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11"/>
  <workbookPr/>
  <xr:revisionPtr revIDLastSave="0" documentId="11_C676D7CC5B58BA3259F53E40B637799FB90C37CD" xr6:coauthVersionLast="47" xr6:coauthVersionMax="47" xr10:uidLastSave="{00000000-0000-0000-0000-000000000000}"/>
  <bookViews>
    <workbookView xWindow="-108" yWindow="-108" windowWidth="23256" windowHeight="12576" tabRatio="804" firstSheet="15" activeTab="15" xr2:uid="{00000000-000D-0000-FFFF-FFFF00000000}"/>
  </bookViews>
  <sheets>
    <sheet name="Uso" sheetId="1" r:id="rId1"/>
    <sheet name="January1" sheetId="2" r:id="rId2"/>
    <sheet name="February" sheetId="3" r:id="rId3"/>
    <sheet name="March" sheetId="4" r:id="rId4"/>
    <sheet name="April" sheetId="5" r:id="rId5"/>
    <sheet name="May" sheetId="6" r:id="rId6"/>
    <sheet name="June" sheetId="7" r:id="rId7"/>
    <sheet name="July" sheetId="8" r:id="rId8"/>
    <sheet name="August" sheetId="9" r:id="rId9"/>
    <sheet name="September" sheetId="10" r:id="rId10"/>
    <sheet name="October" sheetId="11" r:id="rId11"/>
    <sheet name="November" sheetId="12" r:id="rId12"/>
    <sheet name="December" sheetId="13" r:id="rId13"/>
    <sheet name="Yearly_pivots" sheetId="14" r:id="rId14"/>
    <sheet name="Yearly" sheetId="15" r:id="rId15"/>
    <sheet name="Incidentes Outage" sheetId="16" r:id="rId16"/>
  </sheets>
  <definedNames>
    <definedName name="_xlnm._FilterDatabase" localSheetId="1" hidden="1">January1!$A$1:$M$107</definedName>
    <definedName name="_xlnm._FilterDatabase" localSheetId="2" hidden="1">February!$A$1:$M$178</definedName>
    <definedName name="_xlnm._FilterDatabase" localSheetId="3" hidden="1">March!$A$1:$M$1243</definedName>
    <definedName name="_xlnm._FilterDatabase" localSheetId="4" hidden="1">April!$A$1:$M$1244</definedName>
    <definedName name="_xlnm._FilterDatabase" localSheetId="5" hidden="1">May!$A$1:$M$1229</definedName>
    <definedName name="_xlnm._FilterDatabase" localSheetId="6" hidden="1">June!$A$1:$M$290</definedName>
    <definedName name="_xlnm._FilterDatabase" localSheetId="7" hidden="1">July!$A$1:$M$392</definedName>
    <definedName name="_xlnm._FilterDatabase" localSheetId="8" hidden="1">August!$A$1:$M$1145</definedName>
    <definedName name="_xlnm._FilterDatabase" localSheetId="9" hidden="1">September!$A$1:$M$1047</definedName>
    <definedName name="_xlnm._FilterDatabase" localSheetId="10" hidden="1">October!$A$1:$M$1052</definedName>
    <definedName name="_xlnm._FilterDatabase" localSheetId="11" hidden="1">November!$A$1:$M$340</definedName>
    <definedName name="_xlnm._FilterDatabase" localSheetId="12" hidden="1">December!$A$1:$M$280</definedName>
  </definedNames>
  <calcPr calcId="0" fullCalcOnLoad="1"/>
  <pivotCaches>
    <pivotCache cacheId="345" r:id="rId17"/>
  </pivotCaches>
</workbook>
</file>

<file path=xl/calcChain.xml><?xml version="1.0" encoding="utf-8"?>
<calcChain xmlns="http://schemas.openxmlformats.org/spreadsheetml/2006/main">
  <c r="F56" i="14" l="1"/>
  <c r="G47" i="14"/>
  <c r="G46" i="14"/>
  <c r="G45" i="14"/>
  <c r="G44" i="14"/>
  <c r="G43" i="14"/>
  <c r="G42" i="14"/>
  <c r="G41" i="14"/>
  <c r="G40" i="14"/>
  <c r="G39" i="14"/>
  <c r="G38" i="14"/>
  <c r="G37" i="14"/>
  <c r="G36" i="14"/>
  <c r="G35" i="14"/>
  <c r="G34" i="14"/>
  <c r="G33" i="14"/>
  <c r="G32" i="14"/>
  <c r="G31" i="14"/>
  <c r="G30" i="14"/>
  <c r="G29" i="14"/>
  <c r="F25" i="14"/>
  <c r="G24" i="14"/>
  <c r="G23" i="14"/>
  <c r="G22" i="14"/>
  <c r="I21" i="14"/>
  <c r="G21" i="14"/>
  <c r="G20" i="14"/>
  <c r="G19" i="14"/>
  <c r="G18" i="14"/>
  <c r="G17" i="14"/>
  <c r="G16" i="14"/>
  <c r="G15" i="14"/>
  <c r="G14" i="14"/>
  <c r="G13" i="14"/>
  <c r="M27" i="1"/>
  <c r="AA26" i="1"/>
  <c r="Z26" i="1"/>
  <c r="Y26" i="1"/>
  <c r="X26" i="1"/>
  <c r="W26" i="1"/>
  <c r="V26" i="1"/>
  <c r="U26" i="1"/>
  <c r="T26" i="1"/>
  <c r="S26" i="1"/>
  <c r="R26" i="1"/>
  <c r="Q26" i="1"/>
  <c r="P26" i="1"/>
  <c r="O26" i="1"/>
  <c r="N26" i="1"/>
  <c r="L26" i="1"/>
  <c r="K26" i="1"/>
  <c r="J26" i="1"/>
  <c r="I26" i="1"/>
  <c r="AA25" i="1"/>
  <c r="Z25" i="1"/>
  <c r="Y25" i="1"/>
  <c r="X25" i="1"/>
  <c r="W25" i="1"/>
  <c r="V25" i="1"/>
  <c r="U25" i="1"/>
  <c r="T25" i="1"/>
  <c r="S25" i="1"/>
  <c r="R25" i="1"/>
  <c r="Q25" i="1"/>
  <c r="P25" i="1"/>
  <c r="O25" i="1"/>
  <c r="N25" i="1"/>
  <c r="L25" i="1"/>
  <c r="K25" i="1"/>
  <c r="J25" i="1"/>
  <c r="I25" i="1"/>
  <c r="AA24" i="1"/>
  <c r="Z24" i="1"/>
  <c r="Y24" i="1"/>
  <c r="X24" i="1"/>
  <c r="W24" i="1"/>
  <c r="V24" i="1"/>
  <c r="U24" i="1"/>
  <c r="T24" i="1"/>
  <c r="S24" i="1"/>
  <c r="R24" i="1"/>
  <c r="Q24" i="1"/>
  <c r="P24" i="1"/>
  <c r="O24" i="1"/>
  <c r="N24" i="1"/>
  <c r="M24" i="1"/>
  <c r="L24" i="1"/>
  <c r="K24" i="1"/>
  <c r="J24" i="1"/>
  <c r="I24" i="1"/>
  <c r="AA23" i="1"/>
  <c r="Z23" i="1"/>
  <c r="Y23" i="1"/>
  <c r="X23" i="1"/>
  <c r="W23" i="1"/>
  <c r="V23" i="1"/>
  <c r="U23" i="1"/>
  <c r="T23" i="1"/>
  <c r="S23" i="1"/>
  <c r="R23" i="1"/>
  <c r="Q23" i="1"/>
  <c r="P23" i="1"/>
  <c r="O23" i="1"/>
  <c r="N23" i="1"/>
  <c r="M23" i="1"/>
  <c r="L23" i="1"/>
  <c r="K23" i="1"/>
  <c r="J23" i="1"/>
  <c r="I23" i="1"/>
  <c r="AA22" i="1"/>
  <c r="Z22" i="1"/>
  <c r="Y22" i="1"/>
  <c r="X22" i="1"/>
  <c r="W22" i="1"/>
  <c r="V22" i="1"/>
  <c r="U22" i="1"/>
  <c r="T22" i="1"/>
  <c r="S22" i="1"/>
  <c r="R22" i="1"/>
  <c r="Q22" i="1"/>
  <c r="P22" i="1"/>
  <c r="O22" i="1"/>
  <c r="N22" i="1"/>
  <c r="L22" i="1"/>
  <c r="K22" i="1"/>
  <c r="J22" i="1"/>
  <c r="I22" i="1"/>
  <c r="AA21" i="1"/>
  <c r="Z21" i="1"/>
  <c r="Y21" i="1"/>
  <c r="X21" i="1"/>
  <c r="W21" i="1"/>
  <c r="V21" i="1"/>
  <c r="U21" i="1"/>
  <c r="T21" i="1"/>
  <c r="S21" i="1"/>
  <c r="R21" i="1"/>
  <c r="Q21" i="1"/>
  <c r="P21" i="1"/>
  <c r="O21" i="1"/>
  <c r="N21" i="1"/>
  <c r="L21" i="1"/>
  <c r="K21" i="1"/>
  <c r="J21" i="1"/>
  <c r="I21" i="1"/>
  <c r="AA20" i="1"/>
  <c r="Z20" i="1"/>
  <c r="Y20" i="1"/>
  <c r="X20" i="1"/>
  <c r="W20" i="1"/>
  <c r="V20" i="1"/>
  <c r="U20" i="1"/>
  <c r="T20" i="1"/>
  <c r="S20" i="1"/>
  <c r="R20" i="1"/>
  <c r="Q20" i="1"/>
  <c r="P20" i="1"/>
  <c r="O20" i="1"/>
  <c r="N20" i="1"/>
  <c r="M20" i="1"/>
  <c r="L20" i="1"/>
  <c r="K20" i="1"/>
  <c r="J20" i="1"/>
  <c r="I20" i="1"/>
  <c r="AA19" i="1"/>
  <c r="Z19" i="1"/>
  <c r="Y19" i="1"/>
  <c r="X19" i="1"/>
  <c r="W19" i="1"/>
  <c r="V19" i="1"/>
  <c r="U19" i="1"/>
  <c r="T19" i="1"/>
  <c r="S19" i="1"/>
  <c r="R19" i="1"/>
  <c r="Q19" i="1"/>
  <c r="P19" i="1"/>
  <c r="O19" i="1"/>
  <c r="N19" i="1"/>
  <c r="M19" i="1"/>
  <c r="L19" i="1"/>
  <c r="K19" i="1"/>
  <c r="J19" i="1"/>
  <c r="I19" i="1"/>
  <c r="AA18" i="1"/>
  <c r="Z18" i="1"/>
  <c r="Y18" i="1"/>
  <c r="X18" i="1"/>
  <c r="W18" i="1"/>
  <c r="V18" i="1"/>
  <c r="U18" i="1"/>
  <c r="T18" i="1"/>
  <c r="S18" i="1"/>
  <c r="R18" i="1"/>
  <c r="Q18" i="1"/>
  <c r="P18" i="1"/>
  <c r="O18" i="1"/>
  <c r="N18" i="1"/>
  <c r="M18" i="1"/>
  <c r="L18" i="1"/>
  <c r="K18" i="1"/>
  <c r="J18" i="1"/>
  <c r="I18" i="1"/>
  <c r="AA17" i="1"/>
  <c r="Z17" i="1"/>
  <c r="Y17" i="1"/>
  <c r="X17" i="1"/>
  <c r="W17" i="1"/>
  <c r="V17" i="1"/>
  <c r="U17" i="1"/>
  <c r="T17" i="1"/>
  <c r="S17" i="1"/>
  <c r="R17" i="1"/>
  <c r="Q17" i="1"/>
  <c r="P17" i="1"/>
  <c r="O17" i="1"/>
  <c r="N17" i="1"/>
  <c r="M17" i="1"/>
  <c r="L17" i="1"/>
  <c r="K17" i="1"/>
  <c r="J17" i="1"/>
  <c r="I17" i="1"/>
  <c r="AA16" i="1"/>
  <c r="Z16" i="1"/>
  <c r="Y16" i="1"/>
  <c r="X16" i="1"/>
  <c r="W16" i="1"/>
  <c r="V16" i="1"/>
  <c r="U16" i="1"/>
  <c r="T16" i="1"/>
  <c r="S16" i="1"/>
  <c r="R16" i="1"/>
  <c r="Q16" i="1"/>
  <c r="P16" i="1"/>
  <c r="O16" i="1"/>
  <c r="N16" i="1"/>
  <c r="M16" i="1"/>
  <c r="L16" i="1"/>
  <c r="K16" i="1"/>
  <c r="J16" i="1"/>
  <c r="I16" i="1"/>
  <c r="AA15" i="1"/>
  <c r="Z15" i="1"/>
  <c r="Y15" i="1"/>
  <c r="X15" i="1"/>
  <c r="W15" i="1"/>
  <c r="V15" i="1"/>
  <c r="U15" i="1"/>
  <c r="T15" i="1"/>
  <c r="S15" i="1"/>
  <c r="R15" i="1"/>
  <c r="Q15" i="1"/>
  <c r="P15" i="1"/>
  <c r="O15" i="1"/>
  <c r="N15" i="1"/>
  <c r="M15" i="1"/>
  <c r="L15" i="1"/>
  <c r="K15" i="1"/>
  <c r="J15" i="1"/>
  <c r="I15" i="1"/>
  <c r="AA14" i="1"/>
  <c r="Z14" i="1"/>
  <c r="Y14" i="1"/>
  <c r="X14" i="1"/>
  <c r="W14" i="1"/>
  <c r="V14" i="1"/>
  <c r="U14" i="1"/>
  <c r="T14" i="1"/>
  <c r="S14" i="1"/>
  <c r="R14" i="1"/>
  <c r="Q14" i="1"/>
  <c r="P14" i="1"/>
  <c r="O14" i="1"/>
  <c r="N14" i="1"/>
  <c r="M14" i="1"/>
  <c r="L14" i="1"/>
  <c r="K14" i="1"/>
  <c r="J14" i="1"/>
  <c r="I14" i="1"/>
  <c r="AA13" i="1"/>
  <c r="Z13" i="1"/>
  <c r="Y13" i="1"/>
  <c r="X13" i="1"/>
  <c r="W13" i="1"/>
  <c r="V13" i="1"/>
  <c r="U13" i="1"/>
  <c r="T13" i="1"/>
  <c r="S13" i="1"/>
  <c r="R13" i="1"/>
  <c r="Q13" i="1"/>
  <c r="P13" i="1"/>
  <c r="O13" i="1"/>
  <c r="N13" i="1"/>
  <c r="M13" i="1"/>
  <c r="L13" i="1"/>
  <c r="K13" i="1"/>
  <c r="J13" i="1"/>
  <c r="I13" i="1"/>
  <c r="AA12" i="1"/>
  <c r="Z12" i="1"/>
  <c r="Y12" i="1"/>
  <c r="X12" i="1"/>
  <c r="W12" i="1"/>
  <c r="V12" i="1"/>
  <c r="U12" i="1"/>
  <c r="T12" i="1"/>
  <c r="S12" i="1"/>
  <c r="R12" i="1"/>
  <c r="Q12" i="1"/>
  <c r="P12" i="1"/>
  <c r="O12" i="1"/>
  <c r="N12" i="1"/>
  <c r="M12" i="1"/>
  <c r="L12" i="1"/>
  <c r="K12" i="1"/>
  <c r="J12" i="1"/>
  <c r="I12" i="1"/>
  <c r="AA11" i="1"/>
  <c r="Z11" i="1"/>
  <c r="Y11" i="1"/>
  <c r="X11" i="1"/>
  <c r="W11" i="1"/>
  <c r="V11" i="1"/>
  <c r="U11" i="1"/>
  <c r="T11" i="1"/>
  <c r="S11" i="1"/>
  <c r="R11" i="1"/>
  <c r="Q11" i="1"/>
  <c r="P11" i="1"/>
  <c r="O11" i="1"/>
  <c r="N11" i="1"/>
  <c r="M11" i="1"/>
  <c r="L11" i="1"/>
  <c r="K11" i="1"/>
  <c r="J11" i="1"/>
  <c r="I11" i="1"/>
  <c r="AA10" i="1"/>
  <c r="Z10" i="1"/>
  <c r="Y10" i="1"/>
  <c r="X10" i="1"/>
  <c r="W10" i="1"/>
  <c r="V10" i="1"/>
  <c r="U10" i="1"/>
  <c r="T10" i="1"/>
  <c r="S10" i="1"/>
  <c r="R10" i="1"/>
  <c r="Q10" i="1"/>
  <c r="P10" i="1"/>
  <c r="O10" i="1"/>
  <c r="N10" i="1"/>
  <c r="M10" i="1"/>
  <c r="L10" i="1"/>
  <c r="K10" i="1"/>
  <c r="AA9" i="1"/>
  <c r="Z9" i="1"/>
  <c r="Y9" i="1"/>
  <c r="X9" i="1"/>
  <c r="W9" i="1"/>
  <c r="V9" i="1"/>
  <c r="U9" i="1"/>
  <c r="T9" i="1"/>
  <c r="S9" i="1"/>
  <c r="R9" i="1"/>
  <c r="Q9" i="1"/>
  <c r="P9" i="1"/>
  <c r="O9" i="1"/>
  <c r="N9" i="1"/>
  <c r="M9" i="1"/>
  <c r="L9" i="1"/>
  <c r="K9" i="1"/>
  <c r="J9" i="1"/>
  <c r="I9" i="1"/>
  <c r="AA8" i="1"/>
  <c r="Z8" i="1"/>
  <c r="Y8" i="1"/>
  <c r="X8" i="1"/>
  <c r="W8" i="1"/>
  <c r="V8" i="1"/>
  <c r="U8" i="1"/>
  <c r="T8" i="1"/>
  <c r="S8" i="1"/>
  <c r="R8" i="1"/>
  <c r="Q8" i="1"/>
  <c r="P8" i="1"/>
  <c r="O8" i="1"/>
  <c r="N8" i="1"/>
  <c r="M8" i="1"/>
  <c r="L8" i="1"/>
  <c r="K8" i="1"/>
  <c r="J8" i="1"/>
  <c r="I8" i="1"/>
  <c r="AA7" i="1"/>
  <c r="Z7" i="1"/>
  <c r="Y7" i="1"/>
  <c r="X7" i="1"/>
  <c r="W7" i="1"/>
  <c r="V7" i="1"/>
  <c r="U7" i="1"/>
  <c r="T7" i="1"/>
  <c r="S7" i="1"/>
  <c r="R7" i="1"/>
  <c r="Q7" i="1"/>
  <c r="P7" i="1"/>
  <c r="O7" i="1"/>
  <c r="N7" i="1"/>
  <c r="M7" i="1"/>
  <c r="L7" i="1"/>
  <c r="K7" i="1"/>
  <c r="J7" i="1"/>
  <c r="I7" i="1"/>
  <c r="AA6" i="1"/>
  <c r="Z6" i="1"/>
  <c r="Y6" i="1"/>
  <c r="X6" i="1"/>
  <c r="W6" i="1"/>
  <c r="V6" i="1"/>
  <c r="U6" i="1"/>
  <c r="T6" i="1"/>
  <c r="S6" i="1"/>
  <c r="R6" i="1"/>
  <c r="Q6" i="1"/>
  <c r="P6" i="1"/>
  <c r="O6" i="1"/>
  <c r="N6" i="1"/>
  <c r="L6" i="1"/>
  <c r="K6" i="1"/>
  <c r="J6" i="1"/>
  <c r="I6" i="1"/>
  <c r="AA5" i="1"/>
  <c r="Z5" i="1"/>
  <c r="Y5" i="1"/>
  <c r="X5" i="1"/>
  <c r="W5" i="1"/>
  <c r="V5" i="1"/>
  <c r="U5" i="1"/>
  <c r="T5" i="1"/>
  <c r="S5" i="1"/>
  <c r="R5" i="1"/>
  <c r="Q5" i="1"/>
  <c r="P5" i="1"/>
  <c r="O5" i="1"/>
  <c r="N5" i="1"/>
  <c r="M5" i="1"/>
  <c r="L5" i="1"/>
  <c r="K5" i="1"/>
  <c r="J5" i="1"/>
  <c r="I5" i="1"/>
  <c r="AA4" i="1"/>
  <c r="Z4" i="1"/>
  <c r="Y4" i="1"/>
  <c r="X4" i="1"/>
  <c r="W4" i="1"/>
  <c r="V4" i="1"/>
  <c r="U4" i="1"/>
  <c r="T4" i="1"/>
  <c r="S4" i="1"/>
  <c r="R4" i="1"/>
  <c r="Q4" i="1"/>
  <c r="P4" i="1"/>
  <c r="O4" i="1"/>
  <c r="N4" i="1"/>
  <c r="M4" i="1"/>
  <c r="L4" i="1"/>
  <c r="K4" i="1"/>
  <c r="J4" i="1"/>
  <c r="I4" i="1"/>
  <c r="AA3" i="1"/>
  <c r="Z3" i="1"/>
  <c r="Y3" i="1"/>
  <c r="X3" i="1"/>
  <c r="W3" i="1"/>
  <c r="V3" i="1"/>
  <c r="U3" i="1"/>
  <c r="T3" i="1"/>
  <c r="S3" i="1"/>
  <c r="R3" i="1"/>
  <c r="Q3" i="1"/>
  <c r="P3" i="1"/>
  <c r="O3" i="1"/>
  <c r="N3" i="1"/>
  <c r="M3" i="1"/>
  <c r="L3" i="1"/>
  <c r="K3" i="1"/>
  <c r="J3" i="1"/>
  <c r="I3" i="1"/>
</calcChain>
</file>

<file path=xl/sharedStrings.xml><?xml version="1.0" encoding="utf-8"?>
<sst xmlns="http://schemas.openxmlformats.org/spreadsheetml/2006/main" count="91350" uniqueCount="12687">
  <si>
    <t>Service</t>
  </si>
  <si>
    <t>Standard Usability</t>
  </si>
  <si>
    <t>Critical Period Usability</t>
  </si>
  <si>
    <t>Standard</t>
  </si>
  <si>
    <t>Critical</t>
  </si>
  <si>
    <t>Total Hours x SLA Month</t>
  </si>
  <si>
    <t>Year</t>
  </si>
  <si>
    <t>Availability</t>
  </si>
  <si>
    <t>Avl Green</t>
  </si>
  <si>
    <t>Hrs Out Limit</t>
  </si>
  <si>
    <t>Avl Yellow</t>
  </si>
  <si>
    <t>Long Name (Service/Now)</t>
  </si>
  <si>
    <t>Short Name</t>
  </si>
  <si>
    <t>Start Time</t>
  </si>
  <si>
    <t>End Time</t>
  </si>
  <si>
    <t>StartTime</t>
  </si>
  <si>
    <t>Days/Month</t>
  </si>
  <si>
    <t>Total</t>
  </si>
  <si>
    <t>Green</t>
  </si>
  <si>
    <t>Amber</t>
  </si>
  <si>
    <t>Red</t>
  </si>
  <si>
    <t>Month</t>
  </si>
  <si>
    <t>Mn</t>
  </si>
  <si>
    <t>Yr</t>
  </si>
  <si>
    <t>Application Scoring</t>
  </si>
  <si>
    <t>SCORING</t>
  </si>
  <si>
    <t>AVANZA (Nuevo Sistema de Comisiones)</t>
  </si>
  <si>
    <t>AVANZA</t>
  </si>
  <si>
    <t>Baena-Comissions</t>
  </si>
  <si>
    <t>COMISSIONS</t>
  </si>
  <si>
    <t>Prestamo en línea (BLINK)</t>
  </si>
  <si>
    <t>BLINK</t>
  </si>
  <si>
    <t>SAM</t>
  </si>
  <si>
    <t>ERP Dynamics AX</t>
  </si>
  <si>
    <t>ERP</t>
  </si>
  <si>
    <t>FOCUS</t>
  </si>
  <si>
    <t>Group CRM</t>
  </si>
  <si>
    <t>CRM</t>
  </si>
  <si>
    <t>GDS</t>
  </si>
  <si>
    <t>AVT-Impresión de contratos digitales</t>
  </si>
  <si>
    <t>AVT</t>
  </si>
  <si>
    <t>MFU</t>
  </si>
  <si>
    <t>MyProvi (AWS) - MyCollections</t>
  </si>
  <si>
    <t>MyCOLLECTIONS</t>
  </si>
  <si>
    <t>MyProvi (AWS) - MyProvi</t>
  </si>
  <si>
    <t>MyPROVI</t>
  </si>
  <si>
    <t>Profil</t>
  </si>
  <si>
    <t>PROFIL</t>
  </si>
  <si>
    <t>PeopleSoft</t>
  </si>
  <si>
    <t>PEOPLESOFT</t>
  </si>
  <si>
    <t>Red Legal</t>
  </si>
  <si>
    <t>LEGAL</t>
  </si>
  <si>
    <t>SAC - Customer Complaint</t>
  </si>
  <si>
    <t>SAC</t>
  </si>
  <si>
    <t>TDR</t>
  </si>
  <si>
    <t>YFOS</t>
  </si>
  <si>
    <t>NAS Aplicación Móvil</t>
  </si>
  <si>
    <t>ARREARS</t>
  </si>
  <si>
    <t>Bases de Datos</t>
  </si>
  <si>
    <t>COUPA</t>
  </si>
  <si>
    <t xml:space="preserve">App Smartphone </t>
  </si>
  <si>
    <t>MyNEWS</t>
  </si>
  <si>
    <t>YFOS ON</t>
  </si>
  <si>
    <t>PROM</t>
  </si>
  <si>
    <t>Penalty</t>
  </si>
  <si>
    <t>SQL 2008</t>
  </si>
  <si>
    <t>SQL 2012</t>
  </si>
  <si>
    <t>SQL 2003</t>
  </si>
  <si>
    <t>SQL 2000</t>
  </si>
  <si>
    <t>SQL 2014</t>
  </si>
  <si>
    <t>WS 2008</t>
  </si>
  <si>
    <t>WS 2012</t>
  </si>
  <si>
    <t>WS 2014</t>
  </si>
  <si>
    <t>HA</t>
  </si>
  <si>
    <t>DR</t>
  </si>
  <si>
    <t>HO component</t>
  </si>
  <si>
    <t>Updates</t>
  </si>
  <si>
    <t>Codigo obsoleto</t>
  </si>
  <si>
    <t>Number</t>
  </si>
  <si>
    <t>Business service(u_business_service)</t>
  </si>
  <si>
    <t>Category(u_category)</t>
  </si>
  <si>
    <t>Subcategory(u_subcategory)</t>
  </si>
  <si>
    <t>Caller</t>
  </si>
  <si>
    <t>Subject</t>
  </si>
  <si>
    <t>Created</t>
  </si>
  <si>
    <t>State</t>
  </si>
  <si>
    <t>Priority</t>
  </si>
  <si>
    <t>Resolver Group</t>
  </si>
  <si>
    <t>Resolution notes</t>
  </si>
  <si>
    <t>Assignment group</t>
  </si>
  <si>
    <t>Has breached</t>
  </si>
  <si>
    <t>INC0685001</t>
  </si>
  <si>
    <t>Clip Download</t>
  </si>
  <si>
    <t>Clip Data issue</t>
  </si>
  <si>
    <t>Carlos Alberto Mendez Ibarra</t>
  </si>
  <si>
    <t>No descarga Clip</t>
  </si>
  <si>
    <t>Closed</t>
  </si>
  <si>
    <t>3 - Moderate</t>
  </si>
  <si>
    <t>MX HO Aplicaciones</t>
  </si>
  <si>
    <t>Los clips no fueron generados en focus. Se solicitó a sucursal la generación del clip y ya pudieron ser descargados por los usuarios.</t>
  </si>
  <si>
    <t>INC0685445</t>
  </si>
  <si>
    <t>White/Green screen</t>
  </si>
  <si>
    <t>Application</t>
  </si>
  <si>
    <t>Leon 3</t>
  </si>
  <si>
    <t>Sin Acceso a Focus</t>
  </si>
  <si>
    <t>Resolved</t>
  </si>
  <si>
    <t>2 - High</t>
  </si>
  <si>
    <t>MX Definity</t>
  </si>
  <si>
    <t xml:space="preserve">El proceso de backup en Nerworker estaba en ejecución. En estos momentos la operación se encuentra estable.
Outage: 40 Minutos,
Tipo: Full
Sucursales afectadas
LN2050 Leon3
LN2041 GDLSur"
</t>
  </si>
  <si>
    <t>MX HO FOCUS</t>
  </si>
  <si>
    <t>INC0685451</t>
  </si>
  <si>
    <t>Tech Support</t>
  </si>
  <si>
    <t>San Luis 2</t>
  </si>
  <si>
    <t>Problemas para comisionar en BAENA</t>
  </si>
  <si>
    <t>4 - Low</t>
  </si>
  <si>
    <t>Se ejecutan los queries semanales de carga de información. Baena ya muestra la información de la semana reciente. Se anexa evidencia</t>
  </si>
  <si>
    <t>INC0685469</t>
  </si>
  <si>
    <t>Customer</t>
  </si>
  <si>
    <t>incorrect status</t>
  </si>
  <si>
    <t>Queretaro 1</t>
  </si>
  <si>
    <t>El cliente 527794 Maria de los Angeles Guerrero Padilla, esta liquidado, pero aparece con estatus ACTUAL</t>
  </si>
  <si>
    <t>MASTEK FOCUS Support</t>
  </si>
  <si>
    <t>Se corrige el estatus a liquidado</t>
  </si>
  <si>
    <t>INC0685485</t>
  </si>
  <si>
    <t>Account</t>
  </si>
  <si>
    <t>Password reset</t>
  </si>
  <si>
    <t>Animas Branch</t>
  </si>
  <si>
    <t>Cuenta de focus bloqueada</t>
  </si>
  <si>
    <t>Se resetea  la contraseña y se valida el acceso</t>
  </si>
  <si>
    <t>INC0685489</t>
  </si>
  <si>
    <t>Luis Gerardo Cruz Baltazar</t>
  </si>
  <si>
    <t>Error de descarga de clip My provi de promotor.</t>
  </si>
  <si>
    <t>INC0685552</t>
  </si>
  <si>
    <t>Other</t>
  </si>
  <si>
    <t>Puebla Central Dorada</t>
  </si>
  <si>
    <t xml:space="preserve">Profil </t>
  </si>
  <si>
    <t>MX HO Infraestructura</t>
  </si>
  <si>
    <t>El día de ayer se presento incidencia con el proveedor de mensajes de VPN, se restableció por la tarde, por lo que ya no debe presentar problemas al conectarse por la VPN favor de verificar y si el problema persiste en Profil, por favor  reabrir el ticket para que se le de seguimiento con aplicaciones y revisen su acceso a profil.</t>
  </si>
  <si>
    <t>INC0685558</t>
  </si>
  <si>
    <t>Data Issue</t>
  </si>
  <si>
    <t>Luis Angel Barriga Arteaga</t>
  </si>
  <si>
    <t>Generación Bases CF</t>
  </si>
  <si>
    <t>o se encontraron campañas ejecutadas de la semana 202101, por lo tanto el Dialer no creara archivos de marcacion, las campañas se encuentran creadas pero no ejecutadas</t>
  </si>
  <si>
    <t>INC0685562</t>
  </si>
  <si>
    <t>Account lock</t>
  </si>
  <si>
    <t>Cuenta bloqueada en FOCUS</t>
  </si>
  <si>
    <t>Se desbloquea la cuenta y se valida el acceso con el usuario</t>
  </si>
  <si>
    <t>INC0685898</t>
  </si>
  <si>
    <t>No imprime AWR</t>
  </si>
  <si>
    <t>Cardenas 1</t>
  </si>
  <si>
    <t>AWR SEMANA ERRONEA</t>
  </si>
  <si>
    <t>Se implementó el fix en uno de los servicios que ocupa el sistema de Avanza para imprimir el AWR. Los AWR de semana 202052, ya aparecen con la semana FOCUS correcta.</t>
  </si>
  <si>
    <t>INC0685899</t>
  </si>
  <si>
    <t>SIn información</t>
  </si>
  <si>
    <t>SIn asignación de contacto</t>
  </si>
  <si>
    <t>Ricardo Romero Rodriguez</t>
  </si>
  <si>
    <t>Error en NAS</t>
  </si>
  <si>
    <t>Se corrige el campo del valor Branch en la tabla "ArrearsAgent" para el registro del usuario.</t>
  </si>
  <si>
    <t>INC0685907</t>
  </si>
  <si>
    <t>Sync Issues</t>
  </si>
  <si>
    <t>App (MyColl)</t>
  </si>
  <si>
    <t>Luis Roberto Maxil Mendoza</t>
  </si>
  <si>
    <t xml:space="preserve">Sin acceso </t>
  </si>
  <si>
    <t>Se indica a DM Luis Roberto Maxil Mendoza eliminar el historial de las ultimos intentos de descarga de la app de Myprovi colletions y volver a intentar a traves de registro con el nuevo número de focus asignado ingresando de forma exitosa. usuario cruzjimi</t>
  </si>
  <si>
    <t>INC0685931</t>
  </si>
  <si>
    <t>App Access (MyColl)</t>
  </si>
  <si>
    <t>Guadalajara Norte</t>
  </si>
  <si>
    <t>Sin acceso a  MyCollections</t>
  </si>
  <si>
    <t xml:space="preserve">Se realizo con exito procedimiento de forces de aplicacion My Colletions a DM  David Emmanuel Loza Gamboa. </t>
  </si>
  <si>
    <t>INC0685973</t>
  </si>
  <si>
    <t>Agency</t>
  </si>
  <si>
    <t>Orizaba 1</t>
  </si>
  <si>
    <t>No Permite Generar Actualizaciones</t>
  </si>
  <si>
    <t>Se valida y se encontró un servicio detenido en el servidor, se habilito y el usuario confirma que ya pudo ingresar a la agencia</t>
  </si>
  <si>
    <t>INC0686155</t>
  </si>
  <si>
    <t xml:space="preserve">Error en la aplicación </t>
  </si>
  <si>
    <t>Error al imprimir contrato</t>
  </si>
  <si>
    <t>Sucursal Iztapalapa</t>
  </si>
  <si>
    <t>Se reinician los servicios de Documents en el IIS. La sucursal valida que ya puede imprimir los contratos.</t>
  </si>
  <si>
    <t>INC0686160</t>
  </si>
  <si>
    <t>Branch Client</t>
  </si>
  <si>
    <t>Hardware</t>
  </si>
  <si>
    <t>Aguascalientes 2</t>
  </si>
  <si>
    <t>Sin acceso a FOCUS</t>
  </si>
  <si>
    <t>Se reviso el equipo y no se encontraron problemas, el usuario accedió para validar</t>
  </si>
  <si>
    <t>INC0686212</t>
  </si>
  <si>
    <t>FTS - CLIP not generated</t>
  </si>
  <si>
    <t>Vianey Gabriela Garcia Lara</t>
  </si>
  <si>
    <t>Problema con clip</t>
  </si>
  <si>
    <t>Se valida con DM Vianey Gabriela Garcia Lara que comenta que apaga/enciende el equipo despues retira y coloca la SIM con pruebas de descarga del clip de la semana en curso de forma correcta, usuario cruzjimi</t>
  </si>
  <si>
    <t>INC0686219</t>
  </si>
  <si>
    <t>Sucursal Cuautitlan Izcalli</t>
  </si>
  <si>
    <t>no permite generar los contratos para ser impresos</t>
  </si>
  <si>
    <t>Se reinician los servicios de AVT en el IIS del servidor PROV-MEX-VYPAP y ya permite la generación del contrato.</t>
  </si>
  <si>
    <t>INC0686243</t>
  </si>
  <si>
    <t>Print</t>
  </si>
  <si>
    <t>Morelia 1</t>
  </si>
  <si>
    <t xml:space="preserve">No imprime </t>
  </si>
  <si>
    <t>Se realizo la configuración de los equipos de Focus normal para el IR ya no sera necesario que impriman desde las maquinas remotas, de esta forma se solvento este problema con el incidente  INC0685927</t>
  </si>
  <si>
    <t>INC0686264</t>
  </si>
  <si>
    <t>Culiacan 1</t>
  </si>
  <si>
    <t>Error  en Inicio de Seción en Focus</t>
  </si>
  <si>
    <t>Se cambio el equipo asignado, favor de volver a validar</t>
  </si>
  <si>
    <t>INC0686280</t>
  </si>
  <si>
    <t>Izucar 1</t>
  </si>
  <si>
    <t>Error en Comisión de Baena</t>
  </si>
  <si>
    <t>Se actualiza el registro de la agencia con los datos de la estrella en la tabla CNFS_Representative. Baena ya muestra a la estrella para imprimir el AWR.</t>
  </si>
  <si>
    <t>INC0686668</t>
  </si>
  <si>
    <t>Comalcalco 1</t>
  </si>
  <si>
    <t>Pantalla Verde en FOCUS</t>
  </si>
  <si>
    <t xml:space="preserve">Al momento de la revisión la BD se encuentra disponible. Al monitorear  su funcionamiento se detectó , sin embargo la aplicación con esa BD en particular no podía ingresar. Después de un reinicio se logro conectar la aplicación de esa sucursal. Se encontró el evento 17310 como error en el log de servidor, se investigará al respecto.
Outage: 60 Minutos,
Tipo: Full
Sucursales afectadas
Comalcalco
</t>
  </si>
  <si>
    <t>INC0686698</t>
  </si>
  <si>
    <t>Cuenta Bloqueada</t>
  </si>
  <si>
    <t>Se resetea la contraseña y se valida el acceso</t>
  </si>
  <si>
    <t>INC0686727</t>
  </si>
  <si>
    <t>Close week</t>
  </si>
  <si>
    <t>Close week in advance</t>
  </si>
  <si>
    <t>Eduardo Espinosa Montano</t>
  </si>
  <si>
    <t>Problema con cierre de semana myprovi</t>
  </si>
  <si>
    <t>Se realizo proceso de cierre, force y desinstalacion y reinstalacion de aplicaciones de my provi y my colletions para que la promotora  Sonia Virginia Solano Hernandez pudiera hacer su cierre de semana con exito.</t>
  </si>
  <si>
    <t>INC0686745</t>
  </si>
  <si>
    <t>Oaxaca 1</t>
  </si>
  <si>
    <t>Contrato de venta</t>
  </si>
  <si>
    <t>Se elimina el perfil del usuario esperando con esto se corrija el problema, en caso de que persista se tomara otra alternativa</t>
  </si>
  <si>
    <t>INC0686769</t>
  </si>
  <si>
    <t>Infrastructure</t>
  </si>
  <si>
    <t>Connectivity issue</t>
  </si>
  <si>
    <t>Interview Room Zitacuaro</t>
  </si>
  <si>
    <t>Pantalla en blanco</t>
  </si>
  <si>
    <t>Se presenta técnico en IR y reactiva el servicio.
El día lunes se rematará el servicio.</t>
  </si>
  <si>
    <t>INC0686833</t>
  </si>
  <si>
    <t>No permite comisionar</t>
  </si>
  <si>
    <t>Colima 1</t>
  </si>
  <si>
    <t>No muesra agencias.</t>
  </si>
  <si>
    <t>Se corrige el código que busca la relación agencia-estrella de una semana atrás al no estar disponible aún la semana 202101. Se valida en el sistema que ya muestra la lista de estrellas por sección.</t>
  </si>
  <si>
    <t>INC0687154</t>
  </si>
  <si>
    <t>Pantalla blanca en FOCUS</t>
  </si>
  <si>
    <t>Se encontró inhabilitada la red, se activa y se valida con el usuario el acceso ademas de eliminar los registros de seguridad que se encontraba lleno</t>
  </si>
  <si>
    <t>INC0687202</t>
  </si>
  <si>
    <t>La agencia C-273 no aparece en baena</t>
  </si>
  <si>
    <t>Se actualiza la tabla CNFS_Representative para incluir el registro de la estrella.</t>
  </si>
  <si>
    <t>INC0687220</t>
  </si>
  <si>
    <t>Aplicación</t>
  </si>
  <si>
    <t>Accesos</t>
  </si>
  <si>
    <t>Julio Cesar Flores Martinez</t>
  </si>
  <si>
    <t>Acceso y conexión MFU</t>
  </si>
  <si>
    <t>Se revisó la BD y no se detectaron problemas. El usuario indica que le instalaron software del SAT por parte de soporte PC y como tenía problemas con un componentes de office lo removieron. El componente tuvo que ser instalado para que que MFU trabajara correctamente.
Se notifica a Soporte PC para instalaciones futuras.</t>
  </si>
  <si>
    <t>INC0687221</t>
  </si>
  <si>
    <t>App (MySales)</t>
  </si>
  <si>
    <t>Landy Laura Campos Olan</t>
  </si>
  <si>
    <t>Semana maxima</t>
  </si>
  <si>
    <t>se apoya con cerrar todas sus aplicaciones y forzar cierre de las mismas para volver  a intentar con el cirre de forma exitosa</t>
  </si>
  <si>
    <t>INC0687273</t>
  </si>
  <si>
    <t>Adriana Luna Carmona</t>
  </si>
  <si>
    <t>Estado de cliente incorrecto</t>
  </si>
  <si>
    <t>Se ha corregido el estatus del cliente que estaba como actual, califíquelo en Scoring y en caso de que sea rechazado deberá esperar hasta el siguiente martes ya que Focus y Scoring actualiza informacion los lunes por la tarde.</t>
  </si>
  <si>
    <t>INC0687305</t>
  </si>
  <si>
    <t>Sin Folio CC</t>
  </si>
  <si>
    <t>Xalapa 1</t>
  </si>
  <si>
    <t xml:space="preserve">Ayuda Error con cliente en AS </t>
  </si>
  <si>
    <t>Se contacta con usuario para calificar al cliente, una vez que aparece el error se solicita presionar Ctrl + F5 para que se actualice la pagina, y con esto ya se puede calificar al cliente, el usuario confirma que ya se pudo calificar</t>
  </si>
  <si>
    <t>INC0688029</t>
  </si>
  <si>
    <t>Rafael Angeles Carranza</t>
  </si>
  <si>
    <t>Contactos erróneos</t>
  </si>
  <si>
    <t>El sistema de Arrears fue diseñado para trabajar en ciclos semanales. el cambio se verá reflejado hasta el siguiente corte de FOCUS.
Favor de revisar el cambio de sección hasta el cierre de la semana corriente.</t>
  </si>
  <si>
    <t>INC0688061</t>
  </si>
  <si>
    <t>Tuxtepec 1</t>
  </si>
  <si>
    <t>Sin acceso a Focus</t>
  </si>
  <si>
    <t>Se valida el problema y se encontró que los registros de seguridad estaba llenos y el perfil se daño por ello no permitía el acceso, se elimina y el usuario ingresa a Focus</t>
  </si>
  <si>
    <t>INC0688117</t>
  </si>
  <si>
    <t>Error al generar contrato</t>
  </si>
  <si>
    <t>Sucursal Naucalpan</t>
  </si>
  <si>
    <t>AVT no responde</t>
  </si>
  <si>
    <t>Se reiniciaron los servicios de Documents, favor de validar</t>
  </si>
  <si>
    <t>INC0688153</t>
  </si>
  <si>
    <t>Espacio Base de Datos</t>
  </si>
  <si>
    <t>Liberar Espacio</t>
  </si>
  <si>
    <t>Ana Gabriela Quintero Del Valle</t>
  </si>
  <si>
    <t>Falta de espacio en 10.154.3.50\forty</t>
  </si>
  <si>
    <t>Se asigno mas espacio al temp file en C para la operación.
Como solución permanente hay que remover el archivo de C\ de tempdb hacia otra ubicación</t>
  </si>
  <si>
    <t>INC0688170</t>
  </si>
  <si>
    <t>Sucursal Merida 1</t>
  </si>
  <si>
    <t>No genera Contratos</t>
  </si>
  <si>
    <t>Se reinicio el servicio de Documents, usuarios confirman que ya pueden imprimir</t>
  </si>
  <si>
    <t>INC0688196</t>
  </si>
  <si>
    <t>Torreon 1</t>
  </si>
  <si>
    <t xml:space="preserve">No Genera Contratos </t>
  </si>
  <si>
    <t>Se reinician los servicios de Documents, favor de validar</t>
  </si>
  <si>
    <t>INC0688222</t>
  </si>
  <si>
    <t>Mantenimiento</t>
  </si>
  <si>
    <t>Data File</t>
  </si>
  <si>
    <t>Julio Cesar Cortes Izasmendi</t>
  </si>
  <si>
    <t>Insuficiente espacio para correr query</t>
  </si>
  <si>
    <t>No hay retroalimentación de otra falla</t>
  </si>
  <si>
    <t>INC0688611</t>
  </si>
  <si>
    <t>AVT genera contratos</t>
  </si>
  <si>
    <t>Se reinicia el servicio de documents</t>
  </si>
  <si>
    <t>INC0688656</t>
  </si>
  <si>
    <t>Leon 1</t>
  </si>
  <si>
    <t>Bloqueo de cuenta</t>
  </si>
  <si>
    <t>Se valida y se encontró que el clerk se encuentra suspendido, se le informa que debe ser desbloqueado por el OM</t>
  </si>
  <si>
    <t>INC0688691</t>
  </si>
  <si>
    <t>Interview Patzcuaro</t>
  </si>
  <si>
    <t>No le muestra promotoras en Baena</t>
  </si>
  <si>
    <t>Se ejecuto el query para solventar el error, se valida con el usuario y este confirma que ya puede imprimir los AWR</t>
  </si>
  <si>
    <t>INC0688698</t>
  </si>
  <si>
    <t>Error en Equipo Focus</t>
  </si>
  <si>
    <t>Se ajusta la memoria RAM y se deja trabajando el equipo</t>
  </si>
  <si>
    <t>INC0688778</t>
  </si>
  <si>
    <t>La agencia H-2404 no aparece como vacante en semana 02 para dar de alta una nueva promotora</t>
  </si>
  <si>
    <t>La agencia ya aparece como vacante, favor de validar, se adjunta evidencia</t>
  </si>
  <si>
    <t>INC0688802</t>
  </si>
  <si>
    <t>Local Transfer</t>
  </si>
  <si>
    <t>User understanding</t>
  </si>
  <si>
    <t>Nicolas Romero</t>
  </si>
  <si>
    <t xml:space="preserve">Transfencias sec J no aparecen en carteras </t>
  </si>
  <si>
    <t>De acuerdo al nuevo proceso de transferencias, los clientes que se enviaron en semana 01 no aparecerán en la lista de colecta ya que se realizan antes del cierre de semana, te adjunto evidencia donde aparecen qué  No están en la lista de colecta pero si se encuentran en la agencia destino. Esto clientes deben ingresarles pago fuera de cobranza o cerrarlos de forma manual.
Se envio correo con mas detalles</t>
  </si>
  <si>
    <t>INC0689197</t>
  </si>
  <si>
    <t>SIn acceso</t>
  </si>
  <si>
    <t>Cordoba 1</t>
  </si>
  <si>
    <t>APOYO CON TICKET</t>
  </si>
  <si>
    <t>EL job de limpieza de este tipo de registros duplicados se ejcutó de forma automática sin problema. (corre cada 15 minutos)
el usuario no repondió la solicitud de validación por lo que se procede al cierre.</t>
  </si>
  <si>
    <t>INC0689255</t>
  </si>
  <si>
    <t>Problemas al imprimir contratos en AVT</t>
  </si>
  <si>
    <t>INC0689275</t>
  </si>
  <si>
    <t>Cliente liquidado con status cliente actual.</t>
  </si>
  <si>
    <t>Se ha corregido el estatus incorrecto, se envían los detalles por correo</t>
  </si>
  <si>
    <t>INC0689306</t>
  </si>
  <si>
    <t>App unavailable</t>
  </si>
  <si>
    <t>Infrastructure Issue</t>
  </si>
  <si>
    <t>Jose De Jesus Ibarra De La Torre</t>
  </si>
  <si>
    <t xml:space="preserve"> error Cerrar semana máxima</t>
  </si>
  <si>
    <t>Se contacto a promotora  Alejandra Cervantes Diaz y se realizo con exito el proceso para dar solucion a su incidente.</t>
  </si>
  <si>
    <t>INC0689782</t>
  </si>
  <si>
    <t>Maria Guadalupe Covadonga Huber Garcia</t>
  </si>
  <si>
    <t>Problema de cierre de semana</t>
  </si>
  <si>
    <t>Se le regreso la llamada a la promotora Nelce Bernal Ramirez para realizar el proceso y hacer su cierre de semana con exito. Se notifico a DM Maria Guadalupe Covadonga de dicho proceso.</t>
  </si>
  <si>
    <t>INC0689785</t>
  </si>
  <si>
    <t>Lagos de Moreno 1</t>
  </si>
  <si>
    <t>Equipos en pantalla en blanco</t>
  </si>
  <si>
    <t>Se detecto un reinicio del Moden por parte de infra, al momento de validar el usaurio ya contaba con Focus.</t>
  </si>
  <si>
    <t>INC0689797</t>
  </si>
  <si>
    <t>Money balance</t>
  </si>
  <si>
    <t>Others</t>
  </si>
  <si>
    <t>Error al balancear</t>
  </si>
  <si>
    <t>El usuario ingreso fechas incorrectas por ello le enviaba el error, una vez que lo corrigió pudo aplicar el balance sin problemas</t>
  </si>
  <si>
    <t>INC0690174</t>
  </si>
  <si>
    <t>Avts</t>
  </si>
  <si>
    <t>Se reiniciaron los servicios de Documents, favor de validar que ya pueden imprimir</t>
  </si>
  <si>
    <t>INC0690175</t>
  </si>
  <si>
    <t>Coatzacoalcos 1</t>
  </si>
  <si>
    <t>Se disminuye la memoria RAM en el equipo pero se encuentra que no es suficiente para un trabajo optimo, si presentara problemas de lentitud favor de ponerse en contacto con soporte Focus por favor.</t>
  </si>
  <si>
    <t>INC0690236</t>
  </si>
  <si>
    <t>Dirce Miriam Montoya Villalobos</t>
  </si>
  <si>
    <t>No se habilita "solicitud de cotización"</t>
  </si>
  <si>
    <t>Se reinician los servicios, ya están cambiando de estatus las solicitudes de compra</t>
  </si>
  <si>
    <t>INC0690954</t>
  </si>
  <si>
    <t>Interview Room Ezequiel Montes</t>
  </si>
  <si>
    <t>Icono de focus</t>
  </si>
  <si>
    <t>Se agrega el acceso directo para que le usuario pueda ingresar sin problemas y se configura la pantalla</t>
  </si>
  <si>
    <t>INC0690990</t>
  </si>
  <si>
    <t>Jorge Jacob Becerril Cordoba</t>
  </si>
  <si>
    <t>Limite de celulares registrados excedido</t>
  </si>
  <si>
    <t>Se resetea la contraseña por medio de TPIM para ecceder de forma correcta.</t>
  </si>
  <si>
    <t>INC0691104</t>
  </si>
  <si>
    <t>Ma. Elena Espinoza Morales</t>
  </si>
  <si>
    <t>Error tecnico en myprovi</t>
  </si>
  <si>
    <t>Se contacto a promotora Gabriela Serrano Castro para realizar el proceso a la solucion del  poblema  que tiene en la aplicacion my provi, el cual se realizo con exito, se le notifica a DM Ma. Elena Espinosa Morales de ello.</t>
  </si>
  <si>
    <t>INC0691489</t>
  </si>
  <si>
    <t>SEL</t>
  </si>
  <si>
    <t>Msg Not Picked</t>
  </si>
  <si>
    <t>Emilio Reyes Acosta</t>
  </si>
  <si>
    <t>Mensaje de ventas.</t>
  </si>
  <si>
    <t>Se encontró que el reporte de msjs de pesos se genero antes de que se realizara la impresión del clip por ello tomo las ofertas de semana anterior, se envían los detalles por correo.</t>
  </si>
  <si>
    <t>INC0691564</t>
  </si>
  <si>
    <t xml:space="preserve">Login problem </t>
  </si>
  <si>
    <t>Error message when lanching the app</t>
  </si>
  <si>
    <t>Codigo no se envia</t>
  </si>
  <si>
    <t>se restablece el número telefónico en el portal de TPIM para después reactivarlo en administración así como también las pruebas básicas de forzar detención con pruebas de descarga de forma exitosa,.usuario cruzjimi.</t>
  </si>
  <si>
    <t>INC0691565</t>
  </si>
  <si>
    <t>Aguascalientes 1</t>
  </si>
  <si>
    <t>Se resetea la contraseña y se valida el acceso a Focus</t>
  </si>
  <si>
    <t>INC0692049</t>
  </si>
  <si>
    <t>Puebla Animas</t>
  </si>
  <si>
    <t>FOCUS bloqueado</t>
  </si>
  <si>
    <t>Se desbloquea el usuario y se valida el acceso</t>
  </si>
  <si>
    <t>INC0692113</t>
  </si>
  <si>
    <t>Maria Guadalupe Gonzalez Lopez</t>
  </si>
  <si>
    <t>Error en Cierre de Senama</t>
  </si>
  <si>
    <t>Se contacta a promotora Jessica Eleonora Amadora Redondo para realizar proceso basico de cierre de aplicaciones pero el problema persiste, se procede a la desinstalacion e instalacion de My Colletion y asi realizar con exito el cierre de semana. Se le notifica a DM Maria Guadalaupe Gonzalez Lopez de ello.</t>
  </si>
  <si>
    <t>INC0692117</t>
  </si>
  <si>
    <t>Salvador Mejia Marquez</t>
  </si>
  <si>
    <t>Cliente sin Oferta</t>
  </si>
  <si>
    <t>Se valida el estatus del cliente en FOCUS y se actualiza con valor LTPU en la tabla de GDS_Customer_Data</t>
  </si>
  <si>
    <t>INC0692129</t>
  </si>
  <si>
    <t>Sin Impresiones desde Focus</t>
  </si>
  <si>
    <t>Se valida con las Clerks de la sucursal y todos ya pueden imprimir desde la impresora 3</t>
  </si>
  <si>
    <t>INC0692140</t>
  </si>
  <si>
    <t>Tultitlan 1</t>
  </si>
  <si>
    <t>No deja generar AW de agencia 1665 A de Jhoana Lisbeth Colin Callejas</t>
  </si>
  <si>
    <t>La agencia es nueva pero su categorización en la tabla [CommissionsPerformance].[dbo].[CategoryAgencyTable]  estaba apuntando al mes de Noviembre. Se corrige para que apunte al mes de Diciembre y ya permite el cálculo de la comisión.</t>
  </si>
  <si>
    <t>INC0692164</t>
  </si>
  <si>
    <t>Performance Issue</t>
  </si>
  <si>
    <t>Ricardo Arellano Rivera</t>
  </si>
  <si>
    <t>Se presenta mensaje de error y se triplican o multiplcian casos de venta y cobranza</t>
  </si>
  <si>
    <t>Se ha intentado replicar el error, sin conseguirlo, favor de refrescar el navegador, ya que como ayer se aplicaron cambio, podría haber cache guardado que impida el buen funcionamiento, se replico con los mismos clientes y no se obtuvo ningún error, ni duplicado o triplicado en casos y promesas de pago.. Se siguio monitoreando y no se presento el error, se procede a cerrar inicidente</t>
  </si>
  <si>
    <t>INC0692169</t>
  </si>
  <si>
    <t>Baena Reports</t>
  </si>
  <si>
    <t>Pachuca 1</t>
  </si>
  <si>
    <t xml:space="preserve">awr de estrella </t>
  </si>
  <si>
    <t>Se actualiza la tabla CNFS_Representative con los datos del usuario. Favor de actualizar baena para volver a cargar la información.</t>
  </si>
  <si>
    <t>INC0692182</t>
  </si>
  <si>
    <t>Error en Cierre de Semana MyProvi</t>
  </si>
  <si>
    <t>Se desinstala/instala la aplicación de Myprovi para intentar cerrar la semana de forma exitosa. usuario cruzjimi.</t>
  </si>
  <si>
    <t>INC0692184</t>
  </si>
  <si>
    <t>Roberto Elvira Enriquez</t>
  </si>
  <si>
    <t>PRIMARY' filegroup de la base de datos Bonuses del servidor PROV-MEX-MI02</t>
  </si>
  <si>
    <t>Se retiró el limité de crecimiento del filegroup en la bd de bonuses</t>
  </si>
  <si>
    <t>INC0692551</t>
  </si>
  <si>
    <t>Sin acceso MyCollectioni</t>
  </si>
  <si>
    <t>Se contacta a DM para apoyar remotamente a desinstalar e instalar aplicacion my provi con pruebas para realizar cierre de semana exitoso. Usuario  cruzjimi.</t>
  </si>
  <si>
    <t>INC0692633</t>
  </si>
  <si>
    <t>Error cierre de semana</t>
  </si>
  <si>
    <t xml:space="preserve">Se procede con pruebas básicas de validar fecha y hora, cerrar las aplicaciones después forzar los cierres y finalmente se sincroniza para cerrar la semana de forma exitosa, usuario cruzjimi. </t>
  </si>
  <si>
    <t>INC0692700</t>
  </si>
  <si>
    <t>Marcela Jimenez Juarez</t>
  </si>
  <si>
    <t>Error Tecnico en MyProvi</t>
  </si>
  <si>
    <t>Me contacto DM Marcela Jimenez Juarez para comunicarme con la promotora Ma. de Lourdes Cruz Garcia y asi apoyarle hacer el procedimiento de pruebas basicas y dando como resultado su cierre de semana exitoso.</t>
  </si>
  <si>
    <t>INC0692706</t>
  </si>
  <si>
    <t>Collection</t>
  </si>
  <si>
    <t>User Understanding</t>
  </si>
  <si>
    <t>El SEGMENTO 10455 CORRESPONDIENTE AL CLIP L-4565, NO PERMITIA LA CAPTURA, ESTABAN BLOQUEADOS LOS CAMPOS</t>
  </si>
  <si>
    <t>Se reviso el tema y la lista de cobro de la semana 3 se encontraba bloqueada pero para no retrasar el cierre se ingreso la cobranza fuera del clip, se revisa la semana 4 y podemos ver que la lista de cobro se encuentra habilitada.</t>
  </si>
  <si>
    <t>INC0692719</t>
  </si>
  <si>
    <t>Money balance Lock</t>
  </si>
  <si>
    <t>We have removed External system record from the cash flow after which all records got processed from the cash flow and the agencies started to rollover one by one and the branch got rolled over.</t>
  </si>
  <si>
    <t>INC0693050</t>
  </si>
  <si>
    <t>Fryda Sofia Galicia Salinas</t>
  </si>
  <si>
    <t>No se envían comisiones a timbrar de semana 202052 Baena /202101 FOCUS</t>
  </si>
  <si>
    <t>Se corrige el módulo correspondiente que calcula la siguiente semana en el proceso de timbrado. El envío de comisiones ya fue exitoso.</t>
  </si>
  <si>
    <t>INC0693056</t>
  </si>
  <si>
    <t>Application Issue</t>
  </si>
  <si>
    <t>El proceso esta ejecutando en este momento la carga de clientes, por el volumen de datos no terminara en el tiempo q se jecuta las ofertas, por lo tanto las ofertas quedaran cargadas en su totalidad par el dia de mañana, se procede a cerrar incidente.</t>
  </si>
  <si>
    <t>INC0693107</t>
  </si>
  <si>
    <t>Jose Nicolas Gerardo Hernandez Linares</t>
  </si>
  <si>
    <t>Registros en BI reports no corresponden a los datos visualizados en CRM</t>
  </si>
  <si>
    <t>El ejemplo que mencionan es un prospecto y nos proporcionaron el de contactos, pero al revidsarse el documento y buscar la informacion en CRM, se encontro que es correcta la informacion mostrada en los archivos BI
Se reviso la diferencia de registros y tampoco se encontró dicha diferencia, si existiera alguna diferencia pudo haber sido una consulta posterior a la ejecución de BI_Reports y por lo tanto no se extrajo en los archivos
Se procede a cerrar incidente</t>
  </si>
  <si>
    <t>INC0693155</t>
  </si>
  <si>
    <t>Solicitud de acceso</t>
  </si>
  <si>
    <t>No se genero contrato enavt</t>
  </si>
  <si>
    <t>El cliente se encuentra en contratos por sucursal. se adjunta evidencia</t>
  </si>
  <si>
    <t>INC0693168</t>
  </si>
  <si>
    <t>Sin acceso a sistema</t>
  </si>
  <si>
    <t>Alvaro Obregon</t>
  </si>
  <si>
    <t>Sin acceso a Avanza</t>
  </si>
  <si>
    <t>Iliana contacta al usuario para revisión y comenta que ya pudo acceder al sistema. Se sincronizó la cuenta del usuario</t>
  </si>
  <si>
    <t>INC0693317</t>
  </si>
  <si>
    <t>MyNews</t>
  </si>
  <si>
    <t>Application error</t>
  </si>
  <si>
    <t>Miguel Angel Avila Altamirano</t>
  </si>
  <si>
    <t>MYNEWS- Error al ingresar codigo de mensaje</t>
  </si>
  <si>
    <t>El equipo de soporte de MyNews aplicó un reset al OTP del usuario. Se valida con usuario quien recibe un nuevo OTP y ya pudo acceder a la aplicación.</t>
  </si>
  <si>
    <t>INC0694010</t>
  </si>
  <si>
    <t xml:space="preserve">Cuenta bloqueada </t>
  </si>
  <si>
    <t>Se ha realizo el reset de la cuenta, favor de validar comentarios del ticket.</t>
  </si>
  <si>
    <t>INC0694060</t>
  </si>
  <si>
    <t>Software</t>
  </si>
  <si>
    <t>Interview Acambaro</t>
  </si>
  <si>
    <t>Error en focus</t>
  </si>
  <si>
    <t>Se daño el perfil de usuario y se vacio el registro de seguridad en el equipo para que el usuario pudiera iniciar sesion</t>
  </si>
  <si>
    <t>INC0694082</t>
  </si>
  <si>
    <t>No se cuenta con FOCUS</t>
  </si>
  <si>
    <t>El usuario guardo el estado de la maquina virtual, solo se elimino y se volvio a ejecutar para acceder a Focus</t>
  </si>
  <si>
    <t>INC0694138</t>
  </si>
  <si>
    <t>No access to system</t>
  </si>
  <si>
    <t>Dulce Amellaly Mejia Quintero</t>
  </si>
  <si>
    <t>ICorp no puede conectarse a sistemas AWS</t>
  </si>
  <si>
    <t xml:space="preserve">Fue necesario que por parte de iCorp se igualara ese valor, posterior al cambio ya se observaban las comunicaciones
OUTAGE: 10:00 HORAS
</t>
  </si>
  <si>
    <t>INC0694164</t>
  </si>
  <si>
    <t>Silao 1</t>
  </si>
  <si>
    <t xml:space="preserve">ambio de status </t>
  </si>
  <si>
    <t>El cliente solicitado ha sido actualizado a status PU, favor de validar por favor.</t>
  </si>
  <si>
    <t>INC0694177</t>
  </si>
  <si>
    <t>User Request</t>
  </si>
  <si>
    <t>Lucero Diney Martinez Juarez</t>
  </si>
  <si>
    <t>Cliente liquidado</t>
  </si>
  <si>
    <t>El cliente cumplió las 26 semanas de liquidación en semana 202103. Por proceso, se actualizaría el estatus de forma automática hasta mañana. Se actualiza manualmente el estatus para que pueda ser calificado.</t>
  </si>
  <si>
    <t>INC0694188</t>
  </si>
  <si>
    <t>Se ajusto memoria virtual y se valido acceso a Focus con el usuario</t>
  </si>
  <si>
    <t>INC0694634</t>
  </si>
  <si>
    <t>Switch</t>
  </si>
  <si>
    <t>Cesar Emilio Hernandez Flores</t>
  </si>
  <si>
    <t>ERROR SAC 173481</t>
  </si>
  <si>
    <t>Al momento de des promover el DNS del dominio Provident.com.mx si presentamos afectación local en HO para con algunos servidores, por lo que determinamos que aún existe alguna configuración en algún switch físico que siga buscando un DNS por la IP 10.134.4.2 y al eliminarse este DNS provoco que la resolución de nombres no funcionara en HO, de momento ya restablecimos esta resolución, trabajamos en estas revisiones para proponer una nueva fecha para mitigar el incidente de seguridad del dominio Provident.com.mx
OUTAGE FULL: 
inicio: 10:49
fin: 12:15
Duracion 1:30 hrs</t>
  </si>
  <si>
    <t>INC0694722</t>
  </si>
  <si>
    <t>Interview Room Uriangato</t>
  </si>
  <si>
    <t>Error en FOCUS</t>
  </si>
  <si>
    <t>Se daño el perfil de usuario y se elimino y volvió a cargar en el equipo, validando el acceso correctamente a Focus</t>
  </si>
  <si>
    <t>INC0694870</t>
  </si>
  <si>
    <t>Stock</t>
  </si>
  <si>
    <t>Maintain</t>
  </si>
  <si>
    <t>Padlock on maintain the stock items (E9999)</t>
  </si>
  <si>
    <t xml:space="preserve">he stock range user is selecting huge hence system is not able to handle it and getting Query timeout.
Please ask user to perform action in chunks say:
20240005051-20240005500 and then 20240005501-20240006000
After this user was able to maintain
</t>
  </si>
  <si>
    <t>INC0695454</t>
  </si>
  <si>
    <t>No permite la impresion de contratos digitales</t>
  </si>
  <si>
    <t>Se reinicio el servicio de Documents, favor de validar</t>
  </si>
  <si>
    <t>INC0695594</t>
  </si>
  <si>
    <t>Install error</t>
  </si>
  <si>
    <t>Unable to install the app</t>
  </si>
  <si>
    <t>Gener Omar Orozco Garcia</t>
  </si>
  <si>
    <t>Error de instalación mycolletions.</t>
  </si>
  <si>
    <t>se valida conexión de wi-fi, se reinicia equipo, se borra historial en segundo plano, se descativa platy protect para instalación y descarga de forma exitosa. usuario cruzjimi</t>
  </si>
  <si>
    <t>INC0696098</t>
  </si>
  <si>
    <t>Cristina Perez Solis</t>
  </si>
  <si>
    <t>Problema para cambio de contraseña</t>
  </si>
  <si>
    <t>Se contacto a DM Cristina Perez para realizar el reset de contraseña de la promotora Yolanda Tapia Vera y generar con exito una nueva.</t>
  </si>
  <si>
    <t>INC0696105</t>
  </si>
  <si>
    <t>Problema para generar contraseña myprovi</t>
  </si>
  <si>
    <t>Se realiza reset en TPIM para despues reiniciar el equipo y volver a igresar para cambio de contraseña porque la olvidó y se ingresa de forma exitosa. usuario cruzjimi.</t>
  </si>
  <si>
    <t>INC0696246</t>
  </si>
  <si>
    <t>Se contacta a promotora Nelsy Bernal y se procede hacer procedimientos para realizar el cierre, pero el problema persiste, asi que se desinstalar my colletions y se vuelve a instalar dando como resultado el cierre de semana exitoso, DM confirma resultado de ello.</t>
  </si>
  <si>
    <t>INC0696265</t>
  </si>
  <si>
    <t>Julian Sotero Romero Coyotl</t>
  </si>
  <si>
    <t xml:space="preserve">Diferencia en Cierre de MyProvi y Administración </t>
  </si>
  <si>
    <t>Se contacta nuevamente a promotora Eliana Hernandez y una ves mas se realizan varias pruebas para instalacion my provi, pero todas son fallidas, asi que se realiza la instalacion en un nuevo dispositivo, la cual se instala de manera correcta obteniendo un cierre exitoso de semana con apoyo de DM Julian Sotero Romero.</t>
  </si>
  <si>
    <t>INC0696303</t>
  </si>
  <si>
    <t>Maria Del Carmen Sandoval Araiza</t>
  </si>
  <si>
    <t>Limite excedido en celulares registrados</t>
  </si>
  <si>
    <t>Se realiza Reset de usuario, se solicita reactivación en focus por parte de administración para proceso de instalación de forma completa, usuario cruzjimi.</t>
  </si>
  <si>
    <t>INC0696306</t>
  </si>
  <si>
    <t>Celaya 1</t>
  </si>
  <si>
    <t>Problema en búsqueda de balance</t>
  </si>
  <si>
    <t>Se ha terminado con el rollover de las agencias pendientes despues de liberar los balances atorados, ahora la sucursal ya esta en la siguiente semana.</t>
  </si>
  <si>
    <t>INC0696784</t>
  </si>
  <si>
    <t>Desbloqueo de Focus</t>
  </si>
  <si>
    <t>Se realizo el reset de contraseña se compartio nuevo password para restablecer el acceso</t>
  </si>
  <si>
    <t>INC0696842</t>
  </si>
  <si>
    <t>Desbloqueo de equipo focus</t>
  </si>
  <si>
    <t>Favor de intentar con el password proporcionado: Abcd1234* 
Al ingresarla pedira cambiar la constraseña, aqui poner una contraseña personalizada, en caso de no cumplir con los 9 digitos mayusculas, minuscular y algun simbolo.
Poner la contraseña proporcionada para intentar nuevamente.</t>
  </si>
  <si>
    <t>INC0696870</t>
  </si>
  <si>
    <t>Sin acceso a MyProvi</t>
  </si>
  <si>
    <t>se realizan pruebas basicas validar fecha y hora, forzar cierre de las aplicaciones, desinstalar/instala para realizar la descar e instalación de forma exitosa, usuario cruzjimi.</t>
  </si>
  <si>
    <t>INC0696875</t>
  </si>
  <si>
    <t>Sucursal Campeche</t>
  </si>
  <si>
    <t>CLIENTE FRECUENTE NO APARECEN EN APLIACACION AVT APARTADO CONTRATOS SUCURSAL</t>
  </si>
  <si>
    <t>El cliente ya se encuentra en Reimpresión de contratos</t>
  </si>
  <si>
    <t>INC0696876</t>
  </si>
  <si>
    <t>BASE AVT DUPILICADA CSC</t>
  </si>
  <si>
    <t xml:space="preserve">Se volvió a ejecutar el ETL de ValidatedProspects, este inserto 140 registros </t>
  </si>
  <si>
    <t>INC0697211</t>
  </si>
  <si>
    <t>Sin acceso a aplicación</t>
  </si>
  <si>
    <t>Password</t>
  </si>
  <si>
    <t>Luis Ricardo Ochoa Rubio</t>
  </si>
  <si>
    <t xml:space="preserve">Sin acceso a NAS </t>
  </si>
  <si>
    <t>Suspended</t>
  </si>
  <si>
    <t>Assignment Group</t>
  </si>
  <si>
    <t>INC0698600</t>
  </si>
  <si>
    <t>BASE DUPLICADA / RECEPCIÓN DE REGISTROS</t>
  </si>
  <si>
    <t>EN la ejecución de las 8 am no había registros para marcar, se revisaron los ETL que funcionaran de manera correcta.
Para la ejecución de las 10 am se insertaron 5 registros 
Se mantiene el monitoreo</t>
  </si>
  <si>
    <t>INC0698619</t>
  </si>
  <si>
    <t>Villahermosa 1</t>
  </si>
  <si>
    <t>Error en Inicio de Seción en Focus</t>
  </si>
  <si>
    <t>Se lleno el registro de seguridad de la maquina remota se limpio y se valido acceso nuevamente con el usuario.</t>
  </si>
  <si>
    <t>INC0698646</t>
  </si>
  <si>
    <t>Maria Luisa Hernandez Gonzalez</t>
  </si>
  <si>
    <t>MyProvi no se intala</t>
  </si>
  <si>
    <t>Se realiza reset en TPIM y la instalación de forma exitosa de la aplicación de MyProvi, usuario cruzjimi.</t>
  </si>
  <si>
    <t>INC0698657</t>
  </si>
  <si>
    <t>Client</t>
  </si>
  <si>
    <t>Guadalajara Sur 1</t>
  </si>
  <si>
    <t>Se valida que la falta de recursos en el equipo, provoco una saturación que provoco que el equipo no contestara o lograra conexiones, se procedió al reinicio del server para liberar la saturación y se restableció, validando que la operación ya funcionaba, se procede al cierre del ticket, si se continúan presentando estos eventos tendríamos que incrementar memoria.</t>
  </si>
  <si>
    <t>INC0698723</t>
  </si>
  <si>
    <t>No muestra agencia en Baena</t>
  </si>
  <si>
    <t>Se habilita la sección ZC para la sucursal de Aguascalientes en la tabla CatSections</t>
  </si>
  <si>
    <t>INC0698738</t>
  </si>
  <si>
    <t>Interview Acayucan</t>
  </si>
  <si>
    <t>Sin acceso a Focus.</t>
  </si>
  <si>
    <t>Se daño el perfil de usuario se elimino y se volvio a cargar en el equipo.</t>
  </si>
  <si>
    <t>INC0698749</t>
  </si>
  <si>
    <t>Victor Hugo Delgadillo Martinez</t>
  </si>
  <si>
    <t>Instalacion de my provi</t>
  </si>
  <si>
    <t xml:space="preserve">Se activa fecha y hora automática, se elimina datos cache, se cierran las aplicaciones, se reinicia el equipo celular y se instalan las aplicaciones de MyProvi de forma exitosa, usuario cruzjimi.  </t>
  </si>
  <si>
    <t>INC0698752</t>
  </si>
  <si>
    <t>Cuenta bloqueada</t>
  </si>
  <si>
    <t>La cuenta estaba deshabilitada, se habilito y realizo el reset</t>
  </si>
  <si>
    <t>INC0698771</t>
  </si>
  <si>
    <t>Salamanca 1</t>
  </si>
  <si>
    <t>Sin acceso a Scoring</t>
  </si>
  <si>
    <t>El servidor presentaba alto consumo de CPU ocasionado por el proceso ISS Worker Process. Se detiene el proceso y al bajar el porcentaje de consumo, ya permite el acceso y calificar prospectos.</t>
  </si>
  <si>
    <t>INC0698800</t>
  </si>
  <si>
    <t>Sin Contratos del Viernes en AVT´S</t>
  </si>
  <si>
    <t xml:space="preserve">ya se encuentran los clientes en AVTS, se adjunta evidencia
</t>
  </si>
  <si>
    <t>INC0698806</t>
  </si>
  <si>
    <t>Toluca 1</t>
  </si>
  <si>
    <t>no aparecen contratos</t>
  </si>
  <si>
    <t xml:space="preserve">Ya se encuentran los clientes en AVTS, el usuario confirma
Se tenían problemas con la ejecución de los ETLs por el consumo de memoria en el servidor de BD
</t>
  </si>
  <si>
    <t>INC0698814</t>
  </si>
  <si>
    <t>Victor Hugo Hernandez Vazquez</t>
  </si>
  <si>
    <t>Desbloqueo de MyProby</t>
  </si>
  <si>
    <t>se realiza reset en TPIM asi como el apoyo en la instalación de la aplicación de MyProvi de forma exitosa, usuario cruzjimi.</t>
  </si>
  <si>
    <t>INC0698821</t>
  </si>
  <si>
    <t>Texcoco 1</t>
  </si>
  <si>
    <t>no aparecen contratos avt de plus</t>
  </si>
  <si>
    <t>Hoy se insertaron los registros faltantes,  ayer se tuvo un problema con la ejecución de los ETLs, lo cual ocasiono un retraso en la entrega de la información</t>
  </si>
  <si>
    <t>INC0698835</t>
  </si>
  <si>
    <t xml:space="preserve">Problema de contraseña de focus </t>
  </si>
  <si>
    <t>Se realizo el reset de contraseña de usuario, se contacto con la OM para darle el acceso.</t>
  </si>
  <si>
    <t>INC0698837</t>
  </si>
  <si>
    <t>Ricardo Soria Cabrera</t>
  </si>
  <si>
    <t>Problema de instalacion de MyProvi</t>
  </si>
  <si>
    <t xml:space="preserve">Se realiza con exito la instalacion de My provi de promotora Nayelly Esmeralda Vazquez.
</t>
  </si>
  <si>
    <t>INC0698877</t>
  </si>
  <si>
    <t>Leon 2</t>
  </si>
  <si>
    <t>CLERK BLOQUEÓ SU USUARIO PORQUE OLVIDÓ SU CONTRASEÑA</t>
  </si>
  <si>
    <t>Se ha realizado el reset de contraseña del usuario</t>
  </si>
  <si>
    <t>INC0698884</t>
  </si>
  <si>
    <t>Laura Paola Castillo Vazquez</t>
  </si>
  <si>
    <t>No le permite generar contrato</t>
  </si>
  <si>
    <t>Se reinicia el servicio de Documents, con esto el servicio ya no marca error y ya se pueden generar los archivos pdf para los contratos</t>
  </si>
  <si>
    <t>INC0698918</t>
  </si>
  <si>
    <t>Town to Town</t>
  </si>
  <si>
    <t>Data transfer Issue</t>
  </si>
  <si>
    <t>The next T2T transfers were accepted but still are no complet yet</t>
  </si>
  <si>
    <t>Los clientes ahora se encuentran en la sucursal destino</t>
  </si>
  <si>
    <t>INC0699404</t>
  </si>
  <si>
    <t>Cuautla 1</t>
  </si>
  <si>
    <t>Problema con contraseña  de focus</t>
  </si>
  <si>
    <t>Se ha realizado el reset de contraseña del usuario, intentar con el password: Abcd1234*
Para restablecer su contraseña</t>
  </si>
  <si>
    <t>INC0699460</t>
  </si>
  <si>
    <t>Andres Sanchez De Los Santos</t>
  </si>
  <si>
    <t>Se contata a DM Andres Sanchez de los Santos y se procede hacer un reset de contraseña exitoso y se le apoya a la instalacion de la aplicacion de my provi, my colletion y my teams.</t>
  </si>
  <si>
    <t>INC0699474</t>
  </si>
  <si>
    <t>Error al modificar catálogos</t>
  </si>
  <si>
    <t>AVT no muestra cliente</t>
  </si>
  <si>
    <t>El cliente ya se encuentra en reimpresión de contratos
El ETL que mueve la información se ejecuta cada 2 horas</t>
  </si>
  <si>
    <t>INC0699515</t>
  </si>
  <si>
    <t>Claribel Garcia Morales</t>
  </si>
  <si>
    <t xml:space="preserve">Problema de acceso a myprovi </t>
  </si>
  <si>
    <t>Se contacta nuevamente a promotora y con apoyo de DM se logra instalar la aplicacion de my provi y my colletion, corrigiendose el problema de "ocurrio un error tecnico ."</t>
  </si>
  <si>
    <t>INC0699566</t>
  </si>
  <si>
    <t>Victor Barahona Gomez</t>
  </si>
  <si>
    <t>Se contacto a promotora Leticia Olan y con apoyo de DM Victor Barahona se procedio hacer el reset de contraseña exitoso.</t>
  </si>
  <si>
    <t>INC0699595</t>
  </si>
  <si>
    <t>Jessica Yesenia Gonzalez Rodriguez</t>
  </si>
  <si>
    <t>Account blocked</t>
  </si>
  <si>
    <t>El equipo de UK confirma acceso exitoso del usuario posterior al reporte de usuario bloqueado</t>
  </si>
  <si>
    <t>INC0700052</t>
  </si>
  <si>
    <t>Ramiro Meneses Baez</t>
  </si>
  <si>
    <t>Despues de realizar varias pruebas al parecer el numero se bloqueo, el cual al ser cambiado se corrigio y se pudo hacer la instalcaion sin problema alguno.</t>
  </si>
  <si>
    <t>INC0700108</t>
  </si>
  <si>
    <t>Error al ingresar a Focus.</t>
  </si>
  <si>
    <t>Se comunico con el usuario y el problema al parecer es el teclado, aun asi se restablecio la cofiguracion de la maquina virtual, ya que tenia otras configuraciones. Se deja al usuario accediendo a Focus</t>
  </si>
  <si>
    <t>INC0700136</t>
  </si>
  <si>
    <t>Gricelda Cuevas Vazquez</t>
  </si>
  <si>
    <t>No le llega mensaje a su celular</t>
  </si>
  <si>
    <t>Se contacto con promotora Flor Martinez y se hizo un reset de contraseña exitoso. Se le notifica a DM Gricelda Cuevas Vazquez de ello.</t>
  </si>
  <si>
    <t>INC0700140</t>
  </si>
  <si>
    <t>IMPORTACIÓN DE ARCHIVOS</t>
  </si>
  <si>
    <t>Se reviso el proceso de importacion, al parecer fue cortado antes de dejarlo terminar, por lo tanto no subio el archivo correctamente y no proceso la informacion, se cargo el archivo adjuntado de manera exitosa y la informacion ya se esta cargando en CRM, se procede a cerrar incidente</t>
  </si>
  <si>
    <t>INC0700155</t>
  </si>
  <si>
    <t>Numero Registrado</t>
  </si>
  <si>
    <t>se realiza reset de la contraseña en el portal de TPIM, descarga de la aplicación de MyProvi con validar fecha y hora, desactivar Play Protect, eliminar datos cache de google chrome, se forza cierre y se reinicia el equipo celular para intentar la instalación de la aplicación sin problema</t>
  </si>
  <si>
    <t>INC0700157</t>
  </si>
  <si>
    <t>No puede descarga aplicación</t>
  </si>
  <si>
    <t>Se valida fecha y hora, desactivar Play Protect, eliminar datos cache de google chrome, se forza cierre y se reinicia el equipo celular para intentar la instalación de la aplicación de forma exitosa.</t>
  </si>
  <si>
    <t>INC0700176</t>
  </si>
  <si>
    <t>Cuernavaca Sur</t>
  </si>
  <si>
    <t>AW no se refleja (Jaguar)</t>
  </si>
  <si>
    <t>El día 5 de Enero se realizó una asignación en el módulo de vacantes para dicha agencia. A partir de semana 202103, la estrella ya estaba asignada como estrella principal de dicha agencia por lo que ya no aparecía en el módulo de vacantes para quitar la asignación previa.
Se deshabilita la asignación en BD en la tabla [JaguarServices].[dbo].[AgenciesVacantsAssignation], y se solicita a sucursal recalcular la comisión. Ya no aparece duplicada la agencia.</t>
  </si>
  <si>
    <t>INC0700187</t>
  </si>
  <si>
    <t>CRM No permite continuar a fase 2 ya que aparece un mensaje de error</t>
  </si>
  <si>
    <t>Se reiniciaron los servicios de CRM de los servidores Back y Front-end para liberar la carga que se mostro en los servidores, se pidio que se realizaran pruebas y ya funciono correctamente tanto fase 2 como el guardado de oportunidades y promesas de pago. se procede a cerrar incidente.
Outage: Degradado
Inicio: 12:23
fin: 16:52
Total: 4:29</t>
  </si>
  <si>
    <t>INC0700197</t>
  </si>
  <si>
    <t>Saltillo 1</t>
  </si>
  <si>
    <t>Apoyo en actualización de datos en apartado de Otros Recibos 2086-85441</t>
  </si>
  <si>
    <t>Please find the inline comment .
Hi,
But these steps we will always making when the user have this case?
Mastek comments :- :- Yes! before proceeding for balancing
Mastek will you delete these transactions?
Mastek comments :- No. we will delete temporarily to enable the screen &amp; then user can enter the other receipts/records . Once user confirm then Mastek will revert the changes
The question is whether it is okay for Focus to block the screen in these cases given this scenario so we to inform the user and they continue to do its job as we had explained on this cases.
Mastek comments :- :- No. it's a problem PRB0042073 raised for this issue.
Thanks for your support!!
Please raise a live issue if the case comes again . Please close this call.</t>
  </si>
  <si>
    <t>INC0700263</t>
  </si>
  <si>
    <t>Jose Alejandro Gamboa Salinas</t>
  </si>
  <si>
    <t>Sin acceso a ERP</t>
  </si>
  <si>
    <t>Se configuro el acceso, el usuario se pudo conectar de forma correcta</t>
  </si>
  <si>
    <t>INC0700296</t>
  </si>
  <si>
    <t>Raymundo Tonix Perez</t>
  </si>
  <si>
    <t>Reset de contraseña</t>
  </si>
  <si>
    <t>Se elimina registro  en el portal de TPIM se valida fecha y hora se reinicia equipo con la instalación y descarga de la aplicación de MyProvi de forma exitosa.</t>
  </si>
  <si>
    <t>INC0700675</t>
  </si>
  <si>
    <t>User Understanding (MyColl)</t>
  </si>
  <si>
    <t>Training</t>
  </si>
  <si>
    <t>Yin Tat Chu Cheung</t>
  </si>
  <si>
    <t>Error ne Acceso a Myprovi</t>
  </si>
  <si>
    <t>Con apoyo de DM Yin Tat Chu Cheuung se realizo la instalacion exitosa de aplicacion my provi y my colletions en otro dispositivo de la promotora Erica del Pilar Hernandez.</t>
  </si>
  <si>
    <t>INC0700689</t>
  </si>
  <si>
    <t>Interview room Lagos de Moreno</t>
  </si>
  <si>
    <t xml:space="preserve">Pantalla Blanca en FOCUS </t>
  </si>
  <si>
    <t xml:space="preserve">Se aplica un reset al túnel del FW con el cual se restablece el servicio </t>
  </si>
  <si>
    <t>INC0700752</t>
  </si>
  <si>
    <t>CF NO APARECEN EN LA PLATAFORMA</t>
  </si>
  <si>
    <t>los clientes pasaron a Geocoverage el día 6 de Febrero, ese mismo día fueron tomados por el ETL de AVTs. para ser insertados en la aplicación</t>
  </si>
  <si>
    <t>INC0700837</t>
  </si>
  <si>
    <t>No aparecen clientes en avt</t>
  </si>
  <si>
    <t>Los clientes pasaron a Geocoverage el día 6 de Febrero, ese mismo día fueron tomados por el ETL de AVTs, para ser insertados en la aplicación.</t>
  </si>
  <si>
    <t>INC0700843</t>
  </si>
  <si>
    <t>Moises  Calderon Manzano</t>
  </si>
  <si>
    <t>No puede descargar clip</t>
  </si>
  <si>
    <t>Se contacta con DM Moises Calderon y al realizar  pruebas basicas se logro descargar clip.</t>
  </si>
  <si>
    <t>INC0700878</t>
  </si>
  <si>
    <t xml:space="preserve">Instalación </t>
  </si>
  <si>
    <t>Se desactiva Play Protect, se valida fecha y hora se reinicia el equipo con el proceso de instalación y descarga de forma exitosa.</t>
  </si>
  <si>
    <t>INC0701171</t>
  </si>
  <si>
    <t>Access issues</t>
  </si>
  <si>
    <t>Yolanda Ramirez Tovar</t>
  </si>
  <si>
    <t>Problema para ingresar a mynews</t>
  </si>
  <si>
    <t>-Se solicita corregir el número de teléfono al administrador del portal.
-Se solicita reset al OTP del usuario al equipo de soporte de Polonia.
-Se observa actividad del usuario con fecha de hoy (se anexa evidencia), esto indica acceso al sistema.</t>
  </si>
  <si>
    <t>INC0701196</t>
  </si>
  <si>
    <t>Error en la comunicación con la base de datos de Azure</t>
  </si>
  <si>
    <t>Se detecta que la ip donde desean consultar cambió por lo se ajusta la configuración con la nueva ip y se da la salida correspondiente
Outage: Degradado
Inicio: 10:10
Fin: 10:55
Total : 45 min</t>
  </si>
  <si>
    <t>INC0702076</t>
  </si>
  <si>
    <t>Misael Armando Mendoza Juarez</t>
  </si>
  <si>
    <t>Se contacta nuevamente a promotora Angela del Carmen Conde y se procede hacer la instalacion de my provi y my colletion en forma exitosa.</t>
  </si>
  <si>
    <t>INC0702172</t>
  </si>
  <si>
    <t>Erika del Rocio Cabrera Estrada</t>
  </si>
  <si>
    <t>Error al descargar el clip</t>
  </si>
  <si>
    <t>Se contacta con DM Ericka del Rocio Cabrera y se realizan pruebas basicas y al intentarlo este ya no se ve reflejado, posteriormente se lo vuelve asignar y se logra descargarlo exitosamente.</t>
  </si>
  <si>
    <t>INC0702227</t>
  </si>
  <si>
    <t>Sin Focus en  Interview room Lagos de Moreno</t>
  </si>
  <si>
    <t>Se aplica un reset al tunel del FW con el cual normaliza el servicio</t>
  </si>
  <si>
    <t>INC0702241</t>
  </si>
  <si>
    <t>Alberto Jorge Sandoval Rodriguez</t>
  </si>
  <si>
    <t>Sin acceso a My provy</t>
  </si>
  <si>
    <t>Se contacto el dia 8 de Febrero con promotora Laura Medina de Jesus y se generan nuevas contraseñas, posteriormente se le apoya a la instalacion exitosa de my provi y my colletion. Se cierra hasta el dia de hoy debido a que por error ese dia se capturaron los comentarios mas nunca lo guarde.</t>
  </si>
  <si>
    <t>INC0702266</t>
  </si>
  <si>
    <t>no puedo calcular dos comisiones</t>
  </si>
  <si>
    <t>Se carga la categoría de la agencia del mes de Enero 2021 y ya permite el cálculo de comisión.</t>
  </si>
  <si>
    <t>INC0702276</t>
  </si>
  <si>
    <t>No se muestran agentes</t>
  </si>
  <si>
    <t>Avanza 05-Focus 06</t>
  </si>
  <si>
    <t>INC0702299</t>
  </si>
  <si>
    <t xml:space="preserve">INGRESO DE COMISION A ESTRELLA EN AVANZA </t>
  </si>
  <si>
    <t>INC0702303</t>
  </si>
  <si>
    <t>Data Request</t>
  </si>
  <si>
    <t>Request for service or incident data</t>
  </si>
  <si>
    <t>Juan Jose Arturo Herrera Huitron</t>
  </si>
  <si>
    <t>incidencias en app myprovi</t>
  </si>
  <si>
    <t>La ejecución de la actualización de Freud falló por un cambio generado en Mastek. Se solicita a BI la producción de los reportes nuevamente.</t>
  </si>
  <si>
    <t>INC0702766</t>
  </si>
  <si>
    <t>Alonso de Jesus Ramirez Limon</t>
  </si>
  <si>
    <t>Se contacta a Brenda Candelaria Romero Hernandez y se realizo el reset exitoso de contraseña</t>
  </si>
  <si>
    <t>INC0702777</t>
  </si>
  <si>
    <t>En días anteriores el IASMARLIN presento problemas de espacio en el disco local C, motivo por el cual no permitía conexiones, esto se restableció por lo que debes de poder conectarte sin problema alguno desde la VPN, si el problema persiste por favor enviar una traza  para probar que tengas comunicación hasta el server, posteriormente validar el tema de permisos en la BD, si esto jala  entonces se tendrian que realizar pruebas puntuales con el usaurio para validar que esta haciendo correctamente la conexion.</t>
  </si>
  <si>
    <t>INC0702798</t>
  </si>
  <si>
    <t>Erika Celeste Jimenez Campos</t>
  </si>
  <si>
    <t>IASMARLIN\FORTY 'DEFAULT' filegroup is full</t>
  </si>
  <si>
    <t>Se reabrio para cambiar la prioridad, se procede nuevamente a cierre</t>
  </si>
  <si>
    <t>INC0702838</t>
  </si>
  <si>
    <t>Infinitum</t>
  </si>
  <si>
    <t>ERROR SAC 173594</t>
  </si>
  <si>
    <t>Se cierra por duplicado INC0702837
Se restaura conexión entre HO-AWS</t>
  </si>
  <si>
    <t>INC0702854</t>
  </si>
  <si>
    <t xml:space="preserve">Impresión de AW </t>
  </si>
  <si>
    <t>Se actualizó la información de la estrella anterior para esa agencia. Los datos de la nueva estrella serán actualizados de nueva cuenta el Lunes con la ejecución de la carga de información semanal.</t>
  </si>
  <si>
    <t>INC0702870</t>
  </si>
  <si>
    <t>no genera contratos</t>
  </si>
  <si>
    <t>se reiniciaron los servicios, el usuario confirma que ya puede generar los PDF</t>
  </si>
  <si>
    <t>INC0702877</t>
  </si>
  <si>
    <t>INC0702890</t>
  </si>
  <si>
    <t>Customer Contact</t>
  </si>
  <si>
    <t>New</t>
  </si>
  <si>
    <t>Contactos no se generan</t>
  </si>
  <si>
    <t>Se valida y se encuentra que el OM no esta realizando la asignacion de los equipos en los perfiles de los Clerks por ellos los contactos no se están generando, se indica al usuario le comente haga esta validación y se asigne la maquina correcta antes de levantar los tickets ya que son por omisión del OM.</t>
  </si>
  <si>
    <t>INC0702891</t>
  </si>
  <si>
    <t>No se listan secciones</t>
  </si>
  <si>
    <t>Sucursal Tlalnepantla</t>
  </si>
  <si>
    <t>Se cargó la categorización de Enero 2021 de las agencias faltantes</t>
  </si>
  <si>
    <t>INC0702916</t>
  </si>
  <si>
    <t>Apodaca 1</t>
  </si>
  <si>
    <t>Problemas para imprimir Aw de Baena</t>
  </si>
  <si>
    <t>Se actualiza la tabla CNFS_Representatives con los datos de la estrella reactivada para la agencia 404</t>
  </si>
  <si>
    <t>INC0702933</t>
  </si>
  <si>
    <t>Missing Transaction</t>
  </si>
  <si>
    <t>Veracruz 2</t>
  </si>
  <si>
    <t>Error de Sistema</t>
  </si>
  <si>
    <t>We can see that stock has been assigned &amp; respective FR balancing transaction has been created against Representative_Id 2009000527955 . Please ask user to commit and balance the transaction</t>
  </si>
  <si>
    <t>INC0702944</t>
  </si>
  <si>
    <t>balance detenido del empleado 2004001374429</t>
  </si>
  <si>
    <t>We have applied workaround for external system error .
All agencies rolled over now.</t>
  </si>
  <si>
    <t>INC0702968</t>
  </si>
  <si>
    <t>Ireri Erandi Vieyra Rocha</t>
  </si>
  <si>
    <t>Codigo no llega</t>
  </si>
  <si>
    <t>Se valida las funciones de fecha y hora, se forza cierre y elimina datos cache de google chrome, se desactiva Play Protect, se reinicia equipo y se valida función de mensajes de texto la opción de desbloquear mensajes spam para volver a intentar con la descarga de forma exitosa.</t>
  </si>
  <si>
    <t>INC0702986</t>
  </si>
  <si>
    <t>Interview Chilpancingo</t>
  </si>
  <si>
    <t>Se resetea la contraseña y se valida el acceso con el usuario</t>
  </si>
  <si>
    <t>INC0703456</t>
  </si>
  <si>
    <t>No se han generado los archivos correspondientes al dia de BI-Reports</t>
  </si>
  <si>
    <t>Se detecto un tema de comunicacion con los servidores y marco TimeOut, por lo tanto el proceso no se pudo completar, se ejecuto manualmente con resultados exitosos, se anexa evidencia y se procede a cerrar inicidente</t>
  </si>
  <si>
    <t>INC0703459</t>
  </si>
  <si>
    <t>Sin acceso a focus remoto</t>
  </si>
  <si>
    <t>Se procede al cierre porque es una alta, levantaran el REQ para dar seguimiento</t>
  </si>
  <si>
    <t>INC0703464</t>
  </si>
  <si>
    <t>Sincronización de contraseña Jaguar</t>
  </si>
  <si>
    <t>Se aplica reset a la contraseña del usuario en el AD y ya permitió al usuario acceder.</t>
  </si>
  <si>
    <t>INC0703491</t>
  </si>
  <si>
    <t>AVT no imprime contratos</t>
  </si>
  <si>
    <t>Se procede a reiniciar los servicios, una vez hecho esto el servicio de Docmuents trabaja de forma correcta</t>
  </si>
  <si>
    <t>INC0703515</t>
  </si>
  <si>
    <t>InterviewRoom Dolores</t>
  </si>
  <si>
    <t>error en focus</t>
  </si>
  <si>
    <t>Se elimina el perfil del usuario y se valida el acceso</t>
  </si>
  <si>
    <t>INC0703550</t>
  </si>
  <si>
    <t>AW no se genera</t>
  </si>
  <si>
    <t>Se actualiza la tabla CNFS_Representatives con los datos de las estrellas para su impresión.</t>
  </si>
  <si>
    <t>INC0704156</t>
  </si>
  <si>
    <t>no permite imprimir</t>
  </si>
  <si>
    <t>Se reiniciaron los servicios, para que permita generar contratos</t>
  </si>
  <si>
    <t>INC0704170</t>
  </si>
  <si>
    <t>Post Payment</t>
  </si>
  <si>
    <t>FTS - Action has already been performed or is no longer relevant</t>
  </si>
  <si>
    <t>Solicito Ticket para aclaración de cobranza Mi Provy</t>
  </si>
  <si>
    <t>La diferencia ya se encuentra reflejada como pago de oficina en el balance del usuario.</t>
  </si>
  <si>
    <t>INC0704178</t>
  </si>
  <si>
    <t>Se apaga el equipo y se inicia sin problemas, se valida con el usuario</t>
  </si>
  <si>
    <t>INC0704189</t>
  </si>
  <si>
    <t>Candido Gonzalez Palacios</t>
  </si>
  <si>
    <t xml:space="preserve">Cierre de semana </t>
  </si>
  <si>
    <t>Se contacta a promotora Gloria Nava Arce y se realiza cierre de aplicaciones abiertas y forces de cierre de aplicación my provi y my colletion, dando como resultado "cierre de semana exitosa " se le notifica a DM Candido Gonzalez Palacios de ello.</t>
  </si>
  <si>
    <t>INC0704191</t>
  </si>
  <si>
    <t>FTS - not closed in Focus</t>
  </si>
  <si>
    <t>Pago no reflejado</t>
  </si>
  <si>
    <t>Había transacciones suspendidas del usuario en los servicios de ESB. El equipo de Mastek reanudó las transacciones pendientes.</t>
  </si>
  <si>
    <t>INC0704203</t>
  </si>
  <si>
    <t>Error en AVT´S al Genera Contratos</t>
  </si>
  <si>
    <t xml:space="preserve">Se reinician los servicios, con esto ya se pueden generar los contratos </t>
  </si>
  <si>
    <t>INC0704220</t>
  </si>
  <si>
    <t>Francisco Jimenez Rojas</t>
  </si>
  <si>
    <t>Se contacta con promotora Esperanza Rios Araujo y se le realiza un reset de contraseña exitoso. Se notifica a DM Francisco Jumenez de ello.</t>
  </si>
  <si>
    <t>INC0704224</t>
  </si>
  <si>
    <t>Jorge David Mayo Antonio</t>
  </si>
  <si>
    <t>MX Bajio/ Occidente Soporte</t>
  </si>
  <si>
    <t>INC0704230</t>
  </si>
  <si>
    <t>Aurora  Milagros Sulvaran</t>
  </si>
  <si>
    <t>Seccion U Cerrar sem 6 de 4321</t>
  </si>
  <si>
    <t>Transacciones suspendidas del usuario en los servicios de ESB. El equipo de Mastek reanudó las transacciones pendientes.</t>
  </si>
  <si>
    <t>INC0704233</t>
  </si>
  <si>
    <t>Luis Enrique Lopez Bartolo</t>
  </si>
  <si>
    <t>Problema de cierre de semana en mycollection</t>
  </si>
  <si>
    <t>INC0704234</t>
  </si>
  <si>
    <t>INC0704236</t>
  </si>
  <si>
    <t>Narcisa Elena Cruz Rodriguez</t>
  </si>
  <si>
    <t>Cierre en Focus no se Visualiza</t>
  </si>
  <si>
    <t>INC0704246</t>
  </si>
  <si>
    <t>Sebastian Francisco Morrugares Pascual</t>
  </si>
  <si>
    <t>Error en Cierre de Myprovi</t>
  </si>
  <si>
    <t>INC0704253</t>
  </si>
  <si>
    <t xml:space="preserve">Falla en focus </t>
  </si>
  <si>
    <t>We have applied the workaround for external system error.
Rollover has progressed.</t>
  </si>
  <si>
    <t>INC0704254</t>
  </si>
  <si>
    <t>Amado Ramirez Morales</t>
  </si>
  <si>
    <t>Semana 6 no se refleja en focus</t>
  </si>
  <si>
    <t>INC0704260</t>
  </si>
  <si>
    <t>Fernando Gonzalez Beltran</t>
  </si>
  <si>
    <t>Problemas a la Hora de cerrar semana 6</t>
  </si>
  <si>
    <t>INC0704265</t>
  </si>
  <si>
    <t>Leobardo Perez Maldonado</t>
  </si>
  <si>
    <t>INC0704270</t>
  </si>
  <si>
    <t>Pago no se refleja</t>
  </si>
  <si>
    <t>INC0704271</t>
  </si>
  <si>
    <t>FTS - missing payment</t>
  </si>
  <si>
    <t>Andres De Aquino De Dios</t>
  </si>
  <si>
    <t>Pagos en ceros de Financiamiento</t>
  </si>
  <si>
    <t xml:space="preserve">-El usuario cerró semana 202106 en MyProvi el Lunes 8 de Febrero. 
-Posteriormente registró pagos ya con semana 202107, sin embargo estos no podían registrarse en FOCUS, ya que el perfil del usuario seguía en semana 202106.Los pagos fueron suspendidos en los servicios de ESB.
-Se solicita dar balance a la cuenta del usuario para que cambie de semana.
-Se solicita a HCL que reanude los pagos suspendidos.
-Se revisa FOCUS y los pagos ya se encuentran registrados. Se anexa evidencia.
</t>
  </si>
  <si>
    <t>INC0704290</t>
  </si>
  <si>
    <t>Cecilia Correa Muro</t>
  </si>
  <si>
    <t>Pagos no se reflejan</t>
  </si>
  <si>
    <t>INC0704316</t>
  </si>
  <si>
    <t>Reports</t>
  </si>
  <si>
    <t>Not Generated</t>
  </si>
  <si>
    <t>Interview Room Tlaxiaco</t>
  </si>
  <si>
    <t>Reportes no se generan</t>
  </si>
  <si>
    <t>INC0704325</t>
  </si>
  <si>
    <t>No permite completar balance de 2086-92946</t>
  </si>
  <si>
    <t>Se valida el tema y se encontró que el balance ya esta aplicado, desde nuestro lado no se toman acciones</t>
  </si>
  <si>
    <t>INC0704328</t>
  </si>
  <si>
    <t>Jorge Luis Martinez Avila</t>
  </si>
  <si>
    <t>problema con mi provi</t>
  </si>
  <si>
    <t>INC0704334</t>
  </si>
  <si>
    <t>Problema de descarga de clip</t>
  </si>
  <si>
    <t xml:space="preserve">Se contacta con DM confirmando que su promotora ya logró la descarga de su clip para continuar con su proceso de cobranza. </t>
  </si>
  <si>
    <t>INC0704354</t>
  </si>
  <si>
    <t>Claudia Patricia Martinez Padilla</t>
  </si>
  <si>
    <t>seguimiento a balance</t>
  </si>
  <si>
    <t>Se  reinician los servicios de Focus y se aplican los balances</t>
  </si>
  <si>
    <t>INC0704361</t>
  </si>
  <si>
    <t>Nestor Alfredo Cisneros Gutierrez</t>
  </si>
  <si>
    <t>Descargar clips  No se Visualiza</t>
  </si>
  <si>
    <t>El servicio que produce los clips en el FTS se encontraba detenido. Se inició el servicio y la producción y distribución de los CLIPS se proceso conforme se fueron encolando las solicitudes.</t>
  </si>
  <si>
    <t>INC0704734</t>
  </si>
  <si>
    <t>FTS - timeout</t>
  </si>
  <si>
    <t>Se contacta con Promotora confirmando la descarga de su clip de forma exitosa.</t>
  </si>
  <si>
    <t>INC0704764</t>
  </si>
  <si>
    <t>Juana Apolonio Abad</t>
  </si>
  <si>
    <t>No Descarga Clip</t>
  </si>
  <si>
    <t>INC0704784</t>
  </si>
  <si>
    <t>Araceli Otamendi Barraza</t>
  </si>
  <si>
    <t>No puede instalar</t>
  </si>
  <si>
    <t>Se contacta con promotora y se realiza un reset contraseña y se le apoya ala instalación de la aplicación de my provi y my colletions de forma exitosa.</t>
  </si>
  <si>
    <t>INC0704785</t>
  </si>
  <si>
    <t>Felipe Zamora Zetina</t>
  </si>
  <si>
    <t xml:space="preserve">No aparece clip para descarga </t>
  </si>
  <si>
    <t>INC0704805</t>
  </si>
  <si>
    <t>Juan Noe Lopez Lopez</t>
  </si>
  <si>
    <t>No se puede descargar los clip.</t>
  </si>
  <si>
    <t>Se contacta con DM validando que su Promotora confirma la descarga de su clip de forma exitosa.</t>
  </si>
  <si>
    <t>INC0704853</t>
  </si>
  <si>
    <t>Elsa Nayeli Hernandez Padilla</t>
  </si>
  <si>
    <t>Semana anterior continua apareciendo</t>
  </si>
  <si>
    <t xml:space="preserve">Se contacta con Promotora confirmando la descarga de su clip de forma exitosa.
</t>
  </si>
  <si>
    <t>INC0704860</t>
  </si>
  <si>
    <t>no aparecen dos clientes</t>
  </si>
  <si>
    <t>Los clientes pasaron el día sabado, a AVTs</t>
  </si>
  <si>
    <t>INC0704869</t>
  </si>
  <si>
    <t>No aparece cliente</t>
  </si>
  <si>
    <t>El cliente paso a AVTs el día sabado en la ejecución de las 8:30 am</t>
  </si>
  <si>
    <t>INC0704909</t>
  </si>
  <si>
    <t>ID&amp;V issue</t>
  </si>
  <si>
    <t>Yesenia Martinez Herrera</t>
  </si>
  <si>
    <t>error al iniciar sesion en myprovi</t>
  </si>
  <si>
    <t>Despues de que DM Yesenia Martinez Herrera confirma que ya reactivaron a su promotora Maria Enriqueta Ibarra, se procede hacer el registro exitoso de su nuevo numero generando nueva contraseña y nip para continuar con instalacion de my provi y my colletion.</t>
  </si>
  <si>
    <t>INC0704917</t>
  </si>
  <si>
    <t>no se puede asignar clip</t>
  </si>
  <si>
    <t>Se realiza la instalación de la aplicación y descarga de la aplicación de MyProvi con sus clips pendientes de forma completa, validando fecha y hora, desactivando Play Protect, eliminando datos cache de google chrome, forzando cierre y cerrando aplicaciones en segundo plano para reiniciar el equipo de forma exitosa.</t>
  </si>
  <si>
    <t>INC0705002</t>
  </si>
  <si>
    <t>Problemas para instalar MyProvi</t>
  </si>
  <si>
    <t>se valida fecha y hora, se desactiva Play Protect, se eliminan datos cache de google chrome, se valida espacio de almacenamiento disponible, se forza cierres y se reinicia el equipo con la descarga completada.</t>
  </si>
  <si>
    <t>INC0705461</t>
  </si>
  <si>
    <t>Customer portal</t>
  </si>
  <si>
    <t>CustomerPortal-Access Issue</t>
  </si>
  <si>
    <t>Miguel Alonso Cruz</t>
  </si>
  <si>
    <t>Falla en APLICACIÓN MyProvi</t>
  </si>
  <si>
    <t>Se contacta a promotora Maria Yanet Dominguez y con apoyo de DOM Miguel Alonso Cruz se hace un reset de contraseña y se procede a instalar de manera exitosa la aplicacion de my provi y my colletions.</t>
  </si>
  <si>
    <t>INC0705489</t>
  </si>
  <si>
    <t>EROR AL INICIAR SESION EN FOCUS</t>
  </si>
  <si>
    <t>INC0705497</t>
  </si>
  <si>
    <t>Problema de conexion en MyProvi</t>
  </si>
  <si>
    <t>Se libera espacio de almacenamiento para la actualización de la aplicación de MyCollections para su descarga de forma completa.</t>
  </si>
  <si>
    <t>INC0705554</t>
  </si>
  <si>
    <t>Luis Antonio Alvarez Lopez</t>
  </si>
  <si>
    <t>MyProvi no se actualiza</t>
  </si>
  <si>
    <t xml:space="preserve">Se contacta promotora y se procede a desinstalar y reinstalarla aplicacion my colletion dando un resultado favorable. </t>
  </si>
  <si>
    <t>INC0705610</t>
  </si>
  <si>
    <t>Agencia Activa en Baena pero en focus esta cerrada.</t>
  </si>
  <si>
    <t>Se actualiza la agencia como Vacante en la tabla CNFS_Representatives</t>
  </si>
  <si>
    <t>INC0705956</t>
  </si>
  <si>
    <t>MyProvi no pudo instalarse</t>
  </si>
  <si>
    <t>Se realizan todas las pruebas básicas en el equipo Xiaomi Redmi 8A por lo que se encuentra con el detalle que en la aplicación de Ply Store tiene bloqueado para desactivar Play Protect por lo que se instala la aplicación de forma exitosa cambiando de equipo Samsung GrandPrime.</t>
  </si>
  <si>
    <t>INC0706060</t>
  </si>
  <si>
    <t>Myprovi no se Instala en Celular</t>
  </si>
  <si>
    <t>Se contacto a promotora Blanca Ruiseñor Moreno y comenta que a la hora de entrar a la aplicacion de my provi no le permite por las contraseñas, se  le realizo un reset de contraseña exitoso.</t>
  </si>
  <si>
    <t>INC0706087</t>
  </si>
  <si>
    <t>Error al iniciar focus</t>
  </si>
  <si>
    <t>Se ajusta la memoria RAM en el equipo y se valida el acceso con el usuario</t>
  </si>
  <si>
    <t>INC0706128</t>
  </si>
  <si>
    <t>Minatitlan 1</t>
  </si>
  <si>
    <t>No se generan reportes de focus</t>
  </si>
  <si>
    <t>Se reinician los servicios de impresión y se eliminan archivos en el equipo que estaban deteniendo las impresiones.</t>
  </si>
  <si>
    <t>INC0706132</t>
  </si>
  <si>
    <t>no aparecen las comisiones de negocio</t>
  </si>
  <si>
    <t>Se agrega el valor "Neg" a las agencias que pertenecen a la sección de negocio en la tabla CNFS_Representatives</t>
  </si>
  <si>
    <t>INC0706141</t>
  </si>
  <si>
    <t>Samantha Munoz Puentes</t>
  </si>
  <si>
    <t>Problema para actualizar myprovi</t>
  </si>
  <si>
    <t>Se contacta con promotora Samantha Muñoz Puentes y se le apoya para realizar la desinstalacion y reintalacion exitosa de my colletion.</t>
  </si>
  <si>
    <t>INC0706515</t>
  </si>
  <si>
    <t xml:space="preserve">Se resetea la contraseña </t>
  </si>
  <si>
    <t>INC0706523</t>
  </si>
  <si>
    <t>cliente con mas de 26 semanas es rechazado en scoring</t>
  </si>
  <si>
    <t>El proceso automático que actualiza el estatus de los clientes es el siguiente: FOCUS&gt; BI &gt; Scoring. El proceso tarda una semana en actualizar el estatus de los clientes.
Se revisa que el cliente haya cumplido el plazo de las 26 semanas y se actualiza su estatus para poder realizar la venta. Favor de volver a calificar al cliente.</t>
  </si>
  <si>
    <t>INC0706533</t>
  </si>
  <si>
    <t>Alejandro Ugalde Velazquez</t>
  </si>
  <si>
    <t>Problemas al instalarlo</t>
  </si>
  <si>
    <t>Registro e instalacion exitosa de my provi y my colletion en www.myprovi.online</t>
  </si>
  <si>
    <t>INC0706552</t>
  </si>
  <si>
    <t>Agreement</t>
  </si>
  <si>
    <t>Zacatecas 1</t>
  </si>
  <si>
    <t>Agencia no cambia de semana</t>
  </si>
  <si>
    <t>One 0 value transaction entered on 2021-02-17 20:12:00 against paid up agreement: 200995814
This transaction was unbalance, after balance rollover completed</t>
  </si>
  <si>
    <t>INC0706564</t>
  </si>
  <si>
    <t>Necesitamos imprimir unas AW de unas  Ex Estrellas y no nos visualiza las  AW</t>
  </si>
  <si>
    <t>Se actualiza la tabla CNFS_Representatives con los valores de las estrellas mencionadas.</t>
  </si>
  <si>
    <t>INC0706831</t>
  </si>
  <si>
    <t>Acceso a Focus</t>
  </si>
  <si>
    <t>Se ingresa la credencial de administrador para iniciar Focus</t>
  </si>
  <si>
    <t>INC0706883</t>
  </si>
  <si>
    <t>Jose Tomas Lopez Tierrablanca</t>
  </si>
  <si>
    <t>Error de inicio de sesion en Myprovi</t>
  </si>
  <si>
    <t>Se elimina registro en el portal de TPIM para volver a ingresar y actualizar la aplicación de MyProvi de forma exitosa.</t>
  </si>
  <si>
    <t>INC0706962</t>
  </si>
  <si>
    <t xml:space="preserve"> Cambio de Estatus de cliente Focus</t>
  </si>
  <si>
    <t>El estatus del cliente se ha actualizado, se envían los detalles por correo</t>
  </si>
  <si>
    <t>INC0706965</t>
  </si>
  <si>
    <t>Alberto Chavez Delgado</t>
  </si>
  <si>
    <t>Diferencia de cierre mycollection</t>
  </si>
  <si>
    <t>Había transacciones suspendidas del usuario en los servicios de ESB. El equipo de HCL reanudó las transacciones.</t>
  </si>
  <si>
    <t>INC0706975</t>
  </si>
  <si>
    <t>Misbalance</t>
  </si>
  <si>
    <t xml:space="preserve">Sobrante en focus </t>
  </si>
  <si>
    <t>INC0706979</t>
  </si>
  <si>
    <t>Jose Angel Gamez Lozano</t>
  </si>
  <si>
    <t>Diferencia en mycollection y focus</t>
  </si>
  <si>
    <t>Se reanudaron las transacciones suspendidas y la diferencia ya se refleja en el balance de la estrella</t>
  </si>
  <si>
    <t>INC0706988</t>
  </si>
  <si>
    <t>DM NO SE TERMINA DE BALANCEAR PARA DAR CIERRE DE SUCURSAL</t>
  </si>
  <si>
    <t>El balance fue aplicado y la sucursal se encuentra en semana nueva</t>
  </si>
  <si>
    <t>INC0706993</t>
  </si>
  <si>
    <t>Nayeli Guadalupe Castellanos Calleja</t>
  </si>
  <si>
    <t xml:space="preserve">BALANCE DE AGENCIAS H1 </t>
  </si>
  <si>
    <t>Los pagos se encuentran reflejados. La situación de las semanas se debe a suspensión de las transacciones, sin embargo en el balance ya se encuentra descontados de los contratos correspondientes.</t>
  </si>
  <si>
    <t>INC0707002</t>
  </si>
  <si>
    <t>Flor Mariela Hurtado Gallardo</t>
  </si>
  <si>
    <t>No descarga clip</t>
  </si>
  <si>
    <t>Se contacta con DM Flor Hurtado  y comenta que después de que se hizo la eliminación de cuenta en TPIM de la promotora Angélica Gutierrez volvio a intentarlo, pero sin resutados favorables, posterior a ello se le apoya para realizar la desinstalacion y reinstalacion de la aplicacion de my colletion con resultado exitoso, ya pudo descargar su clip sin problema alguno.</t>
  </si>
  <si>
    <t>INC0707008</t>
  </si>
  <si>
    <t>Page Performance</t>
  </si>
  <si>
    <t>SIN REGISTROS PARA CAMPAÑAS DE VENTA PUR Y REF</t>
  </si>
  <si>
    <t>La ejecucion de los WS termino despues de la hora de inicio de la siguiente jecucion(del dia dee ayer 18 de febrero) por lo tanto no termino por pasar las ofertas, ya se esta ejecutando el WS de ofertas y ya estan entrando a CRM, por lo tanto podran ejecutarse las campañas con las ofertas generadsa el dia de hoy, se procede a cerrar inicidente</t>
  </si>
  <si>
    <t>INC0707218</t>
  </si>
  <si>
    <t>Bloqueo de Cuenta</t>
  </si>
  <si>
    <t>INC0707236</t>
  </si>
  <si>
    <t>Tlajomulco 1</t>
  </si>
  <si>
    <t>Se resetea la contraseña y se valida el acceso, al parecer el problema era el teclado del usuario.</t>
  </si>
  <si>
    <t>INC0707238</t>
  </si>
  <si>
    <t>Tuxpan 1</t>
  </si>
  <si>
    <t>Los reportes se copiaron a otro equipo ya que este no se alcanza desde la consola, se validar el tema</t>
  </si>
  <si>
    <t>INC0707279</t>
  </si>
  <si>
    <t>No aparece cliente en avt</t>
  </si>
  <si>
    <t>LA oferta del cliente paso a AVTs el día sábado, por lo que ya se encuentra disponible para la generación del contrato</t>
  </si>
  <si>
    <t>INC0707281</t>
  </si>
  <si>
    <t>Jocelyn Salazar Pacheco</t>
  </si>
  <si>
    <t>Clip no se  puede descargar</t>
  </si>
  <si>
    <t>Despues de dar respuesta Mastek se valida con DM Jocelyn Salazar Pacheco para descargar los clips correspondientes a Agencia 2426, 2628 y 3355, exitosamente.</t>
  </si>
  <si>
    <t>INC0707282</t>
  </si>
  <si>
    <t>Servicio no disponible</t>
  </si>
  <si>
    <t>Sin conexión al servidor</t>
  </si>
  <si>
    <t>Javier Ramses Mares Hernandez</t>
  </si>
  <si>
    <t>Promesas de pago no se capturan</t>
  </si>
  <si>
    <t>Se corrige el valor de la columna "Branch" en la tabla "ArrearsAgents" para el registro del usuario. El usuario valida que ya pudo registrar correctamente la visita</t>
  </si>
  <si>
    <t>INC0707302</t>
  </si>
  <si>
    <t>No se genera  contacto ad hock</t>
  </si>
  <si>
    <t>Se da apoyo al usuario para poder generar el contacto</t>
  </si>
  <si>
    <t>INC0707309</t>
  </si>
  <si>
    <t>No aparecen clip para descargar</t>
  </si>
  <si>
    <t>Se recibe respuesta de Mastek y se contacta con la promotora Francisca Jeronimo para validarlo y exitosamente se descarga el clip, se le notifica a DM Felipe Zamora y AM Elias Aguilar.</t>
  </si>
  <si>
    <t>INC0707329</t>
  </si>
  <si>
    <t>Agent</t>
  </si>
  <si>
    <t>Se solicita revision de estrella activa 2041000071522 en agencia cerrada Q 1453</t>
  </si>
  <si>
    <t>Se sugiere al usuario aplicar la baja de la estrella ya que desde nuestro lado no se tiene ninguna discrepancia</t>
  </si>
  <si>
    <t>INC0707935</t>
  </si>
  <si>
    <t>Isai Garcia Mendoza</t>
  </si>
  <si>
    <t>No recibe mensaje de confirmación</t>
  </si>
  <si>
    <t>Se elimina registro en el portal de TPIM y después Se valida fecha y hora, se desactiva Play Protect de Play Store y se reinicia en 2 ocasiones el equipo celular para realizar la descarga de forma completa.</t>
  </si>
  <si>
    <t>INC0707968</t>
  </si>
  <si>
    <t>No incia FOCUS</t>
  </si>
  <si>
    <t>Se ajusta la memoria RAM para Focus y se valida el acceso con el usuario.</t>
  </si>
  <si>
    <t>INC0707969</t>
  </si>
  <si>
    <t>Erica Yolanda Rodriguez Rios</t>
  </si>
  <si>
    <t>Cliente Activo no aparece en CRM</t>
  </si>
  <si>
    <t>El contacto si se encontraba en el sistema, solo que con un estauts de inactivo, se procedio a activar para que aparezca en el cuadro de busquedas, se procede a cerrar incidente</t>
  </si>
  <si>
    <t>INC0707970</t>
  </si>
  <si>
    <t>Error al iniciar sesion en FOCUS</t>
  </si>
  <si>
    <t>Se valida el problema y solo se aplica un reinicio de la sesión del usuario y entra sin problemas</t>
  </si>
  <si>
    <t>INC0707971</t>
  </si>
  <si>
    <t>Focus en Pantalla Azul en Dos Equipos de la Sucursal</t>
  </si>
  <si>
    <t>Se revisa solo un equipo ya que el usuario comenta que el otro ya se encontraba trabajando, se valida el acceso con el usuario.</t>
  </si>
  <si>
    <t>INC0707976</t>
  </si>
  <si>
    <t>Tonala 1</t>
  </si>
  <si>
    <t xml:space="preserve">Sin acceso a focus   </t>
  </si>
  <si>
    <t>INC0708018</t>
  </si>
  <si>
    <t>No aparece un cliente en avt</t>
  </si>
  <si>
    <t>Open</t>
  </si>
  <si>
    <t>INC0708044</t>
  </si>
  <si>
    <t>Tepic 1</t>
  </si>
  <si>
    <t>cliente liquidado con estatus ACTUAL</t>
  </si>
  <si>
    <t>El cliente que se encontraba con estatus actual fue corregido, califíquenlo en Scoring y en caso de ser rechazado vuelvan a calificarlo el próximo martes por favor.</t>
  </si>
  <si>
    <t>INC0708070</t>
  </si>
  <si>
    <t>Ivan David Martinez Angeles</t>
  </si>
  <si>
    <t>Error en Instalación de Myprovi</t>
  </si>
  <si>
    <t>Se contacta con promotora Sandra Ivette Flores y se le apoya a realizar el registro en el portal www.myprovi.online con su nuevo numero 461 380 89 56 e instalar la aplicación de my provi y my colletions.</t>
  </si>
  <si>
    <t>INC0708517</t>
  </si>
  <si>
    <t xml:space="preserve">Sin acceso a focus </t>
  </si>
  <si>
    <t>La configuración del cable de Focus estaba invertida, se cambia la configuración desde el equipo y se valida el acceso con el usuario.</t>
  </si>
  <si>
    <t>INC0708581</t>
  </si>
  <si>
    <t>Se corrige el mes al que apuntaba la categoría de la agencia en la tabla CategoryAgencyTable (Columna MonthAplied). El sistema ya calcula la comisión correspondiente, se anexa evidencia.</t>
  </si>
  <si>
    <t>INC0708589</t>
  </si>
  <si>
    <t>Carlos Guillermo Ortiz Martinez</t>
  </si>
  <si>
    <t>Error en Cierre de Semana</t>
  </si>
  <si>
    <t>Se valida fecha y hora, forza cierres en las aplicaciones de MYProvi, se elimina datos cache de google chrome, se desactiva Play Protect, se elimina apks encolados, se desinstala/instala las aplicaciones de MyProvi se realiza el proceso de cierre de semana de forma exitosa.</t>
  </si>
  <si>
    <t>INC0709103</t>
  </si>
  <si>
    <t>Miguel Angel De Leon Zavala</t>
  </si>
  <si>
    <t>MyCollection no se instala</t>
  </si>
  <si>
    <t>Se contacta con promotora Minerva Garcia y con apoyo de DM Miguel Angel de Leon se les ayuda de forma remota a realizar algunos procesos para la instalacion exitosa de la aplicacion de my provi y my colletion.</t>
  </si>
  <si>
    <t>INC0709111</t>
  </si>
  <si>
    <t>On Prem Backend component issue</t>
  </si>
  <si>
    <t>Viridiana Betzabe Campos Ruiz</t>
  </si>
  <si>
    <t>MYprovi -  Ocurrió un error tecnico</t>
  </si>
  <si>
    <t>Se validan funciones basicas del equipo y se cambia de conexión de datos moviles a wi-fi realizando prueba de acceso de forma exitosa.</t>
  </si>
  <si>
    <t>INC0709124</t>
  </si>
  <si>
    <t>Miriam Anahi Marquez Rojas</t>
  </si>
  <si>
    <t>Sin Acceso a Focus en Equipo de OM</t>
  </si>
  <si>
    <t xml:space="preserve">Se </t>
  </si>
  <si>
    <t>INC0709435</t>
  </si>
  <si>
    <t>Imelda Del Rocio Ruelas Rosales</t>
  </si>
  <si>
    <t>Se desbloquea la cuenta y se valida el acceso del usuario</t>
  </si>
  <si>
    <t>INC0709436</t>
  </si>
  <si>
    <t>INC0709475</t>
  </si>
  <si>
    <t>Zamora 1</t>
  </si>
  <si>
    <t>Restablecer contraseña</t>
  </si>
  <si>
    <t>INC0709479</t>
  </si>
  <si>
    <t>Se contacta con promotora Esthela Silverio Macias y se le apoya a realizar el proceso para realizar el cierre de semana exitoso, se le notifica a su DM Leobardo Perez Maldonado.</t>
  </si>
  <si>
    <t>INC0709483</t>
  </si>
  <si>
    <t>Contrato duplicado</t>
  </si>
  <si>
    <t>INC0709489</t>
  </si>
  <si>
    <t>Sara Soto Guzman</t>
  </si>
  <si>
    <t>Se contacta a promotora Maria Jose Prado y se le apoya a realizar el cierre de semana exitoso.</t>
  </si>
  <si>
    <t>INC0709499</t>
  </si>
  <si>
    <t>Error en Focus</t>
  </si>
  <si>
    <t>Se le indica al usuario que aplique el balance para posteriormente ingresar los seguros y eliminar el error</t>
  </si>
  <si>
    <t>INC0709502</t>
  </si>
  <si>
    <t>Semana Maxima en myprovi</t>
  </si>
  <si>
    <t>Se contacta con promotora Nancy Pereira y se le apoya a realizar proceso para cierre de semana exitoso, se le notifica a su DM Landy Laura Campos Olan.</t>
  </si>
  <si>
    <t>INC0709515</t>
  </si>
  <si>
    <t>Problema en mycollection</t>
  </si>
  <si>
    <t>Se valida fecha y hora, se forza los cierres de las aplicaciones de MyProvi, google chrome, cierran todas las aplicaciones en sgundo plano, se reinicia el equipo celular para el  proceso de cierre de forma completa.</t>
  </si>
  <si>
    <t>INC0709520</t>
  </si>
  <si>
    <t>Eliezer Guadalupe Rivera Arguelles</t>
  </si>
  <si>
    <t>Registro imposible en MyProvi.online</t>
  </si>
  <si>
    <t>Se contacta con DM Eliezer Guadalupe Rivera y después de hacer realizado por parte de administración la corrección de su numero se valida que ya se pudo hacer el registro y la instalación exitosa de my provi.</t>
  </si>
  <si>
    <t>INC0709525</t>
  </si>
  <si>
    <t>Data Discrepancy</t>
  </si>
  <si>
    <t>Date is inaccurate</t>
  </si>
  <si>
    <t>Cobranza fuera de clip no reflejados en Mi provi</t>
  </si>
  <si>
    <t>Al cambiar de semana la agencia en FOCUS, los pagos registrados en MyProvi en semana 9 ya se encuentran registrados en el sistema FOCUS.</t>
  </si>
  <si>
    <t>INC0709556</t>
  </si>
  <si>
    <t>Sin Balances</t>
  </si>
  <si>
    <t>Los balances se encuentran aplicados y las agencias cambiaron de semana</t>
  </si>
  <si>
    <t>INC0709560</t>
  </si>
  <si>
    <t>Clientes no tienen pago 0 en aplicación Mi provi</t>
  </si>
  <si>
    <t>Se ingresan lo pagos con acuses ya que la estrella no descargo su clip, la agencia ahora se encuentra en semana nueva</t>
  </si>
  <si>
    <t>INC0709850</t>
  </si>
  <si>
    <t>Sin FOCUS</t>
  </si>
  <si>
    <t>Solo se le solicita al usuario que cierre la sesión e inicie con sus credenciales</t>
  </si>
  <si>
    <t>INC0709858</t>
  </si>
  <si>
    <t>Agreement Details</t>
  </si>
  <si>
    <t>Sucursal Puerto Vallarta</t>
  </si>
  <si>
    <t>No aparece primer cuota en estados de cuenta</t>
  </si>
  <si>
    <t>Work In Progress</t>
  </si>
  <si>
    <t>INC0709903</t>
  </si>
  <si>
    <t>Contraseña en FOCUS</t>
  </si>
  <si>
    <t>Estimado usuario intente con esta contraseña: Abcd1234*
Estoy marcando al numero proporcionado pero no tengo respuesta</t>
  </si>
  <si>
    <t>INC0709904</t>
  </si>
  <si>
    <t>No aparecen  reservas</t>
  </si>
  <si>
    <t>Los clientes se encuentran en Reimpresion y Contratos de Cliente por sucursal, estos se actualizaron en AVTs el día sábado 27</t>
  </si>
  <si>
    <t>INC0709913</t>
  </si>
  <si>
    <t>Problema para generar contrato</t>
  </si>
  <si>
    <t>Se reinician los servicios, usuarios confirman que ya pueden generar los PDF</t>
  </si>
  <si>
    <t>INC0709925</t>
  </si>
  <si>
    <t>INC0709947</t>
  </si>
  <si>
    <t>INC0710669</t>
  </si>
  <si>
    <t>sistema focus en sucursal oaxaca presenta lentitud</t>
  </si>
  <si>
    <t>Se valida el tema con infraestructura pero no se encuentran problemas en la conexion se da seguimiento pero no se ve afectado el servicio</t>
  </si>
  <si>
    <t>INC0710699</t>
  </si>
  <si>
    <t>How to question</t>
  </si>
  <si>
    <t>Juan Pablo Guzman Hernandez</t>
  </si>
  <si>
    <t xml:space="preserve">No recibe codigo de mensaje </t>
  </si>
  <si>
    <t>Una vez realizado el cambio de numero de la promotora se contacta con ella y se le apoya con el registro de su nuevo numero y a realizar la instalacion exitosa de my provi y my colletion. Se le notifica a DM Juan Pablo Guzman.</t>
  </si>
  <si>
    <t>INC0710705</t>
  </si>
  <si>
    <t>Paulo Cesar Lara Ramos</t>
  </si>
  <si>
    <t>Error en formato de fecha</t>
  </si>
  <si>
    <t>Se corrige el nombre de la sucursal en la tabla ArrearsAgent para el usuario. Favor de cerrar la aplicación e ingresar nuevamente para que tome los cambios.</t>
  </si>
  <si>
    <t>INC0710719</t>
  </si>
  <si>
    <t>Eddiberto Hernandez Ramirez</t>
  </si>
  <si>
    <t>Se contacta con promotora Juliana Garcia se le hace un reset de contraseña y con apoyo de DM Eddilberto Hernandez se realiza la instalacion exitosa de my provi y my colletion.</t>
  </si>
  <si>
    <t>INC0710728</t>
  </si>
  <si>
    <t>Jose De Jesus Manriquez Andrade</t>
  </si>
  <si>
    <t>Error en fecha en NAS</t>
  </si>
  <si>
    <t>Se corrige el campo Branch en la tabla ArrearseAgent. Es necesario cerrar la aplicación e ingresar nuevamente para que los cambios surtan efecto.</t>
  </si>
  <si>
    <t>INC0710739</t>
  </si>
  <si>
    <t xml:space="preserve">Apoyo para ticket / Baena </t>
  </si>
  <si>
    <t>Actualizaron el registro de la agencia vía Baena. Se actualiza el registro de la agencia en la tabla CNFS_Representative para que muestre a la estrella anterior y poderle imprimir el AWR. Para la nueva estrella se deberá esperar hasta la próxima semana para que se imprima el AWR.</t>
  </si>
  <si>
    <t>INC0710746</t>
  </si>
  <si>
    <t>Eduardo Frias Jimenez</t>
  </si>
  <si>
    <t xml:space="preserve">ERROR AL INGRESAR NIP </t>
  </si>
  <si>
    <t>Con apoyo de DM Eduardo Frias JKimenez se le apoya a promotora Flor Liliana Ricarde Diaz a realizarle un reset de contraseña en Tpim y posterior a ello a instalar de forma exitosa my provi y my colletions.</t>
  </si>
  <si>
    <t>INC0710756</t>
  </si>
  <si>
    <t>Manuela Anbriz Rojas</t>
  </si>
  <si>
    <t>No acepta el usuario y contraseña</t>
  </si>
  <si>
    <t>Se contacta con promotora Virginia Sandoval Villanueva, se le hace un reset de contraseña y con apoyo de su DM Manuela Ambriz se instala exitosamente my provi y my colletions.</t>
  </si>
  <si>
    <t>INC0711033</t>
  </si>
  <si>
    <t>INC0711084</t>
  </si>
  <si>
    <t>Claudio Fernando Perez Noverola</t>
  </si>
  <si>
    <t>No recibe mensaje en cel</t>
  </si>
  <si>
    <t xml:space="preserve">Se contacta con promotora Vicenta Moreno Montejo y se le apoya a realizar su registro en www.myprovi.online y posterior a ello la instalacion exitosa de my provi y my colletion, se le informa a DM Claudio Fernando Perez Noverola.
</t>
  </si>
  <si>
    <t>INC0711101</t>
  </si>
  <si>
    <t>Marcelino Alexis De los Santos Cupil</t>
  </si>
  <si>
    <t>Solo se reinicia el equipo celular para apoyo en la descarga e instalación de forma completa de la aplicación de MyProvi.</t>
  </si>
  <si>
    <t>INC0711102</t>
  </si>
  <si>
    <t>Sergio Armando Laurence Luna</t>
  </si>
  <si>
    <t>Sin Clip de Semana 9</t>
  </si>
  <si>
    <t xml:space="preserve">Se contacta hoy con la promotora Maria Elena Aparicio y comenta que ya pudo abrir la aplicacion de my colletion, solo que no le aparece su clip, se le pide que mande captura y se detecta que esta en semana 10 motivo por el cual no lle llega el clip de cobranza, se le notifica a DM Sergio Armando Laurence de lo sucedido. Se anexa imagen proporcionado por la promotora.
</t>
  </si>
  <si>
    <t>INC0711135</t>
  </si>
  <si>
    <t>Francisco Javier Hernandez Zozaya</t>
  </si>
  <si>
    <t>Error al descargar la aplicación</t>
  </si>
  <si>
    <t>Se activa fecha y hora automática, se elimina caché de google, se desinstala/instla la aplicación de MyProvi, se reinicia el equipo celular para realizar el proceso de instalación de forma exitosa.</t>
  </si>
  <si>
    <t>INC0711166</t>
  </si>
  <si>
    <t>Problema con cálculo de comisiones.</t>
  </si>
  <si>
    <t>Se asignan las sucursales de la sección ZC con focusid de Acapulco a la sucursal de Cuernavaca en la tabla "Agencies". Baena ya muestra el listado con las agencias.</t>
  </si>
  <si>
    <t>INC0711167</t>
  </si>
  <si>
    <t>Sergio Eduardo Velazquez Guerrero</t>
  </si>
  <si>
    <t>Despues de realizar el cambio en administración se realiza el registro de la promotora con el nuevo numero y se trata de instalar la aplicacion en cel Xiaomi, pero fue fallido debido a que no es compatible con la misma, posterior a ello se realiza en otro dispositivo con apoyo de DM Sergio Eduardo Velaquez de forma exitosa.</t>
  </si>
  <si>
    <t>INC0711171</t>
  </si>
  <si>
    <t>SSP - Password</t>
  </si>
  <si>
    <t>Credentials issue</t>
  </si>
  <si>
    <t>Overlin Salazar Vazquez</t>
  </si>
  <si>
    <t xml:space="preserve">Errror en myprovi </t>
  </si>
  <si>
    <t>Se contacta con DM Overlin Salazar Vazquez y se realiza un reset de contraseña  su promotora Maria Dolores Martinez y posterior a ello se le apoya a instalación exitosa  de aplicación de my provi y my colletion.</t>
  </si>
  <si>
    <t>INC0711177</t>
  </si>
  <si>
    <t>Focus ID not valid</t>
  </si>
  <si>
    <t>Yolanda Adela Vega Alvarez</t>
  </si>
  <si>
    <t>Focus no valido</t>
  </si>
  <si>
    <t>El cambio de puesto fue realizado el Lunes en FOCUS. Se ejecutó la actualización de la BD de NAS y ya se muestra la asignación con el focusid nuevo.</t>
  </si>
  <si>
    <t>INC0711186</t>
  </si>
  <si>
    <t xml:space="preserve">Error en jaguar </t>
  </si>
  <si>
    <t>Se corrige el mes al que apunta la categoría de la agencia en la tabla [CommissionsPerformance].[dbo].[CategoryAgencyTable].
Actualizar el navegador y realizar el cálculo de la comisión, por favor.</t>
  </si>
  <si>
    <t>INC0711557</t>
  </si>
  <si>
    <t>Monclova 1</t>
  </si>
  <si>
    <t>No se genera PDF</t>
  </si>
  <si>
    <t>INC0711594</t>
  </si>
  <si>
    <t>Maria Del Carmen Castillo Rosales</t>
  </si>
  <si>
    <t>Sin acceso a mynews</t>
  </si>
  <si>
    <t>El administrador da de alta a la usuario y ya le permite el acceso al sistema.</t>
  </si>
  <si>
    <t>INC0711597</t>
  </si>
  <si>
    <t>Cesar Mellado Lozoya</t>
  </si>
  <si>
    <t>Problemas varios en app myprovi/mycollection</t>
  </si>
  <si>
    <t>Se validan diferentes funciones básicas del equipo celular así como también cambios de número.</t>
  </si>
  <si>
    <t>INC0711599</t>
  </si>
  <si>
    <t>No calcula comision</t>
  </si>
  <si>
    <t>Se corrige el valor de la columna MonthApplied en la tabla [CategoryAgencyTable] para que apunte al mes de Enero. Se necesita actualizar el portal de Avanza para que los cambios surtan efecto y después realizar el cálculo de la comisión.</t>
  </si>
  <si>
    <t>INC0711604</t>
  </si>
  <si>
    <t>No recuerda contraseña</t>
  </si>
  <si>
    <t>INC0711605</t>
  </si>
  <si>
    <t>No le permite Imprimir</t>
  </si>
  <si>
    <t>Se están realizando las validaciones en por ello aun no se visualizan los equipos, se dará seguimiento a los incidentes correspondientes</t>
  </si>
  <si>
    <t>INC0711619</t>
  </si>
  <si>
    <t>Alejandra Siboney Chavez Gonzalez</t>
  </si>
  <si>
    <t>Se contacta con DM Alejandra Siboney Chavez y comenta que ya se realizo la instalacion de my provi y my colletion.</t>
  </si>
  <si>
    <t>INC0711658</t>
  </si>
  <si>
    <t>AVTS se queda cargando</t>
  </si>
  <si>
    <t>Se reinician los servicios de Documents, el usuario confirma que ya pueden imprimir</t>
  </si>
  <si>
    <t>INC0711709</t>
  </si>
  <si>
    <t>No genera Balance</t>
  </si>
  <si>
    <t>Se desbloquea el balance y se valida la aplicación con el usuario</t>
  </si>
  <si>
    <t>INC0712026</t>
  </si>
  <si>
    <t>Lentitud en focus</t>
  </si>
  <si>
    <t>Se valida con infraestructura pero no se encuentran problemas en la red, se reinician los servicios de Focus y el usuario reporta mejoría.</t>
  </si>
  <si>
    <t>INC0712091</t>
  </si>
  <si>
    <t>Focus en Pantalla en Blanco</t>
  </si>
  <si>
    <t>Se valido el equipo y se encontró que el cable de red estaba desconectado, se conecta e ingresa el usuario.</t>
  </si>
  <si>
    <t>INC0712094</t>
  </si>
  <si>
    <t>Aurora Milagros Sulvaran</t>
  </si>
  <si>
    <t xml:space="preserve">Sin acceso a mycollection   </t>
  </si>
  <si>
    <t>Se valida fecha y hora y se desinstala MyProvi DEMO para poder instalar la aplicación normal de trabajo realizando el proceso de forma completa.</t>
  </si>
  <si>
    <t>INC0712100</t>
  </si>
  <si>
    <t>Error de Cierre en Semana Maxima</t>
  </si>
  <si>
    <t>Se contacta con la promotora Nancy Deciano Pererira y se le apoya a realizar proceso para realizar su cierre de forma exitosa.</t>
  </si>
  <si>
    <t>INC0712111</t>
  </si>
  <si>
    <t>No se puede cerrar semana</t>
  </si>
  <si>
    <t>Se contacta a Araceli Otamendi Barraza y se le apoya a realizar proceso para poder realizar cierre de semana exitoso.</t>
  </si>
  <si>
    <t>INC0712116</t>
  </si>
  <si>
    <t>User Understanding (MyProvi)</t>
  </si>
  <si>
    <t>Antonio Adrian Muniz Gonzalez</t>
  </si>
  <si>
    <t>Clientes en recibo de Papel</t>
  </si>
  <si>
    <t>Se aplicó el parche para las secciones del AM6101. Las agencias ya muestran pago parcial en el sistema</t>
  </si>
  <si>
    <t>INC0712120</t>
  </si>
  <si>
    <t>Cierro no reflejado</t>
  </si>
  <si>
    <t>Había transacciones suspendidas en los servicios de ESB. El equipo de HCL reanudó la transacción.</t>
  </si>
  <si>
    <t>INC0712128</t>
  </si>
  <si>
    <t>Pedro Cesar Bautista Noyola</t>
  </si>
  <si>
    <t xml:space="preserve">Problema de cierre de semana </t>
  </si>
  <si>
    <t>Se realiza procedimientos básicos de validar fecha y hora automática activa, se forzar cierre en la aplicación de MyProvi y luego se reinicia el equipo celular por lo que se cierra la semana de forma exitosa.</t>
  </si>
  <si>
    <t>INC0712142</t>
  </si>
  <si>
    <t>Josue Humberto Hernandez Sanchez</t>
  </si>
  <si>
    <t>No permite cerrar agencia 1581</t>
  </si>
  <si>
    <t>Se valida funciones básicas como Fecha y hora automática activa, se forza cierres de las aplicaciones de MyProvi, se desinstala/instala MyCollections se reinicia el equipo celular y se procede con el cierre de forma exitosa.</t>
  </si>
  <si>
    <t>INC0712143</t>
  </si>
  <si>
    <t>no se generan reportes</t>
  </si>
  <si>
    <t>Se encontró que hay reportes generados para otras sucursales por ello se retrasa la entrega de los reportes.</t>
  </si>
  <si>
    <t>INC0712144</t>
  </si>
  <si>
    <t xml:space="preserve">Reportes FOCUS </t>
  </si>
  <si>
    <t>El problema se ha resuelto, se validara en el proximo cierre semanal</t>
  </si>
  <si>
    <t>INC0712151</t>
  </si>
  <si>
    <t>SIN PROESPECTOS PARA LISTAS VENTAS CSC REF Y PUR</t>
  </si>
  <si>
    <t>El proceso por el volumen de registros q se debian insertar mediante los WS no pudo terminar en el tiempo estimado, por lo tanto, tomo tiempo de la siguiente ejecucion, dejando las ofertas para la ejecucion del dia de hoy, las ofertas se procesaran este dia y se podran adjuntar a las campañas del dia de hoy
La siguiente ejecución sera a las 12pm, se procede a cerrar incidente</t>
  </si>
  <si>
    <t>INC0712561</t>
  </si>
  <si>
    <t>REPORTE DE ASESORIA SEMANAL EN CERO</t>
  </si>
  <si>
    <t>Los reportes ahora salen con informacion, pero deben ser generados de forma manual los que salgan en blanco</t>
  </si>
  <si>
    <t>INC0712602</t>
  </si>
  <si>
    <t>AWS component issue</t>
  </si>
  <si>
    <t xml:space="preserve">No aparece barra para descargar clip en myprovi </t>
  </si>
  <si>
    <t>Se solicita a sucursal la generación del clip y la estrella ya pudo descargarlo.</t>
  </si>
  <si>
    <t>INC0712648</t>
  </si>
  <si>
    <t>Maria Jose Flores Ramirez</t>
  </si>
  <si>
    <t>No aparece clip</t>
  </si>
  <si>
    <t>Se contacta con promotora Maribel Cruz Morales y se le apoya a desinstalar y reinstalar my colletion pero sigue sin descargar el clip, se pide una consulta en focus y se detecta que el clip no se ha producido por parte de administración. 
Una vez producido se valida con promotora la descarga exitosa del clip. Se anexa consulta de focus.</t>
  </si>
  <si>
    <t>INC0712693</t>
  </si>
  <si>
    <t>Martha Elba Baeza Gallegos</t>
  </si>
  <si>
    <t>Problemas al instalar la aplicación.</t>
  </si>
  <si>
    <t>Se descarga la aplicación de forma exitosa activando fecha y hora automática, se forza cierre, se elimina datos caché de google chrome, se desactiva Play Protect y se reinicia el equipo para proceso completado.</t>
  </si>
  <si>
    <t>INC0712701</t>
  </si>
  <si>
    <t>Cesar Huerta Carillo</t>
  </si>
  <si>
    <t>Registro de pagos no avanza</t>
  </si>
  <si>
    <t xml:space="preserve">Se contacta con DM Cesar Huerta Carrillo y nos informa que el celular de la promotora es un Samsung gran Prime donado de los que usaban los DMS, para quitar cualquier restricción en el dispositivo se formatea  y se vuelve a instalar la aplicacion de my provi y my colletion, se valida que el problema que salia en la firma de la promotora se corrigió. </t>
  </si>
  <si>
    <t>INC0712704</t>
  </si>
  <si>
    <t>Alma Yolanda Ortiz Leal</t>
  </si>
  <si>
    <t xml:space="preserve">Asesoria Semanal </t>
  </si>
  <si>
    <t>Close notes copied from Parent Incident: Los reportes ahora salen con informacion, pero deben ser generados de forma manual los que salgan en blanco</t>
  </si>
  <si>
    <t>INC0712780</t>
  </si>
  <si>
    <t xml:space="preserve">Problema de Contraseña de Focus   </t>
  </si>
  <si>
    <t>INC0713204</t>
  </si>
  <si>
    <t>Interview Room Zihuatanejo</t>
  </si>
  <si>
    <t>Se refresca la conexión y se valida el ingreso a Focus con el usuario</t>
  </si>
  <si>
    <t>INC0713246</t>
  </si>
  <si>
    <t>INC0713296</t>
  </si>
  <si>
    <t>No me aparece el icono de acceso a FOCUS</t>
  </si>
  <si>
    <t>Se agrega el acceso directo al escritorio del usuario</t>
  </si>
  <si>
    <t>INC0713338</t>
  </si>
  <si>
    <t>Datos no corresponden a sección</t>
  </si>
  <si>
    <t>Carlos Cesar Lazalde Cervantes</t>
  </si>
  <si>
    <t>Se corrige la sucursal del usuario en la tabla ArrearsAgents. Para que los cambios surtan efectos, es necesario cerrar la aplicación e ingresar nuevamente.</t>
  </si>
  <si>
    <t>INC0713346</t>
  </si>
  <si>
    <t>Raquel Vazquez Sanchez</t>
  </si>
  <si>
    <t>Ingreso a focus</t>
  </si>
  <si>
    <t>Se elimina el perfil del usuario y se vuelve a cargar,  se valida el acceso con el usuario.</t>
  </si>
  <si>
    <t>INC0713353</t>
  </si>
  <si>
    <t>Prospecto aparece como cliente activo en CRM</t>
  </si>
  <si>
    <t>Se recibio el correo por parte del usuario, y segun la sobservaciones tienen fecha de creacion ambos registros, tanto el prospecto como el contacto de la fecha del inicio de la migracion de reingenieria, por lo tanto se determina que no es falla del sistema, sino cuestion de calidad de datos, se procede a cerrar incidente</t>
  </si>
  <si>
    <t>INC0713694</t>
  </si>
  <si>
    <t>Poza Rica 1</t>
  </si>
  <si>
    <t>INC0713700</t>
  </si>
  <si>
    <t>Sin Contratos en AVT´S</t>
  </si>
  <si>
    <t>Se reinician los servicios de documents, usuario confirma que ya puede imprimir contratos después del reinicio</t>
  </si>
  <si>
    <t>INC0713721</t>
  </si>
  <si>
    <t xml:space="preserve">Avts no imprime contratos </t>
  </si>
  <si>
    <t>Resolution notes copied from Parent Incident: Se reinician los servicios de documents, usuario confirma que ya puede imprimir contratos después del reinicio</t>
  </si>
  <si>
    <t>INC0713727</t>
  </si>
  <si>
    <t xml:space="preserve">Acuse en stock en focus  </t>
  </si>
  <si>
    <t>El acuse se ha corregido el estatus, ahora se encuentra como expedido</t>
  </si>
  <si>
    <t>INC0713734</t>
  </si>
  <si>
    <t>Juan De Jesus Sosa Tapia</t>
  </si>
  <si>
    <t>Problema de instalación de la aplicación de MyProvi error de chrome</t>
  </si>
  <si>
    <t>El equipo de soporte de UK encontró irregularidades en el registro del usuario en el AD. Eliminaron el registro y ya permitió el registro e instalación de las aplicaciones.</t>
  </si>
  <si>
    <t>INC0713752</t>
  </si>
  <si>
    <t>Mazatlan Sinaloa</t>
  </si>
  <si>
    <t xml:space="preserve">Solicitud de apoyo en FOCUS virtual ya que la agencia 342 de la sucursal 2083 no cambia de semana. </t>
  </si>
  <si>
    <t>Se valida y ahora la agencia se encuentra en semana nueva</t>
  </si>
  <si>
    <t>INC0713792</t>
  </si>
  <si>
    <t>Contratos no aparecen en AVT</t>
  </si>
  <si>
    <t xml:space="preserve">Los clientes se encuentran en reimpresion y en el caso de Elda Yaneli esta en contratos de sucursal
</t>
  </si>
  <si>
    <t>INC0713822</t>
  </si>
  <si>
    <t>Se ajusta la memoria y se valida el acceso con el usuario</t>
  </si>
  <si>
    <t>INC0713824</t>
  </si>
  <si>
    <t>Balance en proceso</t>
  </si>
  <si>
    <t>El balance se ha desbloquedo, por favor valide y en caso de problemas póngase en contacto con soporte Focus</t>
  </si>
  <si>
    <t>INC0713832</t>
  </si>
  <si>
    <t>Sara Mata Perez</t>
  </si>
  <si>
    <t>No descarga el clip</t>
  </si>
  <si>
    <t xml:space="preserve"> Se contacta con DM Sara Mata Perez y se le apoya a cada una de sus promotoras a desinstalar y reinstalar my colletion con resultados favorables descargando el clip de semana.
Promotoras:
Maria de los Remedios Gomez Hernandez
Yessica Guadalupe Velazquez Segovia
Deyaneli Escalante Dominguez
Griselda Lopez Miranda
Maria del Carmen Velazquez Cruz
Rosa Maria Gomez Lopez
</t>
  </si>
  <si>
    <t>INC0714272</t>
  </si>
  <si>
    <t>Carlos Alberto Hernandez Peralta</t>
  </si>
  <si>
    <t>Apoyo para instalacion de my provi</t>
  </si>
  <si>
    <t>Se contacta  a promotora Erika Del Carmen Torres Ceferino y se le apoyo a la instalacion de my povi y my colletions.
y en cuento a promotora Rosario Ceferino se realiza la desintalacion y reinstalacion de my colletions.</t>
  </si>
  <si>
    <t>INC0714282</t>
  </si>
  <si>
    <t xml:space="preserve">Se valida y solo se refresca la conexión, se recomienda al usuario no cerrar el Focus cuanto termine de ocuparlo ya que la conexión se bloquea  y por ello tarda en iniciar la aplicación. </t>
  </si>
  <si>
    <t>INC0714336</t>
  </si>
  <si>
    <t>Queretaro 2</t>
  </si>
  <si>
    <t>Solicito el apoyo para realizar las transferencias pendientes de clientes por la fusión de las sucursales de Queretaro</t>
  </si>
  <si>
    <t>Todas las transferencias se han completado en la sucursal destino</t>
  </si>
  <si>
    <t>INC0714346</t>
  </si>
  <si>
    <t>AVTs no genera contrato</t>
  </si>
  <si>
    <t>Se reiniciaron los servicios de Documents, con esto ya se pueden generar los contratos</t>
  </si>
  <si>
    <t>INC0714362</t>
  </si>
  <si>
    <t>Karina Lizbeth Rodriguez Alvarez</t>
  </si>
  <si>
    <t xml:space="preserve"> No se puede abrir My provi despues de cambio de telefono</t>
  </si>
  <si>
    <t>Nos confirma DM Karina Rodriguez que ya reactivaron a promotora y con su apoyo se instala my provi y my colletion.</t>
  </si>
  <si>
    <t>INC0714389</t>
  </si>
  <si>
    <t>Jesus Eduardo Lopez Martinez</t>
  </si>
  <si>
    <t>No Llega el cierre a Focus</t>
  </si>
  <si>
    <t>Las agencias reportadas ya se encuentran con estatus Pago completo en FOCUS</t>
  </si>
  <si>
    <t>INC0714392</t>
  </si>
  <si>
    <t>Karina Janet Callejas Martinez</t>
  </si>
  <si>
    <t xml:space="preserve">CLIPS PENDIENTES CERRAR </t>
  </si>
  <si>
    <t>Las agencias ya se encuentran en semana 202111</t>
  </si>
  <si>
    <t>INC0714397</t>
  </si>
  <si>
    <t>Rocio Reyes Fierro</t>
  </si>
  <si>
    <t>Problema de descarga de myprovi</t>
  </si>
  <si>
    <t>Despues de que administracion hace la reactivacion en focus se le apoya a realizar el registro de su nuevo numero (5584954507) en el portal www.myprovi.online para proceder a instalar aplicacion my provi.</t>
  </si>
  <si>
    <t>INC0714400</t>
  </si>
  <si>
    <t>Maria Del Rayo Campos Jaramillo</t>
  </si>
  <si>
    <t xml:space="preserve">MYcollection se detuvo </t>
  </si>
  <si>
    <t>Se contacta con promotora y nos comenta que se la cayo su celular y ya no puede accesar a la aplicación de my provi, se  desinstala la aplicación y se reinstala con resultados favorables para poder accesar a ella sin problema.</t>
  </si>
  <si>
    <t>INC0714405</t>
  </si>
  <si>
    <t>Lu-Ann Aguilar Contreras</t>
  </si>
  <si>
    <t>Descarga de clip semana 11</t>
  </si>
  <si>
    <t>El servicio que procesa la generación y envío de clips no estaba procesando las solicitudes. Se reinicio el servicio y las solicitudes comenzaron a procesarse.</t>
  </si>
  <si>
    <t>INC0714421</t>
  </si>
  <si>
    <t>Olvido  de Contraseña</t>
  </si>
  <si>
    <t>Se contacta con promotora Alejandra Lucia Santos Vazquez y se realiza un reset de contraseña en Tpim, posterior a ello se instala my colletion de forma exitosa, descargando el clip de la semana.
Tiempo de Ejecucion Ticket: 20 Minutos.</t>
  </si>
  <si>
    <t>INC0714715</t>
  </si>
  <si>
    <t xml:space="preserve">Semana maxima </t>
  </si>
  <si>
    <t>Se contacta a la promotora para brindar apoyo sobre la falal en el cierre de semana, se pide al usuario validar conexion y coemnta que esta por wifi, se valida fecha y hora automatica, se forza cierre en apps my provi y my collections, se eliminia cache y se forza cieere en chrome, se pide cerrar todas las aplicaciones abiertas, se pide reiniciara celular.
Usuario comenta que al abrir my collections aparece mensaje "se detecto una superposición de pantalla", se pide al usuario validar ubicación activa y reiniciar celular.
Usuario indica que despues de iniciar celular e ingresar a my collection aparece semana mínima y pide cerrar semana, se pide cerrar semana 10.
Atendio usuario: romeroos
Hora contacto: 11:59
Hora termino llamda: 12:45</t>
  </si>
  <si>
    <t>INC0714730</t>
  </si>
  <si>
    <t>Cliente no aparace en AVT</t>
  </si>
  <si>
    <t>El cliente se encuentra en reimpresión de contratos, se adjunta pantalla de evidencia</t>
  </si>
  <si>
    <t>INC0714732</t>
  </si>
  <si>
    <t>Uruapan 1</t>
  </si>
  <si>
    <t>Sin Acceso a Focus en Equipo PS13</t>
  </si>
  <si>
    <t>Se revisa el equipo y se encuentra que estaba fuera de dominio, se ingresa y se valida el acceso</t>
  </si>
  <si>
    <t>INC0714757</t>
  </si>
  <si>
    <t>Asunto: CLIP SIN MENSAJE DE PESOS</t>
  </si>
  <si>
    <t>Se informa al usuario que los mensajes se abrían actualizado y que se reimprimieran sus clips, comenta que trabajara con los que ya estaban impresos ya que se encontraban en campo y por la distancia no era conveniente la reimpresión.</t>
  </si>
  <si>
    <t>INC0714783</t>
  </si>
  <si>
    <t>ESB - timeout</t>
  </si>
  <si>
    <t>Jose Isabel Leon Rivera</t>
  </si>
  <si>
    <t xml:space="preserve">Asunto: NO CIERRA SEMANA </t>
  </si>
  <si>
    <t>El equipo de ESB informa que las transacciones del usuario ya se encuentran en FOCUS</t>
  </si>
  <si>
    <t>INC0714806</t>
  </si>
  <si>
    <t>No Llega el Cierre a Focus</t>
  </si>
  <si>
    <t>Había transacciones suspendidas por parte del usuario. El equipo de ESB reanudó las transacciones y ya se encuentran en FOCUS</t>
  </si>
  <si>
    <t>INC0714811</t>
  </si>
  <si>
    <t>Armando Manuel Alvarez Ruiz</t>
  </si>
  <si>
    <t>Diferencia de pago en focus y myprovi</t>
  </si>
  <si>
    <t>El equipo de soporte menciona que había una transacción suspendida por haber sido ingresada en semana mayor a la que se encontraba la agencia en FOCUS de ese día. La transacción fue reanudada y se encuentra en FOCUS.</t>
  </si>
  <si>
    <t>INC0714815</t>
  </si>
  <si>
    <t>Carlos Enrique Bautista Solano</t>
  </si>
  <si>
    <t>Diferencia en myprovi y focus</t>
  </si>
  <si>
    <t>Los pagos suspendidos fueron reanudados por el equipo de ESB.</t>
  </si>
  <si>
    <t>INC0714820</t>
  </si>
  <si>
    <t>Ricardo Tepanecatl Orea</t>
  </si>
  <si>
    <t>Falla en comunicacion de mensajes de pesos de GDS a FOCUS - Tonala</t>
  </si>
  <si>
    <t>Los mensajes fueron enviados vía correo electrónico y cargados a Focus nuevamente</t>
  </si>
  <si>
    <t>INC0714822</t>
  </si>
  <si>
    <t>Puebla Diagonal</t>
  </si>
  <si>
    <t>No se Estan Generando los Clip de la Semana 11</t>
  </si>
  <si>
    <t>El equipo de soporte de UK menciona que las solicitudes fueron suspendidas en los servicios de FTS. Se reanudó la solicitud y los clips ya fueron producidos. Se anexa evidencia</t>
  </si>
  <si>
    <t>INC0715125</t>
  </si>
  <si>
    <t xml:space="preserve">Apoyo en generar Ticket </t>
  </si>
  <si>
    <t>Se ingresa la diferencia de la cobranza fuera de clip, se desconoce el porque sucedió esto pero para fines de no retrasar el cierre de semana de la sucursal se realizo así.</t>
  </si>
  <si>
    <t>INC0715177</t>
  </si>
  <si>
    <t>Clip ofertas</t>
  </si>
  <si>
    <t>INC0715188</t>
  </si>
  <si>
    <t>Reggie Alexis Gomez Gonzalez</t>
  </si>
  <si>
    <t>Nos comunicamos con la estrella quien informa que se conecto con WIFI y ya pudo descargar el clips asignado.</t>
  </si>
  <si>
    <t>INC0715226</t>
  </si>
  <si>
    <t>Instalacion my provi</t>
  </si>
  <si>
    <t>Se apoya a promotora Cenaida Celina Gomez a instalar aplicación de my provi y my colletion.</t>
  </si>
  <si>
    <t>INC0715232</t>
  </si>
  <si>
    <t>CF con ofertas diferentes y/o no aparecen en AVT</t>
  </si>
  <si>
    <t>Los clientes aparecieron al día siguiente, esto sucede porque cuando se extrae la información en AVTs aun no terminan de pasar todas las ofertas</t>
  </si>
  <si>
    <t>INC0716092</t>
  </si>
  <si>
    <t>Se  resetea la contraseña y se valida el acceso con el usuario</t>
  </si>
  <si>
    <t>INC0716165</t>
  </si>
  <si>
    <t>Guadalupe Angeles Escamilla</t>
  </si>
  <si>
    <t xml:space="preserve">NAS </t>
  </si>
  <si>
    <t>Se corrige el campo Branch en la tabla ArrearsAgent para el registro del usuario. Es necesario cerrar la aplicación y volver a acceder para que los cambios surtan efecto.</t>
  </si>
  <si>
    <t>INC0716173</t>
  </si>
  <si>
    <t>INC0716185</t>
  </si>
  <si>
    <t>Angelica Ramirez Serrano</t>
  </si>
  <si>
    <t xml:space="preserve">Credenciales invalidas en NAS </t>
  </si>
  <si>
    <t xml:space="preserve">Se aplica reset a la contraseña del usuario. Se trata de marcar al usuario pero la llamada es enviada a Buzón. Se hacen pruebas en el dispositivo de soporte y ya permite el acceso a la aplicación.
</t>
  </si>
  <si>
    <t>INC0716216</t>
  </si>
  <si>
    <t>usurio focus bloquedo om</t>
  </si>
  <si>
    <t>Se desbloquea al usuario y se valida el acceso</t>
  </si>
  <si>
    <t>INC0716222</t>
  </si>
  <si>
    <t xml:space="preserve">Cuenta bloqueada de focus </t>
  </si>
  <si>
    <t>INC0716223</t>
  </si>
  <si>
    <t>Cesar Alberto Salas Rivera</t>
  </si>
  <si>
    <t>Instalación de aplicación my provi</t>
  </si>
  <si>
    <t>Se apoya a promotora a realizar la instalacion de la aplicacion de my provi y my colletion.
Tiempo en  ejecucion de ticket:  20 minutos.</t>
  </si>
  <si>
    <t>INC0716229</t>
  </si>
  <si>
    <t>Nelly Edith Ramirez Sanchez</t>
  </si>
  <si>
    <t>Problemas para Instalación de MyProvi con Antivirus.</t>
  </si>
  <si>
    <t>Se valida fecha y hora, se forza cierres de las aplicaciones y se elimina el apk anterior para posterior la instalación de la aplicación de MyProvi de forma completa y exitosa.</t>
  </si>
  <si>
    <t>INC0716232</t>
  </si>
  <si>
    <t>Sin FOCUS en sucursal</t>
  </si>
  <si>
    <t>Se valido con infra aun que se encontraron paquetes perdidos no hubo problemas en la conexión. El usuario ya no reporto mas problemas.</t>
  </si>
  <si>
    <t>INC0716539</t>
  </si>
  <si>
    <t>San Luis</t>
  </si>
  <si>
    <t>Se encontro que la memoria RAM del equipo no alzcanza para que ejecutar Focus, se le recomienda al usuario solicitar que se le aumente, de momento ya se encuentra trabajando de forma normal</t>
  </si>
  <si>
    <t>INC0716576</t>
  </si>
  <si>
    <t>E-Receipt</t>
  </si>
  <si>
    <t>EET - Missing Receipt</t>
  </si>
  <si>
    <t>Armando Mora Gutierrez</t>
  </si>
  <si>
    <t xml:space="preserve">Apoyo para aplicar pagos de clientes nuevos </t>
  </si>
  <si>
    <t>Los clientes estaban configurados como papel, y fueron modificados el día 16 de Marzo, posterior a la generación del CLIP. Esta semana deberá cobrarse en recibo. Para la siguiente, el código será generado automáticamente.</t>
  </si>
  <si>
    <t>INC0716634</t>
  </si>
  <si>
    <t>El ETL falló por el consumo de memoria alto en el servidor, se reiniciaron los servicios de SQl para liberar recursos
Adicional se envío en un archivo de excel la lista de marcación al usuario,
La ejecución de las 2 de la tarde se ejecuto de forma exitosa</t>
  </si>
  <si>
    <t>INC0716677</t>
  </si>
  <si>
    <t>Maria Teresa Rios Rivas</t>
  </si>
  <si>
    <t>Falla al registrar pago de cliente</t>
  </si>
  <si>
    <t>Se observa que el día 11 de Marzo, hubo un reset en la nomenclatura de los recibos. La DM menciona que fue por daño del equipo anterior. El pago reportado no está sincronizado en el sistema de MyProvi y por eso no llega a FOCUS. Se deberá registrar de forma manual, dando aviso a las áreas de administración y seguridad.</t>
  </si>
  <si>
    <t>INC0716685</t>
  </si>
  <si>
    <t>Sin Balanza de Cliente</t>
  </si>
  <si>
    <t>Observed External System Error and applied the work round.
Rollover is completed</t>
  </si>
  <si>
    <t>INC0716707</t>
  </si>
  <si>
    <t>Maria Gabriela Montenegro Contreras</t>
  </si>
  <si>
    <t>Cuenta Bloqueada.</t>
  </si>
  <si>
    <t>Se contacta a promotora Maria Luisa Gonzalez y se le apoya hacer el siguiente proceso para instalación my provi:
-Se desinstala my provi y my colletion
-Se valida fecha y hora
-Se hace force de cierre de chrome
-Se elimina las apk que tiene en la carpeta de descargas
-Se activan origenes desconocidos
-Se desactivan play protec
 -Se realiza reset de contraseña, ya que sale "contraseñas invalidas" al entrar a la pestaña de servicios en el portal de www.myprovi.online, posterior a ello se realiza la instalacion de my provi y my colletion de forma exitosa.
                                                                                                                                                                                                                   Tiempo de solución ticket: 1:34 minutos.</t>
  </si>
  <si>
    <t>INC0717014</t>
  </si>
  <si>
    <t>Contratos no se imprimen</t>
  </si>
  <si>
    <t>se reiniciaron los servicios, favor de validar</t>
  </si>
  <si>
    <t>INC0717030</t>
  </si>
  <si>
    <t>ERROR SAC 174096</t>
  </si>
  <si>
    <t>Al momento del reporte, había un query consumiendo recursos en la BD VDEV. Se cancela el query y ya permite realizar las búsquedas desde la aplicación (se han anexado evidencias). A nivel BD, no se observan registros de timeout después de las consultas donde se reportó el incidente.</t>
  </si>
  <si>
    <t>INC0717043</t>
  </si>
  <si>
    <t>Error al ingresar</t>
  </si>
  <si>
    <t>Después del reinicio de los servicios no volvió a fallar la ejecución del ETL, el cual se estuvo monitoreando durante el día</t>
  </si>
  <si>
    <t>INC0717118</t>
  </si>
  <si>
    <t>No se Refleja Balance en Focus</t>
  </si>
  <si>
    <t>We have applied workaround for external system error.</t>
  </si>
  <si>
    <t>INC0717140</t>
  </si>
  <si>
    <t>pagos sin reflejar en focus</t>
  </si>
  <si>
    <t>La diferencia se debió a pagos suspendidos en los servicios de ESB. El equipo de HCL reanudó las transacciones y ya se encuentran en FOCUS. Se anexa evidencia.</t>
  </si>
  <si>
    <t>INC0717150</t>
  </si>
  <si>
    <t>Error tecnico</t>
  </si>
  <si>
    <t xml:space="preserve">Se contacta con promotora Carmen Julia  Mendez y con apoyo de AM Sergio Eduardo Velazquez se hacen el siguiente proceso:
- Se hace force de cierres de aplicaciones de my provi y my colletion
- Se cierran aplicaciones abiertas en segundo plano
-Se valida hora automática 
- Se reinicia el dispositivo 
 -Y se accede a la aplicación de my provi para realizar de forma exitosa el cierre de semana.
Tiempo de Solución en Ticket: 8 minutos.
</t>
  </si>
  <si>
    <t>INC0717160</t>
  </si>
  <si>
    <t>Julio Cesar Martinez Manzo</t>
  </si>
  <si>
    <t>Detalle en ventas y cierre de clip sección R</t>
  </si>
  <si>
    <t>Los pagos se encontraban suspendidos en los servicios de ESB. El equipo de HCL reanuda los pagos y ya se encuentran en focus.</t>
  </si>
  <si>
    <t>INC0717188</t>
  </si>
  <si>
    <t>SIN PROSPECTOS PARA LISTAS VENTAS CSC REF Y PUR</t>
  </si>
  <si>
    <t>Se espera la ejecucion de las campañas el dia 19 de marzo, con las ofertas que se insertaran en el siguiente proceso, se procede a cerrar incidente</t>
  </si>
  <si>
    <t>INC0717523</t>
  </si>
  <si>
    <t>Jorge Alfredo Castro De La Torre</t>
  </si>
  <si>
    <t>No recibe codigo de mensaje en celular FCR</t>
  </si>
  <si>
    <t>Se valida usuario en TPIN y este no se encuentra registrado
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Atendió usuario romeroos
Hora de inicio: 12:15
Hora termino de llamada: 12:40</t>
  </si>
  <si>
    <t>INC0717527</t>
  </si>
  <si>
    <t xml:space="preserve">Focus </t>
  </si>
  <si>
    <t>INC0717544</t>
  </si>
  <si>
    <t>ACF EN PLATAFORMA AVT</t>
  </si>
  <si>
    <t>Se reviso el servicio, este se encuentra funcionando de manera correcta</t>
  </si>
  <si>
    <t>INC0717556</t>
  </si>
  <si>
    <t>Se apoya remotamente ingresando a la aplicación de MyTeams para la asignación y descarga de los clips de las agencias vacantes de forma exiotsa.</t>
  </si>
  <si>
    <t>INC0717566</t>
  </si>
  <si>
    <t>PROSPECTO NO RECIBIDO EN BASE AVT 18MAR</t>
  </si>
  <si>
    <t>No se tiene un historial del envio de listas de marcación, se mantiene un monitereo para garantizar que el envío de esta información sea el correcto, y tratar de detectar el problema</t>
  </si>
  <si>
    <t>INC0717571</t>
  </si>
  <si>
    <t>Maria Isabel Suarez Cortes</t>
  </si>
  <si>
    <t>Problema en actualizar mycollection y myprovi</t>
  </si>
  <si>
    <t>Se le marca al usuario y nos comenta que otro compañero ya lo apoyo y que ya pudo descargar las apps solicitadas por lo que no hay incidencia en la aplicación.
Atendió usuario: romeroos
Hora inicio llamada: 10:21
Hora termino llamada: 10:30</t>
  </si>
  <si>
    <t>INC0717578</t>
  </si>
  <si>
    <t>La agencia cambio de semana, se realiza validacion en la base de datos, se ingreso cobranza en 0 por el usuario</t>
  </si>
  <si>
    <t>INC0717581</t>
  </si>
  <si>
    <t>Apoyo para instalar my colletion y para descargar clip</t>
  </si>
  <si>
    <t>Se contacta con cada uno de los promotores Maria de los Remedios e Isaias Vicente para apoyarlos en validar el cierre correcto y en la semana respectiva, posterior a ello  se sincroniza y se descargar de forma exitosa el clip de la semana. En cuanto a la promotora Nallyvi Palma de la Cruz con apoyo de DM Sara Mata se instala My colletion, se sincroniza  y mas tarde se descarga el clip exitosamente.</t>
  </si>
  <si>
    <t>INC0717591</t>
  </si>
  <si>
    <t>CAMBIO LAY OUT AVT</t>
  </si>
  <si>
    <t>El diseño de la lista de marcación considera que el envío de campos nulos de acuerdo con la solicitud del negocio y aceptado por el Analista de Negocio.</t>
  </si>
  <si>
    <t>INC0717621</t>
  </si>
  <si>
    <t>Jose de Jesus Ochoa Mundo</t>
  </si>
  <si>
    <t>Apps no se actualizan</t>
  </si>
  <si>
    <t>Se apoya al usuario validando espacio en su  celular y este se encuentra lleno,.
Se pide al usuario eliminar información que ya no ocupe.
Se pide al usuario ingresar a My provi
Se pide iniciar la actualización de la app.
Usuario valida el ingreso de forma correcta a my provy y my collections.
Atendio usuario: romeroos
Hora inicio llamada: 11:40
Hora termino llamada 12:10</t>
  </si>
  <si>
    <t>INC0717624</t>
  </si>
  <si>
    <t>COBRANZA SIN REFLEJAR EN BALANCE DE ESTRELLA</t>
  </si>
  <si>
    <t>Se solicita al usuario que ajuste el balance desde su lado como lo indica Mastek, se envían los detalles por correo</t>
  </si>
  <si>
    <t>INC0717629</t>
  </si>
  <si>
    <t>Actualizacion ciclada</t>
  </si>
  <si>
    <t>Se contacta a las promotoras Maria Alejandra Gutierrez Rodriguez, Irma Angelica Vera Gutierrez y Cecilia Gomez Garcia para realizar el siguiente procedimiento para realizar la actualizacion de my provi de forma exitosa.
-Se checa la marca de dispositivo
-Se valida fecha y hora automatica-
-Se hacen forces de cierre de aplicaciones my provi y my colletion
-Se cierran todas las aplicaciones en segundo plano
-Se detecta queen el almacenamiento hay poco espacio disponible, se eliminan algunas aplicaiones para ganar espacio.
-Se reinicia dispositivo
Ticket Multiusuario  3</t>
  </si>
  <si>
    <t>INC0718045</t>
  </si>
  <si>
    <t>Se valida fecha y hora automática activa, se forza cierre en las aplicaciones de MyProvi y se desinstala/instala MyCollections y ya se tiene acceso de forma exitosa.</t>
  </si>
  <si>
    <t>INC0718116</t>
  </si>
  <si>
    <t>Araceli  Huerta Cruz</t>
  </si>
  <si>
    <t>Problema de actualización myprovi</t>
  </si>
  <si>
    <t>Se contacta a promotora y se detecta que no cuenta con espacio disponible para realizar la actualización de my provi, se elimina información que no utiliza el usuario y asi se logra actualizar la aplicación de forma exitosa.
Tiempo en que se soluciono el ticket:  27 Minutos.</t>
  </si>
  <si>
    <t>INC0718170</t>
  </si>
  <si>
    <t>Sixto Lopez Espinosa</t>
  </si>
  <si>
    <t xml:space="preserve">Lamentablemente Mycollection se detuvo </t>
  </si>
  <si>
    <t xml:space="preserve"> Se valida fecha y hora automática activa, se forza cierre en las aplicaciones de MyProvi y se desinstala/instala MyCollections y ya se tiene acceso de forma exitosa.</t>
  </si>
  <si>
    <t>INC0718175</t>
  </si>
  <si>
    <t>Contratos no se generan</t>
  </si>
  <si>
    <t>Se contacta con el usuario, comenta que ya le aparece el cliente que estaba buscando</t>
  </si>
  <si>
    <t>INC0718182</t>
  </si>
  <si>
    <t>MyProvi forza cierre</t>
  </si>
  <si>
    <t>Se desinstala/instala MyProvi con pruebas de acceso de forma exitosa.</t>
  </si>
  <si>
    <t>INC0718184</t>
  </si>
  <si>
    <t>Raul Gonzalez Perez</t>
  </si>
  <si>
    <t xml:space="preserve">Problema para ingresar </t>
  </si>
  <si>
    <t xml:space="preserve">Se contacta a DM Raul Gonzalez y se le apoya a realizar el siguiente proceso:
-Se desinstala my provi
-Se valida fecha y hora automática
-Se hace force de google Chrome y se elimina cache
-Se elimina las apk que hay en la carpeta de descargas
-Se instala aplicación my provi, my colletion y my team de forma exitosa.
Tiempo en que se Resolvió el ticket: 26 Minutos.
</t>
  </si>
  <si>
    <t>INC0718199</t>
  </si>
  <si>
    <t>No aparece OFERTA de PESOS en  CRM</t>
  </si>
  <si>
    <t>Se reviso el proceso de insercion de ofertas y efectivamente aun no se ha pasado a CRM, ya esta en fila para ser insertada en sistema, se espera que en transcurso de la tarde/noche sea procesada, se anexa evidencia de que se encuentra en BD de webservices y se procede a cerrar incidente</t>
  </si>
  <si>
    <t>INC0718217</t>
  </si>
  <si>
    <t>Sin Acceso a Aplicación Myprovi</t>
  </si>
  <si>
    <t>Se desinstala/Instala MyColletions para proceso de prueba de acceso de forma exitosa.</t>
  </si>
  <si>
    <t>INC0718230</t>
  </si>
  <si>
    <t>Sin acceso a app</t>
  </si>
  <si>
    <t>Se desinstala/Instala MyCollections para el acceso de forma exitosa.</t>
  </si>
  <si>
    <t>INC0718235</t>
  </si>
  <si>
    <t>Martin Antonio Armendarez Sepulveda</t>
  </si>
  <si>
    <t>Cierre forzado de myprovi</t>
  </si>
  <si>
    <t>Se contacta ala promotora que ya no fue necesario formatear su cel, ya que después de todo lo que se le realizo su aplicación el dia de hoy ya la dejo ingresar sin problema.</t>
  </si>
  <si>
    <t>INC0718240</t>
  </si>
  <si>
    <t>Andres Perez Lopez</t>
  </si>
  <si>
    <t>Pantalla negra</t>
  </si>
  <si>
    <t>AL desinstalar y reinstalar las aplicaciones de my provi y my colletion le permite accesar a las aplicaciones.</t>
  </si>
  <si>
    <t>INC0718242</t>
  </si>
  <si>
    <t>Hugo Jair Sanchez Castro</t>
  </si>
  <si>
    <t xml:space="preserve">Myprovi Se detuvo </t>
  </si>
  <si>
    <t>Se le marca al usuario y comenta que consiguió otro celular marca ZTE, se le apoya a instalar la app my provi de la siguiente manera: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Atendió usuario romeroos
Hora inicio llamada: 9:10
Hora termino llamada:  10:15</t>
  </si>
  <si>
    <t>INC0718247</t>
  </si>
  <si>
    <t>Hector Ivan Perez Soler</t>
  </si>
  <si>
    <t>Sin acceso a myprovi</t>
  </si>
  <si>
    <t>Se contacta a promotora Liliana Duran Balderas y se le apoya al siguente proceso:
-Se valida fecha y hora automatica
-Se realiza force de cierre de aplicaciones
-Se  hace force de google chrome y eliminacion de cache
-Se eliminan apk de carpeta de descargas
-Se desinstala y reinstala my provi y my colletion de forma exitosa.
Tiempo en que se resolvio el ticket:  1 hora 20 Minutos.</t>
  </si>
  <si>
    <t>INC0718250</t>
  </si>
  <si>
    <t>App se detuvo inesperadamente</t>
  </si>
  <si>
    <t>Se apoya al usuario realizando los siguiente:
Se pide ingresar a los Ajustes o Configuración del celular
Se pide ingresar a Aplicaciones-
Se pide localizar "Android System WebView" y seleccionarlo
Se pide desactivar esta opción.
Se pide salir hasta la pantalla principal
Se pide ingresar a MyProvi 
Usuario valid ingreso a my collections.
Atiende usuario: romeroos
Hora inicio llamda: 10:13
Hora termino llamd: 10:40</t>
  </si>
  <si>
    <t>INC0718251</t>
  </si>
  <si>
    <t>Claudio Lopez Martinez</t>
  </si>
  <si>
    <t>Se pide ingresar a ajustes del celular
Se pide ir a aplicaciones
Se  pide localizar  "Android System WebView" y desactivarlo
No se encuentra dicha opcion
Se pide des instalar my provi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Atendió usuario: romeroos
Hora inicio de llamada: 10:30
Hora termino de llamada: 11:14</t>
  </si>
  <si>
    <t>INC0718255</t>
  </si>
  <si>
    <t>Juan Carlos Rangel Vargas</t>
  </si>
  <si>
    <t>Continua fallando/sin acceso a MyProvi</t>
  </si>
  <si>
    <t>Se le marca al usuario y nos indica que reinicio su celular y que pudo ingresar a la app My provi y que hasta el momento ya no tiene ninguna falla por lo que no hay incidencia en la aplicación.
Atiende usuario: romeroos
Hora inicio llamada:16:37
Hora termino llamda: 16:40</t>
  </si>
  <si>
    <t>INC0718259</t>
  </si>
  <si>
    <t>Jose Vicente Rodriguez Perez</t>
  </si>
  <si>
    <t>Error en Aplicación de Myprovi</t>
  </si>
  <si>
    <t>Se contacta a promotora Guadalupe Obdulia Soria Ruiz y con apoyo de DM Jose Vicente Rodriguez Perez se  elimina apk de carpeta de descargas, se y se desinstala y reinstala my colletion de forma exitosa.</t>
  </si>
  <si>
    <t>INC0718262</t>
  </si>
  <si>
    <t>Octavio Cortes Jimenez</t>
  </si>
  <si>
    <t>Sin Acceso a Myprovi</t>
  </si>
  <si>
    <t>El incidente se debió a la actualización de la aplicación "Android System Webview" que ocasiona incidencia en numerosas Apps. Se deshabilita la aplicación y ya permite el acceso a  mycollection.
Para deshabilitar la opción hay que ir a "Ajustes&gt;Aplicaciones&gt;Android System Webview&gt; Inhabilitar"</t>
  </si>
  <si>
    <t>INC0718281</t>
  </si>
  <si>
    <t>Problema en acceso a la aplicación de MyCollections</t>
  </si>
  <si>
    <t>Se actualiza Google Chrome y se desinstala/instala MyProvi por lo que se reliza pruebas de acceso de forma exitosa.</t>
  </si>
  <si>
    <t>INC0718840</t>
  </si>
  <si>
    <t>Angela Maria Cadavid Restrepo</t>
  </si>
  <si>
    <t>Numero maximo de dispositivos registrados</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</si>
  <si>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Atendió usuario: romeroos
Hora inicio llamada: 18:00
Hora termino llamada: 18:25</t>
  </si>
  <si>
    <t>INC0718868</t>
  </si>
  <si>
    <t>Diana Minerva Galvan Gonzalez</t>
  </si>
  <si>
    <t xml:space="preserve">Myprovi /Mycollection Se detuvo </t>
  </si>
  <si>
    <t>Se le apoya a promotora a desisntalar y reinstalar my provi.</t>
  </si>
  <si>
    <t>INC0718873</t>
  </si>
  <si>
    <t xml:space="preserve">Interviewroom Patzcuaro </t>
  </si>
  <si>
    <t>Sin AWS en Baena de Promotora</t>
  </si>
  <si>
    <t>Se ejecuta el query para agencias ZC y ya carga la información en Baena. Se debe actualizar la página.</t>
  </si>
  <si>
    <t>INC0718922</t>
  </si>
  <si>
    <t>Norma Guadalupe Reyes Garcia</t>
  </si>
  <si>
    <t>Agentes aparecen activas pero son baja</t>
  </si>
  <si>
    <t>Se envía la respuesta al usuario sobre los cuestionamientos realizados al equipo de Mastek</t>
  </si>
  <si>
    <t>INC0718931</t>
  </si>
  <si>
    <t>Alberto Gallegos Garcia</t>
  </si>
  <si>
    <t>Sin acceso a mycollection</t>
  </si>
  <si>
    <t>Se contacta con promotora Guadalupe Paula Arroyo y se le apoya a desinstalar y reinstalar aplicación de my provi y my colletion de forma exitosa.
Tiempo en que se Resolvió el Ticket: 34 Minutos.</t>
  </si>
  <si>
    <t>INC0718959</t>
  </si>
  <si>
    <t>Valentin Hernandez Huerta</t>
  </si>
  <si>
    <t xml:space="preserve"> MyCollections Fallando</t>
  </si>
  <si>
    <t>Se valida funciones básicas como fecha y hora automática activa, se forza cierre de MyProvi, se actualiza Google Chrome, y luego desinstalar/instalar MyCollections de forma exitosa.</t>
  </si>
  <si>
    <t>INC0718964</t>
  </si>
  <si>
    <t>Agente reactivada en focus</t>
  </si>
  <si>
    <t>INC0718970</t>
  </si>
  <si>
    <t>Sin acceso a citrix focus</t>
  </si>
  <si>
    <t>Se comunico con el usuario y se restauro la comunicacion con el equipo de citrix el usuario valido acceso de manera normal nuevamente.</t>
  </si>
  <si>
    <t>INC0718976</t>
  </si>
  <si>
    <t>No se puede acesar a la apicacion</t>
  </si>
  <si>
    <t>Se recibe llamada de DM Maria Guadalupe Gonzalez Lopez para comentar que su promotora no puede ingresar a la aplicación de my provi, se le apoya a validar proceso y se desinstala y reinstala my provi y my colletion de forma exitosa.</t>
  </si>
  <si>
    <t>INC0718983</t>
  </si>
  <si>
    <t>Jesse Alejandro Rosas Martinez</t>
  </si>
  <si>
    <t>Registro superado</t>
  </si>
  <si>
    <t>Se valida las funciones básicas como fecha y hora automática activa, se desactiva Play Protect, asi como también se desactiva la función de bloqueo huella dactilar, actualización de Google Chrome, ya tenía deshabilitado System Webview además se resetea la contraseña desde el portal de TPIM todo realizado en equipo Huawei modelo Y9 para proceso de instalación y descarga de MyProvi y MyCollections de forma exitosa.</t>
  </si>
  <si>
    <t>INC0719002</t>
  </si>
  <si>
    <t>Se realizo desbloqueo de usuario favor de validar con la misma contraseña en caso que no tenga acceso comuniquese directamente nuevamente.</t>
  </si>
  <si>
    <t>INC0719003</t>
  </si>
  <si>
    <t>Brando Barragan Tlaquiz</t>
  </si>
  <si>
    <t xml:space="preserve">Problema para sincronizar mycollection </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</si>
  <si>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Atendió usuario romeroos
Hora inicio llamada:15:00
Hora termino llamada: 16:53</t>
  </si>
  <si>
    <t>INC0719004</t>
  </si>
  <si>
    <t xml:space="preserve">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Atendió usuario romeroos
Hora inicio llamada: 17:05
Hora termino llamada: 17:45
</t>
  </si>
  <si>
    <t>INC0719024</t>
  </si>
  <si>
    <t>No tiene aceso a la app</t>
  </si>
  <si>
    <t>Se le apoya a desinstalar y reinstalar la aplicacion de my provi y my colletion, con resultados favorables.
Tiempo en que se Resolvio el ticket: 45 Minutos.</t>
  </si>
  <si>
    <t>INC0719035</t>
  </si>
  <si>
    <t>Maria De La Cruz Aceves Gonzalez</t>
  </si>
  <si>
    <t>Multi-Usuario 2 Promotoras se valida las siguientes situaciones correspondientes:
1;  Se contacta con Miriam Lupercio Arámbula, en la que comenta que pudo lograr ingresar a la aplicación de MyCollections despues de desinstalar/instalar con el apoyo de su DM, no se requirió el apoyo remoto.
Hora de contacto:12:26
Hora de termino de llamada: 12:28
2;  Se contacta con Saraí Robles Arana con apoyo de su DM  se validan las funciones Básicas como la fecha y hora automática activa, se forza cierre en MyProvi, se desactiva, Play Protect, se valida actualización de Chrome y System Android Webview y finalmente se desinstala/instala MyCollections con pruebas de acceso de forma exitosa.
Hora de Contacto: 16:26
Hora de Termino de llamada: 16:50</t>
  </si>
  <si>
    <t>INC0719054</t>
  </si>
  <si>
    <t>Mario Edmundo Ramirez Gomero</t>
  </si>
  <si>
    <t>MyProvi no se puede instalar</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</si>
  <si>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Atendió usuario: romeroos
Hora inicio llamda: 12:40
Hora termino llamada: 13:13</t>
  </si>
  <si>
    <t>INC0719055</t>
  </si>
  <si>
    <t>Alejandro Calderon Vargas</t>
  </si>
  <si>
    <t>Sin acceso a  mynews</t>
  </si>
  <si>
    <t>El equipo de soporte de UK aplicó un reset al OTP del usuario. El usuario informa que ya pudo acceder a la aplicación.</t>
  </si>
  <si>
    <t>INC0719078</t>
  </si>
  <si>
    <t>Sergio Pacheco Gaytan</t>
  </si>
  <si>
    <t>Sin acceso a My Provi</t>
  </si>
  <si>
    <t>Se actualiza Google Chrome desde la play store y ya permite el acceso a MyCollections</t>
  </si>
  <si>
    <t>INC0719095</t>
  </si>
  <si>
    <t>Se realizo reset de contraseña de usuario se comparte nuevo password para restablecer contraseña</t>
  </si>
  <si>
    <t>INC0719162</t>
  </si>
  <si>
    <t>Jorge Garcia Rodriguez</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</si>
  <si>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Hora inicio llamada: 15:55
Hora fin llamada: 16:45</t>
  </si>
  <si>
    <t>INC0719177</t>
  </si>
  <si>
    <t>Maria Alejandra Valerio Garcia</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</si>
  <si>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Atendió usuario romroos
Hora inicio llamada: 10:38
Hora termino llamada: 11:10</t>
  </si>
  <si>
    <t>INC0719185</t>
  </si>
  <si>
    <t>Claudia Roxana Diaz Renteria</t>
  </si>
  <si>
    <t>Asunto: Falla en actualización de cobranza en my collection.</t>
  </si>
  <si>
    <t>Los pagos sincronizados del usuario llegan hasta el recibo AAJZM-99. Los pagos que muestran la evidencia fueron posteriores al recibo 99 pero no fueron sincronizados por el usuario. Al reinstalar la aplicación, los pagos pendientes de sincronizar ya no se pueden sincronizar en MyProvi y llegar a FOCUS.
Se deben revisar los pagos que fueron pendientes de sincronizar y registrar manualmente en FOCUS con autorización  del área de seguridad.</t>
  </si>
  <si>
    <t>INC0719193</t>
  </si>
  <si>
    <t>Error al Ingresar al Focus</t>
  </si>
  <si>
    <t>Se elimina el perfil del usuario para corregir el problema del acceso a los menús, se valida con el usuario el correcto funcionamiento de su sistema.</t>
  </si>
  <si>
    <t>INC0719566</t>
  </si>
  <si>
    <t>Se reiniciaron los servicios, con esto ya se pueden imprimir los contratos</t>
  </si>
  <si>
    <t>INC0719602</t>
  </si>
  <si>
    <t>AVT no genera PDF</t>
  </si>
  <si>
    <t>Resolution notes copied from Parent Incident: Se reiniciaron los servicios, con esto ya se pueden imprimir los contratos</t>
  </si>
  <si>
    <t>INC0719636</t>
  </si>
  <si>
    <t>Omar de Jesus  Lopez Rendon</t>
  </si>
  <si>
    <t xml:space="preserve">MYNEWS-  Numero desconocido </t>
  </si>
  <si>
    <t>Se solicita al administrador registrar al usuario en el portal y ya permite el acceso.</t>
  </si>
  <si>
    <t>INC0719699</t>
  </si>
  <si>
    <t>No se visualizan contratos</t>
  </si>
  <si>
    <t>Se reiniciaron los servicios de documents, después de este reinicio ya se pueden generar los pdf</t>
  </si>
  <si>
    <t>INC0719721</t>
  </si>
  <si>
    <t>Osciel Juarez Gonzalez</t>
  </si>
  <si>
    <t>Sin acceso a FOCUS de manera remota</t>
  </si>
  <si>
    <t>Estimado usuario el numero de Focus que proporciona se encuentran a nombre de Luis Chavez, puede indicarnos vía correo electrónico a elias.sanchez@provident.com.mx si desea aplicar el reseteo de la cuenta por favor.</t>
  </si>
  <si>
    <t>INC0719725</t>
  </si>
  <si>
    <t>Error alinstalar myprovi</t>
  </si>
  <si>
    <t>Se contacta a DM y se le hace un reset de contraseña a su promotora y con apoyo de el, se instala my provi y my colletion de forma exitosa.</t>
  </si>
  <si>
    <t>INC0719754</t>
  </si>
  <si>
    <t>Lizbeth Pelayo Romero</t>
  </si>
  <si>
    <t>Semana 13 no Descarga</t>
  </si>
  <si>
    <t>Los servicios de FTS que produce los clips estaba detenido. Se inicia el servicio y los clips ya fueron producidos. Ya se observa cobranza parcial en las agencias en FOCUS.</t>
  </si>
  <si>
    <t>INC0720149</t>
  </si>
  <si>
    <t>Jose Cruz Alvarez De La Cruz</t>
  </si>
  <si>
    <t>Nos contacta DM y se hace forces de cierre de aplicación my provi y my colletion y se cierran todas las aplicaciones en segundo plano, pero como sigue el mismo problema, se desinstala y reinstala my colletion y se hace cierre de semana exitoso.
Tiempo en que se Resolvio el Ticket: 16 Minutos.</t>
  </si>
  <si>
    <t>INC0720167</t>
  </si>
  <si>
    <t>Solicita apoyo ya que no tiene acceso a la pp</t>
  </si>
  <si>
    <t>Se le apoya a promotora a actualizar google  Chrome y a elimar apk en la carpeta de descargas, se checa origenes desconocidos, hora automatica y se desinstala y reinstala aplicacion my provi y my colletion.</t>
  </si>
  <si>
    <t>INC0720198</t>
  </si>
  <si>
    <t>Myprovi se detuvo</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</si>
  <si>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hora inicio llamada: 17:40
Hora termino llamada: 18: 40</t>
  </si>
  <si>
    <t>INC0720203</t>
  </si>
  <si>
    <t>Emmanuel Ramirez Alvarez</t>
  </si>
  <si>
    <t>Sin acceso a My provi</t>
  </si>
  <si>
    <t xml:space="preserve">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Hora inicio llamada: 12:15
Hora termino llamada: 12:35
</t>
  </si>
  <si>
    <t>INC0720211</t>
  </si>
  <si>
    <t>Israel Esparza Lopez</t>
  </si>
  <si>
    <t>Se corrige el campo Branch para el registro del usuario en la tabla ArrearsAgent. El usuario debe salir de la aplicación y volver a acceder para que el cambio surta efecto,</t>
  </si>
  <si>
    <t>INC0720244</t>
  </si>
  <si>
    <t>Laura Gabriela Rangel Centeno</t>
  </si>
  <si>
    <t>Diferencia de pagos</t>
  </si>
  <si>
    <t>El monto reportado como pago de oficina corresponde a los recibos AAHRO-195 al 198. Cuando los pagos se suspenden o son ingresados como cobranza de siguiente semana, se reflejan como pagos de oficina en el sistema FOCUS. No hay pagos perdidos y la suma en FOCUS de cobranza + pagos de oficina, concuerda con lo reportado en sistema MyProvi.</t>
  </si>
  <si>
    <t>INC0720255</t>
  </si>
  <si>
    <t xml:space="preserve">Problema de impresión </t>
  </si>
  <si>
    <t>Se copia el reporte al equipo del usuario</t>
  </si>
  <si>
    <t>INC0720258</t>
  </si>
  <si>
    <t>Ayuda cierre de clip electrónico Ag 6806 Sección CC Flora Amelia Mendez Canseco</t>
  </si>
  <si>
    <t>Los pagos estaban suspendidos por haber sido ingresados con fecha y hora adelantada. Se reanudan las transacciones y los pagos ya se reflejan en focus.</t>
  </si>
  <si>
    <t>INC0720267</t>
  </si>
  <si>
    <t>Daniel Hernandez Briones</t>
  </si>
  <si>
    <t>MyProvi no se instala</t>
  </si>
  <si>
    <t>Se valida las funciones básicas en equipo nuevo OPPO como la fecha y hora activa,  actualización de Chrome, System Android Webview, por lo que se procede con la instalación y descarga de forma exitosa.</t>
  </si>
  <si>
    <t>INC0720269</t>
  </si>
  <si>
    <t>Solicita apoyo para instalar aplicacion my provi</t>
  </si>
  <si>
    <t>Se le apoya a DM a instalar la aplicación de my provi y my colletion de su promotora de forma exitosa.
Tiempo en que se Resolvio el Ticket: 53 Minutos.</t>
  </si>
  <si>
    <t>INC0720271</t>
  </si>
  <si>
    <t>Balance no Avanza</t>
  </si>
  <si>
    <t>Se desbloquea el balance y se valida con el usuario</t>
  </si>
  <si>
    <t>INC0720273</t>
  </si>
  <si>
    <t>Pedro Ivan Alvavera Veronico</t>
  </si>
  <si>
    <t xml:space="preserve">pagos no reflejados </t>
  </si>
  <si>
    <t>Los pagos se encontraban suspendidos en los servicios de ESB. Al reanudarse los pagos, ya se encuentran en FOCUS, se anexa evidencia.</t>
  </si>
  <si>
    <t>INC0720274</t>
  </si>
  <si>
    <t xml:space="preserve">Apoyo en cliente </t>
  </si>
  <si>
    <t>Se valido con el usuario y se ingreso el pago con un acuse de recibo</t>
  </si>
  <si>
    <t>INC0720278</t>
  </si>
  <si>
    <t>APOYO BALANCE EN FOCUS/FECHA +27 DIAS</t>
  </si>
  <si>
    <t>Mastek aplica una solución alterna y recomienda que se revise la configuración del dispositivo ya que esa puede ser la razón del porque las fechas se guardaron equivocadas.</t>
  </si>
  <si>
    <t>INC0720553</t>
  </si>
  <si>
    <t>Maria del Rosario Zavala Guzman</t>
  </si>
  <si>
    <t>Requiere apoyo para ingresar a my provi.</t>
  </si>
  <si>
    <t>Se le pide promotora Ana Cristina Ramirez Contreras actualizar google Chrome y androi system webview (esta no le es visibe en su cel) después se le pide acceder  a la aplicación, pero sigue  con el mismo problema, asi que se desinstala y reinstala aplicación my provi y my colletion con resultados favorables para ingresar.</t>
  </si>
  <si>
    <t>INC0720574</t>
  </si>
  <si>
    <t>Julio David Uscanga Parra</t>
  </si>
  <si>
    <t>Sin acceso a aplicacion my provi</t>
  </si>
  <si>
    <t>Se le apoya a promotora Alma Delia Yunis Suarez a relizar forces de aplicaciones de my provi, se cierran todas las abiertas en segundo plano, se actualiza google chrome y androi system webview pero la falla persiste, se desinstala y reinstala my provi y my colletion con resultados favorables para ingresar a aplicacion my provi.</t>
  </si>
  <si>
    <t>INC0720579</t>
  </si>
  <si>
    <t>No podemos descargar las semanas timbradas</t>
  </si>
  <si>
    <t>La tabla Week_Duration presentaba registros hasta semana 202107, al timbrar la semana 202108, enviaba los campos de fecha como Nulos, lo que ocasionaba el rechazo en el timbrado de la comisión.
Se llenó la tabla con las semanas de 2021 y al mandar el proceso de timbrado, se observa que las comisiones están siendo timbradas de manera exitosa conforme se procesan.</t>
  </si>
  <si>
    <t>INC0720589</t>
  </si>
  <si>
    <t>No se puede descargar clip</t>
  </si>
  <si>
    <t>Se validan funciones básicas como fecha y hora se activa, se forza cierres de MyProvi y MyCollections, se actualiza Chrome y System Android Webview, se reincia su equipo celular con pruebas de descarga de su clip de forma exitosa.</t>
  </si>
  <si>
    <t>INC0720606</t>
  </si>
  <si>
    <t>No genera PDF y ofertas no coinciden</t>
  </si>
  <si>
    <t>Las ofertas si coinciden, se adjunta evidencia, estas se actualizaron el día sábado en AVTs</t>
  </si>
  <si>
    <t>INC0720631</t>
  </si>
  <si>
    <t>Marco Antonio Moran Dominguez</t>
  </si>
  <si>
    <t>Problemas para Instalar MyProvi</t>
  </si>
  <si>
    <t>Se valida funciones básicas como fecha y hora automática, se forza cierre de MyProvi, se actualiza Google Chrome, y luego desinstalar/instalar MyCollections de forma exitosa.</t>
  </si>
  <si>
    <t>INC0720633</t>
  </si>
  <si>
    <t>No genera contratos.</t>
  </si>
  <si>
    <t>Se encuentran en reimpresión,  estos se actualizaron en AVTs el día sabado</t>
  </si>
  <si>
    <t>INC0720634</t>
  </si>
  <si>
    <t>Jose Manuel Yepez Centies</t>
  </si>
  <si>
    <t>No recibe SMS de código de verificación</t>
  </si>
  <si>
    <t>Se validan las funciones Principales de fecha y hora activa, se forza cierre en Chrome, se desativa Play Protect, se reinicia el equipo por lo que se recibe sms de código de verificación, se ejecuta la instalación y descarga de forma completa de la alicación de MyProvi.</t>
  </si>
  <si>
    <t>INC0720636</t>
  </si>
  <si>
    <t>Hugo Hernandez Hernandez</t>
  </si>
  <si>
    <t>Problemas para instalar MyCollections</t>
  </si>
  <si>
    <t xml:space="preserve">Se realizaron pruebas de desinstalar/instalar dicha aplicación funciones basicas fecha y hora, actualización de Chrome System Andorid Webview se desinstala/instala MyCollections se realiza pruebas de acceso de forma exitosa.
</t>
  </si>
  <si>
    <t>INC0720643</t>
  </si>
  <si>
    <t>Monica Fernandez Mejia</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</si>
  <si>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espera varios minutos y el código de verificación no llega por lo que se pide poner chip de promotor en otro celular, se vuelve a solicitar código de verificación y esta ves si llega.
Se pide al usuario descargar My provi y My Collections desde la pagina http://myprovi.online.
Hora inicio de llamada: 10:05
Hora termino llamada: 10:58</t>
  </si>
  <si>
    <t>INC0721355</t>
  </si>
  <si>
    <t>FOCUS  - Pantalla blanco</t>
  </si>
  <si>
    <t>La red seleccionada para Focus no era la correcta, se asigna la red y se valida el acceso.</t>
  </si>
  <si>
    <t>INC0721361</t>
  </si>
  <si>
    <t>Victor Hugo Calderon Camacho</t>
  </si>
  <si>
    <t>Sin acceso a MyNews</t>
  </si>
  <si>
    <t>El administrador actualizó el número telefónico en el sistema y ya permite el acceso.</t>
  </si>
  <si>
    <t>INC0721372</t>
  </si>
  <si>
    <t>Marco Antonio Alvarado Moncada</t>
  </si>
  <si>
    <t xml:space="preserve">NAS  Credenciales invalidas </t>
  </si>
  <si>
    <t>Después de la sincronización de contraseña ya le permitió el acceso al usuario</t>
  </si>
  <si>
    <t>INC0721381</t>
  </si>
  <si>
    <t>Wendy Hernandez Luna</t>
  </si>
  <si>
    <t xml:space="preserve">Sin acceso a la aplicación my provi </t>
  </si>
  <si>
    <t xml:space="preserve">Se le apoya a promotora a realizar lo siguiente :
-Se valida fecha y hora automática
-Se hace force de aplicaciones my provi y my colletion
-Se cierran todas aplicaciones abiertas en segundo plano
-Se checa tenga actualizado Chrome
-Se reinicia el equipo 
-Se le pide ingresar a la aplicación, pero solo puede ingresar a my provi, en my colletion no la deja ingresar
-Se desinstala y reinstala my colletion con resultados favorables para acceder a la aplicacion.
Tiempo en que se Resolvió el Ticket: 26 Minutos.
</t>
  </si>
  <si>
    <t>INC0721396</t>
  </si>
  <si>
    <t>Maria De Lourdes Martin Sandoval</t>
  </si>
  <si>
    <t>Solicitud de Apoyo para Instalación de MyProvi</t>
  </si>
  <si>
    <t>Se valida reenvío de código de verificación validando focus y número de celular ya recibiendo y registrando de forma exitosa.</t>
  </si>
  <si>
    <t>INC0721411</t>
  </si>
  <si>
    <t>Rodolfo Morquecho Garcia</t>
  </si>
  <si>
    <t xml:space="preserve">Myprovi   -  Sin acceso </t>
  </si>
  <si>
    <t>Se contacta a promotora y se le apoya a realizar el siguiente proceso:
-se valida la conexion a internet
-se checa que este activada hora automatica
-se hace forces de aplicaciones
-se cierran aplicaciones en segundo plano
-se activa orines desconocidos
-se desactiva play protec
-se checa actualizacion chrome
-se desisntala y reinstala my provy y my colletion (2veces ) y a la segunda reinstalacion ya se puede accesar.
Tiempp en que se Resolvio el Ticket: 1 hora 46 Minutos.</t>
  </si>
  <si>
    <t>INC0721426</t>
  </si>
  <si>
    <t>no genera</t>
  </si>
  <si>
    <t>Se reiniciaron los servicios, con esto ya se pueden generar los contratos</t>
  </si>
  <si>
    <t>INC0721432</t>
  </si>
  <si>
    <t xml:space="preserve">Asunto: Lentitud en sistema focus de Ir Tlaxiaco </t>
  </si>
  <si>
    <t>INC0721459</t>
  </si>
  <si>
    <t>Credenciales invalidas para registro y descarga de myrovi</t>
  </si>
  <si>
    <t>Se recibe correo por parte de OM el cambio de posición de AM de Jorge Alfredo Castro (se anexa imagen ) y se contacta con el para apoyarle para su registro en el portal  www.myprovi.online y lainstalacion de my provi, my colletion y my team de forma exitosa.
Tiempo en que se Resolvio el Ticket: 16 Minutos.</t>
  </si>
  <si>
    <t>INC0721468</t>
  </si>
  <si>
    <t>Maria Del Carmen Molina Ovilla</t>
  </si>
  <si>
    <t>Problemas al ingresar a MyProvi</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</si>
  <si>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Hora inicio llamada: 9:10
Hora termino llamada: 9:50</t>
  </si>
  <si>
    <t>INC0721482</t>
  </si>
  <si>
    <t>No app to download</t>
  </si>
  <si>
    <t>No app available to download</t>
  </si>
  <si>
    <t>Error para Descargar Aplicacion</t>
  </si>
  <si>
    <t>Se contacta a promotora y con apoyo de DM se hace la instalación de aplicacion de my provi y my colletion de forma exitosa.</t>
  </si>
  <si>
    <t>INC0721831</t>
  </si>
  <si>
    <t>No llega codigo</t>
  </si>
  <si>
    <t>Despues de realizar el cambio de numero y reactivar a la promotora por parte de administración, se le apoya a realizar el registro en www.myprovi.online y a instalar aplicación my provi y my colletion de forma exitosa.</t>
  </si>
  <si>
    <t>INC0721873</t>
  </si>
  <si>
    <t>San Juan del Rio</t>
  </si>
  <si>
    <t>Se descarta la maquina que se guardo y se refresca la red ya que no se podía acceder a Focus</t>
  </si>
  <si>
    <t>INC0721895</t>
  </si>
  <si>
    <t>Diana Cuahutle Ramirez</t>
  </si>
  <si>
    <t>se valida las funciones básicas, fecha y hora automática activa, se forza cierres en MyProvi, se desinstala/instala MyCollections se realiza pruebas de descargas de sus clips pendientes de forma exitosa.</t>
  </si>
  <si>
    <t>INC0726186</t>
  </si>
  <si>
    <t>Error de sistema</t>
  </si>
  <si>
    <t>El balance deberá ser corregido desde el lado del usuario, se envían los detalles por correo.</t>
  </si>
  <si>
    <t>INC0726187</t>
  </si>
  <si>
    <t>no genera pdf</t>
  </si>
  <si>
    <t>Se reinician los servicios, con esto ya se pueden generar los contratos</t>
  </si>
  <si>
    <t>INC0726233</t>
  </si>
  <si>
    <t>No aplica pagos en MyProvi</t>
  </si>
  <si>
    <t>Se valida las funciones básicas como fecha y hora automática activa, se forza cierres de MyProvi, se desinstala e instala MyCollections y se identifica que no tenia cuenta de correo para accesar a play store, desactivamos platy protect, actualizamos Chrome y System Android Webview luego nos fuimos a ajustes forzamos cierre de MyCollections, deshabilitamos System Android Webview y luego se hizo la prueba de registrar sus pagos en la que finalmente ya se pudo lograr registrarlos de forma exitosa.</t>
  </si>
  <si>
    <t>INC0726246</t>
  </si>
  <si>
    <t>Error en balance FOCUS</t>
  </si>
  <si>
    <t>Nos informa Mastek que se deberá ajustar desde nuestro lado, se envían los detalles por correo</t>
  </si>
  <si>
    <t>INC0726254</t>
  </si>
  <si>
    <t>Rodrigo Alvarez Najera</t>
  </si>
  <si>
    <t>Se apoya al usuario dando reset de contraseña  en portal TPin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My Provi y My Collections.
Hora inicio llamada:18:12
Hora termino llamada:18:37</t>
  </si>
  <si>
    <t>INC0726283</t>
  </si>
  <si>
    <t>Data transfer</t>
  </si>
  <si>
    <t>LN-CN data mismatch</t>
  </si>
  <si>
    <t>Acuses vencidos en reporte de BI</t>
  </si>
  <si>
    <t>INC0726286</t>
  </si>
  <si>
    <t>Ricardo Velazquez Delgadillo</t>
  </si>
  <si>
    <t>User receives message about wrong ID or Password after the OTP</t>
  </si>
  <si>
    <t>INC0726595</t>
  </si>
  <si>
    <t>Francisco Javier Guevara Lopez</t>
  </si>
  <si>
    <t>No aplica los pagos</t>
  </si>
  <si>
    <t>Se validan las funciones básicas del equipo Lanix, fecha y hora automática activada, se forzan cierres de MyProvi se desactiva Play Protect y se libera espacio en memoria interna por lo que no tenía suficiente espacio para realizar el proceso de cierre de forma completa.</t>
  </si>
  <si>
    <t>INC0726599</t>
  </si>
  <si>
    <t>Beatriz Lizet Hernandez Torres</t>
  </si>
  <si>
    <t xml:space="preserve">Se contacta con DM Beatriz Lizet Hernandez Torres y se le apoya a validar lo siguiente:
-fecha y hora automática
-Se actualiza Chrome desde play store
-se activan permisos para instalar fuentes desconocidas
-se desactiva play protec
-se eliminan apk de carpeta de descargas
-se desintsala my provi
-se instala my provi y my colletion de forma exitosa desde el portal de www.myprovi.online
Tiempo en que se Resolvió el ticket: 40 Minutos
</t>
  </si>
  <si>
    <t>INC0726609</t>
  </si>
  <si>
    <t>Durango 1</t>
  </si>
  <si>
    <t>Balances en Focus Quedan Cargando</t>
  </si>
  <si>
    <t>Performance issue was observed .
We had restated the services and issue was resolved</t>
  </si>
  <si>
    <t>INC0726625</t>
  </si>
  <si>
    <t>Pedro Merino Gonzaga</t>
  </si>
  <si>
    <t>Cierre de semana</t>
  </si>
  <si>
    <t xml:space="preserve">Se validan las funciones básicas como fecha y hora automática activada, se forza cierre de MyProvi y finalmente se desinstala/instala MyCollections para después ingrsar y realizar su cierre de forma exitosa.
</t>
  </si>
  <si>
    <t>INC0726627</t>
  </si>
  <si>
    <t>Agy_Rollover</t>
  </si>
  <si>
    <t>Seg_Not_Committed</t>
  </si>
  <si>
    <t>Jose Elias Torres Gallegos</t>
  </si>
  <si>
    <t>Se ingresan los pagos pendientes a los clientes y la agencia cambia de semana</t>
  </si>
  <si>
    <t>INC0726637</t>
  </si>
  <si>
    <t>User Understanding (MyBal)</t>
  </si>
  <si>
    <t>How to Question</t>
  </si>
  <si>
    <t>Rosa Maria Escobar Zuart</t>
  </si>
  <si>
    <t xml:space="preserve">Problemas Myprovi </t>
  </si>
  <si>
    <t>Se contacta con promotora y  comenta que ya pudo sincronizar, pero ahora no puede hacer cierre (le sale mensaje de nip incorrecto) se le apoya a cambiar el nip en el portal de www.myprovi.online y se  le ayuda a realizar el cierre de semana de forma exitosa. Se le notifica de ello a su DM.
Tiempo en que se Resolvio el Ticket: 15 Minutos.</t>
  </si>
  <si>
    <t>INC0726638</t>
  </si>
  <si>
    <t>NO SE PUEDE APLICAR REEMBOLSO</t>
  </si>
  <si>
    <t>Se  revisa y se encontró que el empleado al que se intenta ingresar el pago no pertenece a negocio por ello no es posible y el sistema envía un error.</t>
  </si>
  <si>
    <t>INC0726656</t>
  </si>
  <si>
    <t>Agencia no Cambia en Focus</t>
  </si>
  <si>
    <t>Se ingresan los cobros pendientes y la agencia cambia de semana</t>
  </si>
  <si>
    <t>INC0726664</t>
  </si>
  <si>
    <t>Agencia no Permite Captura</t>
  </si>
  <si>
    <t>Se da apoyo al usuario para cerrar al agencia</t>
  </si>
  <si>
    <t>INC0727216</t>
  </si>
  <si>
    <t>Jorge Miguel Perez Luna</t>
  </si>
  <si>
    <t>Plataforma CRM indica error al guardar notas</t>
  </si>
  <si>
    <t>Se reviso el servidor de Base de datos y se encontró que existía el proceso de SAC ejecutándose al momento, se detuvo la ejecución y continuara en le proceso de esta noche, para evitar sobre carga en el servidor de datos y no tener time-outs que generen dichos errores, se presenta evidencia de ejecución del proceso, se procede a cerrar incidente</t>
  </si>
  <si>
    <t>INC0727262</t>
  </si>
  <si>
    <t>Roberto Eduardo Lopez Gomez</t>
  </si>
  <si>
    <t xml:space="preserve">Myprovi- </t>
  </si>
  <si>
    <t>Se valida las funciones básicas de eliminar los APKs guardados en la aplicación de descargas, se desactiva Play Protect, se realiza reset de contraseña desde el portal de TPIM por lo que se apoya con la instalación completa de la aplicación de MyProvi con pruebas de descarga de sus clips pendientes de MyColletions de forma exitosa.</t>
  </si>
  <si>
    <t>INC0727271</t>
  </si>
  <si>
    <t>Juana Ines Medina Jaime</t>
  </si>
  <si>
    <t>MYprovi No se  puede decargar CLIP</t>
  </si>
  <si>
    <t>Se valida que en la parte inferior derecha de la imagen que se adjunta como evidencia no debe seleccionar Finalizar para que pueda descargar su clip por lo que se realiza la prueba en línea y se logra la descarga de forma exitosa.</t>
  </si>
  <si>
    <t>INC0727278</t>
  </si>
  <si>
    <t>INC0727316</t>
  </si>
  <si>
    <t>Pedro Luis Garcia Vivas</t>
  </si>
  <si>
    <t>no llega clip</t>
  </si>
  <si>
    <t>Se pide una consulta en focus y comentan que no esta requerido el clip y que solicitaran sea producido,  una vez que el clip ya se produjo por parte de administración, se contacta otra vez a promotora para validar la descarga, solo que ella ya desinstalo la aplicación, se le apoya a instalarla  nuevamente y se descarga exitosa mente el clip de semana 14.
Tiempo en que se Resolvio el Ticket: 1 hora 12 Minutos.</t>
  </si>
  <si>
    <t>INC0727322</t>
  </si>
  <si>
    <t>Comisiones no se capturan</t>
  </si>
  <si>
    <t>Se corrige el valor de la columna Id_Period en la tabla Commission_Week_Arp para la semana con WeekNum 202114.</t>
  </si>
  <si>
    <t>INC0727323</t>
  </si>
  <si>
    <t>INC0727338</t>
  </si>
  <si>
    <t>Infraestructura_</t>
  </si>
  <si>
    <t>Sistema Operativo</t>
  </si>
  <si>
    <t>Adrian Luna Ortega</t>
  </si>
  <si>
    <t>Sin acceso a la instancia PROV-MEX-MFU,6052</t>
  </si>
  <si>
    <t>Se adjunta la solución, los servicios de SQL se encontraban detenidos, se inician y se valida que ya pueden conectarse.</t>
  </si>
  <si>
    <t>INC0727689</t>
  </si>
  <si>
    <t>Asunto: Error en Aplicacion</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</si>
  <si>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Hora inicio llamada: 1038
Hora termino llamada: 11:05</t>
  </si>
  <si>
    <t>INC0727693</t>
  </si>
  <si>
    <t>INC0727735</t>
  </si>
  <si>
    <t>Asunto: Cliente de clip</t>
  </si>
  <si>
    <t xml:space="preserve">Se valida y se encontró que el usuario cargo por error el producto de negocio al contrato por ello no le habilita la opcion de pago en el clip. Se informa que debera realizar la corrección. </t>
  </si>
  <si>
    <t>INC0727738</t>
  </si>
  <si>
    <t>Service Requests</t>
  </si>
  <si>
    <t>Technical Query</t>
  </si>
  <si>
    <t xml:space="preserve">Asunto: Ayuda con pago no reflejado en sistema </t>
  </si>
  <si>
    <t>No se encontró discrepancia por parte del sistema, deberán validar la cobranza en físico con el clip para descartar la omisión del pago, se envían los detalles por correo</t>
  </si>
  <si>
    <t>INC0727783</t>
  </si>
  <si>
    <t>Error en Impresión de Contratos en AVT´S</t>
  </si>
  <si>
    <t>Se reinician los servicios de IIS, con esto confirman los usuarios que ya les es posible imprimir contratos</t>
  </si>
  <si>
    <t>INC0727794</t>
  </si>
  <si>
    <t>Jose Alberto Quezada Banuelos</t>
  </si>
  <si>
    <t>Problema para instalar myprovi</t>
  </si>
  <si>
    <t>Una vez que promotora libero espacio disponible de almacenamiento en su dispositivo se pudo actualizar google Chrome y instalar aplicación de my provi y my colletion de forma exitosa.
Tiempo en que se Resolvio en Ticket: 26 Minutos.</t>
  </si>
  <si>
    <t>INC0728181</t>
  </si>
  <si>
    <t>El usuario estaba intentado ingresar a Focus desde el virtual que se utilizaba para negocio por ello no le permitía el acceso, se elimina y se ingresa al correcto reseteando su contraseña.</t>
  </si>
  <si>
    <t>INC0728241</t>
  </si>
  <si>
    <t>Aline Sanchez Garcia</t>
  </si>
  <si>
    <t>Cobranza aparece antes de ser realizada</t>
  </si>
  <si>
    <t>Se contacta con DM y  el problema que tiene en que en la pantalla de su dispositivo le aparece el acumulado en el modulo de transaciones fuera de clip de la semana 13, se le apoya desinstalando my colletion para limpiarla y asi elle empiece a realizar su cobranza sin que le aparezca ese acumulado.
Tiempo en que se Resolvió el Ticket: 18 Minutos.</t>
  </si>
  <si>
    <t>INC0728260</t>
  </si>
  <si>
    <t>INC0728268</t>
  </si>
  <si>
    <t>Hector Sanchez De La Luz</t>
  </si>
  <si>
    <t xml:space="preserve">NAS- Problema con contactos </t>
  </si>
  <si>
    <t>Al revisar los registros de los usuarios en la tabla ArrearsAgent, se observa registros con la sección anterior para cada usuario. Se eliminan los registros para dejar las secciones actuales.</t>
  </si>
  <si>
    <t>INC0728278</t>
  </si>
  <si>
    <t>Miguel Gonzalez Rodriguez</t>
  </si>
  <si>
    <t xml:space="preserve">Problema de cierre de semana  </t>
  </si>
  <si>
    <t>Se contacta con promotora y se le apoya a realizar forces de aplicaciones de my provi y my colletion, también se le pide cierre todas las aplicaciones abiertas en segundo plano, con ello se obtiene resultados favorables para hacer cierre de semana exitoso.
Tiempo en que se Resolvió el Ticket: 9 Minutos.</t>
  </si>
  <si>
    <t>INC0728678</t>
  </si>
  <si>
    <t>Error al abrir la app</t>
  </si>
  <si>
    <t>Se desinstala/instala MyProvi vía remota por medio de conferencia con Promotora en el acceso a la aplicación de MyProvi por lo que se realiza el proceso de instalación y descarga de la aplicación de MyProvi  de forma completa.</t>
  </si>
  <si>
    <t>INC0728684</t>
  </si>
  <si>
    <t>Cobros con fecha 2015</t>
  </si>
  <si>
    <t>We had corrected teh transaction date .
Please ask user to correct his device date in order avoid this in future.
thanks</t>
  </si>
  <si>
    <t>INC0728688</t>
  </si>
  <si>
    <t>Jonathan Olvera Nieves</t>
  </si>
  <si>
    <t>Desbloqueo de cuenta en MyProvi</t>
  </si>
  <si>
    <t>Se contacta con AM y se le apoya a realizar un reset de contraseña en Tpim, validando el acceso exitoso a la aplicación de my provi .
Tiempo en que se Resolvió el Ticket: 10 Minutos.</t>
  </si>
  <si>
    <t>INC0728695</t>
  </si>
  <si>
    <t xml:space="preserve">Problema con clip </t>
  </si>
  <si>
    <t>Se valida que la asignación desde MyNews NO debe seleccionar Finalizar para que reciba el clip la Promotora y lo pueda descargar de forma completa.</t>
  </si>
  <si>
    <t>INC0728732</t>
  </si>
  <si>
    <t xml:space="preserve">FOCUS pantalla en blanco </t>
  </si>
  <si>
    <t>Se revisa el tema y solo uno de los equipo no entraba a Focus ya que se guardo el estado, se apaga el virtual de Focus y se valida el acceso</t>
  </si>
  <si>
    <t>INC0728743</t>
  </si>
  <si>
    <t>No puede ingresar a la app</t>
  </si>
  <si>
    <t>Se recibe llamada d promotora y se hace actualización de google Chrome y se desinstala my provi, ya que sale mensaje de " se ha "excedido el numero de dispositivos registrados " posterior a ello se hace instalacion de aplicación de my provi y my colletion en el portal de www.myprovi.online de forma exitosa.</t>
  </si>
  <si>
    <t>INC0728779</t>
  </si>
  <si>
    <t>Correos Automáticos - SAC</t>
  </si>
  <si>
    <t>Se reinicia el dispatcher en el servidor PROV-MEX-SACP (D:\SAC Dispatchers\Administrador) y se limpia el log de la actividad "Notificaciones SAC" en el Event Viewer.
El usuario valida que ya recibe los correos de escalamiento.</t>
  </si>
  <si>
    <t>INC0728780</t>
  </si>
  <si>
    <t>Se revisaron los procesos de Webservices y seguian ejecutandose para el momento de la insercion de las ofertas, al empalmarse con el siguiente proceso las manda para la siguiente ejecucion, por lo tanto seran ingresadas al sistema en la siguiente carga de ofertas, y se podran tomar en las campañas de esta noche, se procede a cerrar incidente</t>
  </si>
  <si>
    <t>INC0729085</t>
  </si>
  <si>
    <t xml:space="preserve">Problema de descarga de clip </t>
  </si>
  <si>
    <t>Se produjeron los clips de forma manual para que los usuarios pudieran recibirlo.
El equipo de Mastek informa que ha reportado el error presentado en la generación automática del clip al equipo de  proyectos para más informes.</t>
  </si>
  <si>
    <t>INC0729100</t>
  </si>
  <si>
    <t>Interview Room Rio Verde</t>
  </si>
  <si>
    <t>Se reinicia la sesión y se corrige el problema con la impresiones.</t>
  </si>
  <si>
    <t>INC0729105</t>
  </si>
  <si>
    <t>Ma. Claudia Rodriguez Castro</t>
  </si>
  <si>
    <t xml:space="preserve">Myprovi - </t>
  </si>
  <si>
    <t xml:space="preserve">Se recibe llamada de DM y hace llamada tripartita con su promotora y se le apoya a realizar forces de cierre de aplicaciones de my provi y my colletion (ya que la aplicación la saca) y eliminar cache, posterior a ello se le apoya a realizar cierre de semana 14 y finalmente se sincroniza y se descarga clip de semana 15.
Tiempo en que se Resolvio el ticket: 16 Minutos.
</t>
  </si>
  <si>
    <t>INC0729109</t>
  </si>
  <si>
    <t>Problema Actualización MyCollections</t>
  </si>
  <si>
    <t>Se valida las funciones básicas se activa fecha y hora automática, se forza cierre en las aplicaciones de MyProvi y de google Chrome, se procede con el acceso para la actualización teniendo acceso a descarga de sus clips pendientes en MyCollections de forma exitosa.</t>
  </si>
  <si>
    <t>INC0729111</t>
  </si>
  <si>
    <t xml:space="preserve">No aparecen clientes </t>
  </si>
  <si>
    <t>Se volvieron a ejecutar los procesos para cargar la información a AVTS</t>
  </si>
  <si>
    <t>INC0729114</t>
  </si>
  <si>
    <t>NO APARECE CLIENTE</t>
  </si>
  <si>
    <t>INC0729116</t>
  </si>
  <si>
    <t>Clientes no aparecen</t>
  </si>
  <si>
    <t>INC0729118</t>
  </si>
  <si>
    <t>No aparecen clienta en avt</t>
  </si>
  <si>
    <t>INC0729139</t>
  </si>
  <si>
    <t>FOCUS-  Reporte de Excepciones Om sin Balance Negativos</t>
  </si>
  <si>
    <t>Se paso el reporte al usuario y valido que se encontrara correcto</t>
  </si>
  <si>
    <t>INC0729145</t>
  </si>
  <si>
    <t>Myprovi error al inciar sesion</t>
  </si>
  <si>
    <t>Se validan las funciones básicas se verifica fecha y hora activa, se forza cierre de MyProvi y Chrome ademas se desactiva Play Protect,  ademas se desactiva bloqueo de huella en el equipo Huawei para poder instalar MyCollections de forma exitosa.</t>
  </si>
  <si>
    <t>INC0729148</t>
  </si>
  <si>
    <t>Oscar Ivan Briano Lara</t>
  </si>
  <si>
    <t>Después de verificar que le hayan cambiado de posición de AM a Dummy en administración se contacta con DM y se hace un reset de contraseña en TPIM, posterior a ello se le apoya a instalar aplicación my porvi, my colletion y my team en el portal de www.myprovi.online de forma exitosa.
Tiempo en que se Resolvió el Ticket: 24 Minutos.</t>
  </si>
  <si>
    <t>INC0729152</t>
  </si>
  <si>
    <t>Performance Problem (MyProvi)</t>
  </si>
  <si>
    <t>Network</t>
  </si>
  <si>
    <t>Felipe De Jesus Moreno Lopez</t>
  </si>
  <si>
    <t xml:space="preserve">Se recibe llamada de DM y se le apoya a realizar el registro de su promotora en el portal  www.myprovi.online, posterior a ello se realiza la siguiente validacion:
-fecha y hora auromatica
-version de androi
-almacenamiento disponible en el dispositivo
-actualizacion de google chrome
-se instala aplicacion de my provi y my colletion de forma exitosa.
Tiempo en que se Resolvió el Ticket: 25 Minutos.
</t>
  </si>
  <si>
    <t>INC0729154</t>
  </si>
  <si>
    <t>Hugo Gaytan Miguel</t>
  </si>
  <si>
    <t xml:space="preserve">Myprovi está fallando </t>
  </si>
  <si>
    <t xml:space="preserve">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Hora inicio llamada: 11:40
Hora termino llamada: 12:07
</t>
  </si>
  <si>
    <t>INC0729155</t>
  </si>
  <si>
    <t>Consuelo Carolina Camacho Hernandez</t>
  </si>
  <si>
    <t xml:space="preserve">MYNEWS - </t>
  </si>
  <si>
    <t>El equipo de soporte de la aplicación aplicó un reset al OTP del usuario, quien valida que ya pudo acceder a la aplicación.</t>
  </si>
  <si>
    <t>INC0729164</t>
  </si>
  <si>
    <t>Hiram Emmanuel Avila Guatemala</t>
  </si>
  <si>
    <t xml:space="preserve">Problema para instalar myprovi </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</si>
  <si>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Hora inicio llamada: 10:31
Hora termino llamada: 10:50</t>
  </si>
  <si>
    <t>INC0729220</t>
  </si>
  <si>
    <t>Arturo Rene Garcia Naranjo</t>
  </si>
  <si>
    <t xml:space="preserve">Myprovi-  ERROR AL INSTALAR </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</si>
  <si>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pide liberar espacio ya que el celular no cuenta con memoria suficienete
Se pide al usuario descargar My provi y My Collections desde la pagina http://myprovi.online.
Hora inicio llamada: 13:10
Hota termino llamada: 13:50</t>
  </si>
  <si>
    <t>INC0729605</t>
  </si>
  <si>
    <t>Infrastrucuture</t>
  </si>
  <si>
    <t>MPLS</t>
  </si>
  <si>
    <t>Sin Acceso a CRM</t>
  </si>
  <si>
    <t>Se contacta a Cesar Emilio Hernandez Flores para realizar validaciones, indica que está normalizada la operación (10:31)
Se procede a realizar validaciones en equipo de eContact pero no se tiene habilitado el cmd por lo que no se pueden realizar las pruebas.
Se pide al usuario que opere el CRM y no se ve que haya lentitud.
Se valida VPN de eContact y está operando a .7 Kbps
Se descarta problema de saturación en la VPN.</t>
  </si>
  <si>
    <t>INC0729678</t>
  </si>
  <si>
    <t>Jiwver Monfil Matheis</t>
  </si>
  <si>
    <t>Problema Contraseña error al ingresar información</t>
  </si>
  <si>
    <t>Se realiza Reseteo de la contraseña desde el portal de TPIM por lo que se  apoya de forma remota con la creación de nueva contraseña y la instalación de la aplicación de MyCollections validando funciones básicas como fecha y hora, se forza cierre en MyProvi, se activa fecha y hora automática, se desactiva Play Protect realizando la descarga de forma completa.</t>
  </si>
  <si>
    <t>INC0729682</t>
  </si>
  <si>
    <t>Jesus del Carmen De Los Santos Gonzalez</t>
  </si>
  <si>
    <t>Problema Cierre de Semana se encuentra en Semana Mínima</t>
  </si>
  <si>
    <t>Se validan las funciones básicas como se activa fecha y hora automática, se forza cierre de MyProvi y MyCollections y se vuelve a ingresar por lo que se tuvo que desinstalar/instalar MyCollection con pruebas de acceso y se cierra la semana anterior y luego ya le apareció la semana actual para que pueda comenzar a laborar de forma normal.</t>
  </si>
  <si>
    <t>INC0729715</t>
  </si>
  <si>
    <t>Error al imprimir ontratos en AVT</t>
  </si>
  <si>
    <t>Se reinicia el servicio de documents, con esto y pueden imprimir contratos nuevamente</t>
  </si>
  <si>
    <t>INC0729742</t>
  </si>
  <si>
    <t>Miguel Vargas Hernandez</t>
  </si>
  <si>
    <t>Se hace una consulta en focus y se detecta que la promotora esta suspendida, se comenta a DM que tiene que solicitar su reactivacion en administración para hacer el registro e instalalar la app. Una vez que reactivan a la promotora se instala la aplicación de my provi y my colellletion de forma exitosa.</t>
  </si>
  <si>
    <t>INC0729767</t>
  </si>
  <si>
    <t>Sin acceso a AVT</t>
  </si>
  <si>
    <t>se reiniciaron los servicios, con esta ya pueden imprimir contratos</t>
  </si>
  <si>
    <t>INC0729768</t>
  </si>
  <si>
    <t>Andrea Paola  Chacon Flores</t>
  </si>
  <si>
    <t>no se descargo clip de la semana</t>
  </si>
  <si>
    <t>Se contacta con promotora y comenta que el clip de su semana no ha sido descargado y que le aparece cobranza que ella no ha realizado, pues ella solo ha cobrado $ 100, se detecta que su aplicación tiene el acumulado de la semana anterior, se le pide sincronizar y se desinstala y reintala my colletion, la pantalla se limpia del acumulado que le aparecia, pero sigue sin aparecer el clip a descargar, se pide consulta y se detecta que no ha sido producido por parte de administración.
Una vez que lo solicitan se produzca, se contacta nuevamente para validad que el clip fue descargado exitosamente.
Tiempo en que se Resolvió el Ticket: 1 Hora 14 Minutos.</t>
  </si>
  <si>
    <t>INC0729780</t>
  </si>
  <si>
    <t>Miguel Angel Gallegos Velazquez</t>
  </si>
  <si>
    <t xml:space="preserve">Sin acceso a mynews </t>
  </si>
  <si>
    <t>Se solicitó reset al equipo de soporte de MyNews y el usuario ya pudo acceder.</t>
  </si>
  <si>
    <t>INC0730077</t>
  </si>
  <si>
    <t xml:space="preserve">Sin acceso a  focus </t>
  </si>
  <si>
    <t>Se refresca la conexión de red y se valida el acceso</t>
  </si>
  <si>
    <t>INC0730101</t>
  </si>
  <si>
    <t>Baena no imprime AW</t>
  </si>
  <si>
    <t>Se actualiza la tabla CNFS_Representative para el registro de la agencia con los datos de la estrella reactivada.</t>
  </si>
  <si>
    <t>INC0730126</t>
  </si>
  <si>
    <t>Laura Patricia Flores Davalos</t>
  </si>
  <si>
    <t>NIP no aceptado</t>
  </si>
  <si>
    <t xml:space="preserve">Se contacta con promotora, se le proporciona el nip generado y se le apoya para instalar my colletion de forma exitosa.
Tiempo en que se Resolvió el Ticket: 14  Minutos.
</t>
  </si>
  <si>
    <t>INC0730132</t>
  </si>
  <si>
    <t>Luis Antonio Lopez Rodriguez</t>
  </si>
  <si>
    <t xml:space="preserve">No aparecen los contactos correctos </t>
  </si>
  <si>
    <t>Se depuran los registros desactualizados para el focusid del usuario, los que estaban ligados a la posición anterior. El usuario valida que al acceder nuevamente, ya le muestran los contactos correctos.</t>
  </si>
  <si>
    <t>INC0730155</t>
  </si>
  <si>
    <t>Error en CRM que no permite generar Ordenes de venta en prospectos</t>
  </si>
  <si>
    <t>Existian procesos ejecutandose sobre la tabla de Ordenes de Venta que sobrecargaron y por lo tanto SQL maracaba error de TimeOut, se creara un indice para facilitar el uso de la tabla en futuras ocasiones. se procede a cerrar incidente</t>
  </si>
  <si>
    <t>INC0730156</t>
  </si>
  <si>
    <t xml:space="preserve">apoyo </t>
  </si>
  <si>
    <t>El estatus del cliente se ha modificado a cliente liquidado, se envían los detalles por correo.</t>
  </si>
  <si>
    <t>INC0730166</t>
  </si>
  <si>
    <t>Blanca Isabel Dionisio Ortiz</t>
  </si>
  <si>
    <t>Codigo no aceptado</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</si>
  <si>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Hora inicio llamada: 13:20
Hora termino llamada: 14:05</t>
  </si>
  <si>
    <t>INC0730167</t>
  </si>
  <si>
    <t>Armida Carolina Elias Rivas</t>
  </si>
  <si>
    <t>Se contacta con promotora y se le hace un reset de contraseña, después se le apoya a instalar aplicación de my provi y my colletion de forma exitosa.
Tiempo en que se Resolvió el ticket: 28 Minutos.</t>
  </si>
  <si>
    <t>INC0730207</t>
  </si>
  <si>
    <t>FOCUS no imprime balances-Estado PAUSA</t>
  </si>
  <si>
    <t>Se ajusta la configuración de la pantalla para que el usuario pueda visualizarla correctamente.</t>
  </si>
  <si>
    <t>INC0730217</t>
  </si>
  <si>
    <t>Discrepancia LNFS/CNFS</t>
  </si>
  <si>
    <t>INC0730226</t>
  </si>
  <si>
    <t>Antonio Costel Alvarez Vera</t>
  </si>
  <si>
    <t>Se validan las funciones básicas de fecha y hora activa, se desinstala MyProvi DEMO, se desactiva Play Protect y luego se procede con la instalación y descarga de forma completa de MyProvi.</t>
  </si>
  <si>
    <t>INC0730227</t>
  </si>
  <si>
    <t>Reset de Contraseña en Focus</t>
  </si>
  <si>
    <t>Se resetea la contraseña y se envía vía whats app para que pueda ingresar el usuario.</t>
  </si>
  <si>
    <t>INC0730242</t>
  </si>
  <si>
    <t>Elisa Espinoza Obispo</t>
  </si>
  <si>
    <t>INC0730579</t>
  </si>
  <si>
    <t>Se resetea la contraseña y se valida el acceso con el usuario.</t>
  </si>
  <si>
    <t>INC0730596</t>
  </si>
  <si>
    <t>Diego Rafael  Garcia Castillo</t>
  </si>
  <si>
    <t>Desbloqueo de focus de promotora</t>
  </si>
  <si>
    <t xml:space="preserve"> Se valida funciones básicas de fecha y hora automática activa, se forza cierre de Chrome, se desactiva Play Protect, por lo que se hizo la prueba de acceso y se encuentra que el bloqueo de la cuenta se debe a que contaba con un anti-virus llamadado opera por lo que se desinstala la aplicación se vuelve a intentar la descarga de MyProvi logrando instalar de forma exitosa y se le informa a su DM para evitar la instalación de dicho anti-virus en otras de sus promotoras para evitar el bloqueo de MyProvi.</t>
  </si>
  <si>
    <t>INC0730671</t>
  </si>
  <si>
    <t>PDF no Cargan en AVT´S</t>
  </si>
  <si>
    <t>Se reiniciaron los servicio, con esto ya se pueden generar nuevamente contratos</t>
  </si>
  <si>
    <t>INC0730716</t>
  </si>
  <si>
    <t>Virginia Leon Hernandez</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</si>
  <si>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Hora inicio llamada: 10:50
Hora termino llamada: 11:25</t>
  </si>
  <si>
    <t>INC0730719</t>
  </si>
  <si>
    <t>Jose Daniel Garcia Roman</t>
  </si>
  <si>
    <t>App no se instala</t>
  </si>
  <si>
    <t>Se hace validacion del dispositivo y se instala de forma exitosa aplicación de my provi y my colletion.</t>
  </si>
  <si>
    <t>INC0730720</t>
  </si>
  <si>
    <t>NAS no cambio de seccion</t>
  </si>
  <si>
    <t>Se eliminan los registros anteriores de la sección D  asignados al usuario. El usuario valida que ya solo ve registros de la sección A, la cual era la corrrecta.</t>
  </si>
  <si>
    <t>INC0731020</t>
  </si>
  <si>
    <t>Jesus Adan Jaimes Bautista</t>
  </si>
  <si>
    <t>Se realiza reseteo de la contraseña desde el portal de TPIM por cambio de equipo celular y se validan las funciones básicas como fecha y hora automática activa, se desactiva Play Protect, se actualiza Google Chrome, se brinda apoyo remoto para la instalación de MyProvi realizando el proceso de descarga de MyProvi de forma completa.</t>
  </si>
  <si>
    <t>INC0731030</t>
  </si>
  <si>
    <t>Edmundo Julian Castillo Lopez</t>
  </si>
  <si>
    <t>Se contacta con promotora y se  le apoya a realizar su registro en el portal www.myprovi.online, posterior a ello se instala la aplicación de my provi y my colletion de forma exitosa. Se notifica de ello a DM Edmundo Julian Castillo Lopez.
Tempo en que se Resolvió el Ticket: 16 Minutos.</t>
  </si>
  <si>
    <t>INC0731031</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</si>
  <si>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Hora inicio llamada: 12:38
Hora termino llamada: 13:02</t>
  </si>
  <si>
    <t>INC0731033</t>
  </si>
  <si>
    <t>Se debió a un cambio que se realizo ayer, es un riesgo controlado que se tomo debido a que el usuario nos apoyo a probar hasta el día de hoy</t>
  </si>
  <si>
    <t>INC0731071</t>
  </si>
  <si>
    <t>Logs</t>
  </si>
  <si>
    <t>sin acceso a Bases de datos de CCU en Azure</t>
  </si>
  <si>
    <t>Se realizan pruebas de conectividad y no se detecta problema en las comunicaciones.
Se contacta usuario para realizar pruebas y comenta que tuvo intermitencia en la conexión y que el proceso ya se ejecutó
Se crea monitoreo en PRTG hacia el servicio CCU</t>
  </si>
  <si>
    <t>INC0731077</t>
  </si>
  <si>
    <t>Gloria Elena Reyes Aldana</t>
  </si>
  <si>
    <t>Problema de registro myprovi</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</si>
  <si>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Hora inicio llamada: 15:38
Hora termino llamada: 16:05</t>
  </si>
  <si>
    <t>INC0731084</t>
  </si>
  <si>
    <t>Reasignación de clip</t>
  </si>
  <si>
    <t>Se valida que DM aún lo tenía asignado el clip por lo que se invita realizar el proceso de finalizar asignación para que después se contacta con su Promotor en conferencia para solicitar que realice el proceso de sincronizar y ya le aparece su clip pendiente de la semana en curso por falta de cobertura no lo podía realizar, y podrá continuar con su labor de forma normal.</t>
  </si>
  <si>
    <t>INC0731086</t>
  </si>
  <si>
    <t>Reporte</t>
  </si>
  <si>
    <t>Se copia el reporte al equipo del usuario y se valida que es el que el usuario requiere.</t>
  </si>
  <si>
    <t>INC0731100</t>
  </si>
  <si>
    <t>Karina Consuelo Espejel Hurtado</t>
  </si>
  <si>
    <t>Pantalla verde en FOCUS</t>
  </si>
  <si>
    <t>Se valida la conexión y después de unos minutos se restablece la aplicacion</t>
  </si>
  <si>
    <t>INC0731111</t>
  </si>
  <si>
    <t>Error al Ingresar a Focus</t>
  </si>
  <si>
    <t>Se elimina el perfil del usuario y se corrige el problema, se valida con el usuario</t>
  </si>
  <si>
    <t>INC0731121</t>
  </si>
  <si>
    <t>Myprovi no reconoce NIP</t>
  </si>
  <si>
    <t xml:space="preserve">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t>
  </si>
  <si>
    <t>INC0731122</t>
  </si>
  <si>
    <t>Griselda Hernandez Sanchez</t>
  </si>
  <si>
    <t xml:space="preserve">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t>
  </si>
  <si>
    <t>INC0731140</t>
  </si>
  <si>
    <t>Records Stuck in Queue</t>
  </si>
  <si>
    <t>Pago parcial</t>
  </si>
  <si>
    <t>Se informa al usuario que faltaba pago en un contrato de la lista de cobro, se indica que ingrese el pago para que la agencia pueda cambiar de semana.</t>
  </si>
  <si>
    <t>INC0731146</t>
  </si>
  <si>
    <t>Joaquin Valentin Martinez Reyes</t>
  </si>
  <si>
    <t xml:space="preserve">Sin Acceso </t>
  </si>
  <si>
    <t xml:space="preserve">Se le marca al usuario para apoyar con la instalación solicitada pero en focus tiene un id diferente por lo cual se le proporciona para hacer la instalación realizando los siguientes pasos:
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t>
  </si>
  <si>
    <t>INC0731149</t>
  </si>
  <si>
    <t xml:space="preserve">Sin información en focus </t>
  </si>
  <si>
    <t>Se indica al usuario que ingrese el pago que le falta en la lista de cobro, se valida el cambio de semana de la agencia</t>
  </si>
  <si>
    <t>INC0731159</t>
  </si>
  <si>
    <t>No se puede entrar a Focus virtual de la sucursal Mochis con numero único 2083-75702.</t>
  </si>
  <si>
    <t>Se asigno el equipo 293 para acceso a Focus del user 2083-75702, favor de validar el acceso con el user</t>
  </si>
  <si>
    <t>INC0731590</t>
  </si>
  <si>
    <t>Sin Saldos Negativos</t>
  </si>
  <si>
    <t>Se copia el reporte al equipo del usuario y valida que esta correcto</t>
  </si>
  <si>
    <t>INC0731593</t>
  </si>
  <si>
    <t>Espacio Log</t>
  </si>
  <si>
    <t>Agregar Espacio</t>
  </si>
  <si>
    <t>Emmanuel Montufar Andrade</t>
  </si>
  <si>
    <t>ETL se cancela por log lleno</t>
  </si>
  <si>
    <t>Terminó ejecución ETL Freud</t>
  </si>
  <si>
    <t>INC0731605</t>
  </si>
  <si>
    <t>No Aparece el Menu de Imprimir en Focus</t>
  </si>
  <si>
    <t xml:space="preserve">Se configura la pantalla del equipo, se recomienda que no cierre el virtual de Focus para no perder la configuración
</t>
  </si>
  <si>
    <t>INC0731639</t>
  </si>
  <si>
    <t>Juan Ivan Sanchez Arriola</t>
  </si>
  <si>
    <t xml:space="preserve">Myprovi -  error tecnico </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</si>
  <si>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t>
  </si>
  <si>
    <t>INC0731658</t>
  </si>
  <si>
    <t>Javier Alejandro Avila Renteria</t>
  </si>
  <si>
    <t>Problema de acceso a myprovi</t>
  </si>
  <si>
    <t>INC0731660</t>
  </si>
  <si>
    <t>Jose Antonio Lopez Gutierrez</t>
  </si>
  <si>
    <t>Problema para capturar pago</t>
  </si>
  <si>
    <t>MASTEK MyProvi support</t>
  </si>
  <si>
    <t xml:space="preserve">El equipo de soporte de UK menciona que se consultó antes de que se actualizaran  los registros. Se revisa el historial de cobranza de la estrella y se observa cobranza con fecha de hoy, con folios generados en automático. </t>
  </si>
  <si>
    <t>INC0732182</t>
  </si>
  <si>
    <t>Se revisa el tema pero no se encontraron problemas todos los reportes se encuentran generados.</t>
  </si>
  <si>
    <t>INC0732203</t>
  </si>
  <si>
    <t>Sin focus en IR Acayucan</t>
  </si>
  <si>
    <t>INC0732230</t>
  </si>
  <si>
    <t>FDS-Duplicate eReceipt</t>
  </si>
  <si>
    <t>Elizabeth Orihuela Santiago</t>
  </si>
  <si>
    <t>Problemas varios con app myprovi</t>
  </si>
  <si>
    <t>Se ha levantado un registro como defecto potencial con el equipo de desarrollo.
Adicional a esto, el usuario instaló la aplicación en otro dispositivo posterior al reporte y menciona que que no se ha presentado el incidente de nueva cuenta.</t>
  </si>
  <si>
    <t>INC0732259</t>
  </si>
  <si>
    <t>Se desbloquea la cuenta y se valida el acceso con el usuario.</t>
  </si>
  <si>
    <t>INC0732288</t>
  </si>
  <si>
    <t>Ofertas no aparecen</t>
  </si>
  <si>
    <t>se actualizo la pagina, con esto ya pudieron imprimir contratos</t>
  </si>
  <si>
    <t>INC0732295</t>
  </si>
  <si>
    <t xml:space="preserve">Problema para generar contrato </t>
  </si>
  <si>
    <t>se llevo a cabo la actualización de la información que viene de Scoring, unos minutos después aparecieron los clientes</t>
  </si>
  <si>
    <t>INC0732297</t>
  </si>
  <si>
    <t>FOCUS remoto no abre</t>
  </si>
  <si>
    <t>Se asigno el equipo 257 para que puedan hacer pruebas de acceso a Focus, el equipo 256 se esta revisando debido a que no esta conectando con el Sistema Operativo, debido a esto asignamos otra maquina por favor probar el acceso.</t>
  </si>
  <si>
    <t>INC0732310</t>
  </si>
  <si>
    <t>No recibe código de verificación</t>
  </si>
  <si>
    <t>Se validan las funciones básicas como fecha y hora automática activa, se forza cierre de MyProvi, se forza cierre se elimina datos cachez y se actualiza chrome, se desactiva Play Protect y se vuelve a intentar realizando la descarga de forma completa.</t>
  </si>
  <si>
    <t>INC0732330</t>
  </si>
  <si>
    <t>Elect. collection</t>
  </si>
  <si>
    <t>Single transaction Issue</t>
  </si>
  <si>
    <t>Luis Edgar Ramos Lopez</t>
  </si>
  <si>
    <t>Pagos pendientes de aplicar Electronic Collection - Negocio</t>
  </si>
  <si>
    <t>El pago ahora se encuentra aplicado, se envía el detalle por correo</t>
  </si>
  <si>
    <t>INC0732332</t>
  </si>
  <si>
    <t>Maximiliano Santiago Garcia</t>
  </si>
  <si>
    <t>INC0732336</t>
  </si>
  <si>
    <t>Jose Israel Martinez Hernandez</t>
  </si>
  <si>
    <t>Clip desactivado</t>
  </si>
  <si>
    <t>Se contacta con DM y se pide que haga nuevamente la asignación, solo que nos comenta que ya la hizo 2 veces pero le sale lo mismo, se le comenta lo haga una vez mas pero no le de finalizar, después se le pide a promotora sincronice y ya le sale clip por descargar, se valida el clip descargado exitosamente después de la asignación realizada por DM.</t>
  </si>
  <si>
    <t>INC0732339</t>
  </si>
  <si>
    <t>Elisbeth Martinez Hernandez</t>
  </si>
  <si>
    <t>LA APLICACION NO REGISTRO FOLIO PAGOS PROMOTOR</t>
  </si>
  <si>
    <t>El equipo de soporte de UK menciona que el clip generado no contaba con la información actualizada, razón por la cual solicitaba el folio manual. El workaround implementando sería con la cobranza fuera de clip que sí está generando folios en automático.
Se añade evidencia de la cobranza realizada por la estrella actualmente con el nuevo clip.</t>
  </si>
  <si>
    <t>INC0732341</t>
  </si>
  <si>
    <t>Lucelly Florentina Chan Ucan</t>
  </si>
  <si>
    <t>Falla en myprovi</t>
  </si>
  <si>
    <t>Se contacta a promotora y se le apoya a realizar instalación de aplicación my proyi y my colletion de forma exitosa. Se le notifica de ello a DM .
Tiempo en que se Resolvió el Ticket: 25 Minutos.</t>
  </si>
  <si>
    <t>INC0732669</t>
  </si>
  <si>
    <t>Se desbloquea la cuenta y se valida el acceso</t>
  </si>
  <si>
    <t>INC0732737</t>
  </si>
  <si>
    <t>Elias Joaquin Sanchez De Jesus</t>
  </si>
  <si>
    <t>Sin acceso al Server LN2016</t>
  </si>
  <si>
    <t>Se procede a reiniciar el server, debido a que este no respondía a nivel SO, se valida después del reinicio y se accede sin problema alguno, favor de validar que ya no presenten el problema.</t>
  </si>
  <si>
    <t>INC0732753</t>
  </si>
  <si>
    <t>Clip is missing</t>
  </si>
  <si>
    <t>Hi,
Please check attached screen shot for requested query and let us know in case of any other issues.</t>
  </si>
  <si>
    <t>INC0732755</t>
  </si>
  <si>
    <t>Solicito ayuda con Focus maquina de OM</t>
  </si>
  <si>
    <t>Se revisa el tema y se encontró que se daño el perfil del usuario por ello no permitía el acceso a los menús de Focus, solo se elimina y se pide al usuario que ingrese sus credenciales.</t>
  </si>
  <si>
    <t>INC0732761</t>
  </si>
  <si>
    <t>Eugenio Estrada Alonso</t>
  </si>
  <si>
    <t>No genera el PDF en modulo de reimpresion</t>
  </si>
  <si>
    <t xml:space="preserve">Se aplico el fix para solucionar el problema al reimprimir los contratos, se mantiene en monitoreo </t>
  </si>
  <si>
    <t>INC0732802</t>
  </si>
  <si>
    <t>SIN CRM</t>
  </si>
  <si>
    <t>Se esta preparando el sistema para la liberacion de Encuestas, por lo tanto el sistema estara intermitente para la creacion de registros, favor de detener la operacion para poder continuar con la liberacion. se adjunta correo de aprobacion</t>
  </si>
  <si>
    <t>INC0733158</t>
  </si>
  <si>
    <t>Abel Reyes Francisco</t>
  </si>
  <si>
    <t>Problemas CRM</t>
  </si>
  <si>
    <t>Se monitoreo la pantalla de contactos y no se encontro problema, se procede a cerrar incidente</t>
  </si>
  <si>
    <t>INC0733191</t>
  </si>
  <si>
    <t>Blanca Estela Hernandez Almendarez</t>
  </si>
  <si>
    <t>Problema de acceso myprovi</t>
  </si>
  <si>
    <t>Se tuvo que resetear desde el portal de TPIM ya que había caducado y se validan las funciones básicas como fecha y hora activada, se forza cierre de chrome esta actualizado, tiene desacivado play protect y se procede con el apoyo en la instalación completa de la aplicación de MyProvi de forma completa y exitosa.</t>
  </si>
  <si>
    <t>INC0733208</t>
  </si>
  <si>
    <t>Se agrega el acceso directo al escritorio del equipo del usuario</t>
  </si>
  <si>
    <t>INC0733225</t>
  </si>
  <si>
    <t xml:space="preserve">FOCUS-  No aparece Historial de pagos </t>
  </si>
  <si>
    <t>Se reviso y se encontró que se realizo transferencia del cliente en semana 14 por ello el recibo del clip se cancelo, se envian los detalles por correo.</t>
  </si>
  <si>
    <t>INC0733270</t>
  </si>
  <si>
    <t>Nicolas Rafael Rivera Vega</t>
  </si>
  <si>
    <t>Clip desactivado y clientes duplicados</t>
  </si>
  <si>
    <t>INC0733273</t>
  </si>
  <si>
    <t>Nancy Jannet Saucedo Ortega</t>
  </si>
  <si>
    <t>Problemas para cierre de semana</t>
  </si>
  <si>
    <t>Se validan las funciones básicas como fecha y hora automática activada, se forza cierre de MyProvi, se desinstala MyCollections por lo que se vuelve a intentar la instalación y se procede con el cierre de semana en cuso de forma exitosa apareciendo la nueva semana para comenzar a laborar de forma normal.</t>
  </si>
  <si>
    <t>INC0733284</t>
  </si>
  <si>
    <t xml:space="preserve">FOCUS-   No imprime </t>
  </si>
  <si>
    <t>Se asigna el equipo al usuario y se valida la impresión</t>
  </si>
  <si>
    <t>INC0733298</t>
  </si>
  <si>
    <t>Ayuda en generar ticket para desbloqueo de usuario</t>
  </si>
  <si>
    <t>INC0733305</t>
  </si>
  <si>
    <t>Doris Bravo Cortazar</t>
  </si>
  <si>
    <t>No Cierre semana 16</t>
  </si>
  <si>
    <t>INC0733307</t>
  </si>
  <si>
    <t xml:space="preserve">No genera reporte de asesoría semanal </t>
  </si>
  <si>
    <t>Se aplica los templates para los dos equipos y se valida que se generan los reportes de forma correcta</t>
  </si>
  <si>
    <t>INC0733308</t>
  </si>
  <si>
    <t>Error en Ingresar a Focus</t>
  </si>
  <si>
    <t>Solo se descarta el virtual de Focus y se inicia de nuevo</t>
  </si>
  <si>
    <t>INC0733315</t>
  </si>
  <si>
    <t>Error en Balance</t>
  </si>
  <si>
    <t>Se desbloquea el balance del usuario y se valida el acceso.</t>
  </si>
  <si>
    <t>INC0733620</t>
  </si>
  <si>
    <t>Cuenta Expirada</t>
  </si>
  <si>
    <t>Se apoya al usuario dando reset de contraseña  en portal TPin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My Provi y My Collections.</t>
  </si>
  <si>
    <t>INC0733665</t>
  </si>
  <si>
    <t>Rodrigo Alejandro Espindola Hernandez</t>
  </si>
  <si>
    <t xml:space="preserve">Se contacta con promotor y se le apoya a realizar forces de aplicaciones de my provi y my colletion y todas las abiertas en segundo plano, al no tener resultados favorables, se desinstala y reinstala my colletion, realizando el cierre de semana exitoso.
</t>
  </si>
  <si>
    <t>INC0733701</t>
  </si>
  <si>
    <t>Tlaxcala 1</t>
  </si>
  <si>
    <t>Problema con transferencia</t>
  </si>
  <si>
    <t>INC0733704</t>
  </si>
  <si>
    <t xml:space="preserve">Sin acceso a Focus en  Escritorio remoto </t>
  </si>
  <si>
    <t xml:space="preserve">Se revisa el tema y no es problema del equipo, si </t>
  </si>
  <si>
    <t>INC0733731</t>
  </si>
  <si>
    <t>Laura Andrea Gutierrez Cruz</t>
  </si>
  <si>
    <t>Clip no se descarga</t>
  </si>
  <si>
    <t>El dia Jueves 22 se hace desintalacion y reinstalacion de my colletion para quitar el clip de semana 16 y el acumulado también de cobranza que le aparecia en la aplicacion aun estando en semana 17, pero el clip no se pudo descargar.
El dia de hoy Viernes 23 se contacta nuevamente a promotora y nos confirma que ya pudo descargar su clip de forma exitosa.</t>
  </si>
  <si>
    <t>INC0733732</t>
  </si>
  <si>
    <t>AGENCIA NO PASA DE SEMANA</t>
  </si>
  <si>
    <t>Faltaban pagos en contratos una vez ingresados la agencia cambia de semana</t>
  </si>
  <si>
    <t>INC0733735</t>
  </si>
  <si>
    <t>Mauricio Martinez De La Cruz</t>
  </si>
  <si>
    <t xml:space="preserve">Problema de cierre </t>
  </si>
  <si>
    <t>Se validan las funciones básicas como fecha y hora automática activa, se forza cierrre de MyProvi, se desinstala MyCollections y se procede con la reinstalación de forma exitosa cerrando la semana y apareciendo la semana actual de forma completa.</t>
  </si>
  <si>
    <t>INC0733737</t>
  </si>
  <si>
    <t xml:space="preserve">Diferencia en cierre de semana </t>
  </si>
  <si>
    <t>La diferencia se debe al recibo AAKRX- 410  registrado por $135 al cliente 2027-1117827. El pago fue registrado en myprovi sin embargo fue suspendido en los servicios de ESB y no llegó a FOCUS antes de que se produjera el clip de semana 16 (por lo cual no se ve reflejado en la aplicación de myprovi cuando se descargó el clip de la nueva semana). Al reanudar la transacción por parte de los servicios de ESB, el pago llega a FOCUS  pero no se actualiza en MyProvi.
La cobranza en MyProvi para la semana 202116 corresponde de los recibos AAKRX-408  al recibo AAKRX-467 lo cual suma $24,953  que es la suma mostrada en FOCUS y es la cobranza que debe justificar la estrella.</t>
  </si>
  <si>
    <t>INC0733758</t>
  </si>
  <si>
    <t xml:space="preserve">Cambio de Agencia </t>
  </si>
  <si>
    <t>Se valida y se encontró que faltaban 3 contratos que no tenían pago, se ingresan y cambia de semana la agencia.</t>
  </si>
  <si>
    <t>INC0733762</t>
  </si>
  <si>
    <t>Service Request</t>
  </si>
  <si>
    <t>FTS Data Entry - New site entry</t>
  </si>
  <si>
    <t>se esta revisando la informacion de las ofertas, los WebServices siguen ejecutandose y pasando la informacion al sistema, ya estaran cargadas para la ejecucion de esta noche. se procede a cerrar incidente. Se adjunta la evidencia</t>
  </si>
  <si>
    <t>INC0734088</t>
  </si>
  <si>
    <t>Cesar Ivan Mendez Jimenez</t>
  </si>
  <si>
    <t xml:space="preserve">MYprovi no pueden descargar clip </t>
  </si>
  <si>
    <t xml:space="preserve">We have observed some errors during rollover load while processing agency rollover events.
We are monitoring the FTS KPS service during rollover and take action accordingly.
</t>
  </si>
  <si>
    <t>INC0734092</t>
  </si>
  <si>
    <t>Christian Isay Vazquez Cabrera</t>
  </si>
  <si>
    <t>Agentes rechazados en el proceso de timbrado</t>
  </si>
  <si>
    <t>INC0734106</t>
  </si>
  <si>
    <t>INC0734118</t>
  </si>
  <si>
    <t>Erika Briza Becerril Chaparro</t>
  </si>
  <si>
    <t>Problema Error de acceso con la contraseña a MyProvi</t>
  </si>
  <si>
    <t>Se realiza reseteo de contraseña desde el portal de TPIM con pruebas de acceso a la aplicación con la nueva contraseña de forma exitosa.</t>
  </si>
  <si>
    <t>INC0734121</t>
  </si>
  <si>
    <t>Se contacta con promotor y con apoyo de DM se instala aplicación de my provi y my colletion de forma exitosa.
Tiempo en que se Resolvió el ticket 55 Minutos.</t>
  </si>
  <si>
    <t>INC0734132</t>
  </si>
  <si>
    <t>Paula Macedonio Camacho</t>
  </si>
  <si>
    <t>NAS-  Datos no corresponden a sección</t>
  </si>
  <si>
    <t>Se actualiza la tabla ArrearsCustomers con las asignaciones actuales de acuerdo a FOCUS.</t>
  </si>
  <si>
    <t>INC0734143</t>
  </si>
  <si>
    <t xml:space="preserve">no llega el clip de semana </t>
  </si>
  <si>
    <t>Se solicita una consulta en focus y se detecta que el clip de la promotora no ha sido producido, una vez que solicitaron la producción del mismo en administración, se vuelve a contactar a promotora para validar la descarga del clip de forma exitosa.</t>
  </si>
  <si>
    <t>INC0734156</t>
  </si>
  <si>
    <t>Se escala el tema de los equipos de sucursal para que se revise con Mastek, este incidente se cierra ya que el equipo del IR se soluciono de forma correcta</t>
  </si>
  <si>
    <t>INC0734650</t>
  </si>
  <si>
    <t>Lentitud- Errores</t>
  </si>
  <si>
    <t>Se reviso la informacion del sistema y nos arroja un tiempo de respuesta de 4 seg, se siguio monitoreando sin repetir el error SQL, se procede a cerrar incidente</t>
  </si>
  <si>
    <t>INC0734659</t>
  </si>
  <si>
    <t>Error en Clente de Focus</t>
  </si>
  <si>
    <t>El cliente ahora se encuentran con estatus correcto.</t>
  </si>
  <si>
    <t>INC0734674</t>
  </si>
  <si>
    <t>User Understanding (Portals)</t>
  </si>
  <si>
    <t>Eduardo Saul Mendez Pineda</t>
  </si>
  <si>
    <t xml:space="preserve">Error al instalar aplicacion desde portal </t>
  </si>
  <si>
    <t>Se valida las funciones básicas coo la fecha y hora activada, se forza cierre de Chrome actualizado, se desactiva Play Protect y se detecta que ya había caducado su contraseña por lo que se resetea la misma desde el portal de TPIM para proceder en la instalación y descarga de MyProvi de forma completa.</t>
  </si>
  <si>
    <t>INC0734684</t>
  </si>
  <si>
    <t>Arturo Martinez Vargas</t>
  </si>
  <si>
    <t>Cuenta expirada en MyProvi</t>
  </si>
  <si>
    <t>Se contacta a promotora y se le hace un reset de contraseña en Tpim, se valida el ingreso exitoso a aplicación mi provi.
Tiempo en que se Atendió el ticket: 5 Minutos.</t>
  </si>
  <si>
    <t>INC0734701</t>
  </si>
  <si>
    <t>Se realizael reseteo de la contraseña desde el portal de TPIM por lo que se valida el acceso en el portal de MyProvi para la creación de la nueva contraseña con pruebas de acceso a la aplicación de forma exitosa.</t>
  </si>
  <si>
    <t>INC0734711</t>
  </si>
  <si>
    <t>Noe Naranjo Diaz</t>
  </si>
  <si>
    <t>Mycollection</t>
  </si>
  <si>
    <t>Se contacta a DM y se le comenta que el cliente esta capturado con recibo tipo de " papel " se solicita el cambio a " electrónico, " para que el siguiente clip ya se generado con folio automático. Se anexa imagen de focus.
Tiempo de Atención al cliente:  5 Minutos.</t>
  </si>
  <si>
    <t>INC0734732</t>
  </si>
  <si>
    <t>Se aplico el día de ayer el fix para solucionar el incidente, este fue debido a que los clientes no contaban con número telefonico</t>
  </si>
  <si>
    <t>INC0734741</t>
  </si>
  <si>
    <t xml:space="preserve">Mycollection </t>
  </si>
  <si>
    <t>Se contacta con DM  y se observa el mismo caso que el de su promotora anterior la configuración del tipo de recibo debe ser "Electrónico". Se anexa consulta en focus.
 Tiempo de Atención al Ticket: 10 Minutos.</t>
  </si>
  <si>
    <t>INC0734751</t>
  </si>
  <si>
    <t>Imelda Hernandez Andrade</t>
  </si>
  <si>
    <t>Clientes no se visualizan</t>
  </si>
  <si>
    <t>Se valida las funciones básicas como fecha y hora activda, se forza cierre de MyProvi, se desinstala MyCollections, se desactiva Play Protect y se procede con la reinstalación de MyCollections y con prueba de acceso de forma exitosa.</t>
  </si>
  <si>
    <t>INC0734780</t>
  </si>
  <si>
    <t>Jose Jacinto Ramirez</t>
  </si>
  <si>
    <t>Se contacta a promotora y se le hace un reset de contraseña en Tpim.
Tiempo de Atención al Ticket:  4 Minutos.</t>
  </si>
  <si>
    <t>INC0734785</t>
  </si>
  <si>
    <t>No le permite cerrar semana</t>
  </si>
  <si>
    <t>Se le apoya a generar un nuevo codigo secreto a la promotora ya que no se lo acepta la app, posterior a ello se hace el cierre de semana 16 y se descarga el clip de la semana 17de forma exitosa.</t>
  </si>
  <si>
    <t>INC0735154</t>
  </si>
  <si>
    <t>Se desbloquea el usuario y se valida el acceso.</t>
  </si>
  <si>
    <t>INC0735166</t>
  </si>
  <si>
    <t xml:space="preserve"> Contraseña bloqueada</t>
  </si>
  <si>
    <t>INC0735167</t>
  </si>
  <si>
    <t>Jose Abraham Cruz Carmona</t>
  </si>
  <si>
    <t>No nos permite acceder a SAM</t>
  </si>
  <si>
    <t>Se realizó mantenimiento sobre el log</t>
  </si>
  <si>
    <t>INC0735179</t>
  </si>
  <si>
    <t>Se reinician los servicios, el usuario confirma que ya puede imprimir</t>
  </si>
  <si>
    <t>INC0735576</t>
  </si>
  <si>
    <t>Se validan funciones básicas como fecha y hora automática activada, se forza cierre de MyProvi y Chrome actualizado, se desactiva Play Protect y se realiza cambio de contraseña de forma exitosa con pruebas de ingreso a la aplicación sin problema.</t>
  </si>
  <si>
    <t>INC0735588</t>
  </si>
  <si>
    <t>ERROR EN SAC</t>
  </si>
  <si>
    <t>Resolution notes copied from Parent Incident: Usr. valida  nuevamente y confirma acceso.</t>
  </si>
  <si>
    <t>INC0735620</t>
  </si>
  <si>
    <t>INC0735649</t>
  </si>
  <si>
    <t>Monica Infante Nino</t>
  </si>
  <si>
    <t>Error en Myprovi al Realizar Pagos</t>
  </si>
  <si>
    <t xml:space="preserve">Se apoya al usuario realizando lo siguiente:
Se pide sincronizar aplicación.
Se pide des instalar My collections.
Se pide ingresar a la app Myprovi y descargar Mycollections.
Usuario valida funcionamiento correcto de la aplicación.
</t>
  </si>
  <si>
    <t>INC0735661</t>
  </si>
  <si>
    <t>Sin acceso a focus</t>
  </si>
  <si>
    <t>Se elimina el perfil del usuario y se carga de nuevo para eliminar el error.</t>
  </si>
  <si>
    <t>INC0735676</t>
  </si>
  <si>
    <t>Adrian Wilfrido Garcia Vasquez</t>
  </si>
  <si>
    <t>INC0735679</t>
  </si>
  <si>
    <t>Cuenta expirada</t>
  </si>
  <si>
    <t>Se contacta con promotora y se hace un reset de contraseña en Tpim, se valida ingreso exitoso a la app.
Tiempo en que se Resolvió el Ticket: 5 Minutos.</t>
  </si>
  <si>
    <t>INC0735682</t>
  </si>
  <si>
    <t>INC0735705</t>
  </si>
  <si>
    <t>Dolores Fabiola Medina Lopez</t>
  </si>
  <si>
    <t>My provi bloqueado</t>
  </si>
  <si>
    <t>DM ya conoce procedimiento de instalación se apoya con elegir la opción de remplazo para continuar con el proceso de descarga de MyProvi y MyCollections de forma completa.</t>
  </si>
  <si>
    <t>INC0735736</t>
  </si>
  <si>
    <t>Angela Hernandez Sanchez</t>
  </si>
  <si>
    <t>Lentitud en Profil</t>
  </si>
  <si>
    <t>Se realizó reinició de servidor. Con apoyo de Emmanuel Montufar se validó con el usuario el funcionamiento del sistema correctamente.</t>
  </si>
  <si>
    <t>INC0735750</t>
  </si>
  <si>
    <t>Error al ingresar pagos WO desde aplicacion my provi</t>
  </si>
  <si>
    <t>INC0736154</t>
  </si>
  <si>
    <t>Rogelio Lopez Sosa</t>
  </si>
  <si>
    <t>INC0736159</t>
  </si>
  <si>
    <t>Security Check</t>
  </si>
  <si>
    <t>Lourdes Caballero Santos</t>
  </si>
  <si>
    <t>Erro de Sistema FOCUS al realizar un ajuste</t>
  </si>
  <si>
    <t>El usuario informa que el problema se ha resuelto</t>
  </si>
  <si>
    <t>INC0736179</t>
  </si>
  <si>
    <t>Cuenta desactivada  focus</t>
  </si>
  <si>
    <t>INC0736213</t>
  </si>
  <si>
    <t>Jose Luis Garcia Garcia</t>
  </si>
  <si>
    <t>No Llega Codigo por SMS</t>
  </si>
  <si>
    <t>INC0736266</t>
  </si>
  <si>
    <t>INC0736276</t>
  </si>
  <si>
    <t>Eduardo Francisco Delgado Rivera</t>
  </si>
  <si>
    <t>No puede cerrar semana</t>
  </si>
  <si>
    <t>Se contacta con promotora y se hace forces de aplicación de my provi, my colletion y se cierran todas las aplicaciones abiertas en segundo plano, para despues realizar el cierre de semana de forma exitosa.
Tiempo en que se atendió el ticket: 12 Minutos.</t>
  </si>
  <si>
    <t>INC0736291</t>
  </si>
  <si>
    <t xml:space="preserve">Myprovi semana maxima </t>
  </si>
  <si>
    <t xml:space="preserve">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Usuario confirma cierre de semana.
</t>
  </si>
  <si>
    <t>INC0736296</t>
  </si>
  <si>
    <t>Jessica Citlalli  Estrada Aparicio</t>
  </si>
  <si>
    <t>Se contacta con DM y nos informa que ya realizaron el cambio por parte de administración, se valida el ingreso de la aplicación.
Tiempo de Atención al ticket:  5 Minutos.</t>
  </si>
  <si>
    <t>INC0736304</t>
  </si>
  <si>
    <t>Nestor Perez Zarate</t>
  </si>
  <si>
    <t>Se validan las funciones básicas como activar fecha y hora automática, se forza cierre de MyProvi, se desinstala/instala MyCollections para pruebas de acceso de forma exitosa y logrando cerrar semana de forma completa.</t>
  </si>
  <si>
    <t>INC0736310</t>
  </si>
  <si>
    <t>User cannot acces to the Service section in SSP.</t>
  </si>
  <si>
    <t>INC0736313</t>
  </si>
  <si>
    <t>Los pagos fueron aplicados.</t>
  </si>
  <si>
    <t>INC0736319</t>
  </si>
  <si>
    <t>Apoyo para cerrar semana</t>
  </si>
  <si>
    <t>Se hace force de cierre de aplicaciones de my provi y my colletion, asi como todas las abiertas en segundo plano, se ingresa a aplicación y se hace cierre exitoso de semana 17.
Tiempo en que se Resolvió el ticket. 12 Minutos.</t>
  </si>
  <si>
    <t>INC0736324</t>
  </si>
  <si>
    <t>Martha Franco Quintero</t>
  </si>
  <si>
    <t>Error al Instalar Aplicación Myprovi</t>
  </si>
  <si>
    <t>Se contacta a promotora, pero nos contesta DM y con apoyo de ella se hace un ckecklis y la actualización de google chrome  para instalar aplicacion exitosa en el porta l de www.myprovi.online.
Tiempo en que se Resolvió el ticket: 17 Minutos.</t>
  </si>
  <si>
    <t>INC0736330</t>
  </si>
  <si>
    <t>Error in FTS Services</t>
  </si>
  <si>
    <t>We could see the same in the error logs. During the rollover there is load observed on the KPS services which results in multiple times stop and start. Due to this the collecting is getting produced with a delay,
We are working on it and will look to provide a solution soon.</t>
  </si>
  <si>
    <t>INC0736536</t>
  </si>
  <si>
    <t>Sin Clip en Sección D</t>
  </si>
  <si>
    <t>Piden producción a administración y se valida la descarga con DM.</t>
  </si>
  <si>
    <t>INC0736542</t>
  </si>
  <si>
    <t>Sito Andres Perez Garcia</t>
  </si>
  <si>
    <t>Clip no se descarga - Toda la sucursal afectada</t>
  </si>
  <si>
    <t xml:space="preserve">Se pide producción de clips en administración para posteriormente ser descargado por promotoras.
Se valida descarga con DM.
</t>
  </si>
  <si>
    <t>INC0736553</t>
  </si>
  <si>
    <t>Clip no se  descarga - Toda la sucursal afectada</t>
  </si>
  <si>
    <t xml:space="preserve">Solicitan la producción de clips en administración y se valida con DM la descarga de los mismos. </t>
  </si>
  <si>
    <t>INC0736562</t>
  </si>
  <si>
    <t>Maria Angelica Martinez Montes</t>
  </si>
  <si>
    <t>Sin descarga de clip</t>
  </si>
  <si>
    <t>Se contacta con promotora y nos contesta DM y con apoyo de ella se hace un ckecklist y la actualización de google chrome para la descarga exitosa de la aplicación en el portal de www,myprovi.online
Tiempo en que se Resolvió el Ticket: 17 Minutos.</t>
  </si>
  <si>
    <t>INC0736569</t>
  </si>
  <si>
    <t>Sin Descarga de Clip</t>
  </si>
  <si>
    <t xml:space="preserve">Se pide la producción en administración y posteriormente se valida con DM la descarga de clips.
</t>
  </si>
  <si>
    <t>INC0736574</t>
  </si>
  <si>
    <t>Alejandro Montiel Angeles</t>
  </si>
  <si>
    <t>INC0736583</t>
  </si>
  <si>
    <t>FOCUS.  Dominio IA no disponible</t>
  </si>
  <si>
    <t>Se ingresa a dominio el equipo</t>
  </si>
  <si>
    <t>INC0736585</t>
  </si>
  <si>
    <t>Hugo Cesar Chavira Guerrero</t>
  </si>
  <si>
    <t>Sección K sin Clip para Descargar</t>
  </si>
  <si>
    <t>Piden en administración la producción de clips y se valida con DM la descarga de los mismos.</t>
  </si>
  <si>
    <t>INC0736590</t>
  </si>
  <si>
    <t>Margarita Guadalupe Montoya de la Vega</t>
  </si>
  <si>
    <t>Se pide la producción de clip a sucursal y se valida descarga con DM.</t>
  </si>
  <si>
    <t>INC0736594</t>
  </si>
  <si>
    <t>Fredi Diaz Rodriguez</t>
  </si>
  <si>
    <t>Myprovi no arroja opcion de descargar clip</t>
  </si>
  <si>
    <t>Se pide la produccion de clips a sucursal y se valida con DM descarga de los mismos.</t>
  </si>
  <si>
    <t>INC0736604</t>
  </si>
  <si>
    <t>Alma Ivon Cervantes Perez</t>
  </si>
  <si>
    <t>Se valida descarga de clips con DM.</t>
  </si>
  <si>
    <t>INC0736608</t>
  </si>
  <si>
    <t>Se valida la configuración de manera correcta sin embargo se aplica un reset en el puerto, con el cual el usuario valida el correcto acceso</t>
  </si>
  <si>
    <t>INC0736620</t>
  </si>
  <si>
    <t>Jeremias Ramirez Morrugares</t>
  </si>
  <si>
    <t>Sin Clip de Sus Estrellas</t>
  </si>
  <si>
    <t>Se va</t>
  </si>
  <si>
    <t>INC0736623</t>
  </si>
  <si>
    <t>En seguimiento a ticket INC0736562</t>
  </si>
  <si>
    <t>Se valida descarga de clips una vez producidos por parte de administración.</t>
  </si>
  <si>
    <t>INC0736642</t>
  </si>
  <si>
    <t>Equipo  FOCUS se pasma</t>
  </si>
  <si>
    <t>Se aumenta la memoria RAM en el equipo para Focus y la navegación mejora considerablemente</t>
  </si>
  <si>
    <t>INC0736645</t>
  </si>
  <si>
    <t>Ofertas de clientes no coincide con focus y avt</t>
  </si>
  <si>
    <t>Los clientes si cuentan con ofertas iguales a las que se tienen en Focus, se adjunta evidencia
Se actualizo la información despues de las 13 del 30 por un problema en uno de los procesos</t>
  </si>
  <si>
    <t>INC0736647</t>
  </si>
  <si>
    <t xml:space="preserve">AVT no arroja clientes </t>
  </si>
  <si>
    <t>Fallo un proceso de inserción de información a Geocoverage, por lo cual se volvieron a ejecutar de forma manual los Jobs. ya se inserto la información faltante</t>
  </si>
  <si>
    <t>INC0736652</t>
  </si>
  <si>
    <t>Moises Lopez Hernandez</t>
  </si>
  <si>
    <t>Asunto: Problema para descargar clip semana 18</t>
  </si>
  <si>
    <t>Se valida con DM descarga de clips una vez produccidos por administracion.</t>
  </si>
  <si>
    <t>INC0736674</t>
  </si>
  <si>
    <t>apoyo para cerrar semana</t>
  </si>
  <si>
    <t>Se checa este activada la hora automática y se hace forces de cierre de aplicaciones my provi y my colletion, asi como todas las abiertas en segundo plano, posteriormente se ingresa a la aplicación para realizar cierre de semana exitoso.
Tiempo en que se Resolvió el ticket: 12 Minutos.</t>
  </si>
  <si>
    <t>INC0736690</t>
  </si>
  <si>
    <t>Jose Rafael Mejia Gonzalez</t>
  </si>
  <si>
    <t>INC0736693</t>
  </si>
  <si>
    <t>Sin Impresión de Contratos en AVT´S</t>
  </si>
  <si>
    <t>Se reinician los servicios de AVT en el IIS. Los webservices ya responden.</t>
  </si>
  <si>
    <t>INC0736929</t>
  </si>
  <si>
    <t>Error en EL Cambio de Contraseña Recurrente</t>
  </si>
  <si>
    <t>Se hace reset de contraseña  exitoso en Tpim.
Tiempo de Atención al ticket: 20 Minutos.</t>
  </si>
  <si>
    <t>INC0736951</t>
  </si>
  <si>
    <t xml:space="preserve">Myprovi error tecnico </t>
  </si>
  <si>
    <t xml:space="preserve">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My Provi y My Collections.
Se pide des instalar My Collectios.
Se pide abrir My Provi y descraga e intalar My Collectiosn 
Se pide ingresar credenciales 
Usuario confirma ingreso a la aplicación.
</t>
  </si>
  <si>
    <t>INC0736974</t>
  </si>
  <si>
    <t>Maria Del Socorro Solorio Ponce</t>
  </si>
  <si>
    <t>Cliente  activo</t>
  </si>
  <si>
    <t>El estatus del cliente fue corregido</t>
  </si>
  <si>
    <t>INC0737007</t>
  </si>
  <si>
    <t>Cambio de Contraseña</t>
  </si>
  <si>
    <t xml:space="preserve">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My Provi y My Collections.
</t>
  </si>
  <si>
    <t>INC0737015</t>
  </si>
  <si>
    <t>Se valida que no contaba la opción de Orígenes Desconocidos activado y por lo tanto se procede con la descarga y el acceso de forma exitosa a la aplicación de MyCollections.</t>
  </si>
  <si>
    <t>INC0737034</t>
  </si>
  <si>
    <t>Email+</t>
  </si>
  <si>
    <t>Leonardo Olivares Garcia</t>
  </si>
  <si>
    <t>Error al descargar Myprovi en Celular</t>
  </si>
  <si>
    <t>Se contacta con DM y el problema que se detecta es el espacio disponible que tiene (465 MG) para instalar aplicación, al eliminar información ya lo dejo abrir.
Tiempo en que se Resolvió el ticket: 10 Minutos</t>
  </si>
  <si>
    <t>INC0737065</t>
  </si>
  <si>
    <t>Reportes no generados</t>
  </si>
  <si>
    <t>El equipo ahora genera los reportes de forma correcta, se valida con el usuario.</t>
  </si>
  <si>
    <t>INC0737100</t>
  </si>
  <si>
    <t>Error en Cambio de Contraseña en Myprovi</t>
  </si>
  <si>
    <t>Se realiza reseteo de la contraseña desde el portal de TPIM por lo que se indica el proceso de cambio de contraseña validando que tenía bloqueado y no actualizado Google Chrome se realiza el proceso con pruebas de acceso con el cambio de contraseña de forma exitosa.</t>
  </si>
  <si>
    <t>INC0737103</t>
  </si>
  <si>
    <t>Error en Descarga de Myprovi</t>
  </si>
  <si>
    <t>INC0737598</t>
  </si>
  <si>
    <t>Cinthya Veronica Cabrera Gomez</t>
  </si>
  <si>
    <t xml:space="preserve">My provi no aparece instalado </t>
  </si>
  <si>
    <t>Se valida una posible restauración de fábrica del equipo celular por lo que se validan las funciones básicas como fecha y hora automática activa, se desactiva Play Protect, se actualiza Chrome y finalmente se apoya con la instalación, descarga  y acceso a la aplicación de MyProvi y MyCollections de forma exitosa.</t>
  </si>
  <si>
    <t>INC0737639</t>
  </si>
  <si>
    <t>Ivan  Correa Federico</t>
  </si>
  <si>
    <t>User cannot access to the section "Services" in the SSP.</t>
  </si>
  <si>
    <t>Había registros duplicados en el sistema. El equipo de soporte de UK elimina el registro duplicado y ya permitió la instalación de la aplicación.</t>
  </si>
  <si>
    <t>INC0738075</t>
  </si>
  <si>
    <t>Erika Castillo Cardoso</t>
  </si>
  <si>
    <t>ERROR EN CRM AL GUARDAR CASOS</t>
  </si>
  <si>
    <t>Ya no se presento el problema, se procede a cerrar incidente</t>
  </si>
  <si>
    <t>INC0738102</t>
  </si>
  <si>
    <t>No se encuentran los archivos asociados al proceso BI-Reports de CRM</t>
  </si>
  <si>
    <t>Exisitio un error en la ejecucion debido a espacio en el servidor, se libero espacio y se procedio a ejecutar nuevamente el proceso, se procede a cerrar incidente</t>
  </si>
  <si>
    <t>INC0738130</t>
  </si>
  <si>
    <t>Edgar Muniz Maldonado</t>
  </si>
  <si>
    <t>El administrador dió de alta al usuario. Se observa actividad con fecha de hoy. Se anexa evidencia</t>
  </si>
  <si>
    <t>INC0738135</t>
  </si>
  <si>
    <t>Eduardo Mendez Rangel</t>
  </si>
  <si>
    <t>Se realiza el reseteo desde el portal de TPIM y además se valida las funciones básicas como fecha y hora automática activada, se forza cierre de MyProvi y MyCollections, se valida chrome actualizado y por complicaciones en el manejo del equipo celular de la Promotora se apoya creando la contraseña desde mi portal realizando pruebas de acceso y validando su clip de la semana actual de forma exitosa</t>
  </si>
  <si>
    <t>INC0738173</t>
  </si>
  <si>
    <t>Diego Ivan Solis Nava</t>
  </si>
  <si>
    <t>Problema para cambio de contraseña myprovi</t>
  </si>
  <si>
    <t>Se realiza reseteo de la contraseña desde el portal de TPIM por lo que se valida en la parte de la recepción de sms de código de verificación que tenía la función de sms como bloqueados/spam se brinda la opción de deshabilitarlo para después recibir dicho sms y comenta el DM que ya conoce el procedimiento y la hará sin necesidad de apoyo remoto.</t>
  </si>
  <si>
    <t>INC0738182</t>
  </si>
  <si>
    <t xml:space="preserve">Se hace reset de contraseña en Tpim, se valida el ingreso a la app.
</t>
  </si>
  <si>
    <t>INC0738231</t>
  </si>
  <si>
    <t>Magaly del Pilar Martinez Salmeron</t>
  </si>
  <si>
    <t>Myprovi Semana Máxima</t>
  </si>
  <si>
    <t>Se valida la fecha y hora automática activa, se realiza el force de MyProvi y se desinstala MyCollections y luego se procede con el cierre de semana de forma exitosa apareciendo la semana disponible para comenzar con su labor de forma normal.</t>
  </si>
  <si>
    <t>INC0738246</t>
  </si>
  <si>
    <t>Error al Guardar en CRM</t>
  </si>
  <si>
    <t>Se presento un time out debido a la ejecución del Dialer para procesar los archivos faltantes, el cual solo duro unos minutos, ya se debe estar trabajando normalmente</t>
  </si>
  <si>
    <t>INC0738638</t>
  </si>
  <si>
    <t>Lentitud  y error al guardar en CRM</t>
  </si>
  <si>
    <t>Un proceso de mantenimiento tardo mas de lo esperado, por lo tanto hubo afectación en la carga del servidor, se detuvo el proceso y se normalizo la carga, se procede a cerrar incidente.</t>
  </si>
  <si>
    <t>INC0738658</t>
  </si>
  <si>
    <t>Vicente Lopez Sanchez</t>
  </si>
  <si>
    <t xml:space="preserve">Problema de contraseña  </t>
  </si>
  <si>
    <t xml:space="preserve">Se hace un reset de contraseña en Tpim, se valida ingreso a la app.
Tiempo de Atención al ticket: 4 Minutos. </t>
  </si>
  <si>
    <t>INC0738674</t>
  </si>
  <si>
    <t>Ingrid Araceli Bautista Gonzalez</t>
  </si>
  <si>
    <t>App continua fallando</t>
  </si>
  <si>
    <t>Se contacta con promotora y se actualiza google Chrome, se valida fecha y hora automática y se cierran todas las aplicaciones abiertas en segundo plano,  posterior a ello se desinstala y reinstala aplicaciones de my provi y my colletion de forma exitosa.
Tiempo en que se Resolvió el ticket: 48 Minutos.</t>
  </si>
  <si>
    <t>INC0738687</t>
  </si>
  <si>
    <t>INC0738705</t>
  </si>
  <si>
    <t xml:space="preserve">No se recibe el mensaje de texto </t>
  </si>
  <si>
    <t>Se realiza reseteo de la contraseña desde el portal de TPIM por lo que se valida fecha y hora automática activada y también que en la parte de la recepción de sms de código de verificación que tenía la función de sms como bloqueados/spam se brinda la opción de deshabilitarlo para después recibir dicho sms y se realiza el cambio de contraseña y además se valida pruebas en el acceso sin problema.</t>
  </si>
  <si>
    <t>INC0738723</t>
  </si>
  <si>
    <t>Sergio Sanchez Moranchel</t>
  </si>
  <si>
    <t>No puede cambiar contraseña Expirada</t>
  </si>
  <si>
    <t>Se realiza reseteo de la contraseña desde el portal de TPIM por lo que se valida fecha y hora automática no estaba activada, se actualiza Chrome, se realiza el cambio de contraseña y además se valida pruebas en el acceso sin problema.</t>
  </si>
  <si>
    <t>INC0738747</t>
  </si>
  <si>
    <t xml:space="preserve">My provi -Semana Máxima </t>
  </si>
  <si>
    <t xml:space="preserve">Se contacta con promotora y se le apoya hacer force de cierre de aplicaciones de my provi y my colletion, asi como cerrar todas las aplicaciones abiertas en segundo plano y finalmente se desinstala y reinstala my colletion para hacer un cierre de semana exitoso.
</t>
  </si>
  <si>
    <t>INC0738757</t>
  </si>
  <si>
    <t>Lilia Marquez Chavez</t>
  </si>
  <si>
    <t>INC0738779</t>
  </si>
  <si>
    <t>Ofertas altas para Nuevos Clientes - HomeCredit</t>
  </si>
  <si>
    <t>No hay falla en la comunicación. Se rastrea el flujo que va de Scoring a GDS y de regreso y no se observa incidencia. La oferta es generada dentro de GDS y se muestra de tal forma en scoring.
Se envía correo al equipo de CYR con evidencias.</t>
  </si>
  <si>
    <t>INC0738784</t>
  </si>
  <si>
    <t>Roberto Enrique Lemus Rojas</t>
  </si>
  <si>
    <t>INC0738795</t>
  </si>
  <si>
    <t>Error en Ingreso a Focus</t>
  </si>
  <si>
    <t>Se asigno el equipo DC1MXCLNT203 favor de validar el acceso a Focus.</t>
  </si>
  <si>
    <t>INC0738802</t>
  </si>
  <si>
    <t>Error en Cierre Semana</t>
  </si>
  <si>
    <t>Se contacta con promotora y se hace forces de aplicación de my provi y my colletion, asi como todas las aplicaciones abiertas en segundo plano.
Tiempo en que se Atendió el Ticket: 5 Minutos.</t>
  </si>
  <si>
    <t>INC0738810</t>
  </si>
  <si>
    <t>Sin Acceso a Equipo Focus</t>
  </si>
  <si>
    <t>Se asigna un nuevo escritorio remoto al usuario.</t>
  </si>
  <si>
    <t>INC0739086</t>
  </si>
  <si>
    <t>Pedro Sancen Zavala</t>
  </si>
  <si>
    <t>Seccion nueva no se visualiza</t>
  </si>
  <si>
    <t>Se elimina el registro de la tabla ArrearsAgent que ligaba al focusid del usuario con la sección antigua. Sin embargo no se observan contactos de sección IRSalvatierraK que se hayan generado de la semana 202117.</t>
  </si>
  <si>
    <t>INC0739156</t>
  </si>
  <si>
    <t xml:space="preserve">FOCUS MEMORIA INSUFICIENTE </t>
  </si>
  <si>
    <t>Se ajusta la memoria RAM del equipo y se valida el acceso, se sugiere solicite ampliación de la memoria ya que no es suficiente para correr sus aplicaciones.</t>
  </si>
  <si>
    <t>INC0739163</t>
  </si>
  <si>
    <t xml:space="preserve">No aparecen los clientes en avt </t>
  </si>
  <si>
    <t>favor de validar, se actualizo la información de clientes con la ejecución diaria de los Jobs</t>
  </si>
  <si>
    <t>INC0739175</t>
  </si>
  <si>
    <t>Problema para registro en myprovi</t>
  </si>
  <si>
    <t>INC0739177</t>
  </si>
  <si>
    <t>Karen Marilyn Martinez Corte</t>
  </si>
  <si>
    <t>Problemas varios con MyProvi</t>
  </si>
  <si>
    <t xml:space="preserve">Se contacta con promotora y se valida lo siguiente:
-fecha y ahora automática
-almacenamiento disponible
-actualización de google chrome
-force de aplicaciones de myprovi y mycolletion
-se cierran todas las aplicaciones abiertas en segundo plano
-se pide ingresar a la aplicación para hacer cierre de semana
-se sincroniza y se descarga clip de semana 19.
Tiempo en que se Resolvió el ticket: 13 Minutos.
</t>
  </si>
  <si>
    <t>INC0739180</t>
  </si>
  <si>
    <t>Rosa Guadalupe  Hernandez Santiago</t>
  </si>
  <si>
    <t>Sin recepción de mensaje con código de verificación</t>
  </si>
  <si>
    <t>INC0739182</t>
  </si>
  <si>
    <t xml:space="preserve">Myprovi  no aparece la opcion de descargar clip </t>
  </si>
  <si>
    <t xml:space="preserve">Se contacta con promotora y se le pide ingresar a la aplicación y sincronizar, después ya le aparece el clip a para descarga.
</t>
  </si>
  <si>
    <t>INC0739186</t>
  </si>
  <si>
    <t>Cobranza no registrada</t>
  </si>
  <si>
    <t>Se contacta con cada una de las promotoras y se les apoya a algunas generar nueva contraseña y a instalar aplicación my provi y my colletion a otras hacer cierrre de semana y a descargar clip.</t>
  </si>
  <si>
    <t>INC0739194</t>
  </si>
  <si>
    <t>Miguel Cuaya Coatl</t>
  </si>
  <si>
    <t>No baja  clip  a Estrella</t>
  </si>
  <si>
    <t>Se valida fecha y hora activada, se forza cierre de MyProvi se desinstala MyCollections por lo que se poya en el proceso de reinstalación con pruebas de acceso y cierre de la semana de forma exitosa.</t>
  </si>
  <si>
    <t>INC0739198</t>
  </si>
  <si>
    <t>Omar Juarez Garcia</t>
  </si>
  <si>
    <t>Error en la Instalación de Myprovi</t>
  </si>
  <si>
    <t>INC0739201</t>
  </si>
  <si>
    <t>Maria Beatriz Hinojosa Ruiz</t>
  </si>
  <si>
    <t>Solicitud</t>
  </si>
  <si>
    <t xml:space="preserve">Se pide una consulta en focus y se detecta que el clip no ha sido producido, solicitan en administración lo realicen y después de ello se valida con la promotora la descarga exitosa del mismo.
</t>
  </si>
  <si>
    <t>INC0739279</t>
  </si>
  <si>
    <t>Oscar David Lobato Albarran</t>
  </si>
  <si>
    <t xml:space="preserve">Se contacta con promotora y comenta que desde el sabado no hay podido instalar app, se hace un reset de contraseña en Tpim, posterior a ello se le apoya a instalar aplicación  de my provi y my colletion en el portal de myprovi.online. 
</t>
  </si>
  <si>
    <t>INC0739919</t>
  </si>
  <si>
    <t>Error al generar contratos</t>
  </si>
  <si>
    <t>Se aplicó el Fix, para solucionar este incidente, se mantiene en monitoreo durante esta semana</t>
  </si>
  <si>
    <t>INC0740045</t>
  </si>
  <si>
    <t>Oscar Gerardo Esparza Morales</t>
  </si>
  <si>
    <t>Error en Ingreso a Myprovi</t>
  </si>
  <si>
    <t xml:space="preserve">Se contacta con AM y se le comenta se solicito una consulta en focus y se detecto tiene un numero diferente  al proporcionado en este ticket, solicita le hagan el cambio en administración, registra y se instala aplicación en my provi, my colletion y myteam en el portal de www.myprovi.online. </t>
  </si>
  <si>
    <t>INC0740080</t>
  </si>
  <si>
    <t>Activen para Impresión AWR</t>
  </si>
  <si>
    <t>Se actualiza la tabla CNFS_Representatives con la información de la estrella reactivada.</t>
  </si>
  <si>
    <t>INC0740099</t>
  </si>
  <si>
    <t>Ma. Del Carmen Aguirre Loza</t>
  </si>
  <si>
    <t>Error en Actualización de Myprovi</t>
  </si>
  <si>
    <t>Se valida que no contaba con espacio suficiente en la memoria interna del equipo por lo que se sugirió liberar espacio de por lo menos 1GB para relizar el proceso también se valida la fecha y hora automática activa, se desactiva play protect, se actualiza chrome, se solicita a DM que reactiven a su Promotora en administración para poder continuar y finalmente se procede con la instalación de forma completa.</t>
  </si>
  <si>
    <t>INC0740101</t>
  </si>
  <si>
    <t>Julia Arcelia Torreblanca Landon</t>
  </si>
  <si>
    <t>Se contacta a DM y con su apoyo se instala my provi y my colletion en el portal de www.myprovi.online.</t>
  </si>
  <si>
    <t>INC0740219</t>
  </si>
  <si>
    <t>Leticia Moreno Salazar</t>
  </si>
  <si>
    <t>INC0740258</t>
  </si>
  <si>
    <t>Yadhira Irazu Garibay Luna</t>
  </si>
  <si>
    <t>Usuario o contraseña incoorecto en MyProvi</t>
  </si>
  <si>
    <t>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t>
  </si>
  <si>
    <t>INC0740688</t>
  </si>
  <si>
    <t>Falla para generar contrato en avt</t>
  </si>
  <si>
    <t xml:space="preserve">Se reiniciaron los servicios, se contacta al usuario quien confirma que ya puede imprimir </t>
  </si>
  <si>
    <t>INC0740715</t>
  </si>
  <si>
    <t>Jose Martin Carmona Torres</t>
  </si>
  <si>
    <t>Error en instalación de MyProvi</t>
  </si>
  <si>
    <t>INC0740734</t>
  </si>
  <si>
    <t>Neicer Perez Suarez</t>
  </si>
  <si>
    <t>Agencia 3329-B</t>
  </si>
  <si>
    <t>Se validan las funciones básicas como la fecha y hora automática activada, se desinstala MyProvi y MyCollections, se resetea la contraseña desde el portal de TPIM para accesar con la nueva contraseña se procede con la reinstalación de las aplicaciones con acceso de forma exitosa.</t>
  </si>
  <si>
    <t>INC0740763</t>
  </si>
  <si>
    <t>Se reinician los servicios para solucionar el incidente.</t>
  </si>
  <si>
    <t>INC0740764</t>
  </si>
  <si>
    <t>Caracter invalido en Baena</t>
  </si>
  <si>
    <t>Se suple a nivel BD el caracter "?" por "Ñ" en los registros que lo contenían.</t>
  </si>
  <si>
    <t>INC0740777</t>
  </si>
  <si>
    <t>no cargan contratos AVT</t>
  </si>
  <si>
    <t>Se reinician los servicios, con esto ya se pueden imprimir los contratos nuevamente</t>
  </si>
  <si>
    <t>INC0740778</t>
  </si>
  <si>
    <t>Se reinician los servicios, con esto ya se pueden imprimir nuevamente los contratos</t>
  </si>
  <si>
    <t>INC0740781</t>
  </si>
  <si>
    <t>Otoniel Ramos Ortiz</t>
  </si>
  <si>
    <t>Sin acceso My Provi</t>
  </si>
  <si>
    <t xml:space="preserve">Se contacta con promotora y con apoyo de DM se instala aplicación my provi y my colletion en el portal de www.myprovi.online.
</t>
  </si>
  <si>
    <t>INC0740802</t>
  </si>
  <si>
    <t>Se reinician los servicios, con esto se puede imprimir los contratos</t>
  </si>
  <si>
    <t>INC0740804</t>
  </si>
  <si>
    <t xml:space="preserve">Error en Focus </t>
  </si>
  <si>
    <t>Se asigna la maquina al usuario para poder imprimir contactos.</t>
  </si>
  <si>
    <t>INC0740811</t>
  </si>
  <si>
    <t>Rogelio Lopez Ramirez</t>
  </si>
  <si>
    <t>Se valida que estaba en FOCUS suspendida se solicita la reactivación de forma exitosa y también se valida fecha y hora automática activada, se actualiza chrome, se desactiva play protect y finalmente se procede con la descarga de forma completa y se le notifica a su DM sobre el proceso completado.</t>
  </si>
  <si>
    <t>INC0740822</t>
  </si>
  <si>
    <t>No se puede entrar a Focus virtual de la sucursal Mochis con numero único 2083-75702</t>
  </si>
  <si>
    <t>Se asigno el equipo DC1MXCLNT225 favor de validar el acceso.</t>
  </si>
  <si>
    <t>INC0740825</t>
  </si>
  <si>
    <t>se reinician los servicios, con esto ya se pueden imprimir los contratos</t>
  </si>
  <si>
    <t>INC0740826</t>
  </si>
  <si>
    <t>Ex-empleado no aparece</t>
  </si>
  <si>
    <t>Los documentos fueron actualizados, ya no deben aparecer en los reportes de BI</t>
  </si>
  <si>
    <t>INC0740830</t>
  </si>
  <si>
    <t>calculo de comisiones negocio</t>
  </si>
  <si>
    <t>Se ejecuta el JOB de carga de información de agentes. Ya se muestra el template para la comision</t>
  </si>
  <si>
    <t>INC0740835</t>
  </si>
  <si>
    <t>Raquel Jasso Jasso</t>
  </si>
  <si>
    <t>Se contacta con promotora y con apoyo de DM se hace el registro y la instalación de my provi y my colletion de forma exitosa en el portal de www.myprovi.online.</t>
  </si>
  <si>
    <t>INC0740849</t>
  </si>
  <si>
    <t>Arturo Diaz Jacome</t>
  </si>
  <si>
    <t xml:space="preserve">Error al querer ingresar en my news DM Arturo Díaz </t>
  </si>
  <si>
    <t>Se dio de alta el usuario por parte del área que administra la plataforma. EL usuario no respondió la llamada de verificación.</t>
  </si>
  <si>
    <t>INC0740852</t>
  </si>
  <si>
    <t>Jhonatan Gonzalez Barron</t>
  </si>
  <si>
    <t>Se contacta con promotora y se realiza lo siguiente:
-Se activa fecha y hora automática
-se valida actualización de google chrome
-se valida espacio disponible 
-se descactiva play protec
-se eliminan las apk (9) en la carpeta de descargas
-se instala aplicacion my provi y my colletion de forma exitosa en www.my provi.online</t>
  </si>
  <si>
    <t>INC0741220</t>
  </si>
  <si>
    <t>Jose Quirino Sanchez Flores</t>
  </si>
  <si>
    <t>Sin acceso</t>
  </si>
  <si>
    <t>INC0741232</t>
  </si>
  <si>
    <t>Jazil Crystal Velazquez Ziga</t>
  </si>
  <si>
    <t>No le permite ingresar</t>
  </si>
  <si>
    <t xml:space="preserve">Se recibe llamada de promotora y se trata de instalar en una table pero no es posible, ya que tiene versión Androi 4, después se instala en el celular de hija de forma exitosa, solo que como no se sincronizo tiene faltante de cobranza la cual se le informa a DM tiene que solicitar a administración lo relice de forma manual.
</t>
  </si>
  <si>
    <t>INC0741288</t>
  </si>
  <si>
    <t>Zumukey Solano Jimenez</t>
  </si>
  <si>
    <t>TPIM is not updating the phnoe numbe from FOCUS.</t>
  </si>
  <si>
    <t>Hi,
We have observed multiple events were stuck in benq table .
now, all pending events have been processed.
Could you please check once again and confirm.</t>
  </si>
  <si>
    <t>INC0741319</t>
  </si>
  <si>
    <t>Armando Antonio Camacho Briseno</t>
  </si>
  <si>
    <t>Problema para cierre de semana en mycollection</t>
  </si>
  <si>
    <t xml:space="preserve">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My Provi y My Collections.
Se pide al usuario cerrar semana 19.
Usuario valida cierre de semana.
</t>
  </si>
  <si>
    <t>INC0741330</t>
  </si>
  <si>
    <t>Cancelación que no permite aplicar</t>
  </si>
  <si>
    <t>Se aplica la cancelación, se activaron los productos para realizarla.</t>
  </si>
  <si>
    <t>INC0741332</t>
  </si>
  <si>
    <t>No le permite realizar la cancelacion.</t>
  </si>
  <si>
    <t>Se aplica la cancelación, se activaron los productos para validarlo.</t>
  </si>
  <si>
    <t>INC0741352</t>
  </si>
  <si>
    <t xml:space="preserve">No aparece comisión </t>
  </si>
  <si>
    <t>Debido al retraso del backup para el IASMARLIN, la información procesada no estaba completa. Se ejecutan los queries de carga de información y Baena ya muestra los registros reportados.</t>
  </si>
  <si>
    <t>INC0741355</t>
  </si>
  <si>
    <t>Maria Isela Garcia Rivera</t>
  </si>
  <si>
    <t>Se valida fecha y hora activada, se forza cierre de MyProvi, se valida actualización de chrome, se desactiva  play protect, se desinstalan MyProvi y MyCollections por lo que se poya en el proceso de reinstalación completa con pruebas de acceso y cierre de la semana de forma exitosa.</t>
  </si>
  <si>
    <t>INC0741367</t>
  </si>
  <si>
    <t xml:space="preserve">Descarga de clip </t>
  </si>
  <si>
    <t>Se valida excesos de intentos por lo que se resetea la contraseña y se cambia  la contraseña desde el portal de TPIM, se valida fecha y hora activada, se forza cierre de MyProvi, se valida actualización de chrome, se desactiva  play protect, se desinstalan MyProvi y MyCollections por lo que se poya en el proceso de reinstalación completa con pruebas de acceso y descarga de clip de forma exitosa.</t>
  </si>
  <si>
    <t>INC0741630</t>
  </si>
  <si>
    <t>Lentitud  al guardar casos y registros en CRM</t>
  </si>
  <si>
    <t>Se revisaron los servidores, existia una carga inusual en la memoria debido a la ejecucion de McAfee, pero sin ver afectaciones en los tiempos de respuesta, se revisaron dichos tiempos teniendo 4.2 segundos de respuesta y revisando la latencia en equipos locales sin ver tampoco afectaciones, se monitoreo por un tiempo y no se encontro tiempos elevados en consultas, se procede a cerrar incidente</t>
  </si>
  <si>
    <t>INC0741654</t>
  </si>
  <si>
    <t>Clientes duplicados</t>
  </si>
  <si>
    <t>INC0741725</t>
  </si>
  <si>
    <t>Gloria Andrea Flores Martinez</t>
  </si>
  <si>
    <t>Se valida fecha y hora activada, se forza cierre de MyProvi, se valida actualización de chrome, se desactiva  play protect, se desinstala MyCollections por lo que se poya en el proceso de reinstalación completa con pruebas de acceso y cierre de la semana de forma exitosa.</t>
  </si>
  <si>
    <t>INC0741734</t>
  </si>
  <si>
    <t xml:space="preserve">Se valida fecha y hora activada, se forza cierre de MyProvi, se valida actualización de chrome, se desactiva  play protect, se desinstala MyCollections por lo que se poya en el proceso de reinstalación completa con pruebas de acceso y cierre de la semana de forma exitosa.
</t>
  </si>
  <si>
    <t>INC0741739</t>
  </si>
  <si>
    <t xml:space="preserve">Se contacta con DM y se realiza lo siguiente:
-se hace forces de aplicación my provi y my colelletion
-se cierran todas las aplicaciones abiertas en segundo plano
-se desinstala y reinstala my colletion
-se realiza cierre de semana 18 con éxito.
</t>
  </si>
  <si>
    <t>INC0741749</t>
  </si>
  <si>
    <t>Nohemi Andrea Lagunas Nieto</t>
  </si>
  <si>
    <t>Error al Ingresar Nip en Myprovi</t>
  </si>
  <si>
    <t xml:space="preserve">Una vez que realizan el cambio en administración, se le hace un reset contraseña y se ingresa a la aplicación, solo que no permite hacer cierre de semana, se hace force de aplicaciones y se cierran todas la abiertas en segundo plano, solo que el problema persiste, se desinstala y reinstala mycolletion y se hace cierre exitoso.
</t>
  </si>
  <si>
    <t>INC0741754</t>
  </si>
  <si>
    <t>Semana no cambia</t>
  </si>
  <si>
    <t>Faltaban pagos en contratos, una vez ingresados la agencia cambio de semana</t>
  </si>
  <si>
    <t>INC0741756</t>
  </si>
  <si>
    <t>Cierre imposible por clientes sin pago</t>
  </si>
  <si>
    <t>Se valida fecha y hora activada, se forza cierre de MyProvi, se desinstala MyCollections por lo que se poya en el proceso de reinstalación completa con pruebas de acceso y cierre de la semana de forma exitosa.</t>
  </si>
  <si>
    <t>INC0741765</t>
  </si>
  <si>
    <t>Virgen Dalia Carranza Carvajal</t>
  </si>
  <si>
    <t>Error en Registro de Estrella</t>
  </si>
  <si>
    <t xml:space="preserve">Una vez que reactivaron a promotora en administración, se pudo instalar my provi y my colletion de forma exitosa.
</t>
  </si>
  <si>
    <t>INC0741767</t>
  </si>
  <si>
    <t>Problema con cierre de semana</t>
  </si>
  <si>
    <t>Se valida fecha y hora activada, se forza cierre de MyProvi y MyCollections por lo que se poya en el proceso de acceso con pruebas de acceso y cierre de la semana de forma exitosa.</t>
  </si>
  <si>
    <t>INC0741771</t>
  </si>
  <si>
    <t>INC0741773</t>
  </si>
  <si>
    <t>Problema Instalación de MyProvi</t>
  </si>
  <si>
    <t>Se realiza reseteo de la contraseña desde el portal de TPIM después se apoya con la instalación completa en las aplicaciones de trabajo de MyProvi normal validando las funciones básicas como activar fecha y hora automática, se actualiza chrome, se desactiva play protect y finalmente se descarga de forma completa MyProvi accesando de forma exitosa.</t>
  </si>
  <si>
    <t>INC0741787</t>
  </si>
  <si>
    <t>Incorrect Data</t>
  </si>
  <si>
    <t>Error balance estrella</t>
  </si>
  <si>
    <t>Se corrigen las fechas por parte de Mastek y se valida el rollover de la agencia.</t>
  </si>
  <si>
    <t>INC0741788</t>
  </si>
  <si>
    <t>Problema en focus</t>
  </si>
  <si>
    <t>Faltaban pagos en contratos, se ingresan y las agencias cambian de semana</t>
  </si>
  <si>
    <t>INC0741813</t>
  </si>
  <si>
    <t>no libera el balance de 207300010575</t>
  </si>
  <si>
    <t>Se reinician los servicios y se valida la aplicación del balance.</t>
  </si>
  <si>
    <t>INC0741814</t>
  </si>
  <si>
    <t>SIN LISTAS DE MARCACIÓN PARA CSC "REF Y PUR"</t>
  </si>
  <si>
    <t>Se revisaron los procesos de los WebServices, se encontro que un proceso por el volumen de datos que envia a CRM tarda mas de lo esperado, por lo tanto el envio de ofertas se pasa a la siguiente ejecucion, estas ofertas seran insertadas el dia de hoy para a ejecucion de campañas de esta noche, se procede a cerrar incidente</t>
  </si>
  <si>
    <t>INC0742164</t>
  </si>
  <si>
    <t>Contrato sin poder cancelar en focus</t>
  </si>
  <si>
    <t>La venta fue cancelada</t>
  </si>
  <si>
    <t>INC0742185</t>
  </si>
  <si>
    <t>Contactos no coinciden</t>
  </si>
  <si>
    <t>Se solicita la corrección de las posiciones en FOCUS a sucursal y posteriormente se corrigen las posiciones en la tabla ArrearsAgents y ArrearsCustomers para quitar la posición anterior.</t>
  </si>
  <si>
    <t>INC0742216</t>
  </si>
  <si>
    <t>si se encuentra en  reimpresión de contratos</t>
  </si>
  <si>
    <t>INC0742226</t>
  </si>
  <si>
    <t xml:space="preserve">AVT no aparece cliente </t>
  </si>
  <si>
    <t>El cliente ya aparece en contratos de sucursal</t>
  </si>
  <si>
    <t>INC0742242</t>
  </si>
  <si>
    <t>No se permite realizar cancelacion por seguro version anterior</t>
  </si>
  <si>
    <t>La cancelacion fue aplicada, se activaron los productos para realizarla</t>
  </si>
  <si>
    <t>INC0742259</t>
  </si>
  <si>
    <t>Marcos Daniel Cruz Hernandez</t>
  </si>
  <si>
    <t>Error en Myprovi</t>
  </si>
  <si>
    <t>Se contacta con promotora y se le apoya a isntalar aplicacion de my provi y my colletion de forma exitosa en el portal www.myprovi.online</t>
  </si>
  <si>
    <t>INC0742261</t>
  </si>
  <si>
    <t>Error al guardar datos en plataforma CRM</t>
  </si>
  <si>
    <t>Se encontraron algunos warnings por tiempo de ejecucion y timeouts, el usuario reporta que ya trabaja normalmente, se procede a cerrar incidente</t>
  </si>
  <si>
    <t>INC0742276</t>
  </si>
  <si>
    <t>Diego Armando Raygoza Ayala</t>
  </si>
  <si>
    <t>No llega Codigo de Myprovi</t>
  </si>
  <si>
    <t>INC0742281</t>
  </si>
  <si>
    <t>no imprimen reportes dos maquinas</t>
  </si>
  <si>
    <t>Se cargan los templates a los equipos y se valida con el usuario que se generen los reportes de asesoría semanal</t>
  </si>
  <si>
    <t>INC0742323</t>
  </si>
  <si>
    <t>Adriana Isabel Arroyo Razo</t>
  </si>
  <si>
    <t>Se contacta con promotora y se valida lo siguiente:
-marca de dispositivo
-versión androi
-almacenamiento disponible
-hora automática
-actualizacion de google chrome
-de eliminan apk en carpeta de descargas
-se hace un reset de contraseña en Tpim
-se instala myprovi y my colletion de forma exitosa en el portal www.myprovi.online
Tiempo en que se Resolvió el ticket: 1 Hora 28 Minutos.</t>
  </si>
  <si>
    <t>INC0742325</t>
  </si>
  <si>
    <t>INC0742327</t>
  </si>
  <si>
    <t>Rosa Isela Nieves Bernal</t>
  </si>
  <si>
    <t>Descarga de aplicación</t>
  </si>
  <si>
    <t>una vez corregido en administracion la captura del numero de la prpmotora en el lugar correcto, con apoyo de DM se realiza la instalación de my provi y  my colletion de forma exitosa desde el portal www.myprovi.online</t>
  </si>
  <si>
    <t>INC0742735</t>
  </si>
  <si>
    <t>Error al Instalar mrprovi</t>
  </si>
  <si>
    <t>Se valida que no puede accesar a MyCollections se procede con la validación de fecha y hora automática activa, se forza cierre de MyProvi, se actualiza chrome, se desactiva Play Protect y se desinstala MyCollections, se reinicia el equipo celular  para volver  a reinstalarlo y se descarga de forma exitosa.</t>
  </si>
  <si>
    <t>INC0742772</t>
  </si>
  <si>
    <t>Estatus de Recibos utilizados Diferente</t>
  </si>
  <si>
    <t>El estatus de los recibos fue corregido</t>
  </si>
  <si>
    <t>INC0742774</t>
  </si>
  <si>
    <t>Lentitud en aplicativo CRM con afectación en campañas de CSC</t>
  </si>
  <si>
    <t>Se revisaron los tiempos de respuesta de CRM y ya estan arrojando 3.9 seg en respuesta, sin arrojar timeout en las operaciones, se procede a cerrar incidente</t>
  </si>
  <si>
    <t>INC0742808</t>
  </si>
  <si>
    <t>Exempleado con documentos en stock</t>
  </si>
  <si>
    <t>El estatus del recibo fue actualizado, ya no deberá aparecer en el reporte de BI</t>
  </si>
  <si>
    <t>INC0742812</t>
  </si>
  <si>
    <t>Eduardo Vichi Lara</t>
  </si>
  <si>
    <t>Error Alta de Estrella en Myprovi</t>
  </si>
  <si>
    <t>Se valida las funciones básicas como se activa fecha y hora automática, se desinstala My Provi y MyCollections DEMO, se forza cierre de chrome actualizado, se desactiva Play protect y se procede con la descarga completa de forma exitosa.</t>
  </si>
  <si>
    <t>INC0742837</t>
  </si>
  <si>
    <t>Martha Alfaro Martinez</t>
  </si>
  <si>
    <t>Error En los Cobros en Myprovi</t>
  </si>
  <si>
    <t>Se valida desactivando el bloqueo de huella dactilar, se habilitan los permisos de MyProvi y MyCollections se valida fecha y hora activada y se reinicia el equipo celular por lo que después se realizan las pruebas de acceso de forma exitosa.</t>
  </si>
  <si>
    <t>INC0742872</t>
  </si>
  <si>
    <t>Jose Rodolfo Valencia Ramirez</t>
  </si>
  <si>
    <t>Problemas para Instalar Myprovi Leyenda Usuario previamente registrado</t>
  </si>
  <si>
    <t xml:space="preserve">Se realiza reseteo de la contraseña desde el portal de TPIM y se valida fecha y hora automática activa, se actualiza chrome, se desactiva Play Protect se descarga de forma exitosa.
</t>
  </si>
  <si>
    <t>INC0742873</t>
  </si>
  <si>
    <t>Marco Antonio Rocha Bonilla</t>
  </si>
  <si>
    <t>Se valida las funciones básicas como fecha y hora automática activada, se forza cierre de MyProvi se desinstala MyCollections y se procede con la reinstalación de MyCollections con pruebas de acceso de forma exitosa.</t>
  </si>
  <si>
    <t>INC0742876</t>
  </si>
  <si>
    <t>Sin Boton de Impresiones en Focus</t>
  </si>
  <si>
    <t>Se diseccionan los reportes de Citrix hacia la maquina de Tepic para que pueda imprimir el usuario.</t>
  </si>
  <si>
    <t>INC0742886</t>
  </si>
  <si>
    <t>Michelle Moncerrath Evangelista Sanchez</t>
  </si>
  <si>
    <t>Se instala aplicación my provi y my colletion de forma exitosa en otro dispositivo, desde el portal www.myprovi.online.</t>
  </si>
  <si>
    <t>INC0742903</t>
  </si>
  <si>
    <t xml:space="preserve">My provi - NO SE PUEDE INSTALAR </t>
  </si>
  <si>
    <t>Se contacta con promotora y se le apoya hacer force de cierre de aplicación my provi, asi como validar que tenga activada hora automática, se reinicia el dispositivo y se instala my colletion de forma exitosa, descarganco el clip de semana.</t>
  </si>
  <si>
    <t>INC0743239</t>
  </si>
  <si>
    <t>Se reinicio el servicio de impresión de contratos en el servidor, con esto los usuarios ya pueden imprimir</t>
  </si>
  <si>
    <t>INC0743305</t>
  </si>
  <si>
    <t>Ana Elsa Mejia Chavez</t>
  </si>
  <si>
    <t>Problemas para instalar MyProvi leyenda se ha excedido en el número de intentos.</t>
  </si>
  <si>
    <t xml:space="preserve">Se realiza reseteo de la contraseña desde el portal de TPIM, se crea la nueva contraseña desde mi Portal de MyProvi luego se comparte la nueva contraseña, se valida fecha y hora automática activa, se actualiza chrome, se desactiva Play Protect y finalmente se realiza la descarga de forma exitosa.
</t>
  </si>
  <si>
    <t>INC0743365</t>
  </si>
  <si>
    <t>Hidalgo Odilon Miranda Robles</t>
  </si>
  <si>
    <t>Problema de descarga de clip vacante</t>
  </si>
  <si>
    <t xml:space="preserve">Se contacta con DM y se le apoya a realizar la asignación, ya que le daba finalizar, después de ello se detecta que la promotora no sincronizaba de la forma correcta, y al hacerlo descarga clip de forma exitosa.
</t>
  </si>
  <si>
    <t>INC0743372</t>
  </si>
  <si>
    <t>Apoyo para ticket / Portal AVTs</t>
  </si>
  <si>
    <t>El cliente si aparece, el proceso de actualización corre cada 2 horas a partir de las 8 am</t>
  </si>
  <si>
    <t>INC0743376</t>
  </si>
  <si>
    <t>Blanca Rosa Rosas Mora</t>
  </si>
  <si>
    <t>Error Registro de Pago en Myprovi</t>
  </si>
  <si>
    <t>Se valida que el celular de la promotora tenga biometrico, se pide desactivar bloqueo de huella, de pide forzar cierre de My provy y My collectios, se pide reiniciar celular, se pide hacer prueba, usuario confirma que la falla reportada ya no aparece y le permite trabajar correctamente la aplicación.</t>
  </si>
  <si>
    <t>INC0743382</t>
  </si>
  <si>
    <t xml:space="preserve">Myprovi no se instala </t>
  </si>
  <si>
    <t xml:space="preserve">Se contacta con promotora y comenta que se va a instalar en otro dispositivo se checa y hay poca memoria disponible para realizar la instalación, se elimina información que ya no utiliza y se hace instalación de forma exitosa.
</t>
  </si>
  <si>
    <t>INC0743383</t>
  </si>
  <si>
    <t>Willabaldo del Carme Canche Cocom</t>
  </si>
  <si>
    <t>App no se instala por error en credenciales</t>
  </si>
  <si>
    <t>Se valida que no tenía activada la opción de fecha y hora automática, se desactiva play protect, se valida chrome actualizado, se reinicia equipo celular y se procede con la descarga e instalación de forma completa.</t>
  </si>
  <si>
    <t>INC0743395</t>
  </si>
  <si>
    <t>Miguel Angel Barrera Torres</t>
  </si>
  <si>
    <t>Error al actualizar la app</t>
  </si>
  <si>
    <t>Se le apoya al usuario re instalando la app de My collections, se le pide al usuario abrir la app, usuario valida el ingreso y el funcionamiento correcto de la app.</t>
  </si>
  <si>
    <t>INC0743853</t>
  </si>
  <si>
    <t>Veronica Beatriz Avila Lopez</t>
  </si>
  <si>
    <t>Leyenda error tecnico no puede ingresar a la aplicación de MyProvi</t>
  </si>
  <si>
    <t>Se valida que no tenía activada la opción de fecha y hora automática, se valida chrome actualizado y se reinicia equipo realizando pruebas de acceso de forma exitosa.</t>
  </si>
  <si>
    <t>INC0743854</t>
  </si>
  <si>
    <t>Juan Enrique Romero Acosta</t>
  </si>
  <si>
    <t>INC0743888</t>
  </si>
  <si>
    <t xml:space="preserve">No Aparece el Cliente </t>
  </si>
  <si>
    <t>El cliente aparece en reimpresión de contratos, buscarlo son acentos.</t>
  </si>
  <si>
    <t>INC0743940</t>
  </si>
  <si>
    <t>Mensaje de texto no se recibe</t>
  </si>
  <si>
    <t>Se realiza reseteo desde el portal de TPIM, se crea la nueva contraseña y NIP se le comparte realizando pruebas de acceso de forma exitosa.</t>
  </si>
  <si>
    <t>INC0743954</t>
  </si>
  <si>
    <t>Adalberto Trujillo Quintana</t>
  </si>
  <si>
    <t xml:space="preserve">Sin acceso a myprovi </t>
  </si>
  <si>
    <t>1 - Critical</t>
  </si>
  <si>
    <t>Hi,
Issue has been resolved now.
INC7996479  &amp;  INC7996474  for reference.
OUTAGE
Tipo: Degradado (ESB-FTS trabajan OK, sólo algunas tranascciones que requería de Casandra y KONG se vieron afectados - CLIP offline, login, SSP, TPIM)
Inicio: 17:48
Fin: 22:15
Duración: 3:12 hrs  (se considera solamente afectacion hasta las 21:00 según SLA a pesar de que el evento duró 4:25 hrs)</t>
  </si>
  <si>
    <t>INC0743960</t>
  </si>
  <si>
    <t>Aldo Sanchez Alba</t>
  </si>
  <si>
    <t>Error técnico</t>
  </si>
  <si>
    <t>Resolution notes copied from Parent Incident: Hi,
Issue has been resolved now.
INC7996479  &amp;  INC7996474  for reference.
Incident 'INC0743960' closed based on closure of task 'INC0743954'
Hi,
Issue has been resolved now.
INC7996479  &amp;  INC7996474  for reference.</t>
  </si>
  <si>
    <t>INC0743975</t>
  </si>
  <si>
    <t>Carlos Alberto Solano Perez</t>
  </si>
  <si>
    <t>My provi -error tecnico</t>
  </si>
  <si>
    <t>Resolution notes copied from Parent Incident: Hi,
Issue has been resolved now.
INC7996479  &amp;  INC7996474  for reference.</t>
  </si>
  <si>
    <t>INC0743978</t>
  </si>
  <si>
    <t xml:space="preserve">No Descargan Clip Estrellas </t>
  </si>
  <si>
    <t>Resolution notes copied from Parent Incident: Hi,
Issue has been resolved now.
INC7996479  &amp;  INC7996474  for reference.
Incident 'INC0743978' closed based on closure of task 'INC0743954'
Hi,
Issue has been resolved now.
INC7996479  &amp;  INC7996474  for reference.</t>
  </si>
  <si>
    <t>INC0743980</t>
  </si>
  <si>
    <t>Martha Patricia Fernandez Marchan</t>
  </si>
  <si>
    <t>Error al Realizar un Cobro</t>
  </si>
  <si>
    <t>Resolution notes copied from Parent Incident: Hi,
Issue has been resolved now.
INC7996479  &amp;  INC7996474  for reference.
Incident 'INC0743980' closed based on closure of task 'INC0743954'
Hi,
Issue has been resolved now.
INC7996479  &amp;  INC7996474  for reference.</t>
  </si>
  <si>
    <t>INC0744007</t>
  </si>
  <si>
    <t>Jose Guadalupe Galindo Rodriguez</t>
  </si>
  <si>
    <t>No Aparece el Cierre en Focus</t>
  </si>
  <si>
    <t>Resolution notes copied from Parent Incident: Hi,
Issue has been resolved now.
INC7996479  &amp;  INC7996474  for reference.
Incident 'INC0744007' closed based on closure of task 'INC0743954'
Hi,
Issue has been resolved now.
INC7996479  &amp;  INC7996474  for reference.</t>
  </si>
  <si>
    <t>INC0744056</t>
  </si>
  <si>
    <t>Error al Instalar aplicación en Celular</t>
  </si>
  <si>
    <t>Se contacta con DM y comenta le formatearon su celular, se instalo la aplicación de my provi y my colletion y se le apoya hacer asignacion de clip de forma favorable.</t>
  </si>
  <si>
    <t>INC0744416</t>
  </si>
  <si>
    <t>Se le marca a la promotora y se le apoya indicándole como realizar su cierre de semana , se valida fecha y hora, se pide sincronizar, se pide des instalar Mycollections , se pide entrar a Myprovi se indica al usuario instalar Mycollections , se pide al usuario validar cierre de semana , Usuario indica cierre correcto solo se queda a la espera de la indicación por parte del DM para la descarga del clip correspondiente de la semana en curso</t>
  </si>
  <si>
    <t>INC0744426</t>
  </si>
  <si>
    <t>Sonia Ramos Cervantes</t>
  </si>
  <si>
    <t>Se valida las funciones básicas como la fecha y y hora automática activa, se forza cierre de myprovi, se desinstala/instala mycollections, se actualiza chrome, se desactiva play protect, se reinicia el equipo celular pero se valida que no hay suficiente cobertura se invita validar en una conexión de wi-fi para la descarga para la descarga de su clip de forma exitosa.</t>
  </si>
  <si>
    <t>INC0744450</t>
  </si>
  <si>
    <t>Gerardo De Jesus Cal Caamal</t>
  </si>
  <si>
    <t>Myprovi  Semana máxima</t>
  </si>
  <si>
    <t xml:space="preserve">Se marca a la estrella y se procede a realizar lo siguiente:  se valida fecha y hora, se pide sincronizar, se pide des instalar My collections, se pide entrar a Myprovi, se le indica al usuario descargar My collectionts , se le pide al usuario cerrar semana usuario confirme cierre correcto, se queda a la espera por parte de su DM para la descarga del clip de la semana 21 </t>
  </si>
  <si>
    <t>INC0744453</t>
  </si>
  <si>
    <t>Se revisa el equipo y se soluciona el problema</t>
  </si>
  <si>
    <t>INC0744484</t>
  </si>
  <si>
    <t>Se marca al usuario se le brinda el apoyo de la sig manera , se valida fecha y hora, se sincroniza aplicación, se solicita des instalar MY collections, se pide entrar a My provi , se pide instalar My collections , se le solicita al usuario validar cierre de semana usuario indica cierre de semana correcto.</t>
  </si>
  <si>
    <t>INC0744495</t>
  </si>
  <si>
    <t>Problema con nip myprovi</t>
  </si>
  <si>
    <t>INC0744497</t>
  </si>
  <si>
    <t>Luis Angel Pimienta Mendez</t>
  </si>
  <si>
    <t>semana maxima</t>
  </si>
  <si>
    <t>Se validan las funciones básicas como la fecha y hora automática activa, se forza cierre de myprovi, se desinstala/instala mycollections realizando el proceso de cierre de forma exitosa.</t>
  </si>
  <si>
    <t>INC0744522</t>
  </si>
  <si>
    <t>status de cliente</t>
  </si>
  <si>
    <t>Se actualiza el estatus del cliente, favor de calificarlo y en caso de ser rechazado informarnos.</t>
  </si>
  <si>
    <t>INC0744534</t>
  </si>
  <si>
    <t>Roberto Rafael Oceguera Ramirez</t>
  </si>
  <si>
    <t>Se contacta con DM y nos enlaza con su promotor para apoyarle hacer force de aplicaciones de my provi y my colletion, asi como cerrar todas las aplicaciones abiertas en segundo plano, despues de ello se hace el cierre de semana deforma exitosa.</t>
  </si>
  <si>
    <t>INC0744543</t>
  </si>
  <si>
    <t>Cliente sin registro en pagina</t>
  </si>
  <si>
    <t>el registro paso al siguiente día y se encuentra disponible en AVT</t>
  </si>
  <si>
    <t>INC0744548</t>
  </si>
  <si>
    <t>Sin Descarga de clip</t>
  </si>
  <si>
    <t>Se le marca al usuario para apoyarla con su incidencia de la siguiente manera:
Se valida fecha y hora
Se pide des instalar my collection
Se pide ingresar a my provi
Se pide descargar e instalar my collections
Se pide descargar clip 
Usuario valida descarga del clip correspondiente  a la semana en curso.</t>
  </si>
  <si>
    <t>INC0744558</t>
  </si>
  <si>
    <t>Se valida fecha y hora automática activa, se forza cierre de MyProvi y MyCollections y se vuelve a intentar el cierre realizando el procedimiento de forma exitosa.</t>
  </si>
  <si>
    <t>INC0744563</t>
  </si>
  <si>
    <t>SSP - Device Enrolment</t>
  </si>
  <si>
    <t>Julio Chico Nunez</t>
  </si>
  <si>
    <t>My provi error al registrar numero de celular</t>
  </si>
  <si>
    <t>INC0744567</t>
  </si>
  <si>
    <t>Eduardo Rodriguez Mora</t>
  </si>
  <si>
    <t xml:space="preserve">Error Cambio de Contraseña </t>
  </si>
  <si>
    <t>Se realiza reseteo de la contraseña desde el portal de TPIM en ambos casos se crea desde mi portal y se comparte tanto la nueva contraseña como el NIP realizando las pruebas de acceso de forma exitosa.</t>
  </si>
  <si>
    <t>INC0744571</t>
  </si>
  <si>
    <t>Unbalance_tran</t>
  </si>
  <si>
    <t>No se puede aplicar el cambio de semana a la agencia S 2041000001028</t>
  </si>
  <si>
    <t>La agencia ahora ha cambiado de semana, Mastek aplico una solución</t>
  </si>
  <si>
    <t>INC0744586</t>
  </si>
  <si>
    <t>Jose Antonio Medina Bustinzar</t>
  </si>
  <si>
    <t>Se validan las funciones básicas como fecha y hora automática activada, se valida chrome actualizado, se desactiva play protect, se forza cierre de MProvi y se desinstala/instala Mycollections y finalmente se procese con el acceso a descargar su clip de forma exitosa.</t>
  </si>
  <si>
    <t>INC0744587</t>
  </si>
  <si>
    <t>AGENCIA 2089000000694 NO CAMBIA DE SEMANA</t>
  </si>
  <si>
    <t>Se valida la agencia y se ingresan los pagos pendientes y cambia de semana la agencia</t>
  </si>
  <si>
    <t>INC0744589</t>
  </si>
  <si>
    <t>Error en Totales</t>
  </si>
  <si>
    <t>INC0744591</t>
  </si>
  <si>
    <t>Agencia no Cierra</t>
  </si>
  <si>
    <t>Se aplican los pagos pendientes y se valida el cambio de semana de la agencia</t>
  </si>
  <si>
    <t>INC0744605</t>
  </si>
  <si>
    <t>Sin lista de Marcación para Ventas Call Centre PUR</t>
  </si>
  <si>
    <t>Se revisaron los procesos de las ofertas y se registro un time out que no permitio pasar todas las ofertas, las restantes seran procesadas en la ejecucion de esta noche, se anexa evidencia del time out, y se procede a cerrar incidente</t>
  </si>
  <si>
    <t>INC0744868</t>
  </si>
  <si>
    <t>David Sosa Prado</t>
  </si>
  <si>
    <t>SIn asignación de contacto FCR</t>
  </si>
  <si>
    <t>El JOB que actualiza los contactos de la nueva semana falló debido al cambio  RFC 202105_290 en el que se incluyó un índice que no podía ser reconstruido por el JOB. Se ajusta el JOB  y se hace la carga manual de información para las sucursales que inician en Viernes.</t>
  </si>
  <si>
    <t>INC0744908</t>
  </si>
  <si>
    <t>Joaquin Ramirez Manzano</t>
  </si>
  <si>
    <t>Se valida las funciones básicas como la fecha y hora activada, se desactiva play protect se valida chrome actualizado y luego se realiza el proceso de descarga de forma completa de la aplicación de MyProvi y MyCollections con pruebas de acceso de forma exitosa.</t>
  </si>
  <si>
    <t>INC0744932</t>
  </si>
  <si>
    <t>Error al Actualizar Myprovi</t>
  </si>
  <si>
    <t>INC0744934</t>
  </si>
  <si>
    <t>Actualizacion</t>
  </si>
  <si>
    <t>Se contacta con promotora y se le apoya a actualizar la aplicación desinstalando y reintalando my colletion, ya que no nos permitio hacerlo con solo darle en actualización y ni con forces de aplicaciones, se le hace un reset de contraseña tambien en Tpim.</t>
  </si>
  <si>
    <t>INC0744947</t>
  </si>
  <si>
    <t>Se le pide al usuario entrar a los ajustes del celular ys e pide forza cierre de my provi
Se le pide al usuario entrar a la configuración de Play Protec y se valida que las opciones que se muestran estén des habilitadas
Se pide al usuario entrar a my provi y descragar my collectios.
Usuario valida descarga y configuracion de my collections
Usuario valida descarga de clip</t>
  </si>
  <si>
    <t>INC0744965</t>
  </si>
  <si>
    <t xml:space="preserve">No aparecen sus contactos de NAS </t>
  </si>
  <si>
    <t>Notas de resolución copied from Parent Incident: El JOB que actualiza los contactos de la nueva semana falló debido al cambio  RFC 202105_290 en el que se incluyó un índice que no podía ser reconstruido por el JOB. Se ajusta el JOB  y se hace la carga manual de información para las sucursales que inician en Viernes.
Incident 'INC0744965' closed based on closure of task 'INC0744868'
El JOB que actualiza los contactos de la nueva semana falló debido al cambio  RFC 202105_290 en el que se incluyó un índice que no podía ser reconstruido por el JOB. Se ajusta el JOB  y se hace la carga manual de información para las sucursales que inician en Viernes.</t>
  </si>
  <si>
    <t>INC0744967</t>
  </si>
  <si>
    <t>Error en Contactos  NAS</t>
  </si>
  <si>
    <t>Notas de resolución copied from Parent Incident: El JOB que actualiza los contactos de la nueva semana falló debido al cambio  RFC 202105_290 en el que se incluyó un índice que no podía ser reconstruido por el JOB. Se ajusta el JOB  y se hace la carga manual de información para las sucursales que inician en Viernes.
Incident 'INC0744967' closed based on closure of task 'INC0744868'
El JOB que actualiza los contactos de la nueva semana falló debido al cambio  RFC 202105_290 en el que se incluyó un índice que no podía ser reconstruido por el JOB. Se ajusta el JOB  y se hace la carga manual de información para las sucursales que inician en Viernes.</t>
  </si>
  <si>
    <t>INC0744979</t>
  </si>
  <si>
    <t>SIN HISTORIAL DE AUDITORÍA ORDEN DE VENTA</t>
  </si>
  <si>
    <t>se activo la auditoria en la entidad, se encontraba inactivo, se procede a cerrar inicidente</t>
  </si>
  <si>
    <t>INC0744983</t>
  </si>
  <si>
    <t xml:space="preserve">My provi </t>
  </si>
  <si>
    <t xml:space="preserve">
Incident 'INC0744983' closed based on closure of task 'INC0745714'
</t>
  </si>
  <si>
    <t>INC0744992</t>
  </si>
  <si>
    <t>Veronica Arredondo Corona</t>
  </si>
  <si>
    <t xml:space="preserve">Si acceso </t>
  </si>
  <si>
    <t>INC0744993</t>
  </si>
  <si>
    <t>Uno no es compatible por contar con equipo Xiaomi Redmi 9A y la otra se desinstala/instala MyCollections en equipo Samsung GrandPrime</t>
  </si>
  <si>
    <t>INC0744995</t>
  </si>
  <si>
    <t>INC0744998</t>
  </si>
  <si>
    <t xml:space="preserve">Clip desactivado </t>
  </si>
  <si>
    <t xml:space="preserve">Se contacta con DM y comenta que el clip principal de la promotora ya lo descargo, solo que el clip que le asigno le aparece desactivado, se le pregunta si cuando hizo la asignación le dio en la parte finalizar, a lo cual dice que si, se le pide hacer nuevamente la asignación pero sin dale finalizar, después de realizarlo se valida con promotora la descarga exitosa del clip asignado.
</t>
  </si>
  <si>
    <t>INC0745022</t>
  </si>
  <si>
    <t>Jorge Ibarra Olguin</t>
  </si>
  <si>
    <t>Myprovi actualizacion en proceso</t>
  </si>
  <si>
    <t>INC0745025</t>
  </si>
  <si>
    <t>Error de instalación</t>
  </si>
  <si>
    <t>Se contacta con DM y se le comenta que el dispositivo de su promotora es Xiaomi y que este no es  compatible con la aplicación. Con apoyo de DM se instala en un samsung la aplicación de my provi y my colletion de forma exitosa desde el portal www.myprovi.online</t>
  </si>
  <si>
    <t>INC0745028</t>
  </si>
  <si>
    <t>Myprovi no actualiza</t>
  </si>
  <si>
    <t>INC0745040</t>
  </si>
  <si>
    <t>Se validan las funciones básicas como fecha y hora automática activada, se valida chrome actualizado, se desactiva play protect, se forza cierres y se desinstala/instala MYProvi Mycollections, se actualizar software de su equipo LG y finalmente se procese con el acceso a descargar su clip de forma exitosa.</t>
  </si>
  <si>
    <t>INC0745041</t>
  </si>
  <si>
    <t>Victor Manuel Nil Perez</t>
  </si>
  <si>
    <t>INC0745049</t>
  </si>
  <si>
    <t xml:space="preserve">My provi  no descarga clip </t>
  </si>
  <si>
    <t>INC0745055</t>
  </si>
  <si>
    <t>Error en impresión de reportes</t>
  </si>
  <si>
    <t>Se valida y solo se le indica al usuario que cierre su sesión y vuelva a iniciar para que se configure su impresora.</t>
  </si>
  <si>
    <t>INC0745072</t>
  </si>
  <si>
    <t>Yrma Yunuen Velasco Delgadillo</t>
  </si>
  <si>
    <t>Apoyo error myprovi en promotora</t>
  </si>
  <si>
    <t>Después de que borra información innecesaria la promotora realiza actualización exitosa de aplicación.</t>
  </si>
  <si>
    <t>INC0745074</t>
  </si>
  <si>
    <t>Error en la Actualización de Myprovi</t>
  </si>
  <si>
    <t>Después de que promotora elimina información innecesaria actualiza la aplicación de forma exitosa.</t>
  </si>
  <si>
    <t>INC0745079</t>
  </si>
  <si>
    <t>Ma De Lourdes Padilla Hernandez</t>
  </si>
  <si>
    <t>Una vez eliminada la información innecesario se procede actualizar la aplicación de forma exitosa.</t>
  </si>
  <si>
    <t>INC0745080</t>
  </si>
  <si>
    <t>SIN REGISTROS CAMPAÑA PUR / ERROR AL DISTRIBUIR CAMPAÑA REF (CSCREF_202121_1)</t>
  </si>
  <si>
    <t>Se revisaron los servidores, se enotro una carga inusual en la memoria ram debido a McAfee, ya se esta trabajando normalmente, se pidio que se ejecutaran las campañas nuevamente, se procede a cerrar incidente</t>
  </si>
  <si>
    <t>INC0745121</t>
  </si>
  <si>
    <t>Yajayra Bailon Buenrostro</t>
  </si>
  <si>
    <t>Asunto: Problemas en aplicacion mi provi</t>
  </si>
  <si>
    <t>Se contacta con promotora y después de eliminar información innecesario se actualiza exitosamente la app.</t>
  </si>
  <si>
    <t>INC0745133</t>
  </si>
  <si>
    <t>Myriam Lizette Trevino Nino</t>
  </si>
  <si>
    <t>Error al iniciar sesion MYprovi</t>
  </si>
  <si>
    <t xml:space="preserve">Se  llama al usurario y comenta que quiere cambiar el celular se procede de re instalar 
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t>
  </si>
  <si>
    <t>INC0745134</t>
  </si>
  <si>
    <t>Oscar Hernandez Hernandez</t>
  </si>
  <si>
    <t>App no se actualiza</t>
  </si>
  <si>
    <t>Se contacta con promotora y se le comenta que el problema es su espacio disponible, en cuanto elimina se puede realizar la actualización de la app.</t>
  </si>
  <si>
    <t>INC0745135</t>
  </si>
  <si>
    <t xml:space="preserve">Se contacta con promotora y se le apoya a realizar forces de aplicaciones de my provi y my colletion, asi como actualizar google chrome, posterior a ello se realiza la actualización de my colletion de forma exitosa.
</t>
  </si>
  <si>
    <t>INC0745137</t>
  </si>
  <si>
    <t xml:space="preserve">Se llama a la usuria y se apoya  en la re instalación 
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t>
  </si>
  <si>
    <t>INC0745139</t>
  </si>
  <si>
    <t xml:space="preserve">Myprovi Mensaje actualizacion </t>
  </si>
  <si>
    <t>Una vez que promotora elimina información innecesario le permite realizar la actualización de la aplicación.</t>
  </si>
  <si>
    <t>INC0745146</t>
  </si>
  <si>
    <t>Ignacio Adrian Garcia Juarez</t>
  </si>
  <si>
    <t>INC0745148</t>
  </si>
  <si>
    <t>Rodrigo Andres Valdez Celis</t>
  </si>
  <si>
    <t>My provi no se actualiza</t>
  </si>
  <si>
    <t xml:space="preserve">Se contacta con promotora y se hacen force de aplicaciones my provi y my colletion, así como actualización de chrome, después se realiza la actualización de forma exitosa de la app.
</t>
  </si>
  <si>
    <t>INC0745152</t>
  </si>
  <si>
    <t>Jose Oswaldo Heredia Reyna</t>
  </si>
  <si>
    <t>Myprovi no se instala</t>
  </si>
  <si>
    <t>Una vez eliminada la información innecesaria se procede actualizar aplicación exitosamente.</t>
  </si>
  <si>
    <t>INC0745156</t>
  </si>
  <si>
    <t>Myprovi no se actualiza</t>
  </si>
  <si>
    <t>Se contacta con promotora y se le apoya a realizar actualización de my colletion.</t>
  </si>
  <si>
    <t>INC0745159</t>
  </si>
  <si>
    <t xml:space="preserve">Myprovi actaulizacion </t>
  </si>
  <si>
    <t>Se validan las funciones básicas como fecha y hora automática activada, se valida chrome actualizado, se desactiva play protect, se forza cierres y se desinstala/instala MYProvi Mycollections, se resetea la contraseña desde el portal de TPIM y finalmente se procese con el acceso a descargar su clip de forma exitosa.</t>
  </si>
  <si>
    <t>INC0745588</t>
  </si>
  <si>
    <t>Guadalupe Cyntia Gomez Linares</t>
  </si>
  <si>
    <t>INC0745606</t>
  </si>
  <si>
    <t>Cuenta Bloqueada de focus</t>
  </si>
  <si>
    <t>INC0745630</t>
  </si>
  <si>
    <t>Error al actualizar</t>
  </si>
  <si>
    <t>Se validan las funciones básicas como fecha y hora automática activada, se valida chrome actualizado, se desactiva play protect, se forza cierre y se desinstala/instala MYProvi Mycollections y finalmente se procese con el acceso a descargar cmsu clip de forma exitosa.</t>
  </si>
  <si>
    <t>INC0745638</t>
  </si>
  <si>
    <t>Claudia Enedina Andrade Perez</t>
  </si>
  <si>
    <t>Problemas de actualización</t>
  </si>
  <si>
    <t>Se contacta con promotora y se le apoya a realizar force de aplicaciones my provi y my colletion, asi como cerrar todas las aplicaciones en segundo plano abiertas y se actualiza google chrome, posterior a ello se actualiza my colletion de forma exitosa.</t>
  </si>
  <si>
    <t>INC0745646</t>
  </si>
  <si>
    <t>INC0745653</t>
  </si>
  <si>
    <t>Paula Gallardo Alvarado</t>
  </si>
  <si>
    <t>Se validan las funciones básicas como fecha y hora automática activada, se valida chrome actualizado, se desactiva play protect, se forza cierre y se desinstala/instala MYProvi Mycollections y finalmente se procede con el acceso a descargar su clip de forma exitosa.</t>
  </si>
  <si>
    <t>INC0745654</t>
  </si>
  <si>
    <t>Dora Marquez Arzate</t>
  </si>
  <si>
    <t xml:space="preserve">Se validan las funciones básicas como fecha y hora automática activada, se valida chrome actualizado, se desactiva play protect, se forza cierre y se desinstala/instala MyProvi Mycollections y finalmente se procede con el acceso a descargar su clip de forma exitosa.
</t>
  </si>
  <si>
    <t>INC0745658</t>
  </si>
  <si>
    <t>Problemas al descargar clip</t>
  </si>
  <si>
    <t xml:space="preserve">Se llama a la estrega y apota el DM para el procedimiento
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t>
  </si>
  <si>
    <t>INC0745667</t>
  </si>
  <si>
    <t>Se contacta con promotora y se le apoya desactivar el optimizador Miui y después de ello ya nos permite actualizar my colletion.</t>
  </si>
  <si>
    <t>INC0745668</t>
  </si>
  <si>
    <t>INC0745670</t>
  </si>
  <si>
    <t>Juan Adolfo Cardenas Mora</t>
  </si>
  <si>
    <t>Focus Erroneo FCR</t>
  </si>
  <si>
    <t>Se valida la posición del usuario en FOCUS y se actualiza la posición en la BD de NAS. El usuario valida que ya puede observar sus contactos.</t>
  </si>
  <si>
    <t>INC0745694</t>
  </si>
  <si>
    <t>Problema al registrarse en myprovi</t>
  </si>
  <si>
    <t>Se validan las funciones básicas como fecha y hora automática activada, se valida chrome actualizado, se desactiva play protect, se forza cierre y se desinstala/instala MyProvi Mycollections y se libera espacio de almacenamiento interno y finalmente se realiza el proceso de descargar  e instalación de la app y de su clip de forma exitosa.</t>
  </si>
  <si>
    <t>INC0745697</t>
  </si>
  <si>
    <t xml:space="preserve">Se apoya a los dos usuarios realizando el siguiente proceso para actualizar my collections en celular Xaomi:
Se pide entrar a configuracion
Se pide seleccionar ajustes adicionales
Se pide Seleccionar opciones de desarrollador
Se pide inhabilitar activar optimización miui.
Se pide entrar a My provi
Se pide instalar o actualizar My collections.
</t>
  </si>
  <si>
    <t>INC0745710</t>
  </si>
  <si>
    <t>Error técnico My provi</t>
  </si>
  <si>
    <t>INC0745718</t>
  </si>
  <si>
    <t xml:space="preserve">Myprovi </t>
  </si>
  <si>
    <t>Se contacta con promotora y se le apoya a desactivar optimizador Miui y después de ello se realiza la actualización de la app.</t>
  </si>
  <si>
    <t>INC0745743</t>
  </si>
  <si>
    <t>Focus virtual de la sucursal Mochis</t>
  </si>
  <si>
    <t>Se asigno el equipo DC1MXCLNT226 para que me apoyen en validar de nuevo el acceso.</t>
  </si>
  <si>
    <t>INC0745748</t>
  </si>
  <si>
    <t>Pedro Bucio Hernandez</t>
  </si>
  <si>
    <t>Error en Descarga de Aplicación</t>
  </si>
  <si>
    <t xml:space="preserve">Se contacta a promotora y se realizan varias prueba ya que para desactivar el optimizar Miui no le aparecia esa opción, pero despues de ello ya se reinstalo la aplicacion de my provi y my colletion de forma exitosa  desde el portal www.myprovi.online. 
</t>
  </si>
  <si>
    <t>INC0746177</t>
  </si>
  <si>
    <t>Ricardo Garcia Hernandez</t>
  </si>
  <si>
    <t xml:space="preserve">Se marca al usuario apoya el DM   Fabian Izquierdo
Se Valida modelo de equipo.
Se valida version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registrio de su contraseña y su nip.
Se pide al usuario descargar My provi y My Collections desde la pagina http://myprovi.online.
</t>
  </si>
  <si>
    <t>INC0746191</t>
  </si>
  <si>
    <t>Jose Yair Garcia Garcia</t>
  </si>
  <si>
    <t>No se pueden ejecuta procesos en workarea de forty marca el siguiente error "The log file for database 'WorkArea' is full. "</t>
  </si>
  <si>
    <t xml:space="preserve">Resolution notes copied from Parent Incident: Se liberó la memoria temporal (Flush) , además de mantenimiento a logs (Shrink)
</t>
  </si>
  <si>
    <t>INC0746208</t>
  </si>
  <si>
    <t>The log file for database 'WorkArea' is full</t>
  </si>
  <si>
    <t>INC0746218</t>
  </si>
  <si>
    <t>German Mejia Cano</t>
  </si>
  <si>
    <t>Problemas al instalar</t>
  </si>
  <si>
    <t xml:space="preserve">Se validan las funciones básicas como fecha y hora automática activada, se valida chrome actualizado, se desactiva play protect y finalmente se realiza el proceso de descargar  e instalación de la app y de su clip de forma exitosa.
</t>
  </si>
  <si>
    <t>INC0746221</t>
  </si>
  <si>
    <t>Tomas Diaz Tapia</t>
  </si>
  <si>
    <t>El log de la Base WorkArea del servidor Forty esta lleno</t>
  </si>
  <si>
    <t xml:space="preserve">Se liberó la memoria temporal (Flush) , además de mantenimiento a logs (Shrink)
</t>
  </si>
  <si>
    <t>INC0746230</t>
  </si>
  <si>
    <t>Error al calificar</t>
  </si>
  <si>
    <t>Se está tratando de calificar a un cliente/prospecto ya registrado. Se marca a sucursal y se le indican los pasos para actualizar la consulta y ya permite cargar el CIS.</t>
  </si>
  <si>
    <t>INC0746235</t>
  </si>
  <si>
    <t xml:space="preserve">No aparece contrato </t>
  </si>
  <si>
    <t>El ciente se actualizo un día despues</t>
  </si>
  <si>
    <t>INC0746289</t>
  </si>
  <si>
    <t>INC0746300</t>
  </si>
  <si>
    <t>Olga Azucena Valenzuela Lopez</t>
  </si>
  <si>
    <t>Se contacta con promotora y se le hace un reset de contraseña en Tpim y se desbloquean los códigos de un solo uso en la bandeja de spam, posterior a ello ya se reciben los códigos y se genera nueva contraseña y nip, se valida el ingreso a la app.</t>
  </si>
  <si>
    <t>INC0746308</t>
  </si>
  <si>
    <t>Antonio Alejandro Tejeda Alvarado</t>
  </si>
  <si>
    <t>Se valida que ya cuenta con conexión de wi-fi y se realiza el proceso de dsacarga y con pruebas de acceso de  forma exitosa.</t>
  </si>
  <si>
    <t>INC0746309</t>
  </si>
  <si>
    <t>Datos de la dirección CF invertida</t>
  </si>
  <si>
    <t>INC0746318</t>
  </si>
  <si>
    <t>Asunto: Agencia 2729 SEC d error en actualización de contraseña</t>
  </si>
  <si>
    <t xml:space="preserve">Se contacta con promotora y se le hace un reset de contraseña en Tpim, se valida el ingreso a la app.
</t>
  </si>
  <si>
    <t>INC0746331</t>
  </si>
  <si>
    <t xml:space="preserve">estatus de cliente </t>
  </si>
  <si>
    <t>El estatus fue actualizado</t>
  </si>
  <si>
    <t>INC0746701</t>
  </si>
  <si>
    <t>Cesar Gerardo Sanchez Nunez</t>
  </si>
  <si>
    <t>Sin acceso a mycollections</t>
  </si>
  <si>
    <t>INC0746705</t>
  </si>
  <si>
    <t xml:space="preserve">Problema en avt </t>
  </si>
  <si>
    <t>El Clientes se encuentra en reimpresion de contratos</t>
  </si>
  <si>
    <t>INC0746706</t>
  </si>
  <si>
    <t xml:space="preserve">My provi error tecnico </t>
  </si>
  <si>
    <t>Después de que la promotora elimina información innecesaria se realiza la actualización exitosa de my colletion.</t>
  </si>
  <si>
    <t>INC0746707</t>
  </si>
  <si>
    <t>Nataly Segundo Sandoval</t>
  </si>
  <si>
    <t>Problemas de instalación en myprovi</t>
  </si>
  <si>
    <t>INC0746709</t>
  </si>
  <si>
    <t>Luz Maria Carrasco Olea</t>
  </si>
  <si>
    <t>Ayuda con contraseña Focus</t>
  </si>
  <si>
    <t xml:space="preserve">Se realizo reset de contraseña con el password Abcd1234*
</t>
  </si>
  <si>
    <t>INC0746710</t>
  </si>
  <si>
    <t>Se validan las funciones básicas como fecha y hora automática activada, se valida chrome actualizado, se desactiva play protect para descargar MyCollections con pruebas de acceso de forma exitosa.</t>
  </si>
  <si>
    <t>INC0746712</t>
  </si>
  <si>
    <t>Semana</t>
  </si>
  <si>
    <t>Se indica que era un acumulado de la semana anterior después de hacer cierre manual en sucursal por lo que se pide sincronizar para después aparecerle el clip de la semana actual para continuar con su proceso de registro de pagos de forma habitual.</t>
  </si>
  <si>
    <t>INC0746713</t>
  </si>
  <si>
    <t>INC0746738</t>
  </si>
  <si>
    <t>Francisco Canela Hernandez</t>
  </si>
  <si>
    <t>Problema con cambio de contraseña</t>
  </si>
  <si>
    <t>INC0746750</t>
  </si>
  <si>
    <t>Silvestre Silva Carrera</t>
  </si>
  <si>
    <t>Para levantar un ticket</t>
  </si>
  <si>
    <t>INC0746763</t>
  </si>
  <si>
    <t>Alejandro Valencia Flores</t>
  </si>
  <si>
    <t xml:space="preserve">Se validan las funciones básicas como fecha y hora automática activada, se valida chrome actualizado, se desactiva play protect para descargar MyCollections con pruebas de acceso de forma exitosa.
</t>
  </si>
  <si>
    <t>INC0746765</t>
  </si>
  <si>
    <t>Jonathan Eduardo Moreno Gutierrez</t>
  </si>
  <si>
    <t>Problemas de instalación</t>
  </si>
  <si>
    <t>Se contacta a promotor y se le apoya a desativar optimizador Miui ya que cuenta con un celular Xiaomi para después poder actualizar aplicación my colletion de forma exitosa.</t>
  </si>
  <si>
    <t>INC0746783</t>
  </si>
  <si>
    <t>No puedo actualizar Contraseña</t>
  </si>
  <si>
    <t>INC0746794</t>
  </si>
  <si>
    <t>Luis Armando Hernandez Arteaga</t>
  </si>
  <si>
    <t xml:space="preserve">Se validan las funciones básicas como fecha y hora automática activada, se desinstala/instala MyCollections se valida chrome actualizado, se desactiva play protect y se reinicia equipo celular para descargar MyCollections con pruebas de acceso de forma exitosa.
</t>
  </si>
  <si>
    <t>INC0746800</t>
  </si>
  <si>
    <t>Victor Hugo Preciado Garcia</t>
  </si>
  <si>
    <t>Se validan las funciones básicas como fecha y hora automática activada, se desinstala/instala MyCollections se valida chrome actualizado, se desactiva play protect y se reinicia equipo celular para descargar MyCollections con pruebas de acceso de forma exitosa.</t>
  </si>
  <si>
    <t>INC0746808</t>
  </si>
  <si>
    <t>EET - Receipt Suspended</t>
  </si>
  <si>
    <t>queda suspendida aplicación my colletion</t>
  </si>
  <si>
    <t xml:space="preserve">Se le apoya a promotora a desinstalar y reinstalar my colletion y se valida que al registrar pago lo haga de forma habitual.
</t>
  </si>
  <si>
    <t>INC0746811</t>
  </si>
  <si>
    <t xml:space="preserve">AVT no aparece contrato </t>
  </si>
  <si>
    <t>El cliente se actualizo un día despues en sistema</t>
  </si>
  <si>
    <t>INC0746825</t>
  </si>
  <si>
    <t>Roberto Fernando Gonzalez Donato</t>
  </si>
  <si>
    <t>Error an Ingresar a Myprovi</t>
  </si>
  <si>
    <t>Una vez producido el clip por parte de administración es descargado exitosamente.</t>
  </si>
  <si>
    <t>INC0746828</t>
  </si>
  <si>
    <t>Se validan las funciones básicas como fecha y hora automática activada, se valida chrome actualizado, se desactiva play protect, se habilita el administrador del desarrollador y se desactiva la optimización de MIUI para descargar MyCollections con pruebas de acceso de forma exitosa.</t>
  </si>
  <si>
    <t>INC0747251</t>
  </si>
  <si>
    <t>Carlos Raul Rodriguez Lucio</t>
  </si>
  <si>
    <t>Problema Actualización de contraseña</t>
  </si>
  <si>
    <t>Se realiza reseteo de la contraseña desde el portal de TPIM por lo que se crea desde el portal la nueva contraseña y NIP y se le comparte al DM con pruebas de acceso de forma exitosa de forma exitosa.</t>
  </si>
  <si>
    <t>INC0747267</t>
  </si>
  <si>
    <t>Christian Miguel Flores Perez</t>
  </si>
  <si>
    <t xml:space="preserve">Se contacta a DM y enlaza a su promotora para hacer forces de aplicaciones de my provi y my colletion, asi como validar la hora automática y el espacio disponible pero sin resultados favorables, pues comentaba promotora se quedaba trabada aplicación. Se hace un reset de contraseña, generando una nueva, se acuerda en ponerle una recarga para intentarlo mas tarde.
 Después se recibe llamada de DM para confirmar que la conectarse a una red de wifi ya pudo ingresar a aplicación y sincronizar.
</t>
  </si>
  <si>
    <t>INC0747280</t>
  </si>
  <si>
    <t>Pablo Enrique Novelo Quej</t>
  </si>
  <si>
    <t>Una vez echa la recarga la promotora se le apoya a desinstalar y reinstalar my colletion de forma exitosa.</t>
  </si>
  <si>
    <t>INC0747282</t>
  </si>
  <si>
    <t>Problema con contraseña myprovi</t>
  </si>
  <si>
    <t>INC0747291</t>
  </si>
  <si>
    <t>Antonio Salvador Olea Razo</t>
  </si>
  <si>
    <t>Problema para sincronizar mycollections</t>
  </si>
  <si>
    <t>INC0747297</t>
  </si>
  <si>
    <t>Problemas Para Cierre de Semana</t>
  </si>
  <si>
    <t xml:space="preserve">Se contacta con DM y con su apoyo se hacen force de aplicaciones de su dispositivo de su promotora de my provi y mycolletion, asi como todas las abiertas en segundo plano, se valida que este activada la hora automática y se reinicia el celular, despues de ello se ingresa a la aplicación para sincronizar y hacer el cierre de semana exitoso.
</t>
  </si>
  <si>
    <t>INC0747305</t>
  </si>
  <si>
    <t>Nancy Isela Araus Perez</t>
  </si>
  <si>
    <t>Se contacta con promotora y se hace forces de aplicaciones de my provi y my colletion, asi como todas las abiertas en segundo, se valida que este activada la hora automática, se ingresa a la aplicación para sincronizar y hacer cierre de semana exitoso.</t>
  </si>
  <si>
    <t>INC0747308</t>
  </si>
  <si>
    <t>Maria Guadalupe Camacho Acosta</t>
  </si>
  <si>
    <t>INC0747315</t>
  </si>
  <si>
    <t>Abigail Herrera Garduno</t>
  </si>
  <si>
    <t>Problemas Con Cierre de Semana</t>
  </si>
  <si>
    <t>Se apoya al usuario y se realiza lo siguiente:
Se pide forzar cierre o forzar deteción.
Se pide ingresar al menú de Play Store 
Se pide entrar a la configuración de Play Protec y se valida que las opciones que se muestran estén des habilitadas
Se pide eliminar My collections
Se pide ingresar a my provi e instalar my collections
Usuario confirma cierre de semana atrasado y descarga de clip</t>
  </si>
  <si>
    <t>INC0747326</t>
  </si>
  <si>
    <t>SIN REGISTROS PARA CAMPAÑAS CALLCENTRE REF Y PUR</t>
  </si>
  <si>
    <t>Se revisaron los procesos de los WebServices, se encontro que un proceso por el volumen de datos que envia a CRM tarda mas de lo esperado, por lo tanto el envio de ofertas se pasa a la siguiente ejecucion, estas ofertas seran insertadas el dia de hoy para a ejecucion de campañas de esta noche</t>
  </si>
  <si>
    <t>INC0747676</t>
  </si>
  <si>
    <t>Fabian Izquierdo Gonzali</t>
  </si>
  <si>
    <t>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página myprovi.online
Se pide al usuario descargar My provi y My Collections desde la pagina http://myprovi.online.</t>
  </si>
  <si>
    <t>INC0747680</t>
  </si>
  <si>
    <t xml:space="preserve">Error de contraseña caducada </t>
  </si>
  <si>
    <t>INC0747681</t>
  </si>
  <si>
    <t>Julio Cesar Escobar Morales</t>
  </si>
  <si>
    <t>No puede instalar la app</t>
  </si>
  <si>
    <t>Se apoya en la descarga de MyCollections y de su clip se verifica el acceso de forma exitosa.</t>
  </si>
  <si>
    <t>INC0747702</t>
  </si>
  <si>
    <t>Contratos no aparecen</t>
  </si>
  <si>
    <t>Se crearon varios servicios para la impresión de contratos, para solucionar este incidente, hasta el momento se esta imprimiendo con normalidad</t>
  </si>
  <si>
    <t>INC0747703</t>
  </si>
  <si>
    <t>Descarga de clip 1216A</t>
  </si>
  <si>
    <t xml:space="preserve">Una vez producido el clip por parte de administración, se valida la descarga la descarga exitosa del clip de semana 22.
</t>
  </si>
  <si>
    <t>INC0747713</t>
  </si>
  <si>
    <t>Expiró contraseña</t>
  </si>
  <si>
    <t>Se contacta con promotora y se le hace un reset de contraseña en Tpim, se valida ingreso a la app.</t>
  </si>
  <si>
    <t>INC0747732</t>
  </si>
  <si>
    <t>Dolores Salomon Godinez Rodriguez</t>
  </si>
  <si>
    <t>Se validan las funciones básicas como la fecha y hora automática activada, se desactiva play protect, se valida actualizado chrome y se desinstala/instala MyCollections se activa función de ubicación para relizar el cierre de semana de forma exitosa.</t>
  </si>
  <si>
    <t>INC0747739</t>
  </si>
  <si>
    <t>Error al ingresar a myprovi</t>
  </si>
  <si>
    <t xml:space="preserve">Se  documenta incidente correctamente,  se marca a usuario  indica que cuenta con un equipo Samsung J7  el cual no es compatible , se le marca a la DM haciendo el comentario queda en platicarlo para poder resolver </t>
  </si>
  <si>
    <t>INC0747749</t>
  </si>
  <si>
    <t>INC0747764</t>
  </si>
  <si>
    <t>Daniel Martin Parra Rocha</t>
  </si>
  <si>
    <t>Error al Ingresar a Mtprovi</t>
  </si>
  <si>
    <t>Se contacta con promotora y se hace un reset de contraseña en Tpim, se valida el ingreso a la app.</t>
  </si>
  <si>
    <t>INC0747823</t>
  </si>
  <si>
    <t>LENTITUD EN CRM QUE NO PERMITE GUARDAR CASOS</t>
  </si>
  <si>
    <t>Proceso de Mantenimiento ejecutandose, por dicha razon el sistema tenia una carga extra, se detuvo el proceso y se normalizo el sistema, se anexa evidencia de carga en el momento de detencion, se procede a cerrar incidente</t>
  </si>
  <si>
    <t>INC0747828</t>
  </si>
  <si>
    <t>Sandra Samantha Figueroa Bustamante</t>
  </si>
  <si>
    <t>El administrador registró al usuario en el sistema y ya se observa actividad de la cuenta dentro de la aplicación.</t>
  </si>
  <si>
    <t>INC0748194</t>
  </si>
  <si>
    <t>Focus con pantalla verde</t>
  </si>
  <si>
    <t xml:space="preserve">No se reinició el servicio, se detectó un bloqueo de backup de bd sistema. Ademas Se dio mantenimiento preventivo en logs. La bd se encuentra online
</t>
  </si>
  <si>
    <t>INC0748201</t>
  </si>
  <si>
    <t>Apoyo instalación</t>
  </si>
  <si>
    <t>INC0748224</t>
  </si>
  <si>
    <t>Sin Focus en Sucursal</t>
  </si>
  <si>
    <t xml:space="preserve">Se encotró afectación en Respaldos de Networker, lo que generó un volcado en los logs files de BD. Se ejjecutó satisfactoriamente el log BK, se dió mantenimiento al tamaó de los logs y están accesibles las bd.
Outage
inicio: 31/05/2021 8:50 AM
Fin: 31/05/2021 10:41 AM
Tipo: Full
</t>
  </si>
  <si>
    <t>INC0748232</t>
  </si>
  <si>
    <t>INC0748271</t>
  </si>
  <si>
    <t>Se elimina el perfil y se valida el acceso a Focus</t>
  </si>
  <si>
    <t>INC0748273</t>
  </si>
  <si>
    <t>Problema de contraseña de focus</t>
  </si>
  <si>
    <t>Se reseta la contraseña y se valida el acceso</t>
  </si>
  <si>
    <t>INC0748318</t>
  </si>
  <si>
    <t>Lentitud en plataforma CRM</t>
  </si>
  <si>
    <t>Proceso de Mantenimiento tardo mas de lo esperado, generando una carga inusual, se detuvo el proceso y ya se trabaja de manera correcta, Se procede a cerrar incidente
Outage: Degradado
Incio: 10:43
fin: 11:14
Total: 31 minutos</t>
  </si>
  <si>
    <t>INC0748331</t>
  </si>
  <si>
    <t>Carlos Eric Ruano Chavez</t>
  </si>
  <si>
    <t>INC0748333</t>
  </si>
  <si>
    <t>Fallas en Miprovi</t>
  </si>
  <si>
    <t>INC0748334</t>
  </si>
  <si>
    <t>Erick Pineda Salinas</t>
  </si>
  <si>
    <t xml:space="preserve">MYprovi </t>
  </si>
  <si>
    <t>Se contacta con promotora y se le hace un teset de contraseña en Tpim y se hace una consulta en focus checando que el clip de su semana ya fue producido. Se anexa consulta en focus.</t>
  </si>
  <si>
    <t>INC0748358</t>
  </si>
  <si>
    <t>Beatriz Patino Valencia</t>
  </si>
  <si>
    <t>MyProvi/MyCollection no se actualiza</t>
  </si>
  <si>
    <t>INC0748380</t>
  </si>
  <si>
    <t>Ilse Teresa Guevara Enciso</t>
  </si>
  <si>
    <t>Problemas para accesar a mycollection</t>
  </si>
  <si>
    <t xml:space="preserve">Multi-Usuario 9 Promotoras:
Se realiza proceso de reseteo de contraseña desde el portal de TPIM se crea la nueva contraseña y NIP y se les comparte a las siguientes 7 promotoras con pruebas de de acceso de forma exitosa.
</t>
  </si>
  <si>
    <t>INC0748402</t>
  </si>
  <si>
    <t>Adriana Esmeralda Olmos Montenegro</t>
  </si>
  <si>
    <t xml:space="preserve">
se contacta con promotora yse le hace un reset de contraseña en Tpim, se valida ingreso a la app.
Tiempo de atención al ticket: 7 Minutos.
</t>
  </si>
  <si>
    <t>INC0748419</t>
  </si>
  <si>
    <t>Discrepancia de datos LNFS y CNFS</t>
  </si>
  <si>
    <t>INC0748428</t>
  </si>
  <si>
    <t>Daniel Gonzalez Espinoza</t>
  </si>
  <si>
    <t>Se hace reset de contraseña en Tpim, se valida el ingreso a la app.</t>
  </si>
  <si>
    <t>INC0748434</t>
  </si>
  <si>
    <t>ACTUALIZACIÓN SEMANA DE LIQUIDACIÓN, CLIENTES FRECUENTES CRM</t>
  </si>
  <si>
    <t>Ya fueron corregidos los datos de los clientes mencionados, se anexa evidencia y se procede a cerrar incidente</t>
  </si>
  <si>
    <t>INC0748681</t>
  </si>
  <si>
    <t>Se contacta con promotora y se hace un reset de contraseña en Tpim, se valida ingreso a la app.</t>
  </si>
  <si>
    <t>INC0748725</t>
  </si>
  <si>
    <t>Error aplicación NAS</t>
  </si>
  <si>
    <t>Se corrige el valor Branch en la tabla ArrearsAgent para el registro del usuario.</t>
  </si>
  <si>
    <t>INC0748770</t>
  </si>
  <si>
    <t>Arizbel Romero De La Rosa</t>
  </si>
  <si>
    <t>Apoyo con base Workarea del servidor 10.154.3.50\FORTY</t>
  </si>
  <si>
    <t xml:space="preserve">Se  agrego espacio a unos discos que presentaron saturación al 95% y en el 5% restante el Job de Networker no logro depurar estas BDs motivo por el cual al presentar saturación, no se conectaban a la BD y afecto los clientes de Focus en cuanto se suministro el espacio, en el siguiente backup  de los logs Networker depuro sin problema las BD y la operación de esta sucursal se restableció. </t>
  </si>
  <si>
    <t>INC0748778</t>
  </si>
  <si>
    <t>Descarga aplicación myprovi</t>
  </si>
  <si>
    <t>INC0748779</t>
  </si>
  <si>
    <t>Rodolfo Dominguez Campis</t>
  </si>
  <si>
    <t>Truncar transaction Log de BD WorkArea ubicada en Forty</t>
  </si>
  <si>
    <t>MX Service Desk</t>
  </si>
  <si>
    <t xml:space="preserve">Se encontró Causa Raíz. Problemas de bk , ya que la BD de WorkArea creció a casi 1 TB en tamaño. Por ese motivo no se trunca el log.
Se necesita:
a) asignar ese espacio en disco para que concluya el BK
b) Limpieza de workárea.
Se enviará por correo el detalle de solución.
Incident 'INC0748779' closed based on closure of task 'INC0748770'
Se  agrego espacio a unos discos que presentaron saturación al 95% y en el 5% restante el Job de Networker no logro depurar estas BDs motivo por el cual al presentar saturación, no se conectaban a la BD y afecto los clientes de Focus en cuanto se suministro el espacio, en el siguiente backup  de los logs Networker depuro sin problema las BD y la operación de esta sucursal se restableció. </t>
  </si>
  <si>
    <t>INC0748791</t>
  </si>
  <si>
    <t>Vacial LOG del servidor Forty en la base de datos WorkArea</t>
  </si>
  <si>
    <t xml:space="preserve">Se encontró Causa Raíz. Problemas de bk , ya que la BD de WorkArea creció a casi 1 TB en tamaño. Por ese motivo no se trunca el log.
Se necesita:
a) asignar ese espacio en disco para que concluya el BK
b) Limpieza de workárea.
Se enviará por correo el detalle de solución.
Incident 'INC0748791' closed based on closure of task 'INC0748770'
Se  agrego espacio a unos discos que presentaron saturación al 95% y en el 5% restante el Job de Networker no logro depurar estas BDs motivo por el cual al presentar saturación, no se conectaban a la BD y afecto los clientes de Focus en cuanto se suministro el espacio, en el siguiente backup  de los logs Networker depuro sin problema las BD y la operación de esta sucursal se restableció. </t>
  </si>
  <si>
    <t>INC0748800</t>
  </si>
  <si>
    <t>INC0748805</t>
  </si>
  <si>
    <t>se hace un reset de contraseña en Tpim, se valida el ingreso en la app.</t>
  </si>
  <si>
    <t>INC0748835</t>
  </si>
  <si>
    <t>Alvaro Alejandro Oceguera Reyes</t>
  </si>
  <si>
    <t>Se resetea la contraseña desde el portal de TPIM luego se valida las funciones básicas como fecha y hora automática activada, se desactiva play Protect, se actualiza chrome y se procede con la instalación y acceso a la aplicación de forma completa.</t>
  </si>
  <si>
    <t>INC0748843</t>
  </si>
  <si>
    <t>Log - WorkArea - FORTY</t>
  </si>
  <si>
    <t xml:space="preserve">Resolution notes copied from Parent Incident: Se  agrego espacio a unos discos que presentaron saturación al 95% y en el 5% restante el Job de Networker no logro depurar estas BDs motivo por el cual al presentar saturación, no se conectaban a la BD y afecto los clientes de Focus en cuanto se suministro el espacio, en el siguiente backup  de los logs Networker depuro sin problema las BD y la operación de esta sucursal se restableció. 
Incident 'INC0748843' closed based on closure of task 'INC0748770'
Se  agrego espacio a unos discos que presentaron saturación al 95% y en el 5% restante el Job de Networker no logro depurar estas BDs motivo por el cual al presentar saturación, no se conectaban a la BD y afecto los clientes de Focus en cuanto se suministro el espacio, en el siguiente backup  de los logs Networker depuro sin problema las BD y la operación de esta sucursal se restableció. </t>
  </si>
  <si>
    <t>INC0748850</t>
  </si>
  <si>
    <t>Error al ingresar a focus maquina 10</t>
  </si>
  <si>
    <t>Se elimina el perfil y se valida el acceso</t>
  </si>
  <si>
    <t>INC0748858</t>
  </si>
  <si>
    <t>Jennyfer Del Carmen Suarez Cossio</t>
  </si>
  <si>
    <t>Problema para instalar la aplicación de myprovi</t>
  </si>
  <si>
    <t>Se contacta con promotora y se le apoya a desactivar el optimizador Miu ya que cuenta con el celular Xiaomi  para después de ello realizar la actualización de mycolletion.</t>
  </si>
  <si>
    <t>INC0749262</t>
  </si>
  <si>
    <t>INC0749266</t>
  </si>
  <si>
    <t xml:space="preserve">FOCUS cliente </t>
  </si>
  <si>
    <t>El estatus fue corregido</t>
  </si>
  <si>
    <t>INC0749280</t>
  </si>
  <si>
    <t>INTERMITENCIA CRM</t>
  </si>
  <si>
    <t>Se encontro proceso de Mantenimiento ejecutandose en la madrugadda, tardo mas de lo esperado, ya se detuvo el proceso y se encuentra trabajando normalmente, se procede a cerrar incidente</t>
  </si>
  <si>
    <t>INC0749296</t>
  </si>
  <si>
    <t>Problema de instalación mycollections</t>
  </si>
  <si>
    <t>INC0749323</t>
  </si>
  <si>
    <t>Se validan las funciones principales de fecha y hora automática activa, se forza cierres de MyProvi y se desinstala/instala MyCollections y se realiza prueba de acceso para cierre de semana de forma exitosa.</t>
  </si>
  <si>
    <t>INC0749334</t>
  </si>
  <si>
    <t>Entrar a configuracion
Seleccionar ajustes adicionales
Seleccionar opciones de desarrollador
NOTA: si no aparece opciones de desarrollador ingresar a ajustes y en busqueda BUSCAR VERSION MIUI
Sobre ese renglo picar 6 veces hasta que aparezac YA ERES DESARROLLADOR.
Se ingresa a configuración.
Seleccionar ajustes adicionales
Seleccionar opciones de desarrollador
Desactivar AcTIVAR OPTIMIZACION MIUI
NOTA: si no aparece activar optimizacion miui restablecer valores predeterminados.
Desactivar ACTIVAR OPTIMIZACION MIUI
Entrar a My provi
Instalar o actualizar My collections.</t>
  </si>
  <si>
    <t>INC0749338</t>
  </si>
  <si>
    <t>Joel Ivan Nunez Gutierrez</t>
  </si>
  <si>
    <t>Aplicación myprovi no funciona</t>
  </si>
  <si>
    <t xml:space="preserve">Se validan las funciones básicas como la fecha y hora automática activa, se forza cierres de MyProvi y MyCollections, se actualiza chrome y se permite actualizar MyCollections con pruebas de acceso de forma exitosa.
</t>
  </si>
  <si>
    <t>INC0749344</t>
  </si>
  <si>
    <t xml:space="preserve">MyProvi  semana maxima </t>
  </si>
  <si>
    <t>INC0749345</t>
  </si>
  <si>
    <t>Jaime Villa Gonzalez</t>
  </si>
  <si>
    <t xml:space="preserve"> Apoyo con descarga de aplicación mi provy</t>
  </si>
  <si>
    <t>se contacta con promotora y comenta que no le permite hacer registro en el portal, se pide una consulta en focus y se detecta que el id proporcionado es incorrecto, se le apoya a registrarla en el www.myprovi.online de forma exitosa. Se anexa consulta focus.</t>
  </si>
  <si>
    <t>INC0749355</t>
  </si>
  <si>
    <t>Agencia No cambia de semana</t>
  </si>
  <si>
    <t>INC0749358</t>
  </si>
  <si>
    <t>Jose Luis Cordero Monterrosas</t>
  </si>
  <si>
    <t xml:space="preserve">Problema con cierre de semana </t>
  </si>
  <si>
    <t xml:space="preserve">Se llama al usuario se procede a forzar cierre de My Provi ,  My collection des instala y vuelve  a instalar ,  usuaria pudo  cerrar semana </t>
  </si>
  <si>
    <t>INC0749374</t>
  </si>
  <si>
    <t>Luis Guillermo Garcia Duarte</t>
  </si>
  <si>
    <t>Se le pide al usuario entrar a los ajustes del teléfono.
Se le pide al usuario ingresar a las aplicaciones.
Se le pide al usuario buscar y entrar a my provi y forzar cierre.
Se le pide al usuario des instalar my collections.
Se le pide al usuario entrar a my provi y descargar my collections.
Usuario confirmar cierre de semana.</t>
  </si>
  <si>
    <t>INC0749379</t>
  </si>
  <si>
    <t>Rosa Elizeth Arteaga Guardado</t>
  </si>
  <si>
    <t>App no se puede descargar</t>
  </si>
  <si>
    <t>se contacta con promotora y se le hace un reset de contraseña en Tpim.</t>
  </si>
  <si>
    <t>INC0749401</t>
  </si>
  <si>
    <t>David Emmanuel  Loza Gamboa</t>
  </si>
  <si>
    <t>Se marca a usuario valido fecha y hora , se le pide que sincronice , se le pide Des instalar My collection  y nuevamente Instalar, de esta manera la aplicación trabaja sin problema</t>
  </si>
  <si>
    <t>INC0749406</t>
  </si>
  <si>
    <t>Cristina Evelin Mendez Arroyo</t>
  </si>
  <si>
    <t xml:space="preserve">se contacta con promotora con el numero correcto 3334885566, ya que el proporcionado en el ticket es erróneo y después de realizar la reinstalacion de my colletion se hizo el cierre de forma exitosa.
</t>
  </si>
  <si>
    <t>INC0749412</t>
  </si>
  <si>
    <t>Omar Israel Clavel Zuniga</t>
  </si>
  <si>
    <t xml:space="preserve">Error en Cierre de Semana </t>
  </si>
  <si>
    <t>se contacta a promotora y se le pide hacer force de aplicaciones de my provi y my colletion, se cierran todas las aplicaciones abiertas en segundo plano y se procede hacer cierre de semana exitoso.</t>
  </si>
  <si>
    <t>INC0749615</t>
  </si>
  <si>
    <t>Israel Alberto De La Fuente Rico</t>
  </si>
  <si>
    <t>Se valida las funciones básicas como la fecha y hora automática activa, se valida que no tiene instalado MyCollections y no pudo cerrar semana, se comparte la nueva contraseña y NIP  a Promotora para confirmar acceso correcto y se descarga y cierra la semana se forma exitosa.</t>
  </si>
  <si>
    <t>INC0749625</t>
  </si>
  <si>
    <t xml:space="preserve">Focus pantalla en blanco </t>
  </si>
  <si>
    <t>Se revisa la configuración y se valida el acceso.</t>
  </si>
  <si>
    <t>INC0749656</t>
  </si>
  <si>
    <t>Maria Luisa Gonzalez Gomez</t>
  </si>
  <si>
    <t>Error Cierre de Semana</t>
  </si>
  <si>
    <t>Se contacta usuario  validamos fecha y hora, se le pide a la usuria sincronizar, se pide des instalar My Collection y volver a instalar , se le pide pruebe las funciones y comenta que sin problema lo puede realizar .</t>
  </si>
  <si>
    <t>INC0749657</t>
  </si>
  <si>
    <t>Enrique Gonzalez Contreras</t>
  </si>
  <si>
    <t>Problemas Myprovi</t>
  </si>
  <si>
    <t>Se realiza reseteo de contraseña desde portal de TPIM, se valida fecha y hora automática activa, se reinstala de forma completa la aplicación con pruebas de acceso y se realiza el cierre de semana de forma exitosa.</t>
  </si>
  <si>
    <t>INC0749665</t>
  </si>
  <si>
    <t xml:space="preserve">se contacta con promotora y al realizar el proceso de force de aplicaciones ya nos permite entrar a la aplicación con cierre y descargando el clip de semana 23.
</t>
  </si>
  <si>
    <t>INC0749676</t>
  </si>
  <si>
    <t>Asunto: RE: Captura de pagos con año 2015</t>
  </si>
  <si>
    <t>La agencia cambio de semana y desde el lado de Mastek ya no puede aplicarse la modificación.</t>
  </si>
  <si>
    <t>INC0749678</t>
  </si>
  <si>
    <t>Gema Delgado Garibay</t>
  </si>
  <si>
    <t>Myprovi</t>
  </si>
  <si>
    <t xml:space="preserve">se contacta a promotora y se le pide realice forces de aplicaciones de my provi y my colletion, asi como cerrar todas las aplicaciones en segundo plano para poder realizar cierre de semana exitoso.
</t>
  </si>
  <si>
    <t>INC0749682</t>
  </si>
  <si>
    <t>Brenda Morales Gonzalez</t>
  </si>
  <si>
    <t>ERROR APLICACIÓN My provi sec K</t>
  </si>
  <si>
    <t xml:space="preserve">Se comunica DM y comenta que la empresa le presto un celular a la promotora, se le apoya a instalar la app de la siguiente manera: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t>
  </si>
  <si>
    <t>INC0749683</t>
  </si>
  <si>
    <t>Semana Maxima</t>
  </si>
  <si>
    <t>Se valida las funciones básicas como la fecha y hora automática activada, se forza cierre de MyProvi se desinstala MyCollections, se procede con la reinstalación y finalmente el acceso correcto y se descarga y cierra la semana se forma exitosa.</t>
  </si>
  <si>
    <t>INC0749689</t>
  </si>
  <si>
    <t>Myprovi clip</t>
  </si>
  <si>
    <t xml:space="preserve">se hace una consulta en focus y se puede detectar que el clip de la promotora ya ha sido producido. Se anexa consulta de focus.
</t>
  </si>
  <si>
    <t>INC0749691</t>
  </si>
  <si>
    <t>FTS - Representative is Currently Locked</t>
  </si>
  <si>
    <t>Maria del Rosario Gonzalez Santos</t>
  </si>
  <si>
    <t xml:space="preserve">Error para ingresar pago en mycollections </t>
  </si>
  <si>
    <t>Se le pide al usuario entrara a los ajustes del teléfono.
Se al usuario entrar a aplicaciones y buscar my collections.
Se pide forzar cierre.
Se pide des instalar my collections
Se pide entrar a my provi, se pide descargar e instalar my collections.
Usuario valida funcionamiento correcto de la app.</t>
  </si>
  <si>
    <t>INC0749704</t>
  </si>
  <si>
    <t>Pantalla de FOCUS congeladas</t>
  </si>
  <si>
    <t>Se procedió a reiniciar la instancia DC1IASQLS001, debido que a nivel SO no abría el  disk mgmt, se procedió a reiniciar el servicio de disk mgmt, pero tampoco respondía, se intento bajar servicios de SQL tampoco respondieron, por lo que se realizo un reinicio de Guest del SO desde Vsphere, tampoco respondió el servidor y el ultimo recurso fue un reinicio forzado desde Vsphere, lo cual logro reiniciar el server, al iniciar de nuevo levantaron los servicios de SQL y se accedió al Disk mgmt,  se valido que el server no tenia problemas de espacio, se valido con Soporte Focus, validando que  comenzaron a acceder sin problema al aplicativo Focus,  se esta trabajando en un análisis postmortem el cual se agregara al ticket en cuanto nos lo proporcione el proveedor.
Outage
inicio: 03/06/2021 13:38 PM
Fin: 03/06/2021 14:30 PM
Tipo: Full</t>
  </si>
  <si>
    <t>INC0749715</t>
  </si>
  <si>
    <t>Clip no aparece</t>
  </si>
  <si>
    <t xml:space="preserve">Se atiende a los usuarios de la siguiente manera:
Maria Isabel Ordan de Teran:
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My Provi y My Collections.
Se valida cierre de semana y descragar de clip semana 23.
 Martha Catalina Hernandez Placencia:
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My Provi y My Collections.
</t>
  </si>
  <si>
    <t>INC0749720</t>
  </si>
  <si>
    <t>Contraseña Caducada no puede hacer cambio</t>
  </si>
  <si>
    <t>Se realiza el reseteo de contraseña desde portal de TPIM,  se crea nueva contraseña y NIP se le comparte a Promotora con pruebas de acceso de forma exitosa.</t>
  </si>
  <si>
    <t>INC0749725</t>
  </si>
  <si>
    <t>Estrella 1773 no puede cerrar</t>
  </si>
  <si>
    <t>Se valida las funciones básicas como fecha y hora automática activa, se forza cierre de MyProvi y se desinstala MyCollections se reinstala de forma completa la aplicación con pruebas de acceso y se realiza el cierre de semana de forma exitosa.</t>
  </si>
  <si>
    <t>INC0749735</t>
  </si>
  <si>
    <t>Marcos Gonzaga Morales</t>
  </si>
  <si>
    <t>Semana Máxima</t>
  </si>
  <si>
    <t>INC0749757</t>
  </si>
  <si>
    <t>Janet Esmeralda Castro Cortes</t>
  </si>
  <si>
    <t>Se pide al usuario ingresar a los ajustes, buscar aplicaciones y forzar de cierre de my provi.
Se pide des instalar my collections
Se pide entrara a my provy e instalar my collections
Usuario confirma cierre de semana</t>
  </si>
  <si>
    <t>INC0749762</t>
  </si>
  <si>
    <t>No se reflejan pagos</t>
  </si>
  <si>
    <t>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t>
  </si>
  <si>
    <t>INC0749764</t>
  </si>
  <si>
    <t>Nora Rosa  Garcia Marin</t>
  </si>
  <si>
    <t xml:space="preserve">MYPROVI </t>
  </si>
  <si>
    <t>Se contacta con promotora y se le apoya a realizar la instalación de my provi y my colletion en el portal de www.myprovi.online, se le informa que para que pueda ingresar a la aplicación sin problema tiene que contar buena conexión a Internet y señal, ya que se pudo detectar que en la zona donde vive casi no cuenta con señal.</t>
  </si>
  <si>
    <t>INC0749768</t>
  </si>
  <si>
    <t>Ivonne Berenice Suarez Vera</t>
  </si>
  <si>
    <t>se le marca a promotora y nos contesta FM con su apoyo se hace proceso para hacer cierre de semana exitoso.</t>
  </si>
  <si>
    <t>INC0749781</t>
  </si>
  <si>
    <t>Bianca Yara Garduno Ordonez</t>
  </si>
  <si>
    <t xml:space="preserve">Se contacta con promotora y después de realizar el proceso de forces de aplicaciones ya nos permite realizar el cierre de semana y la descargar del clip de semana 23.
</t>
  </si>
  <si>
    <t>INC0749796</t>
  </si>
  <si>
    <t>Juan Carlos Rodriguez Rugerio</t>
  </si>
  <si>
    <t xml:space="preserve">se contacta con DM y se le comenta que se solicito una consulta a focus y se puede ver que su promotora ya aparece en semana 23.
</t>
  </si>
  <si>
    <t>INC0749798</t>
  </si>
  <si>
    <t>94 agencias no cambian de semana</t>
  </si>
  <si>
    <t>Se reinician los servicios de Focus en el server y los balances se aplican de forma correcta</t>
  </si>
  <si>
    <t>INC0749804</t>
  </si>
  <si>
    <t xml:space="preserve">Error al descargar aplicación </t>
  </si>
  <si>
    <t xml:space="preserve">Se contacta con promotora y se le apoya para deasactivar optimizador Miu ya que cuenta con un dispositivo Xiaomi y posterior a ello instalar aplicacion de forma exitosa.
</t>
  </si>
  <si>
    <t>INC0749809</t>
  </si>
  <si>
    <t>Jose Luis Ramirez Reyes</t>
  </si>
  <si>
    <t>Se valida que cuenta con Sistema operativo propio de Huawei por lo que no cuenta con las opciones para validar actualizaciones y deshabilitar play protect solo se reinicia el equipo celular y se intenta la descarga de forma completa de MyProvi y MyCollections.</t>
  </si>
  <si>
    <t>INC0749811</t>
  </si>
  <si>
    <t>se contacta con promotora y se le pide realice force de aplicaciones de my provi y my colletion, así como cerrar todas las aplicaciones abiertas en segundo plano, después de ello se le pide ingrese a la aplicación para poder y se realiza el cierre de semana exitoso.</t>
  </si>
  <si>
    <t>INC0749819</t>
  </si>
  <si>
    <t xml:space="preserve"> Apoyo de contactos </t>
  </si>
  <si>
    <t>El proceso de BI falló en la carga de registros de contactos. Volvió a cargar la información correctamente. Adicional, los registros venían con un focus_id nulo. Se realizó la actualización manualmente con el apoyo de la tabla ArrearsAgents.
La usuario valida que ya pudo acceder y visualizar sus contactos.</t>
  </si>
  <si>
    <t>INC0749821</t>
  </si>
  <si>
    <t>Boca del Rio 1</t>
  </si>
  <si>
    <t>Agencia no cambia</t>
  </si>
  <si>
    <t>Se ingresa el pago faltante en la lista de cobro y la agencia cambia de semana</t>
  </si>
  <si>
    <t>INC0749823</t>
  </si>
  <si>
    <t>Agencia no Cambia Semana</t>
  </si>
  <si>
    <t>Se reinician los servicios de Focus en el server y la agencia cambia de semana.</t>
  </si>
  <si>
    <t>INC0750150</t>
  </si>
  <si>
    <t>apoyo para hacer cierre de semana</t>
  </si>
  <si>
    <t xml:space="preserve">e le pide a promotora se hagan force de aplicaciones de my provi y my colletion, asi como todas aplicaciones abiertas en segundo plano, se valida la hora automática y se procede hacer el cierre de semana exitosa.
</t>
  </si>
  <si>
    <t>INC0750154</t>
  </si>
  <si>
    <t>INC0750165</t>
  </si>
  <si>
    <t>ofertas no aparecen</t>
  </si>
  <si>
    <t>Se tuvo un problema con la ejecución de los jobs que insertan información, se volvieron a ejecutar y el usuario confirma que ya puede ver los clientes que le faltaban</t>
  </si>
  <si>
    <t>INC0750195</t>
  </si>
  <si>
    <t>Bryan Jesus Bautista Diaz</t>
  </si>
  <si>
    <t xml:space="preserve">se contacta con promotora y con apoyo de DM se le apoya a desintalar y reisntalar aplicación con exito desde el portal www.myprovi.online, ya que le salio mensaje de que el registro de dispositivos se habia excedido, se descarga el clip de semana 23.
</t>
  </si>
  <si>
    <t>INC0750206</t>
  </si>
  <si>
    <t xml:space="preserve">no coinciden las ofertas en AVT </t>
  </si>
  <si>
    <t>No se había actualizado la información de clientes, se reviso y se ejecuto nuevamente el Job</t>
  </si>
  <si>
    <t>INC0750221</t>
  </si>
  <si>
    <t>Semana minima</t>
  </si>
  <si>
    <t xml:space="preserve">Se contacta con promotora y se le pide ingresar a la aplicación y proceder al cierre de semana exitoso para descargar posteriormente el clip de semana 23.
</t>
  </si>
  <si>
    <t>INC0750225</t>
  </si>
  <si>
    <t>Error al ingresar a focus maquina 18</t>
  </si>
  <si>
    <t>INC0750227</t>
  </si>
  <si>
    <t>Working to spec.</t>
  </si>
  <si>
    <t>Diana Ponce Gonzalez</t>
  </si>
  <si>
    <t xml:space="preserve">Clientes duplicados </t>
  </si>
  <si>
    <t>se contacta con promotora y se le pide desinstalar y reinstalar aplicación my colletion, para después descargar el clip de forma habitual, es decir sin lista de clientes duplicados.</t>
  </si>
  <si>
    <t>INC0750336</t>
  </si>
  <si>
    <t>CRM/Service Request</t>
  </si>
  <si>
    <t>Data Extraction</t>
  </si>
  <si>
    <t>SIN REGISTROS CAMPAÑA REF Y PUR DE CSC</t>
  </si>
  <si>
    <t>Las ofertas se insertaron el dia sabado en la tarde, ya que el proceso tardo un poco mas de lo esperado, y para la ejecucionde las campañas aun no se terminaban de pasar las ofertas, se pasaron y fueron tomadas en las campañas del fin de semana, se procede a cerrar incidente</t>
  </si>
  <si>
    <t>INC0750924</t>
  </si>
  <si>
    <t>INC0750977</t>
  </si>
  <si>
    <t>Se realiza reseteo de la contraseña desde el portal de TPIM por lo que se crea nueva contraseña y NIP se le comparte a la Promotora con pruebas de acceso de forma exitosa.</t>
  </si>
  <si>
    <t>INC0751009</t>
  </si>
  <si>
    <t>Rosa Trinidad Perez Escolastico</t>
  </si>
  <si>
    <t>Sin Acceso a My provi</t>
  </si>
  <si>
    <t>se contacta con promotora y se le apoya a realizar force de aplicaciones, así como todas las abiertas en segundo plano y validar hora automática, pero sin resultados favorables, le sige apareciendo que ocurrió un error técnico, se le pregunta que si sincronizo para que se pueda reisntalar my colletion, comenta que no y que ya habian reinstalado, se le pide una vez mas reinstalar my colletion con resultados favorables para posteriormente descargar el clip y solo lo que sincronizo le aparecio, se le notifica a DM que tendra que apoyarse de administración para el registro de la cobranza que no sincronizada.</t>
  </si>
  <si>
    <t>INC0751036</t>
  </si>
  <si>
    <t>Cuenta focus bloqueada</t>
  </si>
  <si>
    <t>La cuenta ya se encuentra desbloqueda, se valida con el usuario</t>
  </si>
  <si>
    <t>INC0751040</t>
  </si>
  <si>
    <t>Mynews</t>
  </si>
  <si>
    <t>El administrador dio de alta a la usuario y se observa actividad de su cuenta al poder acceder. Se anexa evidencia.</t>
  </si>
  <si>
    <t>INC0751084</t>
  </si>
  <si>
    <t>Error de instalacion</t>
  </si>
  <si>
    <t>.</t>
  </si>
  <si>
    <t>INC0751109</t>
  </si>
  <si>
    <t>Problema de instalacíon mycollections</t>
  </si>
  <si>
    <t xml:space="preserve">Se pide entrar a configuracion
Se pide seleccionar ajustes adicionales
Se pide Seleccionar opciones de desarrollador
Se pide inhabilitar activar optimización miui.
Se pide entrar a My provi
Se pide instalar o actualizar My collections.
</t>
  </si>
  <si>
    <t>INC0751110</t>
  </si>
  <si>
    <t>INC0751560</t>
  </si>
  <si>
    <t xml:space="preserve">Que tal. Se liberó el espacio de log.
La causa raíz son conflictos en el bk de esa bd, por temas de espacio, por eso no libera el log.
Quedaría pendientes:
1) Tareas en depuración de tablas
2)  Espacio en disco suficioente , en espera del paso (1)
</t>
  </si>
  <si>
    <t>INC0751607</t>
  </si>
  <si>
    <t>El balance fue liberado por parte de Mastek.</t>
  </si>
  <si>
    <t>INC0751609</t>
  </si>
  <si>
    <t>Advertencia al instalar myprovi</t>
  </si>
  <si>
    <t xml:space="preserve">se contacta a promotora y se le apoya a instalar aplicación my provi y my colletion de forma exitosa desde el potal www.myprovi.online
</t>
  </si>
  <si>
    <t>INC0751614</t>
  </si>
  <si>
    <t>actualizacion de status de cliente</t>
  </si>
  <si>
    <t>El cliente cumplió las 26 semanas en semana 202122. El proceso que actualiza GDS tarda 2 semanas en completar la actualización para Scoring. No hay incidente. Se actualizó el registro manualmente para que la sucursal pudiera calificar.</t>
  </si>
  <si>
    <t>INC0751616</t>
  </si>
  <si>
    <t>Problema de impresion</t>
  </si>
  <si>
    <t>Se colocaron mas servicios para soportar la carga de impresión, con esto se resuelven los temas de lentitud al imprimir</t>
  </si>
  <si>
    <t>INC0751659</t>
  </si>
  <si>
    <t>Problema de instalación myprovi y mycollections</t>
  </si>
  <si>
    <t xml:space="preserve">al eliminar información innecesaria por parte de la promotora, se realiza exitosamente la instalación de la aplicación.
</t>
  </si>
  <si>
    <t>INC0751675</t>
  </si>
  <si>
    <t>Cesar Felipe Argueta Rivas</t>
  </si>
  <si>
    <t>Problema de acceso a mycollections</t>
  </si>
  <si>
    <t>Se valida las funciones básicas como la fecha y hora automática activa, se forza cierre de MyProvi y se desinstala/instala MyCollections con pruebas de acceso de forma exitosa.</t>
  </si>
  <si>
    <t>INC0751689</t>
  </si>
  <si>
    <t>Viridiana Guadalupe del Carmen Mojica Macias</t>
  </si>
  <si>
    <t>INC0751704</t>
  </si>
  <si>
    <t>Se ejecutaron nuevamente los ETLs, ya aparecen los clientes</t>
  </si>
  <si>
    <t>INC0751721</t>
  </si>
  <si>
    <t>No permite entrar a la plataforma</t>
  </si>
  <si>
    <t>Caducaron las contraseñas en el directorio activo, se dio apoyo con el desbloqueo de la cuenta</t>
  </si>
  <si>
    <t>INC0751770</t>
  </si>
  <si>
    <t>ERROR AL CREAR CAMPAÑAS</t>
  </si>
  <si>
    <t>Se revisaron los servidores, existia un proceso de mantenimiento ejecutandose , el proceso se ejecuto a las 10pm, por lo tanto podria intervenir en a ejecucion de las campañas, se ha comentadon con anterioridad que el horario adecuado de ejecucion de campañas sea a las 9pm para evitar se empalmen procesos, las campañas se pueden ejecutar nuevamente en cualquier momento del dia de hoy, se procede a cerrar incidente</t>
  </si>
  <si>
    <t>INC0752186</t>
  </si>
  <si>
    <t>Error en myprovi</t>
  </si>
  <si>
    <t>INC0752204</t>
  </si>
  <si>
    <t xml:space="preserve">Problemas cierre agencia 6094 </t>
  </si>
  <si>
    <t>Se realiza  reseteo de la contraseña desde el portal de TPIM por lo que se crea nueva contraseña y NIP se le comparte a la Promotora con pruebas de acceso de forma exitosa, se forza cierre de MyProvi, se desinstala/instala MyCollections con pruebas de acceso y cierre de semana de forma completa.</t>
  </si>
  <si>
    <t>INC0752221</t>
  </si>
  <si>
    <t>Problema para cierre de semana</t>
  </si>
  <si>
    <t>Se contacta a promotora y se le pide hacer forces de cierre de my provi y my colletion, asi como todas las aplicaciones abiertas en segundo plano, se le pide ingresar a aplicación para hacer cierre,pero sin resultados favorables, entonces se procede a desintalar y reinstalar my colletion de forma favorable para poder realizar cierre de semana exitoso.</t>
  </si>
  <si>
    <t>INC0752222</t>
  </si>
  <si>
    <t xml:space="preserve">Se brinda soporte solicitado de la siguiente manera:
Leticia Raya  Murillo: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Catalina Gallego Trujillo
Se forza cierre de aplicaciones my provi y my collections
Se pide eliminar my collections
Se pide entrar a my provi y descargar my collections
Usuario confirma cierre de semana.
</t>
  </si>
  <si>
    <t>INC0752227</t>
  </si>
  <si>
    <t>Modify User</t>
  </si>
  <si>
    <t>Campo ApplicationDate Aparece NULL</t>
  </si>
  <si>
    <t>El job que actualiza la información en el servidor CYRDB no incluía dicha columna en el proceso de actualización. Se añade la columna y con el útlimo proceso ya se observa información de los prospectos calificados en scoring.</t>
  </si>
  <si>
    <t>INC0752674</t>
  </si>
  <si>
    <t>Bahena</t>
  </si>
  <si>
    <t>Se corrige el componente que imprime el AWR de las secciones de negocio que arrojaba valor nulo en el campo companyid y que ocasionaba el error. Se realizan pruebas en baena y ya es posible la impresión por sección.</t>
  </si>
  <si>
    <t>INC0752678</t>
  </si>
  <si>
    <t xml:space="preserve">se le marca a promotora y nos contesta DM y con su apoyo se hace force de cierre de aplicaciones de my provi y my colletion, así como cerrar todas las aplicaciones abiertas en segundo plano, como no se puedo realizar el cierre con este proceso, se desintala y reinstala my colletion realizando el cierre de semana exitoso.
</t>
  </si>
  <si>
    <t>INC0752732</t>
  </si>
  <si>
    <t>Se validan las funciones básicas como la fecha y hora automática activa, se forza cierre de MyProvi, se desinstala/instala MyCollections con pruebas de acceso y cierre de semana de forma completa.</t>
  </si>
  <si>
    <t>INC0752734</t>
  </si>
  <si>
    <t>Jessica Lizbeth Peral Cardenas</t>
  </si>
  <si>
    <t xml:space="preserve">Se contacta con promotora y se le apoya a desinstalar y reintalar aplicacion my colletion para realizar el cierre de semana.
</t>
  </si>
  <si>
    <t>INC0752754</t>
  </si>
  <si>
    <t>Celeste Alejandra Ortiz Garcia</t>
  </si>
  <si>
    <t>Usuario o contraseña incorrecto en MyProvi</t>
  </si>
  <si>
    <t xml:space="preserve">se contacta con promotora y se le apoya a realizar el registro y la instalación de la aplicación my provi y my colletion desde el portal www.myprovi.online
</t>
  </si>
  <si>
    <t>INC0752760</t>
  </si>
  <si>
    <t>Descarga de clips</t>
  </si>
  <si>
    <t>Se realiza reseteo de las contraseñas desde el portal de TPIM, se valida fecha y hora automática activada, se desactiva play protect y finalmente se apoya de forma simultánea con la descarga e instalación además del acceso de forma completa a MyProvi y MyCollections en ambos equipos de forma exitosa.</t>
  </si>
  <si>
    <t>INC0752788</t>
  </si>
  <si>
    <t>Arturo Adrian Garcia Rivera</t>
  </si>
  <si>
    <t xml:space="preserve">Problema para cierre de semana </t>
  </si>
  <si>
    <t>INC0752790</t>
  </si>
  <si>
    <t>lentitud y Consultas</t>
  </si>
  <si>
    <t>Se revisaron los servidores, se encontro que todo se ejecutaba normalmente, se revisaron tambien los tiempos de respuesta teniendo 6.5 seg como maximo y 3.2 seg de respuesta en la ultima revision, se procede a cerrar incidente</t>
  </si>
  <si>
    <t>INC0752792</t>
  </si>
  <si>
    <t>SIN PLATAFORMA SAC</t>
  </si>
  <si>
    <t>Scitum da reset al tunel1 y se levanta la comunicación.</t>
  </si>
  <si>
    <t>INC0752823</t>
  </si>
  <si>
    <t>Maria Eugenia Arellano Castillo</t>
  </si>
  <si>
    <t>Se pide al usuario des instalar my collections
Se pide al usuario entrar a my provi y descargar e instalar my collections
Se pide al usuario cerrar semana 23 y descargar clip semana 24.</t>
  </si>
  <si>
    <t>INC0752829</t>
  </si>
  <si>
    <t>Yuridiana Hernandez Ricardez</t>
  </si>
  <si>
    <t>Cierre clip agencia 3778</t>
  </si>
  <si>
    <t>El equipo de HCL confirma que ya se procesó el cierre. La agencia ya está en semana 24</t>
  </si>
  <si>
    <t>INC0752836</t>
  </si>
  <si>
    <t>Yesenia Maria Navarrete Cortes</t>
  </si>
  <si>
    <t>se contacta con promotora y se le apoya a realizar el cierre de semana exitoso.</t>
  </si>
  <si>
    <t>INC0752839</t>
  </si>
  <si>
    <t>Semana No Cierra en Focus</t>
  </si>
  <si>
    <t>El equipo de Mastek informa que la solicitud ya fue procesada. Se observa que en FOCUS la agencia ya se encuentra en semana 202124.</t>
  </si>
  <si>
    <t>INC0752845</t>
  </si>
  <si>
    <t>SIN LISTAS REF Y PUR PARA CSC SEM 202124</t>
  </si>
  <si>
    <t>INC0752846</t>
  </si>
  <si>
    <t xml:space="preserve">Apoyo para sincronizar agencia 5159 </t>
  </si>
  <si>
    <t>INC0752860</t>
  </si>
  <si>
    <t>Fabiola Yorlanda Ayon Bojorquez</t>
  </si>
  <si>
    <t>Error al Instalar Myprovi</t>
  </si>
  <si>
    <t>INC0752869</t>
  </si>
  <si>
    <t>Xalapa Branch</t>
  </si>
  <si>
    <t>Agencies stuck for nonpayment of zero</t>
  </si>
  <si>
    <t>Se cerraron las semanas en los dispositivos y las agencias cambiaron de semana.</t>
  </si>
  <si>
    <t>INC0753126</t>
  </si>
  <si>
    <t>No puede cerrar semana en mi provy</t>
  </si>
  <si>
    <t>Se le marca al usuario y se le pide des instalar my collections
Se pide al usuario entra a my provi para descargar e instalar my collections
Usuario cerra semana 23 y valida funcionamiento correcto de la app.</t>
  </si>
  <si>
    <t>INC0753163</t>
  </si>
  <si>
    <t>Zohemi Carlina Juarez Aragon</t>
  </si>
  <si>
    <t>Problemas para Descargar Aplicación</t>
  </si>
  <si>
    <t>Se valida que no cuenta con espacio suficiente en el almacenamiento interno y se valida también la fecha y hora automática activada, se desactiva play protect, se forza cierre de MyProvi, se desinstala/instala MyCollections y finalmente se procede con el acceso y descarga de forma completa de la aplicación de forma exitosa.</t>
  </si>
  <si>
    <t>INC0753170</t>
  </si>
  <si>
    <t>Problemas Para Descarga Clip</t>
  </si>
  <si>
    <t xml:space="preserve">se contacta con promotora y nos comenta que cuenta con un celular Redmi Xiaomi, nos autoriza desactivarle optimizador Miu y nos permite realizar la actualización de my provi y my colletion.
</t>
  </si>
  <si>
    <t>INC0753172</t>
  </si>
  <si>
    <t>Actualización</t>
  </si>
  <si>
    <t xml:space="preserve">Se pide entrar a configuracion
Se pide seleccionar ajustes adicionales
Se pide Seleccionar opciones de desarrollador
Se pide inhabilitar activar optimización miui.
Se pide entrar a My provi
Se pide instalar o actualizar My collections.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t>
  </si>
  <si>
    <t>INC0753173</t>
  </si>
  <si>
    <t>Juana Mercedes Galvan Melendez</t>
  </si>
  <si>
    <t>Codigo incorrecto</t>
  </si>
  <si>
    <t xml:space="preserve">se contacta con promotora y se le hace reset de contraseña en Tpim. 
</t>
  </si>
  <si>
    <t>INC0753177</t>
  </si>
  <si>
    <t>Se pide entrar a configuracion
Se pide seleccionar ajustes adicionales
Se pide Seleccionar opciones de desarrollador
Se pide inhabilitar activar optimización miui.
Se pide entrar a My provi
Se pide instalar o actualizar My collections.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t>
  </si>
  <si>
    <t>INC0753179</t>
  </si>
  <si>
    <t xml:space="preserve">se contacta a promotora y se le hace un reset de contraseña en Tpim, posteriormente se le apoya a instalar aplicación de my provi y my colletion de forma exitosa desde el portal www.myprovi.online
</t>
  </si>
  <si>
    <t>INC0753180</t>
  </si>
  <si>
    <t xml:space="preserve">myprovi </t>
  </si>
  <si>
    <t>INC0753194</t>
  </si>
  <si>
    <t>Problema para descargar myprovi</t>
  </si>
  <si>
    <t>INC0753271</t>
  </si>
  <si>
    <t>Edgar Nahoul Quijano Sanchez</t>
  </si>
  <si>
    <t>Al eliminar información innecesaria ya se tiene la memoria disponible para poder realizar la actualización de la app.</t>
  </si>
  <si>
    <t>INC0753272</t>
  </si>
  <si>
    <t>Se pide entrar a configuracion
Se pide seleccionar ajustes adicionales
Se pide Seleccionar opciones de desarrollador
Se pide inhabilitar activar optimización miui.
Se pide entrar a My provi
Se pide instalar o actualizar My collections.
Sigue sin poder instalarse la app
Usurio comenta tine un celular LG se realiza lo siguiente: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t>
  </si>
  <si>
    <t>INC0753281</t>
  </si>
  <si>
    <t>Se valida fecha y hora automática activada, se forza cierre de MyProvi y MyCollections y se procede con la actualización de forma correcta y se realiza prueba de acceso y descarga de su clip de forma exitosa.</t>
  </si>
  <si>
    <t>INC0753282</t>
  </si>
  <si>
    <t>Carolina Murullo Zuniga</t>
  </si>
  <si>
    <t>Error en Descarga de Clip</t>
  </si>
  <si>
    <t>Se valida fecha y hora automátic activada, se forza cierre de MyProvi y MyCollections y se procede con la actualización de forma correcta y se realiza prueba de acceso y descarga de su clip de forma exitosa.</t>
  </si>
  <si>
    <t>INC0753284</t>
  </si>
  <si>
    <t>Problemas en Descarga de Myprovi</t>
  </si>
  <si>
    <t>Una vez que la promotora elimino la información innecesaria ya se pudo realizar la actualización de la app.</t>
  </si>
  <si>
    <t>INC0753286</t>
  </si>
  <si>
    <t xml:space="preserve">se contacta con promotora y se le apoya a realizar forces de aplicaciones y posterior a ello realizar instalación de my colletion de forma exitosa.
</t>
  </si>
  <si>
    <t>INC0753288</t>
  </si>
  <si>
    <t xml:space="preserve">Problema para actualizar myprovi </t>
  </si>
  <si>
    <t>Se valida fecha y hora automática activada, se forza cierre de MyProvi y MyCollections y se procede con la actualización de forma correcta y se realiza prueba de acceso y descarga de su clip de forma exitosa.
Hora de contacto: 19:58
Hora de termino de llamada: 20:08</t>
  </si>
  <si>
    <t>INC0753289</t>
  </si>
  <si>
    <t>No puede actualizar la app</t>
  </si>
  <si>
    <t>INC0753290</t>
  </si>
  <si>
    <t>Se pide des instalar my collections
Se pide ingresar a my provi para descargar e instalar my collections
Usuario valida funcionamiento correcto de la aplicación.</t>
  </si>
  <si>
    <t>INC0753298</t>
  </si>
  <si>
    <t>se contacta con promotora y nos contesta DM y con su apoyo se desbloquea el código en spam, después de ello ya le llega código y se instala aplicación de forma exitosa.</t>
  </si>
  <si>
    <t>INC0753300</t>
  </si>
  <si>
    <t>Error de transferencia</t>
  </si>
  <si>
    <t>La transferencia ya pudo ser realizada.</t>
  </si>
  <si>
    <t>INC0753309</t>
  </si>
  <si>
    <t>Margarita Yadira Fontanillo Parra</t>
  </si>
  <si>
    <t xml:space="preserve">se contacta con promotora y se le apoya a realizar forces de cierres de aplicaciones my provi y my colletion, asi como todas las abiertas en segundo plano, posterior a ello se realiza la actualización de forma favorable.
</t>
  </si>
  <si>
    <t>INC0753312</t>
  </si>
  <si>
    <t>INC0753402</t>
  </si>
  <si>
    <t>Error de actualizacion</t>
  </si>
  <si>
    <t>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Atendio usuario: romeroos</t>
  </si>
  <si>
    <t>INC0753421</t>
  </si>
  <si>
    <t>Asela Reyna Ortiz Guzman</t>
  </si>
  <si>
    <t>INC0753423</t>
  </si>
  <si>
    <t>Eva Mendoza Rodriguez</t>
  </si>
  <si>
    <t>INC0753426</t>
  </si>
  <si>
    <t>Idalia Alarcon Abarca</t>
  </si>
  <si>
    <t>e recibe llamada de DM y comenta ya se hizo el cambio de numero en administración y con su apoyo se instala aplicación my provi y my colletion de forma exitosa desde el portal www.myprovo.online</t>
  </si>
  <si>
    <t>INC0753428</t>
  </si>
  <si>
    <t>Sincronización</t>
  </si>
  <si>
    <t>INC0753432</t>
  </si>
  <si>
    <t>INC0753433</t>
  </si>
  <si>
    <t>No permite ingresar</t>
  </si>
  <si>
    <t>Se valida fecha y hora automática activada, se desinstala/instala  MyProvi y MyCollections y se procede con la actualización de forma correcta y se realiza prueba de acceso y descarga de su clip de forma exitosa.</t>
  </si>
  <si>
    <t>INC0753434</t>
  </si>
  <si>
    <t>Reyna De La Rosa Tellez</t>
  </si>
  <si>
    <t>se contacta con promotora y se le apoya a desinstalar y reinatar aplicaciones my provy y my colletion de forma exitosa desde el portal www.myprovi y my colletion.</t>
  </si>
  <si>
    <t>INC0754036</t>
  </si>
  <si>
    <t>Vicente Martinez Toledo</t>
  </si>
  <si>
    <t>Error de conexion</t>
  </si>
  <si>
    <t>Una vez eliminada la información innecesaria ya nos permite realizar la actualización de la app.</t>
  </si>
  <si>
    <t>INC0754039</t>
  </si>
  <si>
    <t xml:space="preserve">Error en aplicación </t>
  </si>
  <si>
    <t>se le marca a promotora pero nos contesta DM y con su apoyo se hace force de aplicaciones my provi y my colletion, asi como cerrar todas las abiertas en segundo plamo, se valida fecha y hora automática, se actualiza chrome y se desinstala y reinstala my colletion de forma exitosa, permitiendonos el acceso y la descarga de clips de semana.</t>
  </si>
  <si>
    <t>INC0754058</t>
  </si>
  <si>
    <t xml:space="preserve"> Se valida fecha y hora automática activada, se desinstala/instala MyProvi y MyCollections y se procede con la actualización de forma correcta y se realiza prueba de acceso y descarga de su clip de forma exitosa.</t>
  </si>
  <si>
    <t>INC0754063</t>
  </si>
  <si>
    <t>Sin acceso a My Provy</t>
  </si>
  <si>
    <t xml:space="preserve">se contacta con promotora y nos autoriza desactivar el optimizador Miu para poder realizar la actualización de las aplicaciones de forma exitosa.
</t>
  </si>
  <si>
    <t>INC0754074</t>
  </si>
  <si>
    <t>Se valida que ambos equipos tengan conexión de internet y se confirma que ya pudo acceder a su aplicación de forma exitosa por problemas de cobertura se conectó wi-fi.</t>
  </si>
  <si>
    <t>INC0754105</t>
  </si>
  <si>
    <t>System issue</t>
  </si>
  <si>
    <t>Revisiones de Seguridad sin accionar</t>
  </si>
  <si>
    <t>El ajuste fue cancelado por Mastek</t>
  </si>
  <si>
    <t>INC0754109</t>
  </si>
  <si>
    <t>The transaction log for database 'Negocio' is full</t>
  </si>
  <si>
    <t xml:space="preserve">Se depuro el log de la BD de Negocio, favor de validar que ya puedan trabajar con la BD.
</t>
  </si>
  <si>
    <t>INC0754118</t>
  </si>
  <si>
    <t>La maquina de FOCUS C3 con numero 28448 esta muy lenta.</t>
  </si>
  <si>
    <t>Se eliminan temporales y se sugiere al usuario que en cuanto el problema se presente se ponga en contacto con soporte técnico para la revisión del equipo.</t>
  </si>
  <si>
    <t>INC0754128</t>
  </si>
  <si>
    <t>Claudia Romero Barrientos</t>
  </si>
  <si>
    <t>Se marca a usuario se envía archivo de actualización se realizan pruebas satisfactorias</t>
  </si>
  <si>
    <t>INC0754129</t>
  </si>
  <si>
    <t>Maria Magnolia Sanchez Davalos</t>
  </si>
  <si>
    <t>Se recibe llamada de DM y con su apoyo se desactiva MIU y se procede a la instalación de aplicaciones de forma exitosa.</t>
  </si>
  <si>
    <t>INC0754150</t>
  </si>
  <si>
    <t>Gabriel Cortes Pena</t>
  </si>
  <si>
    <t xml:space="preserve">Se valida las funciones básicas como la fecha y hora automática activada, se desactiva play protect, se tuvo que resetear la contraseña desde el portal de TPIM se crea la contraseña y NIP se le comparte a promotora iniciando la descarga de forma  completa con pruebas de acceso de forma exitosa.
</t>
  </si>
  <si>
    <t>INC0754174</t>
  </si>
  <si>
    <t>Se contacta con promotora y después de que nos autoriza para desactivar el optimizador Miu ya nos permite realizar las actualizaciones de las aplicaciones de forma exitosa.</t>
  </si>
  <si>
    <t>INC0754180</t>
  </si>
  <si>
    <t>Error Técnico en Myprovi</t>
  </si>
  <si>
    <t xml:space="preserve">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t>
  </si>
  <si>
    <t>INC0754195</t>
  </si>
  <si>
    <t>Hugo Alfaro Jacome</t>
  </si>
  <si>
    <t>Problemas para ingresar en Myprovi</t>
  </si>
  <si>
    <t>Se contacta con promotora y se valida fecha y hora automática, se checa espacio disponible, se hace forces de aplicaciones, asi como cerrar todas las abiertas en segundo plano, se actualiza chrome y con apoyo de DM se reinstala aplicaciones my provi y my colletion desde el portal www.myprovi.online</t>
  </si>
  <si>
    <t>INC0754203</t>
  </si>
  <si>
    <t>Problemas para Actualizar Myprovi</t>
  </si>
  <si>
    <t xml:space="preserve">Después de que promotora borra la información innecesario ya nos permite realizar las actualizaciones de aplicaciones de forma exitosa.
</t>
  </si>
  <si>
    <t>INC0754205</t>
  </si>
  <si>
    <t>CALIFICACION DE CLIENTE CON LIQUIDACION MAYOR A 26 SEMANAS</t>
  </si>
  <si>
    <t>La clienta cumplió las 26 semanas en la semana 202123, la cual está siendo procesada por BI. Se actualiza manualmente para que pueda ser calificada en Scoring pero no hubo incidencia en el sistema.</t>
  </si>
  <si>
    <t>INC0754516</t>
  </si>
  <si>
    <t>Se elimino el perfil y valida el acceso con el usuario</t>
  </si>
  <si>
    <t>INC0754522</t>
  </si>
  <si>
    <t xml:space="preserve">Se contacta con promotora y después de que nos autoriza desactivar " OPTIZADOR MIU" se procede a realizar actualizaciones de aplicaciones de forma favorable.
</t>
  </si>
  <si>
    <t>INC0754546</t>
  </si>
  <si>
    <t>Tomasa Cruz Mar</t>
  </si>
  <si>
    <t>Se valida fecha y hora automática activada, se desactiva play protect, se actualiza chrome, se desinstala/instala MyProvi y MyCollections y se procede con la actualización de forma correcta y se realiza prueba de acceso y descarga de su clip de forma exitosa.</t>
  </si>
  <si>
    <t>INC0754553</t>
  </si>
  <si>
    <t>La BD se encuentra disponible durante la revisión. La causa raíz de la falla está documentada en tickets previos (mmto WorkArea)</t>
  </si>
  <si>
    <t>INC0754563</t>
  </si>
  <si>
    <t>Log de WorkArea Lleno</t>
  </si>
  <si>
    <t>Se liberó el espacio del log</t>
  </si>
  <si>
    <t>INC0754565</t>
  </si>
  <si>
    <t>Maria Primitiva Lopez Bueno</t>
  </si>
  <si>
    <t>se contacta con promotora y después de que nos autoriza desactivar "optmizador Miu "se procede a realizar actualizaciones de aplicaciones de forma favorable.</t>
  </si>
  <si>
    <t>INC0754569</t>
  </si>
  <si>
    <t xml:space="preserve">Después de que promotora elimina información innecesario ya nos permite realizar las actualizaciones de aplicaciones de forma exitosa.
</t>
  </si>
  <si>
    <t>INC0754598</t>
  </si>
  <si>
    <t>Problema Myprovi</t>
  </si>
  <si>
    <t>Se valida fecha y hora automática activada, se forza cierre de MyProvi, desinstala/instala MyCollections y se procede con la actualización de forma correcta y se realiza prueba de acceso y descarga de su clip de forma exitosa.</t>
  </si>
  <si>
    <t>INC0754608</t>
  </si>
  <si>
    <t>Lenitud</t>
  </si>
  <si>
    <t>Lentitud Scoring</t>
  </si>
  <si>
    <t>Como medida preventiva, se reinició el servidor PROV-MEX-APSC para liberar recursos de procesos no activos. Hoy no se recibe notificación de sucursales sobre lentitud en el sistema. Se revisa el sistema que trabajo de forma normal.</t>
  </si>
  <si>
    <t>INC0754615</t>
  </si>
  <si>
    <t xml:space="preserve">se marca a usurio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t>
  </si>
  <si>
    <t>INC0754659</t>
  </si>
  <si>
    <t xml:space="preserve">Problema  en avt  </t>
  </si>
  <si>
    <t>Fue debido a un problema con los servicios, se reiniciaron y esto soluciono el problema</t>
  </si>
  <si>
    <t>INC0754686</t>
  </si>
  <si>
    <t>Claudia Galicia Garcia</t>
  </si>
  <si>
    <t>Myprovi no Descarga</t>
  </si>
  <si>
    <t>INC0754706</t>
  </si>
  <si>
    <t>Mari Cruz Hernandez Garcia</t>
  </si>
  <si>
    <t>Myprovi -Mensaje de error</t>
  </si>
  <si>
    <t>Después de que promotor libera espacio se procede a instalar aplicaciones de my provi y my colletion de forma exitosa desde el portal www.myprovi.online.</t>
  </si>
  <si>
    <t>INC0754711</t>
  </si>
  <si>
    <t>Se resetea la contraseña desde el portal de TPIM se le comparte a DM para accesar, se forza cierre de MyProvi, desinstala/instala MyCollections y se procede con la actualización de forma correcta y se realiza prueba de acceso y descarga de su clip de forma exitosa.</t>
  </si>
  <si>
    <t>INC0754987</t>
  </si>
  <si>
    <t>J Jesus Delgado Martinez</t>
  </si>
  <si>
    <t>Asunto: Error técnico Myprovi</t>
  </si>
  <si>
    <t>Se contacta a DM y se realiza el siguiente proceso:
-se hace force de aplicaciones
-se cierran aplicaciones abiertas en segundo plano
-se valida fecha y hora automática
-se checa actualización de Chrome
-se reinstala my colletion 
-y finalmente se ingresa a la aplicacion validando de forma exitosa el registro de su cobranza.
Tiempo de ejecución del ticket: 20 Minutos</t>
  </si>
  <si>
    <t>INC0755103</t>
  </si>
  <si>
    <t xml:space="preserve">Myprovi No se puede actualizar </t>
  </si>
  <si>
    <t xml:space="preserve">Se valida fecha y hora automática activada, se forza cierre de MyProvi y MyCollections, se habilita la función de fuentes desconocidas y se procede con la actualización de forma completa y se realiza prueba de acceso y descarga de su clip de forma exitosa.
</t>
  </si>
  <si>
    <t>INC0755124</t>
  </si>
  <si>
    <t>Irais Haide Flores Pena</t>
  </si>
  <si>
    <t>APOYO MY PROVI</t>
  </si>
  <si>
    <t>INC0755154</t>
  </si>
  <si>
    <t>Jorge Marin Gonzalez</t>
  </si>
  <si>
    <t>Información invalida no puede instalar Myprovi</t>
  </si>
  <si>
    <t>Se valida fecha y hora automática activada, se actualiza chrome, se confirma habilitada la función de fuentes desconocidas y se procede con la descarga e instalación de forma completa y se realiza prueba de acceso de forma exitosa.</t>
  </si>
  <si>
    <t>INC0755155</t>
  </si>
  <si>
    <t>Luz Divina Gomez Salas</t>
  </si>
  <si>
    <t xml:space="preserve"> Apoyo actualización</t>
  </si>
  <si>
    <t>INC0755166</t>
  </si>
  <si>
    <t>Equipo Focus # 11 presenta lentitud</t>
  </si>
  <si>
    <t>Se ajusta la memoria RAM y se valida que la maquina trabaje de forma mas ágil.</t>
  </si>
  <si>
    <t>INC0755218</t>
  </si>
  <si>
    <t>Diana Teresa Blancas Mendoza</t>
  </si>
  <si>
    <t xml:space="preserve">Se contacta promotora y se le apoya  hacer un reset decontraseña genenrando una nueva, después se instala my provi y my colletion de forma exitosa desde el portal www.myprovi.online
</t>
  </si>
  <si>
    <t>INC0755225</t>
  </si>
  <si>
    <t>INC0755237</t>
  </si>
  <si>
    <t>Calixto Reyes Coyote Garcia</t>
  </si>
  <si>
    <t>Error en Descarga e Instalación de Myprovi</t>
  </si>
  <si>
    <t>Se valida fecha y hora automática activada, se desinstala/instala MyProvi y MyCollections, se confirma habilitada la función de fuentes desconocidas y se procede con la actualización de forma completa y se realiza prueba de acceso de forma exitosa.</t>
  </si>
  <si>
    <t>INC0755244</t>
  </si>
  <si>
    <t>Error Tecnico no puede actualizar MyProvi</t>
  </si>
  <si>
    <t>Se valida fecha y hora automática activada, se forza cierre de MyProvi y se desinstala/instala MyCollections, se confirma habilitada la función de fuentes desconocidas y se procede con la actualización de forma completa y se realiza prueba de acceso de forma exitosa.</t>
  </si>
  <si>
    <t>INC0755265</t>
  </si>
  <si>
    <t>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My Provi y My Collections.</t>
  </si>
  <si>
    <t>INC0755281</t>
  </si>
  <si>
    <t>Leslie Iray Loeza Palacios</t>
  </si>
  <si>
    <t>Apoyo para descargar aplicación</t>
  </si>
  <si>
    <t>Se valida fecha y hora automática activada, se actualiza chrome, se resetea la contraseña desde el portal de TPIM para que pueda acceder ya que había caducado la misma, se activa la función de Orígenes Desconocidos y se procede con la descarga e instalación de forma completa y se realiza prueba de acceso y descarga de su clip de forma exitosa.</t>
  </si>
  <si>
    <t>INC0755605</t>
  </si>
  <si>
    <t>Sin concluir balance</t>
  </si>
  <si>
    <t>El balance fue aplicado por Mastek, se valida con el usuario</t>
  </si>
  <si>
    <t>INC0755665</t>
  </si>
  <si>
    <t>Jose Luis Bustos Abarca</t>
  </si>
  <si>
    <t xml:space="preserve">Se contacta con promotora y sel el apoya a realizar su registro y la instalación de aplicaciones de forma favorable desde el portal www.myprovi.online
</t>
  </si>
  <si>
    <t>INC0755696</t>
  </si>
  <si>
    <t>Error Tecnico</t>
  </si>
  <si>
    <t>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En cuanto a los clips mencionados se hace consulta y estos aparecen como parte terminada, se sugiere esperar al cierre de semana y esperar a que los clips ya estén producidos para su descarga.</t>
  </si>
  <si>
    <t>INC0755708</t>
  </si>
  <si>
    <t xml:space="preserve">Se contacta con promotora y se le apoya a reistalar aplicaciones my provi y my colletion de forma exitosa desde el portal de www.myprovi.online
</t>
  </si>
  <si>
    <t>INC0755723</t>
  </si>
  <si>
    <t>Modificar estatus de cliente a liquidado</t>
  </si>
  <si>
    <t>El estatus del cliente fue actualizado a liquidado</t>
  </si>
  <si>
    <t>INC0755731</t>
  </si>
  <si>
    <t>Margarita De Los Santos Lau</t>
  </si>
  <si>
    <t>Se pide entrar a configuracion
Se pide seleccionar ajustes adicionales
Se pide Seleccionar opciones de desarrollador
Se pide inhabilitar activar optimización miui.
Se pide entrar a My provi
Se pide instalar o actualizar My collections.
Usuario valida descarga de clip.</t>
  </si>
  <si>
    <t>INC0755734</t>
  </si>
  <si>
    <t>Jose Luis Cervantes Reyes</t>
  </si>
  <si>
    <t>Cobranza no reflejada de agencia 2735</t>
  </si>
  <si>
    <t>Los pagos fueron suspendidos en los servicios de ESB. Estos ya fueron reanudados y se encuentran en FOCUS cargados como pagos de oficina (se anexa evidencia), lo cual cuadra ya con el sobrante que se originó en el balance de ayer.</t>
  </si>
  <si>
    <t>INC0755746</t>
  </si>
  <si>
    <t>Error en Descarga de Aplicación Myprovi</t>
  </si>
  <si>
    <t>INC0755754</t>
  </si>
  <si>
    <t>REGISTROS CAMPAÑAS REF Y PUR CSC</t>
  </si>
  <si>
    <t>Se revisa la carga de mensajes cargas y se da seguimiento con el proveedor, ya que la carga esta tardando más de lo esperado por el numero de registros</t>
  </si>
  <si>
    <t>INC0756052</t>
  </si>
  <si>
    <t>Solicita ingresar cobranza de agencias</t>
  </si>
  <si>
    <t>We can see all the agencies are rolled over in FOCUS.
Out of all the three users , we have received close week from Representative Id: 2034001011776 on 2021-06-17 20:26:41.613, hence all the clips (agency: 2034000005062 and 2034000004823) against this users were committed.
Looks like remaining users did not perform the close week.</t>
  </si>
  <si>
    <t>INC0756077</t>
  </si>
  <si>
    <t>Se valida que es un clip vacante que seleccionó finalizar asignación y quedó bloqueado se invita volver a reasignarlo y después sincroniza MyCollections con pruebas de acceso y descarga de clip de la semana actual de forma exitosa.</t>
  </si>
  <si>
    <t>INC0756080</t>
  </si>
  <si>
    <t>Eleazar Jimenez Garcia</t>
  </si>
  <si>
    <t>No descarga clip de semana</t>
  </si>
  <si>
    <t xml:space="preserve">Se contacta con DM y se le comenta que ya se pidió una consulta  en focus y se detecta que ya esta producido, se checa también que en la aplicacion este en semana 25, posterior a ello se le pide reinstalar solo my colletion, al hacerlo aparece semana 24, se hace cierre de semana y después aparece la leyenda de descarga de clio, se descarga exitosamente. Se anexa consulta de focus.
</t>
  </si>
  <si>
    <t>INC0756092</t>
  </si>
  <si>
    <t>Error en Cliente</t>
  </si>
  <si>
    <t>El estatus fue corregido a liquidado.</t>
  </si>
  <si>
    <t>INC0756124</t>
  </si>
  <si>
    <t>Carlos Adrian Sulub Rosado</t>
  </si>
  <si>
    <t>Se valida fecha y hora automática activada, se forza cierre de MyProvi y MyCollections, se deshabilita la opción de Optimización MIUI y se procede con la actualización de forma correcta y se realiza prueba de acceso y descarga de su clip de forma exitosa.</t>
  </si>
  <si>
    <t>INC0756138</t>
  </si>
  <si>
    <t>Luis Ernesto Bocanegra Ochoa</t>
  </si>
  <si>
    <t xml:space="preserve">Se contacta con promotora y con apoyo de DM se instala aplicaciones my provi y my colletion de forma favorable desde el portal de my provi.online
</t>
  </si>
  <si>
    <t>INC0756313</t>
  </si>
  <si>
    <t>Jose Antonio Espindola Romero</t>
  </si>
  <si>
    <t>Myprovi error tecnico</t>
  </si>
  <si>
    <t>Se validan las funciones básicas como la fecha y hora automática activada, se forza cierre de MyProvi se desinstala/instala MyCollections, realiza una nueva asiganción sin seleccionar finalizar por lo que se vuelve a intentar accesar y descargar el clip de forma exitosa.</t>
  </si>
  <si>
    <t>INC0756634</t>
  </si>
  <si>
    <t>Valeria Paola Gomez Leon</t>
  </si>
  <si>
    <t xml:space="preserve">Se contacta a promotora y se le apoya a realizar el siguiente proceso:
-se valida fecha y hora automática
-se checa este actualizado google chrome
-se hace forces de cierre de chrome y se elimina cache
-se cierran todas las aplicaciones en segundo plano
-se reinicia el dispositivo
-se reinstala my provi y my colletion de forma exitosa para realizar correctamente la descarga de clip de semana.
</t>
  </si>
  <si>
    <t>INC0756729</t>
  </si>
  <si>
    <t>Se duplicó Clip Vacante Asignado</t>
  </si>
  <si>
    <t>INC0756771</t>
  </si>
  <si>
    <t>Datos</t>
  </si>
  <si>
    <t>Tablas no actualizadas</t>
  </si>
  <si>
    <t>SIn acceso a VPN del proveedor</t>
  </si>
  <si>
    <t>Se valida acceso por parte de los usuarios</t>
  </si>
  <si>
    <t>INC0757238</t>
  </si>
  <si>
    <t>Apoyo con limpieza de Log en base de datos Workarea</t>
  </si>
  <si>
    <t>se liberó el espacio del log. al pendiente de resolución en depuración de tablas.</t>
  </si>
  <si>
    <t>INC0757311</t>
  </si>
  <si>
    <t>Norma Alicia Sanchez Lopez</t>
  </si>
  <si>
    <t>Se contacta con promotora y con apoyo de su hijo se instala my provi y my colletion de forma exitosa desde el portal de www.provi.online.</t>
  </si>
  <si>
    <t>INC0757314</t>
  </si>
  <si>
    <t>Juan Salvador  Ruano Lopez</t>
  </si>
  <si>
    <t>INC0757343</t>
  </si>
  <si>
    <t>Sin acceso a la app myprovi</t>
  </si>
  <si>
    <t>Close notes copied from Parent Incident: Resolved
Close notes: Not an NLB issue.
*ONLY* Kong was affected - all other services hosted on the NLB were OK.
BOTH Kong servers went down on ports 80 and 443 meaning there were no servers for the NLB to use to provide service so the VIP was down. The monitors were reporting TCP timeout.
From the NLB we were able to ping the servers, and get a prompt when we tried to SSH to them.
No actions were taken on the NLB to restore service. Note the following is GMT/UST, NOT BST:
rtime: Relative time between two records in milliseconds
seqno rtime event-message event-time
11900 15974 PPE-0 MonServiceBinding_10.45.1.41:80_(tcp-default)(IPF-PROD-KONG-80_HTTP?DC1WGPRD01KONG101?80): DOWN; Last response: Failure - Time out during TCP connection establishment stage Tue Jun 22 14:57:09 2021
11901 0 PPE-0 'server_serviceGroup_NSSVC_HTTP_10.45.1.41:80(IPF-PROD-KONG-80_HTTP?DC1WGPRD01KONG101?80)' DOWN Tue Jun 22 14:57:09 2021
11902 28 PPE-0 MonServiceBinding_10.45.1.41:443_(tcp-default)(IPF-PROD-KONG-443_SSL?DC1WGPRD01KONG101?443): DOWN; Last response: Failure - Probe failed. Tue Jun 22 14:57:32 2021
11903 0 PPE-0 'server_serviceGroup_NSSVC_SSL_BRIDGE_10.45.1.41:443(IPF-PROD-KONG-443_SSL?DC1WGPRD01KONG101?443)' DOWN Tue Jun 22 14:57:32 2021
11904 112 PPE-0 MonServiceBinding_10.45.1.42:443_(tcp-default)(IPF-PROD-KONG-443_SSL?DC1WGPRD01KONG102?443): DOWN; Last response: Failure - Time out during TCP connection establishment stage Tue Jun 22 14:59:23 2021
11905 0 PPE-0 'server_serviceGroup_NSSVC_SSL_BRIDGE_10.45.1.42:443(IPF-PROD-KONG-443_SSL?DC1WGPRD01KONG102?443)' DOWN Tue Jun 22 14:59:23 2021
11906 0 PPE-0 'server_vip_NSSVC_SSL_BRIDGE_10.47.4.18:443(IPF-PROD-KONG-443)' DOWN Tue Jun 22 14:59:23 2021
11907 28 PPE-0 MonServiceBinding_10.45.1.42:80_(tcp-default)(IPF-PROD-KONG-80_HTTP?DC1WGPRD01KONG102?80): DOWN; Last response: Failure - Time out during TCP connection establishment stage Tue Jun 22 14:59:55 2021
11908 0 PPE-0 'server_serviceGroup_NSSVC_HTTP_10.45.1.42:80(IPF-PROD-KONG-80_HTTP?DC1WGPRD01KONG102?80)' DOWN Tue Jun 22 14:59:55 2021
11909 0 PPE-0 'server_vip_NSSVC_HTTP_10.47.4.18:80(IPF-PROD-KONG-80)' DOWN Tue Jun 22 14:59:55 2021
11910 4766 PPE-0 MonServiceBinding_10.45.1.42:80_(tcp-default)(IPF-PROD-KONG-80_HTTP?DC1WGPRD01KONG102?80): UP; Last response: Success - TCP syn+ack received. Tue Jun 22 16:19:20 2021
11911 0 PPE-0 'server_serviceGroup_NSSVC_HTTP_10.45.1.42:80(IPF-PROD-KONG-80_HTTP?DC1WGPRD01KONG102?80)' UP Tue Jun 22 16:19:20 2021
11912 0 PPE-0 'server_vip_NSSVC_HTTP_10.47.4.18:80(IPF-PROD-KONG-80)' UP Tue Jun 22 16:19:20 2021
11913 7 PPE-0 MonServiceBinding_10.45.1.41:443_(tcp-default)(IPF-PROD-KONG-443_SSL?DC1WGPRD01KONG101?443): UP; Last response: Success - TCP syn+ack received. Tue Jun 22 16:19:25 2021
11914 0 PPE-0 'server_serviceGroup_NSSVC_SSL_BRIDGE_10.45.1.41:443(IPF-PROD-KONG-443_SSL?DC1WGPRD01KONG101?443)' UP Tue Jun 22 16:19:25 2021
11915 0 PPE-0 'server_vip_NSSVC_SSL_BRIDGE_10.47.4.18:443(IPF-PROD-KONG-443)' UP Tue Jun 22 16:19:25 2021
11916 0 PPE-0 MonServiceBinding_10.45.1.42:443_(tcp-default)(IPF-PROD-KONG-443_SSL?DC1WGPRD01KONG102?443): UP; Last response: Success - TCP syn+ack received. Tue Jun 22 16:19:25 2021
11917 0 PPE-0 'server_serviceGroup_NSSVC_SSL_BRIDGE_10.45.1.42:443(IPF-PROD-KONG-443_SSL?DC1WGPRD01KONG102?443)' UP Tue Jun 22 16:19:25 2021
11918 14 PPE-0 MonServiceBinding_10.45.1.41:80_(tcp-default)(IPF-PROD-KONG-80_HTTP?DC1WGPRD01KONG101?80): UP; Last response: Success - TCP syn+ack received. Tue Jun 22 16:19:39 2021
11919 0 PPE-0 'server_serviceGroup_NSSVC_HTTP_10.45.1.41:80(IPF-PROD-KONG-80_HTTP?DC1WGPRD01KONG101?80)' UP Tue Jun 22 16:19:39 2021
Done.
This was the servers failing to respond to connection attempts from the Netscaler on the application ports,
Service returned at 17:19
Incident 'INC0757343' closed based on closure of task 'INC0757302'
Resolved
Close notes: Not an NLB issue.
*ONLY* Kong was affected - all other services hosted on the NLB were OK.
BOTH Kong servers went down on ports 80 and 443 meaning there were no servers for the NLB to use to provide service so the VIP was down. The monitors were reporting TCP timeout.
From the NLB we were able to ping the servers, and get a prompt when we tried to SSH to them.
No actions were taken on the NLB to restore service. Note the following is GMT/UST, NOT BST:
rtime: Relative time between two records in milliseconds
seqno rtime event-message event-time
11900 15974 PPE-0 MonServiceBinding_10.45.1.41:80_(tcp-default)(IPF-PROD-KONG-80_HTTP?DC1WGPRD01KONG101?80): DOWN; Last response: Failure - Time out during TCP connection establishment stage Tue Jun 22 14:57:09 2021
11901 0 PPE-0 'server_serviceGroup_NSSVC_HTTP_10.45.1.41:80(IPF-PROD-KONG-80_HTTP?DC1WGPRD01KONG101?80)' DOWN Tue Jun 22 14:57:09 2021
11902 28 PPE-0 MonServiceBinding_10.45.1.41:443_(tcp-default)(IPF-PROD-KONG-443_SSL?DC1WGPRD01KONG101?443): DOWN; Last response: Failure - Probe failed. Tue Jun 22 14:57:32 2021
11903 0 PPE-0 'server_serviceGroup_NSSVC_SSL_BRIDGE_10.45.1.41:443(IPF-PROD-KONG-443_SSL?DC1WGPRD01KONG101?443)' DOWN Tue Jun 22 14:57:32 2021
11904 112 PPE-0 MonServiceBinding_10.45.1.42:443_(tcp-default)(IPF-PROD-KONG-443_SSL?DC1WGPRD01KONG102?443): DOWN; Last response: Failure - Time out during TCP connection establishment stage Tue Jun 22 14:59:23 2021
11905 0 PPE-0 'server_serviceGroup_NSSVC_SSL_BRIDGE_10.45.1.42:443(IPF-PROD-KONG-443_SSL?DC1WGPRD01KONG102?443)' DOWN Tue Jun 22 14:59:23 2021
11906 0 PPE-0 'server_vip_NSSVC_SSL_BRIDGE_10.47.4.18:443(IPF-PROD-KONG-443)' DOWN Tue Jun 22 14:59:23 2021
11907 28 PPE-0 MonServiceBinding_10.45.1.42:80_(tcp-default)(IPF-PROD-KONG-80_HTTP?DC1WGPRD01KONG102?80): DOWN; Last response: Failure - Time out during TCP connection establishment stage Tue Jun 22 14:59:55 2021
11908 0 PPE-0 'server_serviceGroup_NSSVC_HTTP_10.45.1.42:80(IPF-PROD-KONG-80_HTTP?DC1WGPRD01KONG102?80)' DOWN Tue Jun 22 14:59:55 2021
11909 0 PPE-0 'server_vip_NSSVC_HTTP_10.47.4.18:80(IPF-PROD-KONG-80)' DOWN Tue Jun 22 14:59:55 2021
11910 4766 PPE-0 MonServiceBinding_10.45.1.42:80_(tcp-default)(IPF-PROD-KONG-80_HTTP?DC1WGPRD01KONG102?80): UP; Last response: Success - TCP syn+ack received. Tue Jun 22 16:19:20 2021
11911 0 PPE-0 'server_serviceGroup_NSSVC_HTTP_10.45.1.42:80(IPF-PROD-KONG-80_HTTP?DC1WGPRD01KONG102?80)' UP Tue Jun 22 16:19:20 2021
11912 0 PPE-0 'server_vip_NSSVC_HTTP_10.47.4.18:80(IPF-PROD-KONG-80)' UP Tue Jun 22 16:19:20 2021
11913 7 PPE-0 MonServiceBinding_10.45.1.41:443_(tcp-default)(IPF-PROD-KONG-443_SSL?DC1WGPRD01KONG101?443): UP; Last response: Success - TCP syn+ack received. Tue Jun 22 16:19:25 2021
11914 0 PPE-0 'server_serviceGroup_NSSVC_SSL_BRIDGE_10.45.1.41:443(IPF-PROD-KONG-443_SSL?DC1WGPRD01KONG101?443)' UP Tue Jun 22 16:19:25 2021
11915 0 PPE-0 'server_vip_NSSVC_SSL_BRIDGE_10.47.4.18:443(IPF-PROD-KONG-443)' UP Tue Jun 22 16:19:25 2021
11916 0 PPE-0 MonServiceBinding_10.45.1.42:443_(tcp-default)(IPF-PROD-KONG-443_SSL?DC1WGPRD01KONG102?443): UP; Last response: Success - TCP syn+ack received. Tue Jun 22 16:19:25 2021
11917 0 PPE-0 'server_serviceGroup_NSSVC_SSL_BRIDGE_10.45.1.42:443(IPF-PROD-KONG-443_SSL?DC1WGPRD01KONG102?443)' UP Tue Jun 22 16:19:25 2021
11918 14 PPE-0 MonServiceBinding_10.45.1.41:80_(tcp-default)(IPF-PROD-KONG-80_HTTP?DC1WGPRD01KONG101?80): UP; Last response: Success - TCP syn+ack received. Tue Jun 22 16:19:39 2021
11919 0 PPE-0 'server_serviceGroup_NSSVC_HTTP_10.45.1.41:80(IPF-PROD-KONG-80_HTTP?DC1WGPRD01KONG101?80)' UP Tue Jun 22 16:19:39 2021
Done.
This was the servers failing to respond to connection attempts from the Netscaler on the application ports,
Service returned at 17:19</t>
  </si>
  <si>
    <t>INC0757385</t>
  </si>
  <si>
    <t>Error para ingresar</t>
  </si>
  <si>
    <t>INC0757438</t>
  </si>
  <si>
    <t>Scoring esta bastante lento</t>
  </si>
  <si>
    <t>La memoria del servidor se encuentra con un consumo alto, se reinician los servicios y Scoring ya trabaja de forma correcta</t>
  </si>
  <si>
    <t>INC0757458</t>
  </si>
  <si>
    <t>Aplicación no ingresa</t>
  </si>
  <si>
    <t>se contacta con DM y se le pide ingresar a la aplicación, solo que nos da el mismo error técnico, se  hace force de aplicaciones de my provi y my colletion, asi como cerrar todas las aplicaciones en segundo plano, se reinicia dispositivo y ya nos permite en ingreso a la app.</t>
  </si>
  <si>
    <t>INC0757549</t>
  </si>
  <si>
    <t xml:space="preserve">No puede entrar a MyCollections </t>
  </si>
  <si>
    <t>Se valida las funciones básicas como fecha y hora automática activada, se forza cierre de MyProvi y MyCollections con pruebas de acceso de forma exitosa.</t>
  </si>
  <si>
    <t>INC0757559</t>
  </si>
  <si>
    <t>Discrepancia CNFS LNFS</t>
  </si>
  <si>
    <t>INC0757564</t>
  </si>
  <si>
    <t>Error 175605</t>
  </si>
  <si>
    <t>Se reviso el problema y se trato de una intermitencia con la comunicación con el servidor vdev, después de un momento se restableció, el usuario confirmo acceso</t>
  </si>
  <si>
    <t>INC0757579</t>
  </si>
  <si>
    <t>Juan Carlos Linares Gonzalez</t>
  </si>
  <si>
    <t xml:space="preserve">Problema de instalación de mycollections </t>
  </si>
  <si>
    <t>Se valida fecha y hora automática activada, se desinstala/instala MyProvi y MyCollections, se deshabilita la opción de Optimización MIUI y se procede con la actualización de forma correcta y se realiza prueba de acceso y descarga de su clip de forma exitosa.</t>
  </si>
  <si>
    <t>INC0757594</t>
  </si>
  <si>
    <t>ACTUALIZACIÓN SEMANA DE LIQUIDACIÓN CLIENTES FRECUENTES, CRM</t>
  </si>
  <si>
    <t>Se realizaron las actualizaciones a los contactos mencionados, aunado a esto, se reviso el WebService de contactos, donde encontramos que la referencia al campo de semana de liquidación no se estaba actualizando correctamente, la cual ya fue corregida, se aplicara el cambio para que no existan problemas con la actualización de  Semana de liquidación, se procede a cerrar incidente</t>
  </si>
  <si>
    <t>INC0757960</t>
  </si>
  <si>
    <t>INC0757970</t>
  </si>
  <si>
    <t xml:space="preserve">Se habla a usuario, se valida fecha y hora, sincroniza, des instala My collection e instala , se procede a cerrar semana. </t>
  </si>
  <si>
    <t>INC0757979</t>
  </si>
  <si>
    <t>No se puede conectar a equipo remoto focus</t>
  </si>
  <si>
    <t>Se valida el tema y se encontró que no se tenia acceso al dominio provident, se conecta el equipo con la VPN y sin problema puede acceder a los equipos remotos</t>
  </si>
  <si>
    <t>INC0758007</t>
  </si>
  <si>
    <t>Se contacta a promotora y se le apoya hacer force de aplicaciones de my provi y my colletion, asi  como cerrar todas las aplicaciones en segundo plano, se valida fecha y hora automática y se valida el ingreso a la app.</t>
  </si>
  <si>
    <t>INC0758042</t>
  </si>
  <si>
    <t>Bloqueo usuario de Focus</t>
  </si>
  <si>
    <t>INC0758062</t>
  </si>
  <si>
    <t>Veronica Fajardo de la Cruz</t>
  </si>
  <si>
    <t>Problema de registro en  myprovi</t>
  </si>
  <si>
    <t>INC0758066</t>
  </si>
  <si>
    <t>Maria Eugenia Gutierrez Nicolas</t>
  </si>
  <si>
    <t>Problema para cerrar la semana</t>
  </si>
  <si>
    <t>Se validan las funciones básicas como fecha y hora automática activada, se forza cierre de MyProvi, se desinstal/instala MyCollections y finalmente se realiza las pruebas de acceso y cierre de semana de forma exitosa.</t>
  </si>
  <si>
    <t>INC0758067</t>
  </si>
  <si>
    <t>Se validan las funciones básicas como fecha y hora automática activada, se forza cierre de MyProvi, se desinstala/instala MyCollections y finalmente se realiza las pruebas de acceso y cierre de semana de forma exitosa.</t>
  </si>
  <si>
    <t>INC0758082</t>
  </si>
  <si>
    <t>No genera Clip</t>
  </si>
  <si>
    <t>Se reviso el tema por parte de Mastek y los reportes se generaron sin problemas.</t>
  </si>
  <si>
    <t>INC0758093</t>
  </si>
  <si>
    <t>El balance de la agencia 2077-168733 no pasa de la semana 25 a la semana 26</t>
  </si>
  <si>
    <t>Se valida el balance y la agencia pero no se encontraron problemas, la sucursal cambio de semana sin problema.</t>
  </si>
  <si>
    <t>INC0758491</t>
  </si>
  <si>
    <t xml:space="preserve">Ayuda de clip </t>
  </si>
  <si>
    <t>Se valida la fecha y hora automática activada y de desinstalar/instalar MyCollections para eliminar el registro de la semana anterior ya cerrada por lo que al momento de acceder ya aparece la información de manera normal y completa el nuevo clip de la semana actual.</t>
  </si>
  <si>
    <t>INC0758502</t>
  </si>
  <si>
    <t>Claudio  Rodriguez Araujo</t>
  </si>
  <si>
    <t>Asunto: Promotora no puede instalar aplicación</t>
  </si>
  <si>
    <t xml:space="preserve"> se le llama a usuario, se envía parche de actualización  de My collection versión 9 equipo XIomi , se le pide a usuario descargar e instalar usuario valida acceso a la aplicación</t>
  </si>
  <si>
    <t>INC0758515</t>
  </si>
  <si>
    <t>CLIP</t>
  </si>
  <si>
    <t>Se contacta a promotora y se le apoya a limpiar la pantalla con el acumulado de su cobranza de la semana anterior, asi como descargar el clip de semana 26.</t>
  </si>
  <si>
    <t>INC0758519</t>
  </si>
  <si>
    <t>se llama usuario se le pide validar, fecha y hora ,  se procede a des instalar e instalar My Collection , ingresa a My provy  y se valida que sus aplicaciones esten funcionando correctamente</t>
  </si>
  <si>
    <t>INC0758556</t>
  </si>
  <si>
    <t>Rafael Alvarez Rodriguez</t>
  </si>
  <si>
    <t>Se le marca al usuario y se le pide sincronizar y des instalar my collections.
Se pide al usuario entrar a my provi descargar e instalar my collections.
Usuario confirma instalación de my collections y cierre de semana 25.</t>
  </si>
  <si>
    <t>INC0758571</t>
  </si>
  <si>
    <t>Dustin Osiris Toral Perez</t>
  </si>
  <si>
    <t>Eror en cierre de semana (semana Máxima)</t>
  </si>
  <si>
    <t>Con apoyo de DM se hace force de aplicaciones de my provi y my colletion, asi como cerrar todas las aplicaciones abiertas en segundo plano, para despues hacer cierre de semana exitoso.</t>
  </si>
  <si>
    <t>INC0758598</t>
  </si>
  <si>
    <t>Semana maxima Myprovi</t>
  </si>
  <si>
    <t>INC0758607</t>
  </si>
  <si>
    <t>INC0758618</t>
  </si>
  <si>
    <t>Maria Viridiana Balderas Paramo</t>
  </si>
  <si>
    <t xml:space="preserve">Se contacta con promotora y se le apoya a realizar el siguiente proceso:
-se valida fecha y hora  automática
-se hace force de aplicaciones de my provi y my colletion
-se cierran todas las aplicaciones abiertas en segundo plano
-se reinstala my provi y my colletion desde el portal www.myprovi.online
-se ingresa a la aplicación descargando su clip de semana
</t>
  </si>
  <si>
    <t>INC0758626</t>
  </si>
  <si>
    <t>Territorios nuevos no cambian semana</t>
  </si>
  <si>
    <t>Se insertan las agencias y se valida el cambio de semana</t>
  </si>
  <si>
    <t>INC0758631</t>
  </si>
  <si>
    <t>Adan Edgar Hernandez Martinez</t>
  </si>
  <si>
    <t>Se llama Usuarioase valida fecha y hora , se Des instala e instala My Collection , se procede a cerrar semana y sincronizar validando que funcione correctamente la aplicación, la usuaria comenta que ya quedo todo bien ,</t>
  </si>
  <si>
    <t>INC0758635</t>
  </si>
  <si>
    <t xml:space="preserve">Bloqueo de Agencia </t>
  </si>
  <si>
    <t>Se desbloquea el balance y se valida con el usuario el acceso</t>
  </si>
  <si>
    <t>INC0758637</t>
  </si>
  <si>
    <t>Gerardo Sandoval Morales</t>
  </si>
  <si>
    <t>Se llama usuario se pide validar fecha y hora , se des instala e instala My collection, validamos con usuaria que funcione la aplicación  , se cierra semana con éxito.</t>
  </si>
  <si>
    <t>INC0758639</t>
  </si>
  <si>
    <t>MYprovi semana maxima</t>
  </si>
  <si>
    <t>INC0758646</t>
  </si>
  <si>
    <t>Problema con balance</t>
  </si>
  <si>
    <t>Se reinician los servicios de Focus y se valida que se apliquen los balances.</t>
  </si>
  <si>
    <t>INC0758654</t>
  </si>
  <si>
    <t>Se le solicita a la promotora sincronizar
Se le solicita a la promotora des instalar my collections
Se le solicita a la promotora ingresar a my provy, descargar e instalar my collections
Usuario confirma descarga, instalación y cierre de semana 25.</t>
  </si>
  <si>
    <t>INC0758656</t>
  </si>
  <si>
    <t xml:space="preserve">Territorios nuevos no pasan </t>
  </si>
  <si>
    <t>INC0758657</t>
  </si>
  <si>
    <t>No cambia  semana</t>
  </si>
  <si>
    <t>Se inserta la agencia ya que se le hicieron transferencias antes del cierre de semana</t>
  </si>
  <si>
    <t>INC0758667</t>
  </si>
  <si>
    <t>Amelia Munoz Cortes</t>
  </si>
  <si>
    <t>No cierra semana</t>
  </si>
  <si>
    <t>INC0758669</t>
  </si>
  <si>
    <t>Se pide al usuario sincronizar la app y des instalar my collections.
Se pide entrar a my provi  para descaragr e instalar my collections.
Usuario confirma descarga e instalación de my collections
Usuario confirma cierre de semana solicitado.</t>
  </si>
  <si>
    <t>INC0758672</t>
  </si>
  <si>
    <t>Cancele pago</t>
  </si>
  <si>
    <t>Se le indica al usuario como ingresar el pago cero para cancelar el recibo del clip</t>
  </si>
  <si>
    <t>INC0758673</t>
  </si>
  <si>
    <t>Cierre de Semana</t>
  </si>
  <si>
    <t>INC0758677</t>
  </si>
  <si>
    <t>Yalida Rosabell Vazquez Morales</t>
  </si>
  <si>
    <t>Error</t>
  </si>
  <si>
    <t>La cobranza mostrada en FOCUS concuerda con la cobranza realizada mediante myprovi desde el recibo AAPIV-238 hasta el recibo AAPIV-264. Los $255 se deben al recibo AAPIV-244 que fue suspendido en los servicios de ESB y reanudado posterior a la generación del clip. El monto es un cobro válido que debe ser depositado.
UK revisa los casos en los que la pantalla no está mostrando los pagos OP.</t>
  </si>
  <si>
    <t>INC0758683</t>
  </si>
  <si>
    <t>Clip no descarga</t>
  </si>
  <si>
    <t xml:space="preserve">Se contacta con promotora y se le apoya a realizar force de aplicaciones de my provi y my colletion, asi como cerrar todas las abiertas en segundo plano, para después hacer cierre de semana exitosa, descargando el clip de semana 26. </t>
  </si>
  <si>
    <t>INC0758684</t>
  </si>
  <si>
    <t>Agencia no pasa de semana</t>
  </si>
  <si>
    <t>Se valida el tema y la agencia cambia de semana sola, solo se aplico el cierre desde el dispositivo de Myprovi.</t>
  </si>
  <si>
    <t>INC0758687</t>
  </si>
  <si>
    <t>Problemas cierre de semana leyenda semana maxima</t>
  </si>
  <si>
    <t>INC0758993</t>
  </si>
  <si>
    <t>apoyo con ticket</t>
  </si>
  <si>
    <t>Se valida la agencia y no se encontraron problemas, solo se le dio tiempo para que cambiara de semana sola.</t>
  </si>
  <si>
    <t>INC0759037</t>
  </si>
  <si>
    <t>Se validan las funciones básicas como fecha y hora automática activada, se forza cierre de MyProvi, se desinstala/instala MyCollections y finalmente se realiza las pruebas de acceso y cierre de semana  con descarga de su nuevo clip de la semana actual de forma exitosa.</t>
  </si>
  <si>
    <t>INC0759048</t>
  </si>
  <si>
    <t>Heydi Hernandez Palencia</t>
  </si>
  <si>
    <t xml:space="preserve">Sin acceso Mynews </t>
  </si>
  <si>
    <t>El administrador dio de alta al usuario. Se observa actividad dentro del portal con fecha de hoy, 30 de Junio, lo cual confirma el acceso.</t>
  </si>
  <si>
    <t>INC0759058</t>
  </si>
  <si>
    <t>Martin Alejandro Bravo Cortes</t>
  </si>
  <si>
    <t>Asunto: Error en my news</t>
  </si>
  <si>
    <t>El administrador dió de alta al usuario quien ya pudo acceder al sistema de MyNews</t>
  </si>
  <si>
    <t>INC0759062</t>
  </si>
  <si>
    <t>Error para cerrar semana</t>
  </si>
  <si>
    <t>Se le apoya a promotora a realizar forces de aplicaciones my provi y my colletion, asi como cerrar aplicaciones abiertas en segundo plano y reinstalar my colletion para hacer cierre de semana exitoso y descargar el clip de semana 26.</t>
  </si>
  <si>
    <t>INC0759074</t>
  </si>
  <si>
    <t xml:space="preserve">No puede cerrar semana </t>
  </si>
  <si>
    <t>INC0759088</t>
  </si>
  <si>
    <t xml:space="preserve">AVT no aparecen clientes </t>
  </si>
  <si>
    <t>Se actualizo la información en sistema con la ejecución de los ETL</t>
  </si>
  <si>
    <t>INC0759089</t>
  </si>
  <si>
    <t>Nelson Javier Che Pacab</t>
  </si>
  <si>
    <t>INC0759098</t>
  </si>
  <si>
    <t>Juan Pablo Varela Garcia</t>
  </si>
  <si>
    <t>Bloqueo de Estrella</t>
  </si>
  <si>
    <t>Se realiza bloqueo solicitado en portal TPIM.</t>
  </si>
  <si>
    <t>INC0759108</t>
  </si>
  <si>
    <t>Error no puede ingresar a MyCollections</t>
  </si>
  <si>
    <t>Se valida la fecha y hora automática, se forza cierre de MyProvi y MyCollections y finalmente se realiza las pruebas de acceso y descarga de su clip de forma exitosa.</t>
  </si>
  <si>
    <t>INC0759117</t>
  </si>
  <si>
    <t>Se reinician los servicios de Focus y se valida que todos se apliquen de forma correcta.</t>
  </si>
  <si>
    <t>INC0759126</t>
  </si>
  <si>
    <t>Instalación</t>
  </si>
  <si>
    <t>Se contacta a promotor y nos comenta no pudo instalar la aplicación ya que tiene un celular Xiaomi Redmi 9A, se le informa que estos celulares no son compatibles con la aplicación, pero que al descativar "optimizador Miu" ya nos permite realizarlo, solo que se corre el riesgo que los nombres de los contactos se borren en whatsapp (mismos que se pueden recuperar mediante la actualización de la lista de contactos en la aplicación) que es hasta el momento de lo que nos hemos percatado al desactivarlo. Al autorizarnos hacerlo se instala aplicación my colletion de forma exitosa, descargando el clip de semana 26.
Nota: Al desactivar el optimizador Miu se borraron los nombres de sus contactos en Whatsapp, se hace proceso para restaurarlos.</t>
  </si>
  <si>
    <t>INC0759130</t>
  </si>
  <si>
    <t>Francisco Javier Gil Ayala</t>
  </si>
  <si>
    <t>problema de descarga myprovi</t>
  </si>
  <si>
    <t>Se contacta a promotora y nos comenta no pudo instalar la aplicación ya que tiene in celular Xiaomi Redmi Note 8 y que intento descargarlo en el celular de su esposo pero que tampoco puede, se le comenta que los Xiaomi no son compatible pero que al desactivar "optimizador Miu" ya nos permite hacerlo solo que algunos modelos sufren cambios como borrar los nombres de los contactos en whatsapp o alguna modificación de otra aplicacion, nos autoriza desactivarlo y ya podemos instalarle aplicaciones my provi y my colletion de forma exitosa desde portal www.myprovi.online.
Nota: Al desactivar el optimizador Miu se borraron los nombres de sus contactos en Whatsapp, se hace proceso para restaurarlos.</t>
  </si>
  <si>
    <t>INC0759133</t>
  </si>
  <si>
    <t>Diego Rojas Lopez</t>
  </si>
  <si>
    <t>INC0759213</t>
  </si>
  <si>
    <t>Janeth Torres Morales</t>
  </si>
  <si>
    <t>Problema en mycollections</t>
  </si>
  <si>
    <t>INC0759661</t>
  </si>
  <si>
    <t>Liliana Godinez Pedraza</t>
  </si>
  <si>
    <t xml:space="preserve">CLIP DESACTIVADO </t>
  </si>
  <si>
    <t>Se marca a DM para verificar que en My teams no le de finalizar al momento de asignar el clip, realiza ese paso, se marca a usuaria  y comenta que ya recibió el clip</t>
  </si>
  <si>
    <t>INC0759680</t>
  </si>
  <si>
    <t>Falla en focus</t>
  </si>
  <si>
    <t>Se reinician los servicios de Focus y los balances se aplican sin problemas, se valida con el usuario</t>
  </si>
  <si>
    <t>INC0759692</t>
  </si>
  <si>
    <t>Ricardo Hernandez Pimentel</t>
  </si>
  <si>
    <t xml:space="preserve">se marca a DM  se procese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se confirma con DM que la aplicación este trabajando correctamente </t>
  </si>
  <si>
    <t>INC0759702</t>
  </si>
  <si>
    <t>Esta lento Applicaiton Scoring</t>
  </si>
  <si>
    <t>El día que reportaron lentitud, el equipo de CYR había solicitado que se corrieran unos procesos de actualización de su base de datos que se alimenta de Scoring, lo que ocasionó la lentitud. Se detuvieron dichos procesos.  En los días posteriores se realizó un monitoreo de la BD y no presentó lentitud.</t>
  </si>
  <si>
    <t>INC0759722</t>
  </si>
  <si>
    <t xml:space="preserve">Se corrige número telefónico en focus.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t>
  </si>
  <si>
    <t>INC0759748</t>
  </si>
  <si>
    <t>Mario Alberto Cruz Garcia</t>
  </si>
  <si>
    <t>se llama a usuaria se valida fecha y hora, se sincroniza, validamos semana en curso, des instala e instala My collections , se valida que pueda descargar el clip y la aplicación este funcionando correctamente, usuaria confirma</t>
  </si>
  <si>
    <t>INC0759751</t>
  </si>
  <si>
    <t>Jose Antonio Pacheco Ramos</t>
  </si>
  <si>
    <t>Sin acceso a My collections</t>
  </si>
  <si>
    <t>Se le indica a usuario que debe utilizar el correo como id de acceso al sistema y el usuario ya pudo acceder.</t>
  </si>
  <si>
    <t>INC0759771</t>
  </si>
  <si>
    <t>Carla Yuridia Palacio Guizar</t>
  </si>
  <si>
    <t>INC0759778</t>
  </si>
  <si>
    <t>Se le indica al usuario que debe utilizar el correo como identificar de acceso y pudo acceder sin problemas.</t>
  </si>
  <si>
    <t>INC0759792</t>
  </si>
  <si>
    <t>No se Descargan Clip</t>
  </si>
  <si>
    <t>Se validan las funciones básicas como la fecha y hora automática activada, se desactiva play protect, se valida chrome actualizado, se realiza la eliminación de datos caché de MyProvi y MyCollections se desinstalan/instalan de forma completa con pruebas de acceso y descarga de clip de forma exitosa.</t>
  </si>
  <si>
    <t>INC0759795</t>
  </si>
  <si>
    <t>Myprovi error al instalar</t>
  </si>
  <si>
    <t>Se validan las funciones básicas como la fecha y hora automática activada, se realiza reseteo de la contraseña desde el portal de TPIM, se desactiva play protect, se valida chrome actualizado y se activa la función para permitir la instalación de fuentes desconocidas y finalmente se procede con la instalación completa de la aplicación con pruebas de acceso de forma exitosa.</t>
  </si>
  <si>
    <t>INC0759797</t>
  </si>
  <si>
    <t>Se le indica al usuario que debe utilizar el correo como identificador y valida que ya pudo acceder al sistema.</t>
  </si>
  <si>
    <t>INC0759802</t>
  </si>
  <si>
    <t>INC0760084</t>
  </si>
  <si>
    <t>Lentitud CRM</t>
  </si>
  <si>
    <t>No se detectaron otros problemas que pudiera causar errores en las búsquedas, en cualquier situación relacionada a lentitud o problemas de consulta, se recomienda primero ejecutar una herramienta de diagnostico de manera local, la cual se puede ejecutar desde la siguiente liga :
http://provcrm/MexSCV/tools/diagnostics/diag.aspx
Con ella podrán saber si existe algún problema en la red de internet local.
El parámetro a revisar sera el de Latencia, el cual debe ser menor a 150 ms para garantizar un funcionamiento optimo, mayor a esto se puede considerar que podrían presentarse problemas de lentitud, se anexa evidencia de ejecución de herramienta de diagnostico.</t>
  </si>
  <si>
    <t>INC0760146</t>
  </si>
  <si>
    <t>Se realizó truncado de Log</t>
  </si>
  <si>
    <t>INC0760214</t>
  </si>
  <si>
    <t>Customer Update</t>
  </si>
  <si>
    <t>Update Customer details</t>
  </si>
  <si>
    <t>Luis Adolfo Morales Cornejo</t>
  </si>
  <si>
    <t xml:space="preserve">Problema en mycollections </t>
  </si>
  <si>
    <t>Se le pide al usuario entrar a los ajustes del celular y se pide forza cierre de my provi
Se le pide al usuario entrar a la configuración de Play Protec y se valida que las opciones que se muestran estén des habilitadas
Se pide al usuario entrar a my provi y descargar my collections.
Usuario valida descarga y configuración de my collections
Usuario valida consulta de clientes sin reportar fallas.</t>
  </si>
  <si>
    <t>INC0760252</t>
  </si>
  <si>
    <t>Se desbloquea la cuenta y se valida el acceso.</t>
  </si>
  <si>
    <t>INC0760259</t>
  </si>
  <si>
    <t>Jose Guadalupe Carrillo Vicuna</t>
  </si>
  <si>
    <t>Error de acceso</t>
  </si>
  <si>
    <t>Se realiza el proceso de DEVICE desde el portal de TPIM por lo que se valida la fecha y hora automática activada y finalmente se logra la instalación y descarga de forma completa de MyProvi y MyCollections con pruebas de acceso y descarga de su clip de forma exitosa.</t>
  </si>
  <si>
    <t>INC0760262</t>
  </si>
  <si>
    <t>Florentino Hernandez Zuniga</t>
  </si>
  <si>
    <t>INC0760598</t>
  </si>
  <si>
    <t xml:space="preserve">Problema de recepción de código de verificación </t>
  </si>
  <si>
    <t>INC0760603</t>
  </si>
  <si>
    <t xml:space="preserve">espués de que administración cambia el numero DM recibe el codigo para terminar de instalar aplicaciones.
</t>
  </si>
  <si>
    <t>INC0760618</t>
  </si>
  <si>
    <t>Se valida la función de fecha y hora automática activada, se desactiva play protect, se actualiza chome y finalmente se realiza la descarga completa con las pruebas de acceso de forma exitosa.</t>
  </si>
  <si>
    <t>INC0760624</t>
  </si>
  <si>
    <t>Pedro Aram Banuet Juarez</t>
  </si>
  <si>
    <t xml:space="preserve">Error al ingresar </t>
  </si>
  <si>
    <t>Se le pide al usuario entrar a los ajustes del celular y se pide forza cierre de my provi
Se pide el usuario des instalar my collections.
Se le pide al usuario entrar a la configuración de Play Protec y se valida que las opciones que se muestran estén des habilitadas
Se pide al usuario entrar a my provi y descargar my collections.
Usuario valida descarga y configuración de my collections</t>
  </si>
  <si>
    <t>INC0760681</t>
  </si>
  <si>
    <t xml:space="preserve">Error en focus  </t>
  </si>
  <si>
    <t>INC0760683</t>
  </si>
  <si>
    <t>INC0760691</t>
  </si>
  <si>
    <t xml:space="preserve">MYprovi- semana maxima </t>
  </si>
  <si>
    <t xml:space="preserve">Se contacta a promotora y se le apoya hacer forces de aplicaciones para después cerrar semana exitosamente.
</t>
  </si>
  <si>
    <t>INC0760694</t>
  </si>
  <si>
    <t>Adriana Contreras Villafana</t>
  </si>
  <si>
    <t xml:space="preserve">Problema para cambio de contraseña myprovi </t>
  </si>
  <si>
    <t>INC0760697</t>
  </si>
  <si>
    <t>Se le pide al usuario entrar a los ajustes del celular y se pide forza cierre de my provi.
Se pide al usuario des instalar my collections.
Se le pide al usuario entrar a la configuración de Play Protec y se valida que las opciones que se muestran estén des habilitadas
Se pide al usuario entrar a my provi y descargar my collections.
Usuario valida descarga y configuración de my collections</t>
  </si>
  <si>
    <t>INC0760702</t>
  </si>
  <si>
    <t>ERROR (E9999)</t>
  </si>
  <si>
    <t>INC0760711</t>
  </si>
  <si>
    <t>Michael Braud Perez</t>
  </si>
  <si>
    <t>Problemas instalación MyProvi</t>
  </si>
  <si>
    <t>Se valida la función de fecha y hora automática activada, se desactiva play protect, se actualiza chrome y finalmente se realiza la descarga completa con las pruebas de acceso de forma exitosa.</t>
  </si>
  <si>
    <t>INC0761087</t>
  </si>
  <si>
    <t>No puede generar balances</t>
  </si>
  <si>
    <t>Los balances ahora se encuentran aplicados</t>
  </si>
  <si>
    <t>false</t>
  </si>
  <si>
    <t>INC0761088</t>
  </si>
  <si>
    <t>Cuenta de  focus bloqueada</t>
  </si>
  <si>
    <t>Se resetea la contraseÃ±a y se valida el acceso</t>
  </si>
  <si>
    <t>INC0761123</t>
  </si>
  <si>
    <t xml:space="preserve">Se contacta con promotora  y se le pide hacer forces de aplicaciones de my provi y my colletion, asi como cerrar todas las aplicaciones abiertas en segundo plano, para despues ingresar de forma habitual a la aplicaciÃ³n._x000D_
</t>
  </si>
  <si>
    <t>INC0761129</t>
  </si>
  <si>
    <t>Lucio Garcia Palestino</t>
  </si>
  <si>
    <t xml:space="preserve">Asunto: Error al cerrar semana 26 territorio 2058/c </t>
  </si>
  <si>
    <t>Se Valida modelo de equipo._x000D_
Se valida versiÃ³n Android._x000D_
Se valida el tipo de conexiÃ³n _x000D_
Se valida que la fecha y la hora este en automÃ¡tico_x000D_
Se eliminan datos cache de Chrome_x000D_
Se valida que no tenga instalado My Provy y My Collections demo_x000D_
Se pide ingresar al menÃº de Play Store _x000D_
Se pide entrar a la configuraciÃ³n de Play Protec y se valida que las opciones que se muestran estÃ©n des habilitadas_x000D_
Se pide cerrar aplicaciones abiertas._x000D_
Se pide reiniciar celular_x000D_
Se apoya al usuario con el registro de su contraseÃ±a y su nip._x000D_
Se pide al usuario descargar My provi y My Collections desde la pagina http://myprovi.online.</t>
  </si>
  <si>
    <t>INC0761132</t>
  </si>
  <si>
    <t>Samantha Guadalupe Contreras Hernandez</t>
  </si>
  <si>
    <t>Cuenta expirada en FOCUS</t>
  </si>
  <si>
    <t>INC0761134</t>
  </si>
  <si>
    <t>Marcos Avila Chavez</t>
  </si>
  <si>
    <t>Se le pide al usuario entrar a los ajustes del celular y se pide forza cierre de my provi_x000D_
Se pide al usuario des instalar my collections_x000D_
Se le pide al usuario entrar a la configuraciÃ³n de Play Protec y se valida que las opciones que se muestran estÃ©n des habilitadas_x000D_
Se pide al usuario entrar a my provi y descargar my collections._x000D_
Usuario valida descarga y configuraciÃ³n de my collections</t>
  </si>
  <si>
    <t>INC0761145</t>
  </si>
  <si>
    <t>Se valida la fecha y hora atuomÃ¡tica activada, se forza cierre de MyProvi, se desinstala/instala MyCollections y finalmente se realiza las pruebas de acceso para seguir generando su registro de la semana de forma exitosa.</t>
  </si>
  <si>
    <t>INC0761148</t>
  </si>
  <si>
    <t>INC0761162</t>
  </si>
  <si>
    <t>Se ajusta la memoria RAM pero se encuentra que no es suficiente ya que el usuario mantiene varias aplicaciones ejecutando por ello se pone lento el equipo.</t>
  </si>
  <si>
    <t>INC0761171</t>
  </si>
  <si>
    <t>Ana Bertha Vazquez Ramos</t>
  </si>
  <si>
    <t>Se contacta con DM y se le  pide hacer force de aplicaciones de my provi y my coleltion, asi como cerrar todas las  aplicaciones abiertas en segundo plano, para despuÃ©s hacer cierre de semana exitosa.</t>
  </si>
  <si>
    <t>INC0761174</t>
  </si>
  <si>
    <t>Problemas para Cerrar Semana</t>
  </si>
  <si>
    <t>Se validan las funciones bÃ¡sicas como fecha y hora automÃ¡tica activada, se forza cierre de MyProvi, se desinstala/instala MyCollections y finalmente se realiza las pruebas de acceso y cierre de semana de forma exitosa.</t>
  </si>
  <si>
    <t>INC0761183</t>
  </si>
  <si>
    <t>Jose Luis Arellano Ortega</t>
  </si>
  <si>
    <t>Cambio de contraseÃ±a en myprovi.</t>
  </si>
  <si>
    <t>Se contacta con DM y se le hace un reset de contraseÃ±a en Tpim a su promotora.</t>
  </si>
  <si>
    <t>INC0761185</t>
  </si>
  <si>
    <t>Ramses Ulises Rangel Ontiveros</t>
  </si>
  <si>
    <t>INC0761188</t>
  </si>
  <si>
    <t>Geovanny Flores Albarran</t>
  </si>
  <si>
    <t xml:space="preserve">Se validan las funciones bÃ¡sicas como fecha y hora automÃ¡tica activada, se forza cierre de MyProvi, se desinstala/instala MyCollections y finalmente se realiza las pruebas de acceso y cierre de semana de forma exitosa._x000D_
</t>
  </si>
  <si>
    <t>INC0761192</t>
  </si>
  <si>
    <t>Arturo Espinoza Flores</t>
  </si>
  <si>
    <t>Cierre no Refleja en Focus</t>
  </si>
  <si>
    <t>Las transacciones en $0 suspendidas fueron reanudadas por el equipo de ESB.</t>
  </si>
  <si>
    <t>INC0761199</t>
  </si>
  <si>
    <t>Estatus de Cliente</t>
  </si>
  <si>
    <t>El estatus del cliente fue corregido, se envian los detalles por correo</t>
  </si>
  <si>
    <t>INC0761202</t>
  </si>
  <si>
    <t>Brigitte Castellanos Lemus</t>
  </si>
  <si>
    <t>Se contacta a promotora y con apoyo de DM se hace forces de aplicaciones de mi provi y my colletion, asi como cerrar todas las aplicaciones abiertas para despuÃ©s cerrar semana de forma exitosa.</t>
  </si>
  <si>
    <t>INC0761208</t>
  </si>
  <si>
    <t>Hector Tetsuro Nakano Lira</t>
  </si>
  <si>
    <t>INC0761211</t>
  </si>
  <si>
    <t>Cobranza no reflejada</t>
  </si>
  <si>
    <t>La estrella no habÃ­a sincronizado los pagos restantes. Se revisa el sistema FOCUS y muestra una cobranza de $14,165.15 y $$1,689 como Pagos de oficina. Se anexa evidencia</t>
  </si>
  <si>
    <t>INC0761213</t>
  </si>
  <si>
    <t>INC0761214</t>
  </si>
  <si>
    <t>Gonzalo Garcia Valdes</t>
  </si>
  <si>
    <t>INC0761219</t>
  </si>
  <si>
    <t>Miriam Concepcion Galindo Muniz</t>
  </si>
  <si>
    <t>Se contacta con promotora y se pide hacer force de aplicaciones de my provi y my colletion, asi como cerrar todas las aplicaciones abiertas para despuÃ©s realizar  exitosamente cierre de semana.</t>
  </si>
  <si>
    <t>INC0761223</t>
  </si>
  <si>
    <t>INC0761228</t>
  </si>
  <si>
    <t>Diferencia de cobranzas</t>
  </si>
  <si>
    <t xml:space="preserve">La diferencia se debiÃ³ a la transacciÃ³n AAIPX-430 que fue registrada cuando el celular tenÃ­a fecha y hora incorrectas. El equipo de ESB reanudÃ³ la transacciÃ³n  y esta ya se encuentra registrada como pago de oficina en el balance de la estrella. </t>
  </si>
  <si>
    <t>INC0761230</t>
  </si>
  <si>
    <t>Balance no pasa</t>
  </si>
  <si>
    <t>Se reinician los servicios de Focus y el balance se aplica sin problemas.</t>
  </si>
  <si>
    <t>INC0761236</t>
  </si>
  <si>
    <t>INC0761239</t>
  </si>
  <si>
    <t>Laura Soto Ramirez</t>
  </si>
  <si>
    <t>Se contacta con promotora y se le pide hacer force de aplicaciones de my provi y my colletion, asi como cerrar todas las aplicaciones abiertas en segundo plano y finalmente reinstalar solo my colletion obteniendo como resultado el cierre de semana exitoso.</t>
  </si>
  <si>
    <t>INC0761241</t>
  </si>
  <si>
    <t>Jose Luis Santiago Rivera</t>
  </si>
  <si>
    <t>SEMANA MAXIMA</t>
  </si>
  <si>
    <t xml:space="preserve">Se contacta a promotora y se le apoya a reinstalar my colletion para despues hacer cierre de semana exitosa._x000D_
</t>
  </si>
  <si>
    <t>INC0761244</t>
  </si>
  <si>
    <t>Abel Mora Pantoja</t>
  </si>
  <si>
    <t xml:space="preserve">Problema de descarga de clip  </t>
  </si>
  <si>
    <t>Se realiza asignaciÃ³n paso a paso de clip con el DM, se pide sincronizar my collections, se valida la leyenda clip pendiente por descargar, DM valida correcta asignaciÃ³n solicitada.</t>
  </si>
  <si>
    <t>INC0761252</t>
  </si>
  <si>
    <t>Juan Carlos  Alonso Nieves</t>
  </si>
  <si>
    <t>Alta estrella</t>
  </si>
  <si>
    <t>Se validan las funciones bÃ¡sicas como fecha y hora automÃ¡tica activada, se forza cierre de MyProvi  y finalmente se realiza las pruebas de acceso con el clip para continuar cobrando de forma exitosa.</t>
  </si>
  <si>
    <t>INC0761253</t>
  </si>
  <si>
    <t>Norberta Moreno Zacarias</t>
  </si>
  <si>
    <t>no le permite el ingreso a la app</t>
  </si>
  <si>
    <t>Se le apoya a promotora a validar hora automÃ¡tica, se le pide hacer force de aplicaciones de my provi y my colletion, se elimina datos cache, se cierran aplicaciones abiertas en segundo plano y se ingresa a la aplicaciÃ³n de forma exitosa.</t>
  </si>
  <si>
    <t>INC0761256</t>
  </si>
  <si>
    <t>Jesus Anibal  Aranda Beltran</t>
  </si>
  <si>
    <t>Error en Cantidades Totales</t>
  </si>
  <si>
    <t>Se comprueba que los pagos ya se encuentran reflejados en FOCUS con balance en $0 para la estrella.</t>
  </si>
  <si>
    <t>INC0761258</t>
  </si>
  <si>
    <t>No llega clip de semana para descargar</t>
  </si>
  <si>
    <t>Se pide una consulta a focus y se detecta que no han sido producidos por parte de administraciÃ³n. Se anexa  consulta de focus.</t>
  </si>
  <si>
    <t>INC0761264</t>
  </si>
  <si>
    <t>SIn asignaciÃ³n de contacto</t>
  </si>
  <si>
    <t>Javier Alejandro Cantu Colunga</t>
  </si>
  <si>
    <t>Sin Contactos en NAS</t>
  </si>
  <si>
    <t>Se corrige el campo Branch para el registro del usuario en la tabla ArrearsAgent._x000D_
_x000D_
En el tema de los contactos vacantes, por razones de seguridad, la aplicaciÃ³n muestra solo los contactos que tiene asignado el usuario para realizar las visitas.</t>
  </si>
  <si>
    <t>INC0761265</t>
  </si>
  <si>
    <t>Maribel Alcocer Rivera</t>
  </si>
  <si>
    <t>Se contacta nuevamente con promotora y se le apoya as hacer cierre de semana solo que nos arroja el mismo error, se vuelve hacer force de aplicaciones, se valida este activado hora automÃ¡tica, se checa la actualizaciÃ³n de google chrome, se reinicia el dispositivo, se hace un reset de contraseÃ±a en Tpim generando una nueva y se ingresa a la aplicaciÃ³n para hacer cierre de semana exitoso, descargando el clip de semana 27.</t>
  </si>
  <si>
    <t>INC0761488</t>
  </si>
  <si>
    <t>Citlalli Maria Lugo Cruz</t>
  </si>
  <si>
    <t>Se contacta con promotora y se le pide ingresar a la aplicaciÃ³n, se valida la semana en la que se encuentra y al sincronizar le aparece la franja color majenta de hay clips pendientes por descargar, se descarga de forma exitosa.</t>
  </si>
  <si>
    <t>INC0761527</t>
  </si>
  <si>
    <t>Interview Room San Francisco del Ricon</t>
  </si>
  <si>
    <t>AVT no imprime contrato</t>
  </si>
  <si>
    <t>Se encontrÃ³ un error en la aplicaciÃ³n, el cual se solvento reiniciando los servicios, el usuario confirmo que ya puede imprimir</t>
  </si>
  <si>
    <t>INC0761539</t>
  </si>
  <si>
    <t>Problemas con acceso contraseÃ±a caducada</t>
  </si>
  <si>
    <t>Se realiza desde el portal de TPIM se crea la nueva contraseÃ±a y NIP se le comparte  a DM y finalmente se realiza las pruebas de acceso de forma exitosa.</t>
  </si>
  <si>
    <t>INC0761556</t>
  </si>
  <si>
    <t>Olga  Sandoval Mendez</t>
  </si>
  <si>
    <t>Problemas para cierre de semana y apoyo en la descarga de MyProvi</t>
  </si>
  <si>
    <t xml:space="preserve">Se validan las funciones bÃ¡sicas como fecha y hora automÃ¡tica activada, se desactiva Play protect, se valida chrome actualizado y finalmente se realiza las pruebas de acceso de forma exitosa._x000D_
</t>
  </si>
  <si>
    <t>INC0761559</t>
  </si>
  <si>
    <t>Rafael Zarate Sosa</t>
  </si>
  <si>
    <t>Se pide al usuario sincronizar la app y des instalar my collections._x000D_
Se pide entrar a my provi  para descaragr e instalar my collections._x000D_
Usuario confirma descarga e instalaciÃ³n de my collections_x000D_
Usuario confirma cierre de semana solicitado._x000D_
Usuario confirma que hay clip pendiente para descargar.</t>
  </si>
  <si>
    <t>INC0761563</t>
  </si>
  <si>
    <t>Abner  Villavicencio Hernandez</t>
  </si>
  <si>
    <t>Clip no disponible</t>
  </si>
  <si>
    <t xml:space="preserve">Se contacta con DM y se detecta que al asignar el clip le activo en la parte de finalizar y por ello le aparece que el  clip ya no esta activo, se le pide realizar nuevamente la asignaciÃ³n en my Team pero sin finalizarlo, se valida la descarga exitosa del clip asignado a la promotora._x000D_
</t>
  </si>
  <si>
    <t>INC0761575</t>
  </si>
  <si>
    <t>Sin conexiÃ³n AVT</t>
  </si>
  <si>
    <t>No se detectaron problemas con el sistema, se realizaron validaciones y se podia acceder correctamente y generar contratos</t>
  </si>
  <si>
    <t>INC0761581</t>
  </si>
  <si>
    <t xml:space="preserve">Se contacta a promotora y nos comenta no pudo instalar la aplicaciÃ³n ya que tiene un celular Xiaomi Redmi 9A, se le informa que estos celulares no son compatibles con la aplicaciÃ³n, pero que al descativar "optimizador Miu" ya nos permite realizarlo, solo que se corre el riesgo que los nombres de los contactos se borren en whatsapp (mismos que se pueden recuperar mediante la actualizaciÃ³n de la lista de contactos en la aplicaciÃ³n) que es hasta el momento de lo que nos hemos percatado al desactivarlo. _x000D_
</t>
  </si>
  <si>
    <t>INC0761591</t>
  </si>
  <si>
    <t>Clip de seccion Q agencia 6604 no permite su impresion ya que la lista de pagos de la semana no se ha reflejado</t>
  </si>
  <si>
    <t>Se valida con el usuario y comenta que efectivamente todos los clientes fueron removidos de la agencia.</t>
  </si>
  <si>
    <t>INC0761597</t>
  </si>
  <si>
    <t>Jesus Alejandro Camarillo Sanchez</t>
  </si>
  <si>
    <t>INC0761604</t>
  </si>
  <si>
    <t>Error en InstalaciÃ³n Myprovi</t>
  </si>
  <si>
    <t>INC0761610</t>
  </si>
  <si>
    <t>Sin Contrato de Cliente</t>
  </si>
  <si>
    <t>no se encontraron problemas y el contrato del cliente se visualiza, se ha estado monitoreando durante estas semanas para tratar de detectar el problema</t>
  </si>
  <si>
    <t>INC0761623</t>
  </si>
  <si>
    <t>Problema no se descarga clip agencia 5956</t>
  </si>
  <si>
    <t xml:space="preserve">Se  pide consulta de focus para checar que el clip de la promotora haya sido producido por administraciÃ³n, se contacta a promotora, se le pide ingresar a la aplicaciÃ³n, se valida semana de trabajo se sincroniza aplicaciÃ³n y se descarga el clip de forma exitosa._x000D_
</t>
  </si>
  <si>
    <t>INC0761626</t>
  </si>
  <si>
    <t>Cliente 2051-295437 aparece como cliente actual</t>
  </si>
  <si>
    <t>El estatus cambio a liquidado</t>
  </si>
  <si>
    <t>INC0761630</t>
  </si>
  <si>
    <t>Ernesto Alonso Morales Coto</t>
  </si>
  <si>
    <t>Myprovi Semana maxima</t>
  </si>
  <si>
    <t>INC0761632</t>
  </si>
  <si>
    <t>Reporte de Excepciones de OM</t>
  </si>
  <si>
    <t>Se valida el reporte y se encontrÃ³ que otro usuario ya habÃ­a generado el reporte por ello ya no le aparecÃ­a al OM, se copia el reporte y se valida que se genere de forma correcta.</t>
  </si>
  <si>
    <t>INC0761682</t>
  </si>
  <si>
    <t>CRM - No permite ingresar</t>
  </si>
  <si>
    <t>MX CRM Support</t>
  </si>
  <si>
    <t>El viernes se llevÃ³ a cabo la depuraciÃ³n de usuarios de call center. En la lista que entregÃ³ E Yedra/L Barriga incluyeron dos cuentas de servicio que sirven para la funcionalidad del CRM._x000D_
_x000D_
Una vez que se identificaron con el apoyo de Definity, las cuentas fueron habilitadas con la ayuda de Seguridad (A Chavez).</t>
  </si>
  <si>
    <t>true</t>
  </si>
  <si>
    <t>INC0761694</t>
  </si>
  <si>
    <t>MYPROVI error tecnico</t>
  </si>
  <si>
    <t>Se validan nuevamente las funciones bÃ¡sicas como la fecha y hora automÃ¡tica activada, se desactiva play protect, se valida chrome actualizado y finalmente se procede con la instalaciÃ³n completa y descarga de su clip de forma exitosa.</t>
  </si>
  <si>
    <t>INC0762298</t>
  </si>
  <si>
    <t>usuario en FOCUS de Clerk Angel</t>
  </si>
  <si>
    <t>INC0762318</t>
  </si>
  <si>
    <t xml:space="preserve">Se contacta con promotora y se hace force de aplicaciones de my provi y my colletion, asi como validar este activa la fecha automÃ¡tica y finalmente se reinstala aplicacion my colletion para ingresar exitosamente a la app y descargar clip de semana._x000D_
</t>
  </si>
  <si>
    <t>INC0762360</t>
  </si>
  <si>
    <t>Myprovi -Descargar clip</t>
  </si>
  <si>
    <t xml:space="preserve">En la consulta de focus que me pasaron se detecta que el clip de promotora no ha sido producido, manda correo Emmanuel Montufar a OM para solicitar producciÃ³n de clip.  Se contacta con DM y se informa de ello.   _x000D_
Se anexa consulta de focus._x000D_
</t>
  </si>
  <si>
    <t>INC0762387</t>
  </si>
  <si>
    <t>Se validan las funciones bÃ¡sicas como fecha y hora automÃ¡tica activada, se forza cierre de MyProvi, se desinstala/instala MyCollections y finalmente se realiza las pruebas de acceso y cierre de semana con descarga de su clip de forma exitosa.</t>
  </si>
  <si>
    <t>INC0762415</t>
  </si>
  <si>
    <t>Archivos de CRM Reports, sin datos</t>
  </si>
  <si>
    <t>termino el proceso d e BI Reports se procede a cerrar incidente</t>
  </si>
  <si>
    <t>INC0762417</t>
  </si>
  <si>
    <t>Sergio Marius Torres Montoya</t>
  </si>
  <si>
    <t>Sin acceso mycollections</t>
  </si>
  <si>
    <t>Se contacta a promotora y se hace un reset de contraseÃ±e en Tpim, se le pide hacer force de aplicaciones de my provi y my colletion, asi como cerrar todas las abiertas en segundo plano, se valida que este activada la hora automÃ¡tica y actualizado google chrome, se ingresa a my colletion y se hace cierre de semana 26 para descargar clip de semana 27.</t>
  </si>
  <si>
    <t>INC0762429</t>
  </si>
  <si>
    <t>INC0762436</t>
  </si>
  <si>
    <t>Blanca Cristina Sagredo Guevara</t>
  </si>
  <si>
    <t>Problemas para instalaciÃ³n de MyProvi</t>
  </si>
  <si>
    <t xml:space="preserve">Se valida las funciones bÃ¡sicas como la fecha y hora automÃ¡tica activada, se desactiva play protect, se valida chrome actualizado y finalmente se realiza el proceso de instalaciÃ³n y descarga tambiÃ©n de MyTeams con pruebas de acceso de forma exitosa._x000D_
</t>
  </si>
  <si>
    <t>INC0762437</t>
  </si>
  <si>
    <t xml:space="preserve">DespuÃ©s de que se actualiza con apoyo de el esposo de promotora descarga aplicaciones de my provi y my colletion de forma exitosa desde el portal www.myprovi.online_x000D_
_x000D_
</t>
  </si>
  <si>
    <t>INC0762446</t>
  </si>
  <si>
    <t>INC0762849</t>
  </si>
  <si>
    <t>Derivado de un reemplazo de cableado el proveedor conecto de manera incorrecta los servicios de Focus</t>
  </si>
  <si>
    <t>INC0762883</t>
  </si>
  <si>
    <t>Error al Incio</t>
  </si>
  <si>
    <t>INC0762908</t>
  </si>
  <si>
    <t>Monserrat Medina Martinez</t>
  </si>
  <si>
    <t>El administrador diÃ³ de alta a la estrella en el sistema de MyNews. Se observa actividad dentro del portal con fecha 6 de Julio, a las 22:16 hrs.</t>
  </si>
  <si>
    <t>INC0762931</t>
  </si>
  <si>
    <t>No le Aparecen los Reportes en Scoring</t>
  </si>
  <si>
    <t>La funcionalidad de reportes funciona Ãºnicamente con Internet Explorer. La usuario estaba tratando de acceder con Edge. Se le crea un acceso directo de Internet Explorer en la barra de tareas para poder acceder a Scoring mediante Internet Explorer.</t>
  </si>
  <si>
    <t>INC0762943</t>
  </si>
  <si>
    <t>Cuenta bloqueada de focus</t>
  </si>
  <si>
    <t>INC0762956</t>
  </si>
  <si>
    <t>error al calificar prospectos de clientes nuevo</t>
  </si>
  <si>
    <t>No se observan problemas de comunicaciÃ³n</t>
  </si>
  <si>
    <t>INC0762961</t>
  </si>
  <si>
    <t>INC0762962</t>
  </si>
  <si>
    <t xml:space="preserve">Se contacta a promotora y se le hace un reset de contraseÃ±a en Tpim, se valida el ingreso a la app._x000D_
</t>
  </si>
  <si>
    <t>INC0762978</t>
  </si>
  <si>
    <t>Se contacta a promotora y se le hace un reset de contraseÃ±a, se valida el ingreso a la app.</t>
  </si>
  <si>
    <t>INC0762980</t>
  </si>
  <si>
    <t xml:space="preserve">Se apoya al usuario dando reset de contraseÃ±a  en portal TPIM_x000D_
Se pide al usuario ingresar a la opciÃ³n de Registro en la app My Provi._x000D_
Se pide ingresa focus y nÃºmero celular._x000D_
Se espera unos minutos a que llegue el cÃ³digo de seguridad_x000D_
Se pide ingresar nueva contraseÃ±a de 9 caracteres alfa numÃ©rico y una letra mayÃºscula _x000D_
Se pide ingresar nuevo nip de 6 dÃ­gitos._x000D_
Usuario valida ingreso a My Provi y My Collections._x000D_
</t>
  </si>
  <si>
    <t>INC0762993</t>
  </si>
  <si>
    <t>Asunto: erro baena</t>
  </si>
  <si>
    <t>Se corrige el campo ID_PERIOD para la semana carga que estaban tratando de comisionar.</t>
  </si>
  <si>
    <t>INC0763000</t>
  </si>
  <si>
    <t>Deyanira Perez Gonzalez</t>
  </si>
  <si>
    <t xml:space="preserve">El administrador diÃ³ de alta al usuario y ya se observa actividad dentro del portal. </t>
  </si>
  <si>
    <t>INC0763007</t>
  </si>
  <si>
    <t>No recibe el cÃ³digo de verificaciÃ³n</t>
  </si>
  <si>
    <t>INC0763456</t>
  </si>
  <si>
    <t>Gustavo Chavez Castro</t>
  </si>
  <si>
    <t xml:space="preserve">no llega clip de semana </t>
  </si>
  <si>
    <t>Se le apoya a promotora a reinstalar my colletion de forma exitosa para que se limpie las pantallas del acumulado de semana anterior,  pero no le aparece clip de semana a descargar, se pide una consulta en focu y se detecta que no lo han producido, se contacta con DM para que nos apoye a solicitarlo a administracion._x000D_
Se anexa consulta de focus.</t>
  </si>
  <si>
    <t>INC0763457</t>
  </si>
  <si>
    <t xml:space="preserve">Se reinstala aplicaciones </t>
  </si>
  <si>
    <t>INC0763468</t>
  </si>
  <si>
    <t>Gloria Esveydi  Moreno Camarillo</t>
  </si>
  <si>
    <t>Credenciales invÃ¡lidas no puede realizar cambio de contraseÃ±a</t>
  </si>
  <si>
    <t>Se realiza el proceso de reset de contraseÃ±a desde el portal de TPIM se crea la nueva contraseÃ±a y NIP se le comparte a Promotora y finalmente se realiza las pruebas de acceso de forma exitosa.</t>
  </si>
  <si>
    <t>INC0763485</t>
  </si>
  <si>
    <t>Error al ingresar a Citrix Gateway Focus 3</t>
  </si>
  <si>
    <t>Se asigno el equipo DC1MXCLNT225, validar que ya puedan acceder con el user de Focus 2000-11415</t>
  </si>
  <si>
    <t>INC0763530</t>
  </si>
  <si>
    <t>Myprovi Diferencia de 5 minutos</t>
  </si>
  <si>
    <t xml:space="preserve">Se valida fecha y hora automÃ¡ticas._x000D_
Se pide apagar y encender el celular del usuario._x000D_
Se pide ingresar a la app._x000D_
Usuario confirma ingreso a la app._x000D_
</t>
  </si>
  <si>
    <t>INC0763542</t>
  </si>
  <si>
    <t>Asunto: SincronizaciÃ³n agencia 6087</t>
  </si>
  <si>
    <t>Se pide al usuario sincronizar la app y des instalar my collections._x000D_
Se pide entrar a my provi  para descaragr e instalar my collections._x000D_
Usuario confirma descarga e instalaciÃ³n de my collections_x000D_
Usuario confirma cierre de semana solicitado.</t>
  </si>
  <si>
    <t>INC0763543</t>
  </si>
  <si>
    <t>Asunto: Cierre manual de agencia 6094</t>
  </si>
  <si>
    <t>INC0763559</t>
  </si>
  <si>
    <t>Problemas para el cambio de contraseÃ±a</t>
  </si>
  <si>
    <t>Se realiza desde el portal de TPIM se crea la nueva contraseÃ±a y NIP se le comparte a DM y finalmente se realiza las pruebas de acceso de forma exitosa.</t>
  </si>
  <si>
    <t>INC0763561</t>
  </si>
  <si>
    <t>No le Aparece AWS</t>
  </si>
  <si>
    <t>La agencia estÃ¡ vacante, por esa razÃ³n se actualizÃ³ el Lunes  07 de Julio. Se actualiza la tabla CNFS_Representatives para la agencia 3973 para que puedan imprimir el AWR._x000D_
_x000D_
Para futuros casos, levantar una solicitud de servicio. No un incidente.</t>
  </si>
  <si>
    <t>INC0763564</t>
  </si>
  <si>
    <t>Problemas Para Cerrar Semana</t>
  </si>
  <si>
    <t xml:space="preserve">Se recibe llamada de DM para comentarnos que ya se realizo el cambio de numero en administraciÃ³n y nos enlaza llamada con su promotora. Se hace un reset nuevamente de contraseÃ±a y se le genera una nueva para ingresar a aplicaciÃ³n y hacer cierre de semana exitosa._x000D_
</t>
  </si>
  <si>
    <t>INC0763579</t>
  </si>
  <si>
    <t>INC0763581</t>
  </si>
  <si>
    <t>Dolly Mayin Jimenez Gonzalez</t>
  </si>
  <si>
    <t>Error en Cierre de Semana de Estrella</t>
  </si>
  <si>
    <t>Se contacta con promotora y se le pide hacer force de aplicaciones de my provi y my colletion, asi como las cerrar todas las abiertas en segundo plano, para ingresar aplicaciÃ³n y hacer cierre de semana exitoso.</t>
  </si>
  <si>
    <t>INC0763836</t>
  </si>
  <si>
    <t>Se contacta a promotora y se le pide hacer force de aplicaciones de my provi y my colelletion, asi como cerrar todas las aplicaciones abiertas en segundo plano, se reinicia dispisitivo y se ingresa a aplicaciÃ³n para realizar cierre de semana exitoso.</t>
  </si>
  <si>
    <t>INC0763902</t>
  </si>
  <si>
    <t>Se contacta a promotora y se le pide hacer force de aplicaciones de my provi y  my colletion, asi como cerrar todas las abiertas en segundo plano, se ingresa a aplicacion yse realiza cierre de semana exitoso.</t>
  </si>
  <si>
    <t>INC0763906</t>
  </si>
  <si>
    <t xml:space="preserve">Cuenta Bloqueada </t>
  </si>
  <si>
    <t>INC0763908</t>
  </si>
  <si>
    <t>Problemas para cambio de contraseÃ±a expirada</t>
  </si>
  <si>
    <t>Se realiza reseteo de la contraseÃ±a desde el portal de TPIM se crea la nueva contraseÃ±a y NIP se le comparte a Promotora y finalmente se realiza las pruebas de acceso de forma exitosa.</t>
  </si>
  <si>
    <t>INC0763911</t>
  </si>
  <si>
    <t>Hugo Solis Lemus</t>
  </si>
  <si>
    <t>Error en Ingreso a Myprivi</t>
  </si>
  <si>
    <t>Se contacta con promotora y se le hace un reset de contraseÃ±a en Tpim, se valida el ingreso a la app.</t>
  </si>
  <si>
    <t>INC0763920</t>
  </si>
  <si>
    <t xml:space="preserve">Error cierre de semana </t>
  </si>
  <si>
    <t>Se contacto a promotora a medio dÃ­a y comenta que ya quedo lo de su aplicaciÃ³n pero que no ha llegado su clip para descargar, se pide una consulta en focus y se checa que ya esta producido por administraciÃ³n se trata de contactarla pero no contesta ni ella ni su DM. Se anexa consulta de focus.</t>
  </si>
  <si>
    <t>INC0763922</t>
  </si>
  <si>
    <t>INC0763957</t>
  </si>
  <si>
    <t>Problema ActualizaciÃ³n de ContraseÃ±a</t>
  </si>
  <si>
    <t>Se realiza reseteo de la contraseÃ±a desde el portal de TPIM se crea la nueva contraseÃ±a y NIP se les comparte a cada una y finalmente se realiza las pruebas de acceso de forma exitosa y ya pueden acceder a su aplicaciÃ³n cada una.</t>
  </si>
  <si>
    <t>INC0763960</t>
  </si>
  <si>
    <t>INC0763970</t>
  </si>
  <si>
    <t>Carlos Rafael Herrera Hernandez</t>
  </si>
  <si>
    <t>Se contacta con DM y se continua con el proceso para instalar aplicaciones de my provi, my colletion y my team, desde el portal de www.myprovi.online</t>
  </si>
  <si>
    <t>INC0763973</t>
  </si>
  <si>
    <t>MYPROVI SEMANA MAXIMA</t>
  </si>
  <si>
    <t>INC0763984</t>
  </si>
  <si>
    <t>Augusto Cesar Gio Trujillo</t>
  </si>
  <si>
    <t>INC0763991</t>
  </si>
  <si>
    <t>Santiago Posada Gaona</t>
  </si>
  <si>
    <t>NO llega clip de semana</t>
  </si>
  <si>
    <t>Se pide una consulta de focus y se detecta que el clip no fue producido por administraciÃ³n, se le contacta a DM y se le comenta que solicite lo produzcan. Se anexa consulta.</t>
  </si>
  <si>
    <t>INC0763994</t>
  </si>
  <si>
    <t xml:space="preserve">No pasa de Semana un Territorio </t>
  </si>
  <si>
    <t>El usuario omitiÃ³ cerrar la lista de cobro en cero por ello no cambiaba de semana, una vez cerrada la agencia cambio sin problemas.</t>
  </si>
  <si>
    <t>INC0763998</t>
  </si>
  <si>
    <t>NÃºmero de contrato duplicado MERIDA 1</t>
  </si>
  <si>
    <t>INC0764008</t>
  </si>
  <si>
    <t>Jose Ricardo Ceballos Barajas</t>
  </si>
  <si>
    <t>Se realiza el reseteo de la misma desde el portal de TPIM se crea la nueva contraseÃ±a y NIP se le comparte a Promotora y finalmente se realiza las pruebas de acceso de forma exitosa.</t>
  </si>
  <si>
    <t>INC0764020</t>
  </si>
  <si>
    <t xml:space="preserve">Se contacta a promotora y se le pide hacer force de aplicaciones de my provi y my colletion, asi como cerrar todas las abiertas en segun do plano, se le pide ingresar a la aplicacion y se realiza cierre de semana exitoso._x000D_
</t>
  </si>
  <si>
    <t>INC0764021</t>
  </si>
  <si>
    <t>Apoyo para sincronizar my provi</t>
  </si>
  <si>
    <t>Se apoya al usuario dando reset de contraseÃ±a  en portal TPIM_x000D_
Se pide al usuario ingresar a la opciÃ³n de Registro en la app My Provi._x000D_
Se pide ingresa focus y nÃºmero celular._x000D_
Se espera unos minutos a que llegue el cÃ³digo de seguridad_x000D_
Se pide ingresar nueva contraseÃ±a de 9 caracteres alfa numÃ©rico y una letra mayÃºscula _x000D_
Se pide ingresar nuevo nip de 6 dÃ­gitos._x000D_
Se pide al usuario sincronizar la app y des instalar my collections._x000D_
Se pide entrar a my provi  para descaragr e instalar my collections._x000D_
Usuario confirma descarga e instalaciÃ³n de my collections_x000D_
Usuario confirma cierre de semana,</t>
  </si>
  <si>
    <t>INC0764024</t>
  </si>
  <si>
    <t xml:space="preserve">Se contacta con DM y se le le pide hacer force de aplicaciones myprovi y mycolletion, asi como cerrar todas las abiertas en segundo plano, se reinstala solo my colletion y se realiza cierre de semana 27._x000D_
</t>
  </si>
  <si>
    <t>INC0764031</t>
  </si>
  <si>
    <t>No puede cerrar semana leyenda semana mÃ¡xima</t>
  </si>
  <si>
    <t>INC0764033</t>
  </si>
  <si>
    <t>No sÃ© puede cerrar semana 27 am 886</t>
  </si>
  <si>
    <t>INC0764044</t>
  </si>
  <si>
    <t xml:space="preserve">no llega clip para descargar </t>
  </si>
  <si>
    <t xml:space="preserve">Se solicita una consulta en focus y se detecta que el clip no ha sido producido por administraciÃ³n, se le informa a DM que solicite la producciÃ³n en administraciÃ³n para que pueda ser descargado por su promotora. Se anexa consulta en focus:_x000D_
</t>
  </si>
  <si>
    <t>INC0764046</t>
  </si>
  <si>
    <t>Agencia no Cambia de Estado</t>
  </si>
  <si>
    <t>Se reinician los servicios de Focus y se valida la aplicaciÃ³n del balance.</t>
  </si>
  <si>
    <t>INC0764048</t>
  </si>
  <si>
    <t>Apoyo balance estrella bloqueado</t>
  </si>
  <si>
    <t>INC0764049</t>
  </si>
  <si>
    <t>Reporte de Cierre</t>
  </si>
  <si>
    <t>Se generaron los reportes sin problemas</t>
  </si>
  <si>
    <t>INC0764052</t>
  </si>
  <si>
    <t>INC0764261</t>
  </si>
  <si>
    <t>Ivanoe Neith Vargas Colin</t>
  </si>
  <si>
    <t>Error en status de cliente</t>
  </si>
  <si>
    <t>El cliente que solicita se encuentra como liquidado</t>
  </si>
  <si>
    <t>INC0764334</t>
  </si>
  <si>
    <t>Carolina Garcia Arredondo</t>
  </si>
  <si>
    <t>Emmanuel Montufar manda correo a la OM para solicitar la producciÃ³n del clip solicitado, ya que este no esta producido.</t>
  </si>
  <si>
    <t>INC0764335</t>
  </si>
  <si>
    <t>Creacion de agencia nueva</t>
  </si>
  <si>
    <t>Se inserta la agencia para que cambie de semana ya que es de nueva creacion.</t>
  </si>
  <si>
    <t>INC0764338</t>
  </si>
  <si>
    <t>Osbaldo Rivera Baltazar</t>
  </si>
  <si>
    <t>no llega clip de semana</t>
  </si>
  <si>
    <t xml:space="preserve">Se contacta con DM y se le comenta que se pidiÃ³ una consulta de focus y se detecta que no ha sido producido por administraciÃ³n, se le comenta que lo solicite para que sea descargado por su promotora. Se anexa consulta de focus._x000D_
</t>
  </si>
  <si>
    <t>INC0764349</t>
  </si>
  <si>
    <t>Miguel Angel Castanon Valdes</t>
  </si>
  <si>
    <t>Clip no generado</t>
  </si>
  <si>
    <t xml:space="preserve">Se contacta con DM y se le cometa que no les habÃ­a llegado sus clip para descarga a sus promotoras porque no los habÃ­a producido administraciÃ³n, una vez ya producidos los descargan exitosamente. </t>
  </si>
  <si>
    <t>INC0764354</t>
  </si>
  <si>
    <t xml:space="preserve">MYPROVI error tecnico </t>
  </si>
  <si>
    <t xml:space="preserve">Equipo Xaomi_x000D_
Se pide entrar a configuracion_x000D_
Se pide seleccionar ajustes adicionales_x000D_
Se pide Seleccionar opciones de desarrollador_x000D_
Se pide inhabilitar activar optimizaciÃ³n miui._x000D_
Se pide entrar a My provi_x000D_
Se pide instalar o actualizar My collections._x000D_
Usuario confirma la descarga de su clip._x000D_
</t>
  </si>
  <si>
    <t>INC0764392</t>
  </si>
  <si>
    <t>AVT CENTRALIZADO</t>
  </si>
  <si>
    <t>Se debio a una mala ejecuciÃ³n en uno de los ETL que alimentan informaciÃ³n a AVTs, se volvio a ejecutar y despues de 30 min que es el tiempo en el que se ejecuta un Job para el cambio de estatus en los contratos de bloqueado a liberado estos aparecen nuevamente</t>
  </si>
  <si>
    <t>INC0764404</t>
  </si>
  <si>
    <t xml:space="preserve">MYprovi no descarga clip </t>
  </si>
  <si>
    <t>una vez  checado que ya se produjeron los clip en admon, se contacta con promotora para validar descarga de clip. Se anexa consulta de focus.</t>
  </si>
  <si>
    <t>INC0764405</t>
  </si>
  <si>
    <t>MYPROVI sin descargar clip</t>
  </si>
  <si>
    <t>Se realiza consulta en Focus y se adjunta evidencia de que el clip ya fue producido.</t>
  </si>
  <si>
    <t>INC0764408</t>
  </si>
  <si>
    <t>MYPROVI no sin descargar clip</t>
  </si>
  <si>
    <t>Se realiza consulta en Focus se adjunta evidencia de que el clip solicitado ya fue producido.</t>
  </si>
  <si>
    <t>INC0764411</t>
  </si>
  <si>
    <t>INC0764414</t>
  </si>
  <si>
    <t>INC0764415</t>
  </si>
  <si>
    <t>Se pide una consulta a focus y se detecta que el clip de promotora ha sido producido. Se anexa consulta de focus.</t>
  </si>
  <si>
    <t>INC0764417</t>
  </si>
  <si>
    <t xml:space="preserve">Se contacta con DM y se le comenta que solicite produzcan sus agencias para que pueda descargar el clip de semana. Se anexa consulta de focus._x000D_
</t>
  </si>
  <si>
    <t>INC0764418</t>
  </si>
  <si>
    <t>MYPROVI CLIP</t>
  </si>
  <si>
    <t>Se contacta con DM para notificar que su Promotora no habÃ­a sido requerido su clip desde sucursal por lo que solicita la producciÃ³n para su descarga de forma completa, por lo que no hay incidencia en la aplicaciÃ³n.</t>
  </si>
  <si>
    <t>INC0764427</t>
  </si>
  <si>
    <t>Fallas con reporte de excepciÃ³n de campo</t>
  </si>
  <si>
    <t>Se eliminan reportes atascados en el equipo lo que estaba atascando el reporte, se valida en el equipo del usuario que se genere sin problemas.</t>
  </si>
  <si>
    <t>INC0764438</t>
  </si>
  <si>
    <t>INC0764446</t>
  </si>
  <si>
    <t>Jose Luis Rodriguez Olmedo</t>
  </si>
  <si>
    <t xml:space="preserve">Error de acceso myprovi </t>
  </si>
  <si>
    <t>confirmo con Dm  que las aplicACIOnes esten funcionando de modo correcto</t>
  </si>
  <si>
    <t>INC0764447</t>
  </si>
  <si>
    <t>El mensaje se debiÃ³ a un reinicio en los servicios de impresiÃ³n de documentos. El contrato pendiente ya pudo ser impreso por sucursal.</t>
  </si>
  <si>
    <t>INC0764456</t>
  </si>
  <si>
    <t>MYPORVI CLIP NO SE  GENERA</t>
  </si>
  <si>
    <t>Se contacta con DM y se le comenta se que pidiÃ³ una consulta en focus y se detecto que no se ha producido, se le comenta solicite lo produzcan para que  su promotora pueda descargarlo. Se anexa consulta de focus.</t>
  </si>
  <si>
    <t>INC0764460</t>
  </si>
  <si>
    <t>MYPROVI ERROR TECNICO</t>
  </si>
  <si>
    <t xml:space="preserve">se hablo con usuria  se des instala e instala My Collections , se descarga clip validando que este funcionando correctamente </t>
  </si>
  <si>
    <t>INC0764470</t>
  </si>
  <si>
    <t>MYPROVI NO SE INSTALA</t>
  </si>
  <si>
    <t>Se valida las funciones bÃ¡sicas como la fecha y hora automÃ¡tica activada, se desactiva play protect, se valida chrome actualizado y finalmente se realiza el proceso de instalaciÃ³n con pruebas de acceso de forma exitosa.</t>
  </si>
  <si>
    <t>INC0764479</t>
  </si>
  <si>
    <t>Error en Mrorovi</t>
  </si>
  <si>
    <t xml:space="preserve">Se valida las funciones bÃ¡sicas como la fecha y hora automÃ¡tica activada, se desactiva play protect, se valida chrome actualizado y finalmente se realiza el proceso de instalaciÃ³n con pruebas que debe realizar con conexiÃ³n de dato o wi-fi indispensable para accesar de forma normal._x000D_
</t>
  </si>
  <si>
    <t>INC0764507</t>
  </si>
  <si>
    <t>actualizacion de apps</t>
  </si>
  <si>
    <t>Con apoyo de DM se hace force de aplicaciones my provi y my colletion, asi como cerrar todas las aplicaciones abiertas en segundo plano para despuÃ©s realizar la actualizaciÃ³n de las apps de forma exitosa.</t>
  </si>
  <si>
    <t>INC0764511</t>
  </si>
  <si>
    <t>actualizaciÃ³n aplicaciÃ³n</t>
  </si>
  <si>
    <t>Se le apoya a promotor hacer force de aplicaciones y cerrar todas las abiertas en segundo plano y finalmente instalar my colletion.</t>
  </si>
  <si>
    <t>INC0764566</t>
  </si>
  <si>
    <t>App se queda pasmada</t>
  </si>
  <si>
    <t>Se valida la fecha y hora automÃ¡tica activada, se forza el force de cierre de MyProvi y MyCollections se solicita liberar espacio en la memoria del equipo celular para realizar pruebas de registro de forma exitosa.</t>
  </si>
  <si>
    <t>INC0764573</t>
  </si>
  <si>
    <t xml:space="preserve">Error en aplicaciÃ³n </t>
  </si>
  <si>
    <t>Se procede con desactivar la funciÃ³n de la  OptimizaciÃ³n MIUI del equipo se procede con la descarga de MyCollections con pruebas de acceso de forma exitosa.</t>
  </si>
  <si>
    <t>INC0764575</t>
  </si>
  <si>
    <t>AsignaciÃ³n de contactos incorrecta</t>
  </si>
  <si>
    <t>Se eliminan los registros de la secciÃ³n anterior asignada al usuario. El usuario valida que ya puede ver los contactos de su secciÃ³n actual</t>
  </si>
  <si>
    <t>INC0764581</t>
  </si>
  <si>
    <t>Problemas de log in en aplicaciÃ³n My provy</t>
  </si>
  <si>
    <t>Se valida las funciones bÃ¡sicas como la fecha y hora automÃ¡tica activada, se desactiva play protect, se valida chrome actualizado, el reseteo de la contraseÃ±a se realiza desde el portal de TPIM se crea la nueva contraseÃ±a por exceso de intentos para acceder a la aplicaciÃ³n y NIP se le comparte a Promotora  y finalmente se realiza el proceso de instalaciÃ³n con pruebas de acceso de forma exitosa.</t>
  </si>
  <si>
    <t>INC0765202</t>
  </si>
  <si>
    <t xml:space="preserve">Se contacta con DM y se le pide que haga force de aplicaciones de my provi y my colletion, asi como cerrar todas las aplicaciones abiertas en segundo plano, se ingresa a la app y se realiza la actualizaciÃ³n de forma exitosa._x000D_
</t>
  </si>
  <si>
    <t>INC0765205</t>
  </si>
  <si>
    <t>Oscar Martinez Avila</t>
  </si>
  <si>
    <t xml:space="preserve">Se contacta a DM y se le comenta que en la consulta que se pidiÃ³ de focus el clip de su promotor no ha sido producido, se le comenta que solicite lo produzcan en administraciÃ³n. Se anexa consulta._x000D_
</t>
  </si>
  <si>
    <t>INC0765209</t>
  </si>
  <si>
    <t>Se contacta con DM y se le comenta  que no  pudimos contactar a su promotora pero que en la consulta que se solicito de focus ya aparece como pago parcial, nos confirma que ya se descargo. Se anexa consulta.</t>
  </si>
  <si>
    <t>INC0765218</t>
  </si>
  <si>
    <t>Alejandro Aguilar Guevara</t>
  </si>
  <si>
    <t xml:space="preserve">No puede descargar clip </t>
  </si>
  <si>
    <t xml:space="preserve">Se contacta con DM y se le comenta que en la consulta que se pidio se detecta que el clip no ha sido producido por administraciÃ³n, pero que mi compaÃ±ero Emmanule MOntufar ya en vio correo a OM de sucursal para solicitar se produzca. </t>
  </si>
  <si>
    <t>INC0765220</t>
  </si>
  <si>
    <t>FOCUS no inicia</t>
  </si>
  <si>
    <t>Se revisa el tema y se encontrÃ³ que la RAM del equipo no es suficiente para correr las aplicaciones, se solicita al usuario que si el equipo sigue presentando errores se ponga en contacto.</t>
  </si>
  <si>
    <t>INC0765286</t>
  </si>
  <si>
    <t>Myprovi actualizacion</t>
  </si>
  <si>
    <t>apoya la DM en linea Se Valida modelo de equipo._x000D_
Se valida versiÃ³n Android._x000D_
Se valida el tipo de conexiÃ³n _x000D_
Se valida que la fecha y la hora este en automÃ¡tico_x000D_
Se eliminan datos cache de Chrome_x000D_
Se valida que no tenga instalado My Provy y My Collections demo_x000D_
Se pide ingresar al menÃº de Play Store _x000D_
Se pide entrar a la configuraciÃ³n de Play Protec y se valida que las opciones que se muestran estÃ©n des habilitadas_x000D_
Se pide cerrar aplicaciones abiertas._x000D_
Se pide reiniciar celular_x000D_
Se apoya al usuario con el registro de su contraseÃ±a y su nip._x000D_
Se pide al usuario descargar My provi y My Collections desde la pagina http://myprovi.online.</t>
  </si>
  <si>
    <t>INC0765297</t>
  </si>
  <si>
    <t>Problema con cliente</t>
  </si>
  <si>
    <t>El cliente tiene dos pretamos activos</t>
  </si>
  <si>
    <t>INC0765312</t>
  </si>
  <si>
    <t>Karina Elizabeth Rodriguez Alvarez</t>
  </si>
  <si>
    <t>No aparecen clientes en agencia 4001</t>
  </si>
  <si>
    <t>Se  contacta con DM y se le comenta que en la consulta que se pidiÃ³ de focus se detecta que el movimientos de la divisiÃ³n de agencia se hizo en semana 28 y por ello no se ve reflejado en el clip. Se anexa consulta de focus.</t>
  </si>
  <si>
    <t>INC0765313</t>
  </si>
  <si>
    <t>se marca a usuria esta su DM y el nos apoya validando tipo de celular, disponibilidad de capacidad en el cel, se des instala e instala  MY Collection , se descarga clip, validamos que la aplicaciÃ³n este funcionando correctamente .</t>
  </si>
  <si>
    <t>INC0765314</t>
  </si>
  <si>
    <t>Error 438</t>
  </si>
  <si>
    <t>Se contacta al usuario y comenta que el error ya no se presento mas, desde nuestro lado no se toman acciones</t>
  </si>
  <si>
    <t>INC0765315</t>
  </si>
  <si>
    <t>Angel Alberto Olea Limon</t>
  </si>
  <si>
    <t>Problemas con su navegador</t>
  </si>
  <si>
    <t>La agencia 161 tiene mÃ¡s de 4000 registros de clientes, razÃ³n por la que superaba el tiempo mÃ¡ximo de bÃºsqueda para la consulta. Se delimita en la dll de Navigator, el nÃºmero de registros a 2000 para permanecer dentro de los lÃ­mites de tiempo._x000D_
_x000D_
El usuario valida que ya observa registros al momento de buscar por esa agencia.</t>
  </si>
  <si>
    <t>INC0765316</t>
  </si>
  <si>
    <t>MYPROVI NO ACTUALIZA</t>
  </si>
  <si>
    <t xml:space="preserve">Se contacta con promotora y se detecta que tiene poco espacio disponible y por ello no le permite actualizar, despuÃ©s de que elimina informaciÃ³n innecesaria ya se actualiza aplicaciÃ³n._x000D_
</t>
  </si>
  <si>
    <t>INC0765321</t>
  </si>
  <si>
    <t xml:space="preserve">CancelaciÃ³n de Ajuste </t>
  </si>
  <si>
    <t>Hi Team,_x000D_
security check 2087-867 is completed state &amp; associated with agreement 132043959 which is PU. Sorry we can not do any intervention with it's transaction data which is committed .</t>
  </si>
  <si>
    <t>INC0765323</t>
  </si>
  <si>
    <t>Al desactivar "optimizador Miu" permite realizar que la aplicaciÃ³n se actualice y pueda trabajar de forma habitual la promotora.</t>
  </si>
  <si>
    <t>INC0765326</t>
  </si>
  <si>
    <t>Dulce Alejandra Valles Lopez</t>
  </si>
  <si>
    <t xml:space="preserve">Problema para actualizar mycollections </t>
  </si>
  <si>
    <t xml:space="preserve">Se contacta con promotora y se le apoya hacer forces de aplicaciones de my provi y my colletion, asi como cerrar todas las aplicaciones abiertas en segundo plano, se ingresa a la aplicaciÃ³n y se realiza exitosamente la actualizaciÃ³n._x000D_
</t>
  </si>
  <si>
    <t>INC0765329</t>
  </si>
  <si>
    <t>Problema para instalar mycollections</t>
  </si>
  <si>
    <t xml:space="preserve">Se Valida modelo de equipo._x000D_
Se valida versiÃ³n Android._x000D_
Se valida el tipo de conexiÃ³n _x000D_
Se valida que la fecha y la hora este en automÃ¡tico_x000D_
Se eliminan datos cache de Chrome_x000D_
Se valida que no tenga instalado My Provy y My Collections demo_x000D_
Se pide ingresar al menÃº de Play Store _x000D_
Se pide entrar a la configuraciÃ³n de Play Protec y se valida que las opciones que se muestran estÃ©n des habilitadas_x000D_
Se pide cerrar aplicaciones abiertas._x000D_
Se pide reiniciar celular_x000D_
Se apoya al usuario con el registro de su contraseÃ±a y su nip._x000D_
Se pide al usuario descargar My provi y My Collections desde la pagina http://myprovi.online._x000D_
</t>
  </si>
  <si>
    <t>INC0765657</t>
  </si>
  <si>
    <t xml:space="preserve">Se desactiva la funciÃ³n de la  OptimizaciÃ³n MIUI del equipo se procede con la descarga de MyCollections con pruebas de acceso de forma exitosa._x000D_
</t>
  </si>
  <si>
    <t>INC0765674</t>
  </si>
  <si>
    <t>Pantalla blanca</t>
  </si>
  <si>
    <t>SaturaciÃ³n entre trayectorias de alto nivel</t>
  </si>
  <si>
    <t>INC0765683</t>
  </si>
  <si>
    <t xml:space="preserve">Problema para generar la contraseÃ±a de focus. </t>
  </si>
  <si>
    <t>INC0765712</t>
  </si>
  <si>
    <t>DespuÃ©s de que se elimina  informaciÃ³n innecesaria ya permite actualizar aplicaciÃ³n de forma exitosa. Comenta DM que no le aparece el clip de semana para descargar, se pide una consulta en focus y se detecta que el clip ya aparece como terminado. Se anexa consulta de focus.</t>
  </si>
  <si>
    <t>INC0765713</t>
  </si>
  <si>
    <t>SIN FOCUS</t>
  </si>
  <si>
    <t xml:space="preserve">SaturaciÃ³n en trayectoria de Alto nivel </t>
  </si>
  <si>
    <t>INC0765735</t>
  </si>
  <si>
    <t>Hector Daniel Bautista Banuelos</t>
  </si>
  <si>
    <t xml:space="preserve">Reporte no poder ingresar AplicaciÃ³n </t>
  </si>
  <si>
    <t>INC0765751</t>
  </si>
  <si>
    <t>Christian Javier Martinez Valdez</t>
  </si>
  <si>
    <t>Se apoya al usuario dando reset de contraseÃ±a  en portal TPIM_x000D_
Se pide al usuario ingresar a la opciÃ³n de Registro en la app My Provi._x000D_
Se pide ingresa focus y nÃºmero celular._x000D_
Se espera unos minutos a que llegue el cÃ³digo de seguridad_x000D_
Se pide ingresar nueva contraseÃ±a de 9 caracteres alfa numÃ©rico y una letra mayÃºscula _x000D_
Se pide ingresar nuevo nip de 6 dÃ­gitos._x000D_
Usuario valida ingreso a My Provi y My Collections.</t>
  </si>
  <si>
    <t>INC0765754</t>
  </si>
  <si>
    <t>actualizaciÃ³n app</t>
  </si>
  <si>
    <t xml:space="preserve">Se le informa a promotor que estos celulares no son compatibles con la aplicaciÃ³n, pero que al descativar "optimizador Miu" ya nos permite realizarlo, solo que se corre el riesgo que los nombres de los contactos se borren en whatsapp (mismos que se pueden recuperar mediante la actualizaciÃ³n de la lista de contactos en la aplicaciÃ³n) que es hasta el momento de lo que nos hemos percatado al desactivarlo. Una vez que se desactiva ya nos permite realizar la actualizaciÃ³n de forma exitosa._x000D_
</t>
  </si>
  <si>
    <t>INC0765758</t>
  </si>
  <si>
    <t>No se actualiza app</t>
  </si>
  <si>
    <t xml:space="preserve">Se le informa a promotora que estos celulares no son compatibles con la aplicaciÃ³n, pero que al descativar "optimizador Miu" ya nos permite realizarlo, solo que se corre el riesgo que los nombres de los contactos se borren en whatsapp (mismos que se pueden recuperar mediante la actualizaciÃ³n de la lista de contactos en la aplicaciÃ³n) que es hasta el momento de lo que nos hemos percatado al desactivarlo. Despues de desactivar el optimizador ya nos permite actualizar la aplicaciÃ³n de forma exitosa._x000D_
_x000D_
Nota: Al desactivar el optimizador Miu se borraron los nombres de sus contactos en Whatsapp, se hace proceso para restaurarlos._x000D_
</t>
  </si>
  <si>
    <t>INC0765770</t>
  </si>
  <si>
    <t xml:space="preserve">Se Valida modelo de equipo._x000D_
Se valida versiÃ³n Android._x000D_
Se valida el tipo de conexiÃ³n _x000D_
Se valida que la fecha y la hora este en automÃ¡tico_x000D_
Se eliminan datos cache de Chrome_x000D_
Se valida que no tenga instalado My Provy y My Collections demo_x000D_
Se pide ingresar al menÃº de Play Store _x000D_
Se pide entrar a la configuraciÃ³n de Play Protec y se valida que las opciones que se muestran estÃ©n des habilitadas_x000D_
Se pide cerrar aplicaciones abiertas._x000D_
Se pide reiniciar celular_x000D_
Se apoya al usuario con el registro de su contraseÃ±a y su nip._x000D_
Se pide al usuario descargar My provi y My Collections desde la pagina http://myprovi.online._x000D_
Usuario valida descarga de clip._x000D_
</t>
  </si>
  <si>
    <t>INC0765781</t>
  </si>
  <si>
    <t>Juan Manuel Olimpo Bolanos Macias</t>
  </si>
  <si>
    <t>Se contacta con promotor y se le apoya a reinstalar aplicaciones my provi y my colletion desde el portal www.myprovi.online de forma exitosa.</t>
  </si>
  <si>
    <t>INC0765782</t>
  </si>
  <si>
    <t>Se resolviÃ³ el incidente</t>
  </si>
  <si>
    <t>INC0765785</t>
  </si>
  <si>
    <t>Carlos Jonathan Pena Aguillon</t>
  </si>
  <si>
    <t>Solicitud de ValidaciÃ³n cierre y movimientos de semana agencia 2073000002095</t>
  </si>
  <si>
    <t>Se revisa la agencia y se valida que se encuentra en la semana correcta en Focus, se revisan los detalles con el usuario por llamada.</t>
  </si>
  <si>
    <t>INC0765790</t>
  </si>
  <si>
    <t>Marisol Cortes Balderas</t>
  </si>
  <si>
    <t xml:space="preserve">Error al ingresar a Myprovi </t>
  </si>
  <si>
    <t xml:space="preserve">Se contacta a promotora y nos comenta no pudo instalar la aplicaciÃ³n ya que tiene un celular Xiaomi Redmi 9A, se le informa que estos celulares no son compatibles con la aplicaciÃ³n, pero que al descativar "optimizador Miu" ya nos permite realizarlo, solo que se corre el riesgo que los nombres de los contactos se borren en whatsapp (mismos que se pueden recuperar mediante la actualizaciÃ³n de la lista de contactos en la aplicaciÃ³n) que es hasta el momento de lo que nos hemos percatado al desactivarlo. _x000D_
Al descativar el optimizador ya nos permite instalar aplicaciÃ³n my colletion de forma exitosa._x000D_
_x000D_
Nota: Al desactivar el optimizador Miu se borraron los nombres de sus contactos en Whatsapp, se hace proceso para restaurarlos._x000D_
</t>
  </si>
  <si>
    <t>INC0765791</t>
  </si>
  <si>
    <t>Rosa Maria Mendoza Gomez</t>
  </si>
  <si>
    <t>Problemas al descargar el clip</t>
  </si>
  <si>
    <t>Se pide entrar a configuraciÃ³n_x000D_
Se pide seleccionar ajustes adicionales_x000D_
Se pide Seleccionar opciones de desarrollador_x000D_
Se pide inhabilitar activar optimizaciÃ³n miui._x000D_
Se pide entrar a My provi_x000D_
Se pide instalar o actualizar My collections.</t>
  </si>
  <si>
    <t>INC0765818</t>
  </si>
  <si>
    <t>No puede cambiar contraseÃ±a desde el portal</t>
  </si>
  <si>
    <t>Se realiza desde el portal de TPIM se crea la nueva contraseÃ±a y NIP se le comparte a cada una y finalmente se realiza las pruebas de acceso de forma exitosa.</t>
  </si>
  <si>
    <t>INC0765821</t>
  </si>
  <si>
    <t>Marco Antonio Ramon Mora</t>
  </si>
  <si>
    <t xml:space="preserve">Problemas para Instalar AplicaciÃ³n </t>
  </si>
  <si>
    <t xml:space="preserve">Se indica que por la falta de espacio y comenta que ya pudo  ingresar de forma completa por lo que si era necesario dicho proceso despues de liberar la memoria interna de su equipo celular ya pudo ingresar de forma normal. </t>
  </si>
  <si>
    <t>INC0765822</t>
  </si>
  <si>
    <t>Nadia America Ayala Orozco</t>
  </si>
  <si>
    <t>Problemas instalaciÃ³n MyProvi</t>
  </si>
  <si>
    <t xml:space="preserve">Se valida las funciones bÃ¡sicas como la fecha y hora automÃ¡tica activada, se desactiva play protect, se valida chrome actualizado y finalmente se realiza el proceso de instalaciÃ³n con pruebas de acceso de forma exitosa._x000D_
</t>
  </si>
  <si>
    <t>INC0766119</t>
  </si>
  <si>
    <t xml:space="preserve">Asunto: Balances en Focus cargando DIAGONAL </t>
  </si>
  <si>
    <t>Se valida y los balances ya se encontraban aplicados.</t>
  </si>
  <si>
    <t>INC0766136</t>
  </si>
  <si>
    <t>Se resetea la contraseÃ±a y se valida el acceso con el usuario</t>
  </si>
  <si>
    <t>INC0766142</t>
  </si>
  <si>
    <t>Gisela Pedraza Espinoza</t>
  </si>
  <si>
    <t xml:space="preserve">MYcollection no se puede instalar </t>
  </si>
  <si>
    <t>Se desactiva la funciÃ³n de la  OptimizaciÃ³n MIUI del equipo se procede con la descarga de MyCollections con pruebas de acceso de forma exitosa.</t>
  </si>
  <si>
    <t>INC0766172</t>
  </si>
  <si>
    <t>Juan Manuel Villa Gutierrez</t>
  </si>
  <si>
    <t>Sin recepciÃ³n de cÃ³digo de verificaciÃ³n</t>
  </si>
  <si>
    <t>INC0766196</t>
  </si>
  <si>
    <t>Falla en scoring</t>
  </si>
  <si>
    <t>Se reviso el servidor, los recursos se encuentran en niveles de consumo normal, se mantiene el monitoreo</t>
  </si>
  <si>
    <t>INC0766204</t>
  </si>
  <si>
    <t>Problema InstalaciÃ³n MyCollections</t>
  </si>
  <si>
    <t>INC0766206</t>
  </si>
  <si>
    <t>Problema para acceder a MyCollections</t>
  </si>
  <si>
    <t>Se valida la fecha y hora automÃ¡tica activada, se forza cierres de MyProvi y MyCollections, se valida chrome actualizado, se desactiva play protect y se reinicia el equipo celular con pruebas de acceso de forma exitosa.</t>
  </si>
  <si>
    <t>INC0766209</t>
  </si>
  <si>
    <t>Problemas actualizaciÃ³n MyCollections</t>
  </si>
  <si>
    <t>Se valida las funciones bÃ¡sicas como la fecha y hora automÃ¡tica activada, se desactiva play protect, se valida chrome actualizado, se activa la funciÃ³n de orÃ­genes desconocidos, se valida memoria interna disponible y finalmente se realiza el proceso de instalaciÃ³n con pruebas de acceso de forma exitosa.</t>
  </si>
  <si>
    <t>INC0766212</t>
  </si>
  <si>
    <t>Lentitud SAC</t>
  </si>
  <si>
    <t>Se procediÃ³ con el reinicio del server como fue solicitado, si necesitan algÃºn anÃ¡lisis del server solicitar un REQ para trabajarlo o si el incidente persiste en el server por favor reabrir el ticket con sus comentarios.</t>
  </si>
  <si>
    <t>INC0766226</t>
  </si>
  <si>
    <t>Sin Acceso  Myprovi</t>
  </si>
  <si>
    <t>Se realiza reset de contraseÃ±a desde el portal de TPIM se crea la nueva contraseÃ±a y NIP se le comparte a Promotora y finalmente se realiza las pruebas de acceso de forma exitosa.</t>
  </si>
  <si>
    <t>INC0766238</t>
  </si>
  <si>
    <t>INC0766251</t>
  </si>
  <si>
    <t>Interview Room Fresnillo</t>
  </si>
  <si>
    <t xml:space="preserve">Problema de impresiÃ³n </t>
  </si>
  <si>
    <t>El usuario aplico un reinicio a su equipo y se corrigiÃ³ el problema</t>
  </si>
  <si>
    <t>INC0766254</t>
  </si>
  <si>
    <t>David Lara Romero</t>
  </si>
  <si>
    <t>Error instalaciÃ³n  My Provi</t>
  </si>
  <si>
    <t xml:space="preserve">Se le marca a promotora y nos comunica a su DM y con su apoyo se checa que el espacio disponible en el dispositivo de su promotora no cuenta con espacio suficiente para instalar my colletion, una vez que elimina informaciÃ³n innecesaria nos permite realizar instalaciÃ³n._x000D_
</t>
  </si>
  <si>
    <t>INC0766261</t>
  </si>
  <si>
    <t>No se descargan los clip de Agencia</t>
  </si>
  <si>
    <t>Se le indica los pasos a seguir a la DM para la asignaciÃ³n de clip, se le comenta que despuÃ©s de asignar el clip no debe de presionar el botÃ³n de finalizar, se pide sincronizar y valida la leyenda clip pendiente por descargar.</t>
  </si>
  <si>
    <t>INC0766263</t>
  </si>
  <si>
    <t>AplicaciÃ³n</t>
  </si>
  <si>
    <t>Reportes</t>
  </si>
  <si>
    <t>Acceso a la base de datos, para revisar diferencias en reporte MFU vs ERP</t>
  </si>
  <si>
    <t xml:space="preserve">Se dio acceso al proveedor de MFU para revisar el incidente reportado:_x000D_
_x000D_
Buenos DÃ­as Julio._x000D_
 _x000D_
Te comento que ya se han analizado las diferencias que nos reportaste y el motivo de que MFU no las muestre en el reporte de IVA acreditable del periodo es porque no cumplen con la validaciÃ³n que se dejÃ³ en  la vista de pagos , traer solo aquellos que sean tipo de documento 15 (pagos) , en este caso estos documentos son tipo 36( diario general )ademÃ¡s de que los pagos asociados a estos documentos que MFU no trae son nomenclatura DP y FP y MFU solo muestra aquellos pagos con nomenclatura E  o ANT.  _x000D_
 _x000D_
Por tal motivo podemos deducir que se trata de registros no realizados de forma correcta o siguiendo los parametros vistos en la implementaciÃ³n, si creen necesario realizar una sesiÃ³n via Teams para cualquier duda que tengan al respecto con gusto la podemos tener._x000D_
 _x000D_
Agradezco la atenciÃ³n y quedo atenta._x000D_
 _x000D_
Saludos._x000D_
</t>
  </si>
  <si>
    <t>INC0766270</t>
  </si>
  <si>
    <t>Problema para actualizar mycollections</t>
  </si>
  <si>
    <t xml:space="preserve">Se le marca a promotora y con apoyo de DM se hace force de aplicaciones my provi y my colletion, se elimina cache, se cierran todas las aplicaciones abiertas en segundo plano, se ingresa a my provi y se realiza la actualizaciÃ³n exitosa de my colletion._x000D_
</t>
  </si>
  <si>
    <t>INC0766274</t>
  </si>
  <si>
    <t xml:space="preserve">Transferencias </t>
  </si>
  <si>
    <t xml:space="preserve">Se contacta a DM y se le comenta que en la consulta que se pidiÃ³ se detecta que las transferencias se realizaron en semana 27 pero terminaron hasta semana 28. </t>
  </si>
  <si>
    <t>INC0766621</t>
  </si>
  <si>
    <t>Cesar Luis Carrillo Rosas</t>
  </si>
  <si>
    <t>No recibe cÃ³digo de verificaciÃ³n</t>
  </si>
  <si>
    <t>Se realiza desde el portal de TPIM se crea la nueva contraseÃ±a y NIP se le comparte a Promotora y finalmente se realiza las pruebas de acceso de forma exitosa.</t>
  </si>
  <si>
    <t>INC0766630</t>
  </si>
  <si>
    <t>Descargar un clip</t>
  </si>
  <si>
    <t>INC0766663</t>
  </si>
  <si>
    <t>Judith Rocio Hernandez Gaytan</t>
  </si>
  <si>
    <t>Focus no detecta pago de refin</t>
  </si>
  <si>
    <t>Se adjunta evidencia de que esta aplicado el refin.</t>
  </si>
  <si>
    <t>INC0766667</t>
  </si>
  <si>
    <t>INC0766681</t>
  </si>
  <si>
    <t>Intentos de cierre superados</t>
  </si>
  <si>
    <t xml:space="preserve">Se contacta a promotora y se hace el siguiente proceso:_x000D_
_x000D_
-se activa hora automÃ¡tica_x000D_
-se hace force de aplicaciones_x000D_
-se cierran todas las aplicaciones abiertas en segundo plano_x000D_
-se reinstala my colletion_x000D_
-se genera un nuevo nip_x000D_
-se ingresa a plicacion y se hace un cierre de semana exitoso_x000D_
</t>
  </si>
  <si>
    <t>INC0766700</t>
  </si>
  <si>
    <t>Angel Alejandro Zarate Trejo</t>
  </si>
  <si>
    <t>MYPROVI pagos</t>
  </si>
  <si>
    <t>Se contacta con DM y se le comenta que en la consulta que se pidiÃ³ de focus aparece el registro de los $ 800.00 con folio AAJGI-554. Se anexa consulta.</t>
  </si>
  <si>
    <t>INC0766709</t>
  </si>
  <si>
    <t>Se inserta la agencia ya que es nueva y se le transfirieron clientes razÃ³n por la cual se detuvo.</t>
  </si>
  <si>
    <t>INC0766721</t>
  </si>
  <si>
    <t>Liliana  Bermudez Adame</t>
  </si>
  <si>
    <t>INC0766741</t>
  </si>
  <si>
    <t>Hortencia Torres Hernandez</t>
  </si>
  <si>
    <t>Problemas con la Descarga de AplicaciÃ³n</t>
  </si>
  <si>
    <t xml:space="preserve">Se pide entrar a configuracion_x000D_
Se pide seleccionar ajustes adicionales_x000D_
Se pide Seleccionar opciones de desarrollador_x000D_
Se pide inhabilitar activar optimizaciÃ³n miui._x000D_
Se pide entrar a My provi_x000D_
Se pide instalar o actualizar My collections._x000D_
</t>
  </si>
  <si>
    <t>INC0766748</t>
  </si>
  <si>
    <t>INC0766765</t>
  </si>
  <si>
    <t>Apoyo con Balance Estrella Focus</t>
  </si>
  <si>
    <t>Se reinician los servicios de Focus y se aplica el balance</t>
  </si>
  <si>
    <t>INC0766776</t>
  </si>
  <si>
    <t xml:space="preserve">Agencia Nueva sin cambio de semana </t>
  </si>
  <si>
    <t>Se inserta la agencia y cambia de semana sin problemas</t>
  </si>
  <si>
    <t>INC0766997</t>
  </si>
  <si>
    <t>INC0767009</t>
  </si>
  <si>
    <t>Se valida con DM la descarga de clips de su seccion K sucursal Animas. Se anexa consulta de focus.</t>
  </si>
  <si>
    <t>INC0767012</t>
  </si>
  <si>
    <t>No puede generar balance</t>
  </si>
  <si>
    <t>We have corrected the transaction date._x000D_
Please ask user to correct his device date in order to avoid this issue in future</t>
  </si>
  <si>
    <t>INC0767032</t>
  </si>
  <si>
    <t>Maria Del Carmen Gutierrez Vazquez</t>
  </si>
  <si>
    <t>INC0767044</t>
  </si>
  <si>
    <t>Problema para ingresar a   myprovi</t>
  </si>
  <si>
    <t>Se valida las funciones bÃ¡sicas como la fecha y hora automÃ¡tica activada, se desactiva play protect, se valida chrome actualizado, se valida memoria interna disponible y finalmente se realiza el proceso de instalaciÃ³n con pruebas de acceso de forma exitosa.</t>
  </si>
  <si>
    <t>INC0767045</t>
  </si>
  <si>
    <t>Maritza Janeth Ramirez Gutierrez</t>
  </si>
  <si>
    <t>Problemas  para descargar el clip</t>
  </si>
  <si>
    <t xml:space="preserve">Se le pide al usuario entrar a los ajustes del celular y se pide forza cierre de my provi_x000D_
Se pide al usuario des instalar my collections_x000D_
Se le pide al usuario entrar a la configuraciÃ³n de Play Protec y se valida que las opciones que se muestran estÃ©n des habilitadas_x000D_
Se pide al usuario entrar a my provi y descargar my collections._x000D_
Usuario valida descarga y configuraciÃ³n de my collections_x000D_
Usuario valida descarga de clip   </t>
  </si>
  <si>
    <t>INC0767075</t>
  </si>
  <si>
    <t>Apoyo para ticket / AVT</t>
  </si>
  <si>
    <t>INC0767083</t>
  </si>
  <si>
    <t>Se ha estado monitoreando el sistema, el usuario comenta que ya no ha presentado la falla</t>
  </si>
  <si>
    <t>INC0767086</t>
  </si>
  <si>
    <t>No aparecen los clientes</t>
  </si>
  <si>
    <t>Se debio a un problema con la ejecuciÃ³n de uno de los ETLs que alimentan a AVTs, despues que se volvio a ejecutar de forma manual la informaciÃ³n aparece</t>
  </si>
  <si>
    <t>INC0767092</t>
  </si>
  <si>
    <t>Crispin Alvarado Damaso</t>
  </si>
  <si>
    <t>No genera clip</t>
  </si>
  <si>
    <t>Se le marca al usuario Teresa Isabel Hernandez Cerna  y comenta que ya le aparece la leyenda clip pendiente por descargar, usuario confirma la descarga de clip._x000D_
_x000D_
Se le marca al usuario Catalina Carmona RamÃ­rez se le pide sincronizar y comenta que ya le aparece la leyenda clip pendiente por descargar, usuario confirma la descarga de clip.</t>
  </si>
  <si>
    <t>INC0767099</t>
  </si>
  <si>
    <t>Apoyo para hacer cierre de semana</t>
  </si>
  <si>
    <t xml:space="preserve">Se le apoya a promotora a realizar forces de aplicaciones my provi y my colletion, asi como cerrar todas las aplicaciones abiertas en segundo plano, se genera un nuevo nip, se reinstala my colletion y se hace cierre de semana exitoso._x000D_
</t>
  </si>
  <si>
    <t>INC0767100</t>
  </si>
  <si>
    <t xml:space="preserve"> NO APARECE CLIP</t>
  </si>
  <si>
    <t xml:space="preserve">Se contacta con promotora y se le comenta que en la evidencia que nos adjunta se puede ver que aun esta en semana 28 y que necesita hacer cierre para descargar su clip, comenta que si lo realizo pero que en la aplicaciÃ³n no considero dicho cierre. En cuanto se hace el cierre se descarga el clip de semana 29 exitosamente._x000D_
</t>
  </si>
  <si>
    <t>INC0767102</t>
  </si>
  <si>
    <t xml:space="preserve">Error ne Cliente Focus </t>
  </si>
  <si>
    <t>INC0767104</t>
  </si>
  <si>
    <t>Jesus Samuel Morales Aguilar</t>
  </si>
  <si>
    <t xml:space="preserve">Problema de clip </t>
  </si>
  <si>
    <t>Se le marca al usuario y comenta que ya pudo bajar clips 1271 y 032 el 537 se le comenta que se realizo consulta en Focus y este aparece como parte terminada, se le sugiere cobrar fuera de clip.</t>
  </si>
  <si>
    <t>INC0767646</t>
  </si>
  <si>
    <t>Luis Carlos Mayoral Gutierrez</t>
  </si>
  <si>
    <t>Proceso de reseteo de la contraseÃ±a se realiza desde el portal de TPIM se crea la nueva contraseÃ±a y NIP se le comparte a Promotora y finalmente se realiza las pruebas de acceso de forma exitosa.</t>
  </si>
  <si>
    <t>INC0767683</t>
  </si>
  <si>
    <t>Jesus Raymundo Diaz Vazquez</t>
  </si>
  <si>
    <t xml:space="preserve">DespuÃ©s de que nos pasan la consulta se le comenta a DM que los clip de sus promotoras no fueron producidos por administraciÃ³n y que ya se envio correo a OM de sucursal para ser producidos. Se valida la descarga de clips y se anexa consulta de focus._x000D_
</t>
  </si>
  <si>
    <t>INC0767730</t>
  </si>
  <si>
    <t>Error  TÃ©cnico</t>
  </si>
  <si>
    <t>Se realizo force de aplicaciones de my provi y my colletion, asi como validar fecha y hora automatica activada, se valido actualizacion de chrome, se reinicio dispositivo y nos segui dando el mismo problema de ocurrio un error tecnico, una vez que DM nos autorizo desinstalar, se reinstalo my provi y my colletion desde el portal www.myprovi.online ingresando de forma exitosa a las aplicaciones y al descargar el clip si le aparecio el acumulado de cobranza.</t>
  </si>
  <si>
    <t>INC0767784</t>
  </si>
  <si>
    <t>Andres Vazquez Hernandez</t>
  </si>
  <si>
    <t>Error en la ActualizaciÃ³n Myprovi</t>
  </si>
  <si>
    <t>Se le marca al usuario y nos comenta que libero los 2 Gb de espacio para poder instalar la app, usuario confirma descarga, instalaciÃ³n e ingreso a las aplicaciones.</t>
  </si>
  <si>
    <t>INC0767785</t>
  </si>
  <si>
    <t>Oscar Alejandro Rodriguez De Loera</t>
  </si>
  <si>
    <t>Se notifica al usuario que el administrador ya diÃ³ de alta su registro en el sistema y ya pudo acceder a la aplicaciÃ³n.</t>
  </si>
  <si>
    <t>INC0767796</t>
  </si>
  <si>
    <t>no imprime contratos a 12 semanas</t>
  </si>
  <si>
    <t>Se monitoreo el sistema sin encontrar alguna falla o problema que pudiera generar este comportamiento_x000D_
_x000D_
Se procede al cierre</t>
  </si>
  <si>
    <t>INC0767800</t>
  </si>
  <si>
    <t>Julio Eloy Martinez Gonzalez</t>
  </si>
  <si>
    <t>No puede descargar el clip</t>
  </si>
  <si>
    <t xml:space="preserve">Se le marca a promotora y con apoyo de DM  se hace cierre de semana 28 para despuÃ©s descargar exitosamente el clip de semana 29._x000D_
</t>
  </si>
  <si>
    <t>INC0767805</t>
  </si>
  <si>
    <t>Tehuacan 1</t>
  </si>
  <si>
    <t>Focus no me permite cambiar mi contraseÃ±a</t>
  </si>
  <si>
    <t>INC0767820</t>
  </si>
  <si>
    <t>APOYO MYPROVI</t>
  </si>
  <si>
    <t>Se pide entrar a configuracion_x000D_
Se pide seleccionar ajustes adicionales_x000D_
Se pide Seleccionar opciones de desarrollador_x000D_
Se pide inhabilitar activar optimizaciÃ³n miui._x000D_
Se pide entrar a My provi_x000D_
Se pide instalar o actualizar My collections._x000D_
Usuario confirma descarga de clip.</t>
  </si>
  <si>
    <t>INC0767824</t>
  </si>
  <si>
    <t>SecciÃ³n OO agencia 4602</t>
  </si>
  <si>
    <t xml:space="preserve">Se contacta con DM y se le comenta que el clip ya se produjo y que no le llego a su promotora porque la reactivaron despuÃ©s del cierre y que su clip le llegara en automÃ¡tico en el prÃ³ximo cierre de semana. Se le apoya a asignarse el clip a DM desde MY team._x000D_
</t>
  </si>
  <si>
    <t>INC0767835</t>
  </si>
  <si>
    <t>Sin cobranza la agencia vacante</t>
  </si>
  <si>
    <t>Se le marca al DM y se le asesora para el procedimiento de como asignar clip._x000D_
DespuÃ©s de asignar el clip se le pide al usuario que se le asigno que sincronice_x000D_
Usuario comenta que le aparece clip pendiente por descargar_x000D_
Usuario confirma descarga de clip solicitado.</t>
  </si>
  <si>
    <t>INC0767850</t>
  </si>
  <si>
    <t>Nora Segundo Diaz</t>
  </si>
  <si>
    <t>Problema descar MyProvi credenciales invÃ¡lidas</t>
  </si>
  <si>
    <t>se valida las funciones bÃ¡sicas como la fecha y hora automÃ¡tica activada, se desactiva play protect, se valida memoria interna disponible se valida chrome actualizado, reseteo de la contraseÃ±a Expirada se realiza desde el portal de TPIM se crea la nueva contraseÃ±a y NIP se le comparte a DM para la Promotora en equipo LG K4 y finalmente se realiza el proceso de instalaciÃ³n con pruebas de acceso de forma exitosa.</t>
  </si>
  <si>
    <t>INC0768155</t>
  </si>
  <si>
    <t>Se resolvio el ticket. Pendiente mantenimiento WorkArea. Se llenÃ³ RCA para documentar los incidentes relacionados</t>
  </si>
  <si>
    <t>INC0768192</t>
  </si>
  <si>
    <t>Jose Ruben Gonzalez Tlatelpa</t>
  </si>
  <si>
    <t>Doble asignaciÃ³n en secciones de CÃ¡rdenas</t>
  </si>
  <si>
    <t>La discrepancia fue corregida en el NFS.</t>
  </si>
  <si>
    <t>INC0768194</t>
  </si>
  <si>
    <t>Scoring lento, no arroja Ciudad,el ingreso a scoring lento, generaciÃ³n de oferta lento,</t>
  </si>
  <si>
    <t>Para liberar recursos de la BD, se detuvieron procesos que se encontraban suspendidos en SQL. Se valida con sucursal mediante anydesk y las calificaciones realizadas se procesaron sin problemas.</t>
  </si>
  <si>
    <t>INC0768220</t>
  </si>
  <si>
    <t>Se pide entrar a configuracion_x000D_
Se pide seleccionar ajustes adicionales_x000D_
Se pide Seleccionar opciones de desarrollador_x000D_
Se pide inhabilitar activar optimizaciÃ³n miui._x000D_
Se pide entrar a My provi_x000D_
Se pide instalar o actualizar My collections.</t>
  </si>
  <si>
    <t>INC0768223</t>
  </si>
  <si>
    <t xml:space="preserve">Problema para restablecer contraseÃ±a de myprovi </t>
  </si>
  <si>
    <t>Se realiza el reseteo de la contraseÃ±a desde el portal de TPIM se crea la nueva contraseÃ±a y NIP se le comparte a Promotora y finalmente se realiza las pruebas de acceso de forma exitosa.</t>
  </si>
  <si>
    <t>INC0768233</t>
  </si>
  <si>
    <t>Se desbloquea el usaurio y e valida el acceso</t>
  </si>
  <si>
    <t>INC0768259</t>
  </si>
  <si>
    <t>Se tiene un salto en contratos digitales, la ultima impresiÃ³n que tengo es del folio 360449921 y de ahÃ­ se brinca hasta el 360550012</t>
  </si>
  <si>
    <t>INC0768269</t>
  </si>
  <si>
    <t>Luis Antonio Hernandez Lopez</t>
  </si>
  <si>
    <t xml:space="preserve">Problema para instalar myprovi y mycollections </t>
  </si>
  <si>
    <t>INC0768281</t>
  </si>
  <si>
    <t>INC0768553</t>
  </si>
  <si>
    <t>App no captura pagos</t>
  </si>
  <si>
    <t>Se Valida modelo de equipo._x000D_
Se valida versiÃ³n Android._x000D_
Se valida el tipo de conexiÃ³n _x000D_
Se valida que la fecha y la hora este en automÃ¡tico_x000D_
Se eliminan datos cache de Chrome_x000D_
Se valida que no tenga instalado My Provy y My Collections demo_x000D_
Se pide ingresar al menÃº de Play Store _x000D_
Se pide entrar a la configuraciÃ³n de Play Protec y se valida que las opciones que se muestran estÃ©n des habilitadas_x000D_
Se pide cerrar aplicaciones abiertas._x000D_
Se pide reiniciar celular_x000D_
Se apoya al usuario con el registro de su contraseÃ±a y su nip._x000D_
Se pide al usuario descargar My provi y My Collections desde la pagina http://myprovi.online._x000D_
Usuario confirma descarga de clip._x000D_
Usuario confirma ingreso de pagos.</t>
  </si>
  <si>
    <t>INC0768558</t>
  </si>
  <si>
    <t>Luisa Evangelica Lopez Olmos</t>
  </si>
  <si>
    <t>Problema para cambio de contraseÃ±a mycollections</t>
  </si>
  <si>
    <t>INC0768563</t>
  </si>
  <si>
    <t>Se contacta con promotora Wendy y se le corrobora la contraseÃ±a la estaba capturando mal, al ingresarla de manera correcta ya le permite el acceso.</t>
  </si>
  <si>
    <t>INC0768577</t>
  </si>
  <si>
    <t>Problema para cerrar semana</t>
  </si>
  <si>
    <t>INC0768608</t>
  </si>
  <si>
    <t>Problema con mi cuenta de FOCUS</t>
  </si>
  <si>
    <t>Se desbloquea el balance y se valida el acceso</t>
  </si>
  <si>
    <t>INC0768612</t>
  </si>
  <si>
    <t>Judiht Guadalupe Ramirez Arroyo</t>
  </si>
  <si>
    <t>Se le pide al usuario entrar a los ajustes del celular y se pide forza cierre de my provi_x000D_
Se pide al usuario des instalar my collections_x000D_
Se le pide al usuario entrar a la configuraciÃ³n de Play Protec y se valida que las opciones que se muestran estÃ©n des habilitadas_x000D_
Se pide al usuario entrar a my provi y descargar my collections._x000D_
Usuario valida descarga y configuraciÃ³n de my collections_x000D_
Usuario valida descarga de clip</t>
  </si>
  <si>
    <t>INC0768614</t>
  </si>
  <si>
    <t>Luz Maria Razo Curiel</t>
  </si>
  <si>
    <t>Problema para descargar clip</t>
  </si>
  <si>
    <t>Se validan las funciones bÃ¡sicas como fecha y hora automÃ¡tica activada, se forza cierre de MyProvi, se desinstala/instala MyCollections y finalmente se realiza las pruebas de acceso y cierre de semana de forma exitosa descargando e clip de la semana en curso.</t>
  </si>
  <si>
    <t>INC0768620</t>
  </si>
  <si>
    <t>BAENA AW</t>
  </si>
  <si>
    <t>Se actualiza la tabla CNFS_Representatives con los datos de la estrella reactivada.</t>
  </si>
  <si>
    <t>INC0768632</t>
  </si>
  <si>
    <t>FECHA incorrecta en pago</t>
  </si>
  <si>
    <t>La agencia cambio de semana</t>
  </si>
  <si>
    <t>INC0768634</t>
  </si>
  <si>
    <t>Agencia no puede cerrar semana</t>
  </si>
  <si>
    <t xml:space="preserve">Se pide al usuario sincronizar la app y des instalar my collections._x000D_
Se pide entrar a my provi  para descargar e instalar my collections._x000D_
Usuario confirma descarga e instalaciÃ³n de my collections_x000D_
Usuario confirma cierre de semana solicitado._x000D_
</t>
  </si>
  <si>
    <t>INC0768640</t>
  </si>
  <si>
    <t>Error en Cierre</t>
  </si>
  <si>
    <t>INC0768642</t>
  </si>
  <si>
    <t>Christian Ulises Gomez Almanza</t>
  </si>
  <si>
    <t>INC0769013</t>
  </si>
  <si>
    <t>Maria Guadalupe Aceves Garcia</t>
  </si>
  <si>
    <t>Se validan las funciones bÃ¡sicas como la fecha y hora automÃ¡tica activada, se desactiva play protect, se actualiza chrome y en el reseteo de la contraseÃ±a se realiza desde el portal de TPIM se crea la nueva contraseÃ±a y NIP se le comparte a Promotora y finalmente se realiza las pruebas de acceso de forma completa.</t>
  </si>
  <si>
    <t>INC0769037</t>
  </si>
  <si>
    <t>Error ne Cierre de Semana</t>
  </si>
  <si>
    <t>Se contacta con DM y se le apoya hacer force de aplicaciones my provi y my colletion, asi como cerrar todas las aplicaciones abiertas en segundo plano, se le pide ingresar a la aplicaciÃ³n y se realiza un cierre de semana exitoso.</t>
  </si>
  <si>
    <t>INC0769040</t>
  </si>
  <si>
    <t>INC0769054</t>
  </si>
  <si>
    <t>INC0769059</t>
  </si>
  <si>
    <t xml:space="preserve">Scoring  Server Error in '/Albacete' Application. </t>
  </si>
  <si>
    <t>Se le marca a sucursal y se le indica que vuelva a ingresar al prospecto. Al recibir la pantalla mencionada, se le indica que actualice el portal y ya le permitiÃ³ el acceso al CIS.</t>
  </si>
  <si>
    <t>INC0769066</t>
  </si>
  <si>
    <t>Maria de la Esperanza Cortes Martinez</t>
  </si>
  <si>
    <t>Se contacta con promotora y se le pide hacer force de aplicaciones my provi y my colletion, asi como cerrar todas las aplicaciones abiertas en segundo plano, se le pide ingresar a aplicaciÃ³n y se realiza el cierre de semana exitoso.</t>
  </si>
  <si>
    <t>INC0769071</t>
  </si>
  <si>
    <t>Adolfo Rendon Rocha</t>
  </si>
  <si>
    <t>Problemas acceso a la aplicaciÃ³n con la contraseÃ±a.</t>
  </si>
  <si>
    <t>Se valida las funciones bÃ¡sicas como la fecha y hora automÃ¡tica activada, se desactiva play protect, se valida chrome actualizado y despuÃ©s se realiza reseteo desde el portal de TPIM se dirige a promotora para crearla desde el portal de su equipo celular y finalmente se realiza las pruebas de acceso de forma exitosa.</t>
  </si>
  <si>
    <t>INC0769074</t>
  </si>
  <si>
    <t xml:space="preserve">Rechazo Scoring | cliente mas de 26 semanas </t>
  </si>
  <si>
    <t>Se valida que el cliente ya cumpliÃ³ las 26 semanas y se actualiza el estatus a LTPU. Favor de volver a calificar.</t>
  </si>
  <si>
    <t>INC0769094</t>
  </si>
  <si>
    <t>Problema cierre de semana</t>
  </si>
  <si>
    <t>Se pide al usuario sincronizar la app y des instalar my collections._x000D_
Se pide entrar a my provi  para descargar e instalar my collections._x000D_
Usuario confirma descarga e instalaciÃ³n de my collections_x000D_
Usuario confirma cierre de semana solicitado.</t>
  </si>
  <si>
    <t>INC0769096</t>
  </si>
  <si>
    <t>Fwd: No puede descargar clip</t>
  </si>
  <si>
    <t>Se contacta con DM y se le comenta que en la consulta que se pidiÃ³ de focus se puede ver que administraciÃ³n no produjo  el clip, se le pide lo solicite y en cuanto lo produzcan ya su promotora podrÃ¡ deacargarlo. Se anexa consulta.</t>
  </si>
  <si>
    <t>INC0769097</t>
  </si>
  <si>
    <t>INC0769098</t>
  </si>
  <si>
    <t>Guadalupe Lopez Hernandez</t>
  </si>
  <si>
    <t>Semana no cierra</t>
  </si>
  <si>
    <t>Se contacta con DM y se le comenta que en la consulta que pidiÃ³ ya aparece la agencia cerrada. Se anexa consulta de focus.</t>
  </si>
  <si>
    <t>INC0769099</t>
  </si>
  <si>
    <t>Diana Sarahy Merced Martinez</t>
  </si>
  <si>
    <t>Problema con mycollections</t>
  </si>
  <si>
    <t>Se valida que cuenta con plan de renta de Movistar, se forza cierre y se concede los permisos en la configuraciÃ³n de accesos de Myprovi y MyCollections, no tiene bloqueo de huella dactilar activado, se reinicia el equipo celular con pruebas de registro de pagos de forma exitosa.</t>
  </si>
  <si>
    <t>INC0769100</t>
  </si>
  <si>
    <t xml:space="preserve">Se contacta con promotora y se le apoya hacer force de aplicaciones my provi y my colletion, asi como cerrar todas las aplicaciones abiertas en segundo plano para despuÃ©s ingresar a aplicaciÃ³n y hacer cierre de semana exitoso._x000D_
</t>
  </si>
  <si>
    <t>INC0769109</t>
  </si>
  <si>
    <t>Problema para cierre de semana mycollections</t>
  </si>
  <si>
    <t>INC0769113</t>
  </si>
  <si>
    <t>FOCUS pantalla blanca</t>
  </si>
  <si>
    <t xml:space="preserve">Se realiza lo siguiente_x000D_
Se cambia sdwan (preventivo)_x000D_
Wan 2 se cambia el mÃ³dem _x000D_
Wan 1 se reconfigura el perfil en el mÃ³dem </t>
  </si>
  <si>
    <t>INC0769114</t>
  </si>
  <si>
    <t xml:space="preserve">Help Desk por favor </t>
  </si>
  <si>
    <t>INC0769127</t>
  </si>
  <si>
    <t>Foto de Bygo</t>
  </si>
  <si>
    <t xml:space="preserve">Se le marca a DM y se le comenta lo de su promotora, nos informa que ya le realizaron el cierre manual en administraciÃ³n. </t>
  </si>
  <si>
    <t>INC0769132</t>
  </si>
  <si>
    <t>Jose David Cruz Francisco</t>
  </si>
  <si>
    <t>INC0769139</t>
  </si>
  <si>
    <t>Laura Leticia Luna Lopez</t>
  </si>
  <si>
    <t>INC0769142</t>
  </si>
  <si>
    <t>AGENCIA SIN CAMBIO DE SEMANA</t>
  </si>
  <si>
    <t>Se le informa al usuario que cierre la collecta en cero para que cambie de semana la agencia</t>
  </si>
  <si>
    <t>INC0769148</t>
  </si>
  <si>
    <t>Irapuato 1</t>
  </si>
  <si>
    <t>Balance no cambia, por lo cual no podemos cerrar semana 29/2021</t>
  </si>
  <si>
    <t>INC0769516</t>
  </si>
  <si>
    <t>Cuentas duplicadas</t>
  </si>
  <si>
    <t>Se le marca al usuario y se apoya con la descarga de clip pero este se ve duplicado, se le sugiere al promotor trabajar sobre la lista donde vea mas completa el listado de sus clientes y esperar al prÃ³ximo cierre de semana para que la duplicidad en el clip desaparezca.</t>
  </si>
  <si>
    <t>INC0769524</t>
  </si>
  <si>
    <t>David Medina Dominguez</t>
  </si>
  <si>
    <t>Usuario o contraseÃ±a incorrecto en MyProvi</t>
  </si>
  <si>
    <t>Se apoya al usuario dando reset de contraseÃ±a  en portal TPIM_x000D_
Se pide al usuario ingresar a la opciÃ³n de Registro en la app My Provi._x000D_
Se pide ingresa focus y nÃºmero celular._x000D_
Se espera unos minutos a que llegue el cÃ³digo de seguridad_x000D_
Se pide ingresar nueva contraseÃ±a de 9 caracteres alfa numÃ©rico y una letra mayÃºscula _x000D_
Se pide ingresar nuevo nip de 6 dÃ­gitos._x000D_
Usuario valida ingreso a My Provi y My Collections._x000D_
Se Valida modelo de equipo._x000D_
Se valida versiÃ³n Android._x000D_
Se valida el tipo de conexiÃ³n _x000D_
Se valida que la fecha y la hora este en automÃ¡tico_x000D_
Se eliminan datos cache de Chrome_x000D_
Se valida que no tenga instalado My Provy y My Collections demo_x000D_
Se pide ingresar al menÃº de Play Store _x000D_
Se pide entrar a la configuraciÃ³n de Play Protec y se valida que las opciones que se muestran estÃ©n des habilitadas_x000D_
Se pide cerrar aplicaciones abiertas._x000D_
Se pide reiniciar celular_x000D_
Se apoya al usuario con el registro de su contraseÃ±a y su nip._x000D_
Se pide al usuario descargar My provi y My Collections desde la pagina http://myprovi.online.</t>
  </si>
  <si>
    <t>INC0769537</t>
  </si>
  <si>
    <t>MYPROVI clip</t>
  </si>
  <si>
    <t>Se contacta con DM y se le comenta que en la consulta que se pidiÃ³ de focus se detecta que el clip de su promotora no ha sido producido por administraciÃ³n, se le comenta solicite lo produzcan para que sea descargado. Se anexa consulta</t>
  </si>
  <si>
    <t>INC0769544</t>
  </si>
  <si>
    <t>Se validan las funciones bÃ¡sicas como fecha y hora automÃ¡tica activada, se forza cierre de MyProvi, se desinstala/instala MyCollections y finalmente se realiza las pruebas de acceso y descarga de su clip de la semana de forma exitosa.</t>
  </si>
  <si>
    <t>INC0769551</t>
  </si>
  <si>
    <t>Haydee Saguilan Ortiz</t>
  </si>
  <si>
    <t>No se puede instalar My Collections</t>
  </si>
  <si>
    <t>Se pide entrar a configuraciÃ³n_x000D_
Se pide seleccionar ajustes adicionales_x000D_
Se pide Seleccionar opciones de desarollador_x000D_
Se pide inhabilitar activar optimizaciÃ³n miui._x000D_
Se pide entrar a My provi_x000D_
Se pide instalar o actualizar My collections.</t>
  </si>
  <si>
    <t>INC0769554</t>
  </si>
  <si>
    <t>Problemas para Descarga Clip</t>
  </si>
  <si>
    <t>Se contacta con promotoras y se les apoya a realizar proceso para descarga de clip de semana 30.</t>
  </si>
  <si>
    <t>INC0769574</t>
  </si>
  <si>
    <t>MYPROVI no les permite descargar el clip</t>
  </si>
  <si>
    <t>INC0769581</t>
  </si>
  <si>
    <t>Error en la InstalaciÃ³n de AplicaciÃ³n</t>
  </si>
  <si>
    <t>INC0769588</t>
  </si>
  <si>
    <t>Antonio de Jesus Rodriguez Andrade</t>
  </si>
  <si>
    <t>Se valida desde el inicio las funciones bÃ¡sicas como la fecha y hora automÃ¡tica activada, se desactiva play protect, se valida chrome actualizado y finalmente se realiza el proceso de instalaciÃ³n con pruebas de acceso de forma exitosa.</t>
  </si>
  <si>
    <t>INC0769589</t>
  </si>
  <si>
    <t>Se saturo la memoria del servidor, esto ocasiono que los ETLs que insertan informaciÃ³n a AVTs no terminaran correctamente, se reiniciaron los servicios y se volvieron a ejecutar los ETL</t>
  </si>
  <si>
    <t>INC0769594</t>
  </si>
  <si>
    <t>Se contacta con promotora y se le apoya hacer cierre de semana 29 para descargar exitosamente clip semana 30.</t>
  </si>
  <si>
    <t>INC0769600</t>
  </si>
  <si>
    <t>Hector Hernandez Rodriguez</t>
  </si>
  <si>
    <t>Se pide al usuario sincronizar la app y des instalar my collections._x000D_
Se pide entrar a my provi  para descaragr e instalar my collections._x000D_
Usuario confirma descarga e instalaciÃ³n de my collections_x000D_
Usuario confirma cierre de semana solicitado y descarga de clip.</t>
  </si>
  <si>
    <t>INC0769603</t>
  </si>
  <si>
    <t>Error en la InstalaciÃ³n Myprovi</t>
  </si>
  <si>
    <t>INC0769607</t>
  </si>
  <si>
    <t>Alma Leticia De La Rosa Avila</t>
  </si>
  <si>
    <t>SE contacta con promotora y se le apoya a  cerrar semana 29 para descargar el clip de semana 30.</t>
  </si>
  <si>
    <t>INC0769617</t>
  </si>
  <si>
    <t>Se contacta con promotora para apoyarle  a instalar  aplicaciones en su nuevo dispositivo solo que no tiene una cuenta asociado con gmail,  nos comenta que no tiene la contraseÃ±a y pide que mejor se le apoye a instalar en su celular anterior. Se instala aplicaciones en el celular anterior desde el portal de myprovi.online de forma exitosa descargando su clip de semana 30.</t>
  </si>
  <si>
    <t>INC0769618</t>
  </si>
  <si>
    <t>Problemas para instalar My Provi</t>
  </si>
  <si>
    <t>INC0769631</t>
  </si>
  <si>
    <t>Rocio Reyes Rivera</t>
  </si>
  <si>
    <t xml:space="preserve">Se le marca a promotora y con apoyo de DM  se instala aplicaciones myprovi y my colletion de forma exitosa desde el portal www.myprovi.online_x000D_
</t>
  </si>
  <si>
    <t>INC0769693</t>
  </si>
  <si>
    <t>Zabrina Patricia Martinez Corona</t>
  </si>
  <si>
    <t>No se puede instalar</t>
  </si>
  <si>
    <t>INC0769698</t>
  </si>
  <si>
    <t>INC0770175</t>
  </si>
  <si>
    <t>Teresita del Nino Jesus Escobar Guerrero</t>
  </si>
  <si>
    <t>Problemas con Dos Agencias</t>
  </si>
  <si>
    <t xml:space="preserve">Se contacta con DM yse le comenta que en la consulta que se pidiÃ³ de focus se puedo notar que el cambio se realizo despuÃ©s del cierre de semana y por  ello no se recibiÃ³ los clip esperados. Se anexa consulta._x000D_
</t>
  </si>
  <si>
    <t>INC0770183</t>
  </si>
  <si>
    <t>INC0770187</t>
  </si>
  <si>
    <t>Juan Ramon De La Torre Vazquez</t>
  </si>
  <si>
    <t>Se contacta con promotora y se le apoya a desbloquear los cÃ³digos de uso que le estaban llegando a la bandeja de spam y bloqueados, posteriormente se termina de instalar aplicaciones  y finalmente descarga el clip de semana 30.</t>
  </si>
  <si>
    <t>INC0770191</t>
  </si>
  <si>
    <t>Cesar Hernandez Gutierrez</t>
  </si>
  <si>
    <t>Error en Ingreso a NAS</t>
  </si>
  <si>
    <t>DespuÃ©s de la sincronizaciÃ³n de la contraseÃ±a genÃ©rica, era necesario esperar a que replicara al AD de Azure. Se hace una prueba con las credenciales del usuario en el dispositivo de soporte y es posible acceder. Se anexa evidencia.</t>
  </si>
  <si>
    <t>INC0770192</t>
  </si>
  <si>
    <t>Fabiola Madelehin Moreno Calderon</t>
  </si>
  <si>
    <t>Problemas instalaciÃ³n MyProvi Credenciales InvÃ¡lidas</t>
  </si>
  <si>
    <t>INC0770197</t>
  </si>
  <si>
    <t>Scoring lento para ingreso de captura, para generar oferta</t>
  </si>
  <si>
    <t>El servidor APSC presentaba alto consumo de CPU. Se reinicia el servicio de IIS para bajar el consumo. Se valida con susucrsal,  el servicio se ha normalizado.</t>
  </si>
  <si>
    <t>INC0770198</t>
  </si>
  <si>
    <t>Felipe De Jesus Fabian Sorroza</t>
  </si>
  <si>
    <t>INC0770200</t>
  </si>
  <si>
    <t>no hay scoring</t>
  </si>
  <si>
    <t>Resolution notes copied from Parent Incident: El servidor APSC presentaba alto consumo de CPU. Se reinicia el servicio de IIS para bajar el consumo. Se valida con susucrsal,  el servicio se ha normalizado.</t>
  </si>
  <si>
    <t>INC0770230</t>
  </si>
  <si>
    <t>Solicitamos de su apoyo ya que el dÃ­a 25/07/2021 trono un proceso de carga de datos dentro del servidor MI02 en la bd  KPIs_Call_Centre, marcando el siguiente e</t>
  </si>
  <si>
    <t>Yair, el servidor de MI02 tiene una polÃ­tica de backup del log cada 12 hrs,  en los horarios de 6:00 pm y 6 am, por el horario que mandas en que trono tu proceso a las 4:44 am,  lo cual se corrigiÃ³ con el backup de las 6 am, el cual termino satisfactoriamente y por lo cual ya no debe estar afectado el log, si el limpiado del log no esta siendo suficiente por el proceso que corres, te pido apoyo para que te apoyes de soporte aplicaciones para que en conjunto determinen si es viable mover este horario de backup, para yo poderlo mover solo necesito de su confirmaciÃ³n de ellos.  cualquier duda regÃ¡lame una llamada.</t>
  </si>
  <si>
    <t>INC0770297</t>
  </si>
  <si>
    <t>Asunto: Descarga Mi Provi</t>
  </si>
  <si>
    <t>Una vez eliminada la informacion en el celular de la promotora ya permite instalar aplicaciones desde el portal www.myprovi.online</t>
  </si>
  <si>
    <t>INC0770300</t>
  </si>
  <si>
    <t>Se realiza el reseteo de la contraseÃ±a desde el portal de TPIM se crea la nueva contraseÃ±a y NIP se le comparte a Promotor y finalmente se realiza las pruebas de acceso de forma exitosa.</t>
  </si>
  <si>
    <t>INC0770326</t>
  </si>
  <si>
    <t xml:space="preserve">Foto de HaydÃ©e Saguilan Ortiz  </t>
  </si>
  <si>
    <t>Se contacta con promotora y se le apoya a instalar aplicaciones my provi y my colletion de forma exitosa desde el portal www.myprovi.online</t>
  </si>
  <si>
    <t>INC0770350</t>
  </si>
  <si>
    <t xml:space="preserve">Generar ticket para impresion  de un AWR que Baena no permite </t>
  </si>
  <si>
    <t>INC0770360</t>
  </si>
  <si>
    <t>Oscar Israel  Rodriguez Peralta</t>
  </si>
  <si>
    <t>Problemas para instalar la app</t>
  </si>
  <si>
    <t xml:space="preserve">Se procede con desactivar la funciÃ³n de la  OptimizaciÃ³n MIUI del equipo se procede con la descarga de MyCollections con pruebas de acceso de forma exitosa._x000D_
</t>
  </si>
  <si>
    <t>INC0770372</t>
  </si>
  <si>
    <t>Apoyo para descarga de clip</t>
  </si>
  <si>
    <t>Al realizar la asignaciÃ³n DM sin darle en la parte finalizar ya le aparece a promotora para descargar clip.</t>
  </si>
  <si>
    <t>INC0770376</t>
  </si>
  <si>
    <t>Leydi Esmeralda Hernandez Camacho</t>
  </si>
  <si>
    <t>Se validan las funciones bÃ¡sicas como la fecha y hora automÃ¡tica activada, se desactiva play protect, se valida chrome actualizado se desinstala/instala MyCollections y finalmente se realiza el proceso de instalaciÃ³n con pruebas de acceso de forma exitosa.</t>
  </si>
  <si>
    <t>INC0770383</t>
  </si>
  <si>
    <t>No puede instaar MyCollections</t>
  </si>
  <si>
    <t>INC0770662</t>
  </si>
  <si>
    <t>No se Generaron los TXT de CRM</t>
  </si>
  <si>
    <t>Se reviso el proceso de Dialer el cual no se ejecuto correctamente, se ejecuto nuevamente de manera manual y se obtuvieron los archivos sin mayor problema, se procede a cerrar incidente</t>
  </si>
  <si>
    <t>INC0770676</t>
  </si>
  <si>
    <t>INC0770722</t>
  </si>
  <si>
    <t>Se ingresa de nuevo el equipo al dominio y se resuelve el problema.</t>
  </si>
  <si>
    <t>INC0770727</t>
  </si>
  <si>
    <t>BAENA  AW</t>
  </si>
  <si>
    <t>Se actualiza la tabla CNFS_Representatives con los datos de las estrellas reactivadas.</t>
  </si>
  <si>
    <t>INC0770728</t>
  </si>
  <si>
    <t>Luis Giovanny Delgado Duran</t>
  </si>
  <si>
    <t>Error de InstalaciÃ³n</t>
  </si>
  <si>
    <t>Se procede con desactivar/activar la funciÃ³n de la  OptimizaciÃ³n MIUI del equipo se procede con la descarga de MyCollections con pruebas de acceso de forma exitosa.</t>
  </si>
  <si>
    <t>INC0770796</t>
  </si>
  <si>
    <t>Oscar Adrian Flores Duarte</t>
  </si>
  <si>
    <t>INC0770802</t>
  </si>
  <si>
    <t>Error al ingresar a my colletion</t>
  </si>
  <si>
    <t xml:space="preserve">Se le pide a promotora hacer force de aplicaciones my provi y my colletion, asi como cerrar todas las aplicaciones abiertas en segundo plano, se valida fecha y hora automÃ¡tica activa y se reinstala my colletion de forma exitosa para descargar el clip de semana 30._x000D_
</t>
  </si>
  <si>
    <t>INC0770806</t>
  </si>
  <si>
    <t>Maria Trinidad Sanluis Carcano</t>
  </si>
  <si>
    <t>MYPROVI no se puede instalar</t>
  </si>
  <si>
    <t>INC0770812</t>
  </si>
  <si>
    <t>Hello Team,_x000D_
_x000D_
We have checked and found that in the Money transfer file mx210716.txt a transaction of value = 900 with Reference Text = EC-000000592-15072021-20754301317416 was successfully applied on LN 2075. Please check attachment - mx210716.jpg and LN2075.jpg_x000D_
We could see that in Money transfer file mx210717.txt a transaction of value = 270 was entered with the same Reference text = EC-000000592-15072021-20754301317416 and so the transaction was not applied and was captured as Exception due to same Reference text used again. Please check attachment - mx210717.jpg and Electronic collection.jpg_x000D_
_x000D_
Please check and let us know if any issue.</t>
  </si>
  <si>
    <t>INC0770817</t>
  </si>
  <si>
    <t>acceso restringido a FOCUS</t>
  </si>
  <si>
    <t>INC0770823</t>
  </si>
  <si>
    <t>Martin Bucio Sanchez</t>
  </si>
  <si>
    <t>Problema para captura de pago</t>
  </si>
  <si>
    <t>INC0771102</t>
  </si>
  <si>
    <t>myprovi semana maxima</t>
  </si>
  <si>
    <t>INC0771198</t>
  </si>
  <si>
    <t>Sin acceso a Myprovi</t>
  </si>
  <si>
    <t>puede ingresar de forma normal para sincronizar y registrar sus pagos se realizaron pruebas de acceso exitoso.</t>
  </si>
  <si>
    <t>INC0771208</t>
  </si>
  <si>
    <t>ESB</t>
  </si>
  <si>
    <t>Suspended Request</t>
  </si>
  <si>
    <t>Yolanda Martinez Ramirez</t>
  </si>
  <si>
    <t>Problema para cambio de contraseÃ±a myprovi</t>
  </si>
  <si>
    <t>INC0771211</t>
  </si>
  <si>
    <t>AplicaciÃ³n Scoring, no califica y pide se vuelvan a ingresar datos de cliente</t>
  </si>
  <si>
    <t>INC0771238</t>
  </si>
  <si>
    <t>Maria del carmen Castro Hernandez</t>
  </si>
  <si>
    <t>se realizaron pruebas de acceso exitoso para sincronizar y registrar sus pagos.</t>
  </si>
  <si>
    <t>INC0771341</t>
  </si>
  <si>
    <t>Samuel Parra Hermosillo</t>
  </si>
  <si>
    <t xml:space="preserve">Se le marca a promotora y con apoyo de DM se formatea el celular, se instala google chrome y se instala aplicaciones my provi y my colletion desde el portal www.myprovi.online_x000D_
</t>
  </si>
  <si>
    <t>INC0771351</t>
  </si>
  <si>
    <t>Cesar Alejandro Sanchez Jimenez</t>
  </si>
  <si>
    <t>Sin acceso acceso</t>
  </si>
  <si>
    <t>INC0771354</t>
  </si>
  <si>
    <t xml:space="preserve">Apoyo para la contraseÃ±a no deja acceso </t>
  </si>
  <si>
    <t>INC0771378</t>
  </si>
  <si>
    <t>Antonio Azuara Guerrero</t>
  </si>
  <si>
    <t>Problema instalaciÃ³n MyProvi</t>
  </si>
  <si>
    <t xml:space="preserve">se valida las funciones bÃ¡sicas como la fecha y hora automÃ¡tica activada, se desactiva play protect, se valida chrome actualizado y finalmente se realiza el proceso de instalaciÃ³n con pruebas de acceso de forma exitosa._x000D_
</t>
  </si>
  <si>
    <t>INC0771382</t>
  </si>
  <si>
    <t>No puede acceder a MyCollections</t>
  </si>
  <si>
    <t>Se realizaron pruebas de acceso exitoso en MyCollections validando en registro de cobros y sincronizaciÃ³n de manera correcta.</t>
  </si>
  <si>
    <t>INC0771385</t>
  </si>
  <si>
    <t>Problemas Para Asignarse Clip</t>
  </si>
  <si>
    <t>Se contacta con DM y se le comenta que en la evidencia adjunta se puede ver que se encuentra en semana 21, despuÃ©s de hacer el cierre de semana ya nos permite descargar el clip asignado de semana 30 .</t>
  </si>
  <si>
    <t>INC0771393</t>
  </si>
  <si>
    <t>Pablo Isaac Ramirez Herrera</t>
  </si>
  <si>
    <t>No puede instalar MyCollections</t>
  </si>
  <si>
    <t>INC0771395</t>
  </si>
  <si>
    <t>InstalaciÃ³n de MYPROVI</t>
  </si>
  <si>
    <t>INC0771406</t>
  </si>
  <si>
    <t xml:space="preserve">Se le marca a promotora y se le pide hacer force de aplicaciones my provi y my colletion, asi como cerrar todas las aplicaciones abiertas en segundo plano, se valida que este activa la hora automÃ¡tica y se valida el ingreso exitosa a la aplicaciÃ³n._x000D_
</t>
  </si>
  <si>
    <t>INC0771408</t>
  </si>
  <si>
    <t>Fernando Mendoza Aguayo</t>
  </si>
  <si>
    <t xml:space="preserve">Problema para instalar mycollections </t>
  </si>
  <si>
    <t>Se le marca al usuario y se le pregunta sobre el espacio total y disponible en su celular nos comenta que tiene un total de 32 GB y 30.5 GB ocupados por lo que se le sugiere eliminar informaciÃ³n que ya no ocupe, despues de liberar espacio se pide ingresar a my provi e instalar my collections, usuario confirma instalaciÃ³n e ingreso a la app.</t>
  </si>
  <si>
    <t>INC0771418</t>
  </si>
  <si>
    <t>Alberto Melgarejo Torres</t>
  </si>
  <si>
    <t>No puede cerrar semana esta en semana mÃ¡xima</t>
  </si>
  <si>
    <t>se desinstala/instala MyCollections para proceder con el cierre de semana de forma completa.</t>
  </si>
  <si>
    <t>INC0771421</t>
  </si>
  <si>
    <t xml:space="preserve">Problema cierre de semana. </t>
  </si>
  <si>
    <t xml:space="preserve">Se brinda atenciÃ³n a las dos promotoras realizando lo siguiente:_x000D_
_x000D_
Se pide al usuario sincronizar la app y des instalar my collections._x000D_
Se pide entrar a my provi  para descargar e instalar my collections._x000D_
Usuario confirma descarga e instalaciÃ³n de my collections_x000D_
Usuario confirma cierre de semana solicitado. </t>
  </si>
  <si>
    <t>INC0771422</t>
  </si>
  <si>
    <t>Problemas con el Cierre de Semana</t>
  </si>
  <si>
    <t>Se validan las funciones bÃ¡sicas como fecha y hora automÃ¡tica activada, se forza cierre de MyProvi, se desinstala/instala MyCollections y finalmente se realiza las pruebas de acceso a su semana en curso de forma exitosa.</t>
  </si>
  <si>
    <t>INC0771423</t>
  </si>
  <si>
    <t>Error  al Cerrar Clip</t>
  </si>
  <si>
    <t>INC0771424</t>
  </si>
  <si>
    <t>No puede sincronizar</t>
  </si>
  <si>
    <t>Se contacta a promotora y despues de que realiza una recarga en su cel se hace force de aplicaciones my provi y my colletion, asi como cerrar todas las aplicaciones abiertas en segundo plano, se valida este activa fecha y hora automatica, se checa almacenamiento disponibl, se reinstala mycolletion y finalmente se hace cierre de semana  exitoso.</t>
  </si>
  <si>
    <t>INC0771426</t>
  </si>
  <si>
    <t>Problemas para realizar el Cierre</t>
  </si>
  <si>
    <t>Se validan las funciones bÃ¡sicas como fecha y hora automÃ¡tica activada, se forza cierre de MyProvi, se desinstala/instala MyCollections, se realiza el reseteo de la contraseÃ±a expirada desde el portal de TPIM.</t>
  </si>
  <si>
    <t>INC0771833</t>
  </si>
  <si>
    <t xml:space="preserve">se realiza el reseteo de la contraseÃ±a desde el portal de TPIM se crea la nueva contraseÃ±a y NIP se le comparte a DM y finalmente se realiza las pruebas de acceso de forma exitosa._x000D_
</t>
  </si>
  <si>
    <t>INC0771845</t>
  </si>
  <si>
    <t>Se pide al usuario sincronizar la app y des instalar my collections._x000D_
Se pide entrar a my provi  para descargar e instalar my collections._x000D_
Usuario confirma descarga e instalaciÃ³n de my collections_x000D_
Usuario confirma cierre de semana solicitado._x000D_
Usuario confirma descarga de clip.</t>
  </si>
  <si>
    <t>INC0771881</t>
  </si>
  <si>
    <t>No puede cerrar Semana</t>
  </si>
  <si>
    <t>INC0771896</t>
  </si>
  <si>
    <t>Problema de instalaciÃ³n de myprovi</t>
  </si>
  <si>
    <t>INC0771917</t>
  </si>
  <si>
    <t>Error al modificar catÃ¡logos</t>
  </si>
  <si>
    <t xml:space="preserve">Asunto: Apoyo para ticket: AVT / 2 folios contrato </t>
  </si>
  <si>
    <t>INC0771932</t>
  </si>
  <si>
    <t>ContraseÃ±a Expirada no puede cambiarla</t>
  </si>
  <si>
    <t>Se realiza reseteo de contraseÃ±a desde el portal de TPIM se crea la nueva contraseÃ±a y NIP se le comparte a Promotora ademÃ¡s se apoya con la actualizaciÃ³n de MyCollections</t>
  </si>
  <si>
    <t>INC0771942</t>
  </si>
  <si>
    <t>J. Remedios Sanchez Sanchez</t>
  </si>
  <si>
    <t xml:space="preserve">Se realiza el reseteo de la contraseÃ±a se realiza desde el portal de TPIM se crea la nueva contraseÃ±a y NIP se le comparte a Promotora y finalmente se realiza las pruebas de acceso de forma exitosa._x000D_
</t>
  </si>
  <si>
    <t>INC0771953</t>
  </si>
  <si>
    <t>Carlos Enrique Arellano Cervantes</t>
  </si>
  <si>
    <t xml:space="preserve">Se contacta con DM y se le pide hacer force de aplicaciones myprovi y my colletion, asi como cerrar todas las aplicaciones abiertas en segundo plano, se ingresa a la aplicaciÃ³n y se realiza cierre de semana exitoso._x000D_
</t>
  </si>
  <si>
    <t>INC0771955</t>
  </si>
  <si>
    <t>Erika Reyes Garcia</t>
  </si>
  <si>
    <t>se  validan las funciones bÃ¡sicas como fecha y hora automÃ¡tica activada, se forza cierre de MyProvi, se desinstala/instala MyCollections y finalmente se realiza las pruebas de acceso y cierre de semana de forma exitosa.</t>
  </si>
  <si>
    <t>INC0771963</t>
  </si>
  <si>
    <t xml:space="preserve">Semana maxima en myprovi </t>
  </si>
  <si>
    <t>Se contacta a DM y se le pide hacer force de aplicaciones myprovi y my coleltion, asi como cerrar todas las aplicaciones abiertas en segundo plano, se reinstala my colletion para ingresar aplicaciÃ³n y realizar el cierre de  semana exitoso.</t>
  </si>
  <si>
    <t>INC0771982</t>
  </si>
  <si>
    <t>INC0771983</t>
  </si>
  <si>
    <t>Osvaldo Ledesma Hernandez</t>
  </si>
  <si>
    <t>no aparece descarga de clip</t>
  </si>
  <si>
    <t>Al descargar le aparece el clip de semana para descargar a promotora.</t>
  </si>
  <si>
    <t>INC0771984</t>
  </si>
  <si>
    <t>Felipe De Jesus Canul Eb</t>
  </si>
  <si>
    <t>INC0771990</t>
  </si>
  <si>
    <t>Se apoya a las dos promotoras realizando los siguientes pasos:_x000D_
_x000D_
Se pide al usuario sincronizar la app y des instalar my collections._x000D_
Se pide entrar a my provi  para descargar e instalar my collections._x000D_
Usuario confirma descarga e instalaciÃ³n de my collections_x000D_
Usuario confirma cierre de semana solicitado.</t>
  </si>
  <si>
    <t>INC0771996</t>
  </si>
  <si>
    <t>ImpresiÃ³n de awrs</t>
  </si>
  <si>
    <t>Se actualiza la tabla CNFS_Representative con los datos de la estrella reactivada.</t>
  </si>
  <si>
    <t>INC0771997</t>
  </si>
  <si>
    <t>Susana Ulloa Castillo</t>
  </si>
  <si>
    <t>se realiza reseteo de contraseÃ±a desde el portal de TPIM se crea la nueva contraseÃ±a y NIP se le comparte a Promotora y finalmente se realiza las pruebas de acceso de forma exitosa.</t>
  </si>
  <si>
    <t>INC0772001</t>
  </si>
  <si>
    <t>CORRECCION DE EMISOR VENTA EN FOCUS</t>
  </si>
  <si>
    <t>Se apoya al usuario para modificar la venta</t>
  </si>
  <si>
    <t>INC0772005</t>
  </si>
  <si>
    <t>Jose Maria Carranco Fuentes</t>
  </si>
  <si>
    <t xml:space="preserve">Problema con aplicaciÃ³n </t>
  </si>
  <si>
    <t>INC0772013</t>
  </si>
  <si>
    <t xml:space="preserve">Error de Semana MÃ¡xima </t>
  </si>
  <si>
    <t>INC0772028</t>
  </si>
  <si>
    <t xml:space="preserve">Problema de recepciÃ³n de cÃ³digo de verificaciÃ³n. </t>
  </si>
  <si>
    <t xml:space="preserve">Se contacta con promotora y se detecta que los cÃ³digos de un solo uso se encuentran en la bandeja de spam y bloqueados, se le pide marcarlos como no spam para que llegue a la bandeja normal, comenta que su DM le apoya para instalar aplicaciÃ³n._x000D_
</t>
  </si>
  <si>
    <t>INC0772030</t>
  </si>
  <si>
    <t>Semana MÃ¡xima</t>
  </si>
  <si>
    <t>INC0772038</t>
  </si>
  <si>
    <t>INC0772039</t>
  </si>
  <si>
    <t>error cierre de semana</t>
  </si>
  <si>
    <t xml:space="preserve">Se le pide a promotora a hacer force de aplicaciones my provi y my colletion, asi como cerrar todas las aplicaciones abiertas en segundo plano, se valida que este activa la hora automÃ¡tica, se ingresa a la aplicacion y se realiza cierre de semana exitoso._x000D_
</t>
  </si>
  <si>
    <t>INC0772040</t>
  </si>
  <si>
    <t>Juan Carlos Ramirez Arevalo</t>
  </si>
  <si>
    <t>Error en aplicacion</t>
  </si>
  <si>
    <t>Se le pide promotora hacer force de aplicaciones my provi y my colletion, asi como cerrar todas las aplicaciones abiertas en segundo plano, se ingresa a la aplicaciÃ³n y se realiza el cierre de semana exitoso.</t>
  </si>
  <si>
    <t>INC0772041</t>
  </si>
  <si>
    <t>Error en cierre de semana</t>
  </si>
  <si>
    <t>Se le pide a promotora hacer force de aplicaciones my provi y my colletion, asi como cerrar todas las aplicaciones abiertas en segundo plano, se valida que este activa la hora automÃ¡tica y se valida el ingreso a la aplicaciÃ³n para hacer  cierre de semana exitoso.</t>
  </si>
  <si>
    <t>INC0772042</t>
  </si>
  <si>
    <t>Jose Maria Cortes Cisneros</t>
  </si>
  <si>
    <t>INC0772045</t>
  </si>
  <si>
    <t>Cierre</t>
  </si>
  <si>
    <t>INC0772047</t>
  </si>
  <si>
    <t>Lorena Candia Brito</t>
  </si>
  <si>
    <t xml:space="preserve">Se contacta con promotora y con apoyo de su hija se hace force de aplicaciones my provi y my colletion, asi como cerrar todas las abiertas en segundo plano, se valida fecha y hora automatica, se reinicia el dispositivo, se reinstala aplicaciones desde el portal www.myprovi.online y finalmente se descarga clip de semana 31._x000D_
</t>
  </si>
  <si>
    <t>INC0772050</t>
  </si>
  <si>
    <t xml:space="preserve">Problema de cierre de semana 30 </t>
  </si>
  <si>
    <t>INC0772052</t>
  </si>
  <si>
    <t>Se le pide a promotora hacer force de aplicaciones my provi y my colletion, asi como cerrar todas las aplicaciones abiertas en segundo plano, se ingresa ala aplicacion y se hace cierre de semana exitoso.</t>
  </si>
  <si>
    <t>INC0772055</t>
  </si>
  <si>
    <t>Se validan las funciones bÃ¡sicas como fecha y hora automÃ¡tica activada, se forza cierre de MyProvi y MyCollections y finalmente se realiza las pruebas de acceso y cierre de semana de forma exitosa.</t>
  </si>
  <si>
    <t>INC0772062</t>
  </si>
  <si>
    <t>Se contacta con promotora y comenta ya descargo su clip de semana 31</t>
  </si>
  <si>
    <t>INC0772070</t>
  </si>
  <si>
    <t xml:space="preserve">Se contacta con DM y se le comenta que las transferencia de los 24 clientes fue realizada en semana 31 y por ello es que no se ve reflejado en el clip de la promotora, sino hasta la siguiente semana.Se anexa consulta._x000D_
</t>
  </si>
  <si>
    <t>INC0772073</t>
  </si>
  <si>
    <t>Guadalupe Pineda Escamilla</t>
  </si>
  <si>
    <t xml:space="preserve">Error en Cierre Semana </t>
  </si>
  <si>
    <t>Se valida las funciones bÃ¡sicas como fecha y hora automÃ¡tica activada, se forza cierre de MyProvi, se desinstala/instala MyCollections y finalmente se realiza las pruebas de acceso y cierre de semana de forma exitosa.</t>
  </si>
  <si>
    <t>INC0772085</t>
  </si>
  <si>
    <t>Error en Cierre de Clip</t>
  </si>
  <si>
    <t>Se contacta con promotora y se le pide hacer forces de aplicaciones de my provi y my colletion, asi como cerrar todas las aplicaciones abiertas en segundo plano para ingresar a aplicaciÃ³n y hacer el cierre de semana de forma exitosa.</t>
  </si>
  <si>
    <t>INC0772093</t>
  </si>
  <si>
    <t>Error en Descarga My</t>
  </si>
  <si>
    <t>INC0772374</t>
  </si>
  <si>
    <t>MYPROVI no aparece clip</t>
  </si>
  <si>
    <t>Se contacta con promotora y se le pide ingresar a la aplicaciÃ³n, sincronizar y descargar el clip de semana 31.</t>
  </si>
  <si>
    <t>INC0772392</t>
  </si>
  <si>
    <t>Omar Garcia Espejel</t>
  </si>
  <si>
    <t>Se validan las funciones bÃ¡sicas como fecha y hora automÃ¡tica activada, se forza cierre de MyProvi, se desinstala/instala MyCollections, se reinicia el equipo celular despuÃ©s de la actualizaciÃ³n de dicha app y finalmente se realiza las pruebas de acceso y cierre de semana de forma exitosa.</t>
  </si>
  <si>
    <t>INC0772402</t>
  </si>
  <si>
    <t>No puede descargar el clip de semana</t>
  </si>
  <si>
    <t>Se le pide a promotora ingresar a aplicaciÃ³n y se valida que este en la semana 31 posteriormente se le pide sincronizar aplicaciÃ³n y finalmente se descarga clip de semana de forma exitosa.</t>
  </si>
  <si>
    <t>INC0772413</t>
  </si>
  <si>
    <t>se debiÃ³ a un problema con uno de los ETLS, se volviÃ³ a ejecutar este y se reviso que la informaciÃ³n pasara completa_x000D_
inicio: 13.:16_x000D_
fin: 13:40</t>
  </si>
  <si>
    <t>INC0772452</t>
  </si>
  <si>
    <t>Carlos Alejandro Martinez Avendano</t>
  </si>
  <si>
    <t xml:space="preserve">Ayuda para instalar en un nuevo telÃ©fono las aplicaciones </t>
  </si>
  <si>
    <t>se procede con desactivar/activar la funciÃ³n de la  OptimizaciÃ³n MIUI del equipo se procede con la descarga de MyCollections con pruebas de acceso de forma exitosa.</t>
  </si>
  <si>
    <t>INC0772454</t>
  </si>
  <si>
    <t>Se apoya al usuario dando reset de contraseÃ±a  en portal TPIM_x000D_
Se pide al usuario ingresar a la opciÃ³n de Registro en la app My Provi._x000D_
Se pide ingresa focus y nÃºmero celular._x000D_
Se espera unos minutos a que llegue el cÃ³digo de seguridad_x000D_
Se pide ingresar nueva contraseÃ±a de 9 caracteres alfa numÃ©rico y una letra mayÃºscula _x000D_
Se pide ingresar nuevo nip de 6 dÃ­gitos._x000D_
Se Valida modelo de equipo._x000D_
Se valida versiÃ³n Android._x000D_
Se valida el tipo de conexiÃ³n _x000D_
Se valida que la fecha y la hora este en automÃ¡tico_x000D_
Se eliminan datos cache de Chrome_x000D_
Se valida que no tenga instalado My Provy y My Collections demo_x000D_
Se pide ingresar al menÃº de Play Store _x000D_
Se pide entrar a la configuraciÃ³n de Play Protec y se valida que las opciones que se muestran estÃ©n des habilitadas_x000D_
Se pide cerrar aplicaciones abiertas._x000D_
Se pide reiniciar celular_x000D_
Se apoya al usuario con el registro de su contraseÃ±a y su nip._x000D_
Se pide al usuario descargar My provi y My Collections desde la pagina http://myprovi.online.</t>
  </si>
  <si>
    <t>INC0772457</t>
  </si>
  <si>
    <t>no se puede cerrar semana</t>
  </si>
  <si>
    <t xml:space="preserve">Con apoyo de DM se hace force de aplicaciones de myprovi y mycolltion, asi como cerrar todas las aplicaciones abiertas en segundo plano, se reinstala mycolletion, se hace cierre de semana y se descarga clip de semana 31._x000D_
</t>
  </si>
  <si>
    <t>INC0772473</t>
  </si>
  <si>
    <t>Felipe Martin Del Campo Venegas</t>
  </si>
  <si>
    <t>Problema no puede ingresar a MyCollections</t>
  </si>
  <si>
    <t>se realiza el reseteo de la contraseÃ±a se realiza desde el portal de TPIM y se desinstala/instala MyCollections con pruebas de acceso de forma exitosa.</t>
  </si>
  <si>
    <t>INC0772475</t>
  </si>
  <si>
    <t xml:space="preserve">Problema de registro myprovi </t>
  </si>
  <si>
    <t>Se contacta con  promotora y se le pide desbloquear los cÃ³digos que estan en la bandeja de spam y bloqueados, posteriormente con apoyo de su DM se instala aplicaciones my provi y my colletion de forma exitosa desde el portal de www.myprovi.online para descarga el clip de semana 31.</t>
  </si>
  <si>
    <t>INC0772543</t>
  </si>
  <si>
    <t>Enrique de Jesus Saldana Leyva</t>
  </si>
  <si>
    <t xml:space="preserve">Se le comenta a DM que en la consulta que se pido se detecta que no el clip de su promotora no ha sido producido por administraciÃ³n, se le pide que lo solicite para ser descargado. </t>
  </si>
  <si>
    <t>INC0772545</t>
  </si>
  <si>
    <t>Antonio Rodriguez Jaime</t>
  </si>
  <si>
    <t xml:space="preserve">Reiniciar contraseÃ±a </t>
  </si>
  <si>
    <t>se realiza el reseteo de la contraseÃ±a  desde el portal de TPIM se crea la nueva contraseÃ±a y NIP se le comparte a Promotora ademÃ¡s de actualiza la aplicaciÃ³n de MyCollections y finalmente se realiza las pruebas de acceso de forma exitosa.</t>
  </si>
  <si>
    <t>INC0772546</t>
  </si>
  <si>
    <t>Lucero Flores Galicia</t>
  </si>
  <si>
    <t>Se realiza reseteo de contraseÃ±a desde el portal de TPIM se crea la nueva contraseÃ±a y NIP se le comparte a Promotora y finalmente se realiza las pruebas de acceso de forma exitosa.</t>
  </si>
  <si>
    <t>INC0772551</t>
  </si>
  <si>
    <t xml:space="preserve">se realiza el reseteo de la contraseÃ±a desde el portal de TPIM se crea la nueva contraseÃ±a y NIP se le comparte a Promotora y finalmente se realiza las pruebas de acceso de forma exitosa._x000D_
</t>
  </si>
  <si>
    <t>Assignement Group</t>
  </si>
  <si>
    <t>INC0773048</t>
  </si>
  <si>
    <t>Error de ejecución Job TCisPersonal</t>
  </si>
  <si>
    <t xml:space="preserve">Se revisa el JOB indicado, validando que este se ha ejecutado y terminado sin problema alguno en otras ocasiones, se adjunta el historial, si el proceso ejecuta un backup necesitamos conocer la ruta en donde lo deposita el JOB, no se tiene documentación de este JOB por lo que el se complica su revisión, en lo que podemos ayudar en en verificar que se ejecuta de manera manual y se ejecuta sin problema alguno, si este esta fallando durante el proceso normal de ejecución, se necesita validar que otros procesos corren en ese mismo horario para ver que lo esta afectando. Como el proceso se ha ejecutado, no procede como incidente, se tiene que abrir un REQ para dar seguimiento y apoyo para las siguientes revisiones una vez que aporten informacion de los procesos del server.
</t>
  </si>
  <si>
    <t>INC0773061</t>
  </si>
  <si>
    <t>Uruapan Branch</t>
  </si>
  <si>
    <t xml:space="preserve">Maquina de focus </t>
  </si>
  <si>
    <t>Se elimina el perfil del usuario para corregir los errores que enviaba sistema</t>
  </si>
  <si>
    <t>INC0773069</t>
  </si>
  <si>
    <t>La memoria RAM se encontraba muy alta ademas que se salio de dominio el equipo, se ajusta la memoria y se ingresa el equipo al dominio, se valida con el usuario.</t>
  </si>
  <si>
    <t>INC0773102</t>
  </si>
  <si>
    <t>Contraseña para acceder a focus</t>
  </si>
  <si>
    <t>INC0773124</t>
  </si>
  <si>
    <t>Ramon Salcido Maldonado</t>
  </si>
  <si>
    <t>problema con recepción de código de verificación</t>
  </si>
  <si>
    <t>INC0773147</t>
  </si>
  <si>
    <t>INC0773178</t>
  </si>
  <si>
    <t>Dareny Ornelas Martinez</t>
  </si>
  <si>
    <t>Se pide al usuario sincronizar la app y des instalar my collections.
Se pide entrar a my provi  para descargar e instalar my collections.
Usuario confirma descarga e instalación de my collections
Usuario confirma descarga de clip e ingreso de pagos.</t>
  </si>
  <si>
    <t>INC0773199</t>
  </si>
  <si>
    <t>No carga visualizar semana 30 de Baena</t>
  </si>
  <si>
    <t>Se ejecutan los queries semanales de carga de información en Baena. Ya se muestra la información de semana 30.</t>
  </si>
  <si>
    <t>INC0773208</t>
  </si>
  <si>
    <t>Ana Laura Vargas Onofre</t>
  </si>
  <si>
    <t>Problemas con Alta en Myprovi</t>
  </si>
  <si>
    <t>INC0773214</t>
  </si>
  <si>
    <t xml:space="preserve">Problema para generar reportes </t>
  </si>
  <si>
    <t>Se copian los templates al equipo para que pueda generar sus reportes</t>
  </si>
  <si>
    <t>INC0773222</t>
  </si>
  <si>
    <t xml:space="preserve">MYPROVI-  No recibe código de mensaje </t>
  </si>
  <si>
    <t>INC0773240</t>
  </si>
  <si>
    <t>Error Tecnico en Myprovi</t>
  </si>
  <si>
    <t>INC0773241</t>
  </si>
  <si>
    <t>Jose Juan Estrada Romero</t>
  </si>
  <si>
    <t>Apoyo en aplicación My Provi</t>
  </si>
  <si>
    <t xml:space="preserve">Se contacta a promotora y se le pide hacer force de aplicaciones my provi y my colletion, asi como cerrar todas las abiertas en segundo plano, se reinstala my colletion y se ingresa de forma exitosa.
</t>
  </si>
  <si>
    <t>INC0773242</t>
  </si>
  <si>
    <t>Registro en MyProvi</t>
  </si>
  <si>
    <t>INC0773252</t>
  </si>
  <si>
    <t>Acceso a las impresoras Focus desde 3 focus Animas, Dorada, Diagonal para todos los analistas administrativos y OM</t>
  </si>
  <si>
    <t>Se revisa el tema con la OM y comenta que el problema se encontraba solo en la sucursal de Central la cual no podía imprimir en sus equipos, se realiza la configuración y se valida el problema para imprimir se corrige , comenta que ya se encuentra completa en cuanto a impresiones de las 3 sucursales.</t>
  </si>
  <si>
    <t>INC0773519</t>
  </si>
  <si>
    <t>FOCUS no permite acceso</t>
  </si>
  <si>
    <t>INC0773531</t>
  </si>
  <si>
    <t>INC0773555</t>
  </si>
  <si>
    <t>MYPROVI no descarga clip</t>
  </si>
  <si>
    <t>INC0773565</t>
  </si>
  <si>
    <t>no tiene focus</t>
  </si>
  <si>
    <t>Se revisa y se encontró que la red estaba incorrecta, asigna la red correcta ya que no tenia acceso a Focus.</t>
  </si>
  <si>
    <t>INC0773605</t>
  </si>
  <si>
    <t xml:space="preserve">MYPROVI no descarga clip </t>
  </si>
  <si>
    <t>Se le marca al usuario pero manda a buzón de voz, se le marca a su DM  y se le comenta que el clip reportado se encuentra como parte terminada por lo que se le sugiere cobrar fuera de clip, por lo tanto no hay incidencia en la aplicación.</t>
  </si>
  <si>
    <t>INC0773640</t>
  </si>
  <si>
    <t>Error al Realizar la Cobranza</t>
  </si>
  <si>
    <t xml:space="preserve">Se pide consulta de focus  y el clip aparece producido pero no le aparece para descargar, se empieza trastea y se percata que lo tiene DM en cuanto se finaliza ya lo descarga la promotora. Se anexa consulta.
</t>
  </si>
  <si>
    <t>INC0773646</t>
  </si>
  <si>
    <t>No recibe mensaje de verificación</t>
  </si>
  <si>
    <t xml:space="preserve">se realiza reseteo de la contarseña desde el portal de TPIM se crea la nueva contraseña y NIP se le comparte a ambas y finalmente se realiza las pruebas de acceso de forma exitosa </t>
  </si>
  <si>
    <t>INC0773649</t>
  </si>
  <si>
    <t>Ana Luisa Moreno Vera</t>
  </si>
  <si>
    <t>Se contacta con promotora y se le hace un reset de contraseña en Tpim, se valida el ingreso al portal porque la promotora no cuenta con internet.</t>
  </si>
  <si>
    <t>INC0773652</t>
  </si>
  <si>
    <t>Performance Problem (MyColl)</t>
  </si>
  <si>
    <t>FTS</t>
  </si>
  <si>
    <t>Omar Nunez Mendoza</t>
  </si>
  <si>
    <t>Problema registro de pago de un cliente</t>
  </si>
  <si>
    <t>se valida las funciones básicas como la fecha y hora automática activada y se desinstala/instala MyCollections con pruebas de acceso y revisión de la opción cambiada a ¨Electronico¨ para registrar el pago de su cliente de forma exitosa.</t>
  </si>
  <si>
    <t>INC0773949</t>
  </si>
  <si>
    <t>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t>
  </si>
  <si>
    <t>INC0773987</t>
  </si>
  <si>
    <t>Virginia Santiago Ortiz</t>
  </si>
  <si>
    <t>Error en Ingreso a Myprivo</t>
  </si>
  <si>
    <t xml:space="preserve">se procede con desactivar/activar la función de la  Optimización MIUI del equipo se procede con la descarga de MyCollections con pruebas de acceso de forma exitosa.
</t>
  </si>
  <si>
    <t>INC0774017</t>
  </si>
  <si>
    <t>Error de Semana Maxima</t>
  </si>
  <si>
    <t>Se le pide al usuario entrar a los ajustes del celular y se pide forza cierre de my provi
Se pide al usuario des instalar my collections
Se le pide al usuario entrar a la configuración de Play Protec y se valida que las opciones que se muestran estén des habilitadas
Se pide al usuario entrar a my provi y descargar my collections.
Usuario valida descarga y configuración de my collections
Usuario valida cierre de semana.</t>
  </si>
  <si>
    <t>INC0774032</t>
  </si>
  <si>
    <t xml:space="preserve">MYPROVI  no abre </t>
  </si>
  <si>
    <t>INC0774045</t>
  </si>
  <si>
    <t>Se pide al usuario sincronizar la app y des instalar my collections.
Se pide entrar a my provi  para descargar e instalar my collections.
Usuario confirma descarga e instalación de my collections
Usuario confirma cierre de semana solicitado.</t>
  </si>
  <si>
    <t>INC0774048</t>
  </si>
  <si>
    <t>Andres Arriaga Guel</t>
  </si>
  <si>
    <t xml:space="preserve">Se validan las funciones básicas como fecha y hora automática activada, se forza cierre de MyProvi, se desinstala/instala MyCollections y finalmente se realiza las pruebas de acceso y cierre de semana de forma exitosa.
</t>
  </si>
  <si>
    <t>INC0774050</t>
  </si>
  <si>
    <t>se contacta con promotora y se le pide hacer force de aplicaciones my provi y my colletion, asi como cerrar  todas las aplicaciones abiertas en segundo plano, se ingresa ala aplicacion y se hace cierre de semana exitoso.</t>
  </si>
  <si>
    <t>INC0774057</t>
  </si>
  <si>
    <t>se validan las funciones básicas como fecha y hora automática activada, se forza cierre de MyProvi y MyCollections,  el reseteo de la contraseña se realiza desde el portal de TPIM se crea la nueva contraseña y NIP se le comparte a Promotora y finalmente se realiza las pruebas de acceso y cierre de semana de forma exitosa.</t>
  </si>
  <si>
    <t>INC0774064</t>
  </si>
  <si>
    <t>Desbloqueo Focus</t>
  </si>
  <si>
    <t>INC0774065</t>
  </si>
  <si>
    <t>Problemas con Descarga de Clip</t>
  </si>
  <si>
    <t>El clip ya esta producido por administracion.</t>
  </si>
  <si>
    <t>INC0774071</t>
  </si>
  <si>
    <t>Error se Semana Maxima</t>
  </si>
  <si>
    <t>Se contacta con promotora y con apoyo de DM se hace force de aplicaciones my provi y my colletion,asi como cerrar todas las abiertas en segundo plano, se ingresa a la aplicación y se hace cierre de semana exitoso.</t>
  </si>
  <si>
    <t>INC0774073</t>
  </si>
  <si>
    <t xml:space="preserve">Sin recepción de código de verificación. </t>
  </si>
  <si>
    <t>Se le hace reset de contraseña a promotora en Tpim, se valida el ingreso a la app.</t>
  </si>
  <si>
    <t>INC0774076</t>
  </si>
  <si>
    <t xml:space="preserve">Error de Semana Máxima </t>
  </si>
  <si>
    <t>INC0774410</t>
  </si>
  <si>
    <t>Se contacta con promotora y se le apoya forzar aplicaciones myprovi y mycolletion, asi como cerrar todas las aplicaciones abiertas en segundo plano, se ingresa a la aplicación y se realiza cierre de forma exitosa.</t>
  </si>
  <si>
    <t>INC0774480</t>
  </si>
  <si>
    <t xml:space="preserve"> Problema de cierre de semana</t>
  </si>
  <si>
    <t>Se contacta con promotora y se hace force de aplicaciones de my provi y my colletion, asi como cerrar todas las aplicaciones abiertas en segundo plano, se ingresa a la app y se hace cierre de semana exitoso.</t>
  </si>
  <si>
    <t>INC0774481</t>
  </si>
  <si>
    <t>Insert Agency queue</t>
  </si>
  <si>
    <t>No Permite General Clip</t>
  </si>
  <si>
    <t>Se inserta la agencia para que cambie de semana.</t>
  </si>
  <si>
    <t>INC0774486</t>
  </si>
  <si>
    <t xml:space="preserve">Cuenta de focus bloquada </t>
  </si>
  <si>
    <t>INC0774488</t>
  </si>
  <si>
    <t>Yazmin Lizbeth Vazquez Cabrera</t>
  </si>
  <si>
    <t xml:space="preserve">Sin acceso a myprovi y mycollections </t>
  </si>
  <si>
    <t>INC0774507</t>
  </si>
  <si>
    <t>Se apoya al usuario de la siguiente manera: se le indica que sincronice aplicación ya que la ultima ves que lo hizo de acuerdo a la evidencia que mando fue el día de ayer a las 13:15 horas, se le pide sincronizar y el usuario nos comenta que ya ve la banda de color magenta se le pide descargar clip, usuario confirma descarga de clip solicitado.</t>
  </si>
  <si>
    <t>INC0774515</t>
  </si>
  <si>
    <t>No Actualiza los Clip</t>
  </si>
  <si>
    <t>Se le apoya al usuario de la siguiente manera: se le pide sincronizar ya que su ultima sincronización fue el día de ayer a las 13:45, posteriormente usuario confirma la descarga y la visualización correcta de los dos  clips asignados.</t>
  </si>
  <si>
    <t>INC0774517</t>
  </si>
  <si>
    <t>se contacta con promotora y se le apoya ainstalar aplicaciones con su apoyo de su esposo desde el portal www.myprovio.online</t>
  </si>
  <si>
    <t>INC0774518</t>
  </si>
  <si>
    <t>Juan Alberto Monjaraz Flores</t>
  </si>
  <si>
    <t xml:space="preserve">Problema con cambio de contraseña myprovi </t>
  </si>
  <si>
    <t>se realiza el reseteo de la contraseña desde el portal de TPIM se crea la nueva contraseña y NIP se le comparte a Promotora y finalmente se realiza las pruebas de acceso de forma exitosa.</t>
  </si>
  <si>
    <t>INC0774530</t>
  </si>
  <si>
    <t>Elsa Olivia Vera Rodriguez</t>
  </si>
  <si>
    <t>Sin acceso  a My Provi</t>
  </si>
  <si>
    <t xml:space="preserve">se realiza el reseteo de la contraseña desde el portal de TPIM se crea la nueva contraseña y NIP se le comparte a Promotora y finalmente se realiza las pruebas de acceso de forma exitosa.
</t>
  </si>
  <si>
    <t>INC0774537</t>
  </si>
  <si>
    <t>INC0774545</t>
  </si>
  <si>
    <t>Problemas con el cierre de Semana</t>
  </si>
  <si>
    <t>se validan las funciones básicas como fecha y hora automática activada, se forza cierre de MyProvi, se desinstala/instala MyCollections y finalmente se realiza las pruebas de acceso y cierre de semana de forma exitosa.</t>
  </si>
  <si>
    <t>INC0774548</t>
  </si>
  <si>
    <t>Ma Magdalena Fernandez Garcia</t>
  </si>
  <si>
    <t>Error al Ingresar a Myprovi</t>
  </si>
  <si>
    <t>Despues de que se genero nueva contraseña con apoyo de DM se instala aplicaciones de forma exitosa desde el portal www.myprovi.online.</t>
  </si>
  <si>
    <t>INC0774554</t>
  </si>
  <si>
    <t>Problema de cierre</t>
  </si>
  <si>
    <t>INC0774555</t>
  </si>
  <si>
    <t>No se Refleja Pago/Cierre de semana</t>
  </si>
  <si>
    <t>INC0774559</t>
  </si>
  <si>
    <t>Ulises Garcia Perez</t>
  </si>
  <si>
    <t>INC0774561</t>
  </si>
  <si>
    <t>Problemas para Cerrar la Semana</t>
  </si>
  <si>
    <t xml:space="preserve">Se apoya a las 3 promotoras realizando los siguientes pasos:
Se pide al usuario sincronizar la app y des instalar my collections.
Se pide entrar a my provi  para descargar e instalar my collections.
Usuario confirma descarga e instalación de my collections
Usuario confirma cierre de semana solicitado.
</t>
  </si>
  <si>
    <t>INC0774566</t>
  </si>
  <si>
    <t>Diana Ponce Nunez</t>
  </si>
  <si>
    <t>INC0774568</t>
  </si>
  <si>
    <t xml:space="preserve">Asunto: Ayuda error en balance </t>
  </si>
  <si>
    <t>Se reinician los servicios y se valida que el balance se encuentre aplicado.</t>
  </si>
  <si>
    <t>INC0774576</t>
  </si>
  <si>
    <t>Se contacta con promotora y se le pide realizar forces de aplicaciones de myprovi y my colletion, asi como cerrar todas las aplicaciones abiertas en segundo plano, se ingresa a la aplicación  y se realiza el cierre de semana exitoso.</t>
  </si>
  <si>
    <t>INC0774582</t>
  </si>
  <si>
    <t>Puebla Zaragoza</t>
  </si>
  <si>
    <t>agencia 3418 no cambia de semana 31 a 32</t>
  </si>
  <si>
    <t>Se inserta la agencia y cambia de semana.</t>
  </si>
  <si>
    <t>INC0774583</t>
  </si>
  <si>
    <t>BALANCE DE PROMOTORA BLOQUEADO</t>
  </si>
  <si>
    <t>Se reinician servicios de Focus y se valida al aplicacion del balance</t>
  </si>
  <si>
    <t>INC0774590</t>
  </si>
  <si>
    <t>Juana Maria Pacheco Hernandez</t>
  </si>
  <si>
    <t>MYPROVI BLOQUEADO</t>
  </si>
  <si>
    <t>Se le hace un reset de contraseña en Tpim, se valida el ingreso a la app, se sincroniza y se hace cierre de semana exitoso.</t>
  </si>
  <si>
    <t>INC0774604</t>
  </si>
  <si>
    <t>INC0774606</t>
  </si>
  <si>
    <t>Jose Eduardo Quintana Lopez</t>
  </si>
  <si>
    <t>Se valida las funciones básicas como fecha y hora automática activada, se forza cierre de MyProvi, se desinstala/instala MyCollections y finalmente se realiza las pruebas de acceso y cierre de semana de forma exitosa.</t>
  </si>
  <si>
    <t>INC0774611</t>
  </si>
  <si>
    <t>No permite cerrar semana</t>
  </si>
  <si>
    <t>INC0774617</t>
  </si>
  <si>
    <t>Error al Descargar Clip</t>
  </si>
  <si>
    <t>INC0774623</t>
  </si>
  <si>
    <t xml:space="preserve"> Agencia no pasa de semana</t>
  </si>
  <si>
    <t>Se indica al usuario que faltaba cerrar la lista de cobro en el dispositivo de la agente por ello no se completaba la agencia.</t>
  </si>
  <si>
    <t>INC0774625</t>
  </si>
  <si>
    <t>error en balance de estrella</t>
  </si>
  <si>
    <t>Se aplica la correccion de la fecha por parte de Mastek y se aplica el balance</t>
  </si>
  <si>
    <t>INC0774627</t>
  </si>
  <si>
    <t>Oscar Fuentes Landa</t>
  </si>
  <si>
    <t>Error en aplicacion My Provi</t>
  </si>
  <si>
    <t xml:space="preserve">Se contacta con promotora y se le pide realizar force de aplicaciones myprovi y my colletion, asi como cerrar todas las aplicaciones abiertas en segundo plano, se ingresa a la aplicacion y se hace cierre de semana 32 pero por error promotora también cierrra la 33. Se le notifica a AM.
</t>
  </si>
  <si>
    <t>INC0774927</t>
  </si>
  <si>
    <t>Error en la Descarga de Mrprovi</t>
  </si>
  <si>
    <t>se le apoya a las 2 promotoras y se realiza proceso para que actualicen sus apps de forma exitosa.</t>
  </si>
  <si>
    <t>INC0774949</t>
  </si>
  <si>
    <t>Se validan las funciones básicas de fecha y hora automática activada, actualización y pudo sincronizar de forma completa.</t>
  </si>
  <si>
    <t>INC0774957</t>
  </si>
  <si>
    <t>Sandra Elvira Guzman Rocha</t>
  </si>
  <si>
    <t>MYPROVI  indiferencia de clientes</t>
  </si>
  <si>
    <t xml:space="preserve">Se contacta con DM y se le comenta que la transferencia de clientes para su agencia se hizo en semana 32 y por ello no se ve reflejado en su clip, sino hasta el siguiente. </t>
  </si>
  <si>
    <t>INC0774970</t>
  </si>
  <si>
    <t>Leslie Ortega Cortes</t>
  </si>
  <si>
    <t>Se le marca al usuario pero no entra la llamada, se le marca al DM y se le comenta que la aplicación se muestra en semana 32 y la evidencia que manda el administrador indica que el focus de la sucursal esta en semana 33 por lo que se le pide indicarle a su promotora que cierre semana 32 para que le aparezca clip pendiente por descargar y se proceda a la descarga de clip.</t>
  </si>
  <si>
    <t>INC0774978</t>
  </si>
  <si>
    <t>Andrea Magaly Estrada Perez</t>
  </si>
  <si>
    <t>Se validan las funciones básicas como fecha y hora automática activada, se forza cierre de MyProvi, se actualiza MyCollections y finalmente se realiza las pruebas de acceso y cierre de semana de forma exitosa</t>
  </si>
  <si>
    <t>INC0774986</t>
  </si>
  <si>
    <t>Pablo Ruiz Gomez</t>
  </si>
  <si>
    <t xml:space="preserve">MYPROVI CLIP no aparece para descargar </t>
  </si>
  <si>
    <t>Se validan las funciones básicas como fecha y hora automática activada, se forza cierre de MyProvi y MyCollections, se solicita sincronización y finalmente se realiza las pruebas de acceso y cierre de semana de forma exitosa.</t>
  </si>
  <si>
    <t>INC0774987</t>
  </si>
  <si>
    <t>Problema re-instalación MyProvi</t>
  </si>
  <si>
    <t>se valida las funciones básicas como la fecha y hora automática activada, se desactiva play protect, se valida chrome actualizado y finalmente se realiza el proceso de re-instalación con pruebas de acceso de forma exitosa.</t>
  </si>
  <si>
    <t>INC0774992</t>
  </si>
  <si>
    <t>Eduardo Labrada Ramirez</t>
  </si>
  <si>
    <t>Se le marca al usuario y se le indica que debe de sincronizar ya que su ultima sincronización fue el día 5 a las 18:22, después de la sincronización ya aparece la linea magenta con la leyenda clip pendiente por descargar, usuario confirma descarga del clip solicitado.</t>
  </si>
  <si>
    <t>INC0775009</t>
  </si>
  <si>
    <t>Se desboque a la contraseña y se valida el acceso</t>
  </si>
  <si>
    <t>INC0775016</t>
  </si>
  <si>
    <t>Se pide entrar a configuracion
Se pide seleccionar ajustes adicionales
Se pide Seleccionar opciones de desarrollador
Se pide inhabilitar activar optimización miui.
Se pide entrar a My provi
Se pide instalar o actualizar My collections.</t>
  </si>
  <si>
    <t>INC0775020</t>
  </si>
  <si>
    <t>Ana Jamin Vera Gonzalez</t>
  </si>
  <si>
    <t xml:space="preserve">Sin acces a myprovi </t>
  </si>
  <si>
    <t>Se contacta con promotora y se le apoya a instalar aplicaciones my provi y my colletion de forma exitosa desde el portal www.myprovi.online.</t>
  </si>
  <si>
    <t>INC0775032</t>
  </si>
  <si>
    <t>Alejandra Zenobia Sanchez Aviles</t>
  </si>
  <si>
    <t>Problemas Para Descargar Clip</t>
  </si>
  <si>
    <t>Se contacta con promotora y se le pide hacer force de aplicaciones my provi y my colletion, asi como cerrar todas las aplicaciones abiertas en segundo plano, se reistala amy colletion y se ingresa a la app para descargar el clip de semana 32 de forma exitosa.</t>
  </si>
  <si>
    <t>INC0775034</t>
  </si>
  <si>
    <t>Hugo Fernando  Rodriguez Alvarez</t>
  </si>
  <si>
    <t>Myprovi no ingresar</t>
  </si>
  <si>
    <t>INC0775038</t>
  </si>
  <si>
    <t>No baja aplicación agencia 3880</t>
  </si>
  <si>
    <t xml:space="preserve">se valida las funciones básicas como la fecha y hora automática activada, se desactiva play protect, se valida chrome actualizado y se solicita liberar espacio en la memoria interna del equipo celular después reiniciarlo </t>
  </si>
  <si>
    <t>INC0775040</t>
  </si>
  <si>
    <t>INC0775041</t>
  </si>
  <si>
    <t>Error en Actualización Myprovi</t>
  </si>
  <si>
    <t>INC0775042</t>
  </si>
  <si>
    <t xml:space="preserve">Falla para actualizar mycollections </t>
  </si>
  <si>
    <t>se valida las funciones básicas como la fecha y hora automática activada,  se valida espacio de almacenamiento suficiente, se forza cierre de MyProvi y MyCollections y finalmente se realiza el proceso de forma completa con pruebas de acceso de forma exitosa.</t>
  </si>
  <si>
    <t>INC0775044</t>
  </si>
  <si>
    <t>Error MyProvi actualización</t>
  </si>
  <si>
    <t xml:space="preserve">Se recibe llamada de DM y se le pide hacer force de aplicaciones de my provi y my colletion, asi como cerrar todas las aplicaciones abiertas en segundo plano, se ingresa a la aplicación y se realiza actualización de forma exitosa.
</t>
  </si>
  <si>
    <t>INC0775046</t>
  </si>
  <si>
    <t>Osiris Perez Cortez</t>
  </si>
  <si>
    <t>INC0775048</t>
  </si>
  <si>
    <t>Jose Moreno Ramirez</t>
  </si>
  <si>
    <t>Error de Conectividad</t>
  </si>
  <si>
    <t>INC0775051</t>
  </si>
  <si>
    <t xml:space="preserve">Falla con ingreso de aplicación my collection </t>
  </si>
  <si>
    <t>se procede con desactivar/activar la función de la  Optimización MIUI del equipo se procede con la descarga de MyCollections con pruebas de acceso de forma exitosa.</t>
  </si>
  <si>
    <t>INC0775054</t>
  </si>
  <si>
    <t>Error actualización myprovi</t>
  </si>
  <si>
    <t xml:space="preserve">Se contacta con promotora y con apoyo de DM se hace force de aplicaciones my provi y my colletion, asi como cerrar todas las aplicaciones abiertas en segundo plano, se elimina informacion innecesaria ya que se detecto que no contaba con espacio disponible para actualizar, al eliminarla se hace la actualizacion de forma exitosa.
</t>
  </si>
  <si>
    <t>INC0775060</t>
  </si>
  <si>
    <t>Sheyla Yosselyn Castellon Guerrero</t>
  </si>
  <si>
    <t>Error Al Ingresar a Myprovi</t>
  </si>
  <si>
    <t>INC0775071</t>
  </si>
  <si>
    <t>se valida las funciones básicas como la fecha y hora automática activada, se desactiva play protect, se valida chrome actualizado y se solicita liberar espacio en la memoria interna del equipo celular después reiniciarlo para así pueda realizar el proceso de forma completa.</t>
  </si>
  <si>
    <t>INC0775074</t>
  </si>
  <si>
    <t>Wilber Francisco Ruiz Martinez</t>
  </si>
  <si>
    <t>Problema actualización MyCollections</t>
  </si>
  <si>
    <t>INC0775075</t>
  </si>
  <si>
    <t>INC0775079</t>
  </si>
  <si>
    <t>Problema actualización de MyCollections</t>
  </si>
  <si>
    <t>INC0775119</t>
  </si>
  <si>
    <t>SIN BASE DE REF Y PUR PARA CSC</t>
  </si>
  <si>
    <t>Se reviso el proceso de webservices, ya se encuentra cargando ofertas en este momento, se anexa evidencia de que las listas de marketing y a empiezan a contar con registros, se espera que para en la noche ya se encuentre el 100% de ofertas cargadas y pueda ejecutarse las campañas, se procede a cerrar incidente</t>
  </si>
  <si>
    <t>INC0775120</t>
  </si>
  <si>
    <t xml:space="preserve">Problema para instalar myprovi   </t>
  </si>
  <si>
    <t>Se contacta con promotora y se detecta que no cuenta con espacio disponible para realizar la actualización de la app, en cuanto elimina información  ya nos permite realizar la actualizacion de forma exitosa.</t>
  </si>
  <si>
    <t>INC0775126</t>
  </si>
  <si>
    <t xml:space="preserve">una vez que borro información innecesaria la promotora permitio actualizar la app de forma exitosa.
</t>
  </si>
  <si>
    <t>INC0775127</t>
  </si>
  <si>
    <t>Hugo Fernando Rodriguez Juarez</t>
  </si>
  <si>
    <t xml:space="preserve">MYPROVI ERROR </t>
  </si>
  <si>
    <t xml:space="preserve">Se le marca a promotora y se le pide hacer force de aplicaciones my provi y my colletion, asi como cerrar todas las aplicaciones abiertas en segundo plano, se valida que este activa la hora automática y se valida el ingreso exitosa a la aplicación.
</t>
  </si>
  <si>
    <t>INC0775128</t>
  </si>
  <si>
    <t xml:space="preserve">Se le marca a promotora y se le pide hacer force de aplicaciones my provi y my colletion, asi como cerrar todas las aplicaciones abiertas en segundo plano, se valida que este activa la hora automática y se ingresa a aplicación para hacer actualización de forma exitosa.
</t>
  </si>
  <si>
    <t>INC0775129</t>
  </si>
  <si>
    <t>Juan Bernardo Gobea Nunez</t>
  </si>
  <si>
    <t>MYPROVI ACTUALIZACION</t>
  </si>
  <si>
    <t xml:space="preserve">quedo actualizada la app de promotora 1 María Cristina López Moreno </t>
  </si>
  <si>
    <t>INC0775132</t>
  </si>
  <si>
    <t>INC0775134</t>
  </si>
  <si>
    <t xml:space="preserve">MYPROVI ACTUALIZACION </t>
  </si>
  <si>
    <t xml:space="preserve">Se le marca a promotora y se le pide hacer force de aplicaciones my provi y my colletion, asi como cerrar todas las aplicaciones abiertas en segundo plano, se ingresa a la app y se realiza la actualizacion de forma exitosa.
</t>
  </si>
  <si>
    <t>INC0775139</t>
  </si>
  <si>
    <t>MYPROVI no sincroniza</t>
  </si>
  <si>
    <t>Se contacta con promotora y se le pide que desactive "optimizador Miu" una vez hecho esto se ingresa a la aplicación y se actualiza de forma exitosa.</t>
  </si>
  <si>
    <t>INC0775149</t>
  </si>
  <si>
    <t xml:space="preserve">MYPROVI ERROR TECNICO </t>
  </si>
  <si>
    <t xml:space="preserve">Se le marca a promotora y se le pide hacer force de aplicaciones my provi y my colletion, asi como cerrar todas las aplicaciones abiertas en segundo plano, se valida fecha y hora automática, se reinstala my colletion, se ingresa exitosamente a la app.
</t>
  </si>
  <si>
    <t>INC0775154</t>
  </si>
  <si>
    <t xml:space="preserve"> MYPROVI-  No recibe código de mensaje </t>
  </si>
  <si>
    <t>Se realiza reseteo de la contraseña desde el portal de TPIM se crea la nueva contraseña y NIP se le comparte a Promotora además se realiza la actualización de MyCollections y finalmente se realiza las pruebas de acceso de forma exitosa.</t>
  </si>
  <si>
    <t>INC0775550</t>
  </si>
  <si>
    <t>No se generaron las carpetas con los archivos de Listas de marcacion provenientes de CRM (Dialer)</t>
  </si>
  <si>
    <t>Se relaciona al problema registrado en CRM, de acuerdo con el equipo de soporte a aplicaciones. Se mantienen las acciones correctivas hechas por Definity en las entidades de clientes y contratos que mejoraron el performance y la optimización de indices que disminuyeron relativamente los incidentes. Como propuesta adicional se está llevando a cabo plan para realizar el cambio de CRM de la versión en Azure a la versión 365 de acuerdo a la documentación del problema.
outage: high
inicio: 9:47
fin: 16:06
total: 6:19</t>
  </si>
  <si>
    <t>INC0775553</t>
  </si>
  <si>
    <t xml:space="preserve">Cuenta de focus bloqueada.  </t>
  </si>
  <si>
    <t>INC0775565</t>
  </si>
  <si>
    <t>No se recibieron TXT de campañas VTAS</t>
  </si>
  <si>
    <t>Resolution notes copied from Parent Incident: El proceso del Dialer fallo en su hora habitual, ya se ejecuto nuevamente el proceso y termino correctamente, los archivos se encuentran en su carpeta</t>
  </si>
  <si>
    <t>INC0775572</t>
  </si>
  <si>
    <t>INC0775583</t>
  </si>
  <si>
    <t>Oscar Daniel Barretos Palma</t>
  </si>
  <si>
    <t>se realiza nel reseteo de la contraseña  desde el portal de TPIM se crea la nueva contraseña y NIP se le comparte a Promotora además para apoyo en el cierre de semana y descarga  de su clip de forma completa y finalmente se realiza las pruebas de acceso de forma exitosa.</t>
  </si>
  <si>
    <t>INC0775588</t>
  </si>
  <si>
    <t>Problema cambio de contraseña</t>
  </si>
  <si>
    <t xml:space="preserve">Se realiza el reseteo de la contraseña desde el portal de TPIM se crea la nueva contraseña y NIP se le comparte a Promotora y finalmente se realiza las pruebas de acceso de forma exitosa.
</t>
  </si>
  <si>
    <t>INC0775603</t>
  </si>
  <si>
    <t>Problema  cambio de contraseña</t>
  </si>
  <si>
    <t>Se realiza el reseteo de la contraseña desde el portal de TPIM se crea la nueva contraseña y NIP se le comparte a Promotora y finalmente se realiza las pruebas de acceso de forma exitosa.</t>
  </si>
  <si>
    <t>INC0775612</t>
  </si>
  <si>
    <t>Problema para cambiar contraseña</t>
  </si>
  <si>
    <t>Se realiza el reseteo de la contraseña desde el portal de TPIM se crea la nueva contraseña y NIP se le comparte a DM, se actualiza MyCollections  y finalmente se realiza las pruebas de acceso de forma exitosa.</t>
  </si>
  <si>
    <t>INC0775619</t>
  </si>
  <si>
    <t>Alejandra Patricia Mendoza Castillo</t>
  </si>
  <si>
    <t>Usuario comenta que va a cambiar de equipo y que realizara posteriormente la instalación de las aplicaciones.</t>
  </si>
  <si>
    <t>INC0775627</t>
  </si>
  <si>
    <t>la app vat esta fallando, contratos 12sem</t>
  </si>
  <si>
    <t>No sé ha presentado el incidente nuevamente, se aumento la memoria al servidor lo que mejoro de manera considerable el performance de la aplicación</t>
  </si>
  <si>
    <t>INC0775643</t>
  </si>
  <si>
    <t>No carga la pagina</t>
  </si>
  <si>
    <t>Se observa el servicio restablecido de manera correcta</t>
  </si>
  <si>
    <t>INC0775652</t>
  </si>
  <si>
    <t>FOCUS-  Erro r al ingresar venta</t>
  </si>
  <si>
    <t>Se le informa al usuario que la agencia no esta correcta por ello no le permite ingresar la venta.</t>
  </si>
  <si>
    <t>INC0775656</t>
  </si>
  <si>
    <t>Julio Cesar Gomez Cruz</t>
  </si>
  <si>
    <t>INC0775661</t>
  </si>
  <si>
    <t xml:space="preserve"> se valida las funciones básicas como la fecha y hora automática activada,  se valida espacio de almacenamiento suficiente, se forza cierre de MyProvi y MyCollections y finalmente se realiza el proceso de forma completa con pruebas de acceso de forma exitosa.</t>
  </si>
  <si>
    <t>INC0775662</t>
  </si>
  <si>
    <t>Vicente Padilla Cruces</t>
  </si>
  <si>
    <t>INC0775666</t>
  </si>
  <si>
    <t>Leticia Valerio Garcia</t>
  </si>
  <si>
    <t>Se valida las funciones básicas como la fecha y hora automática activada,  se valida espacio de almacenamiento suficiente, se forza cierre de MyProvi y MyCollections</t>
  </si>
  <si>
    <t>INC0775674</t>
  </si>
  <si>
    <t>Problemas para descargar la aplicación de myprovi</t>
  </si>
  <si>
    <t>INC0775679</t>
  </si>
  <si>
    <t>INC0775683</t>
  </si>
  <si>
    <t>Ana Karen Del Angel Hernandez</t>
  </si>
  <si>
    <t>se valida las funciones básicas como la fecha y hora automática activada, se valida espacio de almacenamiento suficiente, se forza cierre de MyProvi y MyCollections y finalmente se realiza el proceso de forma completa con pruebas de acceso de forma exitosa.</t>
  </si>
  <si>
    <t>INC0775689</t>
  </si>
  <si>
    <t xml:space="preserve"> Problema para actualizar mycollections</t>
  </si>
  <si>
    <t>con apoyo se la sobrina se procede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t>
  </si>
  <si>
    <t>INC0775691</t>
  </si>
  <si>
    <t>MYPORVI no actualiza</t>
  </si>
  <si>
    <t>se valida las funciones básicas como la fecha y hora automática activada,  se valida espacio de almacenamiento insuficiente, se forza cierre de MyProvi y MyCollections y finalmente se invita liberar espacio para después actualizar la app.</t>
  </si>
  <si>
    <t>INC0775692</t>
  </si>
  <si>
    <t>INC0775693</t>
  </si>
  <si>
    <t>Martin Herrera Ramirez</t>
  </si>
  <si>
    <t xml:space="preserve">Sin acceso a My collections </t>
  </si>
  <si>
    <t xml:space="preserve">Se procede con desactivar/activar la función de la  Optimización MIUI del equipo se procede con la descarga de MyCollections con pruebas de acceso de forma exitosa.
</t>
  </si>
  <si>
    <t>INC0775695</t>
  </si>
  <si>
    <t>No se actualiza</t>
  </si>
  <si>
    <t>Se le marca al usuario y después de hacer depuración de archivos en su celular se le pide descargar la actualización de app, usuario valida ingreso a my provi y my collections.</t>
  </si>
  <si>
    <t>INC0775703</t>
  </si>
  <si>
    <t>No puede Actualizar</t>
  </si>
  <si>
    <t>Se realiza proceso de configuración en celular Xaomi 7
Se pide entrar a configuracion
Se pide seleccionar ajustes adicionales
Se pide Seleccionar opciones de desarrollador
Se pide inhabilitar activar optimización miui.
Se pide entrar a My provi
Se pide instalar o actualizar My collections.
Al querer actualizar my collections aparece mensaje se descargo pero no se instalo la app.
Usuario realiza restauración a valores de fabrica de su celular
Se vuelve a realizar proceso de configuracion de Xaomi pero ya no aparece la opcion Activar optimización MIUI.
Se le comenta a usuario que su equipo no es compatible después de haber realizado estas pruebas.</t>
  </si>
  <si>
    <t>INC0775704</t>
  </si>
  <si>
    <t>Se valida las funciones básicas como la fecha y hora automática activada,  se valida espacio de almacenamiento suficiente, se forza cierre de MyProvi, desinstala/instala MyCollections y finalmente se realiza el proceso de forma completa con pruebas de acceso de forma exitosa.</t>
  </si>
  <si>
    <t>INC0775705</t>
  </si>
  <si>
    <t>se contacta DM se procede a instalar aplicaciones My  Provi , My collection   se instala todo sin problema DM descarga el clip y señala que ya esta funcionando correctamente</t>
  </si>
  <si>
    <t>INC0775706</t>
  </si>
  <si>
    <t>Rosa Lilia Salinas Cabanas</t>
  </si>
  <si>
    <t>INC0775708</t>
  </si>
  <si>
    <t>Mirian Yanet Arteaga Hernandez</t>
  </si>
  <si>
    <t>Problema de instalación myprovi</t>
  </si>
  <si>
    <t>Se le marca al usuario y nos confirma que ya depuro su celular, se le pide descargar las app solicitadas, usuario comenta que descarga, instala e ingresa sin ningún problema a my provi y my collectins.</t>
  </si>
  <si>
    <t>INC0775970</t>
  </si>
  <si>
    <t xml:space="preserve">Asunto: Clip actualización </t>
  </si>
  <si>
    <t xml:space="preserve">se valida las funciones básicas como la fecha y hora automática activada,  se valida espacio de almacenamiento insuficiente, se forza cierre de MyProvi y MyCollections y finalmente se invita liberar espacio para después intentar el procedimiento </t>
  </si>
  <si>
    <t>INC0775995</t>
  </si>
  <si>
    <t>Maria de los Angeles Calixto Vazquez</t>
  </si>
  <si>
    <t>Generación Parcial</t>
  </si>
  <si>
    <t>Resuelto por el proveedor con los siguientes comentarios
Te comento que al terminar la ejecución de los archivos en las notificaciones nos envía un mensaje de los detalles de emisión de cada archivo el cual en el archivo Ledgertrans nos mandaba el siguiente mensaje "Se ha excedido el tamaño máximo de archivo", el cual observamos que el archivo ledgertrans contenía mucha información, lo que hicimos fue ingresar a los Parámetros de la administración de documentos  y en el apartado general se agregó el campo de Tamaño máximo de archivo en la base de datos para colocar el valor a 100 y en el campo Tamaño de archivo máximo en megabytes se colocó el valor 200 para que permita los archivos con gran cantidad de información, esto se realizó en la siguiente ruta: Administración de la organización --&gt; Administración de documentos --&gt; Parámetros de la administración de documentos</t>
  </si>
  <si>
    <t>INC0776022</t>
  </si>
  <si>
    <t xml:space="preserve">SOCRING sin ofertas </t>
  </si>
  <si>
    <t>El proceso automático de actualización de GDS tarda 2 semanas en terminar el proceso. Hoy por la noche hubiera actualizado los registros sin embargo para acelerar el proceso, se actualizan manualmente con estatus "LTPU".
Favor de calificar a los prospectos de nuevo.</t>
  </si>
  <si>
    <t>INC0776027</t>
  </si>
  <si>
    <t>Cambio de estatus del cliente 2013000590101</t>
  </si>
  <si>
    <t>El estatus fue corregido, se envian los detalles por correo</t>
  </si>
  <si>
    <t>INC0776028</t>
  </si>
  <si>
    <t xml:space="preserve">Sin descarga de clip </t>
  </si>
  <si>
    <t>se valida las funciones básicas de fecha y hora automática activada y se invita a realizar la sincronización por lo que después aparece de inmediato el clip de la semana en curso sin problema por lo que lo descarga de forma exitosa</t>
  </si>
  <si>
    <t>INC0776037</t>
  </si>
  <si>
    <t>Sara Quezada Ortiz</t>
  </si>
  <si>
    <t>INC0776047</t>
  </si>
  <si>
    <t>No llega código de acceso MyProvi</t>
  </si>
  <si>
    <t>se contacta a promotora y con apoyo de DM se desbloquea los códigos que estaban llegando a la bandeja de spam y bloqueados, una vez que se desbloquean se instala aplicaciones de forma exitosa desde portal www.myprovi.online</t>
  </si>
  <si>
    <t>INC0776062</t>
  </si>
  <si>
    <t>Se realiza el reseteo de la contraseña  desde el portal de TPIM se crea la nueva contraseña y NIP se le comparte a Promotora y finalmente se realiza las pruebas de acceso de forma exitosa.</t>
  </si>
  <si>
    <t>INC0776076</t>
  </si>
  <si>
    <t>Ricardo Jonathan Bermudez Contreras</t>
  </si>
  <si>
    <t xml:space="preserve">Codigo de Verificación </t>
  </si>
  <si>
    <t>Se contacta con promotora y se le hace un reset de contraseña en Tpim, se ingresa a la aplicación y se actualiza de forma exitosa.</t>
  </si>
  <si>
    <t>INC0776079</t>
  </si>
  <si>
    <t>se valida las funciones básicas como la fecha y hora automática activada,  se valida espacio de almacenamiento insuficiente, se forza cierre de MyProvi y MyCollections y finalmente se invita liberar espacio de almacenamiento interno de su equipo para después actualizar la app de forma completa</t>
  </si>
  <si>
    <t>INC0776082</t>
  </si>
  <si>
    <t xml:space="preserve"> Error técnico dispositivo de estrella</t>
  </si>
  <si>
    <t>INC0776083</t>
  </si>
  <si>
    <t>Foto de Fabiola Moreno</t>
  </si>
  <si>
    <t xml:space="preserve">una vez que elimino información innecesaria la promotora  ya se pudo actualizar app.
</t>
  </si>
  <si>
    <t>INC0776085</t>
  </si>
  <si>
    <t>Problemas al actualizar MyProvi</t>
  </si>
  <si>
    <t>INC0776102</t>
  </si>
  <si>
    <t xml:space="preserve"> Restablecer cuenta de Focus</t>
  </si>
  <si>
    <t>Se contacta al usuario y comenta que no es necesario restablecer su cuenta.</t>
  </si>
  <si>
    <t>INC0776112</t>
  </si>
  <si>
    <t>Eder Alejandro Olvera Perez</t>
  </si>
  <si>
    <t>INC0776114</t>
  </si>
  <si>
    <t>Cecilia Anali Sanchez Gutierrez</t>
  </si>
  <si>
    <t xml:space="preserve">se contacta con promotora y se le pide hacer force de aplicaciones my provi y mycolletion, asi como cerrar todas las aplicaciones abiertas en segundo plano, se ingresa y se actualiza la app de forma exitosa.
</t>
  </si>
  <si>
    <t>INC0776115</t>
  </si>
  <si>
    <t>INC0776116</t>
  </si>
  <si>
    <t xml:space="preserve">se contacta a promotora y se le apoya para desactivar "optimizador Miu" posteriormente se ingresa  y se actualiza aplicación my colletion de forma exitosa.
</t>
  </si>
  <si>
    <t>INC0776122</t>
  </si>
  <si>
    <t xml:space="preserve">se valida las funciones básicas como la fecha y hora automática activada,  se valida espacio de almacenamiento insuficiente, se forza cierre de MyProvi y MyCollections y finalmente se invita liberar espacio para después actulaizar la app y pueda ingresar de forma completa </t>
  </si>
  <si>
    <t>INC0776123</t>
  </si>
  <si>
    <t xml:space="preserve">Contraseña de focus bloqueada </t>
  </si>
  <si>
    <t>INC0776131</t>
  </si>
  <si>
    <t>se valida las funciones básicas como la fecha y hora automática activada, se desactiva play protect, se valida chrome actualizado, se realiza el reseteo de la contraseña desde el portal de TPIM se le apoya indicando los pasos para crear la nueva contraseña y NIP desde su portal de myprovi.online en su equipo celular</t>
  </si>
  <si>
    <t>INC0776388</t>
  </si>
  <si>
    <t>Problemas de ingreso a Myprovi</t>
  </si>
  <si>
    <t xml:space="preserve">se validan las funciones básicas como fecha y hora automática activada, se forza cierre de MyProvi, se desinstala/instala MyCollections y finalmente se realiza las pruebas de acceso y cierre de semana de forma exitosa.
</t>
  </si>
  <si>
    <t>INC0776433</t>
  </si>
  <si>
    <t>INC0776439</t>
  </si>
  <si>
    <t>Norma Guizar Calvario</t>
  </si>
  <si>
    <t xml:space="preserve">Problema de instalación. </t>
  </si>
  <si>
    <t>INC0776442</t>
  </si>
  <si>
    <t>Maria Aurora Rivera Chavez</t>
  </si>
  <si>
    <t xml:space="preserve">No abre focus solo equipo de OM </t>
  </si>
  <si>
    <t>Se revisa el tema con un tecnico en sitio y se resuelve el problema del cable.</t>
  </si>
  <si>
    <t>INC0776458</t>
  </si>
  <si>
    <t xml:space="preserve">Problema para cambio de contraseña </t>
  </si>
  <si>
    <t>se contacta con promotor y se le hace un reset de contraseña en Tpim, se valida el ingreso a la app.</t>
  </si>
  <si>
    <t>INC0776461</t>
  </si>
  <si>
    <t>Araceli Jimenez Castillo</t>
  </si>
  <si>
    <t>INC0776465</t>
  </si>
  <si>
    <t>Claudia Elizabeth Paz Pina</t>
  </si>
  <si>
    <t>Problema acceso a MyProvi</t>
  </si>
  <si>
    <t>se realiza desde el portal de TPIM se le apoya indicando los pasos para crear la nueva contraseña y NIP desde su portal de myprovi.online en su equipo celular y finalmente se realiza las pruebas de acceso de forma exitosa.</t>
  </si>
  <si>
    <t>INC0776491</t>
  </si>
  <si>
    <t>Asunto: ERROR SOCORING</t>
  </si>
  <si>
    <t>INC0776500</t>
  </si>
  <si>
    <t xml:space="preserve">Error al sincronizar </t>
  </si>
  <si>
    <t xml:space="preserve">se valida las funciones básicas como la fecha y hora automática activada, se forza cierre de MyProvi y se desinstala/instal MyCollections y finalmente se realiza el proceso de instalación con pruebas de acceso de forma exitosa.
</t>
  </si>
  <si>
    <t>INC0776510</t>
  </si>
  <si>
    <t>No acceso a promotora 846 sección J</t>
  </si>
  <si>
    <t xml:space="preserve">se valida las funciones básicas como la fecha y hora automática activada, se desactiva play protect, se valida chrome actualizado, se desbloquea  la función de sms bloqueados y spam y finalmente se realiza el proceso de instalación con pruebas de acceso de forma exitosa.
</t>
  </si>
  <si>
    <t>INC0776511</t>
  </si>
  <si>
    <t>Ricardo Lopez Cisneros</t>
  </si>
  <si>
    <t>Codigo Invalido</t>
  </si>
  <si>
    <t>se valida las funciones básicas como la fecha y hora automática activada,  se valida espacio de almacenamiento suficiente, se forza cierre de MyProvi y MyCollections, se realiza el reseteo de la contraseña desde el portal de TPIM se crea la nueva contraseña y NIP se le comparte a Promotora</t>
  </si>
  <si>
    <t>INC0776531</t>
  </si>
  <si>
    <t>Cristian Ramos Guerrero</t>
  </si>
  <si>
    <t>MYPROVI CODIGO</t>
  </si>
  <si>
    <t xml:space="preserve">Se realiza el reseteo de la contraseña desde el portal de TPIM se crea la nueva contraseña y NIP se le comparte a Promotora, se actualiza  MyCollections y finalmente se realiza las pruebas de acceso de forma exitosa.
</t>
  </si>
  <si>
    <t>INC0776546</t>
  </si>
  <si>
    <t>Martha Maria Araceli Jimenez Cornejo</t>
  </si>
  <si>
    <t>Problema instalación MyProvi</t>
  </si>
  <si>
    <t>se valida las funciones básicas como la fecha y hora automática activada, se desactiva play protect, se valida chrome actualizado y finalmente se realiza el proceso de instalación con pruebas de acceso de forma exitosa.</t>
  </si>
  <si>
    <t>INC0776553</t>
  </si>
  <si>
    <t>nos regresa la llamada promotora y se le apoya hacer force de aplicaciones my provi y my colletion, asi como cerrar todas las aplicaciones abiertas en segundo plano, se ingresa a la app, se sincroniza y se hace cierre de semana exitoso.</t>
  </si>
  <si>
    <t>INC0776557</t>
  </si>
  <si>
    <t>se le hace reset de contraseña en Tpim, se valida el ingresa a la app.</t>
  </si>
  <si>
    <t>INC0776558</t>
  </si>
  <si>
    <t>INC0776562</t>
  </si>
  <si>
    <t>Norma Leticia Villegas Ugarte</t>
  </si>
  <si>
    <t>se hace reset decontraseña  a promotora María Luisa Avalos Arreola en Tpim, validando el ingreso a la app.</t>
  </si>
  <si>
    <t>INC0776563</t>
  </si>
  <si>
    <t>error al ingresar a la app</t>
  </si>
  <si>
    <t xml:space="preserve">se le pide a promotora hacer force de aplicaciones de my provi y my colletion, asi como cerrar todas las aplicaciones abiertas en segundo plano y se reinstala my colletion de forma exitosa.
</t>
  </si>
  <si>
    <t>INC0776567</t>
  </si>
  <si>
    <t>Erika Selene Aguilar Pina</t>
  </si>
  <si>
    <t xml:space="preserve">Problema para sincronizar mycollections </t>
  </si>
  <si>
    <t>se valida las funciones básicas como la fecha y hora automática activada,  se valida espacio de almacenamiento insuficiente, se forza cierre de MyProvi y MyCollections y finalmente se invita liberar espacio para después volver a actualizar de forma completa</t>
  </si>
  <si>
    <t>INC0776568</t>
  </si>
  <si>
    <t xml:space="preserve">se realiza el reseteo de la contraseña  desde el portal de TPIM se crea la nueva contraseña y NIP se le comparte a Promotora, se actualiza MyCollections y finalmente se realiza las pruebas de acceso de forma exitosa.
</t>
  </si>
  <si>
    <t>INC0776569</t>
  </si>
  <si>
    <t>se contacta con promotora y se le hace reset de contraseña en Tpim, se valida el ingreso a la app.</t>
  </si>
  <si>
    <t>INC0776576</t>
  </si>
  <si>
    <t>No se generan AWRS</t>
  </si>
  <si>
    <t>Se actualiza la tabla CNFS_Representatives con los datos de la estrella reactivada</t>
  </si>
  <si>
    <t>INC0776864</t>
  </si>
  <si>
    <t>Problema del promotor para actualizar mycollections.</t>
  </si>
  <si>
    <t>INC0776878</t>
  </si>
  <si>
    <t>Problema con My News</t>
  </si>
  <si>
    <t>Se solicita al administrador el registro del teléfono del usuario. Se observa en el portal de administración, que la usuario ya tiene actividad reciente dentro del portal.</t>
  </si>
  <si>
    <t>INC0776889</t>
  </si>
  <si>
    <t>INC0776901</t>
  </si>
  <si>
    <t>Christian Javier Martinez Valadez</t>
  </si>
  <si>
    <t>Se valida las funciones básicas como la fecha y hora automática activada,  se valida espacio de almacenamiento suficiente, se forza cierre de MyProvi y MyCollections y finalmente se realiza el proceso de forma completa con pruebas de acceso de forma exitosa.</t>
  </si>
  <si>
    <t>INC0776918</t>
  </si>
  <si>
    <t>Rosa Elena  Medina Ramirez</t>
  </si>
  <si>
    <t>INC0776956</t>
  </si>
  <si>
    <t>No se refleja pago.</t>
  </si>
  <si>
    <t>Los pagos fueron introducidos en semana 33 por el usuario. Al estar en semana 32 la agencia en focus, no podían ser registrados en el sistema hasta que cambiaran de semana.</t>
  </si>
  <si>
    <t>INC0776960</t>
  </si>
  <si>
    <t>INC0776961</t>
  </si>
  <si>
    <t>INC0776967</t>
  </si>
  <si>
    <t>Asunto: AYUDA PARA FOCUS</t>
  </si>
  <si>
    <t>INC0776980</t>
  </si>
  <si>
    <t>Sin recepción de código de verificación</t>
  </si>
  <si>
    <t>se hace reset de contraseña en TPim, se valida el ingreso a la app.</t>
  </si>
  <si>
    <t>INC0776982</t>
  </si>
  <si>
    <t xml:space="preserve">Se realiza el reseteo de la contraseña  desde el portal de TPIM se crea la nueva contraseña y NIP se le comparte a DM y finalmente se realiza las pruebas de acceso de forma exitosa.
</t>
  </si>
  <si>
    <t>INC0776985</t>
  </si>
  <si>
    <t>Conectividad</t>
  </si>
  <si>
    <t>Otros</t>
  </si>
  <si>
    <t>Sadid Maldonado Roldan</t>
  </si>
  <si>
    <t>No puedo ingresar a Coupa</t>
  </si>
  <si>
    <t>Se hicieron pruebas en Google Chrome, estas fueron exitosas, se le comento al usuario que cuando aparezca este error borre el historial y las cookies</t>
  </si>
  <si>
    <t>INC0776995</t>
  </si>
  <si>
    <t>Incorrect data</t>
  </si>
  <si>
    <t xml:space="preserve">Diferencia </t>
  </si>
  <si>
    <t>La agencia tuvo movimientos en contra por ello se tiene la diferencia en la cobranza, se envian los detalles por correo-</t>
  </si>
  <si>
    <t>INC0776999</t>
  </si>
  <si>
    <t>Viridiana Bonilla Zermeno</t>
  </si>
  <si>
    <t xml:space="preserve"> se valida las funciones básicas como la fecha y hora automática activada,  se valida espacio de almacenamiento insuficiente, se forza cierre de MyProvi y MyCollections y finalmente se invita liberar espacio en su equipo para después actualizar la app </t>
  </si>
  <si>
    <t>INC0777003</t>
  </si>
  <si>
    <t>Se resetea la contraseña y se valida el acceso.</t>
  </si>
  <si>
    <t>INC0777007</t>
  </si>
  <si>
    <t>Territorio 2701 no cambia de semana</t>
  </si>
  <si>
    <t>Se revisa la agencia y se econtro pagos pendientes en cero una vez que se cancelan la agencia cambia de semana.</t>
  </si>
  <si>
    <t>INC0777016</t>
  </si>
  <si>
    <t>Se configura el equipo y se valida el acceso con el usuario.</t>
  </si>
  <si>
    <t>INC0777018</t>
  </si>
  <si>
    <t>Alfredo Mendoza Perez</t>
  </si>
  <si>
    <t>Diferencia en cobranza</t>
  </si>
  <si>
    <t>La cobranza se ve afectada ya que en semana 32 se tuvo un movimiento en contra por la cantidad de $6,009 que es la diferencia que se esta descontando, si tienes alguna duda te adjunto el detalle y acércate con administración para validar el movimiento en el cliente</t>
  </si>
  <si>
    <t>INC0777023</t>
  </si>
  <si>
    <t>INC0777025</t>
  </si>
  <si>
    <t>No genera reportes</t>
  </si>
  <si>
    <t>Se revisa el sistema y los equipo pero no se encontraron reportes pendientes.</t>
  </si>
  <si>
    <t>INC0777040</t>
  </si>
  <si>
    <t>SIN OFERTAS PARA CSC PUR Y REF</t>
  </si>
  <si>
    <t>Se reviso el proceso de los WS, y tardo un poco mas de tiempo de ejecucion de lo norma, El proceso se ejecutara a las 12:30, insertara todas las ofertas y para las campañas que ejecuten esta noche tendran todos los registros, ya se estan cargando las ofertas, se procede a cerrar incidente</t>
  </si>
  <si>
    <t>INC0777238</t>
  </si>
  <si>
    <t>Sin accceso a Focus</t>
  </si>
  <si>
    <t>Se revisa el equipo y se encontró que la RAM estaba muy alta por lo que bloqueaba el equipo por insuficiencia de memoria, se ajusta y se valida el acceso.</t>
  </si>
  <si>
    <t>INC0777293</t>
  </si>
  <si>
    <t>Pantalla  blanca FOCUS</t>
  </si>
  <si>
    <t>Se revisa la red y se refresca para que cargue Focus.</t>
  </si>
  <si>
    <t>INC0777308</t>
  </si>
  <si>
    <t>Error al ingresar a FOCUS</t>
  </si>
  <si>
    <t>Se eliminan archivos temporales ya que el disco C no tenia espacio y borraba a aplicación de Focus al momento de ejecutarla.</t>
  </si>
  <si>
    <t>INC0777325</t>
  </si>
  <si>
    <t>Problemas en dar de alta  # telefonico</t>
  </si>
  <si>
    <t xml:space="preserve">Se Valida modelo de equipo.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Se pide entrar a configuración
Se pide seleccionar ajustes adicionales
Se pide Seleccionar opciones de desarrollador
Se pide inhabilitar activar optimización miui.
Se pide entrar a My provi
Se pide instalar o actualizar My collections.
</t>
  </si>
  <si>
    <t>INC0777365</t>
  </si>
  <si>
    <t>NO APARECEN LOS CONTRATOS DE REFINES</t>
  </si>
  <si>
    <t>Despues del analisis realizado se aumento memoria al servidor, con lo que los ETL se ejecutan de manera satisfactoria de manera diaria, lo cual elimina el problema que se tenia donde no se mostraban ofertas</t>
  </si>
  <si>
    <t>INC0777383</t>
  </si>
  <si>
    <t>INC0777385</t>
  </si>
  <si>
    <t xml:space="preserve">Error de transferencia </t>
  </si>
  <si>
    <t>INC0777391</t>
  </si>
  <si>
    <t>Hugo Armando Sanoja Vasquez</t>
  </si>
  <si>
    <t xml:space="preserve">Problema para registro en myprovi </t>
  </si>
  <si>
    <t>INC0777460</t>
  </si>
  <si>
    <t>Guillermo Salguero Pulido</t>
  </si>
  <si>
    <t>Descarga de Clip asignado</t>
  </si>
  <si>
    <t>Se le marca al usuario para indicarle los pasos para asignar clip, después de asignar el clip se le indica que NO debe de presionar botón finalizar, se pide sincronizar APP, usuario comenta que ya ve la leyenda clip pendiente por descargar, se pide descargar clip usuario confirma descarga e ingreso al clip solicitado.</t>
  </si>
  <si>
    <t>INC0777461</t>
  </si>
  <si>
    <t>Problemas para cambio de contraseña</t>
  </si>
  <si>
    <t>INC0777462</t>
  </si>
  <si>
    <t>Descarga de Clip</t>
  </si>
  <si>
    <t>Se le marca al usuario para brindar el soporte solicitado pero al ingresar al portal TPIM el número de celular no coincide con el del promotor, por lo que se le sugiere dirigirse a administración para solicitar se corrija el numero, usuario comenta que revisara el tema el día lunes.</t>
  </si>
  <si>
    <t>INC0777491</t>
  </si>
  <si>
    <t>SIN REGISTROS PARA CAMPAÑAS REF Y PUR EN CSC</t>
  </si>
  <si>
    <t>Se reviso el proceso y tomo mas tiempo de lo esperado, las ofertas fueron cargadas ese mismo dia y la siguiente ejecucion de campañas tomo las ofertas, se procede a cerrar incidente</t>
  </si>
  <si>
    <t>INC0777872</t>
  </si>
  <si>
    <t>Se revisa y la sesion se quedo guardada la sesion en el equipo se cierra y se ejecuta de nuevo la aplicacion.</t>
  </si>
  <si>
    <t>INC0777875</t>
  </si>
  <si>
    <t>Equipo no entra a FOCUS</t>
  </si>
  <si>
    <t>El usuario reinicia el equipo y el problema se corrige</t>
  </si>
  <si>
    <t>INC0777889</t>
  </si>
  <si>
    <t>INC0777895</t>
  </si>
  <si>
    <t>El numero unico 2083-75834 sucursal Mochis  su usuario y contraseña esta bloqueado</t>
  </si>
  <si>
    <t>INC0777896</t>
  </si>
  <si>
    <t>Asunto: No deja descargar clip en cel dm 233 y 1148 asignados marca error</t>
  </si>
  <si>
    <t>Se contacta con DM y se le pregunta como hizo asignación e incluso se vuelve a realizar pero nos sigue saliendo mensaje de se desactivo el clip, se pide consulta de focus y se detecta que los clips de agencia 233 y 1148 ya aparecen finalizados en el sistema y se le comenta que cuando se finalizan ya no es posible asignarlos, se le pasa dato de su cobranza resistrada ( ABCWU-345 al ABCWU-356 ) y que el dia 14 fue su ultima sincronizacion. Se anexa consulta de focus.</t>
  </si>
  <si>
    <t>INC0777900</t>
  </si>
  <si>
    <t>El portal virtual  de mochis del numero unico 2083-75702 marca el escritorio no permite ingresar</t>
  </si>
  <si>
    <t>Se asigno el equipo DC1MXCLNT333 al user  2083-75726 , favor de corroborar que pueda conectarse al equipo.</t>
  </si>
  <si>
    <t>INC0777910</t>
  </si>
  <si>
    <t>Sofia Villanueva Quintero</t>
  </si>
  <si>
    <t xml:space="preserve"> se realiza el reseteo de la contraseña desde el portal de TPIM se crea la nueva contraseña y NIP se le comparte a AM y también  donde se valida las funciones básicas como la fecha y hora automática activada, se desactiva play protect, se valida chrome actualizado y finalmente se realiza el proceso de instalación con pruebas de acceso de forma exitosa.</t>
  </si>
  <si>
    <t>INC0777924</t>
  </si>
  <si>
    <t>Antonio Alberto Rodriguez Rodriguez</t>
  </si>
  <si>
    <t xml:space="preserve">MYPORVI </t>
  </si>
  <si>
    <t>se realiza el reseteo de la contraseña desde el portal de TPIM se crea la nueva contraseña y NIP se le comparte a Promoora  y también  donde se valida las funciones básicas como la fecha y hora automática activada, se desactiva play protect, se valida chrome actualizado y finalmente se realiza el proceso de instalación con pruebas de acceso de forma exitosa.</t>
  </si>
  <si>
    <t>INC0777926</t>
  </si>
  <si>
    <t>Eunice Rivera Nava</t>
  </si>
  <si>
    <t xml:space="preserve">se realiza el reseteo de la contraseña desde el portal de TPIM se crea la nueva contraseña y NIP se le comparte a Promotora  y también  donde se valida las funciones básicas como la fecha y hora automática activada, se desactiva play protect, se valida chrome actualizado y finalmente se realiza el proceso de instalación con pruebas de acceso de forma exitosa.
</t>
  </si>
  <si>
    <t>INC0777940</t>
  </si>
  <si>
    <t>Problemas de acceso MyProvi</t>
  </si>
  <si>
    <t>se contacta con promotora y se le hace un reset de contraseña en Tpim, se valida el ingreso a la app.</t>
  </si>
  <si>
    <t>INC0777948</t>
  </si>
  <si>
    <t xml:space="preserve">se valida las funciones básicas como la fecha y hora automática activada, se desactiva play protect, se valida chrome actualizado y finalmente se realiza el proceso de instalación completo </t>
  </si>
  <si>
    <t>INC0777952</t>
  </si>
  <si>
    <t>INC0777956</t>
  </si>
  <si>
    <t xml:space="preserve">sin acceso a focus </t>
  </si>
  <si>
    <t>Se valida y la tarjeta de red no estaba correcto se asigna la tarjeta correcta y se valida la conexión.</t>
  </si>
  <si>
    <t>INC0777958</t>
  </si>
  <si>
    <t>Error en el Ingreso a Myprovi</t>
  </si>
  <si>
    <t>el reseteo de la contraseña desde el portal de TPIM se crea la nueva contraseña y NIP se le comparte a Promotora y finalmente se realiza las pruebas de acceso de forma exitosa.</t>
  </si>
  <si>
    <t>INC0777968</t>
  </si>
  <si>
    <t>No muestra información de un contacto</t>
  </si>
  <si>
    <t>Se copia el contacto al equipo del usuario y se recomienda que el OM asigne el equipo al perfil de clerk para corregir este problema.</t>
  </si>
  <si>
    <t>INC0777969</t>
  </si>
  <si>
    <t>Ariadna Yuritzi Ruelas Ramirez</t>
  </si>
  <si>
    <t>Promotora no ingresa a Myprovi</t>
  </si>
  <si>
    <t xml:space="preserve">se contacta a promotora y se le pide que active la fecha y hora automática, después de ello se valida el ingreso exitoso a la app. </t>
  </si>
  <si>
    <t>INC0777983</t>
  </si>
  <si>
    <t>Gladys Vanessa Flores Jeronimo</t>
  </si>
  <si>
    <t xml:space="preserve">Impresión de Awrs Baena </t>
  </si>
  <si>
    <t>INC0777986</t>
  </si>
  <si>
    <t>Blanca Janette Hinojosa Figueroa</t>
  </si>
  <si>
    <t xml:space="preserve">Sin recepción de código de verificación </t>
  </si>
  <si>
    <t xml:space="preserve">se contacta a promotora y se le hace un reset de contraseña en Tpim, se valida el ingreso a la aplicación. se actualiza my colletion,se hace cierre de semana y se descarga el clip de semana 33.
</t>
  </si>
  <si>
    <t>INC0778001</t>
  </si>
  <si>
    <t>No llega Codigo</t>
  </si>
  <si>
    <t xml:space="preserve">Se realiza el reseteo de la contraseña  desde el portal de TPIM se crea la nueva contraseña y NIP se le comparte a Promotora y finalmente se realiza las pruebas de acceso de forma exitosa.
</t>
  </si>
  <si>
    <t>INC0778295</t>
  </si>
  <si>
    <t>INC0778306</t>
  </si>
  <si>
    <t xml:space="preserve">Asunto: Error en Focus </t>
  </si>
  <si>
    <t>Se elimina el perfil del usuario y se carga de nuevo ya que se daño por ello enviaba el error.</t>
  </si>
  <si>
    <t>INC0778308</t>
  </si>
  <si>
    <t xml:space="preserve">Problema para sincronizar </t>
  </si>
  <si>
    <t>INC0778309</t>
  </si>
  <si>
    <t>Impresión de AW</t>
  </si>
  <si>
    <t xml:space="preserve">Se actualiza la tabla CNFS_Representatives con los datos de la estrella reactivada. </t>
  </si>
  <si>
    <t>INC0778327</t>
  </si>
  <si>
    <t xml:space="preserve">En la consulta que se pidió se detecta que administracion no produjo el clio,  mi compañero Emmanuel Montufar manda correo a sucursal para pedir lo produzcan y sea decargado por promotor. </t>
  </si>
  <si>
    <t>INC0778328</t>
  </si>
  <si>
    <t xml:space="preserve">Después de restaurar celular a valores de fabrica se realiza lo siguiente: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Aparece mensaje no hay aplicación compatible para instalar archivo.
Se habla con el DM para ver la forma de apoyar a su promotora con un equipo, DM comenta revisara el tema .
</t>
  </si>
  <si>
    <t>INC0778343</t>
  </si>
  <si>
    <t>Error al ingresar a MyProvi</t>
  </si>
  <si>
    <t>INC0778348</t>
  </si>
  <si>
    <t>Pantalla de focus se queda en blanco y no carga el menu</t>
  </si>
  <si>
    <t>Se valida y la red se encontraba inhabilitada, se inicia y se confirma el acceso a Focus con el usuario.</t>
  </si>
  <si>
    <t>INC0778349</t>
  </si>
  <si>
    <t>Usuario FOCUS bloquedo</t>
  </si>
  <si>
    <t>INC0778363</t>
  </si>
  <si>
    <t>Problemas en Focus al realizar balance</t>
  </si>
  <si>
    <t>INC0778372</t>
  </si>
  <si>
    <t>Problema al registrar a promotora en MyProvi</t>
  </si>
  <si>
    <t>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My Provi y My Collections.
Se ingresa a portal my provi y se elimina el registro previo.</t>
  </si>
  <si>
    <t>INC0778374</t>
  </si>
  <si>
    <t>Luis Daniel Ramirez Luna</t>
  </si>
  <si>
    <t>Se realiza el reseteo de la contraseña desde el portal de TPIM se crea la nueva contraseña y NIP se le comparte a DM, se valida las funciones básicas como la fecha y hora automática activada,  se forza cierre de MyProvi y MyCollections</t>
  </si>
  <si>
    <t>INC0778382</t>
  </si>
  <si>
    <t>Omar Agustin Vega Soto</t>
  </si>
  <si>
    <t>Error en la Descarga de Clip</t>
  </si>
  <si>
    <t>Usuario no cuenta con espacio en su celular se le sugiere eliminar archivos que ya no ocupe hasta ganar 2 GB, se le pide al usuario ingresar a my provi y descargar e instalar my collections, se indica al usuario descargar clip.</t>
  </si>
  <si>
    <t>INC0778383</t>
  </si>
  <si>
    <t>Jonathan Miguel Angel Ramirez Torres</t>
  </si>
  <si>
    <t xml:space="preserve">se valida las funciones básicas como la fecha y hora automática activada, se desactiva play protect, se valida chrome actualizado, se realiza el reseteo de la contraseña  desde el portal de TPIM se crea la nueva contraseña y NIP se le comparte a Promotora </t>
  </si>
  <si>
    <t>INC0778389</t>
  </si>
  <si>
    <t>Denisse Galeana Aguirre</t>
  </si>
  <si>
    <t>Problema error al ingresar la contraseña</t>
  </si>
  <si>
    <t>se valida las funciones básicas como la fecha y hora automática activada, se desactiva play protect, se valida chrome actualizado, se realiza resete de la cintraseña desde el portal de TPIM y finalmente se realiza el proceso de instalación con pruebas de acceso de forma exitosa.</t>
  </si>
  <si>
    <t>INC0778674</t>
  </si>
  <si>
    <t>Problemas Descarga de clip</t>
  </si>
  <si>
    <t>Se le marca al DM y se le comenta que el clip que reporta se  encuentra como parte terminada, por lo que se le sugiere al DM apoye a su promotora para que cobren fuera de clip.</t>
  </si>
  <si>
    <t>INC0778683</t>
  </si>
  <si>
    <t>Luis Gildardo Suarez Lopez</t>
  </si>
  <si>
    <t>No refleja saldos</t>
  </si>
  <si>
    <t>Se valida información con el administrador y se le pone al tanto al DM, se le sugiere ponerse en contacto con el área de seguridad y apegarse al manual de políticas y procedimientos.</t>
  </si>
  <si>
    <t>INC0778703</t>
  </si>
  <si>
    <t>Error Técnico</t>
  </si>
  <si>
    <t>Se realiza el reseteo de la contraseña  desde el portal de TPIM se crea la nueva contraseña y NIP se le comparte a DM, se valida las funciones básicas como la fecha y hora automática activada,  se forza cierre de MyProvi y MyCollections y finalmente se realiza las pruebas de acceso de forma exitosa.</t>
  </si>
  <si>
    <t>INC0778707</t>
  </si>
  <si>
    <t>Problemas para instalar MyColelctions</t>
  </si>
  <si>
    <t>INC0778710</t>
  </si>
  <si>
    <t>MYPROVI -CLIP no producido</t>
  </si>
  <si>
    <t>Se le marca al DM y se le comenta que el clip reportado si esta producido sin embargo a la promotora la dieron de alta en sistema el día lunes se le comenta a la DM que debido a esta situación su promotora al descargar el clip no se vera información se le indica que debe de esperara al próximo cierre de semana para descargar el clip de la siguiente semana y puede trabajar en la app y en su clip.</t>
  </si>
  <si>
    <t>INC0778725</t>
  </si>
  <si>
    <t>Problemas de acceso a MyProvi</t>
  </si>
  <si>
    <t>se valida las funciones básicas como la fecha y hora automática activada, se desactiva play protect, se valida chrome actualizado, se valida versión Android 7.0 en equipo LG esta correcto y finalmente se realiza el proceso de instalación con pruebas de acceso de forma exitosa.</t>
  </si>
  <si>
    <t>INC0778726</t>
  </si>
  <si>
    <t>Problema para aplicar pagos</t>
  </si>
  <si>
    <t>INC0778729</t>
  </si>
  <si>
    <t>Yadira Grajales Zavaleta</t>
  </si>
  <si>
    <t xml:space="preserve">Problema para recibir código de verificación </t>
  </si>
  <si>
    <t>Se contacta con promotora y se le apoya a terminar de registrar el celular recibiendo con éxito el código de un solo uso y posterior a ello la instalación my colletion.</t>
  </si>
  <si>
    <t>INC0778733</t>
  </si>
  <si>
    <t>J Jesus Quezada Robles</t>
  </si>
  <si>
    <t>Código de Verificación</t>
  </si>
  <si>
    <t>INC0778740</t>
  </si>
  <si>
    <t>se valida con promotora de que ya esta trabajando de forma habitual con su app.</t>
  </si>
  <si>
    <t>INC0778742</t>
  </si>
  <si>
    <t>Se validan las funciones básicas como fecha y hora automática se activa la función, se forza cierre de MyProvi y se actualiza MyCollections y finalmente se realiza las pruebas de acceso y cierre de semana de forma exitosa.</t>
  </si>
  <si>
    <t>INC0778744</t>
  </si>
  <si>
    <t xml:space="preserve">problema para cierre </t>
  </si>
  <si>
    <t>INC0778751</t>
  </si>
  <si>
    <t xml:space="preserve">Sin acceso a mycollections </t>
  </si>
  <si>
    <t>Se le hace reset de contraseña en Tpim, se valida el ingreso a la app.</t>
  </si>
  <si>
    <t>INC0778755</t>
  </si>
  <si>
    <t>INC0778759</t>
  </si>
  <si>
    <t>Silvia Granados Montoya</t>
  </si>
  <si>
    <t>No permite cierre de la semama 33</t>
  </si>
  <si>
    <t>INC0778761</t>
  </si>
  <si>
    <t>Error de Semana  Maxima</t>
  </si>
  <si>
    <t>se contacta con promotora y se reinstala my colletion, posterior a ello se procede a cerrar semana 33 de forma exitosa.</t>
  </si>
  <si>
    <t>INC0778765</t>
  </si>
  <si>
    <t>CLAVES DE CERTIFICACIÓN</t>
  </si>
  <si>
    <t>Los registros existen en CRM, los han desactivado manualmente y por lo tanto desaparecen del listado, ya que tiene un filtro de SOLO ACTIVOS, se pide no mover los registros a inactivo si no existe motivo para realizar dicha acción</t>
  </si>
  <si>
    <t>INC0778767</t>
  </si>
  <si>
    <t xml:space="preserve">Sin descarga de clip  </t>
  </si>
  <si>
    <t>se valida que es necesario cerrar la semana anterior por lo que se procede con el apoyo sincronizando e ingresando su NIP para el cierre de forma exitosa</t>
  </si>
  <si>
    <t>INC0778768</t>
  </si>
  <si>
    <t>Se contacta con promotora y con apoyo de DM  se instala apps desde el portal www.myprovi.online</t>
  </si>
  <si>
    <t>INC0778773</t>
  </si>
  <si>
    <t>INC0778786</t>
  </si>
  <si>
    <t>error en baena</t>
  </si>
  <si>
    <t>Se eliminaron las comisiones duplicadas en los registros de semana 32. Baena ya carga el template de semana 32.</t>
  </si>
  <si>
    <t>INC0778788</t>
  </si>
  <si>
    <t>Agentes duplicadas en reportes de Baena</t>
  </si>
  <si>
    <t>Se eliminaron las comisiones duplicadas en los registros de semana 32. Los reportes ya se generan sin registros duplicados.</t>
  </si>
  <si>
    <t>INC0778796</t>
  </si>
  <si>
    <t xml:space="preserve">se contacta a promotora y se le pide hacer force de aplicaciones my provi y my colletion, asi como cerrar todas las aplicaciones abiertas en segundo plano, se ingresa a la aplicacion y se hace cierre de semana exitoso.
</t>
  </si>
  <si>
    <t>INC0779123</t>
  </si>
  <si>
    <t>Error al cerrar la semana 33</t>
  </si>
  <si>
    <t xml:space="preserve">Se le marca a promotora y se le pide hacer force de aplicaciones my provi y my colletion, asi como cerrar todas las aplicaciones abiertas en segundo plano, se ingresa a la aplicación y se hace cierre de semana exitoso.
</t>
  </si>
  <si>
    <t>INC0779130</t>
  </si>
  <si>
    <t>INC0779140</t>
  </si>
  <si>
    <t>Despues del cambio de contraseña no valida datos</t>
  </si>
  <si>
    <t>se hace reset de contraseña en Tpim, se valida el ingreso a la app.</t>
  </si>
  <si>
    <t>INC0779152</t>
  </si>
  <si>
    <t>Se valida el tema y se encontró que la maquina virtual se quedo guardado el estado, una vez que se apaga el virtual se inicia Focus e ingresa sin problema.</t>
  </si>
  <si>
    <t>INC0779189</t>
  </si>
  <si>
    <t>INC0779202</t>
  </si>
  <si>
    <t>Teclado no funciona correctamente en focus</t>
  </si>
  <si>
    <t>Se reinicia el virtual de Focus para eliminar el error.</t>
  </si>
  <si>
    <t>INC0779205</t>
  </si>
  <si>
    <t>Arturo Acosta Gonzalez</t>
  </si>
  <si>
    <t>INC0779226</t>
  </si>
  <si>
    <t>INC0779231</t>
  </si>
  <si>
    <t xml:space="preserve">Se valida las funciones básicas como fecha y hora automática activada, se forza cierre de MyProvi, se desinstala/instala MyCollections y finalmente se realiza las pruebas de acceso y cierre de semana de forma exitosa.
</t>
  </si>
  <si>
    <t>INC0779237</t>
  </si>
  <si>
    <t xml:space="preserve">Error en Cierre </t>
  </si>
  <si>
    <t>INC0779239</t>
  </si>
  <si>
    <t>Se contacta con promotora y se le pide hacer force de aplicaciones de my provi y my colletion, asi como cerrar todas las aplicaciones abiertas en segundo plano, se instala my colletion y se hace cierre de semana exitoso.</t>
  </si>
  <si>
    <t>INC0779244</t>
  </si>
  <si>
    <t>Se le hace reset de contraseña a promotora en Tpim, se ingresa a la aplicacion, se sincroniza y se hace cierre de semana exitoso.</t>
  </si>
  <si>
    <t>INC0779254</t>
  </si>
  <si>
    <t>INC0779273</t>
  </si>
  <si>
    <t>se contacta con promotora y se instala my provi y my coleltion de forma exitosa desde el portal www.myprovi.online</t>
  </si>
  <si>
    <t>INC0779288</t>
  </si>
  <si>
    <t>No Cargan los Contactos de Semana 34</t>
  </si>
  <si>
    <t>Se actualiza la tabla ArrearsCustomer con la información de la nueva semana para las sucursales que inician en día Jueves. Se validará la ejecución del proceso automático de hoy por la noche.</t>
  </si>
  <si>
    <t>INC0779290</t>
  </si>
  <si>
    <t>Error al cerrar semana</t>
  </si>
  <si>
    <t>se lepide a promotora hacer force de aplicaciones my provi y my colletion, asi como cerrar todas las aplicaciones abiertas, se actualiza chrome, se valida fecha y hora automática, se  elimina información innecesaria ya que no cuenta con espacio disponible, se reinstala my colletion, se ingresa a aplicación y se hace cierre de semana exitoso.</t>
  </si>
  <si>
    <t>INC0779291</t>
  </si>
  <si>
    <t>INC0779292</t>
  </si>
  <si>
    <t>Problemas pata Instalar Myprovi</t>
  </si>
  <si>
    <t>INC0779293</t>
  </si>
  <si>
    <t>Veronica Hernandez Garcia</t>
  </si>
  <si>
    <t>MYPROVIsemana maxima</t>
  </si>
  <si>
    <t xml:space="preserve">Se le pide a promotora hacer force de aplicaciones de my provi y my colletion, asi como cerrar todas las aplicaciones abiertas en segundo plano, se valida espacio disponible, se reinstala my colletion, se ingresa a la aplicación y se hace cierre de semana exitoso.
</t>
  </si>
  <si>
    <t>INC0779300</t>
  </si>
  <si>
    <t>Problemas instalación de MyProvi</t>
  </si>
  <si>
    <t>se valida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t>
  </si>
  <si>
    <t>INC0779302</t>
  </si>
  <si>
    <t>Se contacta a promotora y se le hace un reset de contraseña en Tpim, se hace force de aplicaciones my provi y my colletion, asi como cerrar todas las aplicaciones abiertas en segundo plano, se ingresa a la app y se hace cierre de semana exitoso.</t>
  </si>
  <si>
    <t>INC0779304</t>
  </si>
  <si>
    <t>INC0779310</t>
  </si>
  <si>
    <t>Maria de Los Angeles Delgado Sandoval</t>
  </si>
  <si>
    <t>No Actualizan los Contactos</t>
  </si>
  <si>
    <t>Se actualizan los contactos de semana 34 en la tabla ArrearsCustomer</t>
  </si>
  <si>
    <t>INC0779312</t>
  </si>
  <si>
    <t>Error de Semana Máxima</t>
  </si>
  <si>
    <t xml:space="preserve">Se validan las funciones básicas como fecha y hora automática activada, se forza cierre de MyProvi, se desinstala/instala MyCollections
</t>
  </si>
  <si>
    <t>INC0779318</t>
  </si>
  <si>
    <t>SIN REGISTROS CAMPAÑAS REF Y PUR PARA CSC</t>
  </si>
  <si>
    <t>Ya se estan creando las ofertas en el sistema, el proceso se esta ejecutando correctamente, procede a cerrar incidente</t>
  </si>
  <si>
    <t>INC0779319</t>
  </si>
  <si>
    <t>Horacio Avelino Lorenzo</t>
  </si>
  <si>
    <t>INC0779569</t>
  </si>
  <si>
    <t>se contacta a promotora y se le pide hacer force de aplicaciones de my provi y my colletion, asi como cerrar todas las aplicaciones abiertas en segundo plano, se ingresa a la aplicación y se hace el cierre de semana exitoso.</t>
  </si>
  <si>
    <t>INC0779575</t>
  </si>
  <si>
    <t>Pantalla en Blanco en Focua</t>
  </si>
  <si>
    <t>Se aumenta la RAM ya que estaba muy baja por ello el equipo no ingresaba a Focus</t>
  </si>
  <si>
    <t>INC0779584</t>
  </si>
  <si>
    <t>Error al ingresar a Focus</t>
  </si>
  <si>
    <t>Se revisa el virtual y se encontró la sesión guardada se descarta e inicia el sistema sin problemas.</t>
  </si>
  <si>
    <t>INC0779591</t>
  </si>
  <si>
    <t>Error para cerrar la semana</t>
  </si>
  <si>
    <t xml:space="preserve">Se contacta a promotora y se le pide hacer force de aplicaciones my provi y my colletion, se cierran también todas las aplicaciones abiertas en segundo plano, se ingresa a la aplicación y se hace cierre de semana exitoso. 
</t>
  </si>
  <si>
    <t>INC0779597</t>
  </si>
  <si>
    <t>MYPROVI CLI NO PRODUCIDO</t>
  </si>
  <si>
    <t>Se le marca al DM y nos comenta que ya cerro semana 33 y ya pudo bajar clip de la semana 34</t>
  </si>
  <si>
    <t>INC0779614</t>
  </si>
  <si>
    <t>Error de Semana Máxima en Mrprovi</t>
  </si>
  <si>
    <t>INC0779628</t>
  </si>
  <si>
    <t xml:space="preserve">NO RECIBE CODIGO DE MENSAJE </t>
  </si>
  <si>
    <t xml:space="preserve">se procede con desactivar/activar la función de la  Optimización MIUI del equipo </t>
  </si>
  <si>
    <t>INC0779635</t>
  </si>
  <si>
    <t>Teodoro Herrera Gloria</t>
  </si>
  <si>
    <t xml:space="preserve">MY NEWS sin acceso </t>
  </si>
  <si>
    <t>Se solicitó reset al OTP del usuario al equipo de soporte de MyNews. El usuario ya pudo acceder con el nuevo OTP.</t>
  </si>
  <si>
    <t>INC0779648</t>
  </si>
  <si>
    <t>SIN INGRESO DE COMENTARIOS CRM</t>
  </si>
  <si>
    <t xml:space="preserve">Se reviso los servidores de CRM, estaba un proceso de eliminado de datos el cual genero dicho TimeOut en SQL, ya se detuvo el proceso, y ya se puede guardar informacion sin problemas
outage: high
inicio: 13:31
fin: 15:48
total: 2:17
</t>
  </si>
  <si>
    <t>INC0779649</t>
  </si>
  <si>
    <t>Rocio Alejandra Olivares Guizar</t>
  </si>
  <si>
    <t xml:space="preserve">Sin asignación de contactos </t>
  </si>
  <si>
    <t>Se actualizan los contactos de la sección Aguascalientes1DM22H para asignarlas al usuario.</t>
  </si>
  <si>
    <t>INC0779655</t>
  </si>
  <si>
    <t>Se desbloque el usuario y se valida el acceso.</t>
  </si>
  <si>
    <t>INC0779658</t>
  </si>
  <si>
    <t xml:space="preserve">Problema para re-instalación MyProvi </t>
  </si>
  <si>
    <t>INC0779662</t>
  </si>
  <si>
    <t>Rosa Elvira Gonzalez Lopez</t>
  </si>
  <si>
    <t>INC0779669</t>
  </si>
  <si>
    <t>Diana Yuri Villarce Martinez</t>
  </si>
  <si>
    <t>MYPROVI no inicia sesion</t>
  </si>
  <si>
    <t>INC0779676</t>
  </si>
  <si>
    <t>MYPROVI CLIP NO PRODUCIDO</t>
  </si>
  <si>
    <t>Se le marca al usuario y se le pide sincronizar la app ya que la imagen que manda aparece ultima fecha de sincronizacion a las 12:42 del día 19, usuario confirma que después de sincronizar ya le aparece la leyenda de clip pendiente por descargar, usuario confirma descarga de clip.</t>
  </si>
  <si>
    <t>INC0779679</t>
  </si>
  <si>
    <t>Evelyn Rocio Perea Gomez</t>
  </si>
  <si>
    <t xml:space="preserve">Problemas para descargar clip </t>
  </si>
  <si>
    <t xml:space="preserve">Se contacta con DM y se detecta que se encuentra en semana 32, se procede hacer cierre de semana hasta llegar a las semana 34 y posterior a ello se realiza la descarga del clip asignado exitosamente.
</t>
  </si>
  <si>
    <t>INC0779687</t>
  </si>
  <si>
    <t>INC0779691</t>
  </si>
  <si>
    <t>INC0779697</t>
  </si>
  <si>
    <t>Silvia Angelica Gutierrez Hernandez</t>
  </si>
  <si>
    <t>Problemas para Descargar Clip</t>
  </si>
  <si>
    <t xml:space="preserve">Se le contacta a promotora nuevamente y se le apoya a reinstalar my colletion, posterior a ello se hace cierre de semana 33 y se descarga el clip de semana 34 exitosamente.
</t>
  </si>
  <si>
    <t>INC0779715</t>
  </si>
  <si>
    <t>Rollover stopped</t>
  </si>
  <si>
    <t>We observed data transfer constraint issue and we have taken corrective action and applied workaround and the issue got resolved and the agencies started to rollover and after few minutes all the agencies rolled over and the rollover was completed.</t>
  </si>
  <si>
    <t>INC0779750</t>
  </si>
  <si>
    <t>Manuel Salvador Huerta Gallardo</t>
  </si>
  <si>
    <t xml:space="preserve">PROBLEMAS PARA INGRESAR A LA APLICACIÓN MYPROVI </t>
  </si>
  <si>
    <t>INC0779751</t>
  </si>
  <si>
    <t>APOYO DESCARGA APLICACION EQUIPO TELEFÓNICO.</t>
  </si>
  <si>
    <t>INC0779755</t>
  </si>
  <si>
    <t>apoyo con aplicación no descarga clip de semana 34</t>
  </si>
  <si>
    <t>INC0779757</t>
  </si>
  <si>
    <t>No recibe el código de verificación para registro de myprovi</t>
  </si>
  <si>
    <t xml:space="preserve"> se valida las funciones básicas como la fecha y hora automática activada, se desactiva play protect, se valida chrome actualizado y finalmente se realiza el proceso de instalación con pruebas de acceso de forma exitosa.</t>
  </si>
  <si>
    <t>INC0779761</t>
  </si>
  <si>
    <t>Adrian Aceves Arciniega</t>
  </si>
  <si>
    <t xml:space="preserve">Problema con mycollections </t>
  </si>
  <si>
    <t>INC0779762</t>
  </si>
  <si>
    <t>Enrique Sanchez Zaragoza</t>
  </si>
  <si>
    <t>INC0779804</t>
  </si>
  <si>
    <t>SIN INGRESO DE NOTAS DE STAFF EN oRDENES DE VENTA Y DESCRIPCIÓN</t>
  </si>
  <si>
    <t>Se ejecutaba un query de limpieza de datos, se detuvo y el acceso a la aplicacion como el guardado de datos se reestablecio
Outage: Critical
inicio: 10:17
fin: 12:06
total: 1:49</t>
  </si>
  <si>
    <t>INC0780119</t>
  </si>
  <si>
    <t xml:space="preserve">Problemas  con la descarga </t>
  </si>
  <si>
    <t xml:space="preserve">Una vez que promotora elimina información innecesaria se procede a instalar aplicaciones my provi y my colletion de forma exitosa  desde el portal www.myprovi.online.
</t>
  </si>
  <si>
    <t>INC0780184</t>
  </si>
  <si>
    <t>Se desbloque al usuario y se valida el acceso</t>
  </si>
  <si>
    <t>INC0780190</t>
  </si>
  <si>
    <t>Cyntia Paola Cruz Perez</t>
  </si>
  <si>
    <t>MYProvi no se instala</t>
  </si>
  <si>
    <t>DISPOSITIVO XIAOMI REDMI 7A
Se contacta a promotora y nos comenta no pudo instalar la aplicación ya que tiene un celular Xiaomi Redmi 7A, se le informa que estos celulares no son compatibles con la aplicación, pero que al desactivar "optimizador Miu"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instalación de my colletion de forma exitosa.         
Nota: se hace proceso para restaurar contactos en aplicación de Whatsapp.</t>
  </si>
  <si>
    <t>INC0780197</t>
  </si>
  <si>
    <t>Error al generar contacto de cliente fallecido en Focus</t>
  </si>
  <si>
    <t>Se indica al OM donde debe cambiar la bandera para el cliente.</t>
  </si>
  <si>
    <t>INC0780207</t>
  </si>
  <si>
    <t>Sin Acceso a Myporovi</t>
  </si>
  <si>
    <t>INC0780238</t>
  </si>
  <si>
    <t>23.08.2021 - Solicitud de Ticket Issue Ofertas de pesos GAMGCN34J (Negocio CDMX)</t>
  </si>
  <si>
    <t>Se valida en Focus y se encontró que los clips no se encontraba producidos por ello las ofertas no se habían descargado en Focus, se recomienda verificar siempre con el departamento de Admin.</t>
  </si>
  <si>
    <t>INC0780239</t>
  </si>
  <si>
    <t>Elizabeth Acosta Rocha</t>
  </si>
  <si>
    <t>Problemas descarga de clip</t>
  </si>
  <si>
    <t>se solicita una consulta de focus y se detecta que los clip de las promotoras no han sido producidos, analista Emmanuel Montufar envia correo a sucursal para que los produzcan y sean descargados por promotoras. Se adjunta consulta.</t>
  </si>
  <si>
    <t>INC0780257</t>
  </si>
  <si>
    <t xml:space="preserve">Cambio de tel no lo deja descargar en su nuevo teléfono </t>
  </si>
  <si>
    <t>Se le marca al usuario y se le comenta que cada que cambie equipo o bien reinstale la aplicación debe de sincronizar y descargar clip para poder realizar cobranza, usuario confirma descarga e ingreso a su clip de forma correcta.</t>
  </si>
  <si>
    <t>INC0780261</t>
  </si>
  <si>
    <t>Javier Jimenez Figueroa</t>
  </si>
  <si>
    <t>Asignación de territorio</t>
  </si>
  <si>
    <t xml:space="preserve">se contacta a promotora y se le checa que este en semana 34 y posterior a ello se le pide sincronizar y realizarlo ya descarga el clip exitosamente. Se le notifica a DM de ello.
</t>
  </si>
  <si>
    <t>INC0780266</t>
  </si>
  <si>
    <t>Felix Lopez Diaz</t>
  </si>
  <si>
    <t xml:space="preserve">se contacta con DM y se le pide hacer force de aplicaciones myprovi y my colletion, asi como cerrar todas las aplicaciones abiertas en segundo plano, se ingresa a la aplicación y se hace cierre de semana exitoso.
</t>
  </si>
  <si>
    <t>INC0780270</t>
  </si>
  <si>
    <t>Checkpoint</t>
  </si>
  <si>
    <t>Diana Berenice Avila Perez</t>
  </si>
  <si>
    <t>no entra a la plataforma</t>
  </si>
  <si>
    <t>Los servicios de SQL se encontraban detenidos. Se inician los servicios y ya permite el acceso al portal.</t>
  </si>
  <si>
    <t>INC0780280</t>
  </si>
  <si>
    <t xml:space="preserve">sin acceso a myprovi </t>
  </si>
  <si>
    <t>Se contacta con promotora y se apoya a instalar aplicaciones myprovi y my colletion de forma exiotosa desde el portal www.myprovi.online.</t>
  </si>
  <si>
    <t>INC0780288</t>
  </si>
  <si>
    <t>Karina Rangel Torres</t>
  </si>
  <si>
    <t>MYPROVI NO SE PUEDE INSTALAR</t>
  </si>
  <si>
    <t xml:space="preserve">Se contacta a promotora y nos comenta no pudo instalar la aplicación ya que tiene un celular Xiaomi Redmi 9, se le informa que estos celulares no son compatibles con la aplicación, pero que al desactivar "optimizador Miu"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instalación de my colletion de forma exitosa.                                                                                                                                                                                                       
</t>
  </si>
  <si>
    <t>INC0780294</t>
  </si>
  <si>
    <t>Falla en captura acuerdos en contactos</t>
  </si>
  <si>
    <t>Se corrige el campo Branch para el registro del usuario en la tabla ArrearsAgent. El usuario debe salir de la aplicación y volver a ingresar para que los cambios surtan efecto.</t>
  </si>
  <si>
    <t>INC0780298</t>
  </si>
  <si>
    <t>Christian Omar Salas Serrano</t>
  </si>
  <si>
    <t>Error Clip desactivado agencia 1610 H</t>
  </si>
  <si>
    <t>se contacta con DM y se le pide realizar nuevamente la asignación de la agencia 1610, posteriormente se descarga clip y aparece activo para registrar cobranza de forma habitual.</t>
  </si>
  <si>
    <t>INC0780303</t>
  </si>
  <si>
    <t>Problema con myprovi</t>
  </si>
  <si>
    <t>INC0780308</t>
  </si>
  <si>
    <t>SIN OFERTAS PARA CAMPAÑAS PUR Y REF PARA CSC</t>
  </si>
  <si>
    <t>El proceso de insercion de Ofertas tardo mas del tiempo esperado, se estan insertando las ofertas en el transcurso del dia para que puedan ser tomadas por las campañas del dia de hoy, se procede a cerrar incidente</t>
  </si>
  <si>
    <t>INC0780609</t>
  </si>
  <si>
    <t>No  podemos ingresar a la app CRM</t>
  </si>
  <si>
    <t>El servidor fallo ya que mostraba espacio poco disponible en el disco asignado al seudo cluster, por dicha  razon las BD se pusieron en modo suspect,se tuvo que reiniciar el servidor desde Azure, cortar las conexiones a la BD para poder regresar la BD a modo normal, se levantaron nuevamente los servicios de CRM y se hizo un reinicio al IIS de los servidores Front
outage: critical
inicio: 8:49
fin: 13:22
total: 4:33</t>
  </si>
  <si>
    <t>INC0780632</t>
  </si>
  <si>
    <t>Error en focus  0X12ee5</t>
  </si>
  <si>
    <t>Se elimina el perfil del usuario y se carga de nuevo</t>
  </si>
  <si>
    <t>INC0780646</t>
  </si>
  <si>
    <t>equipo focus presenta lentitud</t>
  </si>
  <si>
    <t>Se borran los registros de seguridad para que sea mas rápido el equipo, se le sugirió a la OM la reinstalacion pero comenta que el día lunes se formateara el equipo y con esto se reinstalara Focus.</t>
  </si>
  <si>
    <t>INC0780653</t>
  </si>
  <si>
    <t>INC0780680</t>
  </si>
  <si>
    <t xml:space="preserve">se hace reset de contraseña en Tpim, se valida el ingreso a la app.
</t>
  </si>
  <si>
    <t>INC0780696</t>
  </si>
  <si>
    <t>Christian Saul Dorantes Madrigal</t>
  </si>
  <si>
    <t>INC0780705</t>
  </si>
  <si>
    <t>Laura Esther Fernandez Tenorio</t>
  </si>
  <si>
    <t>INC0780708</t>
  </si>
  <si>
    <t xml:space="preserve">Problema para cambio de contraseña. </t>
  </si>
  <si>
    <t xml:space="preserve">Se hace un reset de contraseña a Tim, se valida el ingreso a la app.
</t>
  </si>
  <si>
    <t>INC0780714</t>
  </si>
  <si>
    <t>INC0780718</t>
  </si>
  <si>
    <t>Auto Payment</t>
  </si>
  <si>
    <t>Rastreo de pago Miprovi</t>
  </si>
  <si>
    <t>Se envian los detalles por correo</t>
  </si>
  <si>
    <t>INC0780728</t>
  </si>
  <si>
    <t>Raquel Secundino Suarez</t>
  </si>
  <si>
    <t>Problema instalación Myprovi</t>
  </si>
  <si>
    <t>INC0780742</t>
  </si>
  <si>
    <t>Asunto: No sé sincroniza Cobranza</t>
  </si>
  <si>
    <t>Se pide al usuario sincronizar la app y des instalar my collections.
Se pide entrar a my provi  para descargar e instalar my collections.
Usuario confirma descarga e instalación de my collections
Usuario confirma sincronización actualizada de la app.</t>
  </si>
  <si>
    <t>INC0780743</t>
  </si>
  <si>
    <t>No se visualiza informacion para cargar comisiones de negocio</t>
  </si>
  <si>
    <t>Derivado de la tardanza en la generación del backup de semana 33, la carga de información se retrasó y no estaba disponible al momento ejecutarse la carga de información. Se ejecuta la carga de información de semana 33 para el área de negocio y Baena ya muestra el template.</t>
  </si>
  <si>
    <t>INC0780744</t>
  </si>
  <si>
    <t>Jesus Antonio Negrete Escalera</t>
  </si>
  <si>
    <t xml:space="preserve">Problemas con Agencia </t>
  </si>
  <si>
    <t>Se realiza consulta con el administrador y los clip reportados no fueron requeridos se les comenta a los DM que deben solicitar la producción en administración de los clips.</t>
  </si>
  <si>
    <t>INC0780748</t>
  </si>
  <si>
    <t>Heriberto Meza Perez</t>
  </si>
  <si>
    <t>INC0780749</t>
  </si>
  <si>
    <t>Cerrar semana 33 para descargar clip de la semana 34</t>
  </si>
  <si>
    <t xml:space="preserve">Con apoyo de DM se hace force de aplicaciones de myprovi y mycolletion, así como cerrar todas las aplicaciones abiertas en segundo plano, se reinstala my colletion, se ingresa a la aplicación para hacer cierre  de semana 33 y  descargar el clip de semana 34.
</t>
  </si>
  <si>
    <t>INC0780759</t>
  </si>
  <si>
    <t>FOCUS presenta lentitud y pantallas congeladas</t>
  </si>
  <si>
    <t>Se realizan validación de red y no se encontraron problemas, se habla con la OM y comenta que personal de Telmex realizo trabajos y no les comunicaron, al momento ya se encuentran trabajando de forma normal.</t>
  </si>
  <si>
    <t>INC0780761</t>
  </si>
  <si>
    <t>focus se traba</t>
  </si>
  <si>
    <t>Se realizan validación de red y no se encontraron problemas, se habla con la OM y comenta que, al momento ya se encuentran trabajando de forma normal.</t>
  </si>
  <si>
    <t>INC0780762</t>
  </si>
  <si>
    <t>SIN OFERTAS PARA CAMPAPAÑAS PUR Y REF PARA CSC</t>
  </si>
  <si>
    <t>Ya se estan insertando las ofertas, podran ser tomadas en la ejecucion de campañas del dia de hoy, se procede a cerrar incidente</t>
  </si>
  <si>
    <t>INC0781107</t>
  </si>
  <si>
    <t>EQUIPO FOCUS</t>
  </si>
  <si>
    <t>Se elimina perfil, se eliminan las impresoras, se carga de nuevo el usuario y se reinstalan impresoras y el problema se corrige</t>
  </si>
  <si>
    <t>INC0781124</t>
  </si>
  <si>
    <t>INC0781144</t>
  </si>
  <si>
    <t>Araceli Salgado Sanchez</t>
  </si>
  <si>
    <t>Problema de acceso a myprovi.</t>
  </si>
  <si>
    <t>Se contacta a DM y se hace force de aplicaciones myprovi y my colletion, así como cerrar todas las aplicaciones abiertas en segundo plano, se valida fecha y hora automática, se reinstala my colletion y se ingresa a la aplicación de forma exitosa.</t>
  </si>
  <si>
    <t>INC0781202</t>
  </si>
  <si>
    <t xml:space="preserve">Problema con cambio de contraseña </t>
  </si>
  <si>
    <t>INC0781206</t>
  </si>
  <si>
    <t>INC0781211</t>
  </si>
  <si>
    <t>Cliente 12/Focus marca error para usuario 2002-1335408</t>
  </si>
  <si>
    <t>Se elimina el perfil del usuario y se vuelve a cargar.</t>
  </si>
  <si>
    <t>INC0781235</t>
  </si>
  <si>
    <t>Foto de Cristina Méndez</t>
  </si>
  <si>
    <t>Se le marca a DM y ella enlaza la llamada con promotora para  hacerle un reset de contraseña en Tpim y se valida el ingreso a la app.</t>
  </si>
  <si>
    <t>INC0781236</t>
  </si>
  <si>
    <t>se valida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t>
  </si>
  <si>
    <t>INC0781240</t>
  </si>
  <si>
    <t>se valida que por el exceso de intentos con la contraseña se bloqueó la app por lo que se tiene que realiza dicho proceso, se validan las funciones básicas como la fecha y hora automática activada, se desactiva play protect, se valida chrome actualizado, se realiza el reseteo de la contraseña se realiza desde el portal de TPIM se crea la nueva contraseña y NIP</t>
  </si>
  <si>
    <t>INC0781249</t>
  </si>
  <si>
    <t>Problema al cambiat la contraseña</t>
  </si>
  <si>
    <t>INC0781250</t>
  </si>
  <si>
    <t>INC0781251</t>
  </si>
  <si>
    <t>Problema de cambio de contraseña myprovi</t>
  </si>
  <si>
    <t>INC0781252</t>
  </si>
  <si>
    <t>SIN GUARDADO EN CRM</t>
  </si>
  <si>
    <t>Se reinicio el sitio en el IIS y a que no estaba tomando la URL de consulta de uno de los JS en el formulario de Orden de Venta, se solicita cerrar el navegador completamente y volver a entrar, ya que pedira autenticarse de nuevo (si la confiugracion esta automatica por sesion de windows no pedira autenticacion pero si debe reiniciar el navegador)
Outage: High
inicio 17:50
fin: 19:36
Total: 1:46</t>
  </si>
  <si>
    <t>INC0781253</t>
  </si>
  <si>
    <t>Problema para ingresar a MyCollections</t>
  </si>
  <si>
    <t>INC0781255</t>
  </si>
  <si>
    <t xml:space="preserve">Error para descarga de clip </t>
  </si>
  <si>
    <t>Se manda por whatsapp apk de my collections, se pide al usuario descargar e instalr aplicación, usuario confirma instalación e ingreso a mycollectios.</t>
  </si>
  <si>
    <t>INC0781257</t>
  </si>
  <si>
    <t>INC0781543</t>
  </si>
  <si>
    <t>se contacta a promotora y se le pide hacer force de aplicaciones myprovi y my coleltion, asi como cerrar todas las aplicaciones abiertas en segundo plano, se ingresa a ala app y se hace cierre de semana exitoso.</t>
  </si>
  <si>
    <t>INC0781575</t>
  </si>
  <si>
    <t>Salvador Munoz Gutierrez</t>
  </si>
  <si>
    <t xml:space="preserve">se procede a des instalar e instalar My collection, se confirma que pueda ingresar sin problema y cerrar semana con exito , por tal motivo no existe incidencia en la aplicación </t>
  </si>
  <si>
    <t>INC0781581</t>
  </si>
  <si>
    <t>Password Reset</t>
  </si>
  <si>
    <t>INC0781582</t>
  </si>
  <si>
    <t>INC0781609</t>
  </si>
  <si>
    <t>INC0781610</t>
  </si>
  <si>
    <t>Problemas con cierre de semana</t>
  </si>
  <si>
    <t xml:space="preserve">Se contacta con promotora y se le pide hacer force de aplicaciones de my provi y my colletion, asi como cerrar todas las aplicaciones abiertas en segundo plano, se ingresa a la app y se hace cierre de semana exitoso.
</t>
  </si>
  <si>
    <t>INC0781617</t>
  </si>
  <si>
    <t>Problemas para instalar aplicación mycolleccion</t>
  </si>
  <si>
    <t>Se le manda al usuario por whatsapp el apk de my collections, se pide descargar e instalar app, usuario confirma descarga e ingreso de my collections.</t>
  </si>
  <si>
    <t>INC0781622</t>
  </si>
  <si>
    <t>Rafael Santiago Barrientos</t>
  </si>
  <si>
    <t>Contraseña expirada</t>
  </si>
  <si>
    <t>se hace un reset de contraseña en Tpim, se valida el ingreso a la app.</t>
  </si>
  <si>
    <t>INC0781644</t>
  </si>
  <si>
    <t>PROBLEMA CON CONTRASEÑA PARA INGRESAR.</t>
  </si>
  <si>
    <t>INC0781651</t>
  </si>
  <si>
    <t>Eduardo Porras Estrada</t>
  </si>
  <si>
    <t>INC0781655</t>
  </si>
  <si>
    <t>Asunto: Apoyo para cierre de semana</t>
  </si>
  <si>
    <t xml:space="preserve">se contacta con promotora y se le pide hacer force de aplicaciones myprovi y mycolletion, asi como cerrar todas las aplicaciones abiertas en segundo plano, se reinstala mycolletion y se hace cierre de semana 34.
</t>
  </si>
  <si>
    <t>INC0781668</t>
  </si>
  <si>
    <t>Jose Luis Castellanos Marquez</t>
  </si>
  <si>
    <t>Se validan las funciones básicas como fecha y hora automática activada, se libera espacio de almacenamiento que tenía muy saturado y luego se forza cierre de MyProvi y MyCollections y finalmente se realiza las pruebas de acceso y cierre de semana de forma exitosa.</t>
  </si>
  <si>
    <t>INC0781671</t>
  </si>
  <si>
    <t>Territorio no cambia de semana</t>
  </si>
  <si>
    <t>Se revisa el tema de la agencia y se encontro que el usuario realizo transferencias, se inserta y se valida el cambio.</t>
  </si>
  <si>
    <t>INC0781693</t>
  </si>
  <si>
    <t>Disable a deputation made by a DM</t>
  </si>
  <si>
    <t>Se revisa con la estrella principal y ya pudo descargar el clip de su agencia.</t>
  </si>
  <si>
    <t>INC0781694</t>
  </si>
  <si>
    <t>Se pide entrar a configuracion
Se pide seleccionar ajustes adicionales
Se pide Seleccionar opciones de desarrollador
Se pide inhabilitar activar optimización miui.
Se pide entrar a My provi
Se pide instalar o actualizar My collections.
Se queda trabada la app de mycollections
Se manda por whatsapp apk de mycollections pero al abrirla se queda trabada.
Se el comenta a la DM y al usuario que los equipos Xaomi o redmi no son compatibles por lo que se pide apoyo a la DM para ver la manera de que pueda apoyar a su promotora con un equipo de resguardo, DM comenta que revisara el tema.</t>
  </si>
  <si>
    <t>INC0781697</t>
  </si>
  <si>
    <t>Daniel Reyes Pulido</t>
  </si>
  <si>
    <t xml:space="preserve">Se le marca a promotora y se le pide hacer force de aplicaciones myprovi y mycolletion, asi como cerrar todas las aplicaciones abiertas en segundo plano, se valida que este activa la hora automática, se ingresa a la aplicacion y se hace cierre de semana exitosa.
</t>
  </si>
  <si>
    <t>INC0781698</t>
  </si>
  <si>
    <t>Se le marca a promotora y se le pide hacer force de aplicaciones myprovi y mycolletion, asi como cerrar todas las aplicaciones abiertas en segundo plano, se valida que este activa la hora automática, se ingresa a la aplicacion y se hace cierre de semana exitosa.</t>
  </si>
  <si>
    <t>INC0781699</t>
  </si>
  <si>
    <t>Problemas para ingresar a My provi</t>
  </si>
  <si>
    <t>INC0781708</t>
  </si>
  <si>
    <t xml:space="preserve">Problema de recibe código de verificación  myprovi </t>
  </si>
  <si>
    <t>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ingresa a la bandeja de mensajes, e pide ingresar al apartado de SPAM y bloqueados para obtener el código de verificación.
Se pide al usuario descargar My provi y My Collections desde la pagina http://myprovi.online.</t>
  </si>
  <si>
    <t>INC0781712</t>
  </si>
  <si>
    <t>Ana Martin Ramirez Aguilar</t>
  </si>
  <si>
    <t>se valida las funciones básicas como la fecha y hora automática activada, se desactiva play protect, se actualiza chrome y finalmente se realiza el proceso de instalación con pruebas de acceso de forma exitosa.</t>
  </si>
  <si>
    <t>INC0781719</t>
  </si>
  <si>
    <t>INC0781720</t>
  </si>
  <si>
    <t>INC0781721</t>
  </si>
  <si>
    <t>Se revisa la agencia y se da apoyo al usuario para que pueda cerrar de semana</t>
  </si>
  <si>
    <t>INC0781725</t>
  </si>
  <si>
    <t>INC0781726</t>
  </si>
  <si>
    <t>INC0781728</t>
  </si>
  <si>
    <t>Cambio de semana de agencia 4317 X</t>
  </si>
  <si>
    <t>INC0781731</t>
  </si>
  <si>
    <t xml:space="preserve">Error de Semana Maxima </t>
  </si>
  <si>
    <t>INC0781733</t>
  </si>
  <si>
    <t>No PAsa la Semana en Agencias</t>
  </si>
  <si>
    <t>INC0781735</t>
  </si>
  <si>
    <t xml:space="preserve">Error en  Cierre </t>
  </si>
  <si>
    <t>Había transacciones suspendidas del usuario que fueron reanudadas por el equipo de ESB</t>
  </si>
  <si>
    <t>INC0781736</t>
  </si>
  <si>
    <t>Cambio de Semana</t>
  </si>
  <si>
    <t>INC0781931</t>
  </si>
  <si>
    <t>Asunto: Semana 34 no cerrada</t>
  </si>
  <si>
    <t>INC0781965</t>
  </si>
  <si>
    <t>Se reinstalan las impresoras en el equipo y se valida con el usuario.</t>
  </si>
  <si>
    <t>INC0781996</t>
  </si>
  <si>
    <t>Problemas pra hacer cambio de contraseña</t>
  </si>
  <si>
    <t>INC0782003</t>
  </si>
  <si>
    <t>Error  de Semana Maxima</t>
  </si>
  <si>
    <t>Se le marca a promotora y se le pide hacer force de aplicaciones myprovi y mycolletion, asi como cerrar todas las aplicaciones abiertas en segundo plano, se ingresa a la aplicación y se realiza cierre de semana exitosa.</t>
  </si>
  <si>
    <t>INC0782006</t>
  </si>
  <si>
    <t>Maricela Lopez Paez</t>
  </si>
  <si>
    <t>Se valida y se encontró que faltaba conectar un cable al equipo.</t>
  </si>
  <si>
    <t>INC0782011</t>
  </si>
  <si>
    <t>INC0782035</t>
  </si>
  <si>
    <t>Se le marca al usuario y se le guia paso a paso sobre como asignar un clip vacante, después de la asignación en myteams  se pide sincronizar app e ingresar a mycollections, usuario comenta que hay clip pendiente por descargar, usuario confirma ver información del clip solicitado.</t>
  </si>
  <si>
    <t>INC0782041</t>
  </si>
  <si>
    <t>Martin Edgar Rangel Hermosillo</t>
  </si>
  <si>
    <t>Asunto: Cambio Sucursales NAS</t>
  </si>
  <si>
    <t>Se realiza el ajuste en la tabla ArrearsAgent de las sucursales ligadas al usuario para la posición OD 06. El usuario valida que ya puede ver las sucursales a su cargo</t>
  </si>
  <si>
    <t>INC0782043</t>
  </si>
  <si>
    <t>Se contacta a promotora y se le apoya hacer el registro y la instalación de myprovi y mycolletion en el portal www.myprovi.online de forma exitosa.</t>
  </si>
  <si>
    <t>INC0782048</t>
  </si>
  <si>
    <t>Tania Nallely Avila Guajardo</t>
  </si>
  <si>
    <t>No ingresar a My News</t>
  </si>
  <si>
    <t>El administrador del portal dió de alta al usuario y ya se observa actividad de su cuenta en el sistema.</t>
  </si>
  <si>
    <t>INC0782063</t>
  </si>
  <si>
    <t>INC0782073</t>
  </si>
  <si>
    <t>Hugo Medina Acevedo</t>
  </si>
  <si>
    <t>Problemas para Descargar Mypvovi</t>
  </si>
  <si>
    <t>INC0782074</t>
  </si>
  <si>
    <t>no aparecen ofertas</t>
  </si>
  <si>
    <t xml:space="preserve">En la siguiente ejecución de los ETLs se cargo la información que no veian, el usuario confirma </t>
  </si>
  <si>
    <t>INC0782079</t>
  </si>
  <si>
    <t>Marco Antonio Arteaga Lopez</t>
  </si>
  <si>
    <t>Sin Información de Clientes</t>
  </si>
  <si>
    <t>Se le marca al usuario y se le comenta que su aplicación se encuentra en semana 36 debido a cierre anticipado y administración se encuentra en semana 35 por lo que el clip que bajo no tiene información, se le sugiere cobrar fuera de clip y esperar al próximo cierre se  semana.</t>
  </si>
  <si>
    <t>INC0782084</t>
  </si>
  <si>
    <t>MYPROVI semana menor</t>
  </si>
  <si>
    <t>INC0782092</t>
  </si>
  <si>
    <t>Heriberto Reyes Merino</t>
  </si>
  <si>
    <t>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Usuario confirma ingreso a my provi y my collectios.</t>
  </si>
  <si>
    <t>INC0782099</t>
  </si>
  <si>
    <t>No le permite descarga clip</t>
  </si>
  <si>
    <t xml:space="preserve">Se contacta con promotora y se le pide que sincronice para posterior descargar el clip de semana 35.
</t>
  </si>
  <si>
    <t>INC0782143</t>
  </si>
  <si>
    <t>OFERTAS GENERADAS EN CAMPAÑA REF Y PUR Y NO ENTREGADAS A CSC</t>
  </si>
  <si>
    <t>Se anexa evidencia de archivos generados.</t>
  </si>
  <si>
    <t>INC0782147</t>
  </si>
  <si>
    <t>Contraseña incorrecta.</t>
  </si>
  <si>
    <t>INC0782151</t>
  </si>
  <si>
    <t>Se contacta a promotor y se le apoya a realizar registro e instalar aplicaciones myproy y my colletion de forma exitosa desde el portal www.myprovi.online</t>
  </si>
  <si>
    <t>INC0782162</t>
  </si>
  <si>
    <t>SIN OFERTAS PARA REF Y PUR</t>
  </si>
  <si>
    <t>El proceso de Carga se tardo un poco mas de lo esperado y tomo tiempo de la siguiente ejecución, por lo tanto las ofertas fuero cargadas mas tardes y fueron tomadas por la ejecución de las campan;as del día siguiente, se procede a cerrar incidente</t>
  </si>
  <si>
    <t>INC0782180</t>
  </si>
  <si>
    <t>Error carga de campaña REF para CSC</t>
  </si>
  <si>
    <t>Se ejecuto la campania nuevamente mas tarde y se completo sin problemas, se procede a cerrar incidente</t>
  </si>
  <si>
    <t>INC0782181</t>
  </si>
  <si>
    <t>Dalila Concepcion Avila Sanchez</t>
  </si>
  <si>
    <t>Facturas no migradas</t>
  </si>
  <si>
    <t>INC0782508</t>
  </si>
  <si>
    <t>INC0782532</t>
  </si>
  <si>
    <t>Ilse Getzemany Mata Vargas</t>
  </si>
  <si>
    <t>Se le pide al DM desactivar el clip y volverlo asignar a su promotora, se le pide a la promotora sincronizar y descargar clip, usuario confirma descarga y visualización de clientes.</t>
  </si>
  <si>
    <t>INC0782539</t>
  </si>
  <si>
    <t>Promotora No puede instalar la app</t>
  </si>
  <si>
    <t>Se le manda al usuario por whatsapp el apk de mycollections, usuario confirma descarga, instalación y acceso a la aplicación.</t>
  </si>
  <si>
    <t>INC0782574</t>
  </si>
  <si>
    <t>Ricardo Peregrina Vasquez</t>
  </si>
  <si>
    <t>Error  al instalar My Collection</t>
  </si>
  <si>
    <t>Se manda por whatsapp apk de mycollctions, usuario confirma descarga, instalación e ingreso a la apk.</t>
  </si>
  <si>
    <t>INC0782575</t>
  </si>
  <si>
    <t>Abel Jose Ortiz Sanchez</t>
  </si>
  <si>
    <t>Activar asignación de clips</t>
  </si>
  <si>
    <t>Se le pide al DM desactivar el clip de su promotor.
Se le pide al DM asignarse el clip 
Se le pide al DM sincronizar 
Usuario comenta que descarga e ingresa a la lista de clientes de su clip.
Se pide al DM asignar el clip a su promotora
Se pide al promotor sincronizar 
Usuario descarga de clip y visualiza lista de clientes</t>
  </si>
  <si>
    <t>INC0782580</t>
  </si>
  <si>
    <t xml:space="preserve">Problema con clip  </t>
  </si>
  <si>
    <t>INC0782581</t>
  </si>
  <si>
    <t>INC0782594</t>
  </si>
  <si>
    <t>Se apoya a las dos promotoras con el reset de contraseñas realizando lo siguiente:
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My Provi y My Collections.</t>
  </si>
  <si>
    <t>INC0782596</t>
  </si>
  <si>
    <t>Usuario o contraseña No válidos en MyProvi</t>
  </si>
  <si>
    <t>INC0782604</t>
  </si>
  <si>
    <t>Error  activación de MyProvi</t>
  </si>
  <si>
    <t xml:space="preserve">se valida las funciones básicas como la fecha y hora automática activada, se desactiva play protect, se valida chrome actualizado, se activa orígenes desconocidos  y finalmente se realiza el proceso de instalación con pruebas de acceso de forma exitosa.
</t>
  </si>
  <si>
    <t>INC0782631</t>
  </si>
  <si>
    <t>Guillermo Ramon Espinosa Guzman</t>
  </si>
  <si>
    <t>Error al Ingresar a MyColletion</t>
  </si>
  <si>
    <t>Se valida las funciones básicas como la fecha y hora automática activada, se desactiva play protect, se valida chrome actualizado y finalmente se realiza el proceso de instalación con pruebas de acceso de forma exitosa.</t>
  </si>
  <si>
    <t>INC0782634</t>
  </si>
  <si>
    <t>INC0782635</t>
  </si>
  <si>
    <t>Problema para cambio de contraseña  myprovi</t>
  </si>
  <si>
    <t>INC0782641</t>
  </si>
  <si>
    <t>No se puede guardar información en CRM</t>
  </si>
  <si>
    <t>Los procesos de mantenimiento de CRM (Reindex) se encuentran en ejecución.
Outage: High
Inicio: 20:53
fin: 21:29
Total: 0:36</t>
  </si>
  <si>
    <t>INC0782959</t>
  </si>
  <si>
    <t>INC0783011</t>
  </si>
  <si>
    <t>No aparece clip  de semana 35</t>
  </si>
  <si>
    <t>INC0783013</t>
  </si>
  <si>
    <t>INC0783030</t>
  </si>
  <si>
    <t>Problemas para Ingresa a Myprovi</t>
  </si>
  <si>
    <t xml:space="preserve">Se le hace reset de contraseña en Tpim, se valida el ingreso a la app.
</t>
  </si>
  <si>
    <t>INC0783041</t>
  </si>
  <si>
    <t xml:space="preserve">
Se pide al usuario sincronizar la app y des instalar my collections.
Se pide entrar a my provi  para descargar e instalar my collections.
Usuario confirma descarga e instalación de my collections
Usuario confirma cierre de semana solicitado.
</t>
  </si>
  <si>
    <t>INC0783044</t>
  </si>
  <si>
    <t>se recibe llamada de DM y se le apoya a instalar aplicaciones myprovi y my colletion desde el portal www.myprovi.online</t>
  </si>
  <si>
    <t>INC0783060</t>
  </si>
  <si>
    <t xml:space="preserve">Con apoyo de DM se intala my provi y my colletion de forma exitosa desde el portal www,myprovi.online
</t>
  </si>
  <si>
    <t>INC0783077</t>
  </si>
  <si>
    <t>INC0783088</t>
  </si>
  <si>
    <t xml:space="preserve">No descarga  clip </t>
  </si>
  <si>
    <t>INC0783126</t>
  </si>
  <si>
    <t>Eduardo Perez Ponce</t>
  </si>
  <si>
    <t>INC0783131</t>
  </si>
  <si>
    <t>se contacta con promotora y se le apoya a sincronizar y a reinstalar my colletion, ya que le aparace el acumulado de cobranza de la semana anterior, posterior a ello se descarga clip y le aparece su cobranza de forma normal.</t>
  </si>
  <si>
    <t>INC0783370</t>
  </si>
  <si>
    <t>AVT tarda para imprimir contratos</t>
  </si>
  <si>
    <t>INC0783406</t>
  </si>
  <si>
    <t>Apoyo para el acceso al usuario 2079-192822</t>
  </si>
  <si>
    <t>INC0783418</t>
  </si>
  <si>
    <t>Ricardo Diaz Torres</t>
  </si>
  <si>
    <t>Se contacta a promotora y nos comenta no pudo instalar la aplicación ya que tiene un celular Xiaomi Redmi 9A, se le informa que estos celulares no son compatibles con la aplicación, pero que al desactivar "optimizador Miu"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instalación de aplicaciones de forma exitosa.</t>
  </si>
  <si>
    <t>INC0783425</t>
  </si>
  <si>
    <t>Apoyo para que pueda acceder el ususario 2079-192822</t>
  </si>
  <si>
    <t>Se revisa el tema con el usuario.</t>
  </si>
  <si>
    <t>INC0783435</t>
  </si>
  <si>
    <t>No descargar clip</t>
  </si>
  <si>
    <t>Se pide entrar a configuracion
Se pide seleccionar ajustes adicionales
Se pide Seleccionar opciones de desarrollador
Se pide inhabilitar activar optimización miui.
Se pide entrar a My provi
Se pide instalar o actualizar My collections.
Usuario valida ingreso a las aplicaciones.</t>
  </si>
  <si>
    <t>INC0783436</t>
  </si>
  <si>
    <t xml:space="preserve">Transferencias incompletas </t>
  </si>
  <si>
    <t>La transferencia no se completa ya que los contratos tienen una transacción pendiente por balance, hasta que sean balanceados los contratos las transferencias se completaran.
Se cierra este ticket ya que no hay incidencia de Focus</t>
  </si>
  <si>
    <t>INC0783437</t>
  </si>
  <si>
    <t>Se contacta con promotor y se hace el registro y la instalacion de aplicaciones de myprovi y my colletion de forma exitosa desde el portal www.myprovi.online</t>
  </si>
  <si>
    <t>INC0783444</t>
  </si>
  <si>
    <t>INC0783480</t>
  </si>
  <si>
    <t>Promotora no le.permite instalar my colecction</t>
  </si>
  <si>
    <t>Se contacta a promotora y nos comenta no pudo instalar la aplicación ya que tiene un celular Xiaomi Redmi 9A, se le informa que estos celulares no son compatibles con la aplicación, pero que al desactivar "optimizador Miu"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instalación de my colletion de forma exitosa.</t>
  </si>
  <si>
    <t>INC0783484</t>
  </si>
  <si>
    <t>Usuario bloqueado MyCollections</t>
  </si>
  <si>
    <t>INC0783486</t>
  </si>
  <si>
    <t>NAS con Fecha Erronea</t>
  </si>
  <si>
    <t>Se actualiza la columna Branch en la tabla ArrearsAgent para el registro del usuario. Es necesario salir de la aplicación y volver a acceder para que el cambio surta efecto.</t>
  </si>
  <si>
    <t>INC0783496</t>
  </si>
  <si>
    <t>No aplica el pago</t>
  </si>
  <si>
    <t>INC0783498</t>
  </si>
  <si>
    <t>Saul Granados Lua</t>
  </si>
  <si>
    <t>Una vez ya realizado el registro en el portal se instala aplicaciones de my provi y my colletion desde el portal www.myprovi.online</t>
  </si>
  <si>
    <t>INC0783506</t>
  </si>
  <si>
    <t>INC0783510</t>
  </si>
  <si>
    <t>Problemas de cambio de contraseña</t>
  </si>
  <si>
    <t>INC0783514</t>
  </si>
  <si>
    <t>Problema al abrir aplicación Agencia 2671 Sección M</t>
  </si>
  <si>
    <t>INC0783515</t>
  </si>
  <si>
    <t>Sin Myprovi en Celular</t>
  </si>
  <si>
    <t xml:space="preserve">se contacta a promotora y se le apoya a promotora a instalar aplicaciones de my provi y my colletion de forma exitosa desde el portal www.myprovi.online
</t>
  </si>
  <si>
    <t>INC0783518</t>
  </si>
  <si>
    <t>Gerardo Guevara Correa</t>
  </si>
  <si>
    <t>INC0783521</t>
  </si>
  <si>
    <t>Hugo Fernando Rodriguez Alvarez</t>
  </si>
  <si>
    <t>INC0783524</t>
  </si>
  <si>
    <t>Se le marca a promotora y se le pide hacer force de aplicaciones myprovi y mycolletion, asi como cerrar todas las aplicaciones abiertas en segundo plano, se ingresa a la aplicación y se procede hacer cierre de semana exitosa.</t>
  </si>
  <si>
    <t>INC0783528</t>
  </si>
  <si>
    <t>INC0783529</t>
  </si>
  <si>
    <t>agencia 1367 no cierra semana</t>
  </si>
  <si>
    <t>Se le marca a promotora y se le pide hacer force de aplicaciones myprovi y mycolletion, asi como cerrar todas las aplicaciones abiertas en segundo plano, se ingresa a la aplicacion y se hace cierre se seman exitoso.</t>
  </si>
  <si>
    <t>INC0783530</t>
  </si>
  <si>
    <t>INC0783531</t>
  </si>
  <si>
    <t xml:space="preserve">Ayuda en descarga de clip </t>
  </si>
  <si>
    <t xml:space="preserve">se contacta con promotora y se le apoya a realizar registro y la instalación de aplicaciones my provi y my colletion de forma exitosa desde el portal www.provi.online, se ingresa a la aplicación  y se descarga el clip de semana.
</t>
  </si>
  <si>
    <t>INC0783833</t>
  </si>
  <si>
    <t>Maria Cristal Ramos Varela</t>
  </si>
  <si>
    <t>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'INC0783833'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</si>
  <si>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INC0783890</t>
  </si>
  <si>
    <t>MYPROVI error</t>
  </si>
  <si>
    <t>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'INC0783890'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</si>
  <si>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INC0783911</t>
  </si>
  <si>
    <t>Jose Rafael Ramos Garcia</t>
  </si>
  <si>
    <t>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'INC0783911'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</si>
  <si>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INC0783926</t>
  </si>
  <si>
    <t>MYPORVI error tecnico</t>
  </si>
  <si>
    <t>Se validan las funciones básicas como fecha y hora automática activada, se forza cierre de MyProvi, se desinstala/instala MyCollections y finalmente se realiza las pruebas de acceso y cierre de semana de forma exitosa.
Incident 'INC0783926'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</si>
  <si>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INC0783929</t>
  </si>
  <si>
    <t>App Access (MyTeam)</t>
  </si>
  <si>
    <t>Problemas con aplicación MyProvi</t>
  </si>
  <si>
    <t>Se contacta con DM para validar pruebas de acceso a la aplicación y confirma que es exitoso.
Incident 'INC0783929'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</si>
  <si>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INC0783947</t>
  </si>
  <si>
    <t xml:space="preserve">Sin acceso a myprovi  </t>
  </si>
  <si>
    <t xml:space="preserve">se hace reset de contraseña en Tpim, se valida el ingreso a la app
</t>
  </si>
  <si>
    <t>INC0783966</t>
  </si>
  <si>
    <t>Pago Fuera de Clip</t>
  </si>
  <si>
    <t>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'INC0783966'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</si>
  <si>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INC0783984</t>
  </si>
  <si>
    <t>Problemas al cerrar  MyProvi</t>
  </si>
  <si>
    <t>INC0783985</t>
  </si>
  <si>
    <t>Ana Ma Moreno Carrillo</t>
  </si>
  <si>
    <t>NAS credenciales invalidas</t>
  </si>
  <si>
    <t>El focusid correcto es 2019001161153. Se realizan pruebas con else focusid y la consulta es correcta. Mesa de ayuda informa que la usuario ya pudo acceder.</t>
  </si>
  <si>
    <t>INC0783988</t>
  </si>
  <si>
    <t>Problemas al registrar pago</t>
  </si>
  <si>
    <t>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'INC0783988'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</si>
  <si>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INC0783999</t>
  </si>
  <si>
    <t>Hugo Arce Arce</t>
  </si>
  <si>
    <t xml:space="preserve">Problema de cambio de contraseña  </t>
  </si>
  <si>
    <t>se hace reset de contraseña</t>
  </si>
  <si>
    <t>INC0784004</t>
  </si>
  <si>
    <t>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'INC0784004'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</si>
  <si>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INC0784005</t>
  </si>
  <si>
    <t>Desbloquear usuario de focus</t>
  </si>
  <si>
    <t>INC0784016</t>
  </si>
  <si>
    <t>confirma que ya puede tener acceso de forma completa
Incident 'INC0784016'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</si>
  <si>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INC0784024</t>
  </si>
  <si>
    <t>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'INC0784024'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</si>
  <si>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INC0784047</t>
  </si>
  <si>
    <t>Cecilia Carmona Araiza</t>
  </si>
  <si>
    <t>Se validan las funciones básicas como fecha y hora automática activada, se forza cierre de MyProvi, se desinstala/instala MyCollections y finalmente se realiza las pruebas de acceso y cierre de semana de forma exitosa.
Incident 'INC0784047'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</si>
  <si>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INC0784051</t>
  </si>
  <si>
    <t xml:space="preserve">Se le marca a promotora y se le pide hacer force de aplicaciones myprovi y mycolletion, asi como cerrar todas las aplicaciones abiertas en segundo plano, se ingresa ala aplicación y se hace cierre de semana exitosa.
</t>
  </si>
  <si>
    <t>INC0784074</t>
  </si>
  <si>
    <t>confirma que ya puede tener acceso de forma completa 
Incident 'INC0784074'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</si>
  <si>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INC0784078</t>
  </si>
  <si>
    <t>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'INC0784078'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</si>
  <si>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INC0784082</t>
  </si>
  <si>
    <t>confirma que ya puede tener acceso de forma completa con el reporta de problemas de acceso a MyProvi a nivel nacional. Se da seguimiento con el incidente padre INC0783870.
Incident 'INC0784082'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</si>
  <si>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INC0784085</t>
  </si>
  <si>
    <t>Error  al Sincronizar</t>
  </si>
  <si>
    <t>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'INC0784085'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</si>
  <si>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INC0784087</t>
  </si>
  <si>
    <t>Patricia Huesca Hernandez</t>
  </si>
  <si>
    <t>Problemas  de ingreso  a MyProvi</t>
  </si>
  <si>
    <t xml:space="preserve"> confirma que ya puede tener acceso de forma completa 
Incident 'INC0784087'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</si>
  <si>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INC0784089</t>
  </si>
  <si>
    <t>Se validan las funciones básicas como fecha y hora automática activada, se forza cierre de MyProvi, se desinstala/instala MyCollections y finalmente se realiza las pruebas de acceso y cierre de semana de forma exitosa.
Incident 'INC0784089'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</si>
  <si>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INC0784091</t>
  </si>
  <si>
    <t>Eduardo de Jesus Hernandez Martinez</t>
  </si>
  <si>
    <t>No refleja en Focus</t>
  </si>
  <si>
    <t>ya aparece de forma normal y se confirma que ya puede tener acceso de forma completa 
Incident 'INC0784091'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</si>
  <si>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INC0784092</t>
  </si>
  <si>
    <t>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'INC0784092'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</si>
  <si>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INC0784094</t>
  </si>
  <si>
    <t xml:space="preserve">Se contacta a promotora y se detecta que no tiene activada la hora automática, una vez que se activa ya nos permite el cierre de semana exitoso.
</t>
  </si>
  <si>
    <t>INC0784096</t>
  </si>
  <si>
    <t>se logra reflejar el registro del cierre de semana de forma completa en sucursal 
Incident 'INC0784096'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</si>
  <si>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INC0784099</t>
  </si>
  <si>
    <t>Ana Luz Moya Arriola</t>
  </si>
  <si>
    <t>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'INC0784099'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</si>
  <si>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INC0784109</t>
  </si>
  <si>
    <t>Mario Arriaga Castaneda</t>
  </si>
  <si>
    <t xml:space="preserve">Cuenta bloqueada myprovi </t>
  </si>
  <si>
    <t>INC0784112</t>
  </si>
  <si>
    <t xml:space="preserve">Se le marca a promotora y se le pide hacer force de aplicaciones myprovi y mycolletion, asi como cerrar todas las aplicaciones abiertas en segundo plano, se ingresa a la aplicación y se hace el cierre de manera exitosa.
</t>
  </si>
  <si>
    <t>INC0784135</t>
  </si>
  <si>
    <t>Agencia 6158 no ha cerrado</t>
  </si>
  <si>
    <t>Se validan las funciones básicas como fecha y hora automática activada, se forza cierre de MyProvi, se desinstala/instala MyCollections y finalmente se realiza las pruebas de acceso y cierre de semana de forma exitosa.
Incident 'INC0784135'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</si>
  <si>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INC0784141</t>
  </si>
  <si>
    <t xml:space="preserve">Se le marca a promotora y se le pide hacer force de aplicaciones myprovi y mycolletion, asi como cerrar todas las aplicaciones abiertas en segundo plano, se ingresa a la aplicacion y se hace cierre de semana exitoso.
</t>
  </si>
  <si>
    <t>INC0784148</t>
  </si>
  <si>
    <t>AWS</t>
  </si>
  <si>
    <t>Ivett Mejia Hernandez</t>
  </si>
  <si>
    <t xml:space="preserve">Problema para realizar transacciones  </t>
  </si>
  <si>
    <t>confirma que ya puede tener acceso de forma completa 
Incident 'INC0784148'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</si>
  <si>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INC0784174</t>
  </si>
  <si>
    <t>Jorge Luis Contreras Martinez</t>
  </si>
  <si>
    <t xml:space="preserve">Problema de cierre  semana </t>
  </si>
  <si>
    <t>Se hace force de aplicaciones myprovi y my colletion, asi como cerrar todas las aplicaciones  abiertas en segundo plano, para después hacer cierre de semana 35  exitoso.</t>
  </si>
  <si>
    <t>INC0784175</t>
  </si>
  <si>
    <t>Error Técnico en Cierre de Semana</t>
  </si>
  <si>
    <t>confirma que ya puede tener acceso de forma completa
Incident 'INC0784175' closed based on closure of task 'INC0783870'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Incident 'INC0783870' closed based on closure of task 'INC0783577'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t>
  </si>
  <si>
    <t>INC0784189</t>
  </si>
  <si>
    <t>balance en espera (no cambia)</t>
  </si>
  <si>
    <t>Se reinician los servicios de Focus y se valida la aplicación del balance</t>
  </si>
  <si>
    <t>INC0784196</t>
  </si>
  <si>
    <t xml:space="preserve">se hace reset de contraseña en Tpim, se valida el ingreso a la pp, se hace force de aplicaciones my provi y my colletion, asi como cerrar todas las abiertas, se ingresa a aplicacion y se hace cierre de semana.
</t>
  </si>
  <si>
    <t>INC0784199</t>
  </si>
  <si>
    <t xml:space="preserve">Error Técnico en Cierre de Semana </t>
  </si>
  <si>
    <t xml:space="preserve">Se le marca a promotora y se le pide hacer force de aplicaciones myprovi y mycolletion, asi como cerrar todas las aplicaciones abiertas en segundo plano, se valida este activa fecha y hora automatica, se ingresa a la palicacion y se hace cierre de semana exitosa.
</t>
  </si>
  <si>
    <t>INC0784200</t>
  </si>
  <si>
    <t>Agencia no Cambian de Semana en Focus</t>
  </si>
  <si>
    <t>Se revisa el tema y se encontro que no se habia cerrado la semana en el dispositivo de la estrella.</t>
  </si>
  <si>
    <t>INC0784204</t>
  </si>
  <si>
    <t xml:space="preserve">Focus no Valancea </t>
  </si>
  <si>
    <t>El balance ya pudo ser aplicado.</t>
  </si>
  <si>
    <t>INC0784210</t>
  </si>
  <si>
    <t>NO ABRE APP</t>
  </si>
  <si>
    <t xml:space="preserve">Se le pide hacer force de aplicaciones myprovi y mycolletion, asi como cerrar todas las aplicaciones abiertas en segundo plano, se valida este activa fecha y hora automatica y se ingresa a la aplicacion de forma exitosa.
</t>
  </si>
  <si>
    <t>INC0784211</t>
  </si>
  <si>
    <t>no permite el ingreso a la app</t>
  </si>
  <si>
    <t>INC0784213</t>
  </si>
  <si>
    <t>INC0784215</t>
  </si>
  <si>
    <t xml:space="preserve">Agencia nueva no cambia </t>
  </si>
  <si>
    <t>Se inserto la agencia y cambio de semana.</t>
  </si>
  <si>
    <t>INC0784461</t>
  </si>
  <si>
    <t>RE: Agencia no cambia</t>
  </si>
  <si>
    <t>INC0784484</t>
  </si>
  <si>
    <t>Se le marca a promotora y se le pide hacer force de aplicaciones myprovi y mycolletion, asi como cerrar todas las aplicaciones abiertas en segundo plano, se ingresa a la aplicación y se hace cierre de semana 33 (ya que el promotor se quedo en esa semana pues no estuvo trabajando ) pero al hacerlo nos brinco hasta la semana 37, se le informa a su DM.</t>
  </si>
  <si>
    <t>INC0784496</t>
  </si>
  <si>
    <t>INC0784499</t>
  </si>
  <si>
    <t>Agencia 2101 no cambia de semana</t>
  </si>
  <si>
    <t>Se revisa y la agente no habia cerrado la semana en el dispositivo.</t>
  </si>
  <si>
    <t>INC0784518</t>
  </si>
  <si>
    <t>INC0784533</t>
  </si>
  <si>
    <t>REPORTE DE EXCEPCIONES SEMANA 35-2021</t>
  </si>
  <si>
    <t>Se marca al usuario a sucursal en varias ocasiones y no se tiene respuesta, se envía correo pero de igual forma no responden, por ello se cierra este ticket.</t>
  </si>
  <si>
    <t>INC0784548</t>
  </si>
  <si>
    <t>Se observa actividad del usuario con fecha 8 de Septiembre. No se recibió respuesta de la solicitud de validación.</t>
  </si>
  <si>
    <t>INC0784562</t>
  </si>
  <si>
    <t xml:space="preserve">Se le marca a promotora y se le pide hacer force de aplicaciones myprovi y mycolletion, asi como cerrar todas las aplicaciones abiertas en segundo plano, se ingresa a la aplicación y se hace cierre de semana exitosa.
</t>
  </si>
  <si>
    <t>INC0784567</t>
  </si>
  <si>
    <t>Josue Alejandro Trujillo Pacheco</t>
  </si>
  <si>
    <t>INC0784575</t>
  </si>
  <si>
    <t>Se le pide al usuario entrar a los ajustes del celular y se pide forza cierre de my provi
Se pide al usuario des instalar my collections
Se le pide al usuario entrar a la configuración de Play Protec y se valida que las opciones que se muestran estén des habilitadas
Se pide al usuario entrar a my provi y descargar my collections.
Usuario valida descarga y configuración de my collections
Usuario valida descarga de clip</t>
  </si>
  <si>
    <t>INC0784579</t>
  </si>
  <si>
    <t>SIN ENVÍO DE CORREO "Aplicaciones de Regionalización"</t>
  </si>
  <si>
    <t>Se observa que el proceso de BI ya ha estado insertando registros desde el 08 de Septiembre. La falla fue en el proceso de BI.</t>
  </si>
  <si>
    <t>INC0784584</t>
  </si>
  <si>
    <t>Luis Francisco Garduno Medina</t>
  </si>
  <si>
    <t>Problemas al instalar Myprovi</t>
  </si>
  <si>
    <t>Se pide entrar a configuracion
Se pide seleccionar ajustes adicionales
Se pide Seleccionar opciones de desarrollador
Se pide inhabilitar activar optimización miui, esta opcion no se muesrta se raliza busqueda pero no se visualiza.
Se envia apk de mycollections por whatsapp.
Se pide descargar e instalar appp
Usuario confirma descarga e ingreso a mycollections</t>
  </si>
  <si>
    <t>INC0784592</t>
  </si>
  <si>
    <t>INC0784593</t>
  </si>
  <si>
    <t xml:space="preserve"> Problemas con FOCUS</t>
  </si>
  <si>
    <t>Se reviso el equipo y se recomendo al usuario no utilizar los tres virtuales al mismo tiempo ya que la memoria RAM no es suficiente.</t>
  </si>
  <si>
    <t>INC0784607</t>
  </si>
  <si>
    <t xml:space="preserve">Problema de cierre de semana.  </t>
  </si>
  <si>
    <t>Se validan las funciones básicas como fecha y hora automática activada, se forza cierre de MyProvi, se desinstala/instala MyCollections y finalmente se realiza las pruebas de acceso y cierre de semana de forma exitosa para ambas.</t>
  </si>
  <si>
    <t>INC0784614</t>
  </si>
  <si>
    <t xml:space="preserve">Error de Semana </t>
  </si>
  <si>
    <t>se validan las funciones básicas como fecha y hora automática activada, se desactiva play protect, se valida chrime actuaizado, se forza cierre de MyProvi, se desinstala/instala MyCollections y finalmente se realiza las pruebas de acceso y cierre de semana de forma exitosa.</t>
  </si>
  <si>
    <t>INC0784620</t>
  </si>
  <si>
    <t>INC0784671</t>
  </si>
  <si>
    <t>Francisco Rafael Saucedo Chavez</t>
  </si>
  <si>
    <t>Después de la actualización de contraseña era necesario esperar a que se sincronizara el AD de Azure, que es quién controla el acceso a la aplicación. Se anexa evidencia de que es posible el acceso usando el correo y contraseña configurados.</t>
  </si>
  <si>
    <t>INC0785154</t>
  </si>
  <si>
    <t>GENERAR CONTRASEÑA PARA USUARIO</t>
  </si>
  <si>
    <t>INC0785167</t>
  </si>
  <si>
    <t>Baena   No arroja seccion</t>
  </si>
  <si>
    <t>Se ejecuta la carga de información de las agencias ZC para que Baena muestre la sección.</t>
  </si>
  <si>
    <t>INC0785170</t>
  </si>
  <si>
    <t>Se revisa el equipo y se encontró que la red seleccionada no era la correcta se ajusta y e valida el acceso.</t>
  </si>
  <si>
    <t>INC0785178</t>
  </si>
  <si>
    <t>Equipo focus no inicia sesion</t>
  </si>
  <si>
    <t>Se revisa el equipo y se incia la sesion en FOcus</t>
  </si>
  <si>
    <t>INC0785195</t>
  </si>
  <si>
    <t>No puedo re timbrar la semana 202101 focus 202052 baena</t>
  </si>
  <si>
    <t>Había 26 comisiones con estatus "Sin Timbrar". Para poder enviarlas, se le cambia el estatus a "Rechazado" a dichas comisiones en la tabla [FE_Factura_PSA].
 Ya se logró enviar a CEPDI y 22 comisiones fueron timbradas exitosamente, 4 rechazadas por RFC.</t>
  </si>
  <si>
    <t>INC0785236</t>
  </si>
  <si>
    <t>Error al ingrear  a FOCUS</t>
  </si>
  <si>
    <t>Se elimina el perfil del usuario y se carga de nuevo.</t>
  </si>
  <si>
    <t>INC0785248</t>
  </si>
  <si>
    <t>INC0785255</t>
  </si>
  <si>
    <t>Dunia Alborez Henandez</t>
  </si>
  <si>
    <t>INC0785256</t>
  </si>
  <si>
    <t>Claudia Yaneth Gutierrez Quintanar</t>
  </si>
  <si>
    <t>Sin acceso a mynews.</t>
  </si>
  <si>
    <t>El equipo de soporte informa que no detecta latencia en el envío de los mensajes. Se revisa la actividad del usuario y se observa acceso el día 9 de Sept.</t>
  </si>
  <si>
    <t>INC0785258</t>
  </si>
  <si>
    <t>Sin acceso a My Collections</t>
  </si>
  <si>
    <t>Se contacta a promotora y nos comenta no pudo actualizar la aplicación ya que tiene un celular Xiaomi Redmi 9C, se le informa que estos celulares no son compatibles con la aplicación, pero que al desactivar "optimizador Miu"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actualización de my colletion de forma exitosa.</t>
  </si>
  <si>
    <t>INC0785261</t>
  </si>
  <si>
    <t xml:space="preserve">Se validan las funciones básicas como fecha y hora automática activada, se forza cierre de MyProvi y MyCollections, se realiza el reseteo de la contraseña  desde el portal de TPIM se crea la nueva contraseña y NIP se le comparte a Promotora y finalmente se realiza las pruebas de acceso y cierre de semana de forma exitosa.
</t>
  </si>
  <si>
    <t>INC0785277</t>
  </si>
  <si>
    <t>INC0785303</t>
  </si>
  <si>
    <t>Problemas con focus</t>
  </si>
  <si>
    <t>Los balances fueron desbloqueados, favor de validar.</t>
  </si>
  <si>
    <t>INC0785306</t>
  </si>
  <si>
    <t>Problemas balance FOCUS</t>
  </si>
  <si>
    <t>INC0785314</t>
  </si>
  <si>
    <t>Problema para instalar MyProvi</t>
  </si>
  <si>
    <t>INC0785317</t>
  </si>
  <si>
    <t>Balance focus</t>
  </si>
  <si>
    <t>Se valida y los balance ahora se encuentran aplicados.</t>
  </si>
  <si>
    <t>INC0785319</t>
  </si>
  <si>
    <t>Maria Del Rocio Morales Sandoval</t>
  </si>
  <si>
    <t>Problemas Instalación MyProvi</t>
  </si>
  <si>
    <t xml:space="preserve">Se validan las funciones básicas como la fecha y hora automática activada, se desactiva play protect, se valida chrome actualizado y finalmente confirma que realizó el proceso de instalación con pruebas de acceso de forma exitosa.
</t>
  </si>
  <si>
    <t>INC0785320</t>
  </si>
  <si>
    <t>Jose Fernando Cirne Macuil</t>
  </si>
  <si>
    <t>No se están migrando las facturas</t>
  </si>
  <si>
    <t>INC0785324</t>
  </si>
  <si>
    <t>INC0785325</t>
  </si>
  <si>
    <t>Problemas para re-instalar MyProvi</t>
  </si>
  <si>
    <t>INC0785326</t>
  </si>
  <si>
    <t>Problema instalación MyCollections</t>
  </si>
  <si>
    <t>INC0785327</t>
  </si>
  <si>
    <t>Maria del Carmen San Juan Villegas</t>
  </si>
  <si>
    <t>INC0785328</t>
  </si>
  <si>
    <t>Problema Cambio de Contraseña</t>
  </si>
  <si>
    <t>INC0785722</t>
  </si>
  <si>
    <t>No aparece clip para descarga</t>
  </si>
  <si>
    <t>se valida en administración el estatus de clip, no estaba producido, se habla con usuria sincroniza y  y se verifica que descargue su clip sin problema , por tal motivo no existe incidente en la aplicación.</t>
  </si>
  <si>
    <t>INC0785772</t>
  </si>
  <si>
    <t>INC0785790</t>
  </si>
  <si>
    <t>Technical error in SSP</t>
  </si>
  <si>
    <t>Se observa cobranza registrada por el usuario a través de la aplicación.</t>
  </si>
  <si>
    <t>INC0785794</t>
  </si>
  <si>
    <t>Sayra Villalobos Barrera</t>
  </si>
  <si>
    <t xml:space="preserve">Myprovi clip no descarga clip </t>
  </si>
  <si>
    <t xml:space="preserve">Se le marca a promotora y se le pide hacer force de aplicaciones myprovi y mycolletion, asi como cerrar todas las aplicaciones abiertas en segundo plano, se ingresa a la aplicación y se procede hacer cierre de semana, solo que nos brinca hasta la semana 37.
</t>
  </si>
  <si>
    <t>INC0785837</t>
  </si>
  <si>
    <t>Problema cambio de Contraseña</t>
  </si>
  <si>
    <t>INC0785847</t>
  </si>
  <si>
    <t>Wendy Joseline Hernandez Herrera</t>
  </si>
  <si>
    <t>Asesora Alma Delia Mondragon Garcia.</t>
  </si>
  <si>
    <t>INC0785851</t>
  </si>
  <si>
    <t>Sin acceso a My News</t>
  </si>
  <si>
    <t>El administrador dió de alta al usuario. No se recibió respuesta a la solicitud de validación pero ya se observa actividad del usuario dentro de la aplicación.</t>
  </si>
  <si>
    <t>INC0785867</t>
  </si>
  <si>
    <t>No balancea</t>
  </si>
  <si>
    <t>Se reinician los servicios y se aplican los balances</t>
  </si>
  <si>
    <t>INC0785871</t>
  </si>
  <si>
    <t>Juan Carlos Alonso Nieves</t>
  </si>
  <si>
    <t>No abre MyProvi</t>
  </si>
  <si>
    <t>se valida las funciones básicas como la fecha y hora automática activada, se desactiva play protect, se actualiza chrome,  se libera espacio en memoria interna de su equipo celular, se realiza el reseteo de la contraseña  desde el portal de TPIM se crea la nueva contraseña y NIP se le comparte a Promotor y finalmente se realiza el proceso de instalación con pruebas de acceso de forma exitosa.</t>
  </si>
  <si>
    <t>INC0785876</t>
  </si>
  <si>
    <t xml:space="preserve">Lentitud en focus </t>
  </si>
  <si>
    <t>Se valida y no se encontraron problemas con la red y los equipo se encontraron trabajando de forma normal</t>
  </si>
  <si>
    <t>INC0785882</t>
  </si>
  <si>
    <t>Fecha en focus incorrecta, es el usuario 1027192</t>
  </si>
  <si>
    <t>Se revisa el equipo y se elimina el perfil del usuario ya que se daño</t>
  </si>
  <si>
    <t>INC0785886</t>
  </si>
  <si>
    <t>Mario Ivan Villasenor Nunez</t>
  </si>
  <si>
    <t>INC0785891</t>
  </si>
  <si>
    <t>Juan Maceda Vera</t>
  </si>
  <si>
    <t>Problemas al instalar MyCollections</t>
  </si>
  <si>
    <t xml:space="preserve">Se contacta a promotora y nos comenta no pudo instalar la aplicación ya que tiene un celular Xiaomi Redmi 10S, se le informa que estos celulares no son compatibles con la aplicación, pero que al desactivar "optimizador Miu"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instalacionde my colletion de forma exitosa.                  </t>
  </si>
  <si>
    <t>INC0785902</t>
  </si>
  <si>
    <t>Problemas  acceso FOCUS</t>
  </si>
  <si>
    <t xml:space="preserve">Se coloco  la MV </t>
  </si>
  <si>
    <t>INC0785906</t>
  </si>
  <si>
    <t>INC0785908</t>
  </si>
  <si>
    <t>Role</t>
  </si>
  <si>
    <t>Cristhian Ivan Vazquez Rios</t>
  </si>
  <si>
    <t xml:space="preserve">Correcion de roles en roporte </t>
  </si>
  <si>
    <t>Se valida el tema en Focus y no se encuentra incendia, el ROL del empleado se encuentra correcto.</t>
  </si>
  <si>
    <t>INC0785909</t>
  </si>
  <si>
    <t xml:space="preserve">Balances bloqueados </t>
  </si>
  <si>
    <t>Se reinician los servicios y se valida la aplicación de los balances.</t>
  </si>
  <si>
    <t>INC0785912</t>
  </si>
  <si>
    <t>Is Boset Gutierrez Valdovinos</t>
  </si>
  <si>
    <t>Problema Re-instalación Myprovi</t>
  </si>
  <si>
    <t>se valida las funciones básicas como la fecha y hora automática activada, se desactiva play protect, se actualiza  chrome, se valida espacio disponible en almacenamiento interno y finalmente se realiza el proceso de instalación con pruebas de acceso de forma exitosa.</t>
  </si>
  <si>
    <t>INC0785915</t>
  </si>
  <si>
    <t>Jessica Guadalupe Constantino Figueroa</t>
  </si>
  <si>
    <t>Myprovi no ingresa</t>
  </si>
  <si>
    <t xml:space="preserve">Se confirma que con la conexión de wi-fi de su domicilio ya logró la re-instalación de MyCollections de forma completa y con pruebas de acceso de forma exitosa. </t>
  </si>
  <si>
    <t>INC0785921</t>
  </si>
  <si>
    <t>Se le marca a promotora y se le pide hacer force de aplicaciones myprovi y mycolletion, asi como cerrar todas las aplicaciones abiertas en segundo plano, se valida que este activa la hora automática y se valida el ingreso exitosa a la aplicación.</t>
  </si>
  <si>
    <t>INC0785924</t>
  </si>
  <si>
    <t>Problema Re-instalación de MyProvi</t>
  </si>
  <si>
    <t>se valida las funciones básicas como la fecha y hora automática activada, se desactiva play protect, se actualiza chrome, se realiza el reseteo de la contraseña  desde el portal de TPIM se crea la nueva contraseña y NIP se le comparte a Promotora y finalmente se realiza el proceso de instalación con pruebas de acceso de forma exitosa.</t>
  </si>
  <si>
    <t>INC0785925</t>
  </si>
  <si>
    <t>Error de Semana Máxina</t>
  </si>
  <si>
    <t>INC0785926</t>
  </si>
  <si>
    <t>CHEQUE NO LOCALIZADO</t>
  </si>
  <si>
    <t xml:space="preserve">El cheque no se encontró registrado en Focus, si este fue borrado no hay forma de ver algún tipo de historial en sistema.
</t>
  </si>
  <si>
    <t>INC0786245</t>
  </si>
  <si>
    <t>Jose Gilberto Duenas Hernandez</t>
  </si>
  <si>
    <t xml:space="preserve">Sin acceso a mynews  </t>
  </si>
  <si>
    <t>El administrador dio de alta al usuario Ya se observa actividad de la cuenta con fecha de 10 de Septiembre.</t>
  </si>
  <si>
    <t>INC0786266</t>
  </si>
  <si>
    <t>Se valida el tema y deja funcionando el equipo.</t>
  </si>
  <si>
    <t>INC0786282</t>
  </si>
  <si>
    <t>MYPROVI no se instala</t>
  </si>
  <si>
    <t>INC0786287</t>
  </si>
  <si>
    <t>Aplicacion AVT</t>
  </si>
  <si>
    <t>Hable con la sucursal y comentan que ya no se presenta el mensaje de error, el equipo de desarrollo esta dando seguimiento para detectar la causa raíz</t>
  </si>
  <si>
    <t>INC0786294</t>
  </si>
  <si>
    <t>Problema para cambio Contraseña</t>
  </si>
  <si>
    <t>INC0786317</t>
  </si>
  <si>
    <t>INC0786318</t>
  </si>
  <si>
    <t xml:space="preserve">Balance </t>
  </si>
  <si>
    <t>Se reinician los servicios y se valida la aplicacion.</t>
  </si>
  <si>
    <t>INC0786320</t>
  </si>
  <si>
    <t>Sara Lilia Serna Rivera</t>
  </si>
  <si>
    <t>INC0786322</t>
  </si>
  <si>
    <t>No recuerda NIP</t>
  </si>
  <si>
    <t xml:space="preserve">Se realiza el reseteo de la contraseña y NIP desde el portal de TPIM se crea la nueva contraseña y NIP se le comparte a Promotora y finalmente se realiza las pruebas de acceso de forma exitosa.
</t>
  </si>
  <si>
    <t>INC0786328</t>
  </si>
  <si>
    <t>USUARIO BLOQUEADO</t>
  </si>
  <si>
    <t>INC0786330</t>
  </si>
  <si>
    <t xml:space="preserve">se procedió con la instalación completa de MyCollections para recibir sms del código de verificación y la descarga completa de la app.
</t>
  </si>
  <si>
    <t>INC0786339</t>
  </si>
  <si>
    <t>No Permite Cerrar la Semana</t>
  </si>
  <si>
    <t>Se validan las funciones básicas como fecha y hora automática activada, se forza cierre de MyProvi y MyCollections y finalmente se realiza las pruebas de acceso y cierre de semana de forma exitosa.</t>
  </si>
  <si>
    <t>INC0786357</t>
  </si>
  <si>
    <t>Sin acceso a Baena semana 35</t>
  </si>
  <si>
    <t>Se eliminan los registros insertados por sucursal para que se mantenga solo la comisión calculada desde el nuevo sistema de comisiones.</t>
  </si>
  <si>
    <t>INC0786382</t>
  </si>
  <si>
    <t>NO SE PUEDE IMPRIMIR AW</t>
  </si>
  <si>
    <t>Se actualizó la tabla CNFS_Representatives con los datos de la estrella mencionada.</t>
  </si>
  <si>
    <t>INC0786390</t>
  </si>
  <si>
    <t>Se le marca a promotora y se le pide hacer force de aplicaciones myprovi y mycolletion, asi como cerrar todas las aplicaciones abiertas en segundo plano, se ingresa a la aplicación y se hace cierre de semana exitosa.</t>
  </si>
  <si>
    <t>INC0786395</t>
  </si>
  <si>
    <t>FOCUS no balancea</t>
  </si>
  <si>
    <t>Se reinician los servicios de Focus y se aplican los balances.</t>
  </si>
  <si>
    <t>INC0786396</t>
  </si>
  <si>
    <t>INC0786399</t>
  </si>
  <si>
    <t>INC0786400</t>
  </si>
  <si>
    <t>INC0786407</t>
  </si>
  <si>
    <t xml:space="preserve">se marca a DM y se le comenta que debido al  cierre de la sem 36  el clip no se puede abrir se debe esperar al cierre de semana en administración, y esperar a que este producido el clip de la sem 37 para su descarga, por tal motivo no hay incidencia en la aplicación 
</t>
  </si>
  <si>
    <t>INC0786408</t>
  </si>
  <si>
    <t>se localiza a usuaria se des instala  e  Instala My Collection, se sincroniza , se cierra semana y baja el clip  , por tal  motivo no existe incidencia en la aplicación</t>
  </si>
  <si>
    <t>INC0786409</t>
  </si>
  <si>
    <t>No cambio de semana 2290/A</t>
  </si>
  <si>
    <t>Se valida la agencia y se encontró que se debía aplicar el balance ya que el estatus se encontraba como completo.</t>
  </si>
  <si>
    <t>INC0786412</t>
  </si>
  <si>
    <t>Problemas para el  Cierre de Semana</t>
  </si>
  <si>
    <t>se habla con usuria comenta ella que ya no labora mas en la empresa lo que ella solicita es des instalar las aplicaciones de My provi y My collections  , le llamo a DM para tener informado de lo que solicito la usuaria , y se le comenta que para baja tendría que acudir a administración para el tramite correspondiente, pñor tal motivo no hay incidente en la aplicacion</t>
  </si>
  <si>
    <t>INC0786674</t>
  </si>
  <si>
    <t>Desde el dia de ayer el balance 112129 no ha terminado de balancearse</t>
  </si>
  <si>
    <t>INC0786727</t>
  </si>
  <si>
    <t>focus bloqueado</t>
  </si>
  <si>
    <t>Se ingresa a dominio el equipo y se valida el acceso</t>
  </si>
  <si>
    <t>INC0786736</t>
  </si>
  <si>
    <t>Lentitud en Internet</t>
  </si>
  <si>
    <t>Se valida el tema pero no se encontraron problemas con la red.</t>
  </si>
  <si>
    <t>INC0786741</t>
  </si>
  <si>
    <t>Problemas con el cierre</t>
  </si>
  <si>
    <t xml:space="preserve">Se le marca a promotora y se le pide hacer force de aplicaciones myprovi y mycolletion, asi como cerrar todas las aplicaciones abiertas en segundo plano, se valida que este activa la hora automática y se valida el ingreso  a la aplicación para hacer cierre de semana 35 y 36 de forma exitosa.
</t>
  </si>
  <si>
    <t>INC0786744</t>
  </si>
  <si>
    <t>Error en Balance de Focus Agencias 1549 y 1587 04/01/2016</t>
  </si>
  <si>
    <t>El balance fue aplicado y la agencia cambio de semana</t>
  </si>
  <si>
    <t>INC0786766</t>
  </si>
  <si>
    <t>No puede cerra semana 5002 Q</t>
  </si>
  <si>
    <t xml:space="preserve">Se le marca a promotor y se le pide hacer force de aplicaciones myprovi y mycolletion, asi como cerrar todas las aplicaciones abiertas en segundo plano, se valida que este activa la hora automática y se ingresa a la aplicación para hacer cierre de semana exitoso.
</t>
  </si>
  <si>
    <t>INC0786772</t>
  </si>
  <si>
    <t>INC0786775</t>
  </si>
  <si>
    <t>Enrique Juarez Robles</t>
  </si>
  <si>
    <t xml:space="preserve">Problema para ingresar a myprovi </t>
  </si>
  <si>
    <t>INC0786778</t>
  </si>
  <si>
    <t>Apoyo para descargar clip</t>
  </si>
  <si>
    <t>Se contacta a promotora y con apoyo de DM se instala aplicaciones myprovi y mycplletion desde el portal www.myprovi.online</t>
  </si>
  <si>
    <t>INC0786779</t>
  </si>
  <si>
    <t>Adrian Martin Cardenas</t>
  </si>
  <si>
    <t xml:space="preserve">Problema para cambio de contraseña.- </t>
  </si>
  <si>
    <t xml:space="preserve">Se realiza el reseteo de la contraseña expirada desde el portal de TPIM se crea la nueva contraseña y NIP se le comparte a Promotora y finalmente se realiza las pruebas de acceso de forma exitosa.
</t>
  </si>
  <si>
    <t>INC0786782</t>
  </si>
  <si>
    <t>Error de  Semana Máxima</t>
  </si>
  <si>
    <t>INC0786790</t>
  </si>
  <si>
    <t>Luis Alberto Carballo Herrera</t>
  </si>
  <si>
    <t xml:space="preserve">Probelmas  para realizar cierre </t>
  </si>
  <si>
    <t>INC0786798</t>
  </si>
  <si>
    <t>CLIPS DE LAS AGENCIAS SE ESTAN PRODUCIENDO AUTOMATICAMENTE Y NO PERMITE APLICAR TRANSFERENCIAS Y DESPUES PRODUCIR</t>
  </si>
  <si>
    <t>Se aplico la solucion por parte de Mastek</t>
  </si>
  <si>
    <t>INC0786803</t>
  </si>
  <si>
    <t xml:space="preserve">Problemas  con el cierre </t>
  </si>
  <si>
    <t>INC0786810</t>
  </si>
  <si>
    <t>Mario Alberto Rocha Solis</t>
  </si>
  <si>
    <t>Error al instalar MYPROVI</t>
  </si>
  <si>
    <t xml:space="preserve">Se contacta a promotora y nos comenta no pudo instalar la aplicación ya que tiene un celular Xiaomi Redmi 9A, se le informa que estos celulares no son compatibles con la aplicación, pero que al desactivar "optimizador Miu"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actualización de my colletion de forma exitosa.                                                                                                                                                                                                       
</t>
  </si>
  <si>
    <t>INC0786811</t>
  </si>
  <si>
    <t>Error en Myprovi para Descarga de Clip</t>
  </si>
  <si>
    <t xml:space="preserve"> se realiza reseteo de la contraseña desde el portal de TPIM se crea la nueva contraseña y NIP se le comparte a Promotora y el proceso de cierre de la semana validando las funciones básicas como fecha y hora automática activada, se forza cierre de MyProvi, se desinstala/instala MyCollections y finalmente se realiza las pruebas de acceso y cierre de semana</t>
  </si>
  <si>
    <t>INC0786816</t>
  </si>
  <si>
    <t>INC0786821</t>
  </si>
  <si>
    <t>se validan las funciones básicas como fecha y hora automática activada, se forza cierre de MyProvi y MyCollections y finalmente se realiza las pruebas de acceso y cierre de semana de forma exitosa.</t>
  </si>
  <si>
    <t>INC0786825</t>
  </si>
  <si>
    <t>Adolfo Mendoza Velazquez</t>
  </si>
  <si>
    <t>INC0786830</t>
  </si>
  <si>
    <t xml:space="preserve">Se le marca a promotora y se le pide hacer force de aplicaciones myprovi y mycolletion, así como cerrar todas las aplicaciones abiertas en segundo plano, se ingresa a la app y se hace cierre de semana exitoso.
</t>
  </si>
  <si>
    <t>INC0786832</t>
  </si>
  <si>
    <t>Se contacta a promotora y se le hace un reset de contraseña en Tpim, se ingresa a la app se sincroniza y se hace cierre de semana exitoso.</t>
  </si>
  <si>
    <t>INC0786833</t>
  </si>
  <si>
    <t>INC0786837</t>
  </si>
  <si>
    <t>Pagos  refleja pagos Año   2015</t>
  </si>
  <si>
    <t>Se le indica que solo se puede cambiar la transacción en focus y se ha parcheado la fecha correcta para esas transacciones en focus.</t>
  </si>
  <si>
    <t>INC0786839</t>
  </si>
  <si>
    <t>balances en esperan, no cambian</t>
  </si>
  <si>
    <t>Se reinician los servicios de Focus y se valida la aplicacion.</t>
  </si>
  <si>
    <t>INC0786842</t>
  </si>
  <si>
    <t>Balance en pausa no cambia</t>
  </si>
  <si>
    <t>INC0786844</t>
  </si>
  <si>
    <t>tarda mucho en balancear</t>
  </si>
  <si>
    <t>No se detectan fallas en la conexión</t>
  </si>
  <si>
    <t>INC0786846</t>
  </si>
  <si>
    <t xml:space="preserve">Agencia no cambia </t>
  </si>
  <si>
    <t>La agencia fue insertada, se valida el cambio.</t>
  </si>
  <si>
    <t>INC0786849</t>
  </si>
  <si>
    <t>Impide Cambio de Semana en Valance</t>
  </si>
  <si>
    <t>Se reinician los servicios de Focus y se valida la aplicación de los balances</t>
  </si>
  <si>
    <t>INC0786850</t>
  </si>
  <si>
    <t>no brinca semana</t>
  </si>
  <si>
    <t>Se inserta la agencia y se valida el cambio de semana.</t>
  </si>
  <si>
    <t>INC0787050</t>
  </si>
  <si>
    <t>Asunto: TRANSFERENCIA SUCURSAL A SUCURSAL</t>
  </si>
  <si>
    <t>La transferencia ya pudo ser aplicada.</t>
  </si>
  <si>
    <t>INC0787076</t>
  </si>
  <si>
    <t>No descarga clip estrella 6734 sección DD</t>
  </si>
  <si>
    <t>Se validan las funciones básicas como fecha y hora automática activada, se forza cierre de MyProvi, se desinstala/instala MyCollections, se reinicia su equipo celular y finalmente se realiza las pruebas de acceso y cierre de semana de forma exitosa.</t>
  </si>
  <si>
    <t>INC0787090</t>
  </si>
  <si>
    <t>Falla en reporte de asesoria semanal</t>
  </si>
  <si>
    <t>Se copian los templates y se valida que se generen los reportes.</t>
  </si>
  <si>
    <t>INC0787139</t>
  </si>
  <si>
    <t>FOCUS con intermitencias</t>
  </si>
  <si>
    <t>Se valida y no se encontraron problemas en la red al final solo un equipo se reviso por el problema.</t>
  </si>
  <si>
    <t>INC0787152</t>
  </si>
  <si>
    <t xml:space="preserve">FOCUS deshabilitado </t>
  </si>
  <si>
    <t>INC0787164</t>
  </si>
  <si>
    <t>Mario Ervey De La Cruz Morales</t>
  </si>
  <si>
    <t>No Descargan sus Clip</t>
  </si>
  <si>
    <t xml:space="preserve">se valida que por parte del Administrador de FOCUS no lo tenían producido en sucursal por lo que fue solicitado a OM de sucursal la producción del mismo </t>
  </si>
  <si>
    <t>INC0787171</t>
  </si>
  <si>
    <t>SOLICITUD INSTALACIÓN DE MYCOLLECTION 2033/W/5241</t>
  </si>
  <si>
    <t>Se contacta a promotora y nos comenta no pudo instalar la aplicación ya que tiene un celular Xiaomi Redmi note 9, se le informa que estos celulares no son compatibles con la aplicación, pero que al desactivar "optimizador Miu"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istalacion de my colletion de forma exitosa.</t>
  </si>
  <si>
    <t>INC0787172</t>
  </si>
  <si>
    <t>Jose Manuel Perez Carmona</t>
  </si>
  <si>
    <t>Se validan las funciones básicas como fecha y hora automática activada, se forza cierre de MyProvi, se desinstala/instala MyCollections, se reinicia el equipo celular, se valida pruebas de cambio de datos móviles y wi-fi  y finalmente se realiza las pruebas de acceso y cierre de semana de forma exitosa.</t>
  </si>
  <si>
    <t>INC0787174</t>
  </si>
  <si>
    <t>INC0787178</t>
  </si>
  <si>
    <t>Problemas para ingresar</t>
  </si>
  <si>
    <t>Se contacta a promotora y se hace reset de contraseña en Tpim, despues se le pide hacer force de aplicaciones my provi y mycolletion, asi como cerrar todas las aplicaciones abiertas en segundo plano, se ingresa a la app y se hace cierre de semana 35 y 36 y finalmente descarga clip de semana 37.</t>
  </si>
  <si>
    <t>INC0787179</t>
  </si>
  <si>
    <t>Problemas descarga  de MyProvi</t>
  </si>
  <si>
    <t>Se contacta a promotora y con apoyo de DM se instala aplicaciones myprovi y mycolletion de forma exitosa desde el portal www.myprovi.ponline</t>
  </si>
  <si>
    <t>INC0787197</t>
  </si>
  <si>
    <t>no se puede ingresar al sistema</t>
  </si>
  <si>
    <t>INC0787200</t>
  </si>
  <si>
    <t>No puede descargar Clip</t>
  </si>
  <si>
    <t>Se validan las funciones básicas como fecha y hora automática activada, se desactiva play protect, se forza cierre de MyProvi, se desinstala/instala MyCollections y finalmente se realiza las pruebas de acceso y cierre de semana de forma exitosa.</t>
  </si>
  <si>
    <t>INC0787205</t>
  </si>
  <si>
    <t>Omar Isaias Mendez Fonseca</t>
  </si>
  <si>
    <t xml:space="preserve">myprovi no se instala </t>
  </si>
  <si>
    <t>Se le apoya al usuario y se le  envía por whatsapp apk de mycollections, usuario confirma descarga instalación e ingreso a la aplicación.</t>
  </si>
  <si>
    <t>INC0787214</t>
  </si>
  <si>
    <t>FOCUS imprime en clip</t>
  </si>
  <si>
    <t>Estimado usuario el problema se ha resuelto, solo cierre la sesión e inicie de nuevo.</t>
  </si>
  <si>
    <t>INC0787226</t>
  </si>
  <si>
    <t>INC0787229</t>
  </si>
  <si>
    <t>Dulce Maria Ontiveros Aguilar</t>
  </si>
  <si>
    <t xml:space="preserve">Problema para cambio de contraseña de myprovi </t>
  </si>
  <si>
    <t>Se contacta a promotora y se hace reset de contraseña en Tpim, se hace proceso para desactivar optimizador miu y se actualiza myprovi y my colletion, se ingresa a la aplicación y se hace cierre de semana 18 para pasar a la 37 y descargar el clip de forma exitosa.</t>
  </si>
  <si>
    <t>INC0787286</t>
  </si>
  <si>
    <t>Error al instalar MyProvi</t>
  </si>
  <si>
    <t>INC0787291</t>
  </si>
  <si>
    <t>se valida que el problema es el cierre de la semana y se procede con validar las funciones básicas como fecha y hora automática activada, se forza cierre de MyProvi, se desinstala/instala MyCollections y finalmente se realiza las pruebas de acceso, cierre de semana y descarga  de su clip de forma exitosa.</t>
  </si>
  <si>
    <t>INC0787292</t>
  </si>
  <si>
    <t>SIN OFERTAS CAMPAÑAS PUR Y REF PARA CSC VENTAS</t>
  </si>
  <si>
    <t>Se revisaron los procesos y nos e ejecuto la extraccion de las ofertas, pero se ejecuto manualmente ese mismo dia, se cargaron ofertas sin problema y fueron tomadas por las campanias que ejecutaron el fin de semana, se procede a cerrar incidente</t>
  </si>
  <si>
    <t>INC0787672</t>
  </si>
  <si>
    <t>Campaña CCU CSCLAT_202136</t>
  </si>
  <si>
    <t>Se envio correo a Edgar dominguez para que se ejecutara la nueva lista de marketing en la campania existente, se procede a cerrar incidente</t>
  </si>
  <si>
    <t>INC0787682</t>
  </si>
  <si>
    <t>Cuenta bloqueda</t>
  </si>
  <si>
    <t>INC0787698</t>
  </si>
  <si>
    <t xml:space="preserve">FOCUS usuario deshabilitado </t>
  </si>
  <si>
    <t>INC0787716</t>
  </si>
  <si>
    <t>REVISION</t>
  </si>
  <si>
    <t>La transaccion fue aplicada en el balance.</t>
  </si>
  <si>
    <t>INC0787738</t>
  </si>
  <si>
    <t>Myriam Berenice Hernandez Montejano</t>
  </si>
  <si>
    <t xml:space="preserve">Se contacta a promotora y se le apoya ainstalar aplicaciones myprovi y mycolletion desde el portal www.myprovi.online
</t>
  </si>
  <si>
    <t>INC0787744</t>
  </si>
  <si>
    <t>Eridany Sanchez Torres</t>
  </si>
  <si>
    <t xml:space="preserve">Problema para registro myprovi </t>
  </si>
  <si>
    <t xml:space="preserve">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t>
  </si>
  <si>
    <t>INC0787758</t>
  </si>
  <si>
    <t xml:space="preserve">Sin recepción de código de verificación myprovi </t>
  </si>
  <si>
    <t>Se contacta con promotora y se le apoya a instalar aplicaciones desde el portal  www.myprovi.online de forma exitosa.</t>
  </si>
  <si>
    <t>INC0787767</t>
  </si>
  <si>
    <t>Se le marca al usuario y nos comenta que no podía ingresar a la aplicación ya no que no contaba con datos, DM comenta que realizo una recarga y ya puede ingresar a las apps, usuario pide apoyo para descargar de clip, se le indican los paso a seguir para re asignarse nuevamente el clip solicitado, DM comenta asignación , descarga y visualización de clip solicitado.</t>
  </si>
  <si>
    <t>INC0787781</t>
  </si>
  <si>
    <t>myprovi no recibe codigo</t>
  </si>
  <si>
    <t>Se le marca al DM y nos cometa que apoyo a su promotora tratando de instalar las aplicaciones su celular, después de varios intento este proceso  no se puede DM le sugiere a su promotora cambiar de equipo ya que este presenta incompatibilidad con la aplicación, promotor esta de acuerdo,</t>
  </si>
  <si>
    <t>INC0787782</t>
  </si>
  <si>
    <t>imprimir aw</t>
  </si>
  <si>
    <t>El JOB que se tenía para corregir las vacantes en Avanza actualizó los datos de la estrella en la tabla CNFS_Representative. La sucursal ya puede imprimir el AWR.</t>
  </si>
  <si>
    <t>INC0787787</t>
  </si>
  <si>
    <t>MYPROVI_no recibe codigo de mensaje</t>
  </si>
  <si>
    <t>INC0787788</t>
  </si>
  <si>
    <t xml:space="preserve">Problemas al reimprimir contratos </t>
  </si>
  <si>
    <t>Se creo un nuevo servidor, donde se instalo el software necesario (SQL, IIS, etc), se restauraron las BD y realizaron las configuraciones necesarias. 
Como workaround se utilizó el ambiente de UAT tanto para calificar propsectos en sucursal, como desde CRM. Posteriormente a la recuperación del servidor APSC se creó un nuevo para separar el frontEnd de la BD
Se realizaron pruebas, se mantiene el monitoreo</t>
  </si>
  <si>
    <t>INC0787800</t>
  </si>
  <si>
    <t xml:space="preserve">
Se pide al usuario sincronizar la app y des instalar my collections.
Se pide entrar a my provi  para descargar e instalar my collections.
Usuario confirma descarga e instalación de my collections
Usuario confirma cierre de semana solicitado.</t>
  </si>
  <si>
    <t>INC0787803</t>
  </si>
  <si>
    <t>No se pueden imprimir awrs</t>
  </si>
  <si>
    <t>INC0787818</t>
  </si>
  <si>
    <t>File Not Applied</t>
  </si>
  <si>
    <t>Las transacciones fueron aplicadas correctamente</t>
  </si>
  <si>
    <t>INC0787828</t>
  </si>
  <si>
    <t>Error en plataforma CRM</t>
  </si>
  <si>
    <t>Se revisaron los servidores de CRM, se estaba ejecutando un proceso de mantenimiento, se reprogramo para despues de las 10pm, se detuvo en este momento para evitar los problemas de busqueda en CRM, ya se realizaron busquedas y arrojo datos sin problema, se procede a cerrar incidente</t>
  </si>
  <si>
    <t>INC0788073</t>
  </si>
  <si>
    <t>Impresión de AWR</t>
  </si>
  <si>
    <t>INC0788112</t>
  </si>
  <si>
    <t>Se estan revisando servidores y no hay nada ejecutandose que pueda afectar el rendimiento, se estan revisando los tiempos de apertura de formularios y busqueda y nos arroja un tiempo promedio de 2.7 segundos de respuesta, se procede a cerrar incidente al no encontrar problema de lentitud</t>
  </si>
  <si>
    <t>INC0788143</t>
  </si>
  <si>
    <t>No muestra una sección</t>
  </si>
  <si>
    <t>Se activan las secciones ZC en Baena para las sucursales con sección de DR</t>
  </si>
  <si>
    <t>INC0788146</t>
  </si>
  <si>
    <t>FOCUS presenta intermitencias</t>
  </si>
  <si>
    <t>Se valida el tema pero solo el equipo 15 presento un poco de lentitud, se da seguimiento pero no se encontraron problemas.</t>
  </si>
  <si>
    <t>INC0788198</t>
  </si>
  <si>
    <t>Se validan las funciones básicas como fecha y hora automática activada, se forza cierre de MyProvi y MyCollections, se prueba con con red de wi-fi y finalmente se realiza las pruebas de acceso y cierre de semana de forma exitosa.</t>
  </si>
  <si>
    <t>INC0788204</t>
  </si>
  <si>
    <t>Error en focus #17</t>
  </si>
  <si>
    <t>Se reinicia el virtual e Focus y se soluciona el problema del usuario.</t>
  </si>
  <si>
    <t>INC0788224</t>
  </si>
  <si>
    <t>Se manda por whatsapp apk de my collections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t>
  </si>
  <si>
    <t>INC0788238</t>
  </si>
  <si>
    <t>Problemas pata ingresar en MyProvi</t>
  </si>
  <si>
    <t>INC0788249</t>
  </si>
  <si>
    <t xml:space="preserve">Sin acceso a mycollections  </t>
  </si>
  <si>
    <t>INC0788251</t>
  </si>
  <si>
    <t>La campaña LATE llego incompleta</t>
  </si>
  <si>
    <t>Ya se cerro un ticket mencionando que se envio un correo a Edgar Dominguez con la informacion de la campania que debian ejecutar, ese es un proceso ejecutado normalmente por Cesar Hernandez</t>
  </si>
  <si>
    <t>INC0788255</t>
  </si>
  <si>
    <t xml:space="preserve">Error en MYPROVI </t>
  </si>
  <si>
    <t>Se validan las funciones básicas como fecha y hora automática activada, se forza cierre de MyProvi, se valida problemas de cobertura en la zona donde se encuentra y se invita moverse de lugar y finalmente se realiza las pruebas de acceso de forma exitosa.</t>
  </si>
  <si>
    <t>INC0788256</t>
  </si>
  <si>
    <t>INC0788576</t>
  </si>
  <si>
    <t xml:space="preserve">Sin acceso a mycollections   </t>
  </si>
  <si>
    <t>INC0788591</t>
  </si>
  <si>
    <t>Problemas para cierre</t>
  </si>
  <si>
    <t>INC0788616</t>
  </si>
  <si>
    <t>Francisco Garduno Valencia</t>
  </si>
  <si>
    <t>Problemas con cierre</t>
  </si>
  <si>
    <t>INC0788626</t>
  </si>
  <si>
    <t xml:space="preserve">Cierre manual de agencia </t>
  </si>
  <si>
    <t>INC0788638</t>
  </si>
  <si>
    <t>usuario</t>
  </si>
  <si>
    <t>INC0788643</t>
  </si>
  <si>
    <t>Se realiza el reseteo de la contraseña desde el portal de TPIM se crea la nueva contraseña y NIP se le comparte a DM y finalmente se realiza las pruebas de acceso de forma exitosa.</t>
  </si>
  <si>
    <t>INC0788647</t>
  </si>
  <si>
    <t>INC0788655</t>
  </si>
  <si>
    <t>e le marca a promotora y se le pide hacer force de aplicaciones myprovi y mycolletion, asi como cerrar todas las aplicaciones abiertas en segundo plano, se reinstala mycolletion, se ingresa a la aplicacion yse hace cierre de semana de forma exitosa.</t>
  </si>
  <si>
    <t>INC0788665</t>
  </si>
  <si>
    <t>Esperanza Vazquez Lelis</t>
  </si>
  <si>
    <t>INC0788675</t>
  </si>
  <si>
    <t>INC0788678</t>
  </si>
  <si>
    <t xml:space="preserve">Se contacta con DM y se valida la permisos de la aplicación, se valida señal y navegación para conexión a internet, se reinstala mycolletion, se ingresa a la app y se hace registro de cobranza de forma exitosa.
</t>
  </si>
  <si>
    <t>INC0788689</t>
  </si>
  <si>
    <t>WEB</t>
  </si>
  <si>
    <t>Acceso</t>
  </si>
  <si>
    <t>no hay conexcion vpn yfos</t>
  </si>
  <si>
    <t>Derivado de la restauración del servidor PROV-MEX-APSC, se restauran los permisos  originales a la cuenta con el que el proveedor YFOS se conecta. El proveedor informa que ya se puede conectar a la BD.</t>
  </si>
  <si>
    <t>INC0788698</t>
  </si>
  <si>
    <t>Olga Sandoval Mendez</t>
  </si>
  <si>
    <t>Myprovi aclaracion</t>
  </si>
  <si>
    <t xml:space="preserve">
Los clientes mencionados en la lista tienen pagos registrados por el usuario 2024000986634 en semana 36. Los recibos de los pagos fueron los siguientes: 
Maria Del Rayo Hernandez Muñoz
300
AABZI-2799
Isabel Bernardino Antonio
150
AABZI-2797
Berenice Salgado Timal
100
AABZI-2796
Maria Esperanza Timal Alvarado
200
AABZI-2795
Elizabeth Quitl Romero
400
AABZI-2794
Elena Muñoz Flores
200
AABZI-2772 
-Tomando como ejemplo la lista de clientes mostrada como evidencia, se toma a la cliente Berenice Salgado Timal para rastrear el pago mencionado.
Se adjuntan evidencia de pagos sincronizados de los cliebtes reportados
</t>
  </si>
  <si>
    <t>INC0788700</t>
  </si>
  <si>
    <t>Se contacta con promotora y se valida fecha y hora automática, se le pide cerrar todas las aplicaciones en segundo plano, se ingresa a la app y se hace cierre de semana de forma exitosa.</t>
  </si>
  <si>
    <t>INC0788701</t>
  </si>
  <si>
    <t>Problemas al cierre de semana</t>
  </si>
  <si>
    <t>INC0788704</t>
  </si>
  <si>
    <t>Se le marca a promotora y se le pide hacer force de aplicaciones myprovi y mycolletion, asi como cerrar todas las aplicaciones abiertas en segundo plano, se ingresa a la aplicación y se hace cierre de semana exitoso.</t>
  </si>
  <si>
    <t>INC0788707</t>
  </si>
  <si>
    <t>Problemas cierre MyProvi</t>
  </si>
  <si>
    <t>INC0788708</t>
  </si>
  <si>
    <t>Problemas al cerrar semana</t>
  </si>
  <si>
    <t>INC0788713</t>
  </si>
  <si>
    <t xml:space="preserve">SEMANA MAXIMA MYPROVI </t>
  </si>
  <si>
    <t>INC0788714</t>
  </si>
  <si>
    <t>Problema para sincronizar</t>
  </si>
  <si>
    <t>INC0788718</t>
  </si>
  <si>
    <t>Juan Carlos Luna Lopez</t>
  </si>
  <si>
    <t xml:space="preserve">Se validan las funciones básicas como fecha y hora automática activada, se forza cierre de MyProvi, se desinstala/instala MyCollections y finalmente se realiza las pruebas de acceso y cierre de semana de forma exitosa. </t>
  </si>
  <si>
    <t>INC0788719</t>
  </si>
  <si>
    <t>MYPROVI  no sincroniza</t>
  </si>
  <si>
    <t>Se le marca a promotora y se le pide hacer force de aplicaciones myprovi y mycolletion, asi como cerrar todas las aplicaciones abiertas en segundo plano, se ingresa a la app y se hace cierre de semana exitosa.</t>
  </si>
  <si>
    <t>INC0788720</t>
  </si>
  <si>
    <t>No puede descargar clip semana 38</t>
  </si>
  <si>
    <t>Se pide al usuario sincronizar , usuario comenta que le aparece la leyenda clip pendiente por descargar.
Usuario confirma descarga, instalación e ingreso a su clip.</t>
  </si>
  <si>
    <t>INC0788721</t>
  </si>
  <si>
    <t xml:space="preserve">Se le marca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</si>
  <si>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INC0788722</t>
  </si>
  <si>
    <t xml:space="preserve">Se validan las funciones básicas como fecha y hora automática activada, se forza cierre de MyProvi, se desinstala/instala MyCollections y finalmente se realiza las pruebas de acceso y cierre de semana de forma exitosa. 
</t>
  </si>
  <si>
    <t>INC0788735</t>
  </si>
  <si>
    <t>Se reinician los balances y se aplica la cobranza</t>
  </si>
  <si>
    <t>INC0788743</t>
  </si>
  <si>
    <t>INC0788744</t>
  </si>
  <si>
    <t xml:space="preserve">Se le marca a promotora y se le pide hacer force de aplicaciones myprovi y mycolletion, asi como cerrar todas las aplicaciones abiertas en segundo plano,se ingresa a la aplicación y se realiza cierre de semana exitosa.
</t>
  </si>
  <si>
    <t>INC0788746</t>
  </si>
  <si>
    <t>INC0788747</t>
  </si>
  <si>
    <t>Christoper Jose Velasco Alvarez</t>
  </si>
  <si>
    <t>INC0788748</t>
  </si>
  <si>
    <t>Fernando Luna Sanchez</t>
  </si>
  <si>
    <t>Se le marca a promotora y se le pide hacer force de aplicaciones myprovi y mycolletion, asi como cerrar todas las aplicaciones abiertas en segundo plano, se ingresa a la aplicación y se realiza cierre de semana 36 y 37 de forma exitosa.</t>
  </si>
  <si>
    <t>INC0788749</t>
  </si>
  <si>
    <t>INC0788751</t>
  </si>
  <si>
    <t>No puede cerrar semana 37</t>
  </si>
  <si>
    <t>INC0788756</t>
  </si>
  <si>
    <t>Problemas para cerrar semana</t>
  </si>
  <si>
    <t>INC0788760</t>
  </si>
  <si>
    <t xml:space="preserve">Agencia no Cambia de Semana </t>
  </si>
  <si>
    <t>La agencia se inserta y cambia sin contratiempos</t>
  </si>
  <si>
    <t>INC0788761</t>
  </si>
  <si>
    <t>INC0788763</t>
  </si>
  <si>
    <t>Yoseline Alejandra Antonio Hernandez</t>
  </si>
  <si>
    <t xml:space="preserve">Se contacta a promotor después de que se conecta a  una red de wifi se hace force aplicaciones myprovi y mycolletion, asi como cerrar todas las aplicaciones abiertas en segundo plano, se reinstala my colletion y se hace cierrede semana exitosa.
</t>
  </si>
  <si>
    <t>INC0788764</t>
  </si>
  <si>
    <t>Martha Evelia Martinez Rodriguez</t>
  </si>
  <si>
    <t xml:space="preserve">Problema en cierre de semana </t>
  </si>
  <si>
    <t>Se le marca al usuario y al DM y promotora confirma estar en semana 38 por lo que se le pide a su DM  cerrar semana de forma manual en administración, por lo tanto no hay incidencia en la aplicación.</t>
  </si>
  <si>
    <t>INC0788778</t>
  </si>
  <si>
    <t>INC0788782</t>
  </si>
  <si>
    <t>INC0788788</t>
  </si>
  <si>
    <t>Problemas cambio contraseña</t>
  </si>
  <si>
    <t>Se hace reset de contraseña en Tpim, se valida el ingreso en la app.</t>
  </si>
  <si>
    <t>INC0788793</t>
  </si>
  <si>
    <t>Agencia de la Sección G-1254 G-1294 sigue balanceando, no permite el pase de semana.</t>
  </si>
  <si>
    <t>Se valida y los balance ya se encontraban aplicados</t>
  </si>
  <si>
    <t>INC0788795</t>
  </si>
  <si>
    <t>Problemas para el Cierre se Semana</t>
  </si>
  <si>
    <t>INC0788805</t>
  </si>
  <si>
    <t>AGENCIAS DEL CIERRE DE SEMANA 37/2021 NO CAMBIAN</t>
  </si>
  <si>
    <t>Se da seguimiento al cambio de semana de las agencias</t>
  </si>
  <si>
    <t>INC0788806</t>
  </si>
  <si>
    <t>Agencia no procesa balance</t>
  </si>
  <si>
    <t>Se corrigen las fechas y se aplica el balance</t>
  </si>
  <si>
    <t>INC0788808</t>
  </si>
  <si>
    <t>balance no se realiza</t>
  </si>
  <si>
    <t>Se reinician los balances y se aplican sin problemas</t>
  </si>
  <si>
    <t>INC0789429</t>
  </si>
  <si>
    <t>Cesar Malpica Tenorio</t>
  </si>
  <si>
    <t>Problemas en Ingreso a Myprovi</t>
  </si>
  <si>
    <t xml:space="preserve">Una vez que se cambio en numero en administración con apoyo de DM se instala aplicaciones de myprovi y mycolletion de forma exitosa desde el portal www.myprov.online
</t>
  </si>
  <si>
    <t>INC0789435</t>
  </si>
  <si>
    <t>balance no cambia</t>
  </si>
  <si>
    <t>Se valida y los balances ya se ecuentran aplicados</t>
  </si>
  <si>
    <t>INC0789448</t>
  </si>
  <si>
    <t>Falla ejecución Jobs - respaldo AppScoring al servidor CYRDB</t>
  </si>
  <si>
    <t>se valida que el proceso se ejecuta de forma normal</t>
  </si>
  <si>
    <t>INC0789452</t>
  </si>
  <si>
    <t>Damaris Natali Susunaga Santos</t>
  </si>
  <si>
    <t>problemas con el clip</t>
  </si>
  <si>
    <t xml:space="preserve">Se le marca al usuario y se le pide desactivar su clip
Se pide volver asignarse el clip en my teams
Usuario confirma descarga de clip y visualización de clientes
</t>
  </si>
  <si>
    <t>INC0789485</t>
  </si>
  <si>
    <t>Cecilia Ramos Tristan</t>
  </si>
  <si>
    <t>Se le marca a promotora y se le pide hacer force de aplicaciones myprovi y mycolletion, asi como cerrar todas las aplicaciones abiertas en segundo plano, se ingresa a la aplicación, se hace cierre de semana y se descarga clip de semana 38 de forma exitosa.</t>
  </si>
  <si>
    <t>INC0789510</t>
  </si>
  <si>
    <t xml:space="preserve">Error en saldo de clip estrella </t>
  </si>
  <si>
    <t>El monto total de la cobranza realizada por el usuario fue dividido entre semana 37 y semana 38, debido a que cerraron la semana 37 en FOCUS el día 15 de Junio a las 20:12 y la agencia cambió a semana 38. Toda la cobranza de semana 37 pendiente por sincronizar por el usuario se registró ya como de semana 38 a pesar de haber cerrado semana en la aplicación el día 17 de Septiembre, debido al cierre en FOCUS.
La cobranza que haya originado un faltante en semana 37, se ajustará al ser registrada como de semana 38.</t>
  </si>
  <si>
    <t>INC0789517</t>
  </si>
  <si>
    <t>Jesus Antonio Mauricio</t>
  </si>
  <si>
    <t>Se realiza el reseteo de la contraseña desde el portal de TPIM se le apoya indicando los pasos para crear la nueva contraseña y NIP desde su portal de myprovi.online en su equipo celular y finalmente se realiza las pruebas de acceso de forma exitosa.</t>
  </si>
  <si>
    <t>INC0789528</t>
  </si>
  <si>
    <t>maquina de FOCUS SC10 manda error al iniciar</t>
  </si>
  <si>
    <t>Se elimina el prefil del empleado y se carga de nuevo</t>
  </si>
  <si>
    <t>INC0789540</t>
  </si>
  <si>
    <t>INC0789542</t>
  </si>
  <si>
    <t>Se le marca a promotora y se le pide hacer force de aplicaciones myprovi y mycolletion, asi como cerrar todas las aplicaciones abiertas en segundo plano, se ingresa a la app y se hace cierre de semana solo que se brinca a la semana 39, se le informa a DM de ello.</t>
  </si>
  <si>
    <t>INC0789543</t>
  </si>
  <si>
    <t>NO SE PUEDEN IMPRIMIR LOS CONTRATOS</t>
  </si>
  <si>
    <t>Se revisaron los servicios así como los datos, no se encontraron problemas, la sucursal comenta que ya pueden imprimir contratos sin problema.
Se mantiene monitoreo</t>
  </si>
  <si>
    <t>INC0789550</t>
  </si>
  <si>
    <t>Clip no le Aparece para Descarga</t>
  </si>
  <si>
    <t>Se le marca a DM y se le pide desactivar clip desde my teams
Se pide re asignarse clip 
Se pide sincronizar app, usuario comenta que ya le aparece la leyenda clip pendiente por descargar.
Usuario confirma descarga e ingreso a su clip.</t>
  </si>
  <si>
    <t>INC0789552</t>
  </si>
  <si>
    <t>Silvia Matienzo Zepeda</t>
  </si>
  <si>
    <t>Problema para cierre de las agencias 92 y 1868</t>
  </si>
  <si>
    <t>Sólo se apoya con un cierre de de forma completa.</t>
  </si>
  <si>
    <t>INC0789557</t>
  </si>
  <si>
    <t>AVt no imprime algunos contratos</t>
  </si>
  <si>
    <t>INC0789558</t>
  </si>
  <si>
    <t>No se generan clientes en Agencia 3950</t>
  </si>
  <si>
    <t>Se contacta a promotora y con apoyo de su hija se le pide ingresar a la aplicación y desúespues sincronizar ya que se detecta en la imagen adjunta que su ultima sincronizacion fue el 9 de septiembre, una vez sincronizado descarga el clip exitosamente.</t>
  </si>
  <si>
    <t>INC0789564</t>
  </si>
  <si>
    <t xml:space="preserve">No se descarga clip </t>
  </si>
  <si>
    <t>Se le marca a DM ya que el clip no ah sido producido por parte de administración se pide apoyo con DM y se manda correo a administración para generar el clip solicitado.</t>
  </si>
  <si>
    <t>INC0789573</t>
  </si>
  <si>
    <t>Oskar Jair Martinez Jaloma</t>
  </si>
  <si>
    <t>INC0789579</t>
  </si>
  <si>
    <t xml:space="preserve">validacion cheques </t>
  </si>
  <si>
    <t>Se valida por parte de Mastek pero indican que no hay discrepancias en el balance</t>
  </si>
  <si>
    <t>INC0789584</t>
  </si>
  <si>
    <t>Luis Raul Martinez Ceron</t>
  </si>
  <si>
    <t>Se le marca a promotora y se le pide hacer force de aplicaciones myprovi y mycolletion, asi como cerrar todas las aplicaciones abiertas en segundo plano, se ingresa a la aplicación, se hace cierre de semana y se descarga el clip de forma exitosa.</t>
  </si>
  <si>
    <t>INC0789637</t>
  </si>
  <si>
    <t>Se le marca a promotora y se le pide hacer force de aplicaciones myprovi y mycolletion, asi como cerrar todas las aplicaciones abiertas en segundo plano, se ingresa a la  aplicación, se hace cierre de semana y se descarga clip exitosamente.</t>
  </si>
  <si>
    <t>INC0789638</t>
  </si>
  <si>
    <t>Christian Lemus Gonzalez</t>
  </si>
  <si>
    <t xml:space="preserve">Se contacta a promotora y nos comenta no pudo instalar la aplicación ya que tiene un celular Xiaomi Redmi 9A, se le informa que estos celulares no son compatibles con la aplicación, pero que al desactivar "optimizador Miu"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instalacion de my colletion de forma exitosa.    
</t>
  </si>
  <si>
    <t>INC0789641</t>
  </si>
  <si>
    <t xml:space="preserve">Error en registro myprovi </t>
  </si>
  <si>
    <t>INC0789996</t>
  </si>
  <si>
    <t xml:space="preserve">Problemas con la   impresion  de scoring </t>
  </si>
  <si>
    <t>Se proporciona la nueva liga productiva de Scoring e informan que permite la correcta impresión de las calificaciones. Se solicita seguir usando ese portal.</t>
  </si>
  <si>
    <t>INC0790010</t>
  </si>
  <si>
    <t>Reset de Focus</t>
  </si>
  <si>
    <t>INC0790013</t>
  </si>
  <si>
    <t>Myprovi no descarga clip</t>
  </si>
  <si>
    <t>se  validan las funciones básicas como fecha y hora automática activada, se valida play protect desactivado, se valida espacio suficiente en memoria interna, se forza cierre de MyProvi, se desinstala/instala MyCollections y finalmente se realiza las pruebas de acceso y descarga de clip  de forma exitosa.</t>
  </si>
  <si>
    <t>INC0790021</t>
  </si>
  <si>
    <t>Se reinstalan las impresoras y se valida con el usuario</t>
  </si>
  <si>
    <t>INC0790095</t>
  </si>
  <si>
    <t>Asunto: ACCESO A FOCUS</t>
  </si>
  <si>
    <t>INC0790123</t>
  </si>
  <si>
    <t>Se le marca al usuario y se intenta nuevamente instalar las aplicaciones después de haber restaurando su celular a valores de fabrica, sin embargo no permite instalar el apk si se baja del portal my provi o si se le envía a través de whatsapp, por lo que se le llama a su DM y se le comenta la situación también se le pide apoyar a su promotora con un celular que tenga bajo resguardo en administración Dm comenta que revisara el tema.</t>
  </si>
  <si>
    <t>INC0790126</t>
  </si>
  <si>
    <t>No pueden cerrar semana</t>
  </si>
  <si>
    <t>Se  validan en ambos casos las funciones básicas como fecha y hora automática activada, se forza cierre de MyProvi, se desinstala/instala MyCollections, se libera espacio de almacenamiento interno del equipo y finalmente se realiza las pruebas de acceso y cierre de semana de forma exitosa.</t>
  </si>
  <si>
    <t>INC0790142</t>
  </si>
  <si>
    <t>Información Incorrecta</t>
  </si>
  <si>
    <t>INC0790150</t>
  </si>
  <si>
    <t>No hay clientes nuevos para Yfos</t>
  </si>
  <si>
    <t>Contraseña expirada.Se reseteó y se comparte por correo.</t>
  </si>
  <si>
    <t>INC0790153</t>
  </si>
  <si>
    <t>Asunto: Error al borrar comisión en Baena</t>
  </si>
  <si>
    <t>La estrella tenía historial en la sección de Negocio. En la tabla AgencyAssigment, se elimina el valor "Neg" en la columna section para las semana en las que pertenecía a la sección de Negocio.
La sucursal ya puede cargar el template.</t>
  </si>
  <si>
    <t>INC0790161</t>
  </si>
  <si>
    <t xml:space="preserve">Mycollection no se instala </t>
  </si>
  <si>
    <t>Se envía apk de my collections a traves de whatsapp.
Se pide al usuario abrir y descargar el apk
Usuario confirma instalación e ingreso a la app.</t>
  </si>
  <si>
    <t>INC0790200</t>
  </si>
  <si>
    <t>semana 36 baena</t>
  </si>
  <si>
    <t>Existían 2 comisiones para la estrella en semana 26: Una ingresada por sucursal y otra por el nuevo sistema de comisiones. Se elimina la comisión registrada por sucursal.</t>
  </si>
  <si>
    <t>INC0790205</t>
  </si>
  <si>
    <t>Problema acceso  al balance en Focus</t>
  </si>
  <si>
    <t>INC0790497</t>
  </si>
  <si>
    <t>Resolution notes copied from Parent Incident: Se depuró el archivo de Log.</t>
  </si>
  <si>
    <t>INC0790501</t>
  </si>
  <si>
    <t>Maria Fernanda Gutierrez Figueroa</t>
  </si>
  <si>
    <t xml:space="preserve">Problemas para cerrar semana </t>
  </si>
  <si>
    <t xml:space="preserve">Se le marca a DM y se le pide hacer force de aplicaciones myprovi y mycolletion, asi como cerrar todas las aplicaciones abiertas en segundo plano, se  ingresa a la aplicacion y se hace cierre de semana exitosa.
</t>
  </si>
  <si>
    <t>INC0790529</t>
  </si>
  <si>
    <t>Problema Instalación Myprovi</t>
  </si>
  <si>
    <t>se valida las funciones básicas como la fecha y hora automática activada, se valida espacio de almacenamiento interno esta disponible, se desactiva play protect, se valida chrome actualizado después de la notificación de mantenimiento de la app de MyProvi ya quedó solucionado por lo que se logra el proceso completo de re-instalación.</t>
  </si>
  <si>
    <t>INC0790574</t>
  </si>
  <si>
    <t>Usuario regresa la llamada y confirma que ya puede ingresar a la aplicación.</t>
  </si>
  <si>
    <t>INC0790576</t>
  </si>
  <si>
    <t>INC0790578</t>
  </si>
  <si>
    <t>INC0790581</t>
  </si>
  <si>
    <t>No se puede realizar  cobro</t>
  </si>
  <si>
    <t>Se le marca a DM y se le comenta que  debe solicitar el cambio a electrónico del o los clientes que le aparezcan en recibo en administración a lo cual responde que ya lo realizo y que ya puede realizar cobros sin ningún problema.</t>
  </si>
  <si>
    <t>INC0790597</t>
  </si>
  <si>
    <t>Se validan las funciones básicas como fecha y hora automática activada, se valida espacio de almacenamiento suficiente, se forza cierre de MyProvi, se desinstala/instala MyCollections y finalmente se realiza las pruebas de acceso y cierre de semana de forma exitosa.</t>
  </si>
  <si>
    <t>INC0790604</t>
  </si>
  <si>
    <t>solicitud de reseteo contraseña usuario focus</t>
  </si>
  <si>
    <t>Se resetea la cuenta y se proporciona una nueva al usuario</t>
  </si>
  <si>
    <t>INC0790626</t>
  </si>
  <si>
    <t>Error al ingresar a Myprovi</t>
  </si>
  <si>
    <t>Se procede con desactivar/activar la función de la  Optimización MIUI del equipo se procede con la descarga de MyCollections con pruebas de acceso de forma exitosa.</t>
  </si>
  <si>
    <t>INC0790633</t>
  </si>
  <si>
    <t xml:space="preserve">Problema de cierre de semana  36 y 37 </t>
  </si>
  <si>
    <t>INC0790942</t>
  </si>
  <si>
    <t>INC0790945</t>
  </si>
  <si>
    <t xml:space="preserve">Pago no reflejado </t>
  </si>
  <si>
    <t>Los pagos se encontraban suspendidos en los servicios de ESB. El equipo de HCL reanudó las transferencias y los pagos ya se encuentran en FOCUS.</t>
  </si>
  <si>
    <t>INC0790956</t>
  </si>
  <si>
    <t>Estatus de Cheque Ex empleado</t>
  </si>
  <si>
    <t>INC0790958</t>
  </si>
  <si>
    <t>INC0790983</t>
  </si>
  <si>
    <t>INC0790992</t>
  </si>
  <si>
    <t>Efren Hernandez Jimenez</t>
  </si>
  <si>
    <t>Coupa no migra las ordenes de compra al ERP PAGO PROVEEDORES EN RIESGO</t>
  </si>
  <si>
    <t>INC0791001</t>
  </si>
  <si>
    <t>Agencia no cambia de semana 3446/R</t>
  </si>
  <si>
    <t>La agencia ahora se encuentra en semana nueva</t>
  </si>
  <si>
    <t>INC0791015</t>
  </si>
  <si>
    <t>Marcar como migradas</t>
  </si>
  <si>
    <t>INC0791021</t>
  </si>
  <si>
    <t>INC0791050</t>
  </si>
  <si>
    <t>se validan las funciones básicas como fecha y hora automática activada, se valida espacio de almacenamiento suficiente, se habilitan los permisos además se forza cierre de MyProvi y MyCollections  y finalmente se valida que ya no contaba con datos móviles y realiza la recarga y luego vuelve a hacer las pruebas de acceso comprobando que ya puede entrar de forma exitosa.</t>
  </si>
  <si>
    <t>INC0791053</t>
  </si>
  <si>
    <t xml:space="preserve">Error de cierre de semana </t>
  </si>
  <si>
    <t>INC0791063</t>
  </si>
  <si>
    <t>Problema Instalación y cambio de contraseña</t>
  </si>
  <si>
    <t xml:space="preserve">se valida las funciones básicas como la fecha y hora automática activada, se desactiva play protect, se valida chrome actualizado, se reinicia el equipo celular, se realiza el reseteo de la contraseña  desde el portal de TPIM se crea la nueva contraseña y NIP se le comparte a DM y finalmente se realiza el proceso de re-instalación con pruebas de acceso de forma exitosa.
</t>
  </si>
  <si>
    <t>INC0791064</t>
  </si>
  <si>
    <t>Paloma Karina Arvizu Ramirez</t>
  </si>
  <si>
    <t>Se le marca a promotora y se le pide hacer force de aplicaciones myprovi y mycolletion, asi como cerrar todas las aplicaciones abiertas en segundo plano, se valida este activa fecha y hora automatica, se reinstala mycolletion, se ingresa a la aplicación, se hace cierre de semana de forma exitosa y se descarga clip de semana 39.</t>
  </si>
  <si>
    <t>INC0791068</t>
  </si>
  <si>
    <t>Error se Semana Máxima</t>
  </si>
  <si>
    <t>INC0791070</t>
  </si>
  <si>
    <t>Cambio de Fechas en Pagos</t>
  </si>
  <si>
    <t>Se corrigen las fechas por parte de Mastek</t>
  </si>
  <si>
    <t>INC0791384</t>
  </si>
  <si>
    <t>CONTRASEÑA PARA FOCUS</t>
  </si>
  <si>
    <t>INC0791410</t>
  </si>
  <si>
    <t>Lentitud en  FOCUS</t>
  </si>
  <si>
    <t>Se validan los equipos y no se encontraron problemas</t>
  </si>
  <si>
    <t>INC0791411</t>
  </si>
  <si>
    <t>Asunto: Sin focus en IR Acayucan</t>
  </si>
  <si>
    <t>INC0791414</t>
  </si>
  <si>
    <t>Scheduling problems</t>
  </si>
  <si>
    <t>Reportes Generados Automaticamente no deseados</t>
  </si>
  <si>
    <t>Los reportes fueron borrados por parte de Mastek</t>
  </si>
  <si>
    <t>INC0791427</t>
  </si>
  <si>
    <t xml:space="preserve">CUENTA FOCUS  BLOQUEADA </t>
  </si>
  <si>
    <t>INC0791437</t>
  </si>
  <si>
    <t>Focus presenta una leve lentitud al cambio de pantallas y /o movimiento en balance</t>
  </si>
  <si>
    <t>Se valida pero no se encontraron problemas en los equipos.</t>
  </si>
  <si>
    <t>INC0791454</t>
  </si>
  <si>
    <t>Alfonso Moreno Burgos</t>
  </si>
  <si>
    <t>INC0791476</t>
  </si>
  <si>
    <t>INC0791481</t>
  </si>
  <si>
    <t>Estrella 2038000298200 no se puede balancear</t>
  </si>
  <si>
    <t>Mastek parcheo las transacciones.</t>
  </si>
  <si>
    <t>INC0791494</t>
  </si>
  <si>
    <t>Error en La Impresión de Focus</t>
  </si>
  <si>
    <t>Se reinician los equipos y se resuelve el problema.</t>
  </si>
  <si>
    <t>INC0791502</t>
  </si>
  <si>
    <t>INC0791507</t>
  </si>
  <si>
    <t xml:space="preserve">se validan las funciones básicas como la fecha y hora automática activada, se desactiva play protect, se valida chrome actualizado y finalmente se realiza el proceso de instalación con pruebas de acceso de forma exitosa.
</t>
  </si>
  <si>
    <t>INC0791509</t>
  </si>
  <si>
    <t>Con apoyo de DM sw instala aplicaciones myprovi y my colletion desde el portal www.myprovi.online</t>
  </si>
  <si>
    <t>INC0791526</t>
  </si>
  <si>
    <t>Georgina Yanel Martinez Hernandez</t>
  </si>
  <si>
    <t>Error en cierre SEM 5809</t>
  </si>
  <si>
    <t>INC0791541</t>
  </si>
  <si>
    <t>Se validan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t>
  </si>
  <si>
    <t>INC0791544</t>
  </si>
  <si>
    <t>Elias Sosa Mora</t>
  </si>
  <si>
    <t>Myprovi semana maxima</t>
  </si>
  <si>
    <t>INC0791547</t>
  </si>
  <si>
    <t>Deputation/Segmentation</t>
  </si>
  <si>
    <t>Janeth Lopez Valdez</t>
  </si>
  <si>
    <t xml:space="preserve">Error usuarios </t>
  </si>
  <si>
    <t>Hi,
We validated the data in focus and found 2077000173689 is already EE(Ex employed) and Suspended bln is 1 also no data exist in representative role table and same is showing in the second screen shot mazatlan.jpg as role position area is empty.
Could you please check again and let us know in case of any query.</t>
  </si>
  <si>
    <t>INC0791549</t>
  </si>
  <si>
    <t>Detalle al descarga  clip</t>
  </si>
  <si>
    <t>Se validan las funciones básicas como fecha y hora automática activada, se valida espacio de almacenamiento suficiente, se forza cierre de MyProvi y MyCollections y finalmente se realiza las pruebas de acceso y cierre de semana de forma exitosa.</t>
  </si>
  <si>
    <t>INC0791557</t>
  </si>
  <si>
    <t>error en cierre de semana</t>
  </si>
  <si>
    <t>Se le marca a promotora y se le pide hacer force de aplicaciones myprovi y mycolletion, asi como cerrar todas las aplicaciones abiertas en segundo plano, se valida este activa fecha y hora automatica, se reinstala mycolletion, se ingresa a la aplicación y se realiza cierre de semana 37 y 38 de forma exitosa.</t>
  </si>
  <si>
    <t>INC0791558</t>
  </si>
  <si>
    <t>Reportes retenidos</t>
  </si>
  <si>
    <t>Se reinician los servicios de impresión del equipo y se valida que se procesen los reportes</t>
  </si>
  <si>
    <t>INC0791560</t>
  </si>
  <si>
    <t>Error en balance promotor 85537</t>
  </si>
  <si>
    <t>Se modifican las fechas del lado de Mastek</t>
  </si>
  <si>
    <t>INC0791561</t>
  </si>
  <si>
    <t xml:space="preserve">Ayuda Cambio de semana agencias </t>
  </si>
  <si>
    <t>INC0791563</t>
  </si>
  <si>
    <t>Balance de estrella sigue sin pasar</t>
  </si>
  <si>
    <t>INC0791565</t>
  </si>
  <si>
    <t>esta atorado un balance</t>
  </si>
  <si>
    <t>Se reinician los servicios de Focus y se valida la aplicación de balances.</t>
  </si>
  <si>
    <t>INC0791857</t>
  </si>
  <si>
    <t>INCIDENTE EN LA APLICACIÓN PARA DESCARGAR EL CLIP DE LA PRESENTE SEMANA.</t>
  </si>
  <si>
    <t xml:space="preserve">Se le marca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</si>
  <si>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INC0791859</t>
  </si>
  <si>
    <t>Problema para cambio de Contraseña</t>
  </si>
  <si>
    <t>INC0791873</t>
  </si>
  <si>
    <t>Jesus Filiberto Henandez Martinez</t>
  </si>
  <si>
    <t xml:space="preserve">Erro al  instalar MyProvi </t>
  </si>
  <si>
    <t>Se manda por whastapp el apk de mycollections,  se pide al usuario descargar app, usuario confirma instalación e ingreso a my collections.</t>
  </si>
  <si>
    <t>INC0791882</t>
  </si>
  <si>
    <t>Problema en avt</t>
  </si>
  <si>
    <t>Se tuvo un problema con un proceso de BI, se volvió a ejecutar. ya se encuentra cargada la información</t>
  </si>
  <si>
    <t>INC0791901</t>
  </si>
  <si>
    <t>No aparecen algunos clientes en AVT</t>
  </si>
  <si>
    <t>INC0791911</t>
  </si>
  <si>
    <t xml:space="preserve">Se validan las funciones básicas como fecha y hora automática activada, se valida espacio de almacenamiento suficiente, se forza cierre de MyProvi, se desinstala/instala MyCollections y finalmente se realiza las pruebas de acceso y cierre de semana de forma exitosa.
</t>
  </si>
  <si>
    <t>INC0791920</t>
  </si>
  <si>
    <t>INC0791928</t>
  </si>
  <si>
    <t>Se contacta a promotora y se le pide ir a la bandera de spam y bloqueados y se detecta que ahí se encuentran  los códigos, después de desbloquearlos se ingresa le código y se termina de instalar mycolletion de forma exitosa.</t>
  </si>
  <si>
    <t>INC0791935</t>
  </si>
  <si>
    <t>Marcar como migradas de Forma manual</t>
  </si>
  <si>
    <t>INC0791936</t>
  </si>
  <si>
    <t xml:space="preserve">Validación Cheque Estrella Maria del Carmen Lavalle Flores </t>
  </si>
  <si>
    <t>Se da respuesta vía correo electrónico, no se encontró incidencia en Focus</t>
  </si>
  <si>
    <t>INC0791954</t>
  </si>
  <si>
    <t>No puedo realizar transacciones contra</t>
  </si>
  <si>
    <t>Esta cambio es parte de la nueva actualización de Focus</t>
  </si>
  <si>
    <t>INC0791956</t>
  </si>
  <si>
    <t>Problema Funcionamiento MyProvi</t>
  </si>
  <si>
    <t>INC0792025</t>
  </si>
  <si>
    <t>Detalle de acceso a MyProvi</t>
  </si>
  <si>
    <t>INC0792029</t>
  </si>
  <si>
    <t>Myprovi Semana Maxima</t>
  </si>
  <si>
    <t>INC0792382</t>
  </si>
  <si>
    <t>Problema para ingresar a focus.</t>
  </si>
  <si>
    <t>Se valida y el equipo ya cuenta con acceso a Focus</t>
  </si>
  <si>
    <t>INC0792396</t>
  </si>
  <si>
    <t>Bloqueo de balances</t>
  </si>
  <si>
    <t>The issue should be resolved after few minutes as there might be some processing of data of the customer happening at that time. Please check and let us know in case of any issues.</t>
  </si>
  <si>
    <t>INC0792413</t>
  </si>
  <si>
    <t>INC0792427</t>
  </si>
  <si>
    <t>Jonhatan Hernandez Mexquitic</t>
  </si>
  <si>
    <t xml:space="preserve">Problemas al sincronizar </t>
  </si>
  <si>
    <t>Se contacta a promotora se hace un checklist y se detecta que se encuentran los permisos descativados, al activarlos e ingresar a la app ya nos permite hacerlo.</t>
  </si>
  <si>
    <t>INC0792450</t>
  </si>
  <si>
    <t>Se contacta a promotora y se hace un checklist y se detecta que tiene a fecha y hora automática desactivada así como los permisos de la app, una vez que se activan ya nos permite el acceso.</t>
  </si>
  <si>
    <t>INC0792456</t>
  </si>
  <si>
    <t>Luis Antonio Arroniz Andrade</t>
  </si>
  <si>
    <t>Problema descarga de MyProvi</t>
  </si>
  <si>
    <t>se valida las funciones básicas como la fecha y hora automática activada, se valida espacio en memoria interna disponible, se desactiva play protect, se valida chrome actualizado y finalmente se realiza el proceso de instalación con pruebas de acceso de forma exitosa.</t>
  </si>
  <si>
    <t>INC0792484</t>
  </si>
  <si>
    <t>Benjamin Macias Gonzalez</t>
  </si>
  <si>
    <t>INC0792485</t>
  </si>
  <si>
    <t>No Llega Código</t>
  </si>
  <si>
    <t>se hace reset de contraseña en Tpim, se valida el ingreso en la app.</t>
  </si>
  <si>
    <t>INC0792497</t>
  </si>
  <si>
    <t>ERROR AL IMPRIMIR CONTRATO</t>
  </si>
  <si>
    <t>INC0792500</t>
  </si>
  <si>
    <t>Roberto Lopez Rodriguez</t>
  </si>
  <si>
    <t>INC0792501</t>
  </si>
  <si>
    <t xml:space="preserve">error al inciar maquina FOCUS_ #13 </t>
  </si>
  <si>
    <t>Se valido con el usuario y comenta que pudo acceder desde otro equipo a Focus</t>
  </si>
  <si>
    <t>INC0792578</t>
  </si>
  <si>
    <t>No puede cambiar contraseña</t>
  </si>
  <si>
    <t>se contacta con promotora y se hace reset de contraseña en Tpim, se valida el ingreso en la app.</t>
  </si>
  <si>
    <t>INC0792589</t>
  </si>
  <si>
    <t>focus lento</t>
  </si>
  <si>
    <t>Se valido pero no se encontraron problemas.</t>
  </si>
  <si>
    <t>INC0792602</t>
  </si>
  <si>
    <t>Cristina Vazquez Aguilar</t>
  </si>
  <si>
    <t>Se contacta con promotora y se le hace un reset de contraseña en Tpim, se valida el ingreso exitoso en la app.</t>
  </si>
  <si>
    <t>INC0792603</t>
  </si>
  <si>
    <t>Pagina esta lenta</t>
  </si>
  <si>
    <t>INC0792606</t>
  </si>
  <si>
    <t>Disable account</t>
  </si>
  <si>
    <t>Asunto: Balances bloqueados en focus</t>
  </si>
  <si>
    <t>Se reinician los servicios y se valida el acceso a balances</t>
  </si>
  <si>
    <t>INC0792607</t>
  </si>
  <si>
    <t>Ofelia Sagrero Lara</t>
  </si>
  <si>
    <t>Apoyo para cerrar semana 36</t>
  </si>
  <si>
    <t>INC0792611</t>
  </si>
  <si>
    <t xml:space="preserve">Equipos focus bloqueados </t>
  </si>
  <si>
    <t>Se desbloquean los balances y se valida el acceso</t>
  </si>
  <si>
    <t>INC0792623</t>
  </si>
  <si>
    <t>Asunto: Balances de focus bloqueados</t>
  </si>
  <si>
    <t>INC0792634</t>
  </si>
  <si>
    <t>Carlos Eduardo Talavera Leal</t>
  </si>
  <si>
    <t>Problemas Red Legal</t>
  </si>
  <si>
    <t xml:space="preserve">Se detecto lenttud en el servidor s
se  normalizo el server  y la h agina esta funcionando correctamente.
</t>
  </si>
  <si>
    <t>INC0792635</t>
  </si>
  <si>
    <t xml:space="preserve">Apoyo con descarga de clip </t>
  </si>
  <si>
    <t>INC0792638</t>
  </si>
  <si>
    <t>Jose de Jesus Mejia Montero</t>
  </si>
  <si>
    <t>Problema Instalación MyProvi</t>
  </si>
  <si>
    <t xml:space="preserve">se valida las funciones básicas como la fecha y hora automática activada, se desactiva play protect, se valida espacio de almacenamiento suficiente, se valida chrome actualizado y finalmente se realiza el proceso de instalación con pruebas de acceso de forma exitosa.
</t>
  </si>
  <si>
    <t>INC0792639</t>
  </si>
  <si>
    <t>Foto de DM LUIS GILDARDO</t>
  </si>
  <si>
    <t xml:space="preserve">Se valida las funciones básicas como la fecha y hora automática activada, se valida espacio disponible en almacenamiento interno, se desactiva play protect, se valida chrome actualizado, se realiza el reseteo de la contraseña desde el portal de TPIM se le apoya indicando los pasos para crear la nueva contraseña y NIP desde su portal de myprovi.online en su equipo celular y finalmente se realiza el proceso de instalación con pruebas de acceso de forma exitosa.
</t>
  </si>
  <si>
    <t>INC0792649</t>
  </si>
  <si>
    <t>error en mycolletion</t>
  </si>
  <si>
    <t xml:space="preserve">Se le apoya a DM activar los permisos de las aplicaciones myprovi y mycolletion, se checa fecha y hora automática, se reinstala my colletion, se ingresa a la aplicación y ya permite registrar pagos en transacciones fuera de clip.
</t>
  </si>
  <si>
    <t>INC0793023</t>
  </si>
  <si>
    <t>Claudia Marcela Munoz Rodriguez</t>
  </si>
  <si>
    <t>Se le marca al usuario y al tratar de hacer la instalación en su celular y validar el modelo la promotora nos comenta que tiene un equipo Samsung J7, se le comenta que este  modelo no es compatible con la APP, por lo que se le marca a su DM y se le pone al tanto comentando que revisaran el tema.</t>
  </si>
  <si>
    <t>INC0793069</t>
  </si>
  <si>
    <t>Contratos en stock de ex empleados</t>
  </si>
  <si>
    <t>INC0793095</t>
  </si>
  <si>
    <t>INC0793112</t>
  </si>
  <si>
    <t>retencion de reportes</t>
  </si>
  <si>
    <t>Se inician los servicios en el equipo ya que se encontraban detenidos.</t>
  </si>
  <si>
    <t>INC0793125</t>
  </si>
  <si>
    <t>BAENA</t>
  </si>
  <si>
    <t>Se actualiza la columna [Id_Period] en la tabla [Commission_Week_ARP] para la semana carga 202138.</t>
  </si>
  <si>
    <t>INC0793126</t>
  </si>
  <si>
    <t>Error al realizar consulta en FOCUS</t>
  </si>
  <si>
    <t>Se revisa el tema y se orienta al usuario de como realizar sus consultas.</t>
  </si>
  <si>
    <t>INC0793127</t>
  </si>
  <si>
    <t>Edith Irasema Abascal Flores</t>
  </si>
  <si>
    <t>INC0793157</t>
  </si>
  <si>
    <t xml:space="preserve">Sin acceso a my collection </t>
  </si>
  <si>
    <t>se hace resset de contraseña en Tpim, se valida el ingreso en la app.</t>
  </si>
  <si>
    <t>INC0793178</t>
  </si>
  <si>
    <t>Focus no ingresa pagos</t>
  </si>
  <si>
    <t>Se valida y se encontró que no se había creado la asociación en los empleados.</t>
  </si>
  <si>
    <t>INC0793179</t>
  </si>
  <si>
    <t>Non-round payments</t>
  </si>
  <si>
    <t>En balance de CSAM,TL, AC no permite el ingreso de pagos de oficina en el balance mismo</t>
  </si>
  <si>
    <t>Se valida y comenta el usuario que faltaba agregar las asociaciones de trabajo.</t>
  </si>
  <si>
    <t>INC0793188</t>
  </si>
  <si>
    <t>Miriam Fuentes Mendoza</t>
  </si>
  <si>
    <t>Problema en nas de captura de pago</t>
  </si>
  <si>
    <t>Se corrige la sucursal asignada al usuario en la tabla ArrearsAgent. Es necesario salir de la aplicación e ingresar nuevamente para que los cambios surtan efecto.</t>
  </si>
  <si>
    <t>INC0793191</t>
  </si>
  <si>
    <t xml:space="preserve">Se contacta a DM y se le pide hacer force de aplicaciones myprovi y mycolletion, asi como cerrar todas las aplicaciones abiertas en segundo plano, se ingresa a la aplicación y se realiza cierre de semana exitosa, se descarga clip de semana y se hace asignación de su otra agencia en myteam.
</t>
  </si>
  <si>
    <t>INC0793192</t>
  </si>
  <si>
    <t>Angel Humberto Camacho Vega</t>
  </si>
  <si>
    <t xml:space="preserve">Myprovi no recibe codigo </t>
  </si>
  <si>
    <t>INC0793193</t>
  </si>
  <si>
    <t>Sistema focus no imprime</t>
  </si>
  <si>
    <t>Se valida el tema y se le sugiere al usuario enviarlos desde otro equipo y con otro usuario.</t>
  </si>
  <si>
    <t>INC0793203</t>
  </si>
  <si>
    <t xml:space="preserve">No se puedo ingresar a Balance de empleados </t>
  </si>
  <si>
    <t>We have checked on LN 2032 and we could not see any representative which is stuck in Money Balance Queue.
We could see that all the agencies have rolled over to next accounting week 202140 and the branch is rolled over.
Please check and let us know when user observes this issue again.</t>
  </si>
  <si>
    <t>INC0793212</t>
  </si>
  <si>
    <t>Se le marca a promotora y se le pide hacer force de aplicaciones myprovi y mycolletion, asi como cerrar todas las aplicaciones abiertas en segundo plano, se ingresa a la aplicación desde my provi y ya nos permite abrir también mycolletion.</t>
  </si>
  <si>
    <t>INC0793214</t>
  </si>
  <si>
    <t>Se realiza el reseteo desde el portal de TPIM se crea la nueva contraseña y NIP se le comparte a Promotora y finalmente se realiza las pruebas de acceso de forma exitosa.</t>
  </si>
  <si>
    <t>INC0793637</t>
  </si>
  <si>
    <t>No permite el ingreso</t>
  </si>
  <si>
    <t>Se realiza la revisión de las VPNs en AWS, VMC y AWS: No se encuentra problema alguno con las VPNs
Se revisan logs del firewall para validar la comunucación entre eContact y Provident: Se encuentra registros de conectividad entre las 9:00 y 11:30
Se realizan pruebas de contacto entre eContact y Provident siendo satisfactorias sin embargo la operación del CRM muestra lentitud.
Se procede a revisar logs para determinar si hay bloqueos por falla de encripción y no se encuentra ninguno.
Durante estas revisiones se reporta que la operación se estabilizó, no se encontró causa de la lentitud, se descarta saturación de enlace de internet de AWS.
No se encuentra causa raíz.</t>
  </si>
  <si>
    <t>INC0793682</t>
  </si>
  <si>
    <t>Asunto: Error Movimiento Contra</t>
  </si>
  <si>
    <t>INC0793749</t>
  </si>
  <si>
    <t xml:space="preserve">No abre Focus </t>
  </si>
  <si>
    <t>Se valida con el usuario y ahora el equipo ya cuenta con acceso a Focus</t>
  </si>
  <si>
    <t>INC0793760</t>
  </si>
  <si>
    <t xml:space="preserve">Se le marca a promotora y se le pide hacer force de aplicaciones myprovi y mycolletion, asi como cerrar todas las aplicaciones abiertas en segundo plano, se valida este activa fecha y hora automática, se ingresa a la aplicación y se realiza cierre de semana exitosa.
</t>
  </si>
  <si>
    <t>INC0793770</t>
  </si>
  <si>
    <t xml:space="preserve">Cuenta focus bloqueada </t>
  </si>
  <si>
    <t>INC0793807</t>
  </si>
  <si>
    <t>se tienen dos maquinas con error en focus, una no se puede entrar y la segunda marca erro en sistema en algunos menus</t>
  </si>
  <si>
    <t>Se validan los equipos y se encuentran trabajando de forma normal</t>
  </si>
  <si>
    <t>INC0793816</t>
  </si>
  <si>
    <t xml:space="preserve"> Error al instalar MyProvi</t>
  </si>
  <si>
    <t>INC0793822</t>
  </si>
  <si>
    <t>Se valida las funciones básicas como la fecha y hora automática activada, se valida espacio de almacenamiento interno disponible, se desactiva play protect, se valida chrome actualizado y finalmente se realiza el proceso de instalación con pruebas de acceso de forma exitosa.</t>
  </si>
  <si>
    <t>INC0793826</t>
  </si>
  <si>
    <t>Se revisa y se refresca la conexión de red, se valida el acceso</t>
  </si>
  <si>
    <t>INC0793849</t>
  </si>
  <si>
    <t>No puedo descargar myprovi</t>
  </si>
  <si>
    <t>INC0793852</t>
  </si>
  <si>
    <t>Staff</t>
  </si>
  <si>
    <t>apoyo con reporte</t>
  </si>
  <si>
    <t>Se tiene que agregar el RFC para que no salga el error.</t>
  </si>
  <si>
    <t>INC0793853</t>
  </si>
  <si>
    <t>INC0793857</t>
  </si>
  <si>
    <t>Cambio de Semana 3509/N</t>
  </si>
  <si>
    <t>Se inserta la agencia y se valida el acceso</t>
  </si>
  <si>
    <t>INC0793859</t>
  </si>
  <si>
    <t>INC0793869</t>
  </si>
  <si>
    <t>Error en Ajuste en Contra</t>
  </si>
  <si>
    <t>INC0793873</t>
  </si>
  <si>
    <t>Focus cambio de semana</t>
  </si>
  <si>
    <t>La agencia fue insertada y ahora se encuentra en semana 40</t>
  </si>
  <si>
    <t>INC0793874</t>
  </si>
  <si>
    <t>Problemas en Balance en Focus</t>
  </si>
  <si>
    <t>INC0793879</t>
  </si>
  <si>
    <t>Balances bloqueados</t>
  </si>
  <si>
    <t>Se encontraron los servicios de Focus abajo, se incian y se valida el acceso con la sucursal</t>
  </si>
  <si>
    <t>INC0793887</t>
  </si>
  <si>
    <t>Balances no se completan</t>
  </si>
  <si>
    <t>Se valida y se encontraron los servicios de Focus abajo, se inician y se valida la aplicacion.</t>
  </si>
  <si>
    <t>INC0793888</t>
  </si>
  <si>
    <t>INC0793890</t>
  </si>
  <si>
    <t xml:space="preserve">Error ne Balance de Estrella </t>
  </si>
  <si>
    <t>We have patched the transaction date in focus. Please check and let us know in case of any issues.</t>
  </si>
  <si>
    <t>INC0794284</t>
  </si>
  <si>
    <t xml:space="preserve">Se le marca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</si>
  <si>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INC0794339</t>
  </si>
  <si>
    <t>Guillermo Gerardo Andrade Rosa</t>
  </si>
  <si>
    <t>INC0794341</t>
  </si>
  <si>
    <t xml:space="preserve">  Problemas de ingreso a  focus </t>
  </si>
  <si>
    <t>Se revisa el equipo y se realiza una limpieza, ya se encuentra funcionando normal.</t>
  </si>
  <si>
    <t>INC0794364</t>
  </si>
  <si>
    <t>Roberto Nunez Del Angel</t>
  </si>
  <si>
    <t>Error De sEmana Máxima</t>
  </si>
  <si>
    <t xml:space="preserve">Se le marca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</si>
  <si>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INC0794381</t>
  </si>
  <si>
    <t>se realiza desde el portal de TPIM se le apoya indicando los pasos para crear la nueva contraseña y NIP desde su portal de myprovi.online en su equipo celular y finalmente se realiza las pruebas de acceso y sincronización de forma exitosa.</t>
  </si>
  <si>
    <t>INC0794388</t>
  </si>
  <si>
    <t>Se elimina el perfil y se carga nuevamente.</t>
  </si>
  <si>
    <t>INC0794399</t>
  </si>
  <si>
    <t>Error en Pago contra FOCUS</t>
  </si>
  <si>
    <t>INC0794404</t>
  </si>
  <si>
    <t>INC0794409</t>
  </si>
  <si>
    <t>Fwd: clip3950</t>
  </si>
  <si>
    <t>se contacta con promotora y se valida la semana en la que se encuentra y después se le pide que sincronice, una vez realizado se descarga el clip de semana 40.</t>
  </si>
  <si>
    <t>INC0794420</t>
  </si>
  <si>
    <t>focus manda a imprimir en hojas tamaño clip y se requiere que imprima en tamaño carta por tratarse de reporte</t>
  </si>
  <si>
    <t>Se orienta al usuario de como corregir el problema.</t>
  </si>
  <si>
    <t>INC0794426</t>
  </si>
  <si>
    <t>Problema Cierre de Semana</t>
  </si>
  <si>
    <t>INC0794429</t>
  </si>
  <si>
    <t xml:space="preserve">Problema para cerrar semana </t>
  </si>
  <si>
    <t>Se le marca a usuario y se le pide hacer force de aplicaciones myprovi y mycolletion, asi como cerrar todas las aplicaciones abiertas en segundo plano, se valida este activa fecha y hora automatica, se ingresa a la aplicación y se realiza cierre de semana exitosa.</t>
  </si>
  <si>
    <t>INC0794431</t>
  </si>
  <si>
    <t>Asunto: No puede cerra semana 4351 I</t>
  </si>
  <si>
    <t>INC0794439</t>
  </si>
  <si>
    <t>INC0794441</t>
  </si>
  <si>
    <t>Juan Manuel Gonzalez Lopez</t>
  </si>
  <si>
    <t>Problemas para cambio de Contraseña</t>
  </si>
  <si>
    <t xml:space="preserve">Se realiza el reseteo de la contraseña  desde el portal de TPIM se crea la nueva contraseña y NIP se le comparte a DM/Promotora y finalmente se realiza las pruebas de acceso de forma exitosa.
</t>
  </si>
  <si>
    <t>INC0794445</t>
  </si>
  <si>
    <t xml:space="preserve">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</si>
  <si>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INC0794447</t>
  </si>
  <si>
    <t xml:space="preserve">Se validan las funciones básicas como fecha y hora automática activada, se valida que ya cuenta con espacio libre en memoria interna, se forza cierre de MyProvi y MyCollections y finalmente se realiza las pruebas de acceso y cierre de semana de forma exitosa.
</t>
  </si>
  <si>
    <t>INC0794449</t>
  </si>
  <si>
    <t>John Charles Sibajas Fernandez</t>
  </si>
  <si>
    <t xml:space="preserve">Se pide al usuario sincronizar la app y des instalar my collections.
Se pide entrar a my provi  para descargar e instalar my collections.
Usuario confirma descarga e instalación de my collections
Usuario confirma cierre de semana solicitado.
</t>
  </si>
  <si>
    <t>INC0794455</t>
  </si>
  <si>
    <t>Sandra Gabriela Magallon Venegas</t>
  </si>
  <si>
    <t>Problemas con Myprovi</t>
  </si>
  <si>
    <t>INC0794462</t>
  </si>
  <si>
    <t>Elizabeth Oviedo Vazquez</t>
  </si>
  <si>
    <t>Reportes no se Generan</t>
  </si>
  <si>
    <t>Se reinician servicios para que los reportes se generen mas pronto.</t>
  </si>
  <si>
    <t>INC0794464</t>
  </si>
  <si>
    <t>Jesus Anibal Aranda Beltran</t>
  </si>
  <si>
    <t>INC0794467</t>
  </si>
  <si>
    <t>INC0794470</t>
  </si>
  <si>
    <t>Asignaciones del clip de forma errónea</t>
  </si>
  <si>
    <t>INC0794475</t>
  </si>
  <si>
    <t>Se validan las funciones básicas como fecha y hora automática activada, se realiza el reseteo de la contraseña expirada desde el portal de TPIM se crea la nueva contraseña y NIP se le comparte a Promotora se forza cierre de MyProvi, se desinstala/instala MyCollections y finalmente se realiza las pruebas de acceso y cierre de semana de forma exitosa.</t>
  </si>
  <si>
    <t>INC0794481</t>
  </si>
  <si>
    <t>Problemática en sistema</t>
  </si>
  <si>
    <t>INC0794487</t>
  </si>
  <si>
    <t>Cesar Enrique Juarez Santos</t>
  </si>
  <si>
    <t xml:space="preserve">Aclaración </t>
  </si>
  <si>
    <t>INC0794488</t>
  </si>
  <si>
    <t>No Cambia Semana</t>
  </si>
  <si>
    <t>Se indica al usuario como cerrar la agencia.</t>
  </si>
  <si>
    <t>INC0794489</t>
  </si>
  <si>
    <t>INC0794491</t>
  </si>
  <si>
    <t>INC0794813</t>
  </si>
  <si>
    <t>Problemas con la descarga de clip</t>
  </si>
  <si>
    <t xml:space="preserve">se contacta con promotora y se valida la fecha en la que se encuentra, posterior a ello se le pide que sincronice  y en cuanto lo realiza se descarga de forma exitosa el clip de semana 40.
</t>
  </si>
  <si>
    <t>INC0794829</t>
  </si>
  <si>
    <t>Sin acceso a BD</t>
  </si>
  <si>
    <t>Ana Priscila Rodriguez Lombilla</t>
  </si>
  <si>
    <t>Inconsistencias Blink - Recaptcha y botón registrar</t>
  </si>
  <si>
    <t>INC0794832</t>
  </si>
  <si>
    <t>ERROR EN ACCESO A FOCUS</t>
  </si>
  <si>
    <t>Se elimina la cuenta y se valida el acceso.</t>
  </si>
  <si>
    <t>INC0794853</t>
  </si>
  <si>
    <t>problemas para  ingreso MyProvi</t>
  </si>
  <si>
    <t>INC0794864</t>
  </si>
  <si>
    <t>Carolina Garcia Francisco</t>
  </si>
  <si>
    <t xml:space="preserve">Problemas para descragar clip </t>
  </si>
  <si>
    <t>Una vez que administración hace la correcion con apoyo de promotora se hace registro e instalacion de aplicación myprovi y mycolletion de forma exitosa desde el portal www.myprovi.online</t>
  </si>
  <si>
    <t>INC0794867</t>
  </si>
  <si>
    <t>Clip Desactivado</t>
  </si>
  <si>
    <t>Se le marca a la promotora y nos comenta que tiene 4 listas de clientes y que le aparece la leyenda de que el clip esta desactivado, se le comenta a la usuaria que trabaje sobre una lista y que espere al cierre siguiente cierre de semana y que cobre fuera de cllip con su DM, usuario comenta estar de acuerdo.</t>
  </si>
  <si>
    <t>INC0794871</t>
  </si>
  <si>
    <t>INC0794879</t>
  </si>
  <si>
    <t>INC0794887</t>
  </si>
  <si>
    <t>se valida las funciones básicas como la fecha y hora automática activada, se desactiva play protect, se valida chrome actualizado, se realiza el reseteo de la contraseña desde el portal de TPIM se le apoya indicando los pasos para crear la nueva contraseña y NIP desde su portal de myprovi.online en su equipo celular y finalmente se realiza el proceso de re-instalación con pruebas de acceso de forma exitosa.</t>
  </si>
  <si>
    <t>INC0794889</t>
  </si>
  <si>
    <t>Cinthia Angelica Ruiz Diaz</t>
  </si>
  <si>
    <t>INC0794891</t>
  </si>
  <si>
    <t xml:space="preserve">Myprovi error </t>
  </si>
  <si>
    <t>Se le marca al usuario y nos comenta que no pudo restablecer su celular a valores de fabrica debido a varias fallas, se le marca a su DM para ponerla al tanto y comenta que esta revisando el tema en sucursal para ver si la apoyan con otro equipo.</t>
  </si>
  <si>
    <t>INC0794898</t>
  </si>
  <si>
    <t>No aparece dominio de FOCUS en maquina SC8</t>
  </si>
  <si>
    <t>Se valido y se encontró que la red estaba inhabilitada, se habilita y se valida el acceso a Focus</t>
  </si>
  <si>
    <t>INC0794899</t>
  </si>
  <si>
    <t>refines de clientes no aparecen en la plataforma y los que llegan a aparecer no tienen la oferta correcta</t>
  </si>
  <si>
    <t>Se reportaron varios cliente con ofertas especiales, sin embargo en base de datos no las tenian</t>
  </si>
  <si>
    <t>INC0794912</t>
  </si>
  <si>
    <t>Valentin Martinez Flores</t>
  </si>
  <si>
    <t xml:space="preserve">No se puede instalar app </t>
  </si>
  <si>
    <t>se instala aplicaciones desde el portal www.myprovi.online de forma exitosa</t>
  </si>
  <si>
    <t>INC0794918</t>
  </si>
  <si>
    <t>Se le marca a promotora y se le pide hacer force de aplicaciones myprovi y mycolletion, asi como cerrar todas las aplicaciones abiertas en segundo plano, se ingresa a la aplicación y se realiza cierre de semana, solo que la aplicación brinca a semana 41, se le informa a DM de ello</t>
  </si>
  <si>
    <t>INC0794927</t>
  </si>
  <si>
    <t>INC0794928</t>
  </si>
  <si>
    <t>Equipo Presenta Lentitud en Focus</t>
  </si>
  <si>
    <t>Se revisa el equipo y se borran registros de seguridad y el usuario ahora puede trabajar de forma normal en Focus</t>
  </si>
  <si>
    <t>INC0794933</t>
  </si>
  <si>
    <t>INC0794935</t>
  </si>
  <si>
    <t>APOYO MIPROVI</t>
  </si>
  <si>
    <t>Se validan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t>
  </si>
  <si>
    <t>INC0794941</t>
  </si>
  <si>
    <t>INC0794989</t>
  </si>
  <si>
    <t>Promotora  no ingresa a MyProvi</t>
  </si>
  <si>
    <t>INC0794998</t>
  </si>
  <si>
    <t>Error al registar promotora en linea</t>
  </si>
  <si>
    <t xml:space="preserve">Se validan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
</t>
  </si>
  <si>
    <t>INC0795336</t>
  </si>
  <si>
    <t xml:space="preserve">Cuenta de focus bloqueada </t>
  </si>
  <si>
    <t>INC0795341</t>
  </si>
  <si>
    <t>Juan Francisco Loya Gaona</t>
  </si>
  <si>
    <t>Problema para ingresar a myprovi</t>
  </si>
  <si>
    <t xml:space="preserve">se localiza a usuario y se le pide restaure a valores de fabrica su cel para realizar :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t>
  </si>
  <si>
    <t>INC0795363</t>
  </si>
  <si>
    <t>Diana Patricia Ruiz Posadas</t>
  </si>
  <si>
    <t>Se contacta a promotora y se le pide hacer force de aplicaciones myprovi y mycolletion, asi como cerrar todas las aplicaciones abiertas en segundo plano, se valida este activa fecha y hora automática, se reinstala mycolletion, se ingresa a la aplicación y se hace cierre de semana 37, 38 y 39 para descargar posteriormente clip de semana 40.</t>
  </si>
  <si>
    <t>INC0795387</t>
  </si>
  <si>
    <t xml:space="preserve">No le permite  descar el clip de semana 40 </t>
  </si>
  <si>
    <t xml:space="preserve">la usuaria comenta que caduco su contraseña  se procede
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My Provi y My Collections.
Se pide al usuario sincronizar la app y des instalar my collections.
Se pide entrar a my provi  para descargar e instalar my collections.
Usuario confirma descarga e instalación de my collections
Usuario confirma cierre de semana solicitado.
</t>
  </si>
  <si>
    <t>INC0795404</t>
  </si>
  <si>
    <t>se contacta a promotora y se le apoya a instalar aplicaciones de forma exitosa desde el portal www.myprovi.online</t>
  </si>
  <si>
    <t>INC0795407</t>
  </si>
  <si>
    <t>cliente rifados</t>
  </si>
  <si>
    <t>La oferta se encuentra como Normal, por esta razón no carga la información de  promoción</t>
  </si>
  <si>
    <t>INC0795414</t>
  </si>
  <si>
    <t>No se instalar  MyProvi</t>
  </si>
  <si>
    <t>Se envía por whatsapp apk de mycollections, se pide descargar apk, usuario confirma descarga instalación e ingreso a la app solicitada.</t>
  </si>
  <si>
    <t>INC0795423</t>
  </si>
  <si>
    <t>No hay mensaje de pesos de la seccion L</t>
  </si>
  <si>
    <t>Los mensajes de pesos se encuentran cargados a las agencias.</t>
  </si>
  <si>
    <t>INC0795431</t>
  </si>
  <si>
    <t xml:space="preserve">Ingreso en myprovi </t>
  </si>
  <si>
    <t>INC0795433</t>
  </si>
  <si>
    <t xml:space="preserve">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</si>
  <si>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INC0795451</t>
  </si>
  <si>
    <t>Asunto: CONTRATO CON DESCUENTO NO APARECE EN AVT</t>
  </si>
  <si>
    <t>La oferta llego como normal, por eso no se muestran los descuentos</t>
  </si>
  <si>
    <t>INC0795477</t>
  </si>
  <si>
    <t>bloqueo en focus de los balances</t>
  </si>
  <si>
    <t>INC0795486</t>
  </si>
  <si>
    <t xml:space="preserve">se contacta a promotora y se le pide ingresar a la aplicación se checa la semana de trabajo y se lee pide sincronizar, posteriormente descarga el clip de semana 40 de forma exitosa.
</t>
  </si>
  <si>
    <t>INC0795487</t>
  </si>
  <si>
    <t>Ana Karen Hernandez</t>
  </si>
  <si>
    <t>No permite ingresar pagos</t>
  </si>
  <si>
    <t>Se orienta al OM de que tiene que realizar las asociaciones de trabajo para ingresar los pagos.</t>
  </si>
  <si>
    <t>INC0795488</t>
  </si>
  <si>
    <t xml:space="preserve">se contacta a promotora y se le hace reset de contraseña en tpim, se valida el ingreso en la pp.
</t>
  </si>
  <si>
    <t>INC0795492</t>
  </si>
  <si>
    <t>Problema de acceso a focus</t>
  </si>
  <si>
    <t>INC0795493</t>
  </si>
  <si>
    <t xml:space="preserve">Myprovi no descarga clip FCR </t>
  </si>
  <si>
    <t>Se le marca a DM y se le comenta que el clip reportado aparece en Focus como parte terminada, se le sugiere cobrar fuera de clip y esperar al siguiente cierre de semana, se adjunta consulta en Focus.</t>
  </si>
  <si>
    <t>INC0795495</t>
  </si>
  <si>
    <t>No recibe el código de verificación para realizar el registro de myprovi.</t>
  </si>
  <si>
    <t>Se contacta a promotora y se detecta que los códigos están en la bandeja de spam y bloqueados, se le apoya con su registro y la instalación de las aplicaciones desde el portal www.myprovi.oline</t>
  </si>
  <si>
    <t>INC0795969</t>
  </si>
  <si>
    <t>Equipo de Focus no Enciende</t>
  </si>
  <si>
    <t>Se valida y el usuario estaba ingresando a una sesión incorrecta, se ingresa sin problema</t>
  </si>
  <si>
    <t>INC0795976</t>
  </si>
  <si>
    <t>Myprovi no recibe codigo FCR</t>
  </si>
  <si>
    <t xml:space="preserve">se contacta con promotora y se le hace diversas pruebas pero todas fallidas hasta que se le le pide que su clip lo cambie a otro dispositivo es así como le llegan los mensajes para poder finalmente hacerle el reset de contraseña y generarle una nueva, se ingresa a la aplicación y se hace cierre de semana para descargar exitosa mente el clip de semana 40.
</t>
  </si>
  <si>
    <t>INC0795984</t>
  </si>
  <si>
    <t>Pantalla en Blanco en Focus</t>
  </si>
  <si>
    <t>Se refresca la red para que cargue Focus</t>
  </si>
  <si>
    <t>INC0795997</t>
  </si>
  <si>
    <t>Se validan las funciones básicas como fecha y hora automática activada, se forza cierre de MyProvi, se desinstala/instala MyCollections, se realiza el reseteo de la contraseña  desde el portal de TPIM se crea la nueva contraseña y NIP se le comparte a Promotor y finalmente se realiza las pruebas de acceso y descarga de su clip de forma exitosa.</t>
  </si>
  <si>
    <t>INC0796012</t>
  </si>
  <si>
    <t>INC0796024</t>
  </si>
  <si>
    <t>INC0796048</t>
  </si>
  <si>
    <t>Myporvi error tecnico</t>
  </si>
  <si>
    <t xml:space="preserve">Se validan las funciones básicas como fecha y hora automática activada, se forza cierre de MyProvi, se desinstala/instala MyCollections y finalmente se realiza las pruebas de acceso de forma exitosa.
</t>
  </si>
  <si>
    <t>INC0796076</t>
  </si>
  <si>
    <t>Edgar Osbaldo Fonseca Martinez</t>
  </si>
  <si>
    <t>Myprovi semana cerrada</t>
  </si>
  <si>
    <t>La agencia 3319 solo tiene 1 cliente asignado (se anexa evidencia). Al cliente le registraron pago para semana 40 (ABJJA-321) y se le dió balance, por eso en FOCUS ya se encuentra en semana 41.
La agencia 1258 aún se encuentra en semana 40.</t>
  </si>
  <si>
    <t>INC0796077</t>
  </si>
  <si>
    <t>No hace busqueda de clientes por domicilio</t>
  </si>
  <si>
    <t>Se daño el perfil del usuario, se elimina y carga de nuevo.</t>
  </si>
  <si>
    <t>INC0796079</t>
  </si>
  <si>
    <t>Error en Baena</t>
  </si>
  <si>
    <t>Se eliminan las comisiones duplicadas por parte de Definity. Ya carga el template de semana 39.</t>
  </si>
  <si>
    <t>INC0796082</t>
  </si>
  <si>
    <t>falla de comunicacion</t>
  </si>
  <si>
    <t>Se aplica una solucion alterna por parte de Mastek</t>
  </si>
  <si>
    <t>INC0796087</t>
  </si>
  <si>
    <t>se contacta a promotora y comenta que tiene su numero telefónico con unefon, se le pide cambiar su chip a otro dispositivo y una vez que lo realiza ya le llega el código para apoyarle a realizar el registro y la instalación de aplicaciones desde el portal www.myprovi.online</t>
  </si>
  <si>
    <t>INC0796090</t>
  </si>
  <si>
    <t>Se pide al usuario sincronizar la app y des instalar my collections.
Se pide entrar a my provi  para descargar e instalar my collections.
Usuario confirma descarga, instalación e ingreso de my collections</t>
  </si>
  <si>
    <t>INC0796096</t>
  </si>
  <si>
    <t>USUARIO FOCUS bloqueado</t>
  </si>
  <si>
    <t>Se revisa el equipo y se encontró que tenia la red incorrecta, se asigna la correcta y se valida el ingreso.</t>
  </si>
  <si>
    <t>INC0796097</t>
  </si>
  <si>
    <t>Alta</t>
  </si>
  <si>
    <t>Se dió de alta al usuario y ya se observa actividad dentro de la aplicación.</t>
  </si>
  <si>
    <t>INC0796098</t>
  </si>
  <si>
    <t>Jaime Arias Gomez</t>
  </si>
  <si>
    <t>Error en LossPrevetion y Navigator</t>
  </si>
  <si>
    <t>Se nota que en servidor de Tunnel no se están alcanzando por ping alos servidores. Se agregarla ip del servidor 10.134.0.87 y se observa que se resuelve el nombre de los equipos. Se valida en un equipo que ya se logra acceder a las aplicaciones. 
Con apoyo de Emmanuel Montufar, se confirmó acceso.</t>
  </si>
  <si>
    <t>INC0796099</t>
  </si>
  <si>
    <t>Se le marca a la promotora y se le apoya con la eliminación del registro previo de la instalación desde el portal my provi, se encuentra su DM con ella y comenta que le ayudara con la instalación de las apps.</t>
  </si>
  <si>
    <t>INC0796108</t>
  </si>
  <si>
    <t>Agencias siguen apareciendo que se están balanceando</t>
  </si>
  <si>
    <t>Se reinician los servicios y se valida la aplicación de balances.</t>
  </si>
  <si>
    <t>INC0796112</t>
  </si>
  <si>
    <t>Aplicaciones</t>
  </si>
  <si>
    <t>Una vez que administración hizo la correccional del numero se apoya a promotora a realizar su registro e instalación de aplicaciones de forma exitosa desde el portal www.myprovi.online</t>
  </si>
  <si>
    <t>INC0796552</t>
  </si>
  <si>
    <t xml:space="preserve">Error de servidor scoring </t>
  </si>
  <si>
    <t xml:space="preserve">El módulo que consulta el tipo de contrato desde AVT no recibía respuesta. Se reinicia el servicio de contratos y las solicitudes se procesan correctamente.
</t>
  </si>
  <si>
    <t>INC0796575</t>
  </si>
  <si>
    <t>INC0796578</t>
  </si>
  <si>
    <t xml:space="preserve">focus </t>
  </si>
  <si>
    <t>Se revisa el equipo y se refresca la red ya que no conectaba con el dominio.</t>
  </si>
  <si>
    <t>INC0796593</t>
  </si>
  <si>
    <t>Se elimina el perfil y se carga de nuevo</t>
  </si>
  <si>
    <t>INC0796614</t>
  </si>
  <si>
    <t xml:space="preserve">Sin acceso myprovi </t>
  </si>
  <si>
    <t xml:space="preserve">Se validan las funciones básicas como fecha y hora automática activada, se forza cierre de MyProvi, se desinstala/instala MyCollections, se reincia el equipo celular y finalmente se realiza las pruebas de acceso a la app de forma exitosa.
</t>
  </si>
  <si>
    <t>INC0796620</t>
  </si>
  <si>
    <t>No se puede ingresar a algunos  balances marca que el usuario esta bloqueado</t>
  </si>
  <si>
    <t>Se revisa el tema y se encontraron los servicios de Focus abajo, se inician y se valida los balance se apliquen sin problemas.</t>
  </si>
  <si>
    <t>INC0796623</t>
  </si>
  <si>
    <t xml:space="preserve"> Error al ingresar a MyProvi</t>
  </si>
  <si>
    <t>Se validan las funciones básicas como fecha y hora automática activada, se forza cierre de MyProvi, se desinstala/instala MyCollections, se realiza el reseteo de la contraseña desde el portal de TPIM se crea la nueva contraseña y NIP se le comparte a Promotora y finalmente se realiza las pruebas de acceso y cierre de semana de forma exitosa.</t>
  </si>
  <si>
    <t>INC0796627</t>
  </si>
  <si>
    <t>Se corrige el campo Id_Period en la tabla  Commission_Week_ARP para la semana carga 202139. Se anexa evidencia de que ya carga el template.</t>
  </si>
  <si>
    <t>INC0796630</t>
  </si>
  <si>
    <t>Mayrani Vazquez Bravo</t>
  </si>
  <si>
    <t xml:space="preserve">No recibe el código de verificación myprovi </t>
  </si>
  <si>
    <t>INC0796631</t>
  </si>
  <si>
    <t>Dagoberto Adame Valladarez</t>
  </si>
  <si>
    <t>se hace reset de contraseña en Tpim, se valida el ingreso en la app</t>
  </si>
  <si>
    <t>INC0796679</t>
  </si>
  <si>
    <t>Fallo de comunicación</t>
  </si>
  <si>
    <t>INC0796681</t>
  </si>
  <si>
    <t>Omar Francisco Palacios Morales</t>
  </si>
  <si>
    <t>Cómo capturar pago en zonas sin señal</t>
  </si>
  <si>
    <t>Se contacta a AM  y se le informa que la cobranza en transaciones fuera de clip no se puede realizar en modo avion. Se le pide hacer force de aplicaciones myprovi y mycolletion, asi como cerrar todas las aplicaciones abiertas en segundo plano, se valida este activa fecha y hora automática, se reinstala mycolletion, se ingresa a la aplicación y se realiza registro de cobranza exitoso.</t>
  </si>
  <si>
    <t>INC0796694</t>
  </si>
  <si>
    <t xml:space="preserve">No refleja las transferencias de clientes </t>
  </si>
  <si>
    <t>Se valida y se encontraron los servicios abajo, se inician y se aplican las transferencias</t>
  </si>
  <si>
    <t>INC0796697</t>
  </si>
  <si>
    <t>Francisco Neftali Perez Reyes</t>
  </si>
  <si>
    <t xml:space="preserve">Cambio de contraseña Promotora Irma Yah </t>
  </si>
  <si>
    <t>INC0796698</t>
  </si>
  <si>
    <t>INC0796704</t>
  </si>
  <si>
    <t>Rebeca Perez Camacho</t>
  </si>
  <si>
    <t>error al instalar app</t>
  </si>
  <si>
    <t xml:space="preserve">se contacta con otra promotora y se se le apoya a validar otro dispositivo que tiene para instalar aplicaciones, se eliminan los 9 apk en la carpeta de descargas y se instala de forma exitosa las aplicaciones desde portal www.myprovi.online
</t>
  </si>
  <si>
    <t>INC0796706</t>
  </si>
  <si>
    <t>Focus no abre  manda error</t>
  </si>
  <si>
    <t>Se orienta al usuario para que pueda ingresar a Focus</t>
  </si>
  <si>
    <t>INC0796710</t>
  </si>
  <si>
    <t>Francisco Javier Perez Salgado</t>
  </si>
  <si>
    <t xml:space="preserve"> No recibe código de verificación</t>
  </si>
  <si>
    <t>INC0796711</t>
  </si>
  <si>
    <t>Se contacta a promotora y se hace un reset de contraseña en Tpim, no se pudo validar en su app ya que no cuenta con wifi ni datos, se le informa a DM</t>
  </si>
  <si>
    <t>INC0796724</t>
  </si>
  <si>
    <t>Problema Re-instalación MyProvi</t>
  </si>
  <si>
    <t>Se valida las funciones básicas como la fecha y hora automática activada, se desactiva play protect, se valida chrome actualizado, se realiza el reseteo de la contraseña expirada desde el portal de TPIM se crea la nueva contraseña y NIP se le comparte a Promotora y finalmente se realiza el proceso de instalación con pruebas de acceso de forma exitosa.</t>
  </si>
  <si>
    <t>INC0796726</t>
  </si>
  <si>
    <t>Registro duplicado de Factura a traes del Middleware</t>
  </si>
  <si>
    <t>INC0796734</t>
  </si>
  <si>
    <t>Foto de DM U Enrique</t>
  </si>
  <si>
    <t xml:space="preserve">Se le marca a promotora y se le pide hacer force de aplicaciones myprovi y mycolletion, asi como cerrar todas las aplicaciones abiertas en segundo plano, se valida este activa fecha y hora automatica, se ingresa a la aplicación y se realiza cierre de semana exitosa.
</t>
  </si>
  <si>
    <t>INC0796744</t>
  </si>
  <si>
    <t>Error en acceso a Mi Provy</t>
  </si>
  <si>
    <t xml:space="preserve">se contacta a promotora y se le pide ingresar a la aplicación pero le sale que ocurrió un error técnico, se valida fecha y hora automática activada, se activa el permiso de teléfono en myprovi ya que no estaba habilitado, se le pide ingresar nuevamente a la aplicación y tarda para entrar pero si entra, se le pide sincronizar pero se queda ahí, se hace una prueba de navegación y no le carga las paginas por lo cual su problema para ingresar es por la conexión a Internet, va a registrar su cobranza en modo avión y cuando este en oficina se conectara a wifi y la sincronizara. </t>
  </si>
  <si>
    <t>INC0797162</t>
  </si>
  <si>
    <t>Focus no  valida claves</t>
  </si>
  <si>
    <t>INC0797168</t>
  </si>
  <si>
    <t>Ernesto Mendoza Garcia</t>
  </si>
  <si>
    <t xml:space="preserve">Sin información en NAS </t>
  </si>
  <si>
    <t>El área de CyR proporcionó la relación de las sucursal con el DOM correspondiente y se asigna de acuerdo a esa lista.</t>
  </si>
  <si>
    <t>INC0797177</t>
  </si>
  <si>
    <t>Problema con fecha de pago</t>
  </si>
  <si>
    <t>INC0797186</t>
  </si>
  <si>
    <t>Adriana Leticia  Gonzalez Soria</t>
  </si>
  <si>
    <t>MyTeam</t>
  </si>
  <si>
    <t>La sincronización entre el LNFS y la BD PN2000 se interrumpió por un tema de log lleno. Al liberar el log, la BD PN2000 se actualizó con los datos de la DM nueva y ya se muestra correctamente en myteam.</t>
  </si>
  <si>
    <t>INC0797206</t>
  </si>
  <si>
    <t>No permite captura de acuses de oficina dentro de balance</t>
  </si>
  <si>
    <t>Se comunica al usuario que debe realizar la asociación de trabajo entre los empleados.</t>
  </si>
  <si>
    <t>INC0797213</t>
  </si>
  <si>
    <t>INC0797232</t>
  </si>
  <si>
    <t>INC0797249</t>
  </si>
  <si>
    <t>INC0797257</t>
  </si>
  <si>
    <t>Impresion de AWR</t>
  </si>
  <si>
    <t>INC0797259</t>
  </si>
  <si>
    <t>Usuario Bloqueado</t>
  </si>
  <si>
    <t>INC0797269</t>
  </si>
  <si>
    <t xml:space="preserve">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40 de forma exitosa.
</t>
  </si>
  <si>
    <t>INC0797282</t>
  </si>
  <si>
    <t xml:space="preserve">Se contacta a promotora y se le pide hacer force de aplicaciones myprovi y mycolletion, asi como cerrar todas las aplicaciones abiertas en segundo plano, se valida este activa fecha y hora automática, se  actualiza chrome, se elimina información innecesaria ya que no cuenta con espacio disponible,  se reinstala mycolletion y se ingresa a la aplicación de forma exitosa.                                                    
</t>
  </si>
  <si>
    <t>INC0797283</t>
  </si>
  <si>
    <t>Myprovi informacion erronea</t>
  </si>
  <si>
    <t>INC0797284</t>
  </si>
  <si>
    <t xml:space="preserve">Agencia no cambia de semana </t>
  </si>
  <si>
    <t>Las fechas fueron corregidas por el equipo de Mastek</t>
  </si>
  <si>
    <t>INC0797285</t>
  </si>
  <si>
    <t>Fernando Urbina Chavez</t>
  </si>
  <si>
    <t>Myprovi semana Maxima</t>
  </si>
  <si>
    <t>INC0797295</t>
  </si>
  <si>
    <t>Error en transferencia</t>
  </si>
  <si>
    <t>Se valida y se encontro que la agencia la vaciaron y ahora esta por adelantarse de semana por ello no es posible aplicar la transferencia.</t>
  </si>
  <si>
    <t>INC0797298</t>
  </si>
  <si>
    <t>Daniel Carrera Moreno</t>
  </si>
  <si>
    <t>INC0797300</t>
  </si>
  <si>
    <t xml:space="preserve">se valida las funciones básicas como la fecha y hora automática activada, se desactiva play protect, se actualiza chrome y finalmente se realiza el proceso de re-instalación con pruebas de acceso de forma exitosa.
</t>
  </si>
  <si>
    <t>INC0797301</t>
  </si>
  <si>
    <t>INC0797306</t>
  </si>
  <si>
    <t>Detalle al abrir semana</t>
  </si>
  <si>
    <t>INC0797317</t>
  </si>
  <si>
    <t>INC0797320</t>
  </si>
  <si>
    <t>Gladys Vianey Aguirre Martinez</t>
  </si>
  <si>
    <t>Error en Codigo</t>
  </si>
  <si>
    <t xml:space="preserve">se contacta a promotora y se le apoya a instalar aplicaciones desde el portal www.myprovi.online
</t>
  </si>
  <si>
    <t>INC0797324</t>
  </si>
  <si>
    <t xml:space="preserve">Problema para realizar balance </t>
  </si>
  <si>
    <t>Se corrige la fecha por parte de Mastek</t>
  </si>
  <si>
    <t>INC0797325</t>
  </si>
  <si>
    <t>Se le marca a promotora y se le pide hacer force de aplicaciones myprovi y mycolletion, asi como cerrar todas las aplicaciones abiertas en segundo plano, se valida este activa fecha y hora automática, se ingresa a la aplicación y se realiza cierre de semana exitosa.</t>
  </si>
  <si>
    <t>INC0797331</t>
  </si>
  <si>
    <t>Agencia no cierra por Error Fatal</t>
  </si>
  <si>
    <t>Se corrige la fecha por parte de Mastek.</t>
  </si>
  <si>
    <t>INC0797339</t>
  </si>
  <si>
    <t xml:space="preserve">Apoyo para el Cierre </t>
  </si>
  <si>
    <t>se contacta a promotora y se le pide ingresar a la aplicaron para realizar el cierre de semana 40, posterior a ello se descarga el clip de semana 41 y finalmente se realiza actualización de app.</t>
  </si>
  <si>
    <t>INC0797340</t>
  </si>
  <si>
    <t>problemas con un balance atorado</t>
  </si>
  <si>
    <t>Se reinician los servicios de Focus y se valida la aplicación del balance.</t>
  </si>
  <si>
    <t>INC0797341</t>
  </si>
  <si>
    <t xml:space="preserve">Sección no cambia </t>
  </si>
  <si>
    <t>Se informa al usuario que debe cerrar la lista de cobro para que la agencia cambie de semana</t>
  </si>
  <si>
    <t>INC0797623</t>
  </si>
  <si>
    <t xml:space="preserve"> No Cambia agencia de empleados 635</t>
  </si>
  <si>
    <t>Se informa al usuario que debe cerrar la lista de cobro ya que sigue pendiente por ello no cambia.</t>
  </si>
  <si>
    <t>INC0797658</t>
  </si>
  <si>
    <t>Error en my provi</t>
  </si>
  <si>
    <t>se contacta a promotora y se le apoya a desactivar el optimizador Miu para que permita realizar la actualización  de myprovi e instalación de mycolletion de forma exitosa.</t>
  </si>
  <si>
    <t>INC0797659</t>
  </si>
  <si>
    <t>Error al intalar Myprovi</t>
  </si>
  <si>
    <t>Se  validan las funciones básicas como fecha y hora automática activada, se forza cierre de MyProvi, se desinstala/instala MyCollections y finalmente se realiza las pruebas de acceso de forma exitosa.</t>
  </si>
  <si>
    <t>INC0797663</t>
  </si>
  <si>
    <t xml:space="preserve">Scoring </t>
  </si>
  <si>
    <t>OUTAGE PARCIAL: Servicio degradado
Inicio: 11:00 AM
Fin: 6:00 PM
Duración 7 horas.
Servicio afectado: Consultas a Círculo de Crédito desde Scoring, a través del servicio DENA. CRM no presenta incidencia.
-Hasta el día Jueves 7 de Octubre, el servicio no presentaba afectación en las consultas a CDC.
-El día 8 de Octubre, a las 00:00 hrs, el proveedor Círculo de Crédito realizó cambios no especificados en su infraestructura.
-A partir del 8 de Octubre, 11:00 hrs, las sucursales comienzan a reportar un alto número de mensajes de error en Scoring durante las consultas con Círculo de Crédito.
-La conexión al servidor 172.17.1.14  mediante ping y tracert son correctas.
-No hubo problemas de espacio en la BD Dena (PROV-MEX-APPDB)
-Se observa en los logs un mensaje de error "Root element is missing.", asociado al servicio de proveedor.
-Durante el día, se trata de contactar al proveedor en reiteradas ocasiones. Por medio de correo, solicitan el envío de XML en los que se reciben los mensajes de error.
-Se modifica el DLL de logs para registrar el XML que se le envía a proveedor y se comparte con ellos en respuesta al correo. Esto ocurre el Viernes 8, cerca de la media noche.
-No se recibe respuesta del proveedor, sin embargo, a partir del Lunes 11 de Octubre, no se registran más errores con el mensaje "Root element is missing."</t>
  </si>
  <si>
    <t>INC0797683</t>
  </si>
  <si>
    <t>Error en el calificado en Scoring</t>
  </si>
  <si>
    <t xml:space="preserve">
Incident 'INC0797683' closed based on closure of task 'INC0797663'
OUTAGE PARCIAL: Servicio degradado
Inicio: 11:00 AM
Fin: 6:00 PM
Duración 7 horas.
Servicio afectado: Consultas a Círculo de Crédito desde Scoring, a través del servicio DENA. CRM no presenta incidencia.
-Hasta el día Jueves 7 de Octubre, el servicio no presentaba afectación en las consultas a CDC.
-El día 8 de Octubre, a las 00:00 hrs, el proveedor Círculo de Crédito realizó cambios no especificados en su infraestructura.
-A partir del 8 de Octubre, 11:00 hrs, las sucursales comienzan a reportar un alto número de mensajes de error en Scoring durante las consultas con Círculo de Crédito.
-La conexión al servidor 172.17.1.14  mediante ping y tracert son correctas.
-No hubo problemas de espacio en la BD Dena (PROV-MEX-APPDB)
-Se observa en los logs un mensaje de error "Root element is missing.", asociado al servicio de proveedor.
-Durante el día, se trata de contactar al proveedor en reiteradas ocasiones. Por medio de correo, solicitan el envío de XML en los que se reciben los mensajes de error.
-Se modifica el DLL de logs para registrar el XML que se le envía a proveedor y se comparte con ellos en respuesta al correo. Esto ocurre el Viernes 8, cerca de la media noche.
-No se recibe respuesta del proveedor, sin embargo, a partir del Lunes 11 de Octubre, no se registran más errores con el mensaje "Root element is missing."</t>
  </si>
  <si>
    <t>INC0797684</t>
  </si>
  <si>
    <t>Se contacta a promotora y se hace el siguiente proceso:
-se valida fecha y hora automática activa
-se checa almacenamiento disponible
-se actualiza chrome
-se reinstala mycolletion
y finalmente se ingresa a la aplicación de forma exitosa.</t>
  </si>
  <si>
    <t>INC0797687</t>
  </si>
  <si>
    <t>Cliente duplicado y no aparecen los clientes</t>
  </si>
  <si>
    <t xml:space="preserve"> Se validan las funciones básicas como fecha y hora automática activada, se forza cierre de MyProvi, se desinstala/instala MyCollections y finalmente se realiza las pruebas de acceso y la corrección de los datos duplicados de forma exitosa</t>
  </si>
  <si>
    <t>INC0797694</t>
  </si>
  <si>
    <t>NO ESTA FUNCIONANDO BIEN SCORING</t>
  </si>
  <si>
    <t xml:space="preserve">
Incident 'INC0797694' closed based on closure of task 'INC0797663'
OUTAGE PARCIAL: Servicio degradado
Inicio: 11:00 AM
Fin: 6:00 PM
Duración 7 horas.
Servicio afectado: Consultas a Círculo de Crédito desde Scoring, a través del servicio DENA. CRM no presenta incidencia.
-Hasta el día Jueves 7 de Octubre, el servicio no presentaba afectación en las consultas a CDC.
-El día 8 de Octubre, a las 00:00 hrs, el proveedor Círculo de Crédito realizó cambios no especificados en su infraestructura.
-A partir del 8 de Octubre, 11:00 hrs, las sucursales comienzan a reportar un alto número de mensajes de error en Scoring durante las consultas con Círculo de Crédito.
-La conexión al servidor 172.17.1.14  mediante ping y tracert son correctas.
-No hubo problemas de espacio en la BD Dena (PROV-MEX-APPDB)
-Se observa en los logs un mensaje de error "Root element is missing.", asociado al servicio de proveedor.
-Durante el día, se trata de contactar al proveedor en reiteradas ocasiones. Por medio de correo, solicitan el envío de XML en los que se reciben los mensajes de error.
-Se modifica el DLL de logs para registrar el XML que se le envía a proveedor y se comparte con ellos en respuesta al correo. Esto ocurre el Viernes 8, cerca de la media noche.
-No se recibe respuesta del proveedor, sin embargo, a partir del Lunes 11 de Octubre, no se registran más errores con el mensaje "Root element is missing."</t>
  </si>
  <si>
    <t>INC0797696</t>
  </si>
  <si>
    <t>CARGA MINIMA CSC CAMPAÑAS REF Y PUR</t>
  </si>
  <si>
    <t>Ya se estan procesando las ofertas y podran ser tomadas por la ejecucion de las campanias del dia de hoy, se procede a cerrar incidente</t>
  </si>
  <si>
    <t>INC0797707</t>
  </si>
  <si>
    <t>Error al actualizar e instalar MyProvi</t>
  </si>
  <si>
    <t>Se manda por whatsapp archivo apk de my collections
Se pide descargar apk 
Usuario confirma descarga, instalación y acceso a mycollections.</t>
  </si>
  <si>
    <t>INC0797708</t>
  </si>
  <si>
    <t>INC0797716</t>
  </si>
  <si>
    <t>Focus _balance bloquead</t>
  </si>
  <si>
    <t>Se valida y se encontraron los servicios abajo de Focus en el server, se inician y se trabaja con normalidad.</t>
  </si>
  <si>
    <t>INC0797728</t>
  </si>
  <si>
    <t xml:space="preserve">se valida las funciones básicas como la fecha y hora automática activada,  se valida espacio de almacenamiento suficiente, se forza cierre de MyProvi y MyCollections y finalmente se realiza el proceso de forma completa con pruebas de acceso de forma exitosa.
</t>
  </si>
  <si>
    <t>INC0797732</t>
  </si>
  <si>
    <t>se contacta a promotora y se le apoya a instalar aplicaciones de forma exitosa desde el portal y se le apoya a cambiar su contraseña.</t>
  </si>
  <si>
    <t>INC0797752</t>
  </si>
  <si>
    <t>Error en Ingreso Focus</t>
  </si>
  <si>
    <t>Se da apoyo al usuario para elimina el error</t>
  </si>
  <si>
    <t>INC0797760</t>
  </si>
  <si>
    <t xml:space="preserve">Problema de actualización myprovi </t>
  </si>
  <si>
    <t>se contacta con promotora y se le pide activar los permisos de la las aplicaciones, se valida fecha y hora automática, se checa la navegación y señal y se reinstala mycolletion para finalmente ingresar de forma exitosa.</t>
  </si>
  <si>
    <t>INC0797764</t>
  </si>
  <si>
    <t>INC0797771</t>
  </si>
  <si>
    <t>Claudia Pineda Acosta</t>
  </si>
  <si>
    <t xml:space="preserve">Reporte de falla </t>
  </si>
  <si>
    <t>INC0797773</t>
  </si>
  <si>
    <t>Una vez que se conecta a una red de wifi se instala mycolletion de forma exitosa.</t>
  </si>
  <si>
    <t>INC0797776</t>
  </si>
  <si>
    <t>Martin Antonio Escobedo Novelo</t>
  </si>
  <si>
    <t>se contacta con promotora y comenta que ya borro información, se le apoya a actualizar mycolletion de forma exitosa.</t>
  </si>
  <si>
    <t>INC0797777</t>
  </si>
  <si>
    <t>Problema de actualización de myprovi</t>
  </si>
  <si>
    <t>INC0797784</t>
  </si>
  <si>
    <t>Falla en my collection agencia 6927</t>
  </si>
  <si>
    <t xml:space="preserve">Se pide al usuario sincronizar la app y des instalar my collections.
Se pide entrar a my provi  para descargar e instalar my collections.
Usuario confirma descarga, instalación y acceso a my collections
</t>
  </si>
  <si>
    <t>INC0797787</t>
  </si>
  <si>
    <t xml:space="preserve">se valida las funciones básicas como la fecha y hora automática activada,  se valida espacio de almacenamiento insuficiente, se forza cierre de MyProvi y MyCollections y finalmente se realiza el proceso de forma completa con pruebas de acceso de forma exitosa.
</t>
  </si>
  <si>
    <t>INC0797794</t>
  </si>
  <si>
    <t>Problema Actualización de MyCollections</t>
  </si>
  <si>
    <t>INC0797795</t>
  </si>
  <si>
    <t>Gloria Esveydi Moreno Camarillo</t>
  </si>
  <si>
    <t>INC0797796</t>
  </si>
  <si>
    <t xml:space="preserve"> se procede con desactivar/activar la función de la  Optimización MIUI del equipo se procede con la descarga de MyCollections con pruebas de acceso de forma exitosa.
</t>
  </si>
  <si>
    <t>INC0797797</t>
  </si>
  <si>
    <t>Se valida las funciones básicas como la fecha y hora automática activada,  se valida espacio de almacenamiento suficiente, se forza cierre de MyProvi se desinstala/instala MyCollections y finalmente se realiza el proceso de forma completa con pruebas de acceso de forma exitosa.</t>
  </si>
  <si>
    <t>INC0797852</t>
  </si>
  <si>
    <t>No permite actualizar myProvi</t>
  </si>
  <si>
    <t xml:space="preserve">Se recibe llamada de promotora Rebeca Ramirez y con apoya de DM se elimina información innecesaria para posterior instalar aplicaciones de forma exitosa desde el portal www.myprovi.online
</t>
  </si>
  <si>
    <t>INC0797853</t>
  </si>
  <si>
    <t xml:space="preserve">Una vez que ingresa las contraseñas se instala las aplicaciones desde el portal www.myprovi.online
</t>
  </si>
  <si>
    <t>INC0797854</t>
  </si>
  <si>
    <t>Una vez que promotora elimina información innecesaria ya nos permite realizar la actualización de mycolletion.</t>
  </si>
  <si>
    <t>INC0797855</t>
  </si>
  <si>
    <t xml:space="preserve">No  puede ingresar a My colllections </t>
  </si>
  <si>
    <t xml:space="preserve">Se contacta con promotora y se detecta que no cuenta con espacio disponible para realizar actualización, una vez que elimina información innecesaria ya nos permite actualizar la app de forma exitosa.
</t>
  </si>
  <si>
    <t>INC0797856</t>
  </si>
  <si>
    <t>Detalle al idescargar el clip</t>
  </si>
  <si>
    <t xml:space="preserve">se contacta a promotora y se le apoya a checar permisos, actualización de google chrome, hora automática activada, espacio disponible, navegación y el error persiste hasta que se reinstala aplicaciones myprovi y mycolletion desde el portal www.myprovi.online
</t>
  </si>
  <si>
    <t>INC0797860</t>
  </si>
  <si>
    <t>se contacta a promotora y se le apoya a realizar proceso para desactivar el optimizador Miu, una vez realizado ya nos permite actualizar la aplicación de forma exitosa.</t>
  </si>
  <si>
    <t>INC0797861</t>
  </si>
  <si>
    <t>Juan Valentin Miranda Rangel</t>
  </si>
  <si>
    <t xml:space="preserve">Una vez que promotora recarga saldo se le apoya a actualizar aplicación mycolletion de forma exitosa.
</t>
  </si>
  <si>
    <t>INC0797866</t>
  </si>
  <si>
    <t>No ingresa</t>
  </si>
  <si>
    <t xml:space="preserve">Una vez que promotora elimina información innecesaria ya nos permite realizar la actualización de la aplicación.
</t>
  </si>
  <si>
    <t>INC0798260</t>
  </si>
  <si>
    <t>Acceso a MyCollections</t>
  </si>
  <si>
    <t xml:space="preserve">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t>
  </si>
  <si>
    <t>INC0798271</t>
  </si>
  <si>
    <t>INC0798283</t>
  </si>
  <si>
    <t>se valida las funciones básicas como la fecha y hora automática activada,  se valida espacio de almacenamiento suficiente, se desinstala MyProvi y MyCollections, se realiza el reseteo de la contraseña  desde el portal de TPIM se crea la nueva contraseña y NIP se le comparte a Promotora y finalmente se realiza el proceso de forma completa con pruebas de acceso de forma exitosa.</t>
  </si>
  <si>
    <t>INC0798285</t>
  </si>
  <si>
    <t>No permite ingresar ventas a FOCUS</t>
  </si>
  <si>
    <t>El problema fue resuelto por Mastek</t>
  </si>
  <si>
    <t>INC0798318</t>
  </si>
  <si>
    <t xml:space="preserve">Se apoya a la usuario después de restaurar su celular a valores de fabrica realizando lo siguiente: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Al tratar de abrir my collections marca error
Se le sugiere a la promotora cambiar de equipo ya que este le esta macando error de manera continua
Se le pone al tanto a su DM y comentan que van a cambiar de celular
</t>
  </si>
  <si>
    <t>INC0798338</t>
  </si>
  <si>
    <t>Error en actualización de MYPROVI</t>
  </si>
  <si>
    <t>INC0798340</t>
  </si>
  <si>
    <t>Error al dar de alta acuses en Central con número de Focus de Ánimas</t>
  </si>
  <si>
    <t>El stock fue borrado por Mastek</t>
  </si>
  <si>
    <t>INC0798343</t>
  </si>
  <si>
    <t>INC0798349</t>
  </si>
  <si>
    <t xml:space="preserve">Cuenta FOCUS </t>
  </si>
  <si>
    <t>INC0798364</t>
  </si>
  <si>
    <t>No permite descargar</t>
  </si>
  <si>
    <t>INC0798365</t>
  </si>
  <si>
    <t>Problemas con Actualización Myprovi</t>
  </si>
  <si>
    <t>INC0798392</t>
  </si>
  <si>
    <t>Problema en mycollections  sección A</t>
  </si>
  <si>
    <t>Se pide al usuario sincronizar la app y des instalar my collections.
Se pide entrar a my provi  para descargar e instalar my collections.
Usuario confirma descarga e instalación de my collections
Usuario conforma descarga de clip</t>
  </si>
  <si>
    <t>INC0798394</t>
  </si>
  <si>
    <t>Muestra informacion de sección anterior</t>
  </si>
  <si>
    <t>Se actualiza la tabla ArrearsAgents y ArrearsCustomer para eliminar la asignación de la sección anterior. El usuario valida que ya le aparecen las agencias correspondientes.</t>
  </si>
  <si>
    <t>INC0798396</t>
  </si>
  <si>
    <t xml:space="preserve">se envia apk  por whatsapp, se valida  pueda ingresar  y trabajar normalmente </t>
  </si>
  <si>
    <t>INC0798399</t>
  </si>
  <si>
    <t>Clip Repetido</t>
  </si>
  <si>
    <t>Se le marca a DM y se le comenta que la agencia reportada la asignaron el día de hoy por lo que no podrá verla su promotora sino hasta el siguiente cierre de semana, DM esta de acuerdo.</t>
  </si>
  <si>
    <t>INC0798409</t>
  </si>
  <si>
    <t>Ana Patricia Ramos Hernandez</t>
  </si>
  <si>
    <t xml:space="preserve">se localiza usuario se envía apk por whatsapp  por ser Redmi  se valida que pueda ingresar y abrir la aplicación sin ningún problema, confirma usuario que esta trabajando ya normal </t>
  </si>
  <si>
    <t>INC0798417</t>
  </si>
  <si>
    <t>No actualiza MyProvi</t>
  </si>
  <si>
    <t>INC0798424</t>
  </si>
  <si>
    <t>Cinthia Irene Bernaldez Ruiz</t>
  </si>
  <si>
    <t xml:space="preserve">se valida las funciones básicas como la fecha y hora automática activada, se desactiva play protect, se valida chrome actualizado,  se realiza el reseteo de la contraseña desde el portal de TPIM se crea la nueva contraseña y NIP se le comparte a Promotor  y finalmente si  el equipo permitió la descarga y se realiza el proceso de instalación con pruebas de acceso de forma exitosa.
</t>
  </si>
  <si>
    <t>INC0798427</t>
  </si>
  <si>
    <t>Se le marca al usuario nos comenta que ya esta en lugar con recepción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t>
  </si>
  <si>
    <t>INC0798432</t>
  </si>
  <si>
    <t>se valida las funciones básicas como la fecha y hora automática activada,  se valida espacio de almacenamiento suficiente, se forza cierre de MyProvi y MyCollections y finalmente se realiza el proceso de forma completa con pruebas de acceso y cierre de semana de forma exitosa.</t>
  </si>
  <si>
    <t>INC0798443</t>
  </si>
  <si>
    <t>INC0798468</t>
  </si>
  <si>
    <t>Actuzlización</t>
  </si>
  <si>
    <t>INC0798470</t>
  </si>
  <si>
    <t xml:space="preserve">Ayuda con ticket para impresión de AWR </t>
  </si>
  <si>
    <t>Se actualiza la tabla CNFS_Representatives con los datos de la estrellas que fueron baja.</t>
  </si>
  <si>
    <t>INC0798484</t>
  </si>
  <si>
    <t>INC0798748</t>
  </si>
  <si>
    <t>No se pueden realizar pagos contra a clientes</t>
  </si>
  <si>
    <t>INC0798750</t>
  </si>
  <si>
    <t>Patricia Ferreyra Fraga</t>
  </si>
  <si>
    <t>Aplicacion  MyProvi no actualiza</t>
  </si>
  <si>
    <t>INC0798765</t>
  </si>
  <si>
    <t>Error en Myprovi despues de actualizar</t>
  </si>
  <si>
    <t xml:space="preserve"> se valida las funciones básicas como la fecha y hora automática activada,  se valida espacio de almacenamiento suficiente, se forza cierre de MyProvi y se desinstala/instala MyCollections y finalmente se realiza el proceso de forma completa con pruebas de acceso de forma exitosa.</t>
  </si>
  <si>
    <t>INC0798780</t>
  </si>
  <si>
    <t>Actualizando</t>
  </si>
  <si>
    <t>Al llegar promotora a su domicilio se conecta a wifi y se actualiza mycolletion de forma exitosa.</t>
  </si>
  <si>
    <t>INC0798781</t>
  </si>
  <si>
    <t>No puede ingresar</t>
  </si>
  <si>
    <t>La cuenta se encontraba bloqueada. El administrador reactiva la cuenta y el usuario ya pudo acceder a la aplicación.</t>
  </si>
  <si>
    <t>INC0798787</t>
  </si>
  <si>
    <t>No se instala Myprovi</t>
  </si>
  <si>
    <t xml:space="preserve">se valida las funciones básicas como la fecha y hora automática activada, se desactiva play protect, se valida chrome actualizado y finalmente se realiza el proceso de instalación con pruebas de acceso de forma exitosa.
</t>
  </si>
  <si>
    <t>INC0798790</t>
  </si>
  <si>
    <t xml:space="preserve">Balances no pasan </t>
  </si>
  <si>
    <t>Se encontraron algunos servicios abajo, se levanta y se aplican los balances.</t>
  </si>
  <si>
    <t>INC0798791</t>
  </si>
  <si>
    <t>Error en Ingreso a MyCollections</t>
  </si>
  <si>
    <t>INC0798796</t>
  </si>
  <si>
    <t>Araceli Cano Ramirez</t>
  </si>
  <si>
    <t>INC0798801</t>
  </si>
  <si>
    <t>Benito Blas Juarez</t>
  </si>
  <si>
    <t xml:space="preserve">Una vez que promotora elimina información innecesaria se activan permisos de aplicaciones, se checa fecha y hora automática, se activan orígenes desconocidos y se actualiza app de forma exitosa.
</t>
  </si>
  <si>
    <t>INC0798805</t>
  </si>
  <si>
    <t>El balance 2083-75702 del focus virtual Sucursal Mochis se quedo balancenado y no se genera balance</t>
  </si>
  <si>
    <t>Se reinician los servicios de Focus y se valida la aplicación de los balances.</t>
  </si>
  <si>
    <t>INC0798812</t>
  </si>
  <si>
    <t xml:space="preserve">Detalle al descargar el clip </t>
  </si>
  <si>
    <t>INC0798854</t>
  </si>
  <si>
    <t>Marcar como migrada en Coupa de forma manual, invoice 6273, capturada en Dynamics de forma manual</t>
  </si>
  <si>
    <t>Se marcaron las facturas solicitas por el área de arquitectura de soliciones</t>
  </si>
  <si>
    <t>INC0798857</t>
  </si>
  <si>
    <t>Focus no incia sesión</t>
  </si>
  <si>
    <t>Se valida y se agrega en el inicio para que acceda a Focus</t>
  </si>
  <si>
    <t>INC0798859</t>
  </si>
  <si>
    <t>Alma Alicia Fonseca Escalante</t>
  </si>
  <si>
    <t xml:space="preserve">Problemas para instalar My provi </t>
  </si>
  <si>
    <t>Se contacta con promotora y se le apoya a desactivar optimizador Miui y posterior a ello se realiza la actualizacion de mycolletion de forma exitosa.</t>
  </si>
  <si>
    <t>INC0798870</t>
  </si>
  <si>
    <t>Guadalupe Irasema Estrada Mata</t>
  </si>
  <si>
    <t xml:space="preserve">Nas contactos </t>
  </si>
  <si>
    <t>Se quita la asociación del focusid a la posición DM que ocupaba la usuaria. Se valida con usuario que solo le aparecen ya los contactos asignados a su posición de AM.</t>
  </si>
  <si>
    <t>INC0798881</t>
  </si>
  <si>
    <t>Habilitar Tax Lines para Facturas de Proveedores extranjeros</t>
  </si>
  <si>
    <t>se habilito la opción solicitada</t>
  </si>
  <si>
    <t>INC0798892</t>
  </si>
  <si>
    <t xml:space="preserve">se contacta a promotora y se le apoya activar los permisos de las aplicaciones, se valida fecha y hora automática, se checa almacenamiento disponible y se actualiza mycolletion de forma exitosa.
</t>
  </si>
  <si>
    <t>INC0798897</t>
  </si>
  <si>
    <t>INC0798900</t>
  </si>
  <si>
    <t>Ignacio Paisano Ecatl</t>
  </si>
  <si>
    <t>MyProvi no actualiza</t>
  </si>
  <si>
    <t xml:space="preserve">Se contacta con promotora y se le checa almacenamiento disponible, se activan los permisos de las aplicaciones y se actualiza de forma exitosa mycolletion.
</t>
  </si>
  <si>
    <t>INC0798903</t>
  </si>
  <si>
    <t>Alberto Monreal Castillo</t>
  </si>
  <si>
    <t xml:space="preserve">Error al isntalar MyCollections </t>
  </si>
  <si>
    <t>INC0798905</t>
  </si>
  <si>
    <t>Anallely  Reyes Gomez</t>
  </si>
  <si>
    <t xml:space="preserve">Problema de acceso mycollections </t>
  </si>
  <si>
    <t xml:space="preserve">se contacta a promotora y se detecta que no cuenta con espacio disponible para realizar la actualización de la aplicación, una vez que elimina información innecesaria y se activan los permisos de las aplicaciones ya nos permite actualizar my colletion de forma exitosa.
</t>
  </si>
  <si>
    <t>INC0798926</t>
  </si>
  <si>
    <t xml:space="preserve">Actualización </t>
  </si>
  <si>
    <t xml:space="preserve">Se le marca al usuario y se le pide ingresar a myprovi
Se pide descargar actualización
Usuario confirma descarga y actualización de app
Usuario confirma acceso a la aplicación
</t>
  </si>
  <si>
    <t>INC0798929</t>
  </si>
  <si>
    <t>se validan las funciones básicas como la fecha y hora automática activada,  se valida que ya cuenta con espacio de almacenamiento suficiente, se realiza el reseteo de la contraseña desde el portal de TPIM se crea la nueva contraseña y NIP se le comparte a Promotora y finalmente se realiza el proceso de forma completa con pruebas de acceso de forma exitosa.</t>
  </si>
  <si>
    <t>INC0798934</t>
  </si>
  <si>
    <t>Problema Acceso a MyCollections</t>
  </si>
  <si>
    <t xml:space="preserve">se valida las funciones básicas como la fecha y hora automática activada,  se valida espacio de almacenamiento suficiente, se forza cierre de MyProvi y MyCollections, se permite los accesos de ubicación y teléfono de dichas apps y finalmente se realiza el proceso de forma completa con pruebas de acceso de forma exitosa.
</t>
  </si>
  <si>
    <t>INC0799275</t>
  </si>
  <si>
    <t xml:space="preserve">Error en balance </t>
  </si>
  <si>
    <t>Se reinician los servicios y se aplica el balance</t>
  </si>
  <si>
    <t>INC0799282</t>
  </si>
  <si>
    <t>se contacta con promotor y se le hace un reset de contraseña en Tpim, se valida el ingreso en la app.</t>
  </si>
  <si>
    <t>INC0799307</t>
  </si>
  <si>
    <t>se valida las funciones básicas como la fecha y hora automática activada,  se valida espacio de almacenamiento suficiente, se forza cierre de MyProvi y MyCollections, se habilitan los permisos de ambas apps y finalmente se realiza el proceso de forma completa con pruebas de acceso de forma exitosa.</t>
  </si>
  <si>
    <t>INC0799314</t>
  </si>
  <si>
    <t>No Actualiza el Cierre de su Semana</t>
  </si>
  <si>
    <t xml:space="preserve">Se pide al usuario sincronizar la app y des instalar my collections.
Se pide entrar a my provi  para descargar e instalar my collections.
Usuario confirma descarga e instalación de my collections
Usuario confirma que la falla reportada ya no se presenta después de la re instalación de my collections.
</t>
  </si>
  <si>
    <t>INC0799315</t>
  </si>
  <si>
    <t xml:space="preserve">Sin acceso a focus. </t>
  </si>
  <si>
    <t>Se agrega el icono del acceso directo al escritorio para que acceda a Focus</t>
  </si>
  <si>
    <t>INC0799322</t>
  </si>
  <si>
    <t>Aplicación no actualiza</t>
  </si>
  <si>
    <t xml:space="preserve">Se contacta con promotora y se le pide eliminar información innecesaria ya que no cuenta con espacio disponible para poder actualizar la aplicación, una vez eliminado se actualiza my colletion de forma exitosa.
</t>
  </si>
  <si>
    <t>INC0799333</t>
  </si>
  <si>
    <t>Focus_</t>
  </si>
  <si>
    <t>Se valida y se generan los reportes.</t>
  </si>
  <si>
    <t>INC0799334</t>
  </si>
  <si>
    <t>Janeth Ramiro Cortes</t>
  </si>
  <si>
    <t>no se pueden imprimir cheques</t>
  </si>
  <si>
    <t>El problema se origina por una actualización en Adobe Reader por un cambio en el id del producto, el cual ya no era identificado por el DRA.
Solución:
Se instalo la actualización de Dynamics 365, lo cual conlleva con la actualización del DRA y se instalo Adobe Reader, la versión en español
con esto ya se pudo imprimir.</t>
  </si>
  <si>
    <t>INC0799339</t>
  </si>
  <si>
    <t>Se valida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t>
  </si>
  <si>
    <t>INC0799341</t>
  </si>
  <si>
    <t>Myprovi no Actualiza</t>
  </si>
  <si>
    <t>se valida las funciones básicas como la fecha y hora automática activada,  se valida que ya tiene espacio de almacenamiento suficiente, se forza cierre de MyProvi y MyCollections y finalmente se realiza el proceso de forma completa con pruebas de acceso de forma exitosa.</t>
  </si>
  <si>
    <t>INC0799348</t>
  </si>
  <si>
    <t>Problemas en Focus</t>
  </si>
  <si>
    <t>Se reinicia el server y se aplican los balances</t>
  </si>
  <si>
    <t>INC0799350</t>
  </si>
  <si>
    <t>Mayra del Rosario Castillejos Chale</t>
  </si>
  <si>
    <t>no descarga clip promotora</t>
  </si>
  <si>
    <t>Se le apoya a DM a finalizar el clip que tiene asignado desde hace algunas semanas y por esa razón no le llega para descargar a la promotora, una vez que se finaliza ya lo descarga la promotora de forma exitosa. Se le apoya también a realizar una asignación a DM ya que no sabe como hacerlo.</t>
  </si>
  <si>
    <t>INC0799640</t>
  </si>
  <si>
    <t xml:space="preserve">Focus no  abre </t>
  </si>
  <si>
    <t>Las acciones fueron
* Liberación de espacio Networker (asegurar su ejecución de Backup)
* Truncar algunos logs para la disponibilidad de las BD a la brevedar
* Monitoreo de las ejecuciones / Accesos
Outage: 4 hrs
Tipo: Full
inicio: 9 am
Fin: 12 pm</t>
  </si>
  <si>
    <t>INC0799643</t>
  </si>
  <si>
    <t>Claudia Contreras Sandoval</t>
  </si>
  <si>
    <t>Problemas con  MyProvi</t>
  </si>
  <si>
    <t>Se realiza pruebas de acceso a MyTeams para registrar sus pagos como fuera de clip confirmando que ya pudo ingresar y registrar un pago de forma completa</t>
  </si>
  <si>
    <t>INC0799650</t>
  </si>
  <si>
    <t>Close notes copied from Parent Incident: Las acciones fueron
* Liberación de espacio Networker (asegurar su ejecución de Backup)
* Truncar algunos logs para la disponibilidad de las BD a la brevedar
* Monitoreo de las ejecuciones / Accesos</t>
  </si>
  <si>
    <t>INC0799653</t>
  </si>
  <si>
    <t>App no actualiza</t>
  </si>
  <si>
    <t>Se pide al usuario sincronizar la app y des instalar my collections.
Se pide entrar a my provi  para descargar e instalar my collections.
Usuario confirma descarga e instalación de my collections
Usuario confirma acceso a la app.</t>
  </si>
  <si>
    <t>INC0799688</t>
  </si>
  <si>
    <t>La maquina FOCUS 2 con numero 28443 no permite generar reportes</t>
  </si>
  <si>
    <t>Se inicia el servicio de impresión en el equipo</t>
  </si>
  <si>
    <t>INC0799697</t>
  </si>
  <si>
    <t xml:space="preserve">Cuenta bloqueada de focus. </t>
  </si>
  <si>
    <t>INC0799700</t>
  </si>
  <si>
    <t>Detalles al instalar Myprovi</t>
  </si>
  <si>
    <t>INC0799702</t>
  </si>
  <si>
    <t>No deja cerra semana</t>
  </si>
  <si>
    <t xml:space="preserve">Se contacta a promotora y se elimina información innecesaria, se activan los permisos de la aplicación, se hace force de aplicaciones, se actualiza chrome, se valida este activa fecha y hora automática, se checa navegación, se desinstala y reinstala aplicaciones myprovi y mycolletion de forma exitosa desde el porta www.myprovi.online
</t>
  </si>
  <si>
    <t>INC0799712</t>
  </si>
  <si>
    <t>se valida las funciones básicas como la fecha y hora automática activada,  se valida espacio de almacenamiento suficiente, se forza cierre de MyProvi, se desinstala/instala MyCollections, se activa los permisos y finalmente se realiza el proceso de forma completa con pruebas de acceso de forma exitosa.</t>
  </si>
  <si>
    <t>INC0799721</t>
  </si>
  <si>
    <t>Maria Guadalupe Govea Rodriguez</t>
  </si>
  <si>
    <t>Se contacta a promotora y se le hace un reset de contraseña en Tpim, se valida el ingreso en la app.</t>
  </si>
  <si>
    <t>INC0799726</t>
  </si>
  <si>
    <t>Se actualiza la tabla CNFS_Representatives con los datos de la estrella.</t>
  </si>
  <si>
    <t>INC0799776</t>
  </si>
  <si>
    <t>INC0799784</t>
  </si>
  <si>
    <t>El administrador dio de alta al usuario en el sistema. Ya se observa actividad dentro de la aplicación</t>
  </si>
  <si>
    <t>INC0799785</t>
  </si>
  <si>
    <t>El administrador dio de alta a la estrella en el sistema.</t>
  </si>
  <si>
    <t>INC0799786</t>
  </si>
  <si>
    <t>INC0799789</t>
  </si>
  <si>
    <t>No permite el ingreso de comisiones, marca error, se adjunta imagen</t>
  </si>
  <si>
    <t>Se corrige el valor Id_Period en la tabla Commission_Week_ARP de la BD Commissions. Se anexa evidencia de que ya carga el template</t>
  </si>
  <si>
    <t>INC0799792</t>
  </si>
  <si>
    <t>Se realiza el reseteo de la contraseña  desde el portal de TPIM se crea la nueva contraseña y NIP se le comparte a Promotor y finalmente se realiza las pruebas de acceso de forma exitosa.</t>
  </si>
  <si>
    <t>INC0799807</t>
  </si>
  <si>
    <t xml:space="preserve">No sincroniza agencia  4432 </t>
  </si>
  <si>
    <t>se contacta a promotora y se le hace un reset de contraseña en Tpim, se valida el ingreso en la app.</t>
  </si>
  <si>
    <t>INC0799810</t>
  </si>
  <si>
    <t>No puede Balancear</t>
  </si>
  <si>
    <t>Se reinicia el server ya que varios balances se quedaron atorados.</t>
  </si>
  <si>
    <t>INC0799812</t>
  </si>
  <si>
    <t>Balance de focus bloqueado</t>
  </si>
  <si>
    <t>Se reinician los servicios de Focus y se desbliquean los balances</t>
  </si>
  <si>
    <t>INC0799818</t>
  </si>
  <si>
    <t>Carga de Ofertas Incompleta Campañas CSC Ventas REF y PUR</t>
  </si>
  <si>
    <t>El proceso de carga tomo mas tiempo del esperado, se espera que las ofertas se estén ingresando en la siguiente ejecución y sean tomadas en las campañas del día de hoy, se procede a cerrar incidente</t>
  </si>
  <si>
    <t>INC0799823</t>
  </si>
  <si>
    <t>No permite pase de semana, focus 2086-10098 sigue marcando balanceando.</t>
  </si>
  <si>
    <t>Se reinician los servicios y se aplican los balances.</t>
  </si>
  <si>
    <t>INC0799825</t>
  </si>
  <si>
    <t>Balance pendiente</t>
  </si>
  <si>
    <t>INC0799828</t>
  </si>
  <si>
    <t xml:space="preserve">Agencia sin cambiar </t>
  </si>
  <si>
    <t>INC0800015</t>
  </si>
  <si>
    <t>Cesar Miguel Rodriguez Monterrosas</t>
  </si>
  <si>
    <t>Se pide al usuario sincronizar la app y des instalar my collections.
Se pide entrar a my provi  para descargar e instalar my collections.
Usuario comenta que dentro de mycollections no le aparece la leyenda de clip pendiente por descargar.
Se  le  marca a su DM y se tratar de asignar clip a la promotora Olivia pero no aparece en la lista de estrellas
Se valida con el administrador y comenta que la promotora esta activa pero la agencia reportada la tenia otra promotora se debe de esperar al siguiente cierre de semana para que lo vea la estrella principal.</t>
  </si>
  <si>
    <t>INC0800036</t>
  </si>
  <si>
    <t>Clientes Dobles en Myprovi</t>
  </si>
  <si>
    <t>se valida las funciones básicas activando la fecha y hora automática,  se valida espacio de almacenamiento suficiente, se forza cierre de MyProvi y se autoriza los permisos, se desinstala/instala MyCollections  y finalmente se realiza el proceso de forma completa con pruebas de acceso de forma exitosa.</t>
  </si>
  <si>
    <t>INC0800070</t>
  </si>
  <si>
    <t>Focus   manda error</t>
  </si>
  <si>
    <t>INC0800080</t>
  </si>
  <si>
    <t>Se resetean las cuentas y se valida el ingreso.</t>
  </si>
  <si>
    <t>INC0800081</t>
  </si>
  <si>
    <t xml:space="preserve">Problemas con la descarga de clip </t>
  </si>
  <si>
    <t>se valida las funciones básicas como la fecha y hora automática activada,  se valida espacio de almacenamiento suficiente, se forza cierre de MyProvi y se activa los permisos, se desinstala/instala MyCollections y finalmente se realiza el proceso de forma completa con pruebas de acceso y descarga de su clip de forma exitosa.</t>
  </si>
  <si>
    <t>INC0800097</t>
  </si>
  <si>
    <t>Cesar Enrique Teran Ortega</t>
  </si>
  <si>
    <t>Se le marca a DM y comenta que en administración ya produjeron los clips solicitados y nos confirma que sus promotoras ya bajaron los clips.</t>
  </si>
  <si>
    <t>INC0800109</t>
  </si>
  <si>
    <t>Promotora no puede descargar  la app</t>
  </si>
  <si>
    <t>INC0800120</t>
  </si>
  <si>
    <t>INC0800123</t>
  </si>
  <si>
    <t>INC0800127</t>
  </si>
  <si>
    <t>sin acceso a focus</t>
  </si>
  <si>
    <t>INC0800140</t>
  </si>
  <si>
    <t>Se validan las funciones básicas como fecha y hora automática activada, se forza cierre de MyProvi, se desinstala/instala MyCollections y finalmente se realiza las pruebas de acceso y descarga de su clip de forma exitosa.</t>
  </si>
  <si>
    <t>INC0800198</t>
  </si>
  <si>
    <t xml:space="preserve">Clientes duplicados  </t>
  </si>
  <si>
    <t>Se pide al usuario sincronizar la app y des instalar my collections.
Se pide entrar a my provi  para descargar e instalar my collections.
Usuario confirma descarga e instalación de my collections
Usuario confirma ver la lista de clientes sin duplicidad.</t>
  </si>
  <si>
    <t>INC0800200</t>
  </si>
  <si>
    <t>Problema en captura de pagos</t>
  </si>
  <si>
    <t>Se validan las funciones básicas como fecha y hora automática activada, se forza cierre de MyProvi, se desinstala/instala MyCollections y finalmente se realiza las pruebas de acceso y y registro de pagos de forma exitosa.</t>
  </si>
  <si>
    <t>INC0800595</t>
  </si>
  <si>
    <t>NO SE RECIBE BASE EN CSC DE VENTAS Y CCU</t>
  </si>
  <si>
    <t>Se ejecuto el Dialer con exito, se crearon los archivos en la ruta normalmente indicada, se procede a cerrar inicidente</t>
  </si>
  <si>
    <t>INC0800653</t>
  </si>
  <si>
    <t xml:space="preserve"> se valida las funciones básicas como la fecha y hora automática activada, se desactiva play protect, se valida chrome actualizado,  se realiza el reseteo de la contraseña  desde el portal de TPIM se crea la nueva contraseña y NIP se le comparte a DM</t>
  </si>
  <si>
    <t>INC0800677</t>
  </si>
  <si>
    <t>error al ingresar en focus</t>
  </si>
  <si>
    <t>Se elimina el perfil y se ingresa a Focus</t>
  </si>
  <si>
    <t>INC0800686</t>
  </si>
  <si>
    <t>Yesenia Martinez del Toro</t>
  </si>
  <si>
    <t>Myprovi  Error tecnico</t>
  </si>
  <si>
    <t>Se validan las funciones básicas como fecha y hora automática activada, se forza cierre de MyProvi, se desinstala/instala MyCollections y finalmente se tiene acceso y descarga de su clip de forma exitosa.</t>
  </si>
  <si>
    <t>INC0800690</t>
  </si>
  <si>
    <t>INC0800715</t>
  </si>
  <si>
    <t>INC0800720</t>
  </si>
  <si>
    <t xml:space="preserve">No aparece opción para descargar clip </t>
  </si>
  <si>
    <t xml:space="preserve">Se contacta a DM Yse le pide entrar a myteam ya en la consulta que se pidio se detecta que la promotora fue dada de alta antes del cierre, se ve que ella lo tiene asignado, una vez que se finaliza la asignación la promotora lo descarga de forma exitosa.
</t>
  </si>
  <si>
    <t>INC0800733</t>
  </si>
  <si>
    <t>No funciona la pagina de red legal</t>
  </si>
  <si>
    <t>Se ha marcado al usuario para las validaciones pero no ha sido posible establecer la llamada. Se anexa evidencia de que las consultas ya son exitosas.</t>
  </si>
  <si>
    <t>INC0800746</t>
  </si>
  <si>
    <t>Marcar como migrada de forma manual a la invoice 5559, se ingresó la misma factura en 2 diferentes OC´s</t>
  </si>
  <si>
    <t>Se marcaron como migradas las facturas solicitadas por el área de arquitectura de soluciones</t>
  </si>
  <si>
    <t>INC0800748</t>
  </si>
  <si>
    <t>Detalle al  reinstalar MyProvi</t>
  </si>
  <si>
    <t>se contacta a AM y se le apoya a instalar aplicaciones de myprovi y mycolletion de forma exitosa desde el portal de www.myprovi.online</t>
  </si>
  <si>
    <t>INC0800762</t>
  </si>
  <si>
    <t>Error Técnico en Estrella</t>
  </si>
  <si>
    <t>Una vez que se elimina información con apoyo de DM se termina de instalar my colletion.</t>
  </si>
  <si>
    <t>INC0800766</t>
  </si>
  <si>
    <t>Se validan las funciones básicas como fecha y hora automática activada, se forza cierre de MyProvi, se desinstala/instala MyCollections, se habilitan los permisos y finalmente se realiza las pruebas de acceso de forma exitosa.</t>
  </si>
  <si>
    <t>INC0801068</t>
  </si>
  <si>
    <t>Cheques no aparecen en focus</t>
  </si>
  <si>
    <t>Se comparte la respuesta al usuario</t>
  </si>
  <si>
    <t>INC0801108</t>
  </si>
  <si>
    <t>Restablacer contraseña FOCUS</t>
  </si>
  <si>
    <t>Se reseta la contraseña y se valida el acceso.</t>
  </si>
  <si>
    <t>INC0801110</t>
  </si>
  <si>
    <t>No puedo imprimir cheques desde el ERP Dynamics, desde el miércoles 13 de Octubre, ya reviso mi Laptop Edgar D. pero aún no queda</t>
  </si>
  <si>
    <t>Resolution notes copied from Parent Incident: El problema se origina por una actualización en Adobe Reader por un cambio en el id del producto, el cual ya no era identificado por el DRA.
Solución:
Se instalo la actualización de Dynamics 365, lo cual conlleva con la actualización del DRA y se instalo Adobe Reader, la versión en español
con esto ya se pudo imprimir.</t>
  </si>
  <si>
    <t>INC0801121</t>
  </si>
  <si>
    <t>Crhistian Felipe Diaz Garcia</t>
  </si>
  <si>
    <t>Se restablece Focus, Contraseña y Nip por parte de UK para volver a realizar pruebas de instalación quedando solucionado.</t>
  </si>
  <si>
    <t>INC0801127</t>
  </si>
  <si>
    <t>Error al imprimir en AVT</t>
  </si>
  <si>
    <t>INC0801172</t>
  </si>
  <si>
    <t>Ligia De Las Mercedes Rosas Delfin</t>
  </si>
  <si>
    <t>Se aplicó reset al OTP de la cuenta del usuario. Se observa actividad dentro del portal.</t>
  </si>
  <si>
    <t>INC0801187</t>
  </si>
  <si>
    <t>Liliana Bermudez Adame</t>
  </si>
  <si>
    <t>Problemas en Myprovi</t>
  </si>
  <si>
    <t>INC0801192</t>
  </si>
  <si>
    <t>Se contacta a promotora y se le pide hacer force de aplicaciones myprovi y mycolletion, asi como cerrar todas las aplicaciones abiertas en segundo plano, se valida este activa fecha y hora automática, se reinstala mycolletion y se ingresa de forma exitosa.</t>
  </si>
  <si>
    <t>INC0801194</t>
  </si>
  <si>
    <t>Sin focus la máquina VallartaSC2, le aparece la pantalla en blanco después de ingresar el password.</t>
  </si>
  <si>
    <t>Se revisa el equipo y se invierten los cables ya que estaban mal</t>
  </si>
  <si>
    <t>INC0801207</t>
  </si>
  <si>
    <t>Beatriz Susana Mercado Ibarra</t>
  </si>
  <si>
    <t>Problemas con la descarga del clip</t>
  </si>
  <si>
    <t>Se le marca a DM y se le comenta que el clip ya se encuentra como parte terminada, se sugiere esperar al siguiente cierre de semana para descargar el próximo clip.</t>
  </si>
  <si>
    <t>INC0801209</t>
  </si>
  <si>
    <t xml:space="preserve">se contacta a promotora y se hace el proceso de desactivar el optimizador Miu, una vez desactivado nos permite realizar la actualizacion exitosa de mycolletion.
</t>
  </si>
  <si>
    <t>INC0801213</t>
  </si>
  <si>
    <t xml:space="preserve">Problema para ingresar a mycollections </t>
  </si>
  <si>
    <t>Se le marca a DM y triangula la llamada validando que ya se intalo mycolletion de forma exitosa.</t>
  </si>
  <si>
    <t>INC0801218</t>
  </si>
  <si>
    <t>Urgente, favor de revisar porque Coupa permitió que subieran 2 veces una misma factura</t>
  </si>
  <si>
    <t>INC0801518</t>
  </si>
  <si>
    <t xml:space="preserve">SIn acceso </t>
  </si>
  <si>
    <t>Se realiza el reseteo de la contraseña se desde el portal de TPIM se crea la nueva contraseña y NIP se le comparte a Promotora.</t>
  </si>
  <si>
    <t>INC0801528</t>
  </si>
  <si>
    <t>Bloquear Promotor</t>
  </si>
  <si>
    <t>Se realiza bloqueo solicitado en portal TPIM</t>
  </si>
  <si>
    <t>INC0801538</t>
  </si>
  <si>
    <t>se contacta con promotora y se activan los permisos de myprovi y mycolletion pero como sigue saliendo el mismo mensaje de error técnico, se reinstala my colletion y se ingresa de forma exitosa.</t>
  </si>
  <si>
    <t>INC0801573</t>
  </si>
  <si>
    <t xml:space="preserve"> se valida las funciones básicas como la fecha y hora automática activada, se desactiva play protect, se valida espacio de almacenamiento suficiente y finalmente se realiza el proceso de instalación con pruebas de acceso de forma exitosa.</t>
  </si>
  <si>
    <t>INC0801584</t>
  </si>
  <si>
    <t>Tadeo Salvador Sierra Lopez</t>
  </si>
  <si>
    <t>INC0801590</t>
  </si>
  <si>
    <t>INC0801597</t>
  </si>
  <si>
    <t>Problemas con MyProvi</t>
  </si>
  <si>
    <t>se le marca a promotora y se le apoya a activar los permisos de las aplicaciones, una vez que se activaron ya le permite el ingreso en la app.</t>
  </si>
  <si>
    <t>INC0801598</t>
  </si>
  <si>
    <t>INC0801600</t>
  </si>
  <si>
    <t>Por reinicio del IIS para habilitar el monitoreo de este servicio atravez de la herramienta de AppDynamics, se valida que no levantaron los servicios de Focus, lo cual no se percato al reinicio del IIS y debido a esto la sucursal se afecto hasta que se iniciaron los servicios de Focus, lo cual al realizarse restableció la operación de la sucursal.</t>
  </si>
  <si>
    <t>INC0801602</t>
  </si>
  <si>
    <t>Error Baena</t>
  </si>
  <si>
    <t>Se actualiza el valor Id_Period en la tabla [Commission_Week_ARP]. Baena ya carga el template.</t>
  </si>
  <si>
    <t>INC0801610</t>
  </si>
  <si>
    <t>No puede cerrar</t>
  </si>
  <si>
    <t>INC0801618</t>
  </si>
  <si>
    <t>Francisco Antonio Salinas Coronado</t>
  </si>
  <si>
    <t>Se realiza el reseteo de la contraseña se realiza desde el portal de TPIM se crea la nueva contraseña y NIP se le comparte a Promotora.</t>
  </si>
  <si>
    <t>INC0801954</t>
  </si>
  <si>
    <t>Bekne Marling Martinez Felix</t>
  </si>
  <si>
    <t xml:space="preserve">Myprovi no recobe codigo </t>
  </si>
  <si>
    <t>INC0801967</t>
  </si>
  <si>
    <t>Sin información de systemUser en bases de BI - CRM</t>
  </si>
  <si>
    <t>El usuario confirmo que la informacion se encuentra correcta, se adjunta correo de confirmacion y se procede a cerrar incidente</t>
  </si>
  <si>
    <t>INC0801970</t>
  </si>
  <si>
    <t>INC0801973</t>
  </si>
  <si>
    <t>Deadlock</t>
  </si>
  <si>
    <t>Nombre de instancia</t>
  </si>
  <si>
    <t>Falla en ejecución de ETL (Freud)</t>
  </si>
  <si>
    <t>Se cargó un ETL sin envio de correo como solución temporal al proceso de Freud</t>
  </si>
  <si>
    <t>INC0801994</t>
  </si>
  <si>
    <t>Maria Teresa Barragan Dector</t>
  </si>
  <si>
    <t>una vez que se conecta a una red la promotora con apoyo de DM se instala my coleltion y se hace cierre de semana exitosa.</t>
  </si>
  <si>
    <t>INC0801999</t>
  </si>
  <si>
    <t>INC0802004</t>
  </si>
  <si>
    <t>Presenta intermitencias</t>
  </si>
  <si>
    <t>Se valida el tema con infra pero no encontro problemas, despues de unos minutos se restablecio el sistema.</t>
  </si>
  <si>
    <t>INC0802026</t>
  </si>
  <si>
    <t>Alejandro Ocampo Villegas</t>
  </si>
  <si>
    <t>El usuario tenía una versión anterior de la aplicación que no le permitía acceso por correo. Se instala una versión más actual y ya registra actividad dentro del sistema.</t>
  </si>
  <si>
    <t>INC0802037</t>
  </si>
  <si>
    <t>Error de Semana Máxima en Cierre</t>
  </si>
  <si>
    <t>INC0802045</t>
  </si>
  <si>
    <t>Esta muy lento</t>
  </si>
  <si>
    <t>Se valida el tema con infra pero no se encontraron problemas, después de unos minutos se restablece el sistema.</t>
  </si>
  <si>
    <t>INC0802051</t>
  </si>
  <si>
    <t xml:space="preserve">Ayuda con ticket //Intermitencias en Focus 6/6 equipos </t>
  </si>
  <si>
    <t>Se  valida el tema con infra y no se encontraron problemas con la red, después de unos minutos el sistema se restableció.</t>
  </si>
  <si>
    <t>INC0802053</t>
  </si>
  <si>
    <t>REFIN QUE NO APARECE APLICADO MONTO</t>
  </si>
  <si>
    <t>Había pagos suspendidos de la estrella. El equipo de ESB reanudó los pagos y ya se encuentran en FOCUS,</t>
  </si>
  <si>
    <t>INC0802061</t>
  </si>
  <si>
    <t>No se Genera reporte de Excepciones de Semana 42</t>
  </si>
  <si>
    <t>Se valida el reporte con el OM</t>
  </si>
  <si>
    <t>INC0802063</t>
  </si>
  <si>
    <t>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Se pide al usuario sincronizar la app y des instalar my collections.
Se pide entrar a my provi  para descargar e instalar my collections.
Usuario confirma descarga e instalación de my collections
Usuario confirma cierre de semana solicitado.</t>
  </si>
  <si>
    <t>INC0802068</t>
  </si>
  <si>
    <t xml:space="preserve">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</si>
  <si>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INC0802072</t>
  </si>
  <si>
    <t>Sin Descarga de Myprovi</t>
  </si>
  <si>
    <t>se contacta con promotor y se le comenta sobre el proceso de los dispositivos Xiaomi, me comenta que tiene otro dispositivo en el cual se instala las aplicaciones de forma exitosa desde el portal www.myprovi.online</t>
  </si>
  <si>
    <t>INC0802075</t>
  </si>
  <si>
    <t>PRpblemas al aplicar pagos</t>
  </si>
  <si>
    <t>INC0802084</t>
  </si>
  <si>
    <t>Balance no Cambia de Estado</t>
  </si>
  <si>
    <t>Se aplica un reinicio en los servicios de Focus y se aplica el balance.</t>
  </si>
  <si>
    <t>INC0802085</t>
  </si>
  <si>
    <t>se valida las funciones básicas como la fecha y hora automática activada, espacio de almacenamiento suficiente, se desactiva play protect, se valida chrome actualizado y finalmente se realiza el proceso de instalación con pruebas de acceso de forma exitosa.</t>
  </si>
  <si>
    <t>INC0802089</t>
  </si>
  <si>
    <t>Yamily Clareth Quintal Guzman</t>
  </si>
  <si>
    <t>Erro de Semana Máxima (Cierre Manual )</t>
  </si>
  <si>
    <t xml:space="preserve"> se validan las funciones básicas como fecha y hora automática activada, se forza cierre de MyProvi, se desinstala/instala MyCollections, se habilitan los permisos y finalmente se realiza las pruebas de acceso y cierre de semana de forma exitosa.
</t>
  </si>
  <si>
    <t>INC0802099</t>
  </si>
  <si>
    <t>Jorge White Perez</t>
  </si>
  <si>
    <t>INC0802106</t>
  </si>
  <si>
    <t>Error en Cierre de Semana (Cierre Manual)</t>
  </si>
  <si>
    <t>INC0802114</t>
  </si>
  <si>
    <t>Intermitencia en Focus</t>
  </si>
  <si>
    <t>Se aplica un reincio en los servicios de Focus y mejora el rendimiento en la aplicacion.</t>
  </si>
  <si>
    <t>INC0802118</t>
  </si>
  <si>
    <t>INC0802119</t>
  </si>
  <si>
    <t>Reportes de cierre de focus</t>
  </si>
  <si>
    <t>Se valida con el equipo de Mastek pero no se encontro la razon del porque se generan los reportes encontrados.</t>
  </si>
  <si>
    <t>INC0802123</t>
  </si>
  <si>
    <t xml:space="preserve"> IMPRESIONES NO SALEN en Focus</t>
  </si>
  <si>
    <t>INC0802360</t>
  </si>
  <si>
    <t>Se reconstruyo el medio</t>
  </si>
  <si>
    <t>INC0802370</t>
  </si>
  <si>
    <t>cliente 12 no permite trabajar</t>
  </si>
  <si>
    <t>Se elimina el usuario y se valida el acceso.</t>
  </si>
  <si>
    <t>INC0802375</t>
  </si>
  <si>
    <t>Problemas con la instlación</t>
  </si>
  <si>
    <t>se valida las funciones básicas como la fecha y hora automática activada, se desactiva play protect, se valida espacio de almacenamiento suficiente, se valida chrome actualizado y finalmente se realiza el proceso de instalación con pruebas de acceso de forma exitosa.</t>
  </si>
  <si>
    <t>INC0802381</t>
  </si>
  <si>
    <t>No cuadra cobranza</t>
  </si>
  <si>
    <t>Había pagos suspendidos del usuario en los servicios de ESB. Los pagos ya se encuentran en FOCUS y ya se dió balance a la estrella.</t>
  </si>
  <si>
    <t>INC0802397</t>
  </si>
  <si>
    <t>Sin carga REF Y PUR CSC VENTAS</t>
  </si>
  <si>
    <t>Los procesos tardaron un poco mas del tiempo esperado y se pospuso la carga para la siguiente ejecucion, ya se estan cargando las ofertas en CRM y se podran tomar en la ejecucion de campanias del dia de hoy, se procede a cerrar incidente</t>
  </si>
  <si>
    <t>INC0802405</t>
  </si>
  <si>
    <t>Favor de marcar como migradas, facturas canceladas en Coupa o capturadas de forma manual en Dynamics. se anexa archivo</t>
  </si>
  <si>
    <t>Se marcaron las facturas solicitadas</t>
  </si>
  <si>
    <t>INC0802422</t>
  </si>
  <si>
    <t>Problema de ingreso a myprovi</t>
  </si>
  <si>
    <t>Se validan las funciones básicas como fecha y hora automática activada, se forza cierre de MyProvi y MyCollections, se habilitan los permisos y finalmente se realiza las pruebas de acceso y cierre de semana de forma exitosa.</t>
  </si>
  <si>
    <t>INC0802426</t>
  </si>
  <si>
    <t>Martha Sanchez Gonzalez</t>
  </si>
  <si>
    <t>Sin  contactos en NAS</t>
  </si>
  <si>
    <t>Se actualizaron los registros ligándolos al FOCUSID del usuario. Se hacen pruebas en el dispositivo de soporte y ya se visualizan los contactos.</t>
  </si>
  <si>
    <t>INC0802430</t>
  </si>
  <si>
    <t xml:space="preserve">No permite la descarga del clip </t>
  </si>
  <si>
    <t>Se pide al usuario sincronizar la app y des instalar my collections.
Se pide entrar a my provi  para descargar e instalar my collections.
Usuario confirma descarga e instalación de my collections
Usuario confirma descarga de clip</t>
  </si>
  <si>
    <t>INC0802435</t>
  </si>
  <si>
    <t xml:space="preserve">Asunto: Ayuda generar ticket </t>
  </si>
  <si>
    <t>INC0802438</t>
  </si>
  <si>
    <t>Clientes Duplicados en Myprovi</t>
  </si>
  <si>
    <t>Se validan las funciones básicas como fecha y hora automática activada, se forza cierre de MyProvi, se desinstala/instala MyCollections, se habilitan los permisos y finalmente se realiza las pruebas de acceso y cierre de semana de forma exitosa.</t>
  </si>
  <si>
    <t>INC0802448</t>
  </si>
  <si>
    <t>INC0802449</t>
  </si>
  <si>
    <t>Myprovi no aparece clip</t>
  </si>
  <si>
    <t>Se le marca al usuario y se le comenta que la dieron de alta ayer durante el cierre de semana por tal motivo no puede ver su clip sino hasta el siguiente cierre de semana, se le comenta que este movimiento tenia que ser un día antes para que viera la info de su clip, promotora comenta estar de acuerdo, por lo que no hay incidencia en la aplicación.</t>
  </si>
  <si>
    <t>INC0802462</t>
  </si>
  <si>
    <t>Problema cierre de semana máxima</t>
  </si>
  <si>
    <t>INC0802520</t>
  </si>
  <si>
    <t xml:space="preserve"> No se puede cerrar  semana</t>
  </si>
  <si>
    <t>INC0802522</t>
  </si>
  <si>
    <t>INC0802923</t>
  </si>
  <si>
    <t>Bertha Perez Santiago</t>
  </si>
  <si>
    <t>No ingresaa MyProvi</t>
  </si>
  <si>
    <t xml:space="preserve">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t>
  </si>
  <si>
    <t>INC0802943</t>
  </si>
  <si>
    <t>Aide Magali Ramiro Hernandez</t>
  </si>
  <si>
    <t>Nombre de Estrellas en Baena</t>
  </si>
  <si>
    <t>INC0802951</t>
  </si>
  <si>
    <t>Abraham Alfredo Jeronimo Rosas</t>
  </si>
  <si>
    <t>NAS contactos anteriores</t>
  </si>
  <si>
    <t>Se elimina la asignación del usuario a la sección antigua. Es necesario salir de la aplicación e ingresar nuevamente para que los cambios surtan efecto</t>
  </si>
  <si>
    <t>INC0802954</t>
  </si>
  <si>
    <t xml:space="preserve">Estrella no puede hacer cierre </t>
  </si>
  <si>
    <t xml:space="preserve">
Se le pide al usuario entrar a los ajustes del celular y se pide forza cierre de my provi
Se pide al usuario des instalar my collections
Se le pide al usuario entrar a la configuración de Play Protec y se valida que las opciones que se muestran estén des habilitadas
Se pide al usuario entrar a my provi y descargar my collections.
Usuario valida descarga y configuración de my collections</t>
  </si>
  <si>
    <t>INC0802960</t>
  </si>
  <si>
    <t>INC0802963</t>
  </si>
  <si>
    <t>Pantalla blanca en Focus</t>
  </si>
  <si>
    <t>Se aplicó un reset a la VPN</t>
  </si>
  <si>
    <t>INC0802971</t>
  </si>
  <si>
    <t>La ejecución de la actualización de las posiciones tuvo un fallo en la ejecución de hoy. Se ejecuta correctamente y se observa que la usuario ya aparece en la sección correcta. Es necesario salir de la aplicación e ingresar nuevamente.</t>
  </si>
  <si>
    <t>INC0802980</t>
  </si>
  <si>
    <t>INC0802982</t>
  </si>
  <si>
    <t>INC0802988</t>
  </si>
  <si>
    <t xml:space="preserve"> Problemas en descargar clip y cierre de semana 42</t>
  </si>
  <si>
    <t>INC0803015</t>
  </si>
  <si>
    <t>INC0803036</t>
  </si>
  <si>
    <t>usuario bloqueado</t>
  </si>
  <si>
    <t>INC0803039</t>
  </si>
  <si>
    <t>Urge que migren 4 facturas para que se puedan pagar esta semana</t>
  </si>
  <si>
    <t>Hola Dalila esas 3 no migran porque pasó su tiempo de atención, es importante que los errores se vayan atendiendo conforme se van generando, ¿Pueden actualizarle algún campo a la factura? Ya sea la descripción o algo pequeño para que vuelva a migrar.</t>
  </si>
  <si>
    <t>INC0803040</t>
  </si>
  <si>
    <t>Errores en MFU</t>
  </si>
  <si>
    <t>Se actualizo MFU en el equipo del usuario, se realizo una prueba de descargar de XML, esta se encuentra en proceso</t>
  </si>
  <si>
    <t>INC0803042</t>
  </si>
  <si>
    <t>INC0803052</t>
  </si>
  <si>
    <t>Se le marca a AM y se le comenta que no esta producido el clip reportado, se pide contactar a administración y solicitar la producción de dicho clip, usuario confirma la producción y la promotora ya pudo descargar clip.</t>
  </si>
  <si>
    <t>INC0803054</t>
  </si>
  <si>
    <t>Clip en blanco</t>
  </si>
  <si>
    <t>Se pide al usuario sincronizar la app y des instalar my collections.
Se pide entrar a my provi  para descargar e instalar my collections.
Usuario confirma descarga e instalación de my collections
Usuario comenta que la pantalla la sigue viendo en blanco
Se valida fecha de ingreso de usuario y comenta que fue el dia de hoy, por lo que se le comenta a la promotora que debe esperar al siguiente cierre de semana para poder descargar y ver la información del clip solicitado debido a qu la dieron de alta posterior al cierra de semana.</t>
  </si>
  <si>
    <t>INC0803055</t>
  </si>
  <si>
    <t>No apertura My Collection</t>
  </si>
  <si>
    <t>INC0803075</t>
  </si>
  <si>
    <t>problemas con FOCUS</t>
  </si>
  <si>
    <t>Se aplica un reinicio en los servicios de Focus.</t>
  </si>
  <si>
    <t>INC0803395</t>
  </si>
  <si>
    <t>Se reinician los servicios y se liberan los balances.</t>
  </si>
  <si>
    <t>INC0803432</t>
  </si>
  <si>
    <t>Se elimina la cuenta y se vuelve a cargar</t>
  </si>
  <si>
    <t>INC0803454</t>
  </si>
  <si>
    <t>Agente duplicado</t>
  </si>
  <si>
    <t>Se elimina la comisión extra que causa la duplicidad. De acuerdo a OM, la comisión correcta es la de monto $0</t>
  </si>
  <si>
    <t>INC0803458</t>
  </si>
  <si>
    <t>Se le marca a DM y se le comenta que el clip ya se encuentra como parte terminada, se sugiere esperar al siguiente cierre de semana para bajar el nuevo clip, DM comenta estar de acuerdo.</t>
  </si>
  <si>
    <t>INC0803481</t>
  </si>
  <si>
    <t xml:space="preserve">Clip no está activo </t>
  </si>
  <si>
    <t>El clip ya se encuentra como parte terminada hay que esperar al próximo cierre de semana para poder descargar el clip, se adjunta consulta de Focus.</t>
  </si>
  <si>
    <t>INC0803504</t>
  </si>
  <si>
    <t>No permite imprimir una AWR</t>
  </si>
  <si>
    <t>INC0803506</t>
  </si>
  <si>
    <t>PROBLEMAS CON MYPROVI</t>
  </si>
  <si>
    <t>INC0803534</t>
  </si>
  <si>
    <t>Usuario 2019-545439 bloqueado</t>
  </si>
  <si>
    <t>INC0803537</t>
  </si>
  <si>
    <t xml:space="preserve">Cuenta de focus bloqueada  </t>
  </si>
  <si>
    <t>INC0803549</t>
  </si>
  <si>
    <t xml:space="preserve">XAOMI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desde la pagina http://myprovi.online.
Se manda archivo apk de my collections por whatsapp.
Se pide descargar e instalar apk de my collections
Usuario confirma ingreso a las aplicaciones solicitadas.
</t>
  </si>
  <si>
    <t>INC0803557</t>
  </si>
  <si>
    <t>Error en Cobranza</t>
  </si>
  <si>
    <t>INC0803565</t>
  </si>
  <si>
    <t>Laura Sanchez Lopez</t>
  </si>
  <si>
    <t xml:space="preserve"> No acepta el NIP</t>
  </si>
  <si>
    <t>INC0803566</t>
  </si>
  <si>
    <t>Bloqueo focus</t>
  </si>
  <si>
    <t>Se reinician los servicios de Focus y se liberan los balances</t>
  </si>
  <si>
    <t>INC0803575</t>
  </si>
  <si>
    <t>INC0803589</t>
  </si>
  <si>
    <t>se realiza el reseteo de la contraseña desde el portal de TPIM se le indica los pasos para crear la nueva contraseña y NIP desde su portal de myprovi.online en su equipo celular y cualquier duda se pondrá en contacto con nosotros.</t>
  </si>
  <si>
    <t>INC0803593</t>
  </si>
  <si>
    <t>INC0803960</t>
  </si>
  <si>
    <t>Esyeli Morales Altamirano</t>
  </si>
  <si>
    <t>No esta funcionando Addin para diarios de facturas</t>
  </si>
  <si>
    <t xml:space="preserve">Se escalo con el proveedor y se hicieron modificaciones al layout del Addin, se volvio a cargar el Layout y se realizaron pruebas con el usuario, quien confirmo que ya puede descargar el archivo sin problemas
</t>
  </si>
  <si>
    <t>INC0803968</t>
  </si>
  <si>
    <t>Itzel Denis Torres Ramirez</t>
  </si>
  <si>
    <t>Error en numero telefonico</t>
  </si>
  <si>
    <t>INC0803975</t>
  </si>
  <si>
    <t>Jose Cruz Ramirez Razo</t>
  </si>
  <si>
    <t>Numero no existe</t>
  </si>
  <si>
    <t>El administrador del portal actualizó el número de la estrella.  Ya se observa actividad de la estrellas dentro del portal.</t>
  </si>
  <si>
    <t>INC0804053</t>
  </si>
  <si>
    <t>Se aplica un reset a la VPN</t>
  </si>
  <si>
    <t>INC0804069</t>
  </si>
  <si>
    <t xml:space="preserve">se marca a Usruaria  contestando DM se le envia apk MYcpollections para Redmi , se comprueba que cierre semana y la apk este funcionando correctamente </t>
  </si>
  <si>
    <t>INC0804078</t>
  </si>
  <si>
    <t>INC0804093</t>
  </si>
  <si>
    <t>Se validan las funciones básicas como fecha y hora automática activada, se valida espacio de almacenamiento suficiente, se forza cierre de MyProvi, se desinstala/instala MyCollections, se habilitan los permisos y finalmente se realiza las pruebas de acceso y cierre de semana de forma exitosa.</t>
  </si>
  <si>
    <t>INC0804098</t>
  </si>
  <si>
    <t>Se reseta la contraseña y se valida el ingreso.</t>
  </si>
  <si>
    <t>INC0804111</t>
  </si>
  <si>
    <t>El administrador dio de alta a la usuario. Se observa actividad del usuario con fecha 30 de Octubre</t>
  </si>
  <si>
    <t>INC0804112</t>
  </si>
  <si>
    <t>INC0804118</t>
  </si>
  <si>
    <t>Diana Lizeth Castillon Flores</t>
  </si>
  <si>
    <t>INC0804122</t>
  </si>
  <si>
    <t>INC0804127</t>
  </si>
  <si>
    <t>INC0804460</t>
  </si>
  <si>
    <t>Juan Salvador Ruano Lopez</t>
  </si>
  <si>
    <t xml:space="preserve">Myprovi continua fallando </t>
  </si>
  <si>
    <t xml:space="preserve">se contacta usuria se des intala aplicaciones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t>
  </si>
  <si>
    <t>INC0804465</t>
  </si>
  <si>
    <t>No permite ingreso a FOCUS</t>
  </si>
  <si>
    <t>Se tuvo afectación en el miembro A del cluster ubicado en AWS, adicional el miembro B no tomo el rol de maestro, se recupera el miembro A y con el restablecen las conexiones</t>
  </si>
  <si>
    <t>INC0804472</t>
  </si>
  <si>
    <t>Close notes copied from Parent Incident: Se tuvo afectación en el miembro A del cluster ubicado en AWS, adicional el miembro B no tomo el rol de maestro, se recupera el miembro A y con el restablecen las conexiones</t>
  </si>
  <si>
    <t>INC0804473</t>
  </si>
  <si>
    <t>Sucursal oaxaca se queda sin acceso a focus, aparece cargrando pero se queda en esa pantalla</t>
  </si>
  <si>
    <t>INC0804474</t>
  </si>
  <si>
    <t>Pantalla en Blanco</t>
  </si>
  <si>
    <t xml:space="preserve">Close notes copied from Parent Incident: Incidencia relacionada al FW. Se relaciona al ticket INC0804475 
Incident 'INC0804474' closed based on closure of task 'INC0804478'
Incidencia relacionada al FW. Se relaciona al ticket INC0804475 
Incident 'INC0804478' closed based on closure of task 'INC0804475'
</t>
  </si>
  <si>
    <t>INC0804478</t>
  </si>
  <si>
    <t xml:space="preserve">Sin acceso a baena y app Scoring </t>
  </si>
  <si>
    <t xml:space="preserve">Incidencia relacionada al FW. Se relaciona al ticket INC0804475 
Incident 'INC0804478' closed based on closure of task 'INC0804475'
</t>
  </si>
  <si>
    <t>INC0804480</t>
  </si>
  <si>
    <t>no hay acceso a focus</t>
  </si>
  <si>
    <t>INC0804481</t>
  </si>
  <si>
    <t>focus presenta pantallas congeladas</t>
  </si>
  <si>
    <t>INC0804491</t>
  </si>
  <si>
    <t xml:space="preserve">Problema de instalación myprovi </t>
  </si>
  <si>
    <t>INC0804497</t>
  </si>
  <si>
    <t>INC0804507</t>
  </si>
  <si>
    <t xml:space="preserve">Apoyo  información de comisión de los territorio 70/F y 5075/J </t>
  </si>
  <si>
    <t>Se eliminan las comisiones extras que causaban la incidencia. Baena ya carga el template</t>
  </si>
  <si>
    <t>INC0804515</t>
  </si>
  <si>
    <t>TPIM</t>
  </si>
  <si>
    <t>TPIM-Access Issue</t>
  </si>
  <si>
    <t>Miguel Angel Cruz Jimenez</t>
  </si>
  <si>
    <t>Intermitencia en el Portal de TPIM y Myprovi</t>
  </si>
  <si>
    <t>HCL CMS Support</t>
  </si>
  <si>
    <t>INC0804517</t>
  </si>
  <si>
    <t>INC0804524</t>
  </si>
  <si>
    <t>INC0804532</t>
  </si>
  <si>
    <t xml:space="preserve"> Se validan las funciones básicas como fecha y hora automática activada, se valida espacio de almacenamiento suficiente, se forza cierre de MyProvi, se desinstala/instala MyCollections, se realiza el reseteo de la contraseña  desde el portal de TPIM se crea la nueva contraseña y NIP se le comparte a Promotora y finalmente se realiza las pruebas de acceso y cierre de semana de forma exitosa.</t>
  </si>
  <si>
    <t>INC0804535</t>
  </si>
  <si>
    <t>Error de Semana  Máxima</t>
  </si>
  <si>
    <t>INC0804536</t>
  </si>
  <si>
    <t>Cliente actual con oferta por AS</t>
  </si>
  <si>
    <t>INC0804543</t>
  </si>
  <si>
    <t>INC0804553</t>
  </si>
  <si>
    <t>Agencia no se Esta Balanceando</t>
  </si>
  <si>
    <t>INC0804555</t>
  </si>
  <si>
    <t>Susana Galicia Villanueva</t>
  </si>
  <si>
    <t>INC0804556</t>
  </si>
  <si>
    <t>INC0804560</t>
  </si>
  <si>
    <t xml:space="preserve">Problema con Agencias </t>
  </si>
  <si>
    <t>Fue corregido por Mastek y se aplico el balance</t>
  </si>
  <si>
    <t>INC0804561</t>
  </si>
  <si>
    <t>CNFS Rollover Stuck</t>
  </si>
  <si>
    <t>El rollover ahora se encuentra avanzando.</t>
  </si>
  <si>
    <t>INC0804783</t>
  </si>
  <si>
    <t>Myprovi semanaMaxima</t>
  </si>
  <si>
    <t xml:space="preserve">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ingreso a My Provi y My Collections.
Se pide al usuario sincronizar la app y des instalar my collections.
Se pide entrar a my provi  para descargar e instalar my collections.
Usuario confirma descarga e instalación de my collections
Usuario confirma cierre de semana solicitado.
</t>
  </si>
  <si>
    <t>INC0804859</t>
  </si>
  <si>
    <t>Interview Room Tepatitlan</t>
  </si>
  <si>
    <t>Codigo de error 0x2ee5</t>
  </si>
  <si>
    <t>INC0804873</t>
  </si>
  <si>
    <t>INC0804880</t>
  </si>
  <si>
    <t>INC0804883</t>
  </si>
  <si>
    <t>No se aplico ninguna accion correctiva</t>
  </si>
  <si>
    <t>INC0804910</t>
  </si>
  <si>
    <t>Se manda por whatsapp apk de my collections
Se pide a uausrio descargar e instalar apk
Usuario confirma descarag y acceso a my collections</t>
  </si>
  <si>
    <t>INC0804913</t>
  </si>
  <si>
    <t>El administrador actualizó los datos de teléfono en el sistema. La usuario ya pudo acceder.</t>
  </si>
  <si>
    <t>INC0804941</t>
  </si>
  <si>
    <t>Gloria Jasso Acevedo</t>
  </si>
  <si>
    <t>INC0804948</t>
  </si>
  <si>
    <t>SIN REGISTROS CAMPAÑAS REF Y PUR CSC VENTAS</t>
  </si>
  <si>
    <t>Las ofertas se cargaron sin problema en el transcurso del viernes por la noche y sabado, fueron tomadas por las campanias del fin de semana, se procede a cerrar incidente</t>
  </si>
  <si>
    <t>INC0804992</t>
  </si>
  <si>
    <t>No contamos con  SAM</t>
  </si>
  <si>
    <t>Se depura el log de la BD CNFS de Freud</t>
  </si>
  <si>
    <t>INC0804994</t>
  </si>
  <si>
    <t xml:space="preserve">Problema  descarga clip </t>
  </si>
  <si>
    <t>INC0805309</t>
  </si>
  <si>
    <t>ERROR CAMPAÑAS CCU CALL CENTRE</t>
  </si>
  <si>
    <t>las  campanias terminaron sin problema, se ejecuto nuevamente la campania CSCVAC_202143 para que creara las llamadas restantes, se procede a cerrar inicidente</t>
  </si>
  <si>
    <t>INC0805325</t>
  </si>
  <si>
    <t>Focus error</t>
  </si>
  <si>
    <t>Se elimina el perfil del usuario para corregir el error</t>
  </si>
  <si>
    <t>INC0805334</t>
  </si>
  <si>
    <t>INC0805389</t>
  </si>
  <si>
    <t>Estrella no puede ingresar</t>
  </si>
  <si>
    <t>se le hace el reset de contraseña en Tpim a promotora solo que se corta la llamada, se le marca varias veces pero no contesta, se le llamada a DM y se le pide le comente a promotora cambie su contraseña ya que se le hizo el reseteo y el sistema da 30 Minutos para realizarlo.</t>
  </si>
  <si>
    <t>INC0805391</t>
  </si>
  <si>
    <t>No podemos ingresar a CRM</t>
  </si>
  <si>
    <t>se encontro que fue tema de red que fue reportado previamente por IT, lo que ocasiono que los servidores de Azure estuvieran detenidos, la aplicacion ya funciona sin problema, se procede a cerrar incidente.
Traspaso de la consola del CSP a RackSpace
Outage: Full
Inicio: 17:19
fin: 19:19
total: 2 horas</t>
  </si>
  <si>
    <t>INC0805404</t>
  </si>
  <si>
    <t xml:space="preserve">Falla en nas   </t>
  </si>
  <si>
    <t>Close notes copied from Parent Incident: se encontro que fue tema de red que fue reportado previamente por IT, lo que ocasiono que los servidores de Azure estuvieran detenidos, la aplicacion ya funciona sin problema, se procede a cerrar incidente</t>
  </si>
  <si>
    <t>INC0805407</t>
  </si>
  <si>
    <t>Edgar Ivan Salas Angeles</t>
  </si>
  <si>
    <t xml:space="preserve">Sin acceso a nas   </t>
  </si>
  <si>
    <t>INC0805408</t>
  </si>
  <si>
    <t>Hasab Alejandro Marin Esparza</t>
  </si>
  <si>
    <t>Apoyo</t>
  </si>
  <si>
    <t>INC0805781</t>
  </si>
  <si>
    <t>Miguel Angel Castillo Vazquez</t>
  </si>
  <si>
    <t xml:space="preserve">Problemas de instalación </t>
  </si>
  <si>
    <t>se contacto promotora y se le apoyo a instalar aplicaciones de forma exitosa desde el portal www.myprovi.online</t>
  </si>
  <si>
    <t>INC0805783</t>
  </si>
  <si>
    <t>No Logra Ingresar a Myprovi</t>
  </si>
  <si>
    <t>INC0805814</t>
  </si>
  <si>
    <t xml:space="preserve">Error al instalar Myprovi </t>
  </si>
  <si>
    <t>INC0805830</t>
  </si>
  <si>
    <t xml:space="preserve">Sin acceso a portal comisiones </t>
  </si>
  <si>
    <t>Se le proporciona a usuario  la contraseña correcta para la sucursal de Izúcar y ya permite el acceso.</t>
  </si>
  <si>
    <t>INC0805833</t>
  </si>
  <si>
    <t xml:space="preserve">Detalle para re-instalar la aplicación </t>
  </si>
  <si>
    <t>INC0805861</t>
  </si>
  <si>
    <t xml:space="preserve">Cuenta focus bloqueda </t>
  </si>
  <si>
    <t>INC0805868</t>
  </si>
  <si>
    <t>INC0805877</t>
  </si>
  <si>
    <t>INC0805880</t>
  </si>
  <si>
    <t>Juan Manuel Abraham Fosado Cisneros</t>
  </si>
  <si>
    <t>Dummy user receives message "Unable to save the user weeks"</t>
  </si>
  <si>
    <t>La funcionalidad Dummy no funciona con los DOM debido a que no hay agencias activas en las secciones dummy que les fueron asignadas. Por esa razón myprovi no es capaz de obtener la información de las semanas activas para el usuario.</t>
  </si>
  <si>
    <t>INC0806214</t>
  </si>
  <si>
    <t>Abigail De Los Angeles Marcial Sanchez</t>
  </si>
  <si>
    <t xml:space="preserve">Error en contactos Nas </t>
  </si>
  <si>
    <t>Por temas de proceso administrativo, la sucursal no tiene autorizado actualizar la posición de la DM en FOCUS a la nueva sección. Por esa razón en NAS se mantiene con la sección anterior. Hasta que la sucursal actualice la posición, el proceso actualizará en NAS al día siguiente.</t>
  </si>
  <si>
    <t>INC0806229</t>
  </si>
  <si>
    <t xml:space="preserve">Problemas para  instalar la aplicación  My Collections </t>
  </si>
  <si>
    <t>Se manda archivo apk de my collections por whatsapp
Se pide descargar e instalar el archivo,
Usuario confirma instalación e ingreso a my collections.</t>
  </si>
  <si>
    <t>INC0806258</t>
  </si>
  <si>
    <t xml:space="preserve">ERROR EN MY PROVI V 2565 </t>
  </si>
  <si>
    <t xml:space="preserve">se contacta a promotora y se activan los permisos de las app, se reinstala my colletion y se ingresa a la aplicación de forma exitosa.
</t>
  </si>
  <si>
    <t>INC0806262</t>
  </si>
  <si>
    <t>INC0806299</t>
  </si>
  <si>
    <t xml:space="preserve">Se le marca a DM y se le pide hacer force de aplicaciones myprovi y mycolletion, asi como cerrar todas las aplicaciones abiertas en segundo plano, se valida este activa fecha y hora automática, se ingresa a la aplicación y se realiza cierre de semana exitosa.
</t>
  </si>
  <si>
    <t>INC0806324</t>
  </si>
  <si>
    <t>Se resetea la contraseña</t>
  </si>
  <si>
    <t>INC0806339</t>
  </si>
  <si>
    <t>INC0806345</t>
  </si>
  <si>
    <t>INC0806357</t>
  </si>
  <si>
    <t>Araceli Hernandez Andrade</t>
  </si>
  <si>
    <t xml:space="preserve">Se valida las funciones básicas como la fecha y hora automática activada, se desactiva play protect, se valida espacio de almacenamiento suficiente, se valida chrome actualizado y finalmente se realiza el proceso de instalación con pruebas de acceso de forma exitosa.
</t>
  </si>
  <si>
    <t>INC0806359</t>
  </si>
  <si>
    <t>INC0806395</t>
  </si>
  <si>
    <t>INC0806396</t>
  </si>
  <si>
    <t>se realiza el reseteo de contraseña desde el portal de TPIM se crea la nueva contraseña y NIP se le comparte a Promotora y finalmente se realiza las pruebas de acceso de forma exitosa.</t>
  </si>
  <si>
    <t>INC0806401</t>
  </si>
  <si>
    <t>Ma. De La Paz Baca Medina</t>
  </si>
  <si>
    <t>se le apoya a promotora hacer cierre de semana para posterior descargar clip de semana 45</t>
  </si>
  <si>
    <t>INC0806408</t>
  </si>
  <si>
    <t>INC0806720</t>
  </si>
  <si>
    <t>INC0806734</t>
  </si>
  <si>
    <t xml:space="preserve">equipo bloqueado FOCUS </t>
  </si>
  <si>
    <t>INC0806757</t>
  </si>
  <si>
    <t>INC0806758</t>
  </si>
  <si>
    <t>INC0806771</t>
  </si>
  <si>
    <t>Salvador Flores Reyes</t>
  </si>
  <si>
    <t>INC0806773</t>
  </si>
  <si>
    <t>David Nazario Silva Rosas</t>
  </si>
  <si>
    <t>INC0806825</t>
  </si>
  <si>
    <t>Pedro Saucedo Carrillo</t>
  </si>
  <si>
    <t>No aparece   clip para descarga</t>
  </si>
  <si>
    <t>Se contacta con DM para notificarle que después de validar con el Administrador de FOCUS que su clip no había sido producido en sucursal por lo que ya fue solicitado para que le notifique a su Promotora la descarga de su nuevo clip de la semana actual.
No hubo incidencia en la aplicación.</t>
  </si>
  <si>
    <t>INC0806845</t>
  </si>
  <si>
    <t>Oscar Alfredo  Vega Cardenas</t>
  </si>
  <si>
    <t>Se actualizan los contactos de la sección Aguascalientes1DM22H para asignarlos al usuario</t>
  </si>
  <si>
    <t>INC0806852</t>
  </si>
  <si>
    <t xml:space="preserve">Se contacta a promotor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</si>
  <si>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INC0806858</t>
  </si>
  <si>
    <t>INC0806861</t>
  </si>
  <si>
    <t>Aclaración de Sobrante</t>
  </si>
  <si>
    <t>El pago AADTB-698 por $80 fue suspendido en los servicios de ESB. Se reanudó el pago y ya se encuentra registrado en FOCUS.</t>
  </si>
  <si>
    <t>INC0806869</t>
  </si>
  <si>
    <t xml:space="preserve">Myprovi no Sincroniza </t>
  </si>
  <si>
    <t>INC0806872</t>
  </si>
  <si>
    <t>problemas para instalar app</t>
  </si>
  <si>
    <t>SE LE APOYA A PROMOTORA A INSTALAR APPS. desde el portal www.myprovi.online</t>
  </si>
  <si>
    <t>INC0806876</t>
  </si>
  <si>
    <t>INC0806877</t>
  </si>
  <si>
    <t>INC0806879</t>
  </si>
  <si>
    <t>Descarga de clip</t>
  </si>
  <si>
    <t>Se  validan las funciones básicas como fecha y hora automática activada, se valida espacio de almacenamiento suficiente, se forza cierre de MyProvi, se desinstala/instala MyCollections y finalmente se realiza las pruebas de acceso y cierre de semana de forma exitosa.</t>
  </si>
  <si>
    <t>INC0806880</t>
  </si>
  <si>
    <t xml:space="preserve">Balance no pasa </t>
  </si>
  <si>
    <t>Se reinician los servicios de Focus y se valida la aplicacion del balance.</t>
  </si>
  <si>
    <t>INC0806883</t>
  </si>
  <si>
    <t>INC0806884</t>
  </si>
  <si>
    <t>Balance bloqueado 2086-73415 por usuario 2086-64082, no permite ingreso</t>
  </si>
  <si>
    <t>Se revisa y se aplica el balance del empleado</t>
  </si>
  <si>
    <t>INC0806893</t>
  </si>
  <si>
    <t>error en balance</t>
  </si>
  <si>
    <t>Se corrigio por parte de MAstek</t>
  </si>
  <si>
    <t>INC0807224</t>
  </si>
  <si>
    <t xml:space="preserve">No aparece clip </t>
  </si>
  <si>
    <t>se contacta con DM para comentarle que solicite e administración la producción de los clips.</t>
  </si>
  <si>
    <t>INC0807232</t>
  </si>
  <si>
    <t>Balance Atorado</t>
  </si>
  <si>
    <t>INC0807242</t>
  </si>
  <si>
    <t>Inicio de sesion en FOCUS</t>
  </si>
  <si>
    <t>Se saca y se ingresa a dominio el equipo.</t>
  </si>
  <si>
    <t>INC0807245</t>
  </si>
  <si>
    <t>APOYO CON BALANCE DE ESTRELLA</t>
  </si>
  <si>
    <t>INC0807261</t>
  </si>
  <si>
    <t>Eloisa Hernandez Valencia</t>
  </si>
  <si>
    <t>Se pide al usuario des instalar my teams
Se pide al usuario ingresar a my provi e instalar my teams
Usuario confirma descarga, instalación y acceso a my teams
Usuario valida funcionamiento de la aplicación reportada.</t>
  </si>
  <si>
    <t>INC0807283</t>
  </si>
  <si>
    <t>APOYO MI PROVI</t>
  </si>
  <si>
    <t xml:space="preserve">Se pide al usuario des instalar my collections
Se pide entrar a my provi y descargar e instalar my collections
Usuario confirma descarga, instalación y acceso a my provi.
</t>
  </si>
  <si>
    <t>INC0807286</t>
  </si>
  <si>
    <t>Registros duplicados en Baena</t>
  </si>
  <si>
    <t>Se eliminan los registros duplicados solicitados.</t>
  </si>
  <si>
    <t>INC0807291</t>
  </si>
  <si>
    <t>Karina Alarcon Garcia</t>
  </si>
  <si>
    <t>Se manda por whatsapp el apk de my collections
Se pide al usuario descargar archivo
Usuario confirma descarga, instalación y acceso a my collections.</t>
  </si>
  <si>
    <t>INC0807292</t>
  </si>
  <si>
    <t>Isaac Flores Altamirano</t>
  </si>
  <si>
    <t>Ocurrio un error tecnico</t>
  </si>
  <si>
    <t>Se contacta a  DMy se le pide hacer force de aplicaciones myprovi y mycolletion, asi como cerrar todas las aplicaciones abiertas en segundo plano, se valida este activa fecha y hora automática, se reinstala mycolletion, se ingresa a la aplicación de forma exitosa.</t>
  </si>
  <si>
    <t>INC0807296</t>
  </si>
  <si>
    <t>se le pide a DM finalice el clip para que sea descargado por su promotor, una realizado se descarga de forma exitosa.</t>
  </si>
  <si>
    <t>INC0807306</t>
  </si>
  <si>
    <t xml:space="preserve">se contacta a promotora y se detecta que no cuenta con espacio disponible para realizar la actualización, una vez que se elimina información innecesaria ya nos permite actualizar de forma exitosa.
</t>
  </si>
  <si>
    <t>INC0807309</t>
  </si>
  <si>
    <t>PROBLEMAS PARA ACTUALIZAR MY PROVI</t>
  </si>
  <si>
    <t xml:space="preserve">se contacta a promotora y se detecta que no cuenta con espacio suficiente para actualizar app, en cuento se elimina información innecesaria ya nos permitió actualiza la app.
</t>
  </si>
  <si>
    <t>INC0807312</t>
  </si>
  <si>
    <t>Araceli Huerta Cruz</t>
  </si>
  <si>
    <t>Apoyo con Error en Actualización</t>
  </si>
  <si>
    <t>Se validan las funciones básicas como fecha y hora automática activada, se valida espacio de almacenamiento suficiente, se forza cierre de MyProvi y MyCollections y finalmente se realiza las pruebas de acceso de forma exitosa.</t>
  </si>
  <si>
    <t>INC0807316</t>
  </si>
  <si>
    <t>INC0807322</t>
  </si>
  <si>
    <t>Vania Itzel Juarez Cruz</t>
  </si>
  <si>
    <t xml:space="preserve">Problema de actualización mycollections </t>
  </si>
  <si>
    <t>Se contacta a promotora y comenta que tiene un celular redmi 9 y que no puede actualizar mycolletion, se le apoya a desactivar el optimizador Miu y ya nos permite realizarla de forma exitosa.</t>
  </si>
  <si>
    <t>INC0807323</t>
  </si>
  <si>
    <t>Error al actualizar my colletion</t>
  </si>
  <si>
    <t xml:space="preserve">se detecta que promotora no cuenta con espacio suficiente para actualizar aplicación, una vez que se elimina información innecesaria ya se realiza de forma exitosa.
</t>
  </si>
  <si>
    <t>INC0807332</t>
  </si>
  <si>
    <t>INC0807333</t>
  </si>
  <si>
    <t>INC0807392</t>
  </si>
  <si>
    <t>Se contacta a promotora y se le pide desactivar el optimizador Miu, una vez que se desactiva se instala mycolletion de forma exitosa.</t>
  </si>
  <si>
    <t>INC0807393</t>
  </si>
  <si>
    <t>Rosa Guadalupe Hernandez Santiago</t>
  </si>
  <si>
    <t xml:space="preserve">una vez que promotora elimina información innecesaria ya nos permite actualizar my colletion de forma exitosa.
</t>
  </si>
  <si>
    <t>INC0807396</t>
  </si>
  <si>
    <t xml:space="preserve">una vez que promotora borra información innecesaria nos permite actualizar mycolletion de forma exitosa.
</t>
  </si>
  <si>
    <t>INC0807397</t>
  </si>
  <si>
    <t xml:space="preserve">se contacta con promotor y se le apoya para desactivar optimizador Miu, una vez que se desactiva ya nos permite realizar la actualización de mycolletion de forma exitosa.
</t>
  </si>
  <si>
    <t>INC0807399</t>
  </si>
  <si>
    <t>Sin conexion</t>
  </si>
  <si>
    <t>Se contacta a promotora y se detecta que no cuenta con espacio disponible para actualizar la aplicación, una vez que elimina información innecesaria ya nos permite realizar mycolletion de forma exitosa.</t>
  </si>
  <si>
    <t>INC0807401</t>
  </si>
  <si>
    <t>Actualización no se instala</t>
  </si>
  <si>
    <t xml:space="preserve">Se contacta a promotora y se detecta que no cuenta con espacio disponible para actualizar la aplicación, una vez que elimina información innecesaria ya nos permite realizar mycolletion de forma exitosa.
</t>
  </si>
  <si>
    <t>INC0807403</t>
  </si>
  <si>
    <t>Sin poder actualizar my collections</t>
  </si>
  <si>
    <t xml:space="preserve">Se contacta a promotor y comenta que tiene un celular redmi 9C y que no puede actualizar mycolletion, se le apoya a desactivar el optimizador Miu y ya nos permite realizarla de forma exitosa.
</t>
  </si>
  <si>
    <t>INC0807404</t>
  </si>
  <si>
    <t>Error Tenico</t>
  </si>
  <si>
    <t>Se contacta a  DM y se le pide hacer force de aplicaciones myprovi y mycolletion, asi como cerrar todas las aplicaciones abiertas en segundo plano, se valida este activa fecha y hora automática, se reinstala mycolletion, se ingresa a la aplicación.</t>
  </si>
  <si>
    <t>INC0807405</t>
  </si>
  <si>
    <t>INC0807406</t>
  </si>
  <si>
    <t>Cesar Alexis Munoz Sanchez</t>
  </si>
  <si>
    <t xml:space="preserve">se contacta a promotora y se le pide activar los permisos de aplicaciones myprovi y mycolletion y se hace force de aplicaciones, asi como cerrar todas las aplicaciones abiertas en segundo plano, se ingresa a aplicación y se actualiza de forma exitosa mycolletion.
</t>
  </si>
  <si>
    <t>INC0807407</t>
  </si>
  <si>
    <t>una vez que borra información innecesaria la promotora ya nos permite realizar la actualización de forma exitosa.</t>
  </si>
  <si>
    <t>INC0807411</t>
  </si>
  <si>
    <t xml:space="preserve">Se contacta a promotora y comenta que tiene un celular redmi 9 y que no puede actualizar mycolletion, se le apoya a desactivar el optimizador Miu y ya nos permite realizarla de forma exitosa.
</t>
  </si>
  <si>
    <t>INC0807413</t>
  </si>
  <si>
    <t>Descarga</t>
  </si>
  <si>
    <t xml:space="preserve">se contacta con promotor  y se le apoya hacer proceso para desactivar optimizador Miu para realizar de forma exitosa la actualizacion de mycolletion.
</t>
  </si>
  <si>
    <t>INC0807843</t>
  </si>
  <si>
    <t>INC0807849</t>
  </si>
  <si>
    <t>Error e FOCUS</t>
  </si>
  <si>
    <t>INC0807856</t>
  </si>
  <si>
    <t>contraseña bloqueda</t>
  </si>
  <si>
    <t>INC0807873</t>
  </si>
  <si>
    <t>PC congeladas en imagen de promoción - Minatitlan</t>
  </si>
  <si>
    <t>Se asigna la red correcta al equipo.</t>
  </si>
  <si>
    <t>INC0807874</t>
  </si>
  <si>
    <t xml:space="preserve">Error de inicio de sesión mycollections </t>
  </si>
  <si>
    <t>Se contacta con DM para notificarle sobre la situación de ambos Promotores por lo que comenta que lo va a verificar con ellos para apoyarlos en el cambio de Número celular y contraseña ademas de las pruebas en el equipo Huawei bloqueado e su promotora ara pruebas de acceso con datos o wi-fi o definitivamente cambio de equipo celular.</t>
  </si>
  <si>
    <t>INC0807885</t>
  </si>
  <si>
    <t>Problemas con Actualización</t>
  </si>
  <si>
    <t>INC0807897</t>
  </si>
  <si>
    <t>Arturo Sanchez Maya</t>
  </si>
  <si>
    <t xml:space="preserve">No recibe el códio de verificación </t>
  </si>
  <si>
    <t>INC0807942</t>
  </si>
  <si>
    <t>Nas no muestra seccion correcta</t>
  </si>
  <si>
    <t>Se elimina la asignación previa para solo mantener la de la sección W.</t>
  </si>
  <si>
    <t>INC0807962</t>
  </si>
  <si>
    <t>INC0807978</t>
  </si>
  <si>
    <t>Juan Ramon  Vaque Martinez</t>
  </si>
  <si>
    <t>Se valida que clip este producido
Se le pide a su DM asignar clip a su promotora
Usuario comenta que le aparece clip pendiente por descargar
Usuario confirma descarga de clip.</t>
  </si>
  <si>
    <t>INC0807985</t>
  </si>
  <si>
    <t>Problemas con traspaso en COUPA</t>
  </si>
  <si>
    <t xml:space="preserve">De: Dirce Montoya &lt;dirce.montoya@provident.com.mx&gt; 
Enviado el: lunes, 08 de noviembre de 2021 05:10 p.m.
Para: Edgar Dominguez &lt;edgar.dominguez@provident.com.mx&gt;
CC: Jorge Franco &lt;jorge.franco@provident.com.mx&gt;; Alejandra Romero &lt;alejandra.romero@provident.com.mx&gt;
Asunto: RE: Solicitud traspaso COUPA 8104
Hola Edgar
Ya lo hice,  muchas gracias por el apoyo.
Saludos,
Dirce
De: Edgar Dominguez &lt;edgar.dominguez@provident.com.mx&gt; 
Enviado el: lunes, 8 de noviembre de 2021 04:59 p. m.
Para: Dirce Montoya &lt;dirce.montoya@provident.com.mx&gt;
CC: Jorge Franco &lt;jorge.franco@provident.com.mx&gt;; Alejandra Romero &lt;alejandra.romero@provident.com.mx&gt;
Asunto: RV: Solicitud traspaso COUPA 8104
Hola Dirce,
Nos apoyas realizando lo que comenta Jorge
Saludos
</t>
  </si>
  <si>
    <t>INC0807993</t>
  </si>
  <si>
    <t xml:space="preserve">problema para aplicar pagos </t>
  </si>
  <si>
    <t>Se le marca a DM y comenta que debido a la falla reportada se asigno el clip se le pide darle finalizar para que le caiga a su estrella
Se le pide a la estrella sincronizar app pero no aparece la leyenda de clip pendiente por descargar
Se re instala my collections pero sigue sin aparecer la descarga de clip
Se le pide a la DM volverse a asignar el clip y seguirlo cobrando
Se le indica a la estrella que espera al siguiente cierre de semana para descargar el clip, usuario y DM comentan estar de acuerdo.</t>
  </si>
  <si>
    <t>INC0808009</t>
  </si>
  <si>
    <t>Rodrigo Cruz Cruz</t>
  </si>
  <si>
    <t>INC0808019</t>
  </si>
  <si>
    <t>INC0808035</t>
  </si>
  <si>
    <t>INC0808042</t>
  </si>
  <si>
    <t xml:space="preserve">PROBLEMA.CON CLIP </t>
  </si>
  <si>
    <t>se valida las funciones básicas como la fecha y hora automática activada, se desactiva play protect, se valida espacio de almacenamiento suficiente, se valida chrome actualizado, se realiza el reseteo de la contraseña desde el portal de TPIM se crea la nueva contraseña y NIP se le comparte a DM/Promotor y finalmente se realiza el proceso de instalación con pruebas de acceso de forma exitosa.</t>
  </si>
  <si>
    <t>INC0808060</t>
  </si>
  <si>
    <t>Manuela Ambriz Rojas</t>
  </si>
  <si>
    <t>INC0808407</t>
  </si>
  <si>
    <t>se contacta con promotora yse le pide activar los permisos de las apps, una vez activados se actualiza mycolletion de forma exitosa.</t>
  </si>
  <si>
    <t>INC0808420</t>
  </si>
  <si>
    <t>No es posible cargar la información a los cubos de MKT Y SEGUROS, debido a que el log de la base de datos  DWH_MKT_CSC del servidor MI02 indica que esta FULL.</t>
  </si>
  <si>
    <t>Se dio mantenimiento al log de la BD</t>
  </si>
  <si>
    <t>INC0808457</t>
  </si>
  <si>
    <t>Bonos no procesados en Aws</t>
  </si>
  <si>
    <t xml:space="preserve">El área de BI y Definity procesaron las comisiones pendientes debido a que se detuvo la ejecución automática. </t>
  </si>
  <si>
    <t>INC0808460</t>
  </si>
  <si>
    <t>INC0808466</t>
  </si>
  <si>
    <t>Juan Paulo Juarez Cisneros</t>
  </si>
  <si>
    <t>Cambio de Equipo</t>
  </si>
  <si>
    <t>se contacta  promotor y se le apoya a instalar aplicaciones desde el portal www.myprovi.online</t>
  </si>
  <si>
    <t>INC0808490</t>
  </si>
  <si>
    <t>Se pide al usuario sincronizar la app y des instalar my collections.
Se pide entrar a my provi  para descargar e instalar my collections.
Usuario confirma descarga e instalación de my collections
Usuario confirma acceso a my provi y my collections</t>
  </si>
  <si>
    <t>INC0808493</t>
  </si>
  <si>
    <t>INC0808500</t>
  </si>
  <si>
    <t>INC0808507</t>
  </si>
  <si>
    <t xml:space="preserve">Myprovi no recIbe codigo </t>
  </si>
  <si>
    <t xml:space="preserve">Se realiza el reseteo de la contraseña  desde el portal de TPIM se crea la nueva contraseña y NIP se le comparte a ambas Promotoras y finalmente se realiza las pruebas de acceso de forma exitosa.
</t>
  </si>
  <si>
    <t>INC0808511</t>
  </si>
  <si>
    <t>Melissa Zamudio Herrera</t>
  </si>
  <si>
    <t xml:space="preserve">Sin contactos nas   </t>
  </si>
  <si>
    <t>Se actualizan los contactos de la sección U al focusid del usuario. La usuario menciona que ya puede visualizarlos.</t>
  </si>
  <si>
    <t>INC0808515</t>
  </si>
  <si>
    <t>Sin recepción de código de verificación.</t>
  </si>
  <si>
    <t>Se realiza el reseteo de la contraseña Expirada  desde el portal de TPIM se crea la nueva contraseña y NIP se le comparte a Promotora y finalmente se realiza las pruebas de acceso de forma exitosa.</t>
  </si>
  <si>
    <t>INC0808528</t>
  </si>
  <si>
    <t xml:space="preserve">Problema para cambio de contraseña  myprovi </t>
  </si>
  <si>
    <t xml:space="preserve">Se realiza el reseteo de la contraseña Expirada  desde el portal de TPIM se crea la nueva contraseña y NIP se le comparte a Promotor y finalmente se realiza las pruebas de acceso de forma exitosa.
</t>
  </si>
  <si>
    <t>INC0808537</t>
  </si>
  <si>
    <t xml:space="preserve">Sincronización </t>
  </si>
  <si>
    <t>INC0808540</t>
  </si>
  <si>
    <t xml:space="preserve">se contacta A promotora se le hace reset de contraseña en Tpim y se le pide eliminar información innecesaria ya que no cuenta con espacio disponible, una vez realizado se actualiza mycolletion de forma exitosa.
</t>
  </si>
  <si>
    <t>INC0808541</t>
  </si>
  <si>
    <t>Se pide al usuario sincronizar la app y des instalar my collections.
Se pide entrar a my provi  para descargar e instalar my collections.
Usuario confirma descarga, instalación y acceso a  my collections</t>
  </si>
  <si>
    <t>INC0808542</t>
  </si>
  <si>
    <t>Usuario de Focus Expiro</t>
  </si>
  <si>
    <t>INC0808545</t>
  </si>
  <si>
    <t>INC0808554</t>
  </si>
  <si>
    <t xml:space="preserve">Problemas para actualizar </t>
  </si>
  <si>
    <t>INC0808555</t>
  </si>
  <si>
    <t>Myprovi no recibe codigo</t>
  </si>
  <si>
    <t xml:space="preserve">se captura el código que se encuentra en la bandeja de spam t bloqueados y se instala aplicacion de my colletion de forma exitosa.
</t>
  </si>
  <si>
    <t>INC0808556</t>
  </si>
  <si>
    <t>Se revisa actividad de la estrella dentro del sistema y se observa como fecha de última actividad el día 11 de Noviembre.</t>
  </si>
  <si>
    <t>INC0808557</t>
  </si>
  <si>
    <t>No puede aplicar pagos</t>
  </si>
  <si>
    <t>INC0808558</t>
  </si>
  <si>
    <t>Transferencia cliente pendiente</t>
  </si>
  <si>
    <t>El cliente se completo en la sucursal destino.</t>
  </si>
  <si>
    <t>INC0808564</t>
  </si>
  <si>
    <t>se valida las funciones básicas y se le solicita activar la fecha y hora automática no lo tenía activada,  se valida espacio de almacenamiento insuficiente por lo que durante la llamada libera espacio en su equipo, se forza cierre de MyProvi y MyCollections y finalmente se realiza el proceso de forma completa con pruebas de acceso de forma exitosa.</t>
  </si>
  <si>
    <t>INC0808832</t>
  </si>
  <si>
    <t>No se descarga clip</t>
  </si>
  <si>
    <t>INC0808942</t>
  </si>
  <si>
    <t>se valida las funciones básicas como la fecha y hora automática activada, se desactiva play protect, se valida espacio de almacenamiento suficiente, se valida chrome actualizado, se realiza el reseteo de la contraseña desde el portal de TPIM se crea la nueva contraseña y NIP se le comparte a Promotora y finalmente se realiza el proceso de instalación con pruebas de acceso de forma exitosa.</t>
  </si>
  <si>
    <t>INC0808949</t>
  </si>
  <si>
    <t>MARCA ERROR AL MOMENTO DE GENERAR CUALQUIER BÚSQUEDA</t>
  </si>
  <si>
    <t>Se revisan los logs de la BD y se observa una intermitencia de red o instancia. Se realizan pruebas con la aplicación y fueron exitosas. Se solicita validación al usuario mostrando evidencia de las consultas pero no se obtiene respuesta. Se observa en logs que después del reporte no hubo timeouts.</t>
  </si>
  <si>
    <t>INC0808955</t>
  </si>
  <si>
    <t>Error en Comiciones</t>
  </si>
  <si>
    <t>Se eliminan los registros duplicados de las estrellas mencionadas. El portal ya permite cargar el template.</t>
  </si>
  <si>
    <t>INC0808964</t>
  </si>
  <si>
    <t>No se  instala MyProvi</t>
  </si>
  <si>
    <t>se contacta a promotora y se detecta que no le permite instalar app porque no cuenta con espacio disponible, una vez que elimina información innecesaria ya nos permite instalar aplicaciones de forma exitosa.</t>
  </si>
  <si>
    <t>INC0808965</t>
  </si>
  <si>
    <t>Maria Pueblito Morales Moya</t>
  </si>
  <si>
    <t>Aplicación pendiente por Descarga</t>
  </si>
  <si>
    <t>INC0808976</t>
  </si>
  <si>
    <t>Se daño el virtual y se cambio el archivo.</t>
  </si>
  <si>
    <t>INC0808978</t>
  </si>
  <si>
    <t>Información de Sucursal no coincide en SAM</t>
  </si>
  <si>
    <t>El sistema tomaba el dato de la agencia donde fue abierto el contrato. Se cambia el query para tomar la agencia que administra actualmente al cliente.</t>
  </si>
  <si>
    <t>INC0808981</t>
  </si>
  <si>
    <t>Se valida y son los cables de red que están invertidos.</t>
  </si>
  <si>
    <t>INC0808982</t>
  </si>
  <si>
    <t xml:space="preserve">se contacta a promotor y se le apoya a realizar proceso para desactivar optimizador Miu, una vez que se realiza se instala mycolletion de forma exitosa.
</t>
  </si>
  <si>
    <t>INC0809157</t>
  </si>
  <si>
    <t>Se le marca a DM y nos confirma que la mayoría de sus promotoras ya pudieron descargar sus clips, se valida con el administrador y los clips ya estas producidos.</t>
  </si>
  <si>
    <t>INC0809165</t>
  </si>
  <si>
    <t xml:space="preserve"> se valida las funciones básicas como la fecha y hora automática activada,  se valida espacio de almacenamiento suficiente, se forza cierre de MyProvi,  se desinstala/instala MyCollections y finalmente se realiza el proceso de forma completa con pruebas de acceso de forma exitosa.</t>
  </si>
  <si>
    <t>INC0809170</t>
  </si>
  <si>
    <t xml:space="preserve">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t>
  </si>
  <si>
    <t>INC0809190</t>
  </si>
  <si>
    <t xml:space="preserve">Falla para cambio de contraseña myprovi </t>
  </si>
  <si>
    <t>INC0809191</t>
  </si>
  <si>
    <t>Focus se pasma</t>
  </si>
  <si>
    <t>Se refrescan las redes en el equipo, no se encuentran mas problemas</t>
  </si>
  <si>
    <t>INC0809206</t>
  </si>
  <si>
    <t>Andrea Luna De Ita</t>
  </si>
  <si>
    <t>Error en Dynamics al generar una póliza del modulo de presupuesto</t>
  </si>
  <si>
    <t>Se reviso la secuencia numérica, se encontraba atorado el folio 57, se procedió a liberarlo y corroborar que los folios se asignaran de forma continua.
El usuario valido y dio su ok del correcto funcionamiento</t>
  </si>
  <si>
    <t>INC0809207</t>
  </si>
  <si>
    <t>Closing Agency (E1701/E0135)</t>
  </si>
  <si>
    <t>Cierre de Agencia 1486/I</t>
  </si>
  <si>
    <t>La agencia ya quedo cerrada</t>
  </si>
  <si>
    <t>INC0809210</t>
  </si>
  <si>
    <t>Eliminar comisiones duplicadas</t>
  </si>
  <si>
    <t xml:space="preserve">Se eliminan las comisiones duplicadas solicitadas
</t>
  </si>
  <si>
    <t>INC0809220</t>
  </si>
  <si>
    <t>Problemas para Sincronizar en Myprovi</t>
  </si>
  <si>
    <t>INC0809231</t>
  </si>
  <si>
    <t>Al momento el servicio se encuentra trabajando de manera correcta</t>
  </si>
  <si>
    <t>INC0809232</t>
  </si>
  <si>
    <t xml:space="preserve">Pantalla blanca en FOCUS </t>
  </si>
  <si>
    <t>El usuario se encuentra trabajando por el enlace principal</t>
  </si>
  <si>
    <t>INC0809233</t>
  </si>
  <si>
    <t>FOCUS NO ES FUCIONAL</t>
  </si>
  <si>
    <t>INC0809237</t>
  </si>
  <si>
    <t xml:space="preserve"> No sincroniza  MyProvi</t>
  </si>
  <si>
    <t>se hace reset de contraseña en Tpim y se le apoya a promotora hacer cierre de semana.</t>
  </si>
  <si>
    <t>INC0809238</t>
  </si>
  <si>
    <t>Sin  acceso a FOCUS</t>
  </si>
  <si>
    <t>Se borran las MAC y Monse reinicia los puertos</t>
  </si>
  <si>
    <t>INC0809259</t>
  </si>
  <si>
    <t>problemasal realizar cierre</t>
  </si>
  <si>
    <t>INC0809260</t>
  </si>
  <si>
    <t>Agencia no Cambia de Semana</t>
  </si>
  <si>
    <t>Se inserta la agencia y se verifica el cambio de semana</t>
  </si>
  <si>
    <t>INC0809272</t>
  </si>
  <si>
    <t>PAGOS CON FECHA 2015</t>
  </si>
  <si>
    <t>Se realiza la modificacion de fechas por parte de Mastek</t>
  </si>
  <si>
    <t>INC0809276</t>
  </si>
  <si>
    <t>SIN REGISTROS CAMPAÑAS CSC VENTAS REF Y PUR</t>
  </si>
  <si>
    <t>Se cargaron todas las ofertas, se procede a cerrar incidente</t>
  </si>
  <si>
    <t>INC0809279</t>
  </si>
  <si>
    <t>No Cierre la Semana</t>
  </si>
  <si>
    <t>INC0809285</t>
  </si>
  <si>
    <t>Balance DM</t>
  </si>
  <si>
    <t>Se reinician los servicios y se valida la aplicación del balance</t>
  </si>
  <si>
    <t>INC0809286</t>
  </si>
  <si>
    <t>agencia no pasa</t>
  </si>
  <si>
    <t>INC0809537</t>
  </si>
  <si>
    <t xml:space="preserve">Sin contactos NAS  </t>
  </si>
  <si>
    <t>Por el desfase de 2 semanas en la información que se produce de NAS, a la DM le aparecía la sección anterior. Se asigna la agencia nueva al focusid del DM.</t>
  </si>
  <si>
    <t>INC0809549</t>
  </si>
  <si>
    <t>se vulve hacer la asignacion pero sin darle finalizar y ya le aparece el clip a promotora.</t>
  </si>
  <si>
    <t>INC0809552</t>
  </si>
  <si>
    <t>Martha Patricia Marin Mendez</t>
  </si>
  <si>
    <t>No ingresar</t>
  </si>
  <si>
    <t>Se asigno el equipo DC1MXCLNT284 para su acceso a Focus, favor de validarlo</t>
  </si>
  <si>
    <t>INC0809564</t>
  </si>
  <si>
    <t>Problema con focus</t>
  </si>
  <si>
    <t>El servicio continúa estable</t>
  </si>
  <si>
    <t>INC0809565</t>
  </si>
  <si>
    <t>Clip</t>
  </si>
  <si>
    <t xml:space="preserve">Se le marca al usuario y comenta que esta en semana 47 por lo que se le comenta que no se pueden abrir semanas cerradas y debe de esperar al siguiente cierre de semana para descargar el clip correspondiente a la semana 47 </t>
  </si>
  <si>
    <t>INC0809588</t>
  </si>
  <si>
    <t>Error en migración de Factura</t>
  </si>
  <si>
    <t>Se aplico el día de ayer 1 de Diciembre el fix en el Middleware, se realizaron pruebas y ya paso la factura de forma correcta a Dynamics</t>
  </si>
  <si>
    <t>INC0809596</t>
  </si>
  <si>
    <t>INC0809627</t>
  </si>
  <si>
    <t xml:space="preserve">Se le indica a Promotora que sincronice su aplicación confirmando la aparición de su clip listo para descargar. </t>
  </si>
  <si>
    <t>INC0809628</t>
  </si>
  <si>
    <t>INC0809633</t>
  </si>
  <si>
    <t>se valida las funciones básicas como la fecha y hora automática activada, se valida la configuarción de sms de spam y bloqueados en donde si apareció dicho código, se desactiva play protect, se valida espacio de almacenamiento suficiente, se valida chrome actualizado y finalmente se realiza el proceso de instalación con pruebas de acceso de forma exitosa.</t>
  </si>
  <si>
    <t>INC0809635</t>
  </si>
  <si>
    <t>MEnsaje de Cargando en Myprovi</t>
  </si>
  <si>
    <t>se desactiva el bloqueo de huella dactilar se realoza prueba con conexión de wi-fi sin exito y luego cambia de conexión a datos móviles reiniciando el equipo volviendo hacer la prueba registrando los pagos de manea exitosa.</t>
  </si>
  <si>
    <t>INC0809637</t>
  </si>
  <si>
    <t>Balances se Bloquean</t>
  </si>
  <si>
    <t>Se desbloquea el balance y se valida la aplicacion</t>
  </si>
  <si>
    <t>INC0809688</t>
  </si>
  <si>
    <t>Informacion duplicada</t>
  </si>
  <si>
    <t>Se le comenta a la usuaria que trabaje en una sola cuenta o lista de clientes ya que si eliminamos my collections y bajamos de nuevo el clip se corre el riesgo de triplicar su lista, usuario comenta estar de acuerdo y trabajar en una sola lista.</t>
  </si>
  <si>
    <t>INC0809692</t>
  </si>
  <si>
    <t>Se encontro que existia mucha carga en los servidores Front de CRM, se reinicio un servicio para liberar la carga, ya deben estar trabajando de manera correcta, se procede a cerrar incidente</t>
  </si>
  <si>
    <t>INC0809695</t>
  </si>
  <si>
    <t>INC0809701</t>
  </si>
  <si>
    <t xml:space="preserve">Problema de cobranza </t>
  </si>
  <si>
    <t>Se le marca al usuario y se le pide sincronizar la app, usuario comenta que descargo su clip y que la cobranza con la sincronización quedo actulizada.</t>
  </si>
  <si>
    <t>INC0810170</t>
  </si>
  <si>
    <t>File not loaded</t>
  </si>
  <si>
    <t>Transacciones aplicadas.</t>
  </si>
  <si>
    <t>INC0810499</t>
  </si>
  <si>
    <t xml:space="preserve">Error de acceso a balances </t>
  </si>
  <si>
    <t>INC0810515</t>
  </si>
  <si>
    <t>Se desbloquea la contraseña y se valida el acceso</t>
  </si>
  <si>
    <t>INC0810534</t>
  </si>
  <si>
    <t>Sin poder sincronizar</t>
  </si>
  <si>
    <t>se contacta a promotora y se le apoya activar los permisos de las apps, se activa la hora automatica y se checa el espacio disponible en el dispositivo, posterior a ello se ingresa a la aplicacion para poder realizar la sincronizacion de forma exitosa.</t>
  </si>
  <si>
    <t>INC0810553</t>
  </si>
  <si>
    <t>Diana Estefania Rodriguez Valle</t>
  </si>
  <si>
    <t>Se agrega el acceso directo al equipo</t>
  </si>
  <si>
    <t>INC0810555</t>
  </si>
  <si>
    <t>Erro en sistema</t>
  </si>
  <si>
    <t>INC0810559</t>
  </si>
  <si>
    <t>Fabian Rodriguez Arreguin</t>
  </si>
  <si>
    <t>El administrador dió de alta al usuario. Se observa actividad del usuario dentro de la aplicación con fecha 16 de Noviembre</t>
  </si>
  <si>
    <t>INC0810564</t>
  </si>
  <si>
    <t>Firma de cliente no se carga</t>
  </si>
  <si>
    <t>Realiza cambio de lugar y realiza las pruebas con conexión de datos móviles y luego de reiniciar su equipo celular pudo acceder a la app y registrar algunos pagos de forma exitosa.</t>
  </si>
  <si>
    <t>INC0810572</t>
  </si>
  <si>
    <t>Se realiza el reseteo de la contraseña EXPIRADA  desde el portal de TPIM se crea la nueva contraseña y NIP se le comparte a Promotora y finalmente se realiza las pruebas de acceso de forma exitosa.</t>
  </si>
  <si>
    <t>INC0810577</t>
  </si>
  <si>
    <t xml:space="preserve">SE le marca a promotora yae le apoya a desactivar el optimizador Miu, una vez que se desactiva ya nos permite instalar my colletion de forma exitosa.
</t>
  </si>
  <si>
    <t>INC0810595</t>
  </si>
  <si>
    <t>Diferencia Comsiion Baena/AW</t>
  </si>
  <si>
    <t>De acuerdo a la revisión realizada por proveedor, la comisión fue insertada con esa diferencia de montos y al no tener Bonos o no estar en $0 el valor  Total_Bruto, la comisión no fue modificada.
Se revisan las comisiones de dicha semana y es la única que muestra una diferencia entre los montos de total y bruto. Para ajustar el monto correcto, la opción más viable es utilizar el sistema de Baena para la actualización y cálculo de los montos.</t>
  </si>
  <si>
    <t>INC0810621</t>
  </si>
  <si>
    <t>FOCUS NO PERMITE ENTRAR CORECTAMENTE A LOS BALANCES DE EFECTIVO</t>
  </si>
  <si>
    <t>Se reinician los servicios de Focus y los balances se liberan</t>
  </si>
  <si>
    <t>INC0810628</t>
  </si>
  <si>
    <t xml:space="preserve">Problemas  FOCUS  </t>
  </si>
  <si>
    <t>El usuario al momento se encuentra trabajando por el enlace principal</t>
  </si>
  <si>
    <t>INC0810645</t>
  </si>
  <si>
    <t>INC0810646</t>
  </si>
  <si>
    <t xml:space="preserve">Balances en Focus </t>
  </si>
  <si>
    <t>Se reinician los servicios de Focus y se aplican los balances</t>
  </si>
  <si>
    <t>INC0810648</t>
  </si>
  <si>
    <t>sistema FOCUS</t>
  </si>
  <si>
    <t>Se reinician los servicios de Focus para un mejor rendimiento del sisitema.</t>
  </si>
  <si>
    <t>INC0810655</t>
  </si>
  <si>
    <t>Francisco Javier Peryda Andrade</t>
  </si>
  <si>
    <t>INC0810658</t>
  </si>
  <si>
    <t xml:space="preserve">Asunto: Borrar Inventario </t>
  </si>
  <si>
    <t>El stock fue borrado.</t>
  </si>
  <si>
    <t>INC0810659</t>
  </si>
  <si>
    <t>Karla Yadira Zamarripa Araiza</t>
  </si>
  <si>
    <t xml:space="preserve">Problemas para instalar  la aplicación </t>
  </si>
  <si>
    <t>INC0810660</t>
  </si>
  <si>
    <t xml:space="preserve"> Sin acceso a myprovi</t>
  </si>
  <si>
    <t>INC0810663</t>
  </si>
  <si>
    <t>INC0810932</t>
  </si>
  <si>
    <t>problemas para ingresar a los balances</t>
  </si>
  <si>
    <t>Se reinician los servicios y se aplica los balances</t>
  </si>
  <si>
    <t>INC0811038</t>
  </si>
  <si>
    <t>Nalleli Marquez Morales</t>
  </si>
  <si>
    <t>Problemas para descargar MyProvi</t>
  </si>
  <si>
    <t>The services are responding now. Could you please verify from your end.
When verified the orchestration host memory was high, under which the SMS service was hosted. The IIS &amp; Orchestration Host Instances were restarted to address the issue.
OUTAGE PARCIAL:
Inicio: 6:10 PM
Fin: 8:10 PM
Duración: 2 horas</t>
  </si>
  <si>
    <t>INC0811047</t>
  </si>
  <si>
    <t>Vicente Fregoso Alatorre</t>
  </si>
  <si>
    <t xml:space="preserve">se contacta a promotora y se le pide ingresar a la app, en cuando ingresa le pide el focus y la contraseña posterior a ello se registra el celular y se termina de instalar mycolletion de forma exitosa.
</t>
  </si>
  <si>
    <t>INC0811050</t>
  </si>
  <si>
    <t>Ventas no generadas en el portal, Sehyda Magaly Moreno Delgado/Alma Jackeline Amaro Garcia</t>
  </si>
  <si>
    <t>Ya aparecen en la carga de esta semana</t>
  </si>
  <si>
    <t>INC0811054</t>
  </si>
  <si>
    <t xml:space="preserve">Problema de acceso a myteams </t>
  </si>
  <si>
    <t>INC0811059</t>
  </si>
  <si>
    <t>Gabriel Zarco Diaz</t>
  </si>
  <si>
    <t>App no se instala y no reconoce id</t>
  </si>
  <si>
    <t>se valida las funciones básicas como la fecha y hora automática activada, se desactiva play protect, se valida que ya cuenta con espacio de almacenamiento suficiente, se actualiza chrome  y finalmente se realiza el proceso de instalación con pruebas de acceso de forma exitosa.</t>
  </si>
  <si>
    <t>INC0811071</t>
  </si>
  <si>
    <t>Clip no se asigna</t>
  </si>
  <si>
    <t xml:space="preserve">Se validan las funciones básicas como fecha y hora automática activada  cerrando y abriendo MyTeams con pruebas de acceso y asignación de clip de forma exitosa.
</t>
  </si>
  <si>
    <t>INC0811075</t>
  </si>
  <si>
    <t xml:space="preserve">Se pide al usuario sincronizar la app y des instalar my collections.
Se pide entrar a my provi  para descargar e instalar my collections.
Usuario confirma descarga e instalación de my collections
Usuario confirma cierre de semana solicitado.
</t>
  </si>
  <si>
    <t>INC0811079</t>
  </si>
  <si>
    <t>Se validan las funciones básicas como fecha y hora automática activada  cerrando y abriendo MyTeams con pruebas de acceso y asignación de clip de forma exitosa.</t>
  </si>
  <si>
    <t>INC0811080</t>
  </si>
  <si>
    <t>INC0811084</t>
  </si>
  <si>
    <t>Carmen Delari Martinez Esparza</t>
  </si>
  <si>
    <t xml:space="preserve"> se valida las funciones básicas como la fecha y hora automática activada, se desactiva play protect, se valida espacio de almacenamiento suficiente, se valida chrome actualizado y finalmente se realiza el proceso de instalación con pruebas de acceso de forma exitosa.</t>
  </si>
  <si>
    <t>INC0811086</t>
  </si>
  <si>
    <t>Myprovi error CR</t>
  </si>
  <si>
    <t>se contacta a promotora y se le apoya a registrar el celular y  a instalar my colletion de forma exitosa.</t>
  </si>
  <si>
    <t>INC0811091</t>
  </si>
  <si>
    <t>INC0811108</t>
  </si>
  <si>
    <t xml:space="preserve">se hace reset de contraseña en Tpim, se valida el ingreso en la app.
</t>
  </si>
  <si>
    <t>INC0811110</t>
  </si>
  <si>
    <t>Asunto: APOYO MYPROVI</t>
  </si>
  <si>
    <t>INC0811111</t>
  </si>
  <si>
    <t>Jaime Torres Segura</t>
  </si>
  <si>
    <t>se contacta a promotora y se le apoya a registrar el celular y posterior a instalar mycolletion de forma exitosa.</t>
  </si>
  <si>
    <t>INC0811126</t>
  </si>
  <si>
    <t>Ramon Emmanuel Mendoza Martinez</t>
  </si>
  <si>
    <t xml:space="preserve">No recibe código de verificación </t>
  </si>
  <si>
    <t>INC0811133</t>
  </si>
  <si>
    <t>Alicia Mendoza Garcia</t>
  </si>
  <si>
    <t xml:space="preserve"> Provident NAS no actualiza</t>
  </si>
  <si>
    <t>Se elimina el registro que tenía asignado el focusid a la  posición previa de DM para dejar únicamente la de AM. Se anexa evidencia de los registros de los clientes mencionados.</t>
  </si>
  <si>
    <t>INC0811484</t>
  </si>
  <si>
    <t>Jorge Luis Hernandez Ruiz</t>
  </si>
  <si>
    <t>NAS</t>
  </si>
  <si>
    <t>Se corrige el campo Branch en la tabla ArrearsAgent para el registro del usuario.</t>
  </si>
  <si>
    <t>INC0811574</t>
  </si>
  <si>
    <t>INC0811585</t>
  </si>
  <si>
    <t>Alejandro Huerta Govea</t>
  </si>
  <si>
    <t xml:space="preserve">NAS sin contactos </t>
  </si>
  <si>
    <t>El desfase de 2 semanas en la información ocasionó que los contactos de la sección estuvieran vacantes siendo que la DM es de nuevo ingreso. Se asignan los contactos al focusid de la DM en la tabla ArrearsCustomer.</t>
  </si>
  <si>
    <t>INC0811588</t>
  </si>
  <si>
    <t>Nos Marca error en el flujo de aprobación de los diarios de pago de H2H, en la empresa PM</t>
  </si>
  <si>
    <t>Se configuro nuevamente el flujo de aprobación y se apunto al tipo de diario H2H</t>
  </si>
  <si>
    <t>INC0811598</t>
  </si>
  <si>
    <t>INC0811610</t>
  </si>
  <si>
    <t>Cerrar semana</t>
  </si>
  <si>
    <t>INC0811628</t>
  </si>
  <si>
    <t>INC0811641</t>
  </si>
  <si>
    <t>Problemas al editar</t>
  </si>
  <si>
    <t>Se borraron las cookies, se hicieron pruebas con el usuario, confirmo que ya puede editar contratos e imprimir</t>
  </si>
  <si>
    <t>INC0811648</t>
  </si>
  <si>
    <t>Moises Calderon Manzano</t>
  </si>
  <si>
    <t>INC0811651</t>
  </si>
  <si>
    <t>Se solicita apoyo a Monse de infra y se pasa el enlace de respaldo y la sucursal trabaja mejor.</t>
  </si>
  <si>
    <t>INC0811652</t>
  </si>
  <si>
    <t>Perla Angelica Enriquez Carreno</t>
  </si>
  <si>
    <t>INC0811656</t>
  </si>
  <si>
    <t>Mycollection no se refleja semana</t>
  </si>
  <si>
    <t>INC0811665</t>
  </si>
  <si>
    <t xml:space="preserve">No se  estan reflejando los pagos </t>
  </si>
  <si>
    <t>Se le marca a promotora y se le pide hacer force de aplicaciones myprovi y mycolletion, asi como cerrar todas las aplicaciones abiertas en segundo plano, se valida este activa fecha y hora automatica, se ingresa a la aplicación y se realiza cierre de semana exitosa.</t>
  </si>
  <si>
    <t>INC0811668</t>
  </si>
  <si>
    <t xml:space="preserve">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</si>
  <si>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INC0811670</t>
  </si>
  <si>
    <t>INC0811676</t>
  </si>
  <si>
    <t xml:space="preserve">Problemas para sincronizar </t>
  </si>
  <si>
    <t>INC0811678</t>
  </si>
  <si>
    <t>AVT no permite editar contrato</t>
  </si>
  <si>
    <t>Se aplico el Fix, se contacta a la sucursal, comentan que ya no se presentan estos problemas</t>
  </si>
  <si>
    <t>INC0811689</t>
  </si>
  <si>
    <t>Guadalupe Perez Silva</t>
  </si>
  <si>
    <t xml:space="preserve">Sin acceso a nas  </t>
  </si>
  <si>
    <t>Se marca a usuario para validar y se identifica que faltaba agregar ".mx" al final del correo. Se le brindan las indicaciones al usuario y ya pudo acceder.</t>
  </si>
  <si>
    <t>INC0811690</t>
  </si>
  <si>
    <t>INC0811692</t>
  </si>
  <si>
    <t>INC0811693</t>
  </si>
  <si>
    <t>balance del empleado 2022-1124891 tiene varios minutos sin concretar</t>
  </si>
  <si>
    <t>INC0811697</t>
  </si>
  <si>
    <t>SIN REGISTROS PARA CAMPAÑAS REF Y PUR CSC</t>
  </si>
  <si>
    <t>Se cargaron las ofertas, se procede a cerrar incidente</t>
  </si>
  <si>
    <t>INC0811709</t>
  </si>
  <si>
    <t>El rollover se retraso debido que el porcentaje del log llego al 99% sin embargo habia aun espacio para el segundo archivo, debido al autogrow configurado, de igual manera se realizo mantenimiento a log de la BD</t>
  </si>
  <si>
    <t>INC0812114</t>
  </si>
  <si>
    <t xml:space="preserve">Error en calculo de comisión.  </t>
  </si>
  <si>
    <t>Se corrige el valor IP_Period de la tabla Commission_Week_ARP. Baena ya carga el template de comisiones.</t>
  </si>
  <si>
    <t>INC0812192</t>
  </si>
  <si>
    <t xml:space="preserve">Myprovi clip </t>
  </si>
  <si>
    <t xml:space="preserve">se contacta a DM y nos comenta que su promotor lo dieron de alta antes del cierre y que hicieron una asignación por 2 semanas a otra promotora que les apoyaba, se le apoya a finalizar la asignación y al realizarlo ya recibe el  clip para descargar el promotor.
</t>
  </si>
  <si>
    <t>INC0812193</t>
  </si>
  <si>
    <t>Sincronización Datos Azure vs server CYRDB</t>
  </si>
  <si>
    <t>El servicio de NAS03 de HO se encuentra restablecido favor de revisar su conexión, si esta continua afectada, por favor contactarme por correo para revisar específicamente su requerimiento o incidente según sea el caso.</t>
  </si>
  <si>
    <t>INC0812196</t>
  </si>
  <si>
    <t>Jose Luis Huerta Gomez</t>
  </si>
  <si>
    <t>Error al descargar Mycollections y MyProvi</t>
  </si>
  <si>
    <t>Se valida las funciones básicas como la fecha y hora automática activada, se desactiva play protect, se valida espacio de almacenamiento suficiente, se valida chrome actualizado.</t>
  </si>
  <si>
    <t>INC0812199</t>
  </si>
  <si>
    <t>No  muestra clip   a estrella</t>
  </si>
  <si>
    <t>Se le marca al DM y se le pide desactivar el clip reportado.
Se le pide a su promotor sincronizar la app
Usuario confirma le aparece leyenda de clip pendiente por descargar
Usuario confirma descarga de clip.</t>
  </si>
  <si>
    <t>INC0812212</t>
  </si>
  <si>
    <t>Jorge Enrique Sanchez Lopez</t>
  </si>
  <si>
    <t>INC0812218</t>
  </si>
  <si>
    <t xml:space="preserve">Focus cuenta bloqueada </t>
  </si>
  <si>
    <t>INC0812226</t>
  </si>
  <si>
    <t>Impresiones de Focus</t>
  </si>
  <si>
    <t>se comunico con el usuario y valida que ya puede imprimir correctamente, fue un problema en la impresora que se soluciono con la asistencia del tecnico, solo validamos que los perfiles y configuracion estuvieran de manera predeterminada.</t>
  </si>
  <si>
    <t>INC0812242</t>
  </si>
  <si>
    <t>Jose Darinel Valle Castillo</t>
  </si>
  <si>
    <t>Descarga Clip</t>
  </si>
  <si>
    <t xml:space="preserve">se contacta a DM y se le informa que en las consultas que se pidieron de focus se detecta que la agencia 929 ya aparece como terminada en el sistema y que cuando se finaliza ya no se puede asignar. Se anexa consulta </t>
  </si>
  <si>
    <t>INC0812243</t>
  </si>
  <si>
    <t>No llegan los correos de SAC</t>
  </si>
  <si>
    <t>Se limpia el log del Event Viewer para las notificaciones de SAC en el servidor PROV-MEX-SACP. Se valida que ya están enviando los correos pendientes.</t>
  </si>
  <si>
    <t>INC0812246</t>
  </si>
  <si>
    <t>Cesar Joel  Santana Montes</t>
  </si>
  <si>
    <t>Problema descarga MyProvi</t>
  </si>
  <si>
    <t>INC0812248</t>
  </si>
  <si>
    <t>Jose Antonio  Santin Muno</t>
  </si>
  <si>
    <t>no puede cerrar semana</t>
  </si>
  <si>
    <t>INC0812257</t>
  </si>
  <si>
    <t>SE realiza el reseteo de la contraseña desde el portal de TPIM se crea la nueva contraseña y NIP se le comparte a DM y finalmente se realiza las pruebas de acceso de forma exitosa.</t>
  </si>
  <si>
    <t>INC0812386</t>
  </si>
  <si>
    <t>Clip duplicado</t>
  </si>
  <si>
    <t>se indica que puede asignarse el otro clip vacante desde MyTeams sin seleccionar el botón de finalizar para evitar el cierre de la semana por lo que se realiza el proceso y descarga del 2do clip de forma exitosa.</t>
  </si>
  <si>
    <t>INC0812887</t>
  </si>
  <si>
    <t>Olvido Contraseña de Focus</t>
  </si>
  <si>
    <t>la cuenta estaba bloqueada se realizo reset de contraseña</t>
  </si>
  <si>
    <t>INC0812906</t>
  </si>
  <si>
    <t>Se realizo reset de contraseña y se atendio por telefono al usuario</t>
  </si>
  <si>
    <t>INC0812910</t>
  </si>
  <si>
    <t>No aparece clip  para descarga</t>
  </si>
  <si>
    <t>Usuario cerro semana de forma anticipada, se indica que debe esperar al siguiente cierre de semana y esperar al clip de la semana 48.</t>
  </si>
  <si>
    <t>INC0812920</t>
  </si>
  <si>
    <t xml:space="preserve">Apoyo con focus </t>
  </si>
  <si>
    <t>Se comunico con el usuario para ajustar el tmaño de su pantalla en el equipo de Focus, quitando el modo escalado el cual no permitia ajustar a la venta</t>
  </si>
  <si>
    <t>INC0812927</t>
  </si>
  <si>
    <t>No se pueden encriptar los archivos de pagos H2H,  en la empresa PSE</t>
  </si>
  <si>
    <t>Se coloco la contraseña correcta en la pantalla de configuración de Dynamics 365, el usuario confirma que ya pudo realizar el proceso completo para los pagos H2H</t>
  </si>
  <si>
    <t>INC0813013</t>
  </si>
  <si>
    <t>No Aparecen los Contratos en AVT´S</t>
  </si>
  <si>
    <t>Se contacta con el usuario, comenta que ya no se presenta el error, se procede al cierre del ticket</t>
  </si>
  <si>
    <t>INC0813028</t>
  </si>
  <si>
    <t>no se puede ingresar a focus</t>
  </si>
  <si>
    <t>Se daño perfil y se volvio a cargar en el equipo</t>
  </si>
  <si>
    <t>INC0813029</t>
  </si>
  <si>
    <t>Nuevo sistema de comisiones</t>
  </si>
  <si>
    <t>La causa del incidente fue que el gateway no se podía conectar con la nube para el procesamiento de la información. Esto se corrigió con la instalación del la nueva versión del gateway.
El proceso ya fue ejecutado correctamente.</t>
  </si>
  <si>
    <t>INC0813041</t>
  </si>
  <si>
    <t>MYPROVI NO INGRESA</t>
  </si>
  <si>
    <t>INC0813042</t>
  </si>
  <si>
    <t>Jonathan Salvador  Montes Higareda</t>
  </si>
  <si>
    <t xml:space="preserve">Se le marca a promotora y se le pide hacer force de aplicaciones myprovi y mycolletion, asi como cerrar todas las aplicaciones abiertas en segundo plano, se valida este activa fecha y hora automática, se ingresa a la aplicación y se realiza cierre de semana exitosa.
</t>
  </si>
  <si>
    <t>INC0813066</t>
  </si>
  <si>
    <t>Error para instalar myprovi y mycollections</t>
  </si>
  <si>
    <t>INC0813069</t>
  </si>
  <si>
    <t>INC0813076</t>
  </si>
  <si>
    <t>Ma Guadalupe Santos Rivera</t>
  </si>
  <si>
    <t>INC0813084</t>
  </si>
  <si>
    <t>Sincronización territorio 866</t>
  </si>
  <si>
    <t>se contacta a promotora y comenta que aun no tiene teléfono para descargar la aplicación, se le apoya a activar los permisos de las app y a sincronizar y se le explica cono activar los permisos cada vez que no pueda sincronizar.</t>
  </si>
  <si>
    <t>INC0813480</t>
  </si>
  <si>
    <t xml:space="preserve">Error de semana en myprovi </t>
  </si>
  <si>
    <t>Se le marca a DM y se le comenta que no se pueden abrir semanas de la app ya cerradas, se le indica que debe cobrar fuera de clip y esperar al próximo cierre de semana para bajar el clip correspondiente a la semana en curso, por otra parte se le sugiere acudir con el área de seguridad para checar los pagos que ya registro.</t>
  </si>
  <si>
    <t>INC0813485</t>
  </si>
  <si>
    <t>Descarga muy coleccion</t>
  </si>
  <si>
    <t>se realiza proceso para desactivar optimizador Miu para instalar mycolletion de forma exitosa.</t>
  </si>
  <si>
    <t>INC0813505</t>
  </si>
  <si>
    <t>Se reiniciaron los servicios al parecer habia balances atorados, las 7 agencias pendiente de rollover cambiaron a la siguiente semana</t>
  </si>
  <si>
    <t>INC0813512</t>
  </si>
  <si>
    <t>Rosa Isela Mendez Rosas</t>
  </si>
  <si>
    <t>Habilitar aplicación</t>
  </si>
  <si>
    <t>Se le marca al usuario y nos comenta que ya esta en una zona con mejor recepción de señal y cerca de una red, se pide hacer pruebas conectándose a la red wifi, usuario comenta que puede ingresar a las apps sin ningún problema, se le  pide al usuario desconectarse de la red y se pide navegar e ingresar a las apps con sus datos móviles, usuario comenta navegación e ingreso a las apps sin ningún problema.</t>
  </si>
  <si>
    <t>INC0813767</t>
  </si>
  <si>
    <t>Recovery Debt</t>
  </si>
  <si>
    <t>Mercedes Perez Serrano</t>
  </si>
  <si>
    <t>Asunto: Falla URL CRM **  (TDR -  Zipware)</t>
  </si>
  <si>
    <t>Las validaciones preliminares trabajan correctamente.
Favor de revisar nuevamente y confirmar que la incidencia persiste, así como la cantidad de usuarios afectados. De ser necesario re-abrir el ticket.
Saludos</t>
  </si>
  <si>
    <t>INC0813807</t>
  </si>
  <si>
    <t>Laura Itzel Bedolla Vega</t>
  </si>
  <si>
    <t>Se le marca a DM y se le comenta que la agencia que reportan 4221 esta como parte terminada y no es la 4252 como documentaron, se le indica que no se puede abrir semana cerrada y debe esperar al cierre de semana y esperar a que el siguiente clip este disponible para su descarga.</t>
  </si>
  <si>
    <t>INC0813828</t>
  </si>
  <si>
    <t>INC0813839</t>
  </si>
  <si>
    <t>Error al consultar comisiones en Baena</t>
  </si>
  <si>
    <t>Se eliminaron las comisiones provenientes del nuevo sistema y se corrió de nueva cuenta el proceso automático.</t>
  </si>
  <si>
    <t>INC0813844</t>
  </si>
  <si>
    <t xml:space="preserve">Una vez que se checa que el código se encuentra en la bandeja de spam y bloqueados se termina de instalar aplicaciones para posterior descargar clip de semana.
</t>
  </si>
  <si>
    <t>INC0813883</t>
  </si>
  <si>
    <t>Layout problem/template problem</t>
  </si>
  <si>
    <t>Reporte no generado</t>
  </si>
  <si>
    <t>Se copio el template del reporte y se valido con el usuario que imprimiera correctamente</t>
  </si>
  <si>
    <t>INC0813890</t>
  </si>
  <si>
    <t xml:space="preserve">Se le marca a promotora y se le pide hacer force de aplicaciones myprovi y mycolletion, asi como cerrar todas las aplicaciones abiertas en segundo plano, se valida este activa fecha y hora automatica, se reinstala mycolletion y se hace cierre de semana 46 ya que aun va a meter pagos de semana 47.
</t>
  </si>
  <si>
    <t>INC0813909</t>
  </si>
  <si>
    <t>se valida las funciones básicas como la activación de la función de fecha y hora automática, se desactiva play protect, se valida espacio de almacenamiento suficiente, se actualiza chrome  y finalmente se realiza el proceso de instalación con pruebas de acceso de forma exitosa.</t>
  </si>
  <si>
    <t>INC0813917</t>
  </si>
  <si>
    <t>Se validan las funciones básicas como fecha y hora automática activada, se valida espacio de almacenamiento suficiente, se forza cierre de MyProvi, se desinstala/instala MyCollections y finalmente se realiza las pruebas de acceso y cierre de semana de forma exitosa para ambas.</t>
  </si>
  <si>
    <t>INC0813926</t>
  </si>
  <si>
    <t xml:space="preserve">Problema de contraseña de focus. </t>
  </si>
  <si>
    <t>Se realizo reset de contraseña favor de intentar con el password: Abcd1234*</t>
  </si>
  <si>
    <t>INC0813931</t>
  </si>
  <si>
    <t>Se realizo reset de contraseña favor de vaildar con el password: Abcd1234*</t>
  </si>
  <si>
    <t>INC0813944</t>
  </si>
  <si>
    <t xml:space="preserve">Cambio de semana </t>
  </si>
  <si>
    <t>Se comunico con el usuario y se valida que las agencias cambian de semana, solo estan pendientes algunas por falta de balance del usuario</t>
  </si>
  <si>
    <t>INC0814321</t>
  </si>
  <si>
    <t>Problemas cierre de semana</t>
  </si>
  <si>
    <t>Se le marca a promotora y se le pide hacer force de aplicaciones myprovi y mycolletion, asi como cerrar todas las aplicaciones abiertas en segundo plano, se valida este activa fecha y hora automática, se reinstala mycolletion, se ingresa en la app y se hace cierre de semana exitosa.</t>
  </si>
  <si>
    <t>INC0814329</t>
  </si>
  <si>
    <t>Se revalido dominio en el equipo, validando con el usuario acceso a Focus nuevamente de manera normal</t>
  </si>
  <si>
    <t>INC0814335</t>
  </si>
  <si>
    <t>Ma Concepcion Meza Rivera</t>
  </si>
  <si>
    <t>Problema de cierre de semana  47</t>
  </si>
  <si>
    <t>Se validan las funciones básicas como fecha y hora automática activada, se valida espacio de almacenamiento ya es suficiente después de haber reiniciado el equipo, se forza cierre de MyProvi, se desinstala/instala MyCollections y finalmente se realiza las pruebas de acceso y cierre de semana de forma exitosa.</t>
  </si>
  <si>
    <t>INC0814357</t>
  </si>
  <si>
    <t xml:space="preserve">Problema con myprovi y mycollections </t>
  </si>
  <si>
    <t xml:space="preserve">se le apoya a promotora  a instalar aplicaciones myprovi y mycolletion de forma exitosa desde el portal www.myprovi.online
</t>
  </si>
  <si>
    <t>INC0814370</t>
  </si>
  <si>
    <t>Estrella no puede cerrar clip semana 47</t>
  </si>
  <si>
    <t xml:space="preserve">Se contacta a promotora y con apoyo de DM se hacer force de aplicaciones myprovi y mycolletion, asi como cerrar todas las aplicaciones abiertas en segundo plano, se valida este activa fecha y hora automática, se reinstala mycolletion, se ingresa a la aplicación y se realiza cierre de semana exitosa.             
</t>
  </si>
  <si>
    <t>INC0814379</t>
  </si>
  <si>
    <t>Usuario de focus bloqueado 2019-545439</t>
  </si>
  <si>
    <t>Se realizo reset de contraseña de usuario y se valido acceso a Focus con el usuario</t>
  </si>
  <si>
    <t>INC0814388</t>
  </si>
  <si>
    <t>INC0814389</t>
  </si>
  <si>
    <t>Error en Template de Comisiones</t>
  </si>
  <si>
    <t>Notas de resolución copied from Parent Incident: Se eliminaron las comisiones provenientes del nuevo sistema y se corrió de nueva cuenta el proceso automático.</t>
  </si>
  <si>
    <t>INC0814394</t>
  </si>
  <si>
    <t>INC0814398</t>
  </si>
  <si>
    <t>INC0814407</t>
  </si>
  <si>
    <t>PROBLEMAS CON BAENA</t>
  </si>
  <si>
    <t>INC0814409</t>
  </si>
  <si>
    <t>Error al Realizan Impresiones</t>
  </si>
  <si>
    <t>INC0814411</t>
  </si>
  <si>
    <t>Errores en baena</t>
  </si>
  <si>
    <t>INC0814420</t>
  </si>
  <si>
    <t>apoyo para sincronizar</t>
  </si>
  <si>
    <t>se le apoya a promotora hacer force de aplicaciones en las apps y se checa este activada la hora automática para despues hacer cierre de semana de forma exitosa.</t>
  </si>
  <si>
    <t>INC0814454</t>
  </si>
  <si>
    <t>Error en baena</t>
  </si>
  <si>
    <t>Close notes copied from Parent Incident: Se eliminaron las comisiones provenientes del nuevo sistema y se corrió de nueva cuenta el proceso automático.</t>
  </si>
  <si>
    <t>INC0814459</t>
  </si>
  <si>
    <t>Carlos Armando Vargas Alonzo</t>
  </si>
  <si>
    <t>INC0814468</t>
  </si>
  <si>
    <t>INC0814473</t>
  </si>
  <si>
    <t>Pantalla en Blanco en Folio Scoring</t>
  </si>
  <si>
    <t>El usuario ingresó un código postal que no pertenece al municipio del cliente. Se notifica a OM para que corrijan el dato de código postal.</t>
  </si>
  <si>
    <t>INC0814486</t>
  </si>
  <si>
    <t xml:space="preserve">se le apoya a promotora a rfealizar su registro e instalar aplicaciones desde el portal www.myprovi.online de forma exitosa.
</t>
  </si>
  <si>
    <t>INC0814489</t>
  </si>
  <si>
    <t>INC0814490</t>
  </si>
  <si>
    <t xml:space="preserve">Se le marca a DM  y se le pide hacer force de aplicaciones myprovi y mycolletion, asi como cerrar todas las aplicaciones abiertas en segundo plano, se valida este activa fecha y hora automatica, se ingresa a la aplicación y se realiza cierre de semana exitosa.
</t>
  </si>
  <si>
    <t>INC0814496</t>
  </si>
  <si>
    <t>Reporte de Excepciones  de campo Sem 47 no se genero, solicito apoyo para generarlo</t>
  </si>
  <si>
    <t>Se comunico con el usuario y se genero de manera manual el reporte validando que se generara correctamente.</t>
  </si>
  <si>
    <t>INC0814504</t>
  </si>
  <si>
    <t>se solicita el status de clip de semana 48, se sincroniza la app y aparece clip para descargar.</t>
  </si>
  <si>
    <t>INC0814522</t>
  </si>
  <si>
    <t xml:space="preserve">Problema de cierre de semana myprovi </t>
  </si>
  <si>
    <t xml:space="preserve">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</si>
  <si>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INC0814527</t>
  </si>
  <si>
    <t>INC0814531</t>
  </si>
  <si>
    <t xml:space="preserve">Problemas app myprovi </t>
  </si>
  <si>
    <t>se valida las funciones básicas como la fecha y hora automática activada, se desactiva play protect, se valida espacio de almacenamiento suficiente, se valida chrome actualizado, se realiza el reseteo de la contraseña EXPIRADA  desde el portal de TPIM se crea la nueva contraseña y NIP se le comparte a Promotora y finalmente se realiza el proceso de instalación con pruebas de acceso de forma exitosa.</t>
  </si>
  <si>
    <t>INC0814537</t>
  </si>
  <si>
    <t>INC0814542</t>
  </si>
  <si>
    <t>Balance de DM Jose jacinto Ramirez no cambia de semana ya tiene 20 min y sigue balanceando</t>
  </si>
  <si>
    <t>INC0814545</t>
  </si>
  <si>
    <t>se valida las funciones básicas como la fecha y hora automática activada, se valida sms ubicado en spam y bloqueados, se desactiva play protect, se valida espacio de almacenamiento suficiente, se valida chrome actualizado y finalmente se realiza el proceso de instalación con pruebas de acceso de forma exitosa.</t>
  </si>
  <si>
    <t>INC0814548</t>
  </si>
  <si>
    <t>agencia de nueva creacion de la seccion c agencia 7278 recibe tranferencia de clientes y no cambia de semana</t>
  </si>
  <si>
    <t>La agencia cambio de semana se inserto en la cola debido que la agencia es nueva</t>
  </si>
  <si>
    <t>INC0814549</t>
  </si>
  <si>
    <t>INC0814557</t>
  </si>
  <si>
    <t xml:space="preserve">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</si>
  <si>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INC0814565</t>
  </si>
  <si>
    <t>FALTA DE REGISTROS CAMPAÑAS CSC PARA REF Y PUR</t>
  </si>
  <si>
    <t>Ya se cargaron las ofertas en el sistema, hubo un atraso en la ejecucion del servicio de ofertas ya que estaba ejecutandose otro WebService, se adjunta evidencia y se procede a cerrar incidente</t>
  </si>
  <si>
    <t>INC0814910</t>
  </si>
  <si>
    <t xml:space="preserve">con apoyo de DM  se des instala e instala MyCOllection quedando trabajando la aplicación correctamente ,. por tal motivo no existe incidente en la aplicación </t>
  </si>
  <si>
    <t>INC0814932</t>
  </si>
  <si>
    <t xml:space="preserve">se  localiza a DM se le explica que como la estrella fue dada de alta el día de cierre no le aparecerá el clip a ella hasta la  siguiente semana cuando se genere nuevo clip </t>
  </si>
  <si>
    <t>INC0814933</t>
  </si>
  <si>
    <t>No avanza Semana en Myprovi</t>
  </si>
  <si>
    <t xml:space="preserve">se contacta con promotora y se le apoya a descargar el clip de forma exitosa, jalando la cobranza que ya tenia registrada.
</t>
  </si>
  <si>
    <t>INC0814959</t>
  </si>
  <si>
    <t>Error al registrar id de focus en MyProvi</t>
  </si>
  <si>
    <t>se realiza el reset de la contraseña desde el portal de TPIM para recibir sms del código de verificación.</t>
  </si>
  <si>
    <t>INC0814970</t>
  </si>
  <si>
    <t xml:space="preserve">se localiza a usuria se sincroniza aplicación cierra semana y descarga su clip sin problema alguno , por tal motivo no hay incidencia en la aplicación </t>
  </si>
  <si>
    <t>INC0815001</t>
  </si>
  <si>
    <t>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o:</t>
  </si>
  <si>
    <t>INC0815006</t>
  </si>
  <si>
    <t>Web no responde</t>
  </si>
  <si>
    <t>Roberto Monsivais De Luna</t>
  </si>
  <si>
    <t xml:space="preserve">Problema en yfos </t>
  </si>
  <si>
    <t>INC0815033</t>
  </si>
  <si>
    <t>Se apoya al usuario dando reset de contraseña  en portal TPIM
Se pide al usuario ingresar a la opción de Registro en la app My Provi.
Se pide ingresa focus y número celular.
Se espera unos minutos a que llegue el código de seguridad
Se pide ingresar nueva contraseña de 9 caracteres alfa numérico y una letra mayúscula 
Se pide ingresar nuevo nip de 6 dígitos.
Usuario valida cierre de semana.</t>
  </si>
  <si>
    <t>INC0815043</t>
  </si>
  <si>
    <t>Myprovi clientes</t>
  </si>
  <si>
    <t>Promotora desinstaló MyCollections y lo volvió a instalar confirmando que ya aparece la información completa .</t>
  </si>
  <si>
    <t>INC0815046</t>
  </si>
  <si>
    <t>Problemas de acceso Focus</t>
  </si>
  <si>
    <t>se comunico con el usuario y el problema era por que en el status de la maquina virtual se dejo como guardado, se descarto y se volvio a iniciar la maquina nuevamente validando el acceso  a Focus correctamente</t>
  </si>
  <si>
    <t>INC0815047</t>
  </si>
  <si>
    <t>Alfredo Margarito Esquivel Tenorio</t>
  </si>
  <si>
    <t>No se instala  MyCollections</t>
  </si>
  <si>
    <t>Se pide entrar a configuracion
Se pide seleccionar ajustes adicionales
Se pide Seleccionar opciones de desarrollador
Se pide inhabilitar activar optimización miui.
Se manda app de my provi vía whatsapp pero al iniciar la instalación no permite habilitar la opción de fuentes desconocidas.
Se le llama a su DM y se comenta que el equipo Xaomi no es compatible y que no deja instalar las apps solicitadas, DM comenta que revisara el tema con su promotora ya que no cuentan con equipo compatible adicional.</t>
  </si>
  <si>
    <t>INC0815051</t>
  </si>
  <si>
    <t>Se realiza el reseteo de la contraseña EXPIRADA desde el portal de TPIM se crea la nueva contraseña y NIP se le comparte a Promotora y finalmente se realiza las pruebas de acceso de forma exitosa.</t>
  </si>
  <si>
    <t>INC0815056</t>
  </si>
  <si>
    <t>No se ven reflejadas la cuentas de los beneficiarios cuando se procesan para pago en la banca</t>
  </si>
  <si>
    <t>El problema es porque no se capturo el número de referencia</t>
  </si>
  <si>
    <t>INC0815057</t>
  </si>
  <si>
    <t>INC0815107</t>
  </si>
  <si>
    <t>Dennyse Hernandez Rochin</t>
  </si>
  <si>
    <t xml:space="preserve">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</si>
  <si>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INC0815110</t>
  </si>
  <si>
    <t>Error de rango de fechas en NAS</t>
  </si>
  <si>
    <t>Se corrige el valor de la columna Branch en la tabla ArrearsAgent para el registro del usuario. El valor se homologa con el de la columna Branch de la tabla ArrearsCustomer.</t>
  </si>
  <si>
    <t>INC0815151</t>
  </si>
  <si>
    <t>SIN CRM CSC VENTAS/BACKOFFICE</t>
  </si>
  <si>
    <t>En conjunto con los compañeros de Infraestructura no se detectaron problemas en el aplicativo CRM, los servidores o las comunicaciones.
Se notifica al usuario y soporte de e-contact para validación.</t>
  </si>
  <si>
    <t>INC0815605</t>
  </si>
  <si>
    <t>Se borraron las cookies, historial y con eso funciono correctamente la edición de contratos, el usuario confirmo</t>
  </si>
  <si>
    <t>INC0815643</t>
  </si>
  <si>
    <t>INC0815672</t>
  </si>
  <si>
    <t xml:space="preserve">No recibe el código de verificación </t>
  </si>
  <si>
    <t xml:space="preserve">Se realiza el reseteo de la contraseña EXPIRADA  desde el portal de TPIM se crea la nueva contraseña y NIP se le comparte a Promotora y finalmente se realiza las pruebas de acceso de forma exitosa.
</t>
  </si>
  <si>
    <t>INC0815679</t>
  </si>
  <si>
    <t xml:space="preserve">Problema cambio de contraseña myprovi </t>
  </si>
  <si>
    <t>INC0815691</t>
  </si>
  <si>
    <t>Se realiza el reseteo de la contraseña EXPIRADA para ambos desde el portal de TPIM se crea la nueva contraseña y NIP se le comparte a DM y finalmente se realiza las pruebas de acceso de forma exitosa.</t>
  </si>
  <si>
    <t>INC0815911</t>
  </si>
  <si>
    <t>Pago no cargado</t>
  </si>
  <si>
    <t xml:space="preserve">El pago mencionado fue registrado antes de la generación del clip de la nueva semana pero fue suspendido en los servicios de ESB. El pago fue reanudado posterior a la generación del clip y por esa razón no se muestra en el clip descargado. Este tipo de situaciones no son soportadas por el equipo de MyProvi ya que debido a la estrategia BYOD (Bring your own device) implementada en México, hay muchos modelos que no se encuentran dentro de la lista de dispositivos soportados.
El pago es válido y debe ser considerado a la hora de comprobar los depósitos de la estrella.  </t>
  </si>
  <si>
    <t>INC0815932</t>
  </si>
  <si>
    <t>INC0815946</t>
  </si>
  <si>
    <t>No se puede realizar guardados en CRM</t>
  </si>
  <si>
    <t>No se pudo replicar el incidente,  se podia guardar los cambios.  Los usuarios  reportan que  trabaja normalmente se adjunta evidencia</t>
  </si>
  <si>
    <t>INC0815966</t>
  </si>
  <si>
    <t>Se realizan validaciones pero no se encontraron problemas con la red.</t>
  </si>
  <si>
    <t>INC0815974</t>
  </si>
  <si>
    <t>INC0815991</t>
  </si>
  <si>
    <t xml:space="preserve">Problema para generar contraseña de focus </t>
  </si>
  <si>
    <t>INC0816027</t>
  </si>
  <si>
    <t xml:space="preserve">Focus cuenta bloqueda </t>
  </si>
  <si>
    <t>INC0816034</t>
  </si>
  <si>
    <t xml:space="preserve"> Apoyo a estrella</t>
  </si>
  <si>
    <t>INC0816035</t>
  </si>
  <si>
    <t>Avanza</t>
  </si>
  <si>
    <t>Se observa que la comisión ya fue corregida por sucursal en Baena.</t>
  </si>
  <si>
    <t>INC0816042</t>
  </si>
  <si>
    <t>Descarga PDF y XML de semana timbrada</t>
  </si>
  <si>
    <t>INC0816045</t>
  </si>
  <si>
    <t>Sergio Armando Mosqueda Morales</t>
  </si>
  <si>
    <t>Problema para instalar myprovi  y myteams</t>
  </si>
  <si>
    <t>Se valida las funciones básicas como la fecha y hora automática activada, se desactiva play protect, se valida espacio de almacenamiento suficiente, se valida chrome actualizado y finalmente se realiza el proceso de instalación con pruebas de acceso de forma exitosa.</t>
  </si>
  <si>
    <t>INC0816249</t>
  </si>
  <si>
    <t>Problemas con el acceso a Focus</t>
  </si>
  <si>
    <t>Se ingresa a dominio el equipo.</t>
  </si>
  <si>
    <t>INC0816253</t>
  </si>
  <si>
    <t>El administrador dió de alta a la usuario. Se observa ya actividad dentro del sistema</t>
  </si>
  <si>
    <t>INC0816277</t>
  </si>
  <si>
    <t xml:space="preserve"> Se procede con la desinstalación/instalación de MyCollections se solucionó el problema.</t>
  </si>
  <si>
    <t>INC0816286</t>
  </si>
  <si>
    <t>Sin acceso a liga de comisiones</t>
  </si>
  <si>
    <t>Se envía correo con la contraseña asignada a Apodaca. Se anexa evidencia de que la contraseña es correcta.</t>
  </si>
  <si>
    <t>INC0816298</t>
  </si>
  <si>
    <t>Head Office Payment screen hiden</t>
  </si>
  <si>
    <t>As discussed in the call,
The head office credit functionality in TRSY is missing the reference text which was added onto the head office credit screen. This causes a problem for the consumer innovation lab (CIL) pilot. Mastek believe the quickest way to resolve this to minimise any impact on the CIL pilot, is to allow access to the (now removed) Head Office Credit screen, the head office credit screen will be reinstated to facilitate the CIL pilot. The team will aim to do this on Friday 3rd December (this will require an e-CAB) or at the latest Monday 6th December. In the mean time Head Office Credits won't be keyed in the two branches until this screen is available.</t>
  </si>
  <si>
    <t>INC0816314</t>
  </si>
  <si>
    <t>Daniel Addir Torrejon Rincon</t>
  </si>
  <si>
    <t>Error en Acceso a Myprovi</t>
  </si>
  <si>
    <t xml:space="preserve">con apoyo de DM 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 My provi y My Collections desde la pagina http://myprovi.online.
</t>
  </si>
  <si>
    <t>INC0816315</t>
  </si>
  <si>
    <t>No se han encontrado los datos del dia de CRM (cntactos, Ventas, Promesas, Servicios, Quejas ), en las tablas correspondientes del servidor Getdata</t>
  </si>
  <si>
    <t>Se desconectaba del servidor por la cantidad  de datos. Se ajustaron las conexiones en FCI</t>
  </si>
  <si>
    <t>INC0816328</t>
  </si>
  <si>
    <t>INC0816334</t>
  </si>
  <si>
    <t>se valida las funciones básicas como la fecha y hora automática activada, se desactiva play protect, se valida espacio de almacenamiento suficiente, se actualiza chrome y finalmente se realiza el proceso de instalación con pruebas de acceso de forma exitosa.</t>
  </si>
  <si>
    <t>INC0816354</t>
  </si>
  <si>
    <t xml:space="preserve">Problema para cierre de semana 48 </t>
  </si>
  <si>
    <t xml:space="preserve">Se pide al usuario sincronizar la app y des instalar my collections.
Se pide entrar a my provi  para descargar e instalar my collections.
Usuario confirma descarga e instalación de my collections
Usuario confirma cierre de semana solicitado.
</t>
  </si>
  <si>
    <t>INC0816357</t>
  </si>
  <si>
    <t>INC0816375</t>
  </si>
  <si>
    <t>se contacta a promotora y se le apoya para checar la bandeja de spam y bloqueados que ahi donde se estaban los códigos, posterior a ello e instala aplicaciones de forma exitosa.</t>
  </si>
  <si>
    <t>INC0816385</t>
  </si>
  <si>
    <t>Se realiza el reseteo de la contraseña EXPIRADA  desde el portal de TPIM se crea la nueva contraseña y NIP se le comparte a DM/Promotora y finalmente se realiza las pruebas de acceso de forma exitosa.</t>
  </si>
  <si>
    <t>INC0816389</t>
  </si>
  <si>
    <t>INC0816390</t>
  </si>
  <si>
    <t>Faltante de $700</t>
  </si>
  <si>
    <t>La diferencia de $700 se debe al recibo AAJGU-1578 asignado al cliente 2041000388479. El caso se debe a la misma situación:
-El usuario registra el pago en la aplicación, sin embargo es suspendido en los servicios de MyProvi por estar en semana distinta a la semana de la agencia en FOCUS.
-La sucursal genera el clip de la semana, sin embargo el pago aún se encuentra suspendido, por lo que no va incluido en el clip.
-Los equipos de soporte reanudan el pago y este llega a FOCUS, sin embargo el clip ya había sido producido. Por esta razón FOCUS muestra una cobranza mayor que la de aplicación.
La cobranza por $22,008 que se muestra en FOCUS está asignada del recibo AAJGU-1578 al recibo AAJGU-1628. Toda la cobranza cuenta con recibo de MyProvi.
Derivado de la estrategia en México BYOD (Bring your own device), esta situación no pudo ser revisada por el equipo de desarrollo de MyProvi por el uso de modelos no soportados durante el desarrollo de la aplicación.</t>
  </si>
  <si>
    <t>INC0816442</t>
  </si>
  <si>
    <t>Cambio de semana 4849/I</t>
  </si>
  <si>
    <t>Se inserta la agencia y se valida el acceso.</t>
  </si>
  <si>
    <t>INC0816813</t>
  </si>
  <si>
    <t>Focus no abre</t>
  </si>
  <si>
    <t>Se asigna el acceso directo al equipo y se valida.</t>
  </si>
  <si>
    <t>INC0816823</t>
  </si>
  <si>
    <t>Julio Cesar Ortiz Martinez</t>
  </si>
  <si>
    <t>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t>
  </si>
  <si>
    <t>INC0816848</t>
  </si>
  <si>
    <t>INC0816901</t>
  </si>
  <si>
    <t>se confirma con DM que las aplicaciones  están trabajando correctamente  por tal motivo no existe incidente en la aplicacion</t>
  </si>
  <si>
    <t>INC0816906</t>
  </si>
  <si>
    <t>Myprovi no inicia sesion</t>
  </si>
  <si>
    <t>INC0816914</t>
  </si>
  <si>
    <t>Maquina sin focus</t>
  </si>
  <si>
    <t>Se reinician la maquina y se valida el acceso</t>
  </si>
  <si>
    <t>INC0816922</t>
  </si>
  <si>
    <t>Clip inactivos  para descarga</t>
  </si>
  <si>
    <t xml:space="preserve">se le apoya a DM hacer asignacion sin activarle en finalizar y posterior a ello descarga los clip de forma exitosa.
</t>
  </si>
  <si>
    <t>INC0816924</t>
  </si>
  <si>
    <t>Blanca Guadalupe Ramirez Quevedo</t>
  </si>
  <si>
    <t>INC0816929</t>
  </si>
  <si>
    <t xml:space="preserve">My provi aclaracion </t>
  </si>
  <si>
    <t>El dato se muestra en la aplicación como informativo. Se anexa evidencia de que en FOCUS, el pago está asignado al DM que lo cobró</t>
  </si>
  <si>
    <t>INC0816934</t>
  </si>
  <si>
    <t xml:space="preserve">Problema de descarga myprovi </t>
  </si>
  <si>
    <t>Se le marca al usuario y se le pide entrara al portal myprovi.online.
Se pide ingresar focus y contraseña
Se pide seleccionar descargar my provi store
Aparece mensaje de que ya hay un equipo registrado
Se pide seleccionar "elija un a razón para eliminar el registro previo" 
Se pide confirmar proceso.
Usuario comenta que le llega el código de verificación
DM comenta que seguirá apoyando con la instalación a su promotora.</t>
  </si>
  <si>
    <t>INC0816935</t>
  </si>
  <si>
    <t>INC0816940</t>
  </si>
  <si>
    <t xml:space="preserve">Detalle  de semana con agencia 7224 </t>
  </si>
  <si>
    <t>La agencia 7224 tiene solo 9 clientes y todos recibieron pago en semana 48, lo que ocasiona que su estatus en focus cambie a "Pago completo". Al darle balance al usuario, la semana cambia de semana automaticamente en FOCUS.
No hay incidencia, es un comportamiento esperado del sistema.</t>
  </si>
  <si>
    <t>INC0816947</t>
  </si>
  <si>
    <t>Isaias Martinez Ortega</t>
  </si>
  <si>
    <t>INC0816953</t>
  </si>
  <si>
    <t>Error Tecnico en Cierre de Semana</t>
  </si>
  <si>
    <t>Se validan las funciones básicas como fecha y hora automática activada, se valida espacio de almacenamiento suficiente, se forza cierre de MyProvi, se desinstala/instala MyCollections, se habilitan los permisos de la app y finalmente se realiza las pruebas de acceso y cierre de semana de forma exitosa.</t>
  </si>
  <si>
    <t>INC0816956</t>
  </si>
  <si>
    <t>No permite la impresión de reportes de focus de OM 2086-64082, se manda a pantalla y no los genera, se manda a impresión y no salen</t>
  </si>
  <si>
    <t>Se encontraron los reportes atorados en el equipo, se copian las plantillas para que su equipo pueda procesar los reportes.</t>
  </si>
  <si>
    <t>INC0817198</t>
  </si>
  <si>
    <t>Problema de impresión de reportes en focus.</t>
  </si>
  <si>
    <t xml:space="preserve">Se inician los servicios de impresión ya que se habían detenido en el equipo.
</t>
  </si>
  <si>
    <t>INC0817200</t>
  </si>
  <si>
    <t>Myprovi clip no producido</t>
  </si>
  <si>
    <t xml:space="preserve">estrella es de nuevo ingreso fue dada de alta en cierre , se le explica a ella y DM que hasta la próxima semana se vera reflejado ya su clip sin ningún problema </t>
  </si>
  <si>
    <t>INC0817202</t>
  </si>
  <si>
    <t>usuario bloquedo 2085-10044</t>
  </si>
  <si>
    <t>INC0817216</t>
  </si>
  <si>
    <t>No generó el reporte de asesoría semanal en el pase de la semana en Pay In semana 48 02/12/2021. Se realizó los movimientos para su generación pero no salieron.</t>
  </si>
  <si>
    <t>Se copian las platillas para que se genere el reporte.</t>
  </si>
  <si>
    <t>INC0817260</t>
  </si>
  <si>
    <t>Yadira Bonilla Cabanas</t>
  </si>
  <si>
    <t>Problemas de acceso  sistema de comisiones</t>
  </si>
  <si>
    <t>Se proporciona la contraseña asignada a la sucursal de Tonalá y OM reporta el acceso correcto.</t>
  </si>
  <si>
    <t>INC0817270</t>
  </si>
  <si>
    <t>CNFS Rollover Stuck W48</t>
  </si>
  <si>
    <t>El rollover se ha completado.</t>
  </si>
  <si>
    <t>INC0817281</t>
  </si>
  <si>
    <t>Cuenta bloqueada FOCU</t>
  </si>
  <si>
    <t>INC0817284</t>
  </si>
  <si>
    <t>Se le marca a DM y se le pide dar finalizar al clip reportado de su promotora.
Se le pide al usuario sincronizar app.
Usuario comenta que aparece la franja de color magenta con la leyenda clip pendiente por descargar
Usuario comenta descarga y acceso a su clip.</t>
  </si>
  <si>
    <t>INC0817288</t>
  </si>
  <si>
    <t>Problemas al instalar MyProvi</t>
  </si>
  <si>
    <t xml:space="preserve">Con apoyo de DM se desactiva " optimizador Miu "en dispositivo Redmi 9A y posterior a ello se instala mycolletion de forma exitosa.
</t>
  </si>
  <si>
    <t>INC0817292</t>
  </si>
  <si>
    <t>problema con cheques HSBC</t>
  </si>
  <si>
    <t>Se actualiza la cuenta de banco.</t>
  </si>
  <si>
    <t>INC0817293</t>
  </si>
  <si>
    <t>Oscar Jair Buenrostro Perez</t>
  </si>
  <si>
    <t>se valida las funciones básicas como la fecha y hora automática activada, se corrige el Focus a 13 dígitos, se desactiva play protect, se valida espacio de almacenamiento suficiente, se valida chrome actualizado y finalmente se realiza el proceso de instalación con pruebas de acceso de forma exitosa.</t>
  </si>
  <si>
    <t>INC0817296</t>
  </si>
  <si>
    <t>Revisar porque no migra de Coupa a Dynamics la invoice 9608, y solicitamos su apoyo para que pueda migra la invoice 9286</t>
  </si>
  <si>
    <t>Se ejecutaron los procesos de middleware por día para que pasaran las facturas que ese tenían encoladas</t>
  </si>
  <si>
    <t>INC0817297</t>
  </si>
  <si>
    <t>PROBLEMAS CON REPORTE DE ENTREVISTA SEMANAL</t>
  </si>
  <si>
    <t xml:space="preserve">Se borran los reportes
</t>
  </si>
  <si>
    <t>INC0817600</t>
  </si>
  <si>
    <t>Middleware</t>
  </si>
  <si>
    <t>Falla en la Integración de Activos Fijos</t>
  </si>
  <si>
    <t>Se reviso el proceso del middlware, se ejecuto por días para que el paso de solicitudes de AF no se encolara y pudieran pasar todas</t>
  </si>
  <si>
    <t>INC0817743</t>
  </si>
  <si>
    <t>Recuperación no reflejada en balance secc.M oaxaca1</t>
  </si>
  <si>
    <t>El pago se encuentra registrado correctamente al cliente pero en el contrato 664017251. Se anexa evidencia de focus</t>
  </si>
  <si>
    <t>INC0817745</t>
  </si>
  <si>
    <t>FOCUS cuenta bloqueda</t>
  </si>
  <si>
    <t>INC0817767</t>
  </si>
  <si>
    <t>se le apoya a promotora a ingresar a su app. mediante reset de contraseña en Tpim.</t>
  </si>
  <si>
    <t>INC0817771</t>
  </si>
  <si>
    <t>Maria Karime Gonzalez Guerrero</t>
  </si>
  <si>
    <t>con apoyo de DM se hace force de aplicaciones myprovi y mycolletion, asi como cerrar todas las aplicaciones abiertas en segundo plano, se valida este activa fecha y hora automática, se reinstala mycolletion y se ingresa de forma exitosa.</t>
  </si>
  <si>
    <t>INC0817800</t>
  </si>
  <si>
    <t>Se califican ventas de clientes eliminados y al pasar por aplicattion scoring menciona que es cliente con liquidacion menor a 26 semanas siendo cliente eliminad</t>
  </si>
  <si>
    <t xml:space="preserve">La cuenta de servicio que realiza consultas desde GDS a la BD de Scoring fue habilitada el 1 de diciembre y esto produjo que los flujos de la estrategia arrojaran un código 3 (liquidación menor a 26 semanas) en lugar de código 2 (cliente eliminado). Se suspendió la cuenta para recuperar el mensaje de cliente eliminado. </t>
  </si>
  <si>
    <t>INC0817830</t>
  </si>
  <si>
    <t xml:space="preserve">se le apoya a promotora a instalar aplicaciones desde el portal www.myprovi.online
</t>
  </si>
  <si>
    <t>INC0817833</t>
  </si>
  <si>
    <t>Credenciales no válidas</t>
  </si>
  <si>
    <t>Se le indica al usuario acceder con el correo sara.mata@provident.com.mx y el acceso ya fue exitoso.</t>
  </si>
  <si>
    <t>INC0817888</t>
  </si>
  <si>
    <t>No se ejecuto el proceso</t>
  </si>
  <si>
    <t xml:space="preserve">En una revisión la semana pasada sobre otro incidente que reportaron con apoyo del proveedor se deshabilito una tarjeta de red, la cual contenía este servicio, motivo por el cual no se completo, ya se activo la tarjeta y se restableció esta comunicación para que nos apoyen a validarlo. </t>
  </si>
  <si>
    <t>INC0817894</t>
  </si>
  <si>
    <t>Miguel Tufino Vazquez</t>
  </si>
  <si>
    <t>Problemas con  Myprovi</t>
  </si>
  <si>
    <t>se realiza el reseteo de la contraseña EXPIRADA desde el portal de TPIM se crea la nueva contraseña y NIP se le comparte a Promotora y finalmente se realiza las pruebas de acceso de forma exitosa.</t>
  </si>
  <si>
    <t>INC0817900</t>
  </si>
  <si>
    <t>INC0817901</t>
  </si>
  <si>
    <t>Se realiza el reseteo de la contraseña EXPIRADA  desde el portal de TPIM se crea la nueva contraseña y NIP se le comparte a DM y finalmente se realiza las pruebas de acceso de forma exitosa.</t>
  </si>
  <si>
    <t>INC0817902</t>
  </si>
  <si>
    <t>INC0817904</t>
  </si>
  <si>
    <t>INC0818186</t>
  </si>
  <si>
    <t>una vez que se elimina información innecesaria ya nos permite ingresar a la app y registrar cobranza de forma habitual.</t>
  </si>
  <si>
    <t>INC0818215</t>
  </si>
  <si>
    <t>Error en Clip</t>
  </si>
  <si>
    <t xml:space="preserve">Se le marca a DM y se le pide hacer la prueba de asignarse el clip  y después se le pide dar finalizar para que se desactive,
Se pide asignar clip vacante a su promotora.
Se pone en conferencia a su promotora y se pide sincronizar app.
Promotora confirma que le aparece leyenda clip pendiente por descargar.
Estrella baja clip sin embargo ya aparecen varias listas.
Se le comenta a DM y a estrella que esto ya es una falla que no se puede corregir hasta que se realice cierre de semana  y descargue clip de la próxima semana  a lo cual están de acuerdo.
</t>
  </si>
  <si>
    <t>INC0818221</t>
  </si>
  <si>
    <t>Eliseo Zamora Equihua</t>
  </si>
  <si>
    <t>Error en Conexión de Myprovi</t>
  </si>
  <si>
    <t>se llama a DM comentando que ya pudo ingresar sin problema</t>
  </si>
  <si>
    <t>INC0818222</t>
  </si>
  <si>
    <t>CUENTA PADRE INC0818216
Incident 'INC0818222' closed based on closure of task 'INC0818216'
OUTAGE
Degraded
Inicio: 9:30 AM
Fin: 16:35
Duracion: 7:05 hrs</t>
  </si>
  <si>
    <t>INC0818226</t>
  </si>
  <si>
    <t>Alfredo Hernandez Garcia</t>
  </si>
  <si>
    <t xml:space="preserve">CUENTA PADRE INC0818216
Incident 'INC0818226' closed based on closure of task 'INC0818216'
</t>
  </si>
  <si>
    <t>INC0818227</t>
  </si>
  <si>
    <t>Sin Ingreso a Myprovi</t>
  </si>
  <si>
    <t>se habla con DM y usuaria ya no presenta el problema portal motivo no hay incidencia en la apk</t>
  </si>
  <si>
    <t>INC0818237</t>
  </si>
  <si>
    <t>se marca a DM confirmando que sus apk estan trabajando de manera normal</t>
  </si>
  <si>
    <t>INC0818249</t>
  </si>
  <si>
    <t xml:space="preserve">CUENTA PADRE INC0818216
Incident 'INC0818249' closed based on closure of task 'INC0818216'
</t>
  </si>
  <si>
    <t>INC0818255</t>
  </si>
  <si>
    <t xml:space="preserve">se llama a usuria confirmando que si puede ingresar sin problema a sus apk
Incident 'INC0818255' closed based on closure of task 'INC0818216'
</t>
  </si>
  <si>
    <t>INC0818260</t>
  </si>
  <si>
    <t xml:space="preserve">Error para generar cobranza </t>
  </si>
  <si>
    <t xml:space="preserve">CUENTA PADRE INC0818216
Incident 'INC0818260' closed based on closure of task 'INC0818216'
</t>
  </si>
  <si>
    <t>INC0818262</t>
  </si>
  <si>
    <t>Omar Cruz Espino</t>
  </si>
  <si>
    <t xml:space="preserve">Sin contactos en NAS </t>
  </si>
  <si>
    <t>Se asignan los contactos al DM nuevo. El usuario valida que ya pudo ver sus contactos.</t>
  </si>
  <si>
    <t>INC0818286</t>
  </si>
  <si>
    <t>Solicito apoyo para cancelar, revisión de seguridad 2076-3662</t>
  </si>
  <si>
    <t>Se valida con el usuario que fue borrada la revisión de seguridad.</t>
  </si>
  <si>
    <t>INC0818360</t>
  </si>
  <si>
    <t xml:space="preserve">CUENTA PADRE INC0818216
Incident 'INC0818360' closed based on closure of task 'INC0818216'
</t>
  </si>
  <si>
    <t>INC0818664</t>
  </si>
  <si>
    <t>Falla ingreso Scoring</t>
  </si>
  <si>
    <t>La usuario estaba tratando de ingresar a la dirección http://apps/Albacete.
Se le brinda la URL correcta y el ingreso fue exitoso.</t>
  </si>
  <si>
    <t>INC0818688</t>
  </si>
  <si>
    <t>INC0818690</t>
  </si>
  <si>
    <t>Se resetesa la contraseña y se valida el acceso.</t>
  </si>
  <si>
    <t>INC0818718</t>
  </si>
  <si>
    <t>INC0818738</t>
  </si>
  <si>
    <t>INC0818740</t>
  </si>
  <si>
    <t>No están migrado unas facturas que tienen descuento, sale un error que dice "Error en la migración por Descuento. En COUPA esta agregando en Miscelaneos"</t>
  </si>
  <si>
    <t>INC0818748</t>
  </si>
  <si>
    <t>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t>
  </si>
  <si>
    <t>INC0818749</t>
  </si>
  <si>
    <t>Cambio de semana</t>
  </si>
  <si>
    <t>INC0818752</t>
  </si>
  <si>
    <t xml:space="preserve">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t>
  </si>
  <si>
    <t>INC0818753</t>
  </si>
  <si>
    <t>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t>
  </si>
  <si>
    <t>INC0819003</t>
  </si>
  <si>
    <t xml:space="preserve">Problemas con Baena </t>
  </si>
  <si>
    <t>Había 2 registros de comisión para la estrella, uno ingresado por sucursal en baena y otro proveniente del nuevo sistema de comisiones. Se revisa con Norma Reyes para eliminar una comisión, decidiendo eliminar la del nuevo sistema de comisiones.</t>
  </si>
  <si>
    <t>INC0819005</t>
  </si>
  <si>
    <t>MYprovi sincronizacion</t>
  </si>
  <si>
    <t>Se le marca a AM  y nos comenta que la falla reportada ya fue resuelta.</t>
  </si>
  <si>
    <t>INC0819006</t>
  </si>
  <si>
    <t xml:space="preserve">Cuenta bloqueada focus  </t>
  </si>
  <si>
    <t>INC0819013</t>
  </si>
  <si>
    <t>Yuliana Jimenez Bruno</t>
  </si>
  <si>
    <t>Pagos no  reflejados</t>
  </si>
  <si>
    <t>Se le marca a DM y se le comenta que debe de solicitar una consulta en focus de los cobros de se promotora para que coteje lo que ingreso en la app y lo que no se le comenta que debe ingresarlo, DM comenta estar de acuerdo.</t>
  </si>
  <si>
    <t>INC0819021</t>
  </si>
  <si>
    <t xml:space="preserve">Problemas al accesar a Focus </t>
  </si>
  <si>
    <t>Se reinicia el equipo y se soluciona el problema.</t>
  </si>
  <si>
    <t>INC0819049</t>
  </si>
  <si>
    <t>Sincronización de información</t>
  </si>
  <si>
    <t>La cobranza por $12,392 que muestra FOCUS corresponde a la cobranza del recibo ABTCN-1 al recibo ABTCN-42. Toda la cobranza sincronizada se encuentra en FOCUS. Si los pagos mencionados no fueron sincronizados, estos no llegaron a FOCUS y no es posible recuperarlos. Se deberán reportar a las áreas de seguridad y administración para que autoricen el ingreso manual.</t>
  </si>
  <si>
    <t>INC0819056</t>
  </si>
  <si>
    <t>desbloqueo de cuenta focus</t>
  </si>
  <si>
    <t>INC0819059</t>
  </si>
  <si>
    <t>Semana se reabrio</t>
  </si>
  <si>
    <t>INC0819070</t>
  </si>
  <si>
    <t>Sin acceso a myteams</t>
  </si>
  <si>
    <t>Se realiza el reseteo de la contraseña EXPIRADA desde el portal de TPIM se crea la nueva contraseña y NIP se le comparte a AM y finalmente se realiza las pruebas de acceso de forma exitosa.</t>
  </si>
  <si>
    <t>INC0819083</t>
  </si>
  <si>
    <t>Error entrar a My provi sección M agencia 5919</t>
  </si>
  <si>
    <t>INC0819085</t>
  </si>
  <si>
    <t>INC0819090</t>
  </si>
  <si>
    <t>INC0819094</t>
  </si>
  <si>
    <t>INC0819096</t>
  </si>
  <si>
    <t>INC0819097</t>
  </si>
  <si>
    <t>Sobrante cobranza Myprovi</t>
  </si>
  <si>
    <t>Se revisa con DM el dispositivo del usuario y menciona que no sincronizó los pagos que reporta. Se deberá reportar a seguridad para su autorización e ingreso manual.</t>
  </si>
  <si>
    <t>INC0819104</t>
  </si>
  <si>
    <t>INC0819110</t>
  </si>
  <si>
    <t>INC0819114</t>
  </si>
  <si>
    <t>Aclaración de que no se Dupliquen sus Pagos</t>
  </si>
  <si>
    <t xml:space="preserve">Para la estrella mencionada, se muestra cobranza en FOCUS por $6,709.88, la cual concuerda con la cobranza sincronizada que corresponde del recibo ABQOA-128 al recibo ABQOA-145 (este último fue registrado el día 6 de Diciembre).  Si hubo cobranza posterior al recibo ABQOA-145, esta no ha sido sincronizada por la estrella. En caso de que hubiera una reinstalación de la aplicación, la cobranza no sincronizada se pierde y no puede llegar a FOCUS de forma automática. 
Toda la cobranza sincronizada por la estrella se encuentra correctamente registrada en FOCUS.
</t>
  </si>
  <si>
    <t>INC0819115</t>
  </si>
  <si>
    <t>Problema al sincronizar myprovi</t>
  </si>
  <si>
    <t>INC0819120</t>
  </si>
  <si>
    <t>No sincroniza</t>
  </si>
  <si>
    <t>La transacción fue suspendida en los servicios de ESB y reanudad por el equipo de HCL.</t>
  </si>
  <si>
    <t>INC0819126</t>
  </si>
  <si>
    <t>Se le marca a usuario y a su DM y se les comenta que el clip no a sido producido en administración por lo que se pide a DM hable a administración para que generen el clip y la estrella pueda descargarlo.</t>
  </si>
  <si>
    <t>INC0819128</t>
  </si>
  <si>
    <t>Israel Mizraim Ahumada Villareal</t>
  </si>
  <si>
    <t>Error en semana</t>
  </si>
  <si>
    <t>El problema ha sido resuelto.</t>
  </si>
  <si>
    <t>INC0819129</t>
  </si>
  <si>
    <t>No refleja Pago</t>
  </si>
  <si>
    <t xml:space="preserve">La cobranza por $1700 corresponde a la cobranza sincronizada que va del recibo ABQUY-112 al recibo ABQUY-116. (esta cobranza es del día 3 de Diciembre). Se observa que hubo una reinstalación y el siguiente pago sincronizado fue de 10 de Diciembre con recibo ABTNX-1. La cobranza del recibo ABQUY-117 en adelante no fue sincronizada y con la reinstalación se perdió.
Deberá reportarse dicha cobranza a las áreas de seguridad y administración para que autoricen el ingreso manual. </t>
  </si>
  <si>
    <t>INC0819133</t>
  </si>
  <si>
    <t>Diferencia en el pago de oficina</t>
  </si>
  <si>
    <t>Se revisa la cobranza registrada en FOCUS y se observa la misma cobranza que muestra la aplicación. Se revisa el balance el FOCUS del usuario y ya se observa en $0</t>
  </si>
  <si>
    <t>INC0819139</t>
  </si>
  <si>
    <t>INC0819385</t>
  </si>
  <si>
    <t>INC0819386</t>
  </si>
  <si>
    <t>INC0819389</t>
  </si>
  <si>
    <t xml:space="preserve">: Reporte de Om </t>
  </si>
  <si>
    <t>Se quedaron atorados en el equipo, se valida y se liberan los reportes.</t>
  </si>
  <si>
    <t>INC0819401</t>
  </si>
  <si>
    <t>Se pide al usuario sincronizar la app y des instalar my collections.
Se pide entrar a my provi  para descargar e instalar my collections.
Usuario confirma descarga e instalación de my collections
Usuario pregunta por clip que al descargar aparece como desactivado, se le comenta que el clip se encuentra como parte terminada.</t>
  </si>
  <si>
    <t>INC0819406</t>
  </si>
  <si>
    <t>INC0819418</t>
  </si>
  <si>
    <t>INC0819420</t>
  </si>
  <si>
    <t xml:space="preserve">Problema para descargar myprovi </t>
  </si>
  <si>
    <t>Se le apoya al usuario con el registro de su perfil en el portal de my provi.online
Se crea contraseña y NIP.
Usuario comenta que el sigue con la instalación de las aplicaciones.</t>
  </si>
  <si>
    <t>INC0819463</t>
  </si>
  <si>
    <t>Lucio Daniel Martinez Ascencio</t>
  </si>
  <si>
    <t xml:space="preserve">My provi Clip </t>
  </si>
  <si>
    <t>Se sincroniza y  ya pudo descargar el clip que ya es principal y realizando el proceso en línea confirma que ya pudo descargar el clip de forma completa.</t>
  </si>
  <si>
    <t>INC0819464</t>
  </si>
  <si>
    <t xml:space="preserve">Instalación de sistema MyProvi </t>
  </si>
  <si>
    <t>Se manda archivo apk de My collections por whatsapp
Se pide descargar e instalar archivo
Usuario confirma instalación e ingreso a My collections</t>
  </si>
  <si>
    <t>INC0819466</t>
  </si>
  <si>
    <t>INC0819947</t>
  </si>
  <si>
    <t>Se le marca a usuario y a DM  y este nos comenta que ella tienen el clip
Se le pide al DM desactivar el clip para que el usuario pueda recibir el clip
Se le pide al usuario sincronizar app 
Usuario comenta que le aparece clip pendiente por descargar
Usuario confirma descarga de clip</t>
  </si>
  <si>
    <t>INC0819983</t>
  </si>
  <si>
    <t>RECEPCIÓN INCOMPLETA BASE CCU 202149 PROVEEDOR CALL CENTRE ECONTACT</t>
  </si>
  <si>
    <t xml:space="preserve">Se genero la nueva lista  CSCLAT_202149_1  con  21704  records  favor de generar la actividad de campaña </t>
  </si>
  <si>
    <t>INC0820010</t>
  </si>
  <si>
    <t>Problema en Red Legal</t>
  </si>
  <si>
    <t>Se reinicio el server, se restablecen servicios, se valida el portal de Red Lega y todo fue satisfactorio, también se hacen validaciones de remote desktop y se accede sin problemas, por lo que se procede con el cierre del ticket.</t>
  </si>
  <si>
    <t>INC0820025</t>
  </si>
  <si>
    <t>Ma del Rocio Becerril Aguilar</t>
  </si>
  <si>
    <t xml:space="preserve">Problema con instalación de myprovi </t>
  </si>
  <si>
    <t xml:space="preserve">se le apoya a promotora a desctivar optimizador Miu posterior a ello se instala apps de forma exitosa desde el portal www.myprovi.online
</t>
  </si>
  <si>
    <t>INC0820026</t>
  </si>
  <si>
    <t>Problemas  al instalar la app</t>
  </si>
  <si>
    <t>Se manda por whatsapp archivo apk de my collections
Se pide descargar e instalar my collections
Usuario confirma descarga, instalación e ingreso a my collections.</t>
  </si>
  <si>
    <t>INC0820032</t>
  </si>
  <si>
    <t>Se revisa la cobranza sincronizada del usuario y se observa que el último pago con recibo AAFDT, fue el recibo 1154 y después se reinicia la nomenclatura, lo cual indica reinstalación. Quiere decir que del recibo AAFDT-1155 en adelante, la cobranza no fue sincronizada y con la reinstalación se perdió.
Deberá reportarse toda la cobranza que presenta esta situación a las áreas de Seguridad y Administración para aprobar el ingreso manual.</t>
  </si>
  <si>
    <t>INC0820053</t>
  </si>
  <si>
    <t>Benjamin Reyes Rodriguez</t>
  </si>
  <si>
    <t>Problema de instalación de myprovi</t>
  </si>
  <si>
    <t>INC0820058</t>
  </si>
  <si>
    <t>Adan Lopez Huerta</t>
  </si>
  <si>
    <t>Solicitud de cierre semana 49 y descarga semana 50</t>
  </si>
  <si>
    <t>INC0820429</t>
  </si>
  <si>
    <t>Apoyo con Resolución en Focus</t>
  </si>
  <si>
    <t>Se limpia el equipo.</t>
  </si>
  <si>
    <t>INC0820436</t>
  </si>
  <si>
    <t>Sin asignación de contactos</t>
  </si>
  <si>
    <t>Se asignan los contactos de la sección CuautlaDM11F al focusid del usuario  en la tabla ArrearsCustomers</t>
  </si>
  <si>
    <t>INC0820461</t>
  </si>
  <si>
    <t>Diferencia de Pago</t>
  </si>
  <si>
    <t>MyProvi registra la cobranza en los campos "Cobranza del cliente" y "Pagos de oficina".  FOCUS, en esos 2 campos, muestra cobranza por $25,415.65, que coincide con la cobranza que va del recibo AAQLD-3200 al recibo AAQLD-3241. Toda la cobranza en FOCUS cuenta con recibo de MyProvi.
No se anexó evidencia de la pantalla de Myprovi. Se observa que el pago AAQLD-3200 es por $6,123 que fue suspendido en los servicios de ESB y reanudado posterior a la generación del clip, razón por la que podría no ir incluido en el clip que descargó el usuario.</t>
  </si>
  <si>
    <t>INC0820490</t>
  </si>
  <si>
    <t>App no sincroniza</t>
  </si>
  <si>
    <t xml:space="preserve">Se pide al usuario sincronizar la app y des instalar my collections.
Se pide entrar a my provi  para descargar e instalar my collections.
Usuario confirma descarga e instalación de my collections
Usuario confirma descarga de clip.
</t>
  </si>
  <si>
    <t>INC0820515</t>
  </si>
  <si>
    <t xml:space="preserve"> Error Técnico en Myprovi</t>
  </si>
  <si>
    <t>INC0820768</t>
  </si>
  <si>
    <t>INC0820779</t>
  </si>
  <si>
    <t>Ana Alicia  Velasco Trujano</t>
  </si>
  <si>
    <t xml:space="preserve">NAS fecha rango </t>
  </si>
  <si>
    <t>INC0820812</t>
  </si>
  <si>
    <t>Codigo de error</t>
  </si>
  <si>
    <t>Se elimina el perfil del usuario y se valida el acceso.</t>
  </si>
  <si>
    <t>INC0820839</t>
  </si>
  <si>
    <t xml:space="preserve">Se contacta a promotora y con apoyo de DM se le pide hacer force de aplicaciones myprovi y mycolletion, asi como cerrar todas las aplicaciones abiertas en segundo plano, se valida este activa fecha y hora automática, se reinstala mycolletion, se ingresa a la aplicación y se realiza cierre de semana exitosa.           </t>
  </si>
  <si>
    <t>INC0820841</t>
  </si>
  <si>
    <t>Portal de BAENA no arroja el calculo de comisiones para hacer modificaciones en la semana 49/2021</t>
  </si>
  <si>
    <t>El proceso automático de inserción desde Challenger, duplicó los registros de las comisiones en la tabla Commissions_Commissions (solo en esta tabla).
Se eliminan los registros duplicados y Baena ya puede cargar el template.</t>
  </si>
  <si>
    <t>INC0820860</t>
  </si>
  <si>
    <t>se le hace un reset de contraseña en Tpim, se valida el ingreso en la app.</t>
  </si>
  <si>
    <t>INC0820864</t>
  </si>
  <si>
    <t>No Se Visualizan Cobros de Clientes</t>
  </si>
  <si>
    <t>La cobranza sincronizada de la estrella solo llegó hasta el recibo ABSMX-78 y luego reinstaló la aplicación, por lo que los recibos ABSMX-79 en adelante se perdieron al no ser sincronizados.
Se debe reportar la cobranza no sincronizada a as áreas de seguridad y administración.</t>
  </si>
  <si>
    <t>INC0820877</t>
  </si>
  <si>
    <t>Cambio de Fecha en Clip</t>
  </si>
  <si>
    <t>INC0821091</t>
  </si>
  <si>
    <t xml:space="preserve">Se contacta a promotora y se le pide hacer force de aplicaciones myprovi y mycolletion, asi como cerrar todas las aplicaciones abiertas en segundo plano, se valida este activa fecha y hora automática, se reinstala mycolletion, se ingresa a la aplicación de semana exitosa.        
</t>
  </si>
  <si>
    <t>INC0821097</t>
  </si>
  <si>
    <t>INC0821100</t>
  </si>
  <si>
    <t>Cambio de fechas</t>
  </si>
  <si>
    <t>La fecha fue corregida</t>
  </si>
  <si>
    <t>INC0821117</t>
  </si>
  <si>
    <t>Focus  en Pantalla en Blanco</t>
  </si>
  <si>
    <t>INC0821126</t>
  </si>
  <si>
    <t xml:space="preserve"> Focus Lento y con intermitencias</t>
  </si>
  <si>
    <t>Se modifica el DNS y se actualiza la MAC y el usuario comenta que ya hay mejoria en los equipos.</t>
  </si>
  <si>
    <t>INC0821139</t>
  </si>
  <si>
    <t>No aparece agente en Baena y se genero AW</t>
  </si>
  <si>
    <t>La estrella fue dada de alta cuando la agencia ya se encontraba en semana 49. Por esa razón no aparece en la carga de información de semana 48.</t>
  </si>
  <si>
    <t>INC0821140</t>
  </si>
  <si>
    <t>Comisiones semana 50 no se procesaron(se re procesaron 49)</t>
  </si>
  <si>
    <t xml:space="preserve">El incidente fue debido a que ninguna sucursal cerró el día Miercoles, por lo tanto las comisiones fueron recalculadas utilizando la info de la semana anterior.
El proveedor Definity, responsable de ese diseño e implementación, apoyó en la depuración y corrección de los registros erróneos.
</t>
  </si>
  <si>
    <t>INC0821158</t>
  </si>
  <si>
    <t>depositos reflejados como cheques pendientes</t>
  </si>
  <si>
    <t>Se le informo al usuario la manera de corregir la discrepancia de datos, en casos futuros se pide mayor detalle para enviar evidencias del proceso y aplicacion de los balances para investigar en caso de otro problema similar</t>
  </si>
  <si>
    <t>INC0821165</t>
  </si>
  <si>
    <t>el cable se encontraba desconectado.</t>
  </si>
  <si>
    <t>INC0821175</t>
  </si>
  <si>
    <t>INC0821178</t>
  </si>
  <si>
    <t>Claudio Rodriguez Araujo</t>
  </si>
  <si>
    <t>Myprovi cobranza</t>
  </si>
  <si>
    <t>La cobranza que muestra la aplicación es la misma cobranza registrad en FOCUS que fue sincronizada por el usuario. Esta cobranza va del recibo ABLPM-296 al recibo ABLPM-302. Toda la cobranza no sincronizada se perdió con la reinstalación y deberá reportarse a las áreas de seguridad y administración.</t>
  </si>
  <si>
    <t>INC0821179</t>
  </si>
  <si>
    <t>INC0821185</t>
  </si>
  <si>
    <t>Problemática my provi</t>
  </si>
  <si>
    <t>Se revisa la cobranza sincronizada por usuario y no se observa cobranza perdida. Se revisa el ejemplo del cliente José César Morales y la cobranza sincronizada de Diciembre asignada al cliente, se encuentra registrada en FOCUS. Se anexan evidencias.</t>
  </si>
  <si>
    <t>INC0821188</t>
  </si>
  <si>
    <t>clip que no brinca de semana.</t>
  </si>
  <si>
    <t>Se inserta la agencia para el cambio de semana</t>
  </si>
  <si>
    <t>INC0821201</t>
  </si>
  <si>
    <t>Agencia no pasa de semana 4910/I sucursal Minatitlan</t>
  </si>
  <si>
    <t>Se inserta la agencia y ahora se encuentra en semana actual.</t>
  </si>
  <si>
    <t>INC0821210</t>
  </si>
  <si>
    <t>agencia nueva no brinca</t>
  </si>
  <si>
    <t>La agencia fue insertada y ahora se encuentra en semana actual.</t>
  </si>
  <si>
    <t>INC0821488</t>
  </si>
  <si>
    <t>Viviana Guadalupe Escamilla Antuna</t>
  </si>
  <si>
    <t>INC0821494</t>
  </si>
  <si>
    <t>Cuenta desactivada</t>
  </si>
  <si>
    <t>INC0821497</t>
  </si>
  <si>
    <t>INC0821518</t>
  </si>
  <si>
    <t>INC0821529</t>
  </si>
  <si>
    <t>INC0821564</t>
  </si>
  <si>
    <t>se le apoya a promotora a cerrar semana</t>
  </si>
  <si>
    <t>INC0821568</t>
  </si>
  <si>
    <t xml:space="preserve">Cuenta bloqueda FOCUS </t>
  </si>
  <si>
    <t>INC0821573</t>
  </si>
  <si>
    <t>Beatriz Adriana Montero Barranca</t>
  </si>
  <si>
    <t>INC0821669</t>
  </si>
  <si>
    <t>ERROR CAMPAÑA CSCMID_202150</t>
  </si>
  <si>
    <t>se creo la campaña complementaria CSCMID_202150_1 http://provcrm/MexSCV/main.aspx?etc=4300&amp;extraqs=formid%3d6e77626b-e693-44f0-a1c7-359b1a7a9a4c&amp;id=%7b5EA652DF-AE61-EC11-80FE-000D3A3F095B%7d&amp;pagetype=entityrecord  favor de ejecutar esa campaña</t>
  </si>
  <si>
    <t>INC0822010</t>
  </si>
  <si>
    <t xml:space="preserve">Error en focus </t>
  </si>
  <si>
    <t>Se elimino perfil de usuario para volver a autnticar en dominio, iniciar sesion nuevamente</t>
  </si>
  <si>
    <t>INC0822013</t>
  </si>
  <si>
    <t>se realizo reset de contraseña de usuario con el password: Abcd1234*  favor de intentar nuevamente</t>
  </si>
  <si>
    <t>INC0822029</t>
  </si>
  <si>
    <t>Contraseña no aceptada</t>
  </si>
  <si>
    <t>se realizo reset de contraseña de usuario con el password: Abcd1234* favor de intentar nuevamente</t>
  </si>
  <si>
    <t>INC0822099</t>
  </si>
  <si>
    <t>Edgar Lopez Castillo</t>
  </si>
  <si>
    <t xml:space="preserve">App no abre en equipo de promotora </t>
  </si>
  <si>
    <t>se valida las funciones básicas se activa la fecha y hora automática, se desactiva play protect, se valida espacio de almacenamiento suficiente, se valida chrome actualizado y finalmente se realiza el proceso de instalación con pruebas de acceso de forma exitosa.</t>
  </si>
  <si>
    <t>INC0822135</t>
  </si>
  <si>
    <t>Raquel Yazmin de los Angeles Martinez Davalos</t>
  </si>
  <si>
    <t>Error al Cerrar Tracción Fuera de Clip</t>
  </si>
  <si>
    <t>Se le marca al usuario y después de realizar consulta en Focus en administración nos comenta que el clip reportado esta como parte terminada, por lo que se sugiere cobrar fuera de transacción y esperar al proximo cierre de semana.</t>
  </si>
  <si>
    <t>INC0822161</t>
  </si>
  <si>
    <t>Reporte no Procesados</t>
  </si>
  <si>
    <t>Se reporta incidencia al proveedor que administra el flujo automático de los procesos.</t>
  </si>
  <si>
    <t>INC0822168</t>
  </si>
  <si>
    <t>Edith Viridiana Pinedo Pacheco</t>
  </si>
  <si>
    <t>Sin acceso app WEB  FCR</t>
  </si>
  <si>
    <t>El mensaje reportado se debía a la cuenta del usuario en el AD. Con la sincronización, se debe permitir el acceso. Se solicitó validación de la cual no se recibió respuesta, por rebasar el tiempo sin respuesta, se cierra ticket,</t>
  </si>
  <si>
    <t>INC0822171</t>
  </si>
  <si>
    <t>Error en cierre de semana 50</t>
  </si>
  <si>
    <t>INC0822177</t>
  </si>
  <si>
    <t>Se valida las funciones básicas como activar fecha y hora automática, se desactiva play protect, se valida espacio de almacenamiento suficiente, se realiza el reseteo de la contraseña  desde el portal de TPIM se le apoya indicando los pasos para crear la nueva contraseña y NIP desde su portal de myprovi.online en su equipo celular, se valida chrome actualizado y finalmente se realiza el proceso de instalación con pruebas de acceso de forma exitosa.</t>
  </si>
  <si>
    <t>INC0822180</t>
  </si>
  <si>
    <t>INC0822455</t>
  </si>
  <si>
    <t>Se realizo reset de contraseña favor de iniciar con el password: Abcd1234* para cambio</t>
  </si>
  <si>
    <t>INC0822462</t>
  </si>
  <si>
    <t>INC0822484</t>
  </si>
  <si>
    <t>s</t>
  </si>
  <si>
    <t>INC0822495</t>
  </si>
  <si>
    <t>Berenice Josefina Gonzalez Casillas</t>
  </si>
  <si>
    <t>Se Valida modelo de equipo.
Se valida versión Android.
Se valida el tipo de conexión 
Se valida que la fecha y la hora este en automático
Se eliminan datos cache de Chrome
Se valida que no tenga instalado My Provy y My Collections demo
Se pide ingresar al menú de Play Store 
Se pide entrar a la configuración de Play Protec y se valida que las opciones que se muestran estén des habilitadas
Se pide cerrar aplicaciones abiertas.
Se pide reiniciar celular
Se apoya al usuario con el registro de su contraseña y su nip.
Se pide al usuario descargare instalar My provi y My Collections desde la pagina http://myprovi.online.
Usuario confirma ingreso a My Provi y My Collections.</t>
  </si>
  <si>
    <t>INC0822520</t>
  </si>
  <si>
    <t>se habla con DM  y se le pide acude al área de seguridad y se apegue al manual de políticas y procedimientos</t>
  </si>
  <si>
    <t>INC0822528</t>
  </si>
  <si>
    <t>Se comunico con el usuario y se valido acceso a Focus al parece el equipo dejo de sincronizar al dominio, se revalido  dominio</t>
  </si>
  <si>
    <t>INC0822530</t>
  </si>
  <si>
    <t>Error al abrir citrix</t>
  </si>
  <si>
    <t>Se comunico con el usuario y se reinicio el equipo virtual cirtrix que el usuario tenia asignado, despues se valido acceso correcto con el usuario.</t>
  </si>
  <si>
    <t>INC0822542</t>
  </si>
  <si>
    <t>INC0822545</t>
  </si>
  <si>
    <t xml:space="preserve">se le marca a promotora y se le apoya a instalar aplicaciones de forma exitosa.
</t>
  </si>
  <si>
    <t>INC0822562</t>
  </si>
  <si>
    <t>Bloqueo de Focus</t>
  </si>
  <si>
    <t>Estimado usuario se realizo reset de contraseña del equipo, favor de validar con el password: Abcd1234* para restablecer contraseña</t>
  </si>
  <si>
    <t>INC0822565</t>
  </si>
  <si>
    <t>Error en portal myprovi.online</t>
  </si>
  <si>
    <t>INC0822566</t>
  </si>
  <si>
    <t xml:space="preserve">Problema Cambio de Contraseña </t>
  </si>
  <si>
    <t xml:space="preserve">Se realiza el reseteo de la contraseña EXPIRADA desde el portal de TPIM se crea la nueva contraseña y NIP se le comparte a Promotora y finalmente se realiza las pruebas de acceso de forma exitosa.
</t>
  </si>
  <si>
    <t>INC0822585</t>
  </si>
  <si>
    <t xml:space="preserve">se contacta con promotora yse detecta que no tiene activada la hora automatica, una vez que se activa permite instalar aplicaciones de forma exitosa.
</t>
  </si>
  <si>
    <t>INC0822805</t>
  </si>
  <si>
    <t>Yarely Clemencia  Valera Garcia</t>
  </si>
  <si>
    <t>Solicitud ayuda asignación de vacante</t>
  </si>
  <si>
    <t>se contacta con DM y se le informa que le el clip de la agencia ya aparece como finalizado en el sisitema y que por ello le aparece que se desactivo a la promotora. Se adjuta consulta.</t>
  </si>
  <si>
    <t>INC0822820</t>
  </si>
  <si>
    <t>Cuenta FOCUS</t>
  </si>
  <si>
    <t>Se realizo reset de contraseña del usuario, favor de intentar con el password: Abcd1234*
Para restablecer contraseña.</t>
  </si>
  <si>
    <t>INC0822842</t>
  </si>
  <si>
    <t xml:space="preserve">Error Técnico </t>
  </si>
  <si>
    <t>se contacta a DM y se le apoya a ingresar de forma habitual a la app. despues de hacer force de aplicaciones y reinstalar mycolletion.</t>
  </si>
  <si>
    <t>INC0822907</t>
  </si>
  <si>
    <t>No llego notificacion de informacion enviada a Baena</t>
  </si>
  <si>
    <t>Las comisiones fueron insertadas por proveedor a las 13:54 hrs.</t>
  </si>
  <si>
    <t>INC0822928</t>
  </si>
  <si>
    <t>Problemas de inicio de sesion Focus</t>
  </si>
  <si>
    <t xml:space="preserve">Favor de intentar con el password: Abcd1234*, se realizo el reset para restablecer contraseña de inicio
</t>
  </si>
  <si>
    <t>INC0822937</t>
  </si>
  <si>
    <t>Erika Fabiola Batres Guadarrama</t>
  </si>
  <si>
    <t>Problemas para hacer cobranza</t>
  </si>
  <si>
    <t>El usuario descargó el clip de las agencias y ya visualiza la información de los clientes.</t>
  </si>
  <si>
    <t>INC0822939</t>
  </si>
  <si>
    <t xml:space="preserve">Cuenta bloqueada de focus   </t>
  </si>
  <si>
    <t>Se realizo reset de contraseña del usuario y se valido acceso.</t>
  </si>
  <si>
    <t>INC0822940</t>
  </si>
  <si>
    <t>Equipo Focus Manda Error</t>
  </si>
  <si>
    <t>Se daño el archivo de configuracion de la maquina virtual, se volvio a cargar y se valido acceso a Focus con el usuario</t>
  </si>
  <si>
    <t>INC0822951</t>
  </si>
  <si>
    <t>Gustavo Adrian Hernandez Rodriguez</t>
  </si>
  <si>
    <t>INC0822952</t>
  </si>
  <si>
    <t>INC0822955</t>
  </si>
  <si>
    <t xml:space="preserve">Cambio de Fecha en Págo </t>
  </si>
  <si>
    <t>Se valida informacion con el ususario y se ve reflejado el cambio en la fecha en la lista de cobranza procesiendo el usuario a dar balance para cerrar la semana.</t>
  </si>
  <si>
    <t>INC0822960</t>
  </si>
  <si>
    <t>INC0822963</t>
  </si>
  <si>
    <t>INC0822964</t>
  </si>
  <si>
    <t xml:space="preserve">Cambio de Fecha en Pago </t>
  </si>
  <si>
    <t>INC0823189</t>
  </si>
  <si>
    <t>No puedo utilizar el Add in en el diario de Facturas</t>
  </si>
  <si>
    <t>INC0823190</t>
  </si>
  <si>
    <t xml:space="preserve">Favor de validar nuevamente, se realizo reset de contraseña del usuario, intentar con el password: Abcd1234*  para cambio
</t>
  </si>
  <si>
    <t>INC0823194</t>
  </si>
  <si>
    <t>OM Toluca</t>
  </si>
  <si>
    <t>No permite iniciar sesion focus</t>
  </si>
  <si>
    <t>Se comunico con el usuario para revision del equipo el cual tenia un problema en el archivo vhd del virtual por sincronizacion del respaldo de archivos de onedrive, el cual no dejaba abrir la maquina virtual en el PC, se movio el archivo a una carpeta local para volver a configurar la maquina virtual con la copia, validando con esto acceso a Focus de manera correcta con el usuario.</t>
  </si>
  <si>
    <t>INC0823231</t>
  </si>
  <si>
    <t>INC0823235</t>
  </si>
  <si>
    <t xml:space="preserve">Problemas para capturar  pagos </t>
  </si>
  <si>
    <t>Se validan las funciones básicas como fecha y hora automática activada, se valida espacio de almacenamiento suficiente, se forza cierre de MyProvi y MyCollections se habilitan los permisos de MyProvi en equipo Huawei ademas se realiza el reseteo de la contraseña a punto de expirar desde el portal de TPIM se crea la nueva contraseña y NIP se le comparte a Promotora y finalmente se valida que pueda entrar de forma correcta.</t>
  </si>
  <si>
    <t>INC0823236</t>
  </si>
  <si>
    <t>Error al Capturar Acuses</t>
  </si>
  <si>
    <t>Se valido con el usuario y se pudieron ingresar los acuses esperando despues de un tiempo, se le comento que debido al dia de cierre la misma aplicacion genera candados para asegurar la aplicacion de las transacciones, esto no pasa de manera constante pero pudo haberse presentado por la carga de dia de hoy.</t>
  </si>
  <si>
    <t>INC0823239</t>
  </si>
  <si>
    <t>Falla en los equipos de focus 6/6</t>
  </si>
  <si>
    <t>Se valido acceso desde la consola de soporte, validando acceso en los equipos, al parece prodria haber causado alguna intermitencia en el servicio, de momento esta en monitoreo y estable.</t>
  </si>
  <si>
    <t>INC0823246</t>
  </si>
  <si>
    <t>INC0823247</t>
  </si>
  <si>
    <t xml:space="preserve">SE HACE RESET DE CONTRASEÑA A PROMOTORA </t>
  </si>
  <si>
    <t>INC0823248</t>
  </si>
  <si>
    <t>USUARIO 10015 FOCUS, BLOQUEDA CONTRASEÑA</t>
  </si>
  <si>
    <t>se realizo desbloqueo de usuario y se valido acceso con el usuario.</t>
  </si>
  <si>
    <t>INC0823249</t>
  </si>
  <si>
    <t>INC0823250</t>
  </si>
  <si>
    <t>Apoyo cerrar clip semana 51 .</t>
  </si>
  <si>
    <t>INC0823259</t>
  </si>
  <si>
    <t>INC0823261</t>
  </si>
  <si>
    <t>INC0823264</t>
  </si>
  <si>
    <t xml:space="preserve">Sin acceso a focus  </t>
  </si>
  <si>
    <t>Favor de intentar con el password: Abcd1234* para restablecer su contraseña.</t>
  </si>
  <si>
    <t>INC0823266</t>
  </si>
  <si>
    <t>Andrea Paola Chacon Flores</t>
  </si>
  <si>
    <t>No se reflejan  pagos en Myprovi</t>
  </si>
  <si>
    <t>Se le marca a DM y se le comenta que debe acudir al área de seguridad y apegarse al manual de políticas y procedimientos.</t>
  </si>
  <si>
    <t>INC0823270</t>
  </si>
  <si>
    <t>App no responde</t>
  </si>
  <si>
    <t>Una vez que la promotora se conecta a una red de wifi ya le permite hacer el cierre de semana de forma exitosa.</t>
  </si>
  <si>
    <t>INC0823274</t>
  </si>
  <si>
    <t>Javier Contreras Torres</t>
  </si>
  <si>
    <t>INC0823277</t>
  </si>
  <si>
    <t>Problema Acceso a MyProvi</t>
  </si>
  <si>
    <t>Se realiza el reseteo de la contraseña desde el portal de TPIM se crea la nueva contraseña y NIP se le comparte a Promotora</t>
  </si>
  <si>
    <t>INC0823280</t>
  </si>
  <si>
    <t xml:space="preserve">Problema de impresión en focus </t>
  </si>
  <si>
    <t>Se reiniciaron los equipos desde la consola de soporte de Focus y los controles de impresion aparecen nuevamente en las maquinas, favor de validar nuevamente.</t>
  </si>
  <si>
    <t>INC0823281</t>
  </si>
  <si>
    <t>Se realiza el reseteo de la contraseña desde el portal de TPIM se crea la nueva contraseña y NIP se le comparte a DM</t>
  </si>
  <si>
    <t>INC0823282</t>
  </si>
  <si>
    <t>Moyses  Hernadez De La Rosa</t>
  </si>
  <si>
    <t>se le apoya a cerrar semana de forma exitosa.</t>
  </si>
  <si>
    <t>INC0823290</t>
  </si>
  <si>
    <t>Agente no se Balancea</t>
  </si>
  <si>
    <t>Se reiniciaron los servicios de Focus validando que todos los balances pendientes encolados  han sido aplicados, favor de validar nuevamente.</t>
  </si>
  <si>
    <t>INC0823291</t>
  </si>
  <si>
    <t>Problemas para instalar Muy Provi</t>
  </si>
  <si>
    <t xml:space="preserve">Se contacta a promotora y comenta que tiene un celular redmi 10 y que no puede actualizar mycolletion, se le apoya a desactivar el optimizador Miu y ya nos permite realizarla de forma exitosa.
</t>
  </si>
  <si>
    <t>INC0823296</t>
  </si>
  <si>
    <t>Se confirmo con el usuario la fecha correcta en el pago, validando y dando balance a los pagos pendientes.</t>
  </si>
  <si>
    <t>INC0823365</t>
  </si>
  <si>
    <t>INC0823366</t>
  </si>
  <si>
    <t>Equipo de OM</t>
  </si>
  <si>
    <t>Se comunico con el usuario y se eliminaron reportes viejos que estaban atorados validando que los nuevos fueran generados</t>
  </si>
  <si>
    <t>INC0823367</t>
  </si>
  <si>
    <t>Captura de folio manual</t>
  </si>
  <si>
    <t>Se le marca a DM y se le comenta que el usuario reportado esta en modo papel se le indica a DM que debe pedir en administración que cambien al cliente a modo electrónico y debe esperar al próximo cierre de semana para que vea reflejado el cambio, DM comenta estar de acuerdo.</t>
  </si>
  <si>
    <t>INC0823372</t>
  </si>
  <si>
    <t>INC0823377</t>
  </si>
  <si>
    <t>Luz Adriana Cordova Martinez</t>
  </si>
  <si>
    <t>Sin acceso a NAS</t>
  </si>
  <si>
    <t>El reset de la contraseña tarda aproximadamente 20 minutos en replicar hacia el AD de Azure, que es el utilizado por la aplicación NAS. Se llama al usuario para validar pero la llamada es enviada a buzón.</t>
  </si>
  <si>
    <t>INC0823384</t>
  </si>
  <si>
    <t xml:space="preserve">Apoyo para cerrar agencia 4561 sección B Toluca </t>
  </si>
  <si>
    <t>INC0823387</t>
  </si>
  <si>
    <t>Naybi Yaneli Soberanis Marin</t>
  </si>
  <si>
    <t>Problema en nas</t>
  </si>
  <si>
    <t>Se corrige el campo Branch en la tabla ArrearsAgent para el usuario que reporta.</t>
  </si>
  <si>
    <t>INC0823399</t>
  </si>
  <si>
    <t>Problemas  asignacion</t>
  </si>
  <si>
    <t>Se le marca al DM y se le comenta que el clip reportado tienen estatus de parte terminada, por lo que se sugiere esperar al próximo cierre de semana.</t>
  </si>
  <si>
    <t>INC0823664</t>
  </si>
  <si>
    <t>Problemas aplicación  MyProvi</t>
  </si>
  <si>
    <t>se le pide a promotora hacer cierre de semana 51 para posterior descargar clip de semana 52 de forma exitosa.</t>
  </si>
  <si>
    <t>INC0823686</t>
  </si>
  <si>
    <t>Error en ejecución de Job ubicado en server CYRDB</t>
  </si>
  <si>
    <t>Se realiza la inserción manual de los nuevos prospectos en la tabla TCIS_Personal del servidor CYRDB para no saturar la instancia durante horario productivo.</t>
  </si>
  <si>
    <t>INC0823696</t>
  </si>
  <si>
    <t>INC0823700</t>
  </si>
  <si>
    <t>Error en Asignación de Clip</t>
  </si>
  <si>
    <t>una vez que administración produce el clip ya aparece la descarga del mismo, se valida con DM.</t>
  </si>
  <si>
    <t>INC0823701</t>
  </si>
  <si>
    <t>Se valida con usuario quien menciona que ya pudo acceder a la aplicación.</t>
  </si>
  <si>
    <t>INC0823709</t>
  </si>
  <si>
    <t>Hay un error en la integración y no están migrando las facturas desde el 24 de Diciembre.</t>
  </si>
  <si>
    <t>La clave de verificación configurada para las integraciones expiró. Se genera una nueva clave para las aplicaciones en el portal de Azure.</t>
  </si>
  <si>
    <t>INC0823714</t>
  </si>
  <si>
    <t>Problema con tel</t>
  </si>
  <si>
    <t>se contacta a promotor y se le apoya a instaalr aplicaciones de forma exitosa validando el registreo correcto de cobranza.
Hora de inicio: 
Hora de termino:</t>
  </si>
  <si>
    <t>INC0823736</t>
  </si>
  <si>
    <t>Se brinda el correcto  correcto con el que se encuentra registrado el usuario y el acceso es exitoso.</t>
  </si>
  <si>
    <t>INC0823751</t>
  </si>
  <si>
    <t>Reporte no procesados no considero 2 registros</t>
  </si>
  <si>
    <t>Se revisa la tabla de bonos procesados y no hay registro de las estrellas mencionadas. Si quedan bonos pendientes, favor de anexarlos en el próximo reporte de bonos.</t>
  </si>
  <si>
    <t>INC0823754</t>
  </si>
  <si>
    <t>INC0823782</t>
  </si>
  <si>
    <t xml:space="preserve">No puede instalar myprovi </t>
  </si>
  <si>
    <t>se apoya a promotora a instalar apps desde portal www.myprovi.online de forma exitosa.</t>
  </si>
  <si>
    <t>INC0823786</t>
  </si>
  <si>
    <t>Impresión de AW 5350/F</t>
  </si>
  <si>
    <t>En el caso de reactivaciones, se debe esperar 30 minutos a que el proceso automático actualice la información de la agencia con los datos de la estrella. Se revisa el registro de la agencia y ya se observa la información actualizada.</t>
  </si>
  <si>
    <t>INC0824094</t>
  </si>
  <si>
    <t xml:space="preserve">Se contacta con promotor y se le pide hacer force de aplicaciones myprovi y mycolletion, asi como cerrar todas las aplicaciones abiertas en segundo plano, se valida este activa fecha y hora automática, se reinstala mycolletion y se ingresa de forma exitosa.                                                                     
</t>
  </si>
  <si>
    <t>INC0824116</t>
  </si>
  <si>
    <t>OM Cuernavaca Sur</t>
  </si>
  <si>
    <t>Cambio de estatus del cliente Esteban Ríos Rivera</t>
  </si>
  <si>
    <t>INC0824118</t>
  </si>
  <si>
    <t>Myprovi clip desactivado</t>
  </si>
  <si>
    <t>Se le marca a DM y se le comenta que el clip esta como parte terminada, se le comenta que debe de indicarle a su promotora esperar al siguiente cierre de semana para bajar el próximo clip.</t>
  </si>
  <si>
    <t>INC0824151</t>
  </si>
  <si>
    <t>Gustavo Joel Sanchez Reyes</t>
  </si>
  <si>
    <t>se contacta a promotora y se le apoya activar los permisos de las apps, solo que no se puede hacer la prueba de registrar cobranza ya que su DM se asigno el clip, se le marca pero su cel manda a buzón.</t>
  </si>
  <si>
    <t>INC0824152</t>
  </si>
  <si>
    <t>Ana Maria Velazquez Sanchez</t>
  </si>
  <si>
    <t>INC0824414</t>
  </si>
  <si>
    <t>INC0824415</t>
  </si>
  <si>
    <t xml:space="preserve">Problema para generar contacto en focus </t>
  </si>
  <si>
    <t>Se indica al usuario que los equipos no se encuentran correctamente asigandos por ello no se generan las impresiones.</t>
  </si>
  <si>
    <t>INC0824420</t>
  </si>
  <si>
    <t>Cliente con estatus diferente en focus</t>
  </si>
  <si>
    <t>El estatus fue corregido.</t>
  </si>
  <si>
    <t>INC0824434</t>
  </si>
  <si>
    <t>Cobranza  sin reconocer</t>
  </si>
  <si>
    <t>Se revisa la cobranza sincronizada del usuario y se observa lo siguiente:
-La semana 51 fue cerrada por el usuario el día 20 de Diciembre, lo cual indica un cierre de semana adelantado. En esta semana no se tiene registrado ningún pago de cliente.
-La cobranza de semana 52 registrada al usuario comienza con el recibo AAKVZ-1148 que fue cobrado el día 20 de Diciembre, sin embargo todos los pagos registrados antes del cambio de semana en FOCUS, fueron suspendidos en ESB hasta que la agencia cambiara de semana en FOCUS.
-Actualmente, la cobranza del usuario va del recibo AAKVZ-1148 al recibo AAKVZ-1176. Toda la cobranza registrada en FOCUS cuenta recibo de MyProvi.
La situación se debió al cierre adelantado por parte del usuario.</t>
  </si>
  <si>
    <t>INC0824438</t>
  </si>
  <si>
    <t>No hay actualización en la vista: [APSCORE_CYRDB].[dbo].[VW_Consulta_CR]</t>
  </si>
  <si>
    <t>El backup generado para la restauración de la BD no se copió al servidor CYRDB. Se copia el archivo y se ejecutan los job para la actualización de la información.</t>
  </si>
  <si>
    <t>INC0824439</t>
  </si>
  <si>
    <t>INC0824448</t>
  </si>
  <si>
    <t>No se genera contrato de cliente</t>
  </si>
  <si>
    <t>Se observa al cliente menciona a la lista de reimpresión de contratos. Se anexa evidencia.</t>
  </si>
  <si>
    <t>INC0824449</t>
  </si>
  <si>
    <t>No permite acceso a FOCUS en equipo de Clerk</t>
  </si>
  <si>
    <t>Se saca y se ingresa de nuevo a dominio el equipo.</t>
  </si>
  <si>
    <t>INC0824463</t>
  </si>
  <si>
    <t>INC0824468</t>
  </si>
  <si>
    <t>Mitchell Camarillo Roman</t>
  </si>
  <si>
    <t>Problema de acceso a mycollectons</t>
  </si>
  <si>
    <t xml:space="preserve">se contacta a promotora y se le pide activar los permisos de las apps y posterior a ello descagar el clip de semana 52.
</t>
  </si>
  <si>
    <t>INC0824470</t>
  </si>
  <si>
    <t xml:space="preserve">Error en Contraseña </t>
  </si>
  <si>
    <t>INC0824472</t>
  </si>
  <si>
    <t>INC0824473</t>
  </si>
  <si>
    <t xml:space="preserve">se contacta a promotora y se le pide que active los permisos de las apps y posterior a ello ingresa a la aplicación de  forma exitosa.
</t>
  </si>
  <si>
    <t>INC0824474</t>
  </si>
  <si>
    <t>Sobrante agencia 6056</t>
  </si>
  <si>
    <t xml:space="preserve">La aplicación MyProvi muestra cobranza por $24,456.50 la cual concuerda con la información de "Cobranza del cliente" ($21,729.50) y "pagos de oficina" ($2727) que se muestra en la evidencia del balance del usuario. La diferencia no se debe a MyProvi. Favor de consultar con administración los conceptos restantes que se incluyen en el balance.
</t>
  </si>
  <si>
    <t>INC0824694</t>
  </si>
  <si>
    <t>Barra de opciones no disponible</t>
  </si>
  <si>
    <t>Se agregan los menús al virtual del usuario.</t>
  </si>
  <si>
    <t>INC0824699</t>
  </si>
  <si>
    <t>Martha Andres Vazquez</t>
  </si>
  <si>
    <t>INC0824725</t>
  </si>
  <si>
    <t>Error al instalar aplicaciòn</t>
  </si>
  <si>
    <t>se contacta a promotora y se le apoya a instalar aplicaciones de forma exitosa.</t>
  </si>
  <si>
    <t>INC0824739</t>
  </si>
  <si>
    <t>Jesus Isai Valle Pancoatl</t>
  </si>
  <si>
    <t>Pagos de agencia cargados a DM</t>
  </si>
  <si>
    <t>Las comisiones se muestran como dato informativo al DM sin embargo en FOCUS son registradas al usuario que las realizó. Se anexa evidencia. No hay incidencia en aplicación.</t>
  </si>
  <si>
    <t>INC0824745</t>
  </si>
  <si>
    <t>se valida las funciones básicas como la fecha y hora automática activada, se desactiva play protect, se valida espacio de almacenamiento suficiente, se valida chrome actualizado,  se realiza el reseteo de la contraseña EXPIRADA  desde el portal de TPIM se crea la nueva contraseña y NIP se le comparte a DM y finalmente se realiza el proceso de instalación con pruebas de acceso de forma exitosa</t>
  </si>
  <si>
    <t>INC0824746</t>
  </si>
  <si>
    <t>Alejandra Garcia Gonzalez</t>
  </si>
  <si>
    <t>Impresión de FOCUS</t>
  </si>
  <si>
    <t>INC0824756</t>
  </si>
  <si>
    <t xml:space="preserve">MYPROVI ACTUALIZAR </t>
  </si>
  <si>
    <t>INC0824757</t>
  </si>
  <si>
    <t>se le apoya a promotora hacer cierre de semana 52 de forma exitosa.</t>
  </si>
  <si>
    <t>INC0824758</t>
  </si>
  <si>
    <t>Oscar Israel Rodriguez Peralta</t>
  </si>
  <si>
    <t>INC0824759</t>
  </si>
  <si>
    <t>INC0824764</t>
  </si>
  <si>
    <t>Sobrante</t>
  </si>
  <si>
    <t>Se revisa todo la cobranza sincronizada del usuario en semana 52 y se observa correctamente registrada en focus. Se observa el balance en $0 con los ajustes realizados hoy por sucursal.</t>
  </si>
  <si>
    <t>INC0824767</t>
  </si>
  <si>
    <t xml:space="preserve">Sobrante </t>
  </si>
  <si>
    <t>La cobranza registrada en MyProvy se registra en los conceptos "Cobranza del cliente"  y "Pagos de oficina". Las evidencias muestran que la cobranza sincronizada de myprovi concuerda con la registrada en el balance de FOCUS ($3,772). Favor de revisar con administración los conceptos restantes del balance.</t>
  </si>
  <si>
    <t>INC0824769</t>
  </si>
  <si>
    <t>SIN REGISTROS PARA CAMPAÑA REF Y PUR CC CALL CENTRE</t>
  </si>
  <si>
    <t>No se contaba con informacion disponible en freud. El proceso de actualizacion del dia de hoy procesara las ofertas que estan disponibles.</t>
  </si>
  <si>
    <t>INC0824880</t>
  </si>
  <si>
    <t>INC0824899</t>
  </si>
  <si>
    <t>Sergio Gustavo Torres Morales</t>
  </si>
  <si>
    <t>Cambio de Celular AG 1575</t>
  </si>
  <si>
    <t>e validan las funciones básicas como fecha y hora automática activada, se valida espacio de almacenamiento suficiente, se forza cierre de MyProvi, se desinstala/instala MyCollections se habilitan los permisos de MyProvi y finalmente se realiza las pruebas de acceso y descarga de clip de forma exitosa.</t>
  </si>
  <si>
    <t>INC0824907</t>
  </si>
  <si>
    <t>Roberto Yunuee Hernandez Vargas</t>
  </si>
  <si>
    <t>INC0824913</t>
  </si>
  <si>
    <t>Row Labels</t>
  </si>
  <si>
    <t>Count of Number</t>
  </si>
  <si>
    <t>Monday</t>
  </si>
  <si>
    <t>Tuesday</t>
  </si>
  <si>
    <t>Wednesday</t>
  </si>
  <si>
    <t>Thursday</t>
  </si>
  <si>
    <t>Friday</t>
  </si>
  <si>
    <t>Grand Total</t>
  </si>
  <si>
    <t>Saturday</t>
  </si>
  <si>
    <t>Sunday</t>
  </si>
  <si>
    <t>April - 2021</t>
  </si>
  <si>
    <t>August - 2021</t>
  </si>
  <si>
    <t>December - 2021</t>
  </si>
  <si>
    <t>February - 2021</t>
  </si>
  <si>
    <t>January - 2021</t>
  </si>
  <si>
    <t>July - 2021</t>
  </si>
  <si>
    <t>June - 2021</t>
  </si>
  <si>
    <t>March - 2021</t>
  </si>
  <si>
    <t>May - 2021</t>
  </si>
  <si>
    <t>November - 2021</t>
  </si>
  <si>
    <t>October - 2021</t>
  </si>
  <si>
    <t>September - 2021</t>
  </si>
  <si>
    <t>(blank)</t>
  </si>
  <si>
    <t>Subject_translated</t>
  </si>
  <si>
    <t>Year_Created</t>
  </si>
  <si>
    <t>Month_Created</t>
  </si>
  <si>
    <t>Date_Created</t>
  </si>
  <si>
    <t>Day_Created</t>
  </si>
  <si>
    <t>Hour_Created</t>
  </si>
  <si>
    <t>Not download Clip</t>
  </si>
  <si>
    <t>Without Access to Focus</t>
  </si>
  <si>
    <t>Problems to commission in BAENA</t>
  </si>
  <si>
    <t>The customer 527794 Married of los Angeles Guerrero Padilla, this liquidated, goal appears with CURRENT status</t>
  </si>
  <si>
    <t>Account of blocked focus</t>
  </si>
  <si>
    <t>Error of download of clip My provi of promoter.</t>
  </si>
  <si>
    <t xml:space="preserve">Profile </t>
  </si>
  <si>
    <t>Base Generation CF</t>
  </si>
  <si>
    <t>Account blocked in FOCUS</t>
  </si>
  <si>
    <t>AWR WEEK ERRONEA</t>
  </si>
  <si>
    <t>Error in NAS</t>
  </si>
  <si>
    <t xml:space="preserve">Without access </t>
  </si>
  <si>
    <t>Without access to  MyCollections</t>
  </si>
  <si>
    <t>Not Permite Generar Actualizaciones</t>
  </si>
  <si>
    <t>Error when printing contract</t>
  </si>
  <si>
    <t>Without access to FOCUS</t>
  </si>
  <si>
    <t>Problem with clip</t>
  </si>
  <si>
    <t>it does not allow generating the contracts to be printed</t>
  </si>
  <si>
    <t xml:space="preserve">It does not print </t>
  </si>
  <si>
    <t>Error  in Beginning of Seción in Focus</t>
  </si>
  <si>
    <t>Error in Commission of Baena</t>
  </si>
  <si>
    <t>Green Screen in FOCUS</t>
  </si>
  <si>
    <t>Blocked Account</t>
  </si>
  <si>
    <t>Problem with myprovi closure of week</t>
  </si>
  <si>
    <t>Dirty contract</t>
  </si>
  <si>
    <t>Blank screen</t>
  </si>
  <si>
    <t>Not muesra agencies.</t>
  </si>
  <si>
    <t>White screen in FOCUS</t>
  </si>
  <si>
    <t>The C-273 agency does not appear in baena</t>
  </si>
  <si>
    <t>Access and connection MFU</t>
  </si>
  <si>
    <t>Maxima week</t>
  </si>
  <si>
    <t>Incorrect State of customer</t>
  </si>
  <si>
    <t xml:space="preserve">Error help with customer in ACE </t>
  </si>
  <si>
    <t>Wrong contacts</t>
  </si>
  <si>
    <t>Without access to Focus</t>
  </si>
  <si>
    <t>AVT does not answer</t>
  </si>
  <si>
    <t>Lack of space in 10.154.3.50\forty</t>
  </si>
  <si>
    <t>It does not generate Contracts</t>
  </si>
  <si>
    <t xml:space="preserve">Not Genera Contratos </t>
  </si>
  <si>
    <t>Insufficient space to move query</t>
  </si>
  <si>
    <t>AVT generates contracts</t>
  </si>
  <si>
    <t>Account blocking</t>
  </si>
  <si>
    <t>It does not show him developers in Baena</t>
  </si>
  <si>
    <t>Error in Team Focus</t>
  </si>
  <si>
    <t>The H-2404 agency does not appear have vacancy in week 02 to discharge has new developer from hospital</t>
  </si>
  <si>
    <t xml:space="preserve">Dry Transfencias J do not appear in portfolios </t>
  </si>
  <si>
    <t>SUPPORT WITH TICKET</t>
  </si>
  <si>
    <t>Problems when printing contracts in AVT</t>
  </si>
  <si>
    <t>Customer liquidated with status current customer.</t>
  </si>
  <si>
    <t xml:space="preserve"> maximum error Cerrar week</t>
  </si>
  <si>
    <t>Problem of closure of week</t>
  </si>
  <si>
    <t>Teams in blank screen</t>
  </si>
  <si>
    <t>Error when swinging</t>
  </si>
  <si>
    <t>"Quotation request" is not fitted out</t>
  </si>
  <si>
    <t>Icon of focus</t>
  </si>
  <si>
    <t>It limits of registered cellular telephones surpassed</t>
  </si>
  <si>
    <t>Tecnico error in myprovi</t>
  </si>
  <si>
    <t>Message dirty of.</t>
  </si>
  <si>
    <t>I cosay not itself envied</t>
  </si>
  <si>
    <t>Blocked FOCUS</t>
  </si>
  <si>
    <t>Error in Closure of Senama</t>
  </si>
  <si>
    <t>Customer without Offer</t>
  </si>
  <si>
    <t>Without Impressions from Focus</t>
  </si>
  <si>
    <t>It does not let 1665 Has of Jhoana Lisbeth Colin Callejas generate AW of agency</t>
  </si>
  <si>
    <t>Error message is presented and are trebled yet multiplcian boxes dirty of and collection</t>
  </si>
  <si>
    <t xml:space="preserve">awr of star </t>
  </si>
  <si>
    <t>Error in Closure of Week MyProvi</t>
  </si>
  <si>
    <t>PRIMARY' filegroup of the database Bonuses of the PROV-MEX-MI02 server</t>
  </si>
  <si>
    <t>Without access MyCollectioni</t>
  </si>
  <si>
    <t>Closure error of week</t>
  </si>
  <si>
    <t>Error Tecnico in MyProvi</t>
  </si>
  <si>
    <t>The SEGMENT 10455 CORRESPONDING TO THE L-4565 CLIP, NOT PERMITIA THE CAPTURES, THE FJELDS WERE BLOCKED</t>
  </si>
  <si>
    <t>Money swings Lock</t>
  </si>
  <si>
    <t>Are not feels commissions to stamp 202052 Baena of week /202101 FOCUS</t>
  </si>
  <si>
    <t>Registers in BI postponements do not corresponds to the dated viewed in CRM</t>
  </si>
  <si>
    <t>Not itself generate enavt contract</t>
  </si>
  <si>
    <t>Without access to Avanza</t>
  </si>
  <si>
    <t>MYNEWS- Error when depositing I cosay of message</t>
  </si>
  <si>
    <t xml:space="preserve">Blocked account </t>
  </si>
  <si>
    <t>Error in focus</t>
  </si>
  <si>
    <t>It is not said with FOCUS</t>
  </si>
  <si>
    <t>ICorp cannot be connected to systems AWS</t>
  </si>
  <si>
    <t xml:space="preserve">ambio of status </t>
  </si>
  <si>
    <t>Liquidated customer</t>
  </si>
  <si>
    <t>ERROR BAG 173481</t>
  </si>
  <si>
    <t>Error in FOCUS</t>
  </si>
  <si>
    <t>Padlock one maintain stock the items (E9999)</t>
  </si>
  <si>
    <t>Digital It does not allow the impresion of contracts</t>
  </si>
  <si>
    <t>Mycolletions error of installation.</t>
  </si>
  <si>
    <t>Problem heart exchange of password</t>
  </si>
  <si>
    <t>Problem to generate myprovi password</t>
  </si>
  <si>
    <t xml:space="preserve">Difference in Closure of MyProvi and Administration </t>
  </si>
  <si>
    <t>It limits surpassed in registered cellular telephones</t>
  </si>
  <si>
    <t>Problem in search of swings</t>
  </si>
  <si>
    <t>Deblocking of Focus</t>
  </si>
  <si>
    <t>Focus deblocking of team</t>
  </si>
  <si>
    <t>Without access to MyProvi</t>
  </si>
  <si>
    <t>FREQUENT CUSTOMER DO NOT APPEAR IN REMOTE APLIACACION AVT BRANCH OFFICE CONTRACTS</t>
  </si>
  <si>
    <t>BASE DUPILICADA CSC AVT</t>
  </si>
  <si>
    <t xml:space="preserve">Without access to NAS </t>
  </si>
  <si>
    <t>IT BASE DOUBLED / RECEPTION OF REGISTERS</t>
  </si>
  <si>
    <t>Error in Beginning of Seción in Focus</t>
  </si>
  <si>
    <t>MyProvi not he intala</t>
  </si>
  <si>
    <t>Not agency sample in Baena</t>
  </si>
  <si>
    <t>Without access to Focus.</t>
  </si>
  <si>
    <t>Instalacion of my provi</t>
  </si>
  <si>
    <t>Blocked account</t>
  </si>
  <si>
    <t>Without access to Scoring</t>
  </si>
  <si>
    <t>Without Contracts of Friday in AVT'S</t>
  </si>
  <si>
    <t>contracts do not appear</t>
  </si>
  <si>
    <t>Deblocking of MyProby</t>
  </si>
  <si>
    <t>avt contracts of more do not appear</t>
  </si>
  <si>
    <t xml:space="preserve">Problem of password of focus </t>
  </si>
  <si>
    <t>Problem of instalacion of MyProvi</t>
  </si>
  <si>
    <t>CLERK BLOCKED ITS TO WEAR AWAY BECAUSE HE FORGOT ITS PASSWORD</t>
  </si>
  <si>
    <t>It does not allow him to generate contract</t>
  </si>
  <si>
    <t>The next T2T transirons were accepted goal complete still plows not yet</t>
  </si>
  <si>
    <t>Problem with password  of focus</t>
  </si>
  <si>
    <t>AVT does not show customer</t>
  </si>
  <si>
    <t xml:space="preserve">Problem of access to myprovi </t>
  </si>
  <si>
    <t>Error when admitting Focus.</t>
  </si>
  <si>
    <t>Message to its cellular telephone does not arrives it</t>
  </si>
  <si>
    <t>IMPORT OF LINES</t>
  </si>
  <si>
    <t>I number Registrado</t>
  </si>
  <si>
    <t>Application download cannot</t>
  </si>
  <si>
    <t>AW does not reflect (Jaguar)</t>
  </si>
  <si>
    <t>CRM does Not allow continuing to stage 2 since year error message appears</t>
  </si>
  <si>
    <t>Support in update of dated in section of Otros Recibos 2086-85441</t>
  </si>
  <si>
    <t>Without access to ERP</t>
  </si>
  <si>
    <t>Error not Acceso to Myprovi</t>
  </si>
  <si>
    <t xml:space="preserve">White Screen in FOCUS </t>
  </si>
  <si>
    <t>CF DO NOT APPEAR IN THE PLATFORM</t>
  </si>
  <si>
    <t>Customers do not appear in avt</t>
  </si>
  <si>
    <t>It cannot download clip</t>
  </si>
  <si>
    <t xml:space="preserve">Installation </t>
  </si>
  <si>
    <t>Problem to admitted mynews</t>
  </si>
  <si>
    <t>Error in the communication with the database of Blues</t>
  </si>
  <si>
    <t>Error when downloading the clip</t>
  </si>
  <si>
    <t>Without Focus in  Interview room Lagos of Sun Tan</t>
  </si>
  <si>
    <t>Without access to My provy</t>
  </si>
  <si>
    <t>I cannot calculate two commissions</t>
  </si>
  <si>
    <t>It advances 05-Focus 06</t>
  </si>
  <si>
    <t xml:space="preserve">ADMISSION OF COMISION TO STAR IN ADVANCES </t>
  </si>
  <si>
    <t>incidences in myprovi app</t>
  </si>
  <si>
    <t>ERROR BAG 173594</t>
  </si>
  <si>
    <t xml:space="preserve">Impression of AW </t>
  </si>
  <si>
    <t>it does not generate contracts</t>
  </si>
  <si>
    <t>Contacts are not generated</t>
  </si>
  <si>
    <t>IT ADVANCES</t>
  </si>
  <si>
    <t>Problems to print Aw of Baena</t>
  </si>
  <si>
    <t>System Error</t>
  </si>
  <si>
    <t>thorough swings of the employee 2004001374429</t>
  </si>
  <si>
    <t>I cosay does not arrives</t>
  </si>
  <si>
    <t>The thread corresponding to the dia cuts not been generated of Bi-Postponements</t>
  </si>
  <si>
    <t>Without access to remote focus</t>
  </si>
  <si>
    <t>Synchronization of password Jaguar</t>
  </si>
  <si>
    <t>AVT does not print contracts</t>
  </si>
  <si>
    <t>error in focus</t>
  </si>
  <si>
    <t>AW is not generated</t>
  </si>
  <si>
    <t>it does not allow printing</t>
  </si>
  <si>
    <t>I request Ticket heart clarification of collection Mi Provy</t>
  </si>
  <si>
    <t xml:space="preserve">Week closure </t>
  </si>
  <si>
    <t>Not reflected payment</t>
  </si>
  <si>
    <t>Error in AVT'S to the Genera Contratos</t>
  </si>
  <si>
    <t>Seccion U Cerrar sem 6 of 4321</t>
  </si>
  <si>
    <t>Problem of closure of week in mycollection</t>
  </si>
  <si>
    <t>Closure in Focus not itself Visualiza</t>
  </si>
  <si>
    <t>Error in Closure of Myprovi</t>
  </si>
  <si>
    <t xml:space="preserve">Fault in focus </t>
  </si>
  <si>
    <t>Week 6 does not reflect in focus</t>
  </si>
  <si>
    <t>Problems at the time of closing week 6</t>
  </si>
  <si>
    <t>Payment is not reflected</t>
  </si>
  <si>
    <t>Payments in zeros of Financing</t>
  </si>
  <si>
    <t>Payments do not reflect</t>
  </si>
  <si>
    <t>Postponements are not generated</t>
  </si>
  <si>
    <t>It does not allow completing swings of 2086-92946</t>
  </si>
  <si>
    <t>problem with my provi</t>
  </si>
  <si>
    <t>Problem of download of clip</t>
  </si>
  <si>
    <t>follow-up to swings</t>
  </si>
  <si>
    <t>Downloading clips  Not itself Visualiza</t>
  </si>
  <si>
    <t>Clip not Download</t>
  </si>
  <si>
    <t>It cannot install</t>
  </si>
  <si>
    <t xml:space="preserve">Clip does not appear heart download </t>
  </si>
  <si>
    <t>It cannot be downloaded the clip.</t>
  </si>
  <si>
    <t>Continuous previous week appearing</t>
  </si>
  <si>
    <t>two customers do not appear</t>
  </si>
  <si>
    <t>Customer does not appear</t>
  </si>
  <si>
    <t>error when initiating sesion into myprovi</t>
  </si>
  <si>
    <t>clip cannot be assigned</t>
  </si>
  <si>
    <t>Problems to install MyProvi</t>
  </si>
  <si>
    <t>Fault in APPLICATION MyProvi</t>
  </si>
  <si>
    <t>EROR WHEN INITIATING SESION INTO FOCUS</t>
  </si>
  <si>
    <t>Problem of conexion in MyProvi</t>
  </si>
  <si>
    <t>MyProvi is not updated</t>
  </si>
  <si>
    <t>Activates agency in Baena goal in focus this closed.</t>
  </si>
  <si>
    <t>MyProvi could not be installed</t>
  </si>
  <si>
    <t>Myprovi not itself Instala in Cellular Telephone</t>
  </si>
  <si>
    <t>Error when initiating focus</t>
  </si>
  <si>
    <t>Postponements of focus are not generated</t>
  </si>
  <si>
    <t>the business commissions do not appear</t>
  </si>
  <si>
    <t>Problem to update myprovi</t>
  </si>
  <si>
    <t>customer with goal of 26 weeks it is refused in scoring</t>
  </si>
  <si>
    <t>Problems when installing it</t>
  </si>
  <si>
    <t>Agencia does not changes week</t>
  </si>
  <si>
    <t>We need to print some AW of some  Ex Stars and it does not view the  AW heart ways</t>
  </si>
  <si>
    <t>Access to Focus</t>
  </si>
  <si>
    <t>Error of beginning of sesion in Myprovi</t>
  </si>
  <si>
    <t xml:space="preserve"> Change of Status of customer Focus</t>
  </si>
  <si>
    <t>Mycollection difference of closure</t>
  </si>
  <si>
    <t xml:space="preserve">Surplus in focus </t>
  </si>
  <si>
    <t>Difference in mycollection and focus</t>
  </si>
  <si>
    <t>DM DOES NOT FINISH SWAYING TO GIVE BRANCH OFFICE CLOSURE</t>
  </si>
  <si>
    <t xml:space="preserve">SWING OF AGENCIES H1 </t>
  </si>
  <si>
    <t>Not clip download</t>
  </si>
  <si>
    <t>WITHOUT REGISTERS HEART PURE DIRTY CAMPAIGNS OF AND REF</t>
  </si>
  <si>
    <t>Account Blocking</t>
  </si>
  <si>
    <t>Customer does not appear in avt</t>
  </si>
  <si>
    <t>Clip cannot  download</t>
  </si>
  <si>
    <t>Promised of payment are not captured</t>
  </si>
  <si>
    <t xml:space="preserve">Contact ad hock is not generated  </t>
  </si>
  <si>
    <t>They do not appear clip to download</t>
  </si>
  <si>
    <t>Is requested revision active of star 2041000071522 in agency Q 1453 closed</t>
  </si>
  <si>
    <t>It does not receive message of confirmation</t>
  </si>
  <si>
    <t>Not incia FOCUS</t>
  </si>
  <si>
    <t>Activates Customer does not appear in CRM</t>
  </si>
  <si>
    <t>Error when initiating sesion into FOCUS</t>
  </si>
  <si>
    <t>Focus in Blue Screen in Two Teams of the Branch Office</t>
  </si>
  <si>
    <t xml:space="preserve">Without access to focus   </t>
  </si>
  <si>
    <t>At customer does not appear in avt</t>
  </si>
  <si>
    <t>customer liquidated with CURRENT status</t>
  </si>
  <si>
    <t>Error in Installation of Myprovi</t>
  </si>
  <si>
    <t xml:space="preserve">Without access to focus </t>
  </si>
  <si>
    <t>It does not allow commissioning</t>
  </si>
  <si>
    <t>Error in Week Closure</t>
  </si>
  <si>
    <t>MyCollection is not installed</t>
  </si>
  <si>
    <t>MYprovi -  A tecnico error happened</t>
  </si>
  <si>
    <t>Without Access to Focus in Team of OM</t>
  </si>
  <si>
    <t>Reestablishing password</t>
  </si>
  <si>
    <t>Duplicate contract</t>
  </si>
  <si>
    <t>Error in Focus</t>
  </si>
  <si>
    <t>Week Maxima in myprovi</t>
  </si>
  <si>
    <t>Problem in mycollection</t>
  </si>
  <si>
    <t>Impossible register in MyProvi.online</t>
  </si>
  <si>
    <t>Collection went of clip provi not reflected in Mi</t>
  </si>
  <si>
    <t>Without Balances</t>
  </si>
  <si>
    <t>Customers do not cuts payment 0 in application Mi provi</t>
  </si>
  <si>
    <t>Without FOCUS</t>
  </si>
  <si>
    <t>It does not appear first fee in states of account</t>
  </si>
  <si>
    <t>Password in FOCUS</t>
  </si>
  <si>
    <t xml:space="preserve">Reserfs do not appear  </t>
  </si>
  <si>
    <t>Problem to generate contract</t>
  </si>
  <si>
    <t>focus system in oaxaca branch service presents slowness</t>
  </si>
  <si>
    <t xml:space="preserve">It does not receive I cosay of message </t>
  </si>
  <si>
    <t>Error in dates format</t>
  </si>
  <si>
    <t>Error one dates in NAS</t>
  </si>
  <si>
    <t xml:space="preserve">Support heart ticket / Baena </t>
  </si>
  <si>
    <t xml:space="preserve">ERROR WHEN DEPOSITING NIP </t>
  </si>
  <si>
    <t>He does not accept the to wear away and password</t>
  </si>
  <si>
    <t>It does not receive message in cel</t>
  </si>
  <si>
    <t>Without Clip of Week 9</t>
  </si>
  <si>
    <t>Error when downloading the application</t>
  </si>
  <si>
    <t>Problem with calculation of commissions.</t>
  </si>
  <si>
    <t xml:space="preserve">Errror in myprovi </t>
  </si>
  <si>
    <t>Not cost Focus</t>
  </si>
  <si>
    <t xml:space="preserve">Error in jaguar </t>
  </si>
  <si>
    <t>PDF is not generated</t>
  </si>
  <si>
    <t>Without access to mynews</t>
  </si>
  <si>
    <t>Several problems in myprovi/mycollection app</t>
  </si>
  <si>
    <t>He does not calculate comision</t>
  </si>
  <si>
    <t>It does not remember password</t>
  </si>
  <si>
    <t>It does not allow him Imprimir</t>
  </si>
  <si>
    <t>AVTS stays uploading</t>
  </si>
  <si>
    <t>It does not generate Swings</t>
  </si>
  <si>
    <t>Slowness in focus</t>
  </si>
  <si>
    <t>Focus in blank Screen</t>
  </si>
  <si>
    <t xml:space="preserve">Without access to mycollection   </t>
  </si>
  <si>
    <t>Closure Error in Week Maxima</t>
  </si>
  <si>
    <t>Week cannot be closed</t>
  </si>
  <si>
    <t>Customers in receipt of Papel</t>
  </si>
  <si>
    <t>I closed not reflected</t>
  </si>
  <si>
    <t xml:space="preserve">Problem of closure of week </t>
  </si>
  <si>
    <t>Does not allow 1581 closing agency</t>
  </si>
  <si>
    <t>postponements are not generated</t>
  </si>
  <si>
    <t xml:space="preserve">Postponements FOCUS </t>
  </si>
  <si>
    <t>WITHOUT PROESPECTOS HEART DIRTY READY PURE CSC REF AND</t>
  </si>
  <si>
    <t>POSTPONEMENT OF WEEKLY ASESORIA IN ZERO</t>
  </si>
  <si>
    <t xml:space="preserve">Bar does not appear to download clip in myprovi </t>
  </si>
  <si>
    <t>Clip does not appear</t>
  </si>
  <si>
    <t>Problems when installing the application.</t>
  </si>
  <si>
    <t>Register of payments does not advance</t>
  </si>
  <si>
    <t xml:space="preserve">Problem of Password of Focus   </t>
  </si>
  <si>
    <t>The icon of access to FOCUS does not appear heart me</t>
  </si>
  <si>
    <t>Admission to focus</t>
  </si>
  <si>
    <t>Handbill appears have active customer in CRM</t>
  </si>
  <si>
    <t>Without Contracts in AVT'S</t>
  </si>
  <si>
    <t xml:space="preserve">Avts does not print contracts </t>
  </si>
  <si>
    <t xml:space="preserve">Acknowledgment in stock in focus  </t>
  </si>
  <si>
    <t>Problem of installation of the application of error MyProvi of chromium</t>
  </si>
  <si>
    <t xml:space="preserve">Application heart support in virtual FOCUS since the agency 342 of the branch service 2083 does not exchange week. </t>
  </si>
  <si>
    <t>Contracts do not appear in AVT</t>
  </si>
  <si>
    <t>Swing in process</t>
  </si>
  <si>
    <t>It does not download the clip</t>
  </si>
  <si>
    <t>Support heart instalacion of my provi</t>
  </si>
  <si>
    <t>I request the support to carry out the transirons pending of customers by the merge of the branch services of Queretaro</t>
  </si>
  <si>
    <t>AVTs does not generate contract</t>
  </si>
  <si>
    <t xml:space="preserve"> My provi despues cannot open out of changes of telefono</t>
  </si>
  <si>
    <t>Not Llega the closure to Focus</t>
  </si>
  <si>
    <t xml:space="preserve">PENDING CLIPS CLOSED TO </t>
  </si>
  <si>
    <t>Problem of download of myprovi</t>
  </si>
  <si>
    <t xml:space="preserve">MYcollection stopped </t>
  </si>
  <si>
    <t>Download of clip week 11</t>
  </si>
  <si>
    <t xml:space="preserve">Password Oblivion  </t>
  </si>
  <si>
    <t xml:space="preserve">Maxima week </t>
  </si>
  <si>
    <t>Customer not aparace in AVT</t>
  </si>
  <si>
    <t>Without Access to Focus in Team PS13</t>
  </si>
  <si>
    <t>Matter: CLIP WITHOUT MESSAGE OF WEIGHTS</t>
  </si>
  <si>
    <t xml:space="preserve">Matter: IT DOES NOT CLOSED WEEK </t>
  </si>
  <si>
    <t>Not Llega el Cierre to Focus</t>
  </si>
  <si>
    <t>Payment difference in focus and myprovi</t>
  </si>
  <si>
    <t>Difference in myprovi and focus</t>
  </si>
  <si>
    <t>Fault in comunicacion of messages of weights of GDS to FOCUS - Tonala</t>
  </si>
  <si>
    <t>Not itself Estan Generando los Clip de la Semana 11</t>
  </si>
  <si>
    <t xml:space="preserve">Support in generating Ticket </t>
  </si>
  <si>
    <t>Clip offers</t>
  </si>
  <si>
    <t>CF with different offers and/or do not appear in AVT</t>
  </si>
  <si>
    <t xml:space="preserve">Credential you invalidate in NAS </t>
  </si>
  <si>
    <t xml:space="preserve">Account blocked of focus </t>
  </si>
  <si>
    <t>Installation of application my provi</t>
  </si>
  <si>
    <t>Problems heart Installation of MyProvi with Antivirus.</t>
  </si>
  <si>
    <t>Without FOCUS in branch service</t>
  </si>
  <si>
    <t xml:space="preserve">Support to apply payments of new customers </t>
  </si>
  <si>
    <t>It fails when registering customer payment</t>
  </si>
  <si>
    <t>Without Customer Scale</t>
  </si>
  <si>
    <t>Blocked Account.</t>
  </si>
  <si>
    <t>Contracts are not printed</t>
  </si>
  <si>
    <t>ERROR BAG 174096</t>
  </si>
  <si>
    <t>Not itself Reflex Balance in Focus</t>
  </si>
  <si>
    <t>payments without reflecting in focus</t>
  </si>
  <si>
    <t>Tecnico error</t>
  </si>
  <si>
    <t>Detail in salt and closure of clip section R</t>
  </si>
  <si>
    <t>WITHOUT HANDBILLS HEART DIRTY READY PURE CSC REF AND</t>
  </si>
  <si>
    <t>It does not receive I cosay of message in cellular telephone FCR</t>
  </si>
  <si>
    <t>ACF IN PLATFORM AVT</t>
  </si>
  <si>
    <t>HANDBILL NOT RECEIVED IN BASES AVT 18MAR</t>
  </si>
  <si>
    <t>Problem in updating mycollection and myprovi</t>
  </si>
  <si>
    <t>Support to install my colletion and to download clip</t>
  </si>
  <si>
    <t>I CHANGES LAY OUT AVT</t>
  </si>
  <si>
    <t>Apps are not updated</t>
  </si>
  <si>
    <t>COLLECTION WITHOUT REFLECTING IN STAR PAIR OF SCALES</t>
  </si>
  <si>
    <t>Polished Actualizacion</t>
  </si>
  <si>
    <t>Myprovi problem of update</t>
  </si>
  <si>
    <t xml:space="preserve">Regrettably Mycollection stopped </t>
  </si>
  <si>
    <t>Contracts are not generated</t>
  </si>
  <si>
    <t>Closed MyProvi forza</t>
  </si>
  <si>
    <t xml:space="preserve">Problem to deposit </t>
  </si>
  <si>
    <t>OFFER of WEIGHTS does not appear in  CRM</t>
  </si>
  <si>
    <t>Without Access to Application Myprovi</t>
  </si>
  <si>
    <t>Without access to app</t>
  </si>
  <si>
    <t>Forced closure of myprovi</t>
  </si>
  <si>
    <t>Black screen</t>
  </si>
  <si>
    <t xml:space="preserve">Myprovi Se stopped </t>
  </si>
  <si>
    <t>Without access to myprovi</t>
  </si>
  <si>
    <t>App stopped unexpectedly</t>
  </si>
  <si>
    <t>Continuous failing/without access to MyProvi</t>
  </si>
  <si>
    <t>Error in Application of Myprovi</t>
  </si>
  <si>
    <t>Without Access to Myprovi</t>
  </si>
  <si>
    <t>Problem in access to the application of MyCollections</t>
  </si>
  <si>
    <t>I number maximo of registered devices</t>
  </si>
  <si>
    <t xml:space="preserve">Myprovi /Mycollection Itself stopped </t>
  </si>
  <si>
    <t>Without AWS in Baena of Promotora</t>
  </si>
  <si>
    <t>Agents appear activates goal they are has decrease</t>
  </si>
  <si>
    <t>Without access to mycollection</t>
  </si>
  <si>
    <t>Agent reactivated in focus</t>
  </si>
  <si>
    <t>Without access to citrix focus</t>
  </si>
  <si>
    <t>Is not been able acesar to the apicacion</t>
  </si>
  <si>
    <t>Surpassed register</t>
  </si>
  <si>
    <t xml:space="preserve">Problem to synchronize mycollection </t>
  </si>
  <si>
    <t>It does not cuts aceso to the app</t>
  </si>
  <si>
    <t>MyProvi cannot be installed</t>
  </si>
  <si>
    <t>Without access to  mynews</t>
  </si>
  <si>
    <t>Without access to My Provi</t>
  </si>
  <si>
    <t>Matter: Fault in collection update in my collection.</t>
  </si>
  <si>
    <t>Error to the Ingresar to the Focus</t>
  </si>
  <si>
    <t>AVT does not generate PDF</t>
  </si>
  <si>
    <t xml:space="preserve">Unknown MYNEWS-  Numero </t>
  </si>
  <si>
    <t>Contracts are not viewed</t>
  </si>
  <si>
    <t>Without access to FOCUS in has remote way</t>
  </si>
  <si>
    <t>Week 13 Not Download</t>
  </si>
  <si>
    <t>He requests support since it does not cuts access to the pp</t>
  </si>
  <si>
    <t>Myprovi stopped</t>
  </si>
  <si>
    <t>Without access to My provi</t>
  </si>
  <si>
    <t>Difference of payments</t>
  </si>
  <si>
    <t xml:space="preserve">Impression problem </t>
  </si>
  <si>
    <t>Helps closure of electronic clip Ag 6806 Section CC Flora Amelia Mendez Canseco</t>
  </si>
  <si>
    <t>MyProvi is not installed</t>
  </si>
  <si>
    <t>My provi requests support to install aplicacion</t>
  </si>
  <si>
    <t>Swing not Avanza</t>
  </si>
  <si>
    <t xml:space="preserve">not reflected payments </t>
  </si>
  <si>
    <t xml:space="preserve">Support in customer </t>
  </si>
  <si>
    <t>I SUPPORT SWINGS IN FOCUS/DATE +27 DIAS</t>
  </si>
  <si>
    <t>It requires support to admitted my provi.</t>
  </si>
  <si>
    <t>Without access to aplicacion my provi</t>
  </si>
  <si>
    <t>We cannot download the stamped weeks</t>
  </si>
  <si>
    <t>Clip cannot be downloaded</t>
  </si>
  <si>
    <t>It does not generate PDF and offers do not coincide</t>
  </si>
  <si>
    <t>Problems heart To Install MyProvi</t>
  </si>
  <si>
    <t>It does not generate contracts.</t>
  </si>
  <si>
    <t>It does not receive SMS of verification codes</t>
  </si>
  <si>
    <t>Problems to install MyCollections</t>
  </si>
  <si>
    <t>FOCUS  - White Screen</t>
  </si>
  <si>
    <t>Without access to MyNews</t>
  </si>
  <si>
    <t xml:space="preserve">NAS  Credential you invalidate </t>
  </si>
  <si>
    <t xml:space="preserve">Without access to the application my provi </t>
  </si>
  <si>
    <t>Application heart Support heart Installation of MyProvi</t>
  </si>
  <si>
    <t xml:space="preserve">Myprovi   -  Without access </t>
  </si>
  <si>
    <t>it does not generate</t>
  </si>
  <si>
    <t xml:space="preserve">Matter: Slowness in focus system of Tlaxiaco Going </t>
  </si>
  <si>
    <t>Credential you invalidate heart register and download of myrovi</t>
  </si>
  <si>
    <t>Problems when admitting MyProvi</t>
  </si>
  <si>
    <t>Error heart To Download Aplicacion</t>
  </si>
  <si>
    <t>It does not happens I cosay</t>
  </si>
  <si>
    <t>System error</t>
  </si>
  <si>
    <t>it does not generate pdf</t>
  </si>
  <si>
    <t>He does not apply payments in MyProvi</t>
  </si>
  <si>
    <t>Error in swings FOCUS</t>
  </si>
  <si>
    <t>Acknowledgments beaten in postponement of BI</t>
  </si>
  <si>
    <t>Wearing away receives message butt wrong ID yet Password after-hours club the OTP</t>
  </si>
  <si>
    <t>He does not apply the payments</t>
  </si>
  <si>
    <t>Pairs of scales in Focus Quedan Cargando</t>
  </si>
  <si>
    <t>Week closure</t>
  </si>
  <si>
    <t xml:space="preserve">Problems Myprovi </t>
  </si>
  <si>
    <t>REIMBURSEMENT CANNOT BE APPLIED</t>
  </si>
  <si>
    <t>Agency not Cambia in Focus</t>
  </si>
  <si>
    <t>Agency not Permite Captura</t>
  </si>
  <si>
    <t>CRM Platform indicates error when putting bills away</t>
  </si>
  <si>
    <t>MYprovi is Not  been able CLIP decargar</t>
  </si>
  <si>
    <t>clip does not arrives</t>
  </si>
  <si>
    <t>Commissions are not captured</t>
  </si>
  <si>
    <t>Without access to the PROV-MEX-MFU,6052 application</t>
  </si>
  <si>
    <t>Matter: Error in Aplicacion</t>
  </si>
  <si>
    <t>Matter: Clip customer</t>
  </si>
  <si>
    <t xml:space="preserve">Matter: Help with payment not reflected in system </t>
  </si>
  <si>
    <t>Error in Impression of Contracts in AVT'S</t>
  </si>
  <si>
    <t>Problem to install myprovi</t>
  </si>
  <si>
    <t>Collection appears before being carried out</t>
  </si>
  <si>
    <t xml:space="preserve">NAS- Problem with contacts </t>
  </si>
  <si>
    <t xml:space="preserve">Problem of closure of week  </t>
  </si>
  <si>
    <t>Error when opening the app</t>
  </si>
  <si>
    <t>Payments with dates 2015</t>
  </si>
  <si>
    <t>Account deblocking in MyProvi</t>
  </si>
  <si>
    <t xml:space="preserve">Problem with clip </t>
  </si>
  <si>
    <t xml:space="preserve">Blank screen FOCUS </t>
  </si>
  <si>
    <t>He cannot to graft the app</t>
  </si>
  <si>
    <t>Run yourselves Automatic - BAG</t>
  </si>
  <si>
    <t xml:space="preserve">Problem of download of clip </t>
  </si>
  <si>
    <t>Problem Update MyCollections</t>
  </si>
  <si>
    <t xml:space="preserve">Customers do not appear </t>
  </si>
  <si>
    <t>CUSTOMER DOES NOT APPEAR</t>
  </si>
  <si>
    <t>Customers do not appear</t>
  </si>
  <si>
    <t>They do not appear customer in avt</t>
  </si>
  <si>
    <t>FOCUS-  Postponement of Exceptions Om without Balance Negativos</t>
  </si>
  <si>
    <t>Error Myprovi to the inciar sesion</t>
  </si>
  <si>
    <t xml:space="preserve">Myprovi is failing </t>
  </si>
  <si>
    <t xml:space="preserve">Problem to install myprovi </t>
  </si>
  <si>
    <t xml:space="preserve">ERROR Myprovi-  WHEN INSTALLING </t>
  </si>
  <si>
    <t>Without Access to CRM</t>
  </si>
  <si>
    <t>Password Problem error when depositing information</t>
  </si>
  <si>
    <t>Closure Problem of Week is in Minimum Week</t>
  </si>
  <si>
    <t>Error when printing ontratos in AVT</t>
  </si>
  <si>
    <t>Without access to AVT</t>
  </si>
  <si>
    <t>not itself clip receipt of the week</t>
  </si>
  <si>
    <t xml:space="preserve">Without access to mynews </t>
  </si>
  <si>
    <t xml:space="preserve">Without access to  focus </t>
  </si>
  <si>
    <t>Baena does not print AW</t>
  </si>
  <si>
    <t>Not accepted NIP</t>
  </si>
  <si>
    <t xml:space="preserve">Correct The contacts do not appear </t>
  </si>
  <si>
    <t>Error in CRM dirty that does not allow generating Ordenes of in handbills</t>
  </si>
  <si>
    <t xml:space="preserve">support </t>
  </si>
  <si>
    <t>I cosay not accepted</t>
  </si>
  <si>
    <t>FOCUS does not print balances-State BREAK</t>
  </si>
  <si>
    <t>Discrepancy LNFS/CNFS</t>
  </si>
  <si>
    <t>Password Reset in Focus</t>
  </si>
  <si>
    <t>Deblocking of focus of developer</t>
  </si>
  <si>
    <t>PDF not Cargan in AVT'S</t>
  </si>
  <si>
    <t>App is not installed</t>
  </si>
  <si>
    <t>NAS not changes of seccion</t>
  </si>
  <si>
    <t>without access to Databases of CCU in Blues</t>
  </si>
  <si>
    <t>Myprovi problem of register</t>
  </si>
  <si>
    <t>Clip reassignment</t>
  </si>
  <si>
    <t>Postponement</t>
  </si>
  <si>
    <t>Green screen in FOCUS</t>
  </si>
  <si>
    <t>Error to the Ingresar to Focus</t>
  </si>
  <si>
    <t>Myprovi does not recognize NIP</t>
  </si>
  <si>
    <t>Partial payment</t>
  </si>
  <si>
    <t xml:space="preserve">Without Access </t>
  </si>
  <si>
    <t xml:space="preserve">Without information in focus </t>
  </si>
  <si>
    <t>It cannot be entered to Focus virtual of the branch service Mochis with I number only 2083-75702.</t>
  </si>
  <si>
    <t>Without Negative Balances</t>
  </si>
  <si>
    <t>ETL is canceled by full log</t>
  </si>
  <si>
    <t>Not Aparece el Menu of Imprimir in Focus</t>
  </si>
  <si>
    <t xml:space="preserve">Myprovi -  tecnico error </t>
  </si>
  <si>
    <t>Problem of access to myprovi</t>
  </si>
  <si>
    <t>Problem to captures payment</t>
  </si>
  <si>
    <t>Without focus in GOING Acayucan</t>
  </si>
  <si>
    <t>Several problems with myprovi app</t>
  </si>
  <si>
    <t>Offers do not appear</t>
  </si>
  <si>
    <t xml:space="preserve">Problem to generate contract </t>
  </si>
  <si>
    <t>Remote FOCUS does not open</t>
  </si>
  <si>
    <t>It does not receive verification codes</t>
  </si>
  <si>
    <t>Payments pending of applying Electronic Collection - Business</t>
  </si>
  <si>
    <t>Deactivated clip</t>
  </si>
  <si>
    <t>THE APLICACION NOT SHEET REGISTER PAYMENTS PROMOTING</t>
  </si>
  <si>
    <t>Fault in myprovi</t>
  </si>
  <si>
    <t>Without access to the Server LN2016</t>
  </si>
  <si>
    <t>I request help with Focus hatches of OM</t>
  </si>
  <si>
    <t>It does not generate the PDF in I modulate of reimpresion</t>
  </si>
  <si>
    <t>WITHOUT CRM</t>
  </si>
  <si>
    <t>CRM Problems</t>
  </si>
  <si>
    <t>Myprovi problem of access</t>
  </si>
  <si>
    <t xml:space="preserve">FOCUS- does  Not appear Record of payments </t>
  </si>
  <si>
    <t>Deactivated clip and duplicate customers</t>
  </si>
  <si>
    <t>Problems heart week closure</t>
  </si>
  <si>
    <t xml:space="preserve">FOCUS- does   Not print </t>
  </si>
  <si>
    <t>Help in generating ticket heart to wear away deblocking</t>
  </si>
  <si>
    <t>Not Closure week 16</t>
  </si>
  <si>
    <t xml:space="preserve">It does not generate postponement of weekly consultancy </t>
  </si>
  <si>
    <t>Error in To Deposit to Focus</t>
  </si>
  <si>
    <t>Error in Swings</t>
  </si>
  <si>
    <t>Expired Account</t>
  </si>
  <si>
    <t>Problem with transiron</t>
  </si>
  <si>
    <t xml:space="preserve">Without access to Focus in  remote Desk </t>
  </si>
  <si>
    <t>Clip does not download</t>
  </si>
  <si>
    <t>AGENCY DOES NOT PASS FROM SEMANA</t>
  </si>
  <si>
    <t xml:space="preserve">Closure problem </t>
  </si>
  <si>
    <t xml:space="preserve">Difference in week closure </t>
  </si>
  <si>
    <t xml:space="preserve">Change of Agency </t>
  </si>
  <si>
    <t xml:space="preserve">MYprovi cannot download clip </t>
  </si>
  <si>
    <t>Agents rejected in the process of stamped</t>
  </si>
  <si>
    <t>Error problem of access with the password to MyProvi</t>
  </si>
  <si>
    <t>NAS-  Dated do not corresponds to section</t>
  </si>
  <si>
    <t xml:space="preserve">the week clip does not arrives </t>
  </si>
  <si>
    <t>Slowness- Errors</t>
  </si>
  <si>
    <t>Error in Clente of Focus</t>
  </si>
  <si>
    <t xml:space="preserve">Error when installing aplicacion from portal </t>
  </si>
  <si>
    <t>Account expired in MyProvi</t>
  </si>
  <si>
    <t>Customers are not viewed</t>
  </si>
  <si>
    <t>It does not allow him to closed week</t>
  </si>
  <si>
    <t xml:space="preserve"> Blocked password</t>
  </si>
  <si>
    <t>It does not allow ways to access SAM</t>
  </si>
  <si>
    <t>ERROR IN BAG</t>
  </si>
  <si>
    <t>Error in Myprovi to the Realizar Payments</t>
  </si>
  <si>
    <t>Without access to focus</t>
  </si>
  <si>
    <t>Expired account</t>
  </si>
  <si>
    <t>Blocked My provi</t>
  </si>
  <si>
    <t>Slowness in Profile</t>
  </si>
  <si>
    <t>Error have WO deposits payments from aplicacion my provi</t>
  </si>
  <si>
    <t>I wander of System FOCUS when carrying out year adjustment</t>
  </si>
  <si>
    <t>He says deactivated  focus</t>
  </si>
  <si>
    <t>Not Llega Codigo heart SMS</t>
  </si>
  <si>
    <t>It cannot closed week</t>
  </si>
  <si>
    <t xml:space="preserve">Myprovi week maxima </t>
  </si>
  <si>
    <t>Wearing away cannot acces to the Service section a SSP.</t>
  </si>
  <si>
    <t>Support to closed week</t>
  </si>
  <si>
    <t>Error to the Instalar Application Myprovi</t>
  </si>
  <si>
    <t>Error a FTS Services</t>
  </si>
  <si>
    <t>Without Clip in Section D</t>
  </si>
  <si>
    <t>Clip is not downloaded - all the affected branch service</t>
  </si>
  <si>
    <t>Clip is not  downloaded - all the affected branch service</t>
  </si>
  <si>
    <t>Without clip download</t>
  </si>
  <si>
    <t>Without Clip Download</t>
  </si>
  <si>
    <t>FOCUS.  Unavailable domain IA</t>
  </si>
  <si>
    <t>Section K without Clip heart To Download</t>
  </si>
  <si>
    <t>Myprovi does not throw opcion of downloading clip</t>
  </si>
  <si>
    <t>Without Clip of Sus Estrellas</t>
  </si>
  <si>
    <t>In follow-up to ticket INC0736562</t>
  </si>
  <si>
    <t>Team  FOCUS is been amazing</t>
  </si>
  <si>
    <t>Offers of customers does not coincide with focus and avt</t>
  </si>
  <si>
    <t xml:space="preserve">AVT does not throw customers </t>
  </si>
  <si>
    <t>Matter: Problem to download clip week 18</t>
  </si>
  <si>
    <t>support to closed week</t>
  </si>
  <si>
    <t>Without Impression of Contracts in AVT'S</t>
  </si>
  <si>
    <t>Error in THE Changes of Recurrent Password</t>
  </si>
  <si>
    <t xml:space="preserve">Activate customer  </t>
  </si>
  <si>
    <t>Change of Password</t>
  </si>
  <si>
    <t>Error when downloading Myprovi in Cellular Telephone</t>
  </si>
  <si>
    <t>Not generated postponements</t>
  </si>
  <si>
    <t>Error in Changes of Password in Myprovi</t>
  </si>
  <si>
    <t>Error in Download of Myprovi</t>
  </si>
  <si>
    <t xml:space="preserve">My provi does not appear installed </t>
  </si>
  <si>
    <t>Wearing away cannot access to the section "Services" a the SSP.</t>
  </si>
  <si>
    <t>ERROR IN CRM WHEN KEEPING BOXES</t>
  </si>
  <si>
    <t>The associated thread are not found to the process Bi-Postponements of CRM</t>
  </si>
  <si>
    <t>Problem heart myprovi changes of password</t>
  </si>
  <si>
    <t>Error to the Guardar in CRM</t>
  </si>
  <si>
    <t>Slowness  and error when keeping in CRM</t>
  </si>
  <si>
    <t xml:space="preserve">Password problem  </t>
  </si>
  <si>
    <t>Continuous App failing</t>
  </si>
  <si>
    <t xml:space="preserve">The text message is not received </t>
  </si>
  <si>
    <t>It cannot changes password Exnutcase</t>
  </si>
  <si>
    <t xml:space="preserve">My provi -maximum Week </t>
  </si>
  <si>
    <t>High offers heart New Customers - HomeCredit</t>
  </si>
  <si>
    <t>Error in Admission to Focus</t>
  </si>
  <si>
    <t>Error in Cierre Semana</t>
  </si>
  <si>
    <t>Without Access to Team Focus</t>
  </si>
  <si>
    <t>Seccion new is not viewed</t>
  </si>
  <si>
    <t xml:space="preserve">INSUFFICIENT MEMORY FOCUS </t>
  </si>
  <si>
    <t xml:space="preserve">The customers do not appear in avt </t>
  </si>
  <si>
    <t>Problem heart register in myprovi</t>
  </si>
  <si>
    <t>Several problems with MyProvi</t>
  </si>
  <si>
    <t>Without message reception with verification code</t>
  </si>
  <si>
    <t xml:space="preserve">Myprovi does  not appear the opcion of downloading clip </t>
  </si>
  <si>
    <t>Unregistered collection</t>
  </si>
  <si>
    <t>Not clip  decrease  to Estrella</t>
  </si>
  <si>
    <t>Error in the Installation of Myprovi</t>
  </si>
  <si>
    <t>Error when generating contracts</t>
  </si>
  <si>
    <t>Error in Admission to Myprovi</t>
  </si>
  <si>
    <t>They activate heart Impression AWR</t>
  </si>
  <si>
    <t>Error in Update of Myprovi</t>
  </si>
  <si>
    <t>Wearing away gold incoorecto password in MyProvi</t>
  </si>
  <si>
    <t>Fault to generate contract in avt</t>
  </si>
  <si>
    <t>Error in installation of MyProvi</t>
  </si>
  <si>
    <t>Agency 3329-B</t>
  </si>
  <si>
    <t>Error when generating contract</t>
  </si>
  <si>
    <t>Caracter I invalidate in Baena</t>
  </si>
  <si>
    <t>they do not upload contracts AVT</t>
  </si>
  <si>
    <t>Without access My Provi</t>
  </si>
  <si>
    <t xml:space="preserve">Error in Focus </t>
  </si>
  <si>
    <t>It cannot be entered to Focus virtual of the branch service Mochis with I number only 2083-75702</t>
  </si>
  <si>
    <t>Ex employee does not appear</t>
  </si>
  <si>
    <t>I calculate business of commissions</t>
  </si>
  <si>
    <t xml:space="preserve">Error when wanting to deposit Arturo Díaz in my news DM </t>
  </si>
  <si>
    <t>Without access</t>
  </si>
  <si>
    <t>It does not allow him to deposit</t>
  </si>
  <si>
    <t>Problem heart week closure in mycollection</t>
  </si>
  <si>
    <t>Cancellation which it does not allow applying</t>
  </si>
  <si>
    <t>It does not allow him to carry out the cancelacion.</t>
  </si>
  <si>
    <t xml:space="preserve">Commission does not appear </t>
  </si>
  <si>
    <t xml:space="preserve">Clip download </t>
  </si>
  <si>
    <t>Slowness  to the to keep put and registers in CRM</t>
  </si>
  <si>
    <t>Duplicate customers</t>
  </si>
  <si>
    <t>Error to the Ingresar Nip in Myprovi</t>
  </si>
  <si>
    <t>Semana does not changes</t>
  </si>
  <si>
    <t>Impossible closure heart customers without payment</t>
  </si>
  <si>
    <t>Error in Star Register</t>
  </si>
  <si>
    <t>Problem with week closure</t>
  </si>
  <si>
    <t>Installation Problem of MyProvi</t>
  </si>
  <si>
    <t>Pair of scales error crash</t>
  </si>
  <si>
    <t>Problem in focus</t>
  </si>
  <si>
    <t>he does not release the swings of 207300010575</t>
  </si>
  <si>
    <t>WITHOUT LISTS OF MARKING HEART CSC "PURE REF AND"</t>
  </si>
  <si>
    <t>Powerless contract to cancel in focus</t>
  </si>
  <si>
    <t>Contacts do not coincide</t>
  </si>
  <si>
    <t xml:space="preserve">AVT does not appear customer </t>
  </si>
  <si>
    <t>Carrying out cancelacion heart previous version insurance is not allowed</t>
  </si>
  <si>
    <t>Error in Myprovi</t>
  </si>
  <si>
    <t>Error when keeping dated in CRM platform</t>
  </si>
  <si>
    <t>Codigo of Myprovi does not happens</t>
  </si>
  <si>
    <t>do not print postponements two you hatch</t>
  </si>
  <si>
    <t>Application download</t>
  </si>
  <si>
    <t>Error to the Instalar mrprovi</t>
  </si>
  <si>
    <t>Different status of used Receipts</t>
  </si>
  <si>
    <t>Slowness in application CRM with allocation in campaigns of CSC</t>
  </si>
  <si>
    <t>Exemployee with documents in stock</t>
  </si>
  <si>
    <t>Discharge Error of Star in Myprovi</t>
  </si>
  <si>
    <t>Error En los Cobros in Myprovi</t>
  </si>
  <si>
    <t>Problems heart To Install Myprovi Leyenda Usuario previously registered</t>
  </si>
  <si>
    <t>Without Boton of Impresiones in Focus</t>
  </si>
  <si>
    <t xml:space="preserve">My provi - CANNOT BE INSTALLED </t>
  </si>
  <si>
    <t>Problems to install legend MyProvi has been exceeded in the number of attempts.</t>
  </si>
  <si>
    <t>Vacant Problem of download of clip</t>
  </si>
  <si>
    <t>Support heart ticket / Portal AVTs</t>
  </si>
  <si>
    <t>Register Error of Payment in Myprovi</t>
  </si>
  <si>
    <t xml:space="preserve">Myprovi is not installed </t>
  </si>
  <si>
    <t>App is not installed heart error in credentials</t>
  </si>
  <si>
    <t>Error when updating the app</t>
  </si>
  <si>
    <t>Tecnico error legend cannot deposit the application of MyProvi</t>
  </si>
  <si>
    <t xml:space="preserve">Not Aparece el Cliente </t>
  </si>
  <si>
    <t>Text message is not received</t>
  </si>
  <si>
    <t xml:space="preserve">Without access to myprovi </t>
  </si>
  <si>
    <t>Technical error</t>
  </si>
  <si>
    <t>My provi -tecnico error</t>
  </si>
  <si>
    <t xml:space="preserve">Not Descargan Clip Estrellas </t>
  </si>
  <si>
    <t>Error to the Realizar has Payment</t>
  </si>
  <si>
    <t>Not Aparece el Cierre in Focus</t>
  </si>
  <si>
    <t>Error to the Instalar application in Cellular Telephone</t>
  </si>
  <si>
    <t>Maximum Myprovi  Semana</t>
  </si>
  <si>
    <t>Problem with nip myprovi</t>
  </si>
  <si>
    <t>maxima week</t>
  </si>
  <si>
    <t>customer status</t>
  </si>
  <si>
    <t>Customer without register in paginates</t>
  </si>
  <si>
    <t>Without Download of clip</t>
  </si>
  <si>
    <t>My error provi when registering I number of cellular telephone</t>
  </si>
  <si>
    <t xml:space="preserve">Change Error of Password </t>
  </si>
  <si>
    <t>The changes of week to the agency S 2041000001028 cannot be applied</t>
  </si>
  <si>
    <t>AGENCY 2089000000694 DOES NOT CHANGES SEMANA</t>
  </si>
  <si>
    <t>Error in Totals</t>
  </si>
  <si>
    <t>Agency not Cierra</t>
  </si>
  <si>
    <t>Without list of Marking heart Sales Call Centre PUR</t>
  </si>
  <si>
    <t>Assignment SIn of contact FCR</t>
  </si>
  <si>
    <t>Error to the Actualizar Myprovi</t>
  </si>
  <si>
    <t xml:space="preserve">Its contacts of NAS do not appear </t>
  </si>
  <si>
    <t>Error in Contacts  NAS</t>
  </si>
  <si>
    <t>WITHOUT RECORD OF ORDER AUDIT DIRTY OF</t>
  </si>
  <si>
    <t xml:space="preserve">Yew access </t>
  </si>
  <si>
    <t xml:space="preserve">Deactivated clip </t>
  </si>
  <si>
    <t>Myprovi actualizacion in process</t>
  </si>
  <si>
    <t>Installation error</t>
  </si>
  <si>
    <t>Myprovi does not update</t>
  </si>
  <si>
    <t xml:space="preserve">My provi  does not download clip </t>
  </si>
  <si>
    <t>Error in impression of postponements</t>
  </si>
  <si>
    <t>Myprovi error support in developer</t>
  </si>
  <si>
    <t>Error in the Update of Myprovi</t>
  </si>
  <si>
    <t>PURE WITHOUT / ERROR CAMPAIGN REGISTERS HAVE REF (CSCREF_202121_1) DISTRIBUTES CAMPAIGN</t>
  </si>
  <si>
    <t>Matter: Problems in aplicacion my provi</t>
  </si>
  <si>
    <t>Error when initiating sesion MYprovi</t>
  </si>
  <si>
    <t>App is not updated</t>
  </si>
  <si>
    <t xml:space="preserve">Myprovi actualizacion Message </t>
  </si>
  <si>
    <t>My provi is not updated</t>
  </si>
  <si>
    <t>Myprovi is not installed</t>
  </si>
  <si>
    <t>Myprovi is not updated</t>
  </si>
  <si>
    <t>Blocked account of focus</t>
  </si>
  <si>
    <t>Error when updating</t>
  </si>
  <si>
    <t>Update problems</t>
  </si>
  <si>
    <t>Problems when downloading clip</t>
  </si>
  <si>
    <t>Problem when being registered in myprovi</t>
  </si>
  <si>
    <t>Technical error My provi</t>
  </si>
  <si>
    <t>Focus virtual of the branch service Mochis</t>
  </si>
  <si>
    <t>Error in Application Download</t>
  </si>
  <si>
    <t>They are not been able executes processes in workarea of mark forty the following error "The log line heart" database 'WorkArea' is full. "</t>
  </si>
  <si>
    <t>The log spins out heart database 'WorkArea' is full</t>
  </si>
  <si>
    <t>Problems when installing</t>
  </si>
  <si>
    <t>The log of the Bases WorkArea of the server Forty this full</t>
  </si>
  <si>
    <t>Error when qualifying</t>
  </si>
  <si>
    <t xml:space="preserve">Contract does not appear </t>
  </si>
  <si>
    <t>Of the inverted address CF dated</t>
  </si>
  <si>
    <t>Matter: Error of obtain 2729 DRY in password update</t>
  </si>
  <si>
    <t xml:space="preserve">customer status </t>
  </si>
  <si>
    <t>Without access to mycollections</t>
  </si>
  <si>
    <t xml:space="preserve">Problem in avt </t>
  </si>
  <si>
    <t>Installation problems in myprovi</t>
  </si>
  <si>
    <t>Help with password Focus</t>
  </si>
  <si>
    <t>Week</t>
  </si>
  <si>
    <t>Problem with changes of password</t>
  </si>
  <si>
    <t>To lift has ticket</t>
  </si>
  <si>
    <t>Installation problems</t>
  </si>
  <si>
    <t>I cannot update Contraseña</t>
  </si>
  <si>
    <t>suspended application my colletion rehands</t>
  </si>
  <si>
    <t xml:space="preserve">AVT does not appear contract </t>
  </si>
  <si>
    <t>Error an Ingresar to Myprovi</t>
  </si>
  <si>
    <t>Update problem of password</t>
  </si>
  <si>
    <t>Problem with myprovi password</t>
  </si>
  <si>
    <t>Problem to synchronize mycollections</t>
  </si>
  <si>
    <t>Problems Para Cierre of Semana</t>
  </si>
  <si>
    <t>Problems Con Cierre of Semana</t>
  </si>
  <si>
    <t>WITHOUT REGISTERS HEART PURE CAMPAIGNS CALLCENTRE REF AND</t>
  </si>
  <si>
    <t xml:space="preserve">Error of expired password </t>
  </si>
  <si>
    <t>He cannot install the app</t>
  </si>
  <si>
    <t>Contracts do not appear</t>
  </si>
  <si>
    <t>It downloads 1216 A from clip</t>
  </si>
  <si>
    <t>Password expired</t>
  </si>
  <si>
    <t>Error when admitting myprovi</t>
  </si>
  <si>
    <t>Error to the Ingresar to Mtprovi</t>
  </si>
  <si>
    <t>SLOWNESS IN CRM THAT DOES NOT ALLOW KEEPING BOXES</t>
  </si>
  <si>
    <t>Focus with green screen</t>
  </si>
  <si>
    <t>Installation support</t>
  </si>
  <si>
    <t>Without Focus in Branch Office</t>
  </si>
  <si>
    <t>Problem of password of focus</t>
  </si>
  <si>
    <t>Slowness in CRM platform</t>
  </si>
  <si>
    <t>Faults in Miprovi</t>
  </si>
  <si>
    <t>MyProvi/MyCollection is not updated</t>
  </si>
  <si>
    <t>Problems heart accesar to mycollection</t>
  </si>
  <si>
    <t>Discrepancy of dated LNFS and CNFS</t>
  </si>
  <si>
    <t>WEEK UPDATE OF CLEARANCE, FREQUENT CUSTOMERS CRM</t>
  </si>
  <si>
    <t>Application error NAS</t>
  </si>
  <si>
    <t>Support with bases Workarea of the server 10.154.3.50\FORTY</t>
  </si>
  <si>
    <t>Myprovi application download</t>
  </si>
  <si>
    <t>Truncating transaction Log of BLVD WorkArea placed in Forty</t>
  </si>
  <si>
    <t>Vacial LOG of the server Forty in the database WorkArea</t>
  </si>
  <si>
    <t>Error when admitting focus hatches 10</t>
  </si>
  <si>
    <t>Problem to install the application of myprovi</t>
  </si>
  <si>
    <t xml:space="preserve">FOCUS customer </t>
  </si>
  <si>
    <t>CRM IRREGULARITY</t>
  </si>
  <si>
    <t>Mycollections problem of installation</t>
  </si>
  <si>
    <t>Myprovi application does not work</t>
  </si>
  <si>
    <t xml:space="preserve">MyProvi  week maxima </t>
  </si>
  <si>
    <t xml:space="preserve"> I support my provy with application download</t>
  </si>
  <si>
    <t>Agency does not changes of week</t>
  </si>
  <si>
    <t xml:space="preserve">Problem with week closure </t>
  </si>
  <si>
    <t>App cannot download</t>
  </si>
  <si>
    <t xml:space="preserve">Error in Week Closure </t>
  </si>
  <si>
    <t xml:space="preserve">Blank screen Focus </t>
  </si>
  <si>
    <t>Closure Error of Week</t>
  </si>
  <si>
    <t>Problems Myprovi</t>
  </si>
  <si>
    <t>Matter: D: Capture of payments with year 2015</t>
  </si>
  <si>
    <t>ERROR APPLICATION dry My provi K</t>
  </si>
  <si>
    <t>Week Maxima</t>
  </si>
  <si>
    <t>Clip Myprovi</t>
  </si>
  <si>
    <t xml:space="preserve">Error to deposit payment in mycollections </t>
  </si>
  <si>
    <t>Screen of frozen FOCUS</t>
  </si>
  <si>
    <t>Expired Password cannot do exchange</t>
  </si>
  <si>
    <t>Star 1773 closed cannot</t>
  </si>
  <si>
    <t>Maximum Week</t>
  </si>
  <si>
    <t>94 agencies do not exchange week</t>
  </si>
  <si>
    <t xml:space="preserve">Error when downloading application </t>
  </si>
  <si>
    <t xml:space="preserve"> Support of contacts </t>
  </si>
  <si>
    <t>Agencia does not changes</t>
  </si>
  <si>
    <t>Agency not Cambia Semana</t>
  </si>
  <si>
    <t>support to make week closure</t>
  </si>
  <si>
    <t>offers do not appear</t>
  </si>
  <si>
    <t xml:space="preserve">the offers do not coincide in AVT </t>
  </si>
  <si>
    <t>Minima week</t>
  </si>
  <si>
    <t>Error when admitting focus hatches 18</t>
  </si>
  <si>
    <t xml:space="preserve">Duplicate customers </t>
  </si>
  <si>
    <t>PURE WITHOUT CAMPAIGN REGISTERS REF AND OF CSC</t>
  </si>
  <si>
    <t>Without Access to My provi</t>
  </si>
  <si>
    <t>Blocked focus account</t>
  </si>
  <si>
    <t>Error of instalacion</t>
  </si>
  <si>
    <t>Problem of instalacíon mycollections</t>
  </si>
  <si>
    <t>Error when depositing</t>
  </si>
  <si>
    <t>Warning when installing myprovi</t>
  </si>
  <si>
    <t>actualizacion of customer status</t>
  </si>
  <si>
    <t>Problem of impresion</t>
  </si>
  <si>
    <t>Problem of myprovi installation and mycollections</t>
  </si>
  <si>
    <t>Problem of access to mycollections</t>
  </si>
  <si>
    <t>It does not allow entering the platform</t>
  </si>
  <si>
    <t>ERROR WHEN CREATING CAMPAIGNS</t>
  </si>
  <si>
    <t>Error in myprovi</t>
  </si>
  <si>
    <t xml:space="preserve">Closure problems agency 6094 </t>
  </si>
  <si>
    <t>Problem heart week closure</t>
  </si>
  <si>
    <t>Fjeld ApplicationDate Aparece NULL</t>
  </si>
  <si>
    <t>Wearing away gold password incorrect in MyProvi</t>
  </si>
  <si>
    <t>Download of clips</t>
  </si>
  <si>
    <t xml:space="preserve">Problem heart week closure </t>
  </si>
  <si>
    <t>slowness and Consultations</t>
  </si>
  <si>
    <t>WITHOUT PLATFORM BAG</t>
  </si>
  <si>
    <t>Agency clip closed 3778</t>
  </si>
  <si>
    <t>Week Not Cierra in Focus</t>
  </si>
  <si>
    <t>PURE WITHOUT LISTS REF AND HEART CSC SEM 202124</t>
  </si>
  <si>
    <t xml:space="preserve">I support 5159 to synchronize agency </t>
  </si>
  <si>
    <t>Error to the Instalar Myprovi</t>
  </si>
  <si>
    <t>Agencies stuck heart nonpayment of zero</t>
  </si>
  <si>
    <t>It cannot closed week in my provy</t>
  </si>
  <si>
    <t>Problems heart To Download Application</t>
  </si>
  <si>
    <t>Problems Para Descarga Clip</t>
  </si>
  <si>
    <t>Update</t>
  </si>
  <si>
    <t>I incorrect cosay</t>
  </si>
  <si>
    <t>Problem to download myprovi</t>
  </si>
  <si>
    <t>Error in Clip Download</t>
  </si>
  <si>
    <t>Problems in Download of Myprovi</t>
  </si>
  <si>
    <t xml:space="preserve">Problem to update myprovi </t>
  </si>
  <si>
    <t>It cannot update the app</t>
  </si>
  <si>
    <t>Transiron error</t>
  </si>
  <si>
    <t>Error of actualizacion</t>
  </si>
  <si>
    <t>Synchronization</t>
  </si>
  <si>
    <t>It does not allow depositing</t>
  </si>
  <si>
    <t>Error of conexion</t>
  </si>
  <si>
    <t xml:space="preserve">Error in application </t>
  </si>
  <si>
    <t>Without access to My Provy</t>
  </si>
  <si>
    <t>Safety Revisions without working</t>
  </si>
  <si>
    <t>The transaction log heart database 'Business' is full</t>
  </si>
  <si>
    <t>It hatches it of FOCUS C3 with I number 28448 this very slow.</t>
  </si>
  <si>
    <t>Technical Error in Myprovi</t>
  </si>
  <si>
    <t>Problems to to graft Myprovi</t>
  </si>
  <si>
    <t>Problems heart To Update Myprovi</t>
  </si>
  <si>
    <t>CALIFICACION OF CUSTOMER WITH BIGGER LIQUIDACION AT 26 WEEKS</t>
  </si>
  <si>
    <t>Log of WorkArea Full</t>
  </si>
  <si>
    <t>Problem Myprovi</t>
  </si>
  <si>
    <t>Slowness Scoring</t>
  </si>
  <si>
    <t xml:space="preserve">Problem  in avt  </t>
  </si>
  <si>
    <t>Myprovi Non Download</t>
  </si>
  <si>
    <t>Myprovi -Error Message</t>
  </si>
  <si>
    <t>Matter: Technical error Myprovi</t>
  </si>
  <si>
    <t xml:space="preserve">Myprovi No can be updated </t>
  </si>
  <si>
    <t>SUPPORT MY PROVI</t>
  </si>
  <si>
    <t>Information invalidates cannot install Myprovi</t>
  </si>
  <si>
    <t xml:space="preserve"> Update support</t>
  </si>
  <si>
    <t>Team Focus # 11 presents slowness</t>
  </si>
  <si>
    <t>Error in Download and Installation of Myprovi</t>
  </si>
  <si>
    <t>Error Tecnico cannot update MyProvi</t>
  </si>
  <si>
    <t>Support to download application</t>
  </si>
  <si>
    <t>Without concluding swings</t>
  </si>
  <si>
    <t>Modifying status of customer to liquidated</t>
  </si>
  <si>
    <t>Collection not reflected of agency 2735</t>
  </si>
  <si>
    <t>Error in Download of Application Myprovi</t>
  </si>
  <si>
    <t>PURE CAMPAIGN REGISTERS REF AND CSC</t>
  </si>
  <si>
    <t>He requests to deposit collection of agencies</t>
  </si>
  <si>
    <t>Not clip download of week</t>
  </si>
  <si>
    <t>Error in Customer</t>
  </si>
  <si>
    <t>Clip Vacant Asignado doubled</t>
  </si>
  <si>
    <t>Access SIn to VPN of the to implore</t>
  </si>
  <si>
    <t>Support with cleaning of Log in database Workarea</t>
  </si>
  <si>
    <t>Without access to the myprovi app</t>
  </si>
  <si>
    <t>Error to deposit</t>
  </si>
  <si>
    <t>Scoring this quite slow</t>
  </si>
  <si>
    <t>Application does not deposit</t>
  </si>
  <si>
    <t xml:space="preserve">He cannot to graft MyCollections </t>
  </si>
  <si>
    <t>Discrepancy CNFS LNFS</t>
  </si>
  <si>
    <t xml:space="preserve">Problem of installation of mycollections </t>
  </si>
  <si>
    <t>WEEK UPDATE OF CLEARANCE FREQUENT CUSTOMERS, CRM</t>
  </si>
  <si>
    <t>Focus cannot be connected to remote team</t>
  </si>
  <si>
    <t>Blocking to wear away of Focus</t>
  </si>
  <si>
    <t>Register problem in  myprovi</t>
  </si>
  <si>
    <t>Problem to closed the week</t>
  </si>
  <si>
    <t>It does not generate Clip</t>
  </si>
  <si>
    <t>The swings of the agency 2077-168733 does not pass from the week 25 to the week 26</t>
  </si>
  <si>
    <t xml:space="preserve">Clip help </t>
  </si>
  <si>
    <t>Matter: Developer cannot install application</t>
  </si>
  <si>
    <t>Eror in week closure (Maximum week)</t>
  </si>
  <si>
    <t>Week maxima Myprovi</t>
  </si>
  <si>
    <t>New territories do not exchange week</t>
  </si>
  <si>
    <t xml:space="preserve">Agency Blocking </t>
  </si>
  <si>
    <t>MYprovi week maxima</t>
  </si>
  <si>
    <t>Problem with swings</t>
  </si>
  <si>
    <t xml:space="preserve">New territories do not pass </t>
  </si>
  <si>
    <t>It does not changes  week</t>
  </si>
  <si>
    <t>It does not closed week</t>
  </si>
  <si>
    <t>Cancel payment</t>
  </si>
  <si>
    <t>Week Closure</t>
  </si>
  <si>
    <t>Agencia does not pass from week</t>
  </si>
  <si>
    <t>Problemas closed maxima week of legend week</t>
  </si>
  <si>
    <t>support with ticket</t>
  </si>
  <si>
    <t xml:space="preserve">Without access Mynews </t>
  </si>
  <si>
    <t>Matter: Error in my news</t>
  </si>
  <si>
    <t>Error to closed week</t>
  </si>
  <si>
    <t xml:space="preserve">It cannot closed week </t>
  </si>
  <si>
    <t xml:space="preserve">AVT do not appear customers </t>
  </si>
  <si>
    <t>Star Blocking</t>
  </si>
  <si>
    <t>Error cannot deposit to MyCollections</t>
  </si>
  <si>
    <t>Installation</t>
  </si>
  <si>
    <t>myprovi problem of download</t>
  </si>
  <si>
    <t>Problem in mycollections</t>
  </si>
  <si>
    <t xml:space="preserve">DEACTIVATED CLIP </t>
  </si>
  <si>
    <t>Fault in focus</t>
  </si>
  <si>
    <t>This slow Applicaiton Scoring</t>
  </si>
  <si>
    <t>Without access to My collections</t>
  </si>
  <si>
    <t>Not itself Descargan Clip</t>
  </si>
  <si>
    <t>Error Myprovi when installing</t>
  </si>
  <si>
    <t>CRM Slowness</t>
  </si>
  <si>
    <t xml:space="preserve">Problem in mycollections </t>
  </si>
  <si>
    <t>Access error</t>
  </si>
  <si>
    <t xml:space="preserve">Problem of reception of codes of verification </t>
  </si>
  <si>
    <t xml:space="preserve">Error when depositing </t>
  </si>
  <si>
    <t xml:space="preserve">Error in focus  </t>
  </si>
  <si>
    <t xml:space="preserve">MYprovi- maxima week </t>
  </si>
  <si>
    <t xml:space="preserve">Problem heart myprovi changes of password </t>
  </si>
  <si>
    <t>Installation problems MyProvi</t>
  </si>
  <si>
    <t>It cannot generate swing</t>
  </si>
  <si>
    <t>Account of  blocked focus</t>
  </si>
  <si>
    <t xml:space="preserve">Matter: Error have closed territory 2058/c week 26 </t>
  </si>
  <si>
    <t>Account expired in FOCUS</t>
  </si>
  <si>
    <t>Problems heart To Close Week</t>
  </si>
  <si>
    <t>Change of contraseÃ±a in myprovi.</t>
  </si>
  <si>
    <t>Closed not Reflex in Focus</t>
  </si>
  <si>
    <t>Customer Status</t>
  </si>
  <si>
    <t>Not reflected collection</t>
  </si>
  <si>
    <t>Difference of collections</t>
  </si>
  <si>
    <t>Swing does not pass</t>
  </si>
  <si>
    <t>WEEK MAXIMA</t>
  </si>
  <si>
    <t xml:space="preserve">Problem of download of clip  </t>
  </si>
  <si>
    <t>High star</t>
  </si>
  <si>
    <t>it does not allow the app the admission</t>
  </si>
  <si>
    <t>Error in Total Quantities</t>
  </si>
  <si>
    <t>Week clip does not arrives to download</t>
  </si>
  <si>
    <t>Without Contacts in NAS</t>
  </si>
  <si>
    <t>AVT does not print contract</t>
  </si>
  <si>
    <t>Problems with access contraseÃ±a expired</t>
  </si>
  <si>
    <t>Problems heart week closure and support in the download of MyProvi</t>
  </si>
  <si>
    <t>Unavailable clip</t>
  </si>
  <si>
    <t>Without conexiÃ³n AVT</t>
  </si>
  <si>
    <t>Clip of seccion Q agency 6604 does not allow its impresion since the list of payments of the week has not reflected</t>
  </si>
  <si>
    <t>Error in InstalaciÃ³n Myprovi</t>
  </si>
  <si>
    <t>Without Customer Contract</t>
  </si>
  <si>
    <t>Problem is not downloaded clip agency 5956</t>
  </si>
  <si>
    <t>Customer 2051-295437 appears have current customer</t>
  </si>
  <si>
    <t>Postponement of Exceptions of OM</t>
  </si>
  <si>
    <t>CRM - Does not allow depositing</t>
  </si>
  <si>
    <t>wearing away in FOCUS of Clerk Angel</t>
  </si>
  <si>
    <t>Myprovi -To Download clip</t>
  </si>
  <si>
    <t>Lines of CRM Postponements, without dated</t>
  </si>
  <si>
    <t>Without mycollections access</t>
  </si>
  <si>
    <t>Problems heart instalaciÃ³n of MyProvi</t>
  </si>
  <si>
    <t>Error to the Incio</t>
  </si>
  <si>
    <t>Not it Aparecen los Reportes in Scoring</t>
  </si>
  <si>
    <t>Account blocked of focus</t>
  </si>
  <si>
    <t>error when qualifying handbills have customers new</t>
  </si>
  <si>
    <t>Matter: I beauty queen baena</t>
  </si>
  <si>
    <t>It does not receive the cÃ³digo of verificaciÃ³n</t>
  </si>
  <si>
    <t xml:space="preserve">week clip does not arrives </t>
  </si>
  <si>
    <t>Credentials invÃ¡lidas cannot carry out changes of contraseÃ±a</t>
  </si>
  <si>
    <t>Error when admitting Citrix Gateway Focus 3</t>
  </si>
  <si>
    <t>Difference Myprovi of 5 minutes</t>
  </si>
  <si>
    <t>Matter: SincronizaciÃ³n agency 6087</t>
  </si>
  <si>
    <t>Matter: Agency manual closed 6094</t>
  </si>
  <si>
    <t>Problems heart the exchange of contraseÃ±a</t>
  </si>
  <si>
    <t>Not it Aparece AWS</t>
  </si>
  <si>
    <t>Problems Para Cerrar Semana</t>
  </si>
  <si>
    <t>Error in Closure of Week of Star</t>
  </si>
  <si>
    <t xml:space="preserve">Blocked Account </t>
  </si>
  <si>
    <t>Problems heart exchange of expired contraseÃ±a</t>
  </si>
  <si>
    <t>Error in Admission to Myprivi</t>
  </si>
  <si>
    <t xml:space="preserve">Closure error of week </t>
  </si>
  <si>
    <t>Problem ActualizaciÃ³n of ContraseÃ±a</t>
  </si>
  <si>
    <t>MYPROVI WEEK MAXIMA</t>
  </si>
  <si>
    <t>Week clip does NOT arrives</t>
  </si>
  <si>
    <t xml:space="preserve">He does not pass has Territory from Semana </t>
  </si>
  <si>
    <t>NÃºmero of duplicate MERIDA contract 1</t>
  </si>
  <si>
    <t>Support to synchronize my provi</t>
  </si>
  <si>
    <t>Cannot closed week legend mÃ¡xima week</t>
  </si>
  <si>
    <t>Not sÃ© can closed week 27 am 886</t>
  </si>
  <si>
    <t xml:space="preserve">clip does not arrives to download </t>
  </si>
  <si>
    <t>Agency not Cambia of Estado</t>
  </si>
  <si>
    <t>I support blocked star pair of scales</t>
  </si>
  <si>
    <t>Closure Report</t>
  </si>
  <si>
    <t>Error in customer status</t>
  </si>
  <si>
    <t>Creacion of new agency</t>
  </si>
  <si>
    <t>week clip does not arrives</t>
  </si>
  <si>
    <t>Not generated clip</t>
  </si>
  <si>
    <t>CENTRALIZED AVT</t>
  </si>
  <si>
    <t xml:space="preserve">MYprovi does not download clip </t>
  </si>
  <si>
    <t>MYPROVI without downloading clip</t>
  </si>
  <si>
    <t>MYPROVI not without downloading clip</t>
  </si>
  <si>
    <t>CLIP MYPROVI</t>
  </si>
  <si>
    <t>Faults with postponement of excepciÃ³n of fjeld</t>
  </si>
  <si>
    <t xml:space="preserve">Myprovi error of access </t>
  </si>
  <si>
    <t xml:space="preserve">CLIP MYPORVI IS NOT GENERATED  </t>
  </si>
  <si>
    <t>MYPROVI IS NOT INSTALLED</t>
  </si>
  <si>
    <t>Error in Mrorovi</t>
  </si>
  <si>
    <t>actualizacion of apps</t>
  </si>
  <si>
    <t>App rehands stunned</t>
  </si>
  <si>
    <t xml:space="preserve">Error in aplicaciÃ³n </t>
  </si>
  <si>
    <t>Incorrect AsignaciÃ³n of contacts</t>
  </si>
  <si>
    <t>Problems of log an in aplicaciÃ³n My provy</t>
  </si>
  <si>
    <t xml:space="preserve">It cannot download clip </t>
  </si>
  <si>
    <t>FOCUS does not initiate</t>
  </si>
  <si>
    <t>Problem with customer</t>
  </si>
  <si>
    <t>Customers do not appear in agency 4001</t>
  </si>
  <si>
    <t>Problems with its browser</t>
  </si>
  <si>
    <t>MYPROVI DOES NOT UPDATE</t>
  </si>
  <si>
    <t xml:space="preserve">CancelaciÃ³n of Adjusts </t>
  </si>
  <si>
    <t xml:space="preserve">Problem to update mycollections </t>
  </si>
  <si>
    <t>Problem to install mycollections</t>
  </si>
  <si>
    <t>White screen</t>
  </si>
  <si>
    <t xml:space="preserve">Problem to generate the contraseÃ±a of focus. </t>
  </si>
  <si>
    <t>WITHOUT FOCUS</t>
  </si>
  <si>
    <t xml:space="preserve">Postponement to not be able to deposit AplicaciÃ³n </t>
  </si>
  <si>
    <t>app actualizaciÃ³n</t>
  </si>
  <si>
    <t>Application heart closure ValidaciÃ³n and movements of week obtain 2073000002095</t>
  </si>
  <si>
    <t xml:space="preserve">Error when admitting Myprovi </t>
  </si>
  <si>
    <t>Problems when downloading the clip</t>
  </si>
  <si>
    <t>It cannot changes contraseÃ±a from the portal</t>
  </si>
  <si>
    <t xml:space="preserve">Problems heart To Install AplicaciÃ³n </t>
  </si>
  <si>
    <t>Problems instalaciÃ³n MyProvi</t>
  </si>
  <si>
    <t xml:space="preserve">Matter: Swing DIAGONAL in Focus uploading </t>
  </si>
  <si>
    <t xml:space="preserve">MYcollection cannot be installed </t>
  </si>
  <si>
    <t>Without recepciÃ³n of cÃ³digo of verificaciÃ³n</t>
  </si>
  <si>
    <t>Fault in scoring</t>
  </si>
  <si>
    <t>Problem InstalaciÃ³n MyCollections</t>
  </si>
  <si>
    <t>Problem to access MyCollections</t>
  </si>
  <si>
    <t>Problems actualizaciÃ³n MyCollections</t>
  </si>
  <si>
    <t>Slowness SAC</t>
  </si>
  <si>
    <t>Without Access  Myprovi</t>
  </si>
  <si>
    <t xml:space="preserve">Problem of impresiÃ³n </t>
  </si>
  <si>
    <t>They are not downloaded the clip of Agency</t>
  </si>
  <si>
    <t>Access to the database, to re-aims at differences in postponement MFU vs ERP</t>
  </si>
  <si>
    <t>Problem to update mycollections</t>
  </si>
  <si>
    <t xml:space="preserve">Transirons </t>
  </si>
  <si>
    <t>It does not receive cÃ³digo of verificaciÃ³n</t>
  </si>
  <si>
    <t>Downloading has clip</t>
  </si>
  <si>
    <t>Rethin Focus does not detect payment of</t>
  </si>
  <si>
    <t>Surpassed closure attempts</t>
  </si>
  <si>
    <t>MYPROVI payments</t>
  </si>
  <si>
    <t>Problems with the Download of AplicaciÃ³n</t>
  </si>
  <si>
    <t>Support with Balance Estrella Focus</t>
  </si>
  <si>
    <t xml:space="preserve">New agency without changes of week </t>
  </si>
  <si>
    <t>It cannot generate swings</t>
  </si>
  <si>
    <t xml:space="preserve">Problem to admitted myprovi   </t>
  </si>
  <si>
    <t>Problems  to download the clip</t>
  </si>
  <si>
    <t>Support heart ticket / AVT</t>
  </si>
  <si>
    <t>The customers do not appear</t>
  </si>
  <si>
    <t>It does not generate clip</t>
  </si>
  <si>
    <t>Support to make week closure</t>
  </si>
  <si>
    <t xml:space="preserve"> CLIP DOES NOT APPEAR</t>
  </si>
  <si>
    <t xml:space="preserve">Error not Cliente Focus </t>
  </si>
  <si>
    <t xml:space="preserve">Clip problem </t>
  </si>
  <si>
    <t>Error in the ActualizaciÃ³n Myprovi</t>
  </si>
  <si>
    <t>he does not print contracts at 12 weeks</t>
  </si>
  <si>
    <t>It cannot download the clip</t>
  </si>
  <si>
    <t>Focus does not allow me to exchange my contraseÃ±a</t>
  </si>
  <si>
    <t>SUPPORT MYPROVI</t>
  </si>
  <si>
    <t>SecciÃ³n OO obtain 4602</t>
  </si>
  <si>
    <t>Without collection vacant the agency</t>
  </si>
  <si>
    <t>Descar problem credential MyProvi invÃ¡lidas</t>
  </si>
  <si>
    <t>Double asignaciÃ³n in sections of CÃ¡rdenas</t>
  </si>
  <si>
    <t>Scoring slow, admission Ciudad,el does not throw slow scoring, generaciÃ³n of offer slow,</t>
  </si>
  <si>
    <t xml:space="preserve">Problem to reestablish contraseÃ±a of myprovi </t>
  </si>
  <si>
    <t>To digital jump is had in contracts, finalizes it impresiÃ³n that I cuts is of the sheet 360449921 and of ahÃ­ is jumped up to the 360550012</t>
  </si>
  <si>
    <t xml:space="preserve">Problem to install myprovi and mycollections </t>
  </si>
  <si>
    <t>App does not captures payments</t>
  </si>
  <si>
    <t>Problem heart exchange of contraseÃ±a mycollections</t>
  </si>
  <si>
    <t>Problem to closed week</t>
  </si>
  <si>
    <t>Problem with my account of FOCUS</t>
  </si>
  <si>
    <t>Problem to download clip</t>
  </si>
  <si>
    <t>Incorrect DATES in payment</t>
  </si>
  <si>
    <t>Agencia cannot closed week</t>
  </si>
  <si>
    <t>Error in Closure</t>
  </si>
  <si>
    <t>Error not Cierre of Week</t>
  </si>
  <si>
    <t xml:space="preserve">Scoring  Server Error one '/Albacete' Application. </t>
  </si>
  <si>
    <t>Access problems to the aplicaciÃ³n with the contraseÃ±a.</t>
  </si>
  <si>
    <t xml:space="preserve">Rejection Scoring | customer goal of 26 weeks </t>
  </si>
  <si>
    <t>Closure problem of week</t>
  </si>
  <si>
    <t>Fwd: It cannot download clip</t>
  </si>
  <si>
    <t>Closed Semana does not</t>
  </si>
  <si>
    <t>Problem with mycollections</t>
  </si>
  <si>
    <t>Problem heart mycollections closure of week</t>
  </si>
  <si>
    <t>White screen FOCUS</t>
  </si>
  <si>
    <t xml:space="preserve">Help Desk please </t>
  </si>
  <si>
    <t>Photo of Bygo</t>
  </si>
  <si>
    <t>AGENCY WITHOUT CHANGES OF WEEK</t>
  </si>
  <si>
    <t>Pair of scales does not exchange, therefore we cannot closed week 29/2021</t>
  </si>
  <si>
    <t>Duplicate accounts</t>
  </si>
  <si>
    <t>Wearing away gold incorrect contraseÃ±a in MyProvi</t>
  </si>
  <si>
    <t>Clip MYPROVI</t>
  </si>
  <si>
    <t>My Collections cannot be installed</t>
  </si>
  <si>
    <t>Problems heart Clip Download</t>
  </si>
  <si>
    <t>MYPROVI does not allow them to download the clip</t>
  </si>
  <si>
    <t>Error in the InstalaciÃ³n of AplicaciÃ³n</t>
  </si>
  <si>
    <t>Error in the InstalaciÃ³n Myprovi</t>
  </si>
  <si>
    <t>Problems to install My Provi</t>
  </si>
  <si>
    <t>It cannot be installed</t>
  </si>
  <si>
    <t>Problems with Two Agencies</t>
  </si>
  <si>
    <t>Error in Admission to NAS</t>
  </si>
  <si>
    <t>Problems Credential instalaciÃ³n MyProvi InvÃ¡lidas</t>
  </si>
  <si>
    <t>Scoring slow heart capture admission, to generate offer</t>
  </si>
  <si>
    <t>there is not scoring</t>
  </si>
  <si>
    <t>We request from its support since the dÃ­a 25/07/2021 throne has process of load of dated in the server MI02 in the Blvd  KPIs_Call_Centre, marking the following one and</t>
  </si>
  <si>
    <t>Matter: Download Mi Provi</t>
  </si>
  <si>
    <t xml:space="preserve">Photo of HaydÃ©e Saguilan Ortiz  </t>
  </si>
  <si>
    <t xml:space="preserve">Generating ticket heart impresion  of year AWR that Baena does not allow </t>
  </si>
  <si>
    <t>Problems to install the app</t>
  </si>
  <si>
    <t>Support heart clip download</t>
  </si>
  <si>
    <t>Instaar MyCollections cannot</t>
  </si>
  <si>
    <t>Not itself Generaron the TXT of CRM</t>
  </si>
  <si>
    <t>Error of InstalaciÃ³n</t>
  </si>
  <si>
    <t>Error when admitting my colletion</t>
  </si>
  <si>
    <t>MYPROVI cannot be installed</t>
  </si>
  <si>
    <t>access restricted to FOCUS</t>
  </si>
  <si>
    <t>Problem heart payment captures</t>
  </si>
  <si>
    <t>myprovi week maxima</t>
  </si>
  <si>
    <t>Without access to Myprovi</t>
  </si>
  <si>
    <t>Problem heart exchange of contraseÃ±a myprovi</t>
  </si>
  <si>
    <t>AplicaciÃ³n Scoring, does not qualify and asks are deposited again customer dated</t>
  </si>
  <si>
    <t>Without access access</t>
  </si>
  <si>
    <t xml:space="preserve">Support heart the contraseÃ±a does not leave access </t>
  </si>
  <si>
    <t>Problem instalaciÃ³n MyProvi</t>
  </si>
  <si>
    <t>He cannot access MyCollections</t>
  </si>
  <si>
    <t>Problems Para Asignarse Clip</t>
  </si>
  <si>
    <t>He cannot install MyCollections</t>
  </si>
  <si>
    <t>InstalaciÃ³n of MYPROVI</t>
  </si>
  <si>
    <t xml:space="preserve">Problem to install mycollections </t>
  </si>
  <si>
    <t>This one in week mÃ¡xima cannot closed week</t>
  </si>
  <si>
    <t xml:space="preserve">Closure problem of week. </t>
  </si>
  <si>
    <t>Problems with the Week Closure</t>
  </si>
  <si>
    <t>Error  to the Cerrar Clip</t>
  </si>
  <si>
    <t>It cannot synchronize</t>
  </si>
  <si>
    <t>Problems to carry out the Closure</t>
  </si>
  <si>
    <t>It cannot closed Semana</t>
  </si>
  <si>
    <t>Problem of instalaciÃ³n of myprovi</t>
  </si>
  <si>
    <t xml:space="preserve">Matter: Support heart ticket: AVT / 2 contract sheets </t>
  </si>
  <si>
    <t>ContraseÃ±a Exnutcase cannot changes it</t>
  </si>
  <si>
    <t xml:space="preserve">Maxima week in myprovi </t>
  </si>
  <si>
    <t>clip download does not appear</t>
  </si>
  <si>
    <t>ImpresiÃ³n of awrs</t>
  </si>
  <si>
    <t>CORRECCION OF SALTS ISSUER IN FOCUS</t>
  </si>
  <si>
    <t xml:space="preserve">Problem with aplicaciÃ³n </t>
  </si>
  <si>
    <t xml:space="preserve">Error of Week MÃ¡xima </t>
  </si>
  <si>
    <t xml:space="preserve">Problem of recepciÃ³n of cÃ³digo of verificaciÃ³n. </t>
  </si>
  <si>
    <t>Week MÃ¡xima</t>
  </si>
  <si>
    <t>closure error of week</t>
  </si>
  <si>
    <t>Error in aplicacion</t>
  </si>
  <si>
    <t>Error in week closure</t>
  </si>
  <si>
    <t>Closure</t>
  </si>
  <si>
    <t xml:space="preserve">Problem of closure of week 30 </t>
  </si>
  <si>
    <t xml:space="preserve">Error in Cierre Semana </t>
  </si>
  <si>
    <t>Error in Clip Closure</t>
  </si>
  <si>
    <t>Error in Download My</t>
  </si>
  <si>
    <t>MYPROVI does not appear clip</t>
  </si>
  <si>
    <t>It cannot download the week clip</t>
  </si>
  <si>
    <t xml:space="preserve">Help to install the applications in has new telÃ©fono </t>
  </si>
  <si>
    <t>week cannot be closed</t>
  </si>
  <si>
    <t>Problem cannot admitted MyCollections</t>
  </si>
  <si>
    <t xml:space="preserve">Myprovi problem of register </t>
  </si>
  <si>
    <t xml:space="preserve">Resuming contraseÃ±a </t>
  </si>
  <si>
    <t>Runtime Error Job TCisPersonal</t>
  </si>
  <si>
    <t xml:space="preserve">It hatches of focus </t>
  </si>
  <si>
    <t>Password to access focus</t>
  </si>
  <si>
    <t>problem with reception of codes of verification</t>
  </si>
  <si>
    <t>It does not upload to view week 30 of Baena</t>
  </si>
  <si>
    <t>Problems with Discharge in Myprovi</t>
  </si>
  <si>
    <t xml:space="preserve">Problem to generate postponements </t>
  </si>
  <si>
    <t xml:space="preserve">MYPROVI- does  Not receive message code </t>
  </si>
  <si>
    <t>Error Tecnico in Myprovi</t>
  </si>
  <si>
    <t>Support in application My Provi</t>
  </si>
  <si>
    <t>Register in MyProvi</t>
  </si>
  <si>
    <t>Access to the printers Focus from 3 focus Animas, Dorado Fish, Diagonal heart administrative all the analysts and OM</t>
  </si>
  <si>
    <t>FOCUS does not allow access</t>
  </si>
  <si>
    <t>MYPROVI does not download clip</t>
  </si>
  <si>
    <t>it does not cuts focus</t>
  </si>
  <si>
    <t xml:space="preserve">MYPROVI does not download clip </t>
  </si>
  <si>
    <t>Error to the Realizar the Collection</t>
  </si>
  <si>
    <t>It does not receive message of verification</t>
  </si>
  <si>
    <t>Register problem of payment of has customer</t>
  </si>
  <si>
    <t>Error in Admission to Myprivo</t>
  </si>
  <si>
    <t>Error of Week Maxima</t>
  </si>
  <si>
    <t xml:space="preserve">MYPROVI does  not open </t>
  </si>
  <si>
    <t>Deblocking Focus</t>
  </si>
  <si>
    <t>Problems with Clip Download</t>
  </si>
  <si>
    <t>Error he Week Maxima</t>
  </si>
  <si>
    <t xml:space="preserve">Without reception of codes of verification. </t>
  </si>
  <si>
    <t xml:space="preserve">Error of Maximum Week </t>
  </si>
  <si>
    <t xml:space="preserve"> Problem of closure of week</t>
  </si>
  <si>
    <t>Not Permite General Clip</t>
  </si>
  <si>
    <t xml:space="preserve">Account of focus bloquada </t>
  </si>
  <si>
    <t xml:space="preserve">Without access to myprovi and mycollections </t>
  </si>
  <si>
    <t>Not Actualiza los Clip</t>
  </si>
  <si>
    <t xml:space="preserve">Problem with myprovi changes of password </t>
  </si>
  <si>
    <t>Without access  to My Provi</t>
  </si>
  <si>
    <t>Problems with the closure of Semana</t>
  </si>
  <si>
    <t>Error to the Ingresar to Myprovi</t>
  </si>
  <si>
    <t>Closure problem</t>
  </si>
  <si>
    <t>Not itself Reflex Payment/Closure of week</t>
  </si>
  <si>
    <t>Problems heart To Close the Week</t>
  </si>
  <si>
    <t xml:space="preserve">Matter: Error help in swings </t>
  </si>
  <si>
    <t>agency 3418 does not changes week 31 to 32</t>
  </si>
  <si>
    <t>BLOCKED DEVELOPER SWINGS</t>
  </si>
  <si>
    <t>BLOCKED MYPROVI</t>
  </si>
  <si>
    <t>It does not allow closing week</t>
  </si>
  <si>
    <t>Error to the Descargar Clip</t>
  </si>
  <si>
    <t xml:space="preserve"> Agencia does not pass from week</t>
  </si>
  <si>
    <t>error in star pair of scales</t>
  </si>
  <si>
    <t>Error in aplicacion My Provi</t>
  </si>
  <si>
    <t>Error in the Download of Mrprovi</t>
  </si>
  <si>
    <t>Indifference MYPROVI  of customers</t>
  </si>
  <si>
    <t xml:space="preserve">MYPROVI CLIP does not appear to download </t>
  </si>
  <si>
    <t>Re-installation problem MyProvi</t>
  </si>
  <si>
    <t xml:space="preserve">Without acces to myprovi </t>
  </si>
  <si>
    <t>Problems Para Descargar Clip</t>
  </si>
  <si>
    <t>Myprovi not to deposit</t>
  </si>
  <si>
    <t>Not low application agency 3880</t>
  </si>
  <si>
    <t>Error in Update Myprovi</t>
  </si>
  <si>
    <t xml:space="preserve">Fault to update mycollections </t>
  </si>
  <si>
    <t>Error update MyProvi</t>
  </si>
  <si>
    <t>Connectivity Error</t>
  </si>
  <si>
    <t xml:space="preserve">Fault with admission of application my collection </t>
  </si>
  <si>
    <t>Myprovi update error</t>
  </si>
  <si>
    <t>Error Al Ingresar to Myprovi</t>
  </si>
  <si>
    <t>Update problem MyCollections</t>
  </si>
  <si>
    <t>Update problem of MyCollections</t>
  </si>
  <si>
    <t>WITHOUT BASES PURE OF REF AND HEART CSC</t>
  </si>
  <si>
    <t xml:space="preserve">Problem to install myprovi   </t>
  </si>
  <si>
    <t xml:space="preserve">ERROR MYPROVI </t>
  </si>
  <si>
    <t>MYPROVI does not synchronize</t>
  </si>
  <si>
    <t xml:space="preserve"> MYPROVI- does  Not receive message code </t>
  </si>
  <si>
    <t>The folders with the lines of Listed of marcacion originating from CRM (Dialer) were not generated</t>
  </si>
  <si>
    <t xml:space="preserve">Account of blocked focus.  </t>
  </si>
  <si>
    <t>TXT of campaigns VTAS were not received</t>
  </si>
  <si>
    <t>Change problem of password</t>
  </si>
  <si>
    <t>Change problem  of password</t>
  </si>
  <si>
    <t>Problem to changes password</t>
  </si>
  <si>
    <t>the app vat this failing, contracts 12sem</t>
  </si>
  <si>
    <t>Not load paginates it</t>
  </si>
  <si>
    <t>Dirty FOCUS-  Erro r when depositing</t>
  </si>
  <si>
    <t>Problems to download the application of myprovi</t>
  </si>
  <si>
    <t xml:space="preserve"> Problem to update mycollections</t>
  </si>
  <si>
    <t>MYPORVI does not update</t>
  </si>
  <si>
    <t xml:space="preserve">Without access to My collections </t>
  </si>
  <si>
    <t>It is not updated</t>
  </si>
  <si>
    <t>Actualizar cannot</t>
  </si>
  <si>
    <t>Myprovi problem of installation</t>
  </si>
  <si>
    <t xml:space="preserve">Matter: Update clip </t>
  </si>
  <si>
    <t>Partial Generation</t>
  </si>
  <si>
    <t xml:space="preserve">SOCRING without offers </t>
  </si>
  <si>
    <t>Change of status of the customer 2013000590101</t>
  </si>
  <si>
    <t xml:space="preserve">Without clip download </t>
  </si>
  <si>
    <t>Access codes MyProvi does not arrives</t>
  </si>
  <si>
    <t xml:space="preserve">I cosay of Verification </t>
  </si>
  <si>
    <t xml:space="preserve"> Error device technician of star</t>
  </si>
  <si>
    <t>Photo of Fabiola Moreno</t>
  </si>
  <si>
    <t>Problems when updating MyProvi</t>
  </si>
  <si>
    <t xml:space="preserve"> Reestablishing account of Focus</t>
  </si>
  <si>
    <t xml:space="preserve">Password of blocked focus </t>
  </si>
  <si>
    <t>Problems of admission to Myprovi</t>
  </si>
  <si>
    <t xml:space="preserve">Installation problem. </t>
  </si>
  <si>
    <t xml:space="preserve">Focus does not open only team of OM </t>
  </si>
  <si>
    <t xml:space="preserve">Problem heart exchange of password </t>
  </si>
  <si>
    <t>Access problem to MyProvi</t>
  </si>
  <si>
    <t>Matter: ERROR SOCORING</t>
  </si>
  <si>
    <t xml:space="preserve">Error when synchronizing </t>
  </si>
  <si>
    <t>Not access to developer 846 section J</t>
  </si>
  <si>
    <t>I cosay Invalido</t>
  </si>
  <si>
    <t>MYPROVI I COSAY</t>
  </si>
  <si>
    <t>Installation problem MyProvi</t>
  </si>
  <si>
    <t>error when entering the app</t>
  </si>
  <si>
    <t xml:space="preserve">Problem to synchronize mycollections </t>
  </si>
  <si>
    <t>AWRS are not generated</t>
  </si>
  <si>
    <t>Problem of the promoter to update mycollections.</t>
  </si>
  <si>
    <t>Problem with My News</t>
  </si>
  <si>
    <t>Payment is not reflected.</t>
  </si>
  <si>
    <t>Matter: HELP HEART FOCUS</t>
  </si>
  <si>
    <t>Without reception of codes of verification</t>
  </si>
  <si>
    <t>I cannot admitted Cut</t>
  </si>
  <si>
    <t xml:space="preserve">Difference </t>
  </si>
  <si>
    <t>Territory 2701 does not changes week</t>
  </si>
  <si>
    <t>Difference in collection</t>
  </si>
  <si>
    <t>It does not generate postponements</t>
  </si>
  <si>
    <t>WITHOUT OFFERS HEART CSC PURE AND REF</t>
  </si>
  <si>
    <t>Without accceso to Focus</t>
  </si>
  <si>
    <t>White screen  FOCUS</t>
  </si>
  <si>
    <t>Error when admitting FOCUS</t>
  </si>
  <si>
    <t>Problems in discharging from hospital #  telefonico</t>
  </si>
  <si>
    <t>THE CONTRACTS DO RETHIN NOT APPEAR OF</t>
  </si>
  <si>
    <t xml:space="preserve">Transiron error </t>
  </si>
  <si>
    <t xml:space="preserve">Problem heart register in myprovi </t>
  </si>
  <si>
    <t>Download of assigned Clip</t>
  </si>
  <si>
    <t>Problems heart exchange of password</t>
  </si>
  <si>
    <t>WITHOUT REGISTERS HEART PURE CAMPAIGNS REF AND IN CSC</t>
  </si>
  <si>
    <t>Equipo does not to graft FOCUS</t>
  </si>
  <si>
    <t>The number unico 2083-75834 branch service Mochis  its to wear away and password this blocked</t>
  </si>
  <si>
    <t>Matter: Error mark does not let dm 233 and 1148 assigned ones download clip in cel</t>
  </si>
  <si>
    <t>The virtual  portal of mochis of the number unico 2083-75702 mark the desk does not allow to deposit</t>
  </si>
  <si>
    <t>Problems of access MyProvi</t>
  </si>
  <si>
    <t xml:space="preserve">without access to focus </t>
  </si>
  <si>
    <t>Error in the Admission to Myprovi</t>
  </si>
  <si>
    <t>Not information sample of has contact</t>
  </si>
  <si>
    <t>Developer does not deposit to Myprovi</t>
  </si>
  <si>
    <t xml:space="preserve">Impression of Awrs Baena </t>
  </si>
  <si>
    <t xml:space="preserve">Without reception of codes of verification </t>
  </si>
  <si>
    <t>Codigo does not happens</t>
  </si>
  <si>
    <t xml:space="preserve">Matter: Error in Focus </t>
  </si>
  <si>
    <t xml:space="preserve">Problem to synchronize </t>
  </si>
  <si>
    <t>Impression of AW</t>
  </si>
  <si>
    <t>Error when admitting MyProvi</t>
  </si>
  <si>
    <t>Screen of focus rehands slender blank and does not upload the</t>
  </si>
  <si>
    <t>User FOCUS bloquedo</t>
  </si>
  <si>
    <t>Problems in Focus when carrying out swings</t>
  </si>
  <si>
    <t>Problem when registering developer in MyProvi</t>
  </si>
  <si>
    <t>Error in the Clip Download</t>
  </si>
  <si>
    <t>Error problem when depositing the password</t>
  </si>
  <si>
    <t>Download problems of clip</t>
  </si>
  <si>
    <t>It does not reflect swing</t>
  </si>
  <si>
    <t>Technical Error</t>
  </si>
  <si>
    <t>Problems to install MyColelctions</t>
  </si>
  <si>
    <t>MYPROVI -not produced CLIP</t>
  </si>
  <si>
    <t>Problems of access to MyProvi</t>
  </si>
  <si>
    <t>Problem to apply payments</t>
  </si>
  <si>
    <t xml:space="preserve">Problem to receive verification codes </t>
  </si>
  <si>
    <t>Verification Code</t>
  </si>
  <si>
    <t xml:space="preserve">problem heart closure </t>
  </si>
  <si>
    <t xml:space="preserve">Without access to mycollections </t>
  </si>
  <si>
    <t>It does not allow closure of the semama 33</t>
  </si>
  <si>
    <t>Error of Week  Maxima</t>
  </si>
  <si>
    <t>CERTIFICATION KEYS</t>
  </si>
  <si>
    <t xml:space="preserve">Without clip download  </t>
  </si>
  <si>
    <t>error in baena</t>
  </si>
  <si>
    <t>Agents doubled in postponements of Baena</t>
  </si>
  <si>
    <t>Error when closing the week 33</t>
  </si>
  <si>
    <t>Despues of the changes of password does not validate dated</t>
  </si>
  <si>
    <t>Teclado does not work correctly in focus</t>
  </si>
  <si>
    <t xml:space="preserve">Error in Closure </t>
  </si>
  <si>
    <t>Not Cargan los Contactos of Semana 34</t>
  </si>
  <si>
    <t>Error when closing week</t>
  </si>
  <si>
    <t>Leg problems Instalar Myprovi</t>
  </si>
  <si>
    <t>Installation problems of MyProvi</t>
  </si>
  <si>
    <t>Not Actualizan los Contactos</t>
  </si>
  <si>
    <t>Error of Maximum Week</t>
  </si>
  <si>
    <t>PURE WITHOUT CAMPAIGN REGISTERS REF AND HEART CSC</t>
  </si>
  <si>
    <t>Screen in White in Focua</t>
  </si>
  <si>
    <t>Error when admitting Focus</t>
  </si>
  <si>
    <t>Error to closed the week</t>
  </si>
  <si>
    <t>NOT PRODUCED MYPROVI CLI</t>
  </si>
  <si>
    <t>Error of Maximum Week in Mrprovi</t>
  </si>
  <si>
    <t xml:space="preserve">IT DOES NOT RECEIVE I COSAY OF MESSAGE </t>
  </si>
  <si>
    <t xml:space="preserve">MY NEWS without access </t>
  </si>
  <si>
    <t>WITHOUT CRM ADMISSION OF COMMENTS</t>
  </si>
  <si>
    <t xml:space="preserve">Without assignment of contacts </t>
  </si>
  <si>
    <t xml:space="preserve">Problem heart re-installation MyProvi </t>
  </si>
  <si>
    <t>MYPROVI does not initiate sesion</t>
  </si>
  <si>
    <t>NOT PRODUCED CLIP MYPROVI</t>
  </si>
  <si>
    <t xml:space="preserve">Problems to download clip </t>
  </si>
  <si>
    <t>Problems heart To Download Clip</t>
  </si>
  <si>
    <t xml:space="preserve">PROBLEMS TO TO GRAFT THE APPLICATION MYPROVI </t>
  </si>
  <si>
    <t>DOWNLOAD SUPPORT APLICACION TELEPHONE TEAM.</t>
  </si>
  <si>
    <t>I support clip not download of week 34 with application</t>
  </si>
  <si>
    <t>It does not receive the verification codes heart register of myprovi</t>
  </si>
  <si>
    <t xml:space="preserve">Problem with mycollections </t>
  </si>
  <si>
    <t>WITHOUT ADMISSION OF NOTES OF STAFF DIRTY IN oRDENES OF Y DESCRIPTION</t>
  </si>
  <si>
    <t xml:space="preserve">Problems  with the download </t>
  </si>
  <si>
    <t>MYProvi is not installed</t>
  </si>
  <si>
    <t>Error when generating customer contact deceased in Focus</t>
  </si>
  <si>
    <t>Without Access to Myporovi</t>
  </si>
  <si>
    <t>23.08.2021 - Application heart Ticket Issue Ofertas of weights GAMGCN34J (Business CDMX)</t>
  </si>
  <si>
    <t xml:space="preserve">Exchange of such a does not let it download in its new telephone </t>
  </si>
  <si>
    <t>Territory assignment</t>
  </si>
  <si>
    <t>it does not to graft the platform</t>
  </si>
  <si>
    <t xml:space="preserve">without access to myprovi </t>
  </si>
  <si>
    <t>MYPROVI CANNOT BE INSTALLED</t>
  </si>
  <si>
    <t>He fails agreements in captures in contacts</t>
  </si>
  <si>
    <t>Deactivated Clip error obtain 1610 HRS</t>
  </si>
  <si>
    <t>Problem with myprovi</t>
  </si>
  <si>
    <t>WITHOUT OFFERS HEART PURE CAMPAIGNS AND REF HEART CSC</t>
  </si>
  <si>
    <t>We  cannot to graft the CRM app</t>
  </si>
  <si>
    <t>Error in focus  0X12ee5</t>
  </si>
  <si>
    <t>focus team presents slowness</t>
  </si>
  <si>
    <t xml:space="preserve">Problem heart exchange of password. </t>
  </si>
  <si>
    <t>Tracking of payment Miprovi</t>
  </si>
  <si>
    <t>Installation problem Myprovi</t>
  </si>
  <si>
    <t>Matter: I do not know synchronizes Collection</t>
  </si>
  <si>
    <t>Informacion is not viewed to upload business commissions</t>
  </si>
  <si>
    <t xml:space="preserve">Problems with Agency </t>
  </si>
  <si>
    <t>Closing week 33 to download clip of the week 34</t>
  </si>
  <si>
    <t>FOCUS presents slowness and frozen screens</t>
  </si>
  <si>
    <t>focus jams</t>
  </si>
  <si>
    <t>WITHOUT OFFERS HEART PURE CAMPAPAÑAS AND REF HEART CSC</t>
  </si>
  <si>
    <t>TEAM FOCUS</t>
  </si>
  <si>
    <t>Problem of access to myprovi.</t>
  </si>
  <si>
    <t xml:space="preserve">Problem with changes of password </t>
  </si>
  <si>
    <t>Customer 12/Focus error mark heart to wear away 2002-1335408</t>
  </si>
  <si>
    <t>Photo of Cristina Méndez</t>
  </si>
  <si>
    <t>Problem to the cambiat the password</t>
  </si>
  <si>
    <t>Myprovi problem of changes of password</t>
  </si>
  <si>
    <t>WITHOUT ONE COULD AWAY IN CRM</t>
  </si>
  <si>
    <t>Problem to admitted MyCollections</t>
  </si>
  <si>
    <t xml:space="preserve">Error heart clip download </t>
  </si>
  <si>
    <t>Reset Password</t>
  </si>
  <si>
    <t>Problems with week closure</t>
  </si>
  <si>
    <t>Problems to install mycolleccion application</t>
  </si>
  <si>
    <t>Expired password</t>
  </si>
  <si>
    <t>PROBLEM WITH PASSWORD TO DEPOSIT.</t>
  </si>
  <si>
    <t>Matter: Support heart week closure</t>
  </si>
  <si>
    <t>Territorio does not changes week</t>
  </si>
  <si>
    <t>Disable to deputation made by to DM</t>
  </si>
  <si>
    <t>Problems to admitted My provi</t>
  </si>
  <si>
    <t xml:space="preserve">Problem of receives myprovi codes of verification   </t>
  </si>
  <si>
    <t>Change of week of agency 4317 X</t>
  </si>
  <si>
    <t xml:space="preserve">Error of Week Maxima </t>
  </si>
  <si>
    <t>Not PAsa the Week in Agencies</t>
  </si>
  <si>
    <t xml:space="preserve">Error in  Closure </t>
  </si>
  <si>
    <t>Change of Week</t>
  </si>
  <si>
    <t>Matter: Not closed week 34</t>
  </si>
  <si>
    <t>Pra problems to do exchange of password</t>
  </si>
  <si>
    <t>Error  of Week Maxima</t>
  </si>
  <si>
    <t>Matter: I changes Branch Offices NAS</t>
  </si>
  <si>
    <t>Not admitting My News</t>
  </si>
  <si>
    <t>Problems heart To Download Mypvovi</t>
  </si>
  <si>
    <t>Without Information of Customers</t>
  </si>
  <si>
    <t>Smaller week MYPROVI</t>
  </si>
  <si>
    <t>It does not allow him clip download</t>
  </si>
  <si>
    <t>OFFERS GENERATED IN CAMPAIGN REF AND PURE AND NOT DELIVERED TO CSC</t>
  </si>
  <si>
    <t>Incorrect password.</t>
  </si>
  <si>
    <t>WITHOUT OFFERS HEART PURE REF AND</t>
  </si>
  <si>
    <t>Load error of campaign REF heart CSC</t>
  </si>
  <si>
    <t>Invoices not migrated</t>
  </si>
  <si>
    <t>Promoting cannot install the app</t>
  </si>
  <si>
    <t>Error  when installing My Collection</t>
  </si>
  <si>
    <t>Activating assignment of clips</t>
  </si>
  <si>
    <t xml:space="preserve">Problem with clip  </t>
  </si>
  <si>
    <t>Invalid to wear away gold password in MyProvi</t>
  </si>
  <si>
    <t>Activation error  of MyProvi</t>
  </si>
  <si>
    <t>Error to the Ingresar to MyColletion</t>
  </si>
  <si>
    <t xml:space="preserve">Problem heart myprovi changes of password  </t>
  </si>
  <si>
    <t>Information cannot be kept in CRM</t>
  </si>
  <si>
    <t>Clip  of week 35 does not appear</t>
  </si>
  <si>
    <t>Problems heart Ingresa to Myprovi</t>
  </si>
  <si>
    <t xml:space="preserve">Not clip download   </t>
  </si>
  <si>
    <t>Slow AVT to print contracts</t>
  </si>
  <si>
    <t>Support heart the access to the to wear away 2079-192822</t>
  </si>
  <si>
    <t>Support so that the ususario 2079-192822 can access</t>
  </si>
  <si>
    <t>Not downloading clip</t>
  </si>
  <si>
    <t xml:space="preserve">Incomplete transirons </t>
  </si>
  <si>
    <t>Promoting not le.permite to install my colecction</t>
  </si>
  <si>
    <t>Wearing away blocked MyCollections</t>
  </si>
  <si>
    <t>NAS with Date Erronea</t>
  </si>
  <si>
    <t>He does not apply the payment</t>
  </si>
  <si>
    <t>Problems of changes of password</t>
  </si>
  <si>
    <t>Problem when opening application Agency 2671 Section M</t>
  </si>
  <si>
    <t>Without Myprovi in Cellular Telephone</t>
  </si>
  <si>
    <t>agency 1367 does not closed week</t>
  </si>
  <si>
    <t xml:space="preserve">Help in clip download </t>
  </si>
  <si>
    <t>Error MYPROVI</t>
  </si>
  <si>
    <t>Problems with application MyProvi</t>
  </si>
  <si>
    <t xml:space="preserve">Without access to myprovi  </t>
  </si>
  <si>
    <t>Payment Fuera of Clip</t>
  </si>
  <si>
    <t>Problems when closing  MyProvi</t>
  </si>
  <si>
    <t>Credential NAS you invalidate</t>
  </si>
  <si>
    <t>Problems when registering payment</t>
  </si>
  <si>
    <t xml:space="preserve">Problem of changes of password  </t>
  </si>
  <si>
    <t>Unblocking to wear away of focus</t>
  </si>
  <si>
    <t>Error  to the Sincronizar</t>
  </si>
  <si>
    <t>Problems  of admission  to MyProvi</t>
  </si>
  <si>
    <t>It does not reflect in Focus</t>
  </si>
  <si>
    <t xml:space="preserve">He says blocked myprovi </t>
  </si>
  <si>
    <t>Agency 6158 has not closed</t>
  </si>
  <si>
    <t xml:space="preserve">Problem to carry out transactions  </t>
  </si>
  <si>
    <t xml:space="preserve">Problem of week closure   </t>
  </si>
  <si>
    <t>Technical Error in Week Closure</t>
  </si>
  <si>
    <t>pair of scales one hold (it does not changes)</t>
  </si>
  <si>
    <t xml:space="preserve">Technical Error in Week Closure </t>
  </si>
  <si>
    <t>Agency not Cambian of Semana in Focus</t>
  </si>
  <si>
    <t xml:space="preserve">Focus not Valancea </t>
  </si>
  <si>
    <t>HE DOES NOT OPEN APP</t>
  </si>
  <si>
    <t xml:space="preserve">New agency does not changes </t>
  </si>
  <si>
    <t>D: Agencia does not changes</t>
  </si>
  <si>
    <t>Agency 2101 does not changes week</t>
  </si>
  <si>
    <t>POSTPONEMENT OF WEEK EXCEPTIONS 35-2021</t>
  </si>
  <si>
    <t>WITHOUT SHIPMENT OF MAIL "Regionalization Applications"</t>
  </si>
  <si>
    <t>Problems when installing Myprovi</t>
  </si>
  <si>
    <t xml:space="preserve"> Problems with FOCUS</t>
  </si>
  <si>
    <t xml:space="preserve">Problem of closure of week.  </t>
  </si>
  <si>
    <t xml:space="preserve">Week Error </t>
  </si>
  <si>
    <t>GENERATING PASSWORD HEART USUARIO</t>
  </si>
  <si>
    <t>Baena   No throws seccion</t>
  </si>
  <si>
    <t>Focus team does not initiate sesion</t>
  </si>
  <si>
    <t>I cannot D to stamp the week 202101 focus 202052 baena</t>
  </si>
  <si>
    <t>Error to the ingrear  to FOCUS</t>
  </si>
  <si>
    <t>Without access to mynews.</t>
  </si>
  <si>
    <t>Without access to My Collections</t>
  </si>
  <si>
    <t>Problems with focus</t>
  </si>
  <si>
    <t>Swing problems FOCUS</t>
  </si>
  <si>
    <t>Problem to install MyProvi</t>
  </si>
  <si>
    <t>Focus swings</t>
  </si>
  <si>
    <t>Installation Problems MyProvi</t>
  </si>
  <si>
    <t>Are not being migrated the invoices</t>
  </si>
  <si>
    <t>Problems to re-install MyProvi</t>
  </si>
  <si>
    <t>Installation problem MyCollections</t>
  </si>
  <si>
    <t>Change Problem of Password</t>
  </si>
  <si>
    <t>Clip does not appear heart download</t>
  </si>
  <si>
    <t>Error Technical a SSP</t>
  </si>
  <si>
    <t xml:space="preserve">Clip Myprovi does not download clip </t>
  </si>
  <si>
    <t>Change problem of Password</t>
  </si>
  <si>
    <t>Advisor Alma Delia Mondragon Garcia.</t>
  </si>
  <si>
    <t>Without access to My News</t>
  </si>
  <si>
    <t>It does not swing</t>
  </si>
  <si>
    <t>He does not open MyProvi</t>
  </si>
  <si>
    <t xml:space="preserve">Slowness in focus </t>
  </si>
  <si>
    <t>Date incorrect in focus, is the to wear away 1027192</t>
  </si>
  <si>
    <t>Problems when installing MyCollections</t>
  </si>
  <si>
    <t>Access problems  FOCUS</t>
  </si>
  <si>
    <t xml:space="preserve">Correcion of roles in roporte </t>
  </si>
  <si>
    <t xml:space="preserve">Blocked swing </t>
  </si>
  <si>
    <t>Re-installation problem Myprovi</t>
  </si>
  <si>
    <t>Myprovi does not deposit</t>
  </si>
  <si>
    <t>Re-installation problem of MyProvi</t>
  </si>
  <si>
    <t>Error of Week Máxina</t>
  </si>
  <si>
    <t>NOT LOCATED CHECK</t>
  </si>
  <si>
    <t xml:space="preserve">Without access to mynews  </t>
  </si>
  <si>
    <t>MYPROVI is not installed</t>
  </si>
  <si>
    <t>Problem heart exchange Contraseña</t>
  </si>
  <si>
    <t xml:space="preserve">Pair of scales </t>
  </si>
  <si>
    <t>It does not remember NIP</t>
  </si>
  <si>
    <t>BLOCKED TO WEAR AWAY</t>
  </si>
  <si>
    <t>Not Permite Cerrar la Semana</t>
  </si>
  <si>
    <t>Without access to Baena week 35</t>
  </si>
  <si>
    <t>AW CANNOT BE PRINTED</t>
  </si>
  <si>
    <t>FOCUS does not swing</t>
  </si>
  <si>
    <t>Not changes of week 2290/A</t>
  </si>
  <si>
    <t>Problems heart the  Week Closure</t>
  </si>
  <si>
    <t>From the dia of yesterday the swings 112129 has not finished swaying</t>
  </si>
  <si>
    <t>blocked focus</t>
  </si>
  <si>
    <t>Slowness in the Internet</t>
  </si>
  <si>
    <t>Problems with the closure</t>
  </si>
  <si>
    <t>Error in Swings of Focus Agencias 1549 and 1587 04/01/2016</t>
  </si>
  <si>
    <t>Cerra week 5002 cannot Q</t>
  </si>
  <si>
    <t xml:space="preserve">Problem to admitted myprovi </t>
  </si>
  <si>
    <t>Support to download clip</t>
  </si>
  <si>
    <t xml:space="preserve">Problem heart exchange of password.- </t>
  </si>
  <si>
    <t>Error of  Maximum Week</t>
  </si>
  <si>
    <t xml:space="preserve">Probelmas  to carry out closure </t>
  </si>
  <si>
    <t>CLIPS OF THE AGENCIES ITSELF ESTAN PRODUCING AUTOMATICAMENTE AND IT DOES NOT ALLOW APPLYING TRANSIRONS AND DESPUES TO PRODUCE</t>
  </si>
  <si>
    <t xml:space="preserve">Problems  with the closure </t>
  </si>
  <si>
    <t>Error when installing MYPROVI</t>
  </si>
  <si>
    <t>Error in Myprovi heart Clip Download</t>
  </si>
  <si>
    <t>Pagos  reflects payments Year   2015</t>
  </si>
  <si>
    <t>pairs of scales in wait, do not exchange</t>
  </si>
  <si>
    <t>Pair of scales in break does not changes</t>
  </si>
  <si>
    <t>takes it has share to swing</t>
  </si>
  <si>
    <t xml:space="preserve">Agencia does not changes </t>
  </si>
  <si>
    <t>It prevents Changes of Week in Valance</t>
  </si>
  <si>
    <t>week does not jump</t>
  </si>
  <si>
    <t>Matter: BRANCH OFFICE TRANSIRON TO BRANCH OFFICE</t>
  </si>
  <si>
    <t>Does not download section DD clip star 6734</t>
  </si>
  <si>
    <t>Fault in postponement of weekly asesoria</t>
  </si>
  <si>
    <t>FOCUS with irregularities</t>
  </si>
  <si>
    <t xml:space="preserve">Disabled FOCUS </t>
  </si>
  <si>
    <t>Not Descargan his Clip</t>
  </si>
  <si>
    <t>INSTALLATION APPLICATION OF MYCOLLECTION 2033/W/5241</t>
  </si>
  <si>
    <t>Problems to deposit</t>
  </si>
  <si>
    <t>Download  problems of MyProvi</t>
  </si>
  <si>
    <t>it cannot be deposited to the system</t>
  </si>
  <si>
    <t>It cannot download Clip</t>
  </si>
  <si>
    <t xml:space="preserve">myprovi is not installed </t>
  </si>
  <si>
    <t>FOCUS prints in clip</t>
  </si>
  <si>
    <t xml:space="preserve">Problem heart exchange of password of myprovi </t>
  </si>
  <si>
    <t>Error when installing MyProvi</t>
  </si>
  <si>
    <t>PURE WITHOUT CAMPAIGN OFFERS AND REF HEART CSC DIRTY</t>
  </si>
  <si>
    <t>Campaign CCU CSCLAT_202136</t>
  </si>
  <si>
    <t>Bloqueda account</t>
  </si>
  <si>
    <t xml:space="preserve">FOCUS disabled to wear away </t>
  </si>
  <si>
    <t xml:space="preserve">Problem heart myprovi register </t>
  </si>
  <si>
    <t xml:space="preserve">Without myprovi reception of codes of verification </t>
  </si>
  <si>
    <t>myprovi does not receive I cosay</t>
  </si>
  <si>
    <t>printing aw</t>
  </si>
  <si>
    <t>MYPROVI_no receives I cosay of message</t>
  </si>
  <si>
    <t xml:space="preserve">Problems when reprinting contracts </t>
  </si>
  <si>
    <t>Awrs cannot be printed</t>
  </si>
  <si>
    <t>Error in CRM platform</t>
  </si>
  <si>
    <t>Impression of AWR</t>
  </si>
  <si>
    <t>It does not show has section</t>
  </si>
  <si>
    <t>FOCUS presents irregularities</t>
  </si>
  <si>
    <t>Error in focus #17</t>
  </si>
  <si>
    <t>Leg problems to to graft MyProvi</t>
  </si>
  <si>
    <t xml:space="preserve">Without access to mycollections  </t>
  </si>
  <si>
    <t>The campaign BEATS I arrives incomplete</t>
  </si>
  <si>
    <t xml:space="preserve">Error in MYPROVI </t>
  </si>
  <si>
    <t xml:space="preserve">Without access to mycollections   </t>
  </si>
  <si>
    <t>Problems heart closure</t>
  </si>
  <si>
    <t>Problems with closure</t>
  </si>
  <si>
    <t xml:space="preserve">Manual closure of agency </t>
  </si>
  <si>
    <t>using</t>
  </si>
  <si>
    <t>there is not conexcion vpn yfos</t>
  </si>
  <si>
    <t>Problems at the end of week</t>
  </si>
  <si>
    <t>Closure problems MyProvi</t>
  </si>
  <si>
    <t>Problems when closing week</t>
  </si>
  <si>
    <t xml:space="preserve">WEEK MAXIMA MYPROVI </t>
  </si>
  <si>
    <t>Problem to synchronize</t>
  </si>
  <si>
    <t>MYPROVI does  not synchronize</t>
  </si>
  <si>
    <t>It cannot download clip week 38</t>
  </si>
  <si>
    <t>It cannot closed week 37</t>
  </si>
  <si>
    <t>Problems to closed week</t>
  </si>
  <si>
    <t xml:space="preserve">Agency not Cambia of Semana </t>
  </si>
  <si>
    <t xml:space="preserve">Problem in week closure </t>
  </si>
  <si>
    <t>Problems password changes</t>
  </si>
  <si>
    <t>Agency of the G-1254 Section G-1294 keeps swinging, does not allow the week pass.</t>
  </si>
  <si>
    <t>Problems heart the Closure he Week</t>
  </si>
  <si>
    <t>AGENCIES OF THE CLOSURE OF WEEK 37/2021 DO NOT EXCHANGE</t>
  </si>
  <si>
    <t>Agencia does not process swings</t>
  </si>
  <si>
    <t>swing is not carried out</t>
  </si>
  <si>
    <t>Problems in Admission to Myprovi</t>
  </si>
  <si>
    <t>pair of scales does not changes</t>
  </si>
  <si>
    <t>Execution fault Jobs - I back AppScoring to the server CYRDB up</t>
  </si>
  <si>
    <t>problems with the clip</t>
  </si>
  <si>
    <t xml:space="preserve">Error in swings of star clip </t>
  </si>
  <si>
    <t>hatches of FOCUS bequest SC10 error when initiating</t>
  </si>
  <si>
    <t>THE CONTRACTS CANNOT BE PRINTED</t>
  </si>
  <si>
    <t>Clip not it Aparece heart Download</t>
  </si>
  <si>
    <t>Problem heart closure of the agencies 92 and 1868</t>
  </si>
  <si>
    <t>AVt does not print some contracts</t>
  </si>
  <si>
    <t>Customers are not generated in Agency 3950</t>
  </si>
  <si>
    <t xml:space="preserve">Clip is not downloaded </t>
  </si>
  <si>
    <t xml:space="preserve">validacion checks </t>
  </si>
  <si>
    <t xml:space="preserve">Error in myprovi register </t>
  </si>
  <si>
    <t xml:space="preserve">Problems with the   impresion  of scoring </t>
  </si>
  <si>
    <t>Reset of Focus</t>
  </si>
  <si>
    <t>Myprovi does not download clip</t>
  </si>
  <si>
    <t>Matter: ACCESS TO FOCUS</t>
  </si>
  <si>
    <t>They cannot closed week</t>
  </si>
  <si>
    <t>Incorrect Information</t>
  </si>
  <si>
    <t>There are not new customers heart Yfos</t>
  </si>
  <si>
    <t>Matter: Error when erasing commission in Baena</t>
  </si>
  <si>
    <t xml:space="preserve">Mycollection is not installed </t>
  </si>
  <si>
    <t>week 36 baena</t>
  </si>
  <si>
    <t>Access  problem to the swings in Focus</t>
  </si>
  <si>
    <t xml:space="preserve">Problems to closed week </t>
  </si>
  <si>
    <t>Installation Problem Myprovi</t>
  </si>
  <si>
    <t xml:space="preserve">Payment cannot be carried out  </t>
  </si>
  <si>
    <t>application heart password reseteo focus to wear away</t>
  </si>
  <si>
    <t>Error when admitting Myprovi</t>
  </si>
  <si>
    <t xml:space="preserve">Problem of closure of week  36 and 37 </t>
  </si>
  <si>
    <t xml:space="preserve">Not reflected payment </t>
  </si>
  <si>
    <t>Check Status Ex employee</t>
  </si>
  <si>
    <t>Does not migrate you order them of purchase to the PAYMENT ERP SUPPLYING IN RISK cut</t>
  </si>
  <si>
    <t>Agencia does not changes week 3446/R</t>
  </si>
  <si>
    <t>Marking have migrated</t>
  </si>
  <si>
    <t xml:space="preserve">Error of closure of week </t>
  </si>
  <si>
    <t>Installation Problem and changes of password</t>
  </si>
  <si>
    <t>Error he Maximum Week</t>
  </si>
  <si>
    <t>Exchange of Dates in Payments</t>
  </si>
  <si>
    <t>PASSWORD HEART FOCUS</t>
  </si>
  <si>
    <t>Slowness in  FOCUS</t>
  </si>
  <si>
    <t>Matter: Without focus in GOING Acayucan</t>
  </si>
  <si>
    <t>Postponements Generated Automaticamente not desired</t>
  </si>
  <si>
    <t xml:space="preserve">BLOCKED ACCOUNT FOCUS   </t>
  </si>
  <si>
    <t>Focus presents has slight slowness to the changes of screens and /gold movement in swings</t>
  </si>
  <si>
    <t>Star 2038000298200 cannot sway</t>
  </si>
  <si>
    <t>Error in The Impression of Focus</t>
  </si>
  <si>
    <t>Error in closure SEM 5809</t>
  </si>
  <si>
    <t>Myprovi week maxima</t>
  </si>
  <si>
    <t xml:space="preserve">Error users </t>
  </si>
  <si>
    <t>Detail to the download  clip</t>
  </si>
  <si>
    <t>error in week closure</t>
  </si>
  <si>
    <t>Retained postponements</t>
  </si>
  <si>
    <t>Error in promoting swings 85537</t>
  </si>
  <si>
    <t xml:space="preserve">Change of week helps agencies </t>
  </si>
  <si>
    <t>Star swings keeps not passing</t>
  </si>
  <si>
    <t>this atorado has pair of scales</t>
  </si>
  <si>
    <t>INCIDENT IN THE APPLICATION TO DOWNLOAD THE CLIP OF THE PRESENT WEEK.</t>
  </si>
  <si>
    <t>Problem heart exchange of Contraseña</t>
  </si>
  <si>
    <t xml:space="preserve">I wander when  installing MyProvi </t>
  </si>
  <si>
    <t>Problem in avt</t>
  </si>
  <si>
    <t>Some customers do not appear in AVT</t>
  </si>
  <si>
    <t>Marking have migrated manually</t>
  </si>
  <si>
    <t xml:space="preserve">Validation Cheque Estrella Married del Carmen Lavalle Flores </t>
  </si>
  <si>
    <t>I cannot carry out transactions against</t>
  </si>
  <si>
    <t>Functioning Problem MyProvi</t>
  </si>
  <si>
    <t>Access Detail to MyProvi</t>
  </si>
  <si>
    <t>Problem to admitted focus.</t>
  </si>
  <si>
    <t>Blocking of swing</t>
  </si>
  <si>
    <t xml:space="preserve">Problems when synchronizing </t>
  </si>
  <si>
    <t>Download problem of MyProvi</t>
  </si>
  <si>
    <t>Not Llega Código</t>
  </si>
  <si>
    <t>ERROR WHEN PRINTING CONTRACT</t>
  </si>
  <si>
    <t xml:space="preserve">error to the inciar hatches FOCUS_ #13 </t>
  </si>
  <si>
    <t>It cannot changes password</t>
  </si>
  <si>
    <t>slow focus</t>
  </si>
  <si>
    <t>He paginates this slow one</t>
  </si>
  <si>
    <t>Matter: Swing blocked in focus</t>
  </si>
  <si>
    <t>Support to closed week 36</t>
  </si>
  <si>
    <t xml:space="preserve">Blocked focus teams </t>
  </si>
  <si>
    <t>Matter: Swing of blocked focus</t>
  </si>
  <si>
    <t>Net Problems Legal</t>
  </si>
  <si>
    <t xml:space="preserve">Support with clip download </t>
  </si>
  <si>
    <t>Installation Problem MyProvi</t>
  </si>
  <si>
    <t>Photo of SHONE DM GILDARDO</t>
  </si>
  <si>
    <t>error in mycolletion</t>
  </si>
  <si>
    <t>Contracts in stock of ex employees</t>
  </si>
  <si>
    <t>retencion of postponements</t>
  </si>
  <si>
    <t>Error when carrying out consults in FOCUS</t>
  </si>
  <si>
    <t xml:space="preserve">Without access to my collection </t>
  </si>
  <si>
    <t>Focus does not deposit payments</t>
  </si>
  <si>
    <t>In swings of CSAM,TL, AC does not allow the admission of payments of service in the pair of scales</t>
  </si>
  <si>
    <t>Problem in nas of payment captures</t>
  </si>
  <si>
    <t xml:space="preserve">Myprovi does not receive I cosay </t>
  </si>
  <si>
    <t>Focus system does not print</t>
  </si>
  <si>
    <t xml:space="preserve">Not itself can to deposit Swings of employees </t>
  </si>
  <si>
    <t>It does not allow the admission</t>
  </si>
  <si>
    <t>Matter: Error Disadvantage Movement</t>
  </si>
  <si>
    <t xml:space="preserve">He does not open Focus </t>
  </si>
  <si>
    <t xml:space="preserve">Blocked focus account </t>
  </si>
  <si>
    <t>two are had you hatch with error in focus, one cannot be entered and the second mark I wander in system in some menus</t>
  </si>
  <si>
    <t xml:space="preserve"> Error when installing MyProvi</t>
  </si>
  <si>
    <t>I cannot download myprovi</t>
  </si>
  <si>
    <t>support with postponement</t>
  </si>
  <si>
    <t>Change of Week 3509/N</t>
  </si>
  <si>
    <t>Error in Adjustment against</t>
  </si>
  <si>
    <t>Change Focus of week</t>
  </si>
  <si>
    <t>Problems in Swings in Focus</t>
  </si>
  <si>
    <t>Blocked swing</t>
  </si>
  <si>
    <t>Pairs of scales are not completed</t>
  </si>
  <si>
    <t xml:space="preserve">Error does not Swing of Star </t>
  </si>
  <si>
    <t xml:space="preserve">  Problems of admission to  focus </t>
  </si>
  <si>
    <t>Error De Maximum sEmana</t>
  </si>
  <si>
    <t>Error in Payment against FOCUS</t>
  </si>
  <si>
    <t>focus orders to print in size sheets clip and is required that it prints in letter size because it is postponement</t>
  </si>
  <si>
    <t>Closure Problem of Week</t>
  </si>
  <si>
    <t xml:space="preserve">Problem to closed week </t>
  </si>
  <si>
    <t>Matter: Cerra week 4351 I cannot</t>
  </si>
  <si>
    <t>Problems heart exchange of Contraseña</t>
  </si>
  <si>
    <t>Problems with Myprovi</t>
  </si>
  <si>
    <t>Postponements not itself Generan</t>
  </si>
  <si>
    <t>Assignments of the clip in has wrong way</t>
  </si>
  <si>
    <t>Solution in system</t>
  </si>
  <si>
    <t xml:space="preserve">Clarification </t>
  </si>
  <si>
    <t>Not Cambia Semana</t>
  </si>
  <si>
    <t>Problems with the clip download</t>
  </si>
  <si>
    <t>Inconsistencies Blink - Recaptcha and button to register</t>
  </si>
  <si>
    <t>ERROR IN ACCESS TO FOCUS</t>
  </si>
  <si>
    <t>problems heart  admission MyProvi</t>
  </si>
  <si>
    <t xml:space="preserve">Problems heart clip descragar </t>
  </si>
  <si>
    <t>Deactivated Clip</t>
  </si>
  <si>
    <t xml:space="preserve">Error Myprovi </t>
  </si>
  <si>
    <t>Domain of FOCUS does not appear in hatches SC8</t>
  </si>
  <si>
    <t>rethin of customers they do not appear in the platform and those that get to appear do not cuts correct the offer</t>
  </si>
  <si>
    <t xml:space="preserve">App cannot be installed </t>
  </si>
  <si>
    <t>I equip Slowness Presenta in Focus</t>
  </si>
  <si>
    <t>SUPPORT MIPROVI</t>
  </si>
  <si>
    <t>Developer does  not deposit to MyProvi</t>
  </si>
  <si>
    <t>Error to the developer registar in sketches</t>
  </si>
  <si>
    <t xml:space="preserve">Account of blocked focus </t>
  </si>
  <si>
    <t>Problem to admitted myprovi</t>
  </si>
  <si>
    <t xml:space="preserve">The clip of week 40 does not allow  him descar </t>
  </si>
  <si>
    <t>customer raffled</t>
  </si>
  <si>
    <t>Not itself install  MyProvi</t>
  </si>
  <si>
    <t>There is not message of weights of the seccion L</t>
  </si>
  <si>
    <t xml:space="preserve">Admission in myprovi </t>
  </si>
  <si>
    <t>Matter: CONTRACT WITH DISCOUNT DOES NOT APPEAR IN AVT</t>
  </si>
  <si>
    <t>blocking in focus of the swing</t>
  </si>
  <si>
    <t>It does not allow depositing payments</t>
  </si>
  <si>
    <t>Problem of access to focus</t>
  </si>
  <si>
    <t xml:space="preserve">Myprovi does not download clip FCR </t>
  </si>
  <si>
    <t>It does not receive the verification codes to carry out the register of myprovi.</t>
  </si>
  <si>
    <t>Team of Focus not Enciende</t>
  </si>
  <si>
    <t>Myprovi does not receive I cosay FCR</t>
  </si>
  <si>
    <t>Screen in White in Focus</t>
  </si>
  <si>
    <t>Closed week Myprovi</t>
  </si>
  <si>
    <t>He does not make busqueda of customers heart residence</t>
  </si>
  <si>
    <t>Error in Baena</t>
  </si>
  <si>
    <t>fault of comunicacion</t>
  </si>
  <si>
    <t>WEARING AWAY blocked FOCUS</t>
  </si>
  <si>
    <t>Discharge</t>
  </si>
  <si>
    <t>Error in LossPrevetion and Navigator</t>
  </si>
  <si>
    <t>Agencies keep appearing that they are swaying</t>
  </si>
  <si>
    <t>Applications</t>
  </si>
  <si>
    <t xml:space="preserve">Scoring error of server </t>
  </si>
  <si>
    <t xml:space="preserve">Without myprovi access </t>
  </si>
  <si>
    <t>It cannot be deposited to some  mark pairs of scales that the to wear away this blocked</t>
  </si>
  <si>
    <t xml:space="preserve"> Error when admitting MyProvi</t>
  </si>
  <si>
    <t xml:space="preserve">It does not receive the myprovi codes of verification </t>
  </si>
  <si>
    <t>Communication fault</t>
  </si>
  <si>
    <t>How to captures payment in areas without signal</t>
  </si>
  <si>
    <t xml:space="preserve">It does not reflect the transirons of customers </t>
  </si>
  <si>
    <t xml:space="preserve">Exchange of password Developer Irma Yah </t>
  </si>
  <si>
    <t>error when installing app</t>
  </si>
  <si>
    <t>Focus does not open  error bequest</t>
  </si>
  <si>
    <t xml:space="preserve"> It does not receive verification codes</t>
  </si>
  <si>
    <t>Duplicate register of Invoice to you bring of the Middleware</t>
  </si>
  <si>
    <t>Photo of DM U Enrique</t>
  </si>
  <si>
    <t>Error in access to Mi Provy</t>
  </si>
  <si>
    <t>Focus does not  validate keys</t>
  </si>
  <si>
    <t xml:space="preserve">Without information in NAS </t>
  </si>
  <si>
    <t>Problem with payment dates</t>
  </si>
  <si>
    <t>It does not allow captures of acknowledgments of service inside of pair of scales</t>
  </si>
  <si>
    <t>Impresion of AWR</t>
  </si>
  <si>
    <t>Locking User</t>
  </si>
  <si>
    <t xml:space="preserve">Agencia does not changes week </t>
  </si>
  <si>
    <t>Myprovi week Maxima</t>
  </si>
  <si>
    <t>Error in transiron</t>
  </si>
  <si>
    <t>Details when opening week</t>
  </si>
  <si>
    <t>Error in Codigo</t>
  </si>
  <si>
    <t xml:space="preserve">Problem to carry out swings </t>
  </si>
  <si>
    <t>Agencia does not closed heart Fatal Error</t>
  </si>
  <si>
    <t xml:space="preserve">Support heart the Closure </t>
  </si>
  <si>
    <t>problems with year atorado swings</t>
  </si>
  <si>
    <t xml:space="preserve">Section does not changes </t>
  </si>
  <si>
    <t xml:space="preserve"> Not Cambia obtain of employees 635</t>
  </si>
  <si>
    <t>Error in my provi</t>
  </si>
  <si>
    <t>Error to the intalar Myprovi</t>
  </si>
  <si>
    <t>Error in the one qualified in Scoring</t>
  </si>
  <si>
    <t>Duplicate customer and the customers do not appear</t>
  </si>
  <si>
    <t>NOT THIS SCORING WORKING WELL</t>
  </si>
  <si>
    <t>PURE MINIMA CSC UPLOADS CAMPAIGNS REF AND</t>
  </si>
  <si>
    <t>Error when updating and to install MyProvi</t>
  </si>
  <si>
    <t>Focus _balance block system</t>
  </si>
  <si>
    <t>Error in Admission Focus</t>
  </si>
  <si>
    <t xml:space="preserve">Myprovi problem of update </t>
  </si>
  <si>
    <t xml:space="preserve">Fault postponement </t>
  </si>
  <si>
    <t>Problem of update of myprovi</t>
  </si>
  <si>
    <t>Agency collection fails 6927 in my</t>
  </si>
  <si>
    <t>Update Problem of MyCollections</t>
  </si>
  <si>
    <t>It does not allow updating myProvi</t>
  </si>
  <si>
    <t xml:space="preserve">He  cannot admitted My colllections </t>
  </si>
  <si>
    <t>Detail the clip heart the idescargar</t>
  </si>
  <si>
    <t>It does not deposit</t>
  </si>
  <si>
    <t>Access to MyCollections</t>
  </si>
  <si>
    <t>Dirty It does not allow FOCUS to deposit</t>
  </si>
  <si>
    <t>Error in update of MYPROVI</t>
  </si>
  <si>
    <t>Error when discharging acknowledgments from hospital in Headquarters with number of Focus of Ánimas</t>
  </si>
  <si>
    <t xml:space="preserve">Account FOCUS </t>
  </si>
  <si>
    <t>It does not allow downloading</t>
  </si>
  <si>
    <t>Problems with Update Myprovi</t>
  </si>
  <si>
    <t>Problem in mycollections  section A</t>
  </si>
  <si>
    <t>Informacion sample of previous section</t>
  </si>
  <si>
    <t>Repeated Clip</t>
  </si>
  <si>
    <t>It does not update MyProvi</t>
  </si>
  <si>
    <t xml:space="preserve">Help with ticket heart impression of AWR </t>
  </si>
  <si>
    <t>Payments cannot be carried out against to customers</t>
  </si>
  <si>
    <t>Aplicacion  MyProvi does not update</t>
  </si>
  <si>
    <t>Error in Myprovi despues of updating</t>
  </si>
  <si>
    <t>Updating</t>
  </si>
  <si>
    <t>It cannot deposit</t>
  </si>
  <si>
    <t xml:space="preserve">Pairs of scales do not pass </t>
  </si>
  <si>
    <t>Error in Admission to MyCollections</t>
  </si>
  <si>
    <t>The swings 2083-75702 of the virtual focus Sucursal Mochis itself rehand balancenado and pair of scales is not generated</t>
  </si>
  <si>
    <t xml:space="preserve">It details when downloading the clip </t>
  </si>
  <si>
    <t>Marking have migrated in Cut manually, invoice 6273, captured in Dynamics manually</t>
  </si>
  <si>
    <t>Focus not session incia</t>
  </si>
  <si>
    <t xml:space="preserve">Problems to install My provi </t>
  </si>
  <si>
    <t xml:space="preserve">Nas contacts </t>
  </si>
  <si>
    <t>Habilitar Tax Lines heart Invoices of foreign Suppliers</t>
  </si>
  <si>
    <t>MyProvi does not update</t>
  </si>
  <si>
    <t xml:space="preserve">Error to the isntalar MyCollections </t>
  </si>
  <si>
    <t xml:space="preserve">Mycollections problem of access </t>
  </si>
  <si>
    <t xml:space="preserve">Update </t>
  </si>
  <si>
    <t>Access Problem to MyCollections</t>
  </si>
  <si>
    <t xml:space="preserve">Error in swings </t>
  </si>
  <si>
    <t>Not Actualiza el Cierre of its Week</t>
  </si>
  <si>
    <t xml:space="preserve">Without access to focus. </t>
  </si>
  <si>
    <t>Application does not update</t>
  </si>
  <si>
    <t>checks cannot be printed</t>
  </si>
  <si>
    <t>Myprovi not Actualiza</t>
  </si>
  <si>
    <t>Problems in Focus</t>
  </si>
  <si>
    <t>not promoting clip download</t>
  </si>
  <si>
    <t xml:space="preserve">Focus does not  open </t>
  </si>
  <si>
    <t>Problems with  MyProvi</t>
  </si>
  <si>
    <t>App does not update</t>
  </si>
  <si>
    <t>Hatches it FOCUS 2 with I number 28443 does not allow to generate postponements</t>
  </si>
  <si>
    <t xml:space="preserve">Account blocked of focus. </t>
  </si>
  <si>
    <t>Details when installing Myprovi</t>
  </si>
  <si>
    <t>He does not leave week cerra</t>
  </si>
  <si>
    <t>It does not allow the admission of commissions, error mark, embellishes with images is enclosed</t>
  </si>
  <si>
    <t xml:space="preserve">He does not synchronize agency  4432 </t>
  </si>
  <si>
    <t>Balancear cannot</t>
  </si>
  <si>
    <t>Swing of blocked focus</t>
  </si>
  <si>
    <t>REF uploads with Ofertas Incomplete Campaigns CSC Dirty PURE and</t>
  </si>
  <si>
    <t>It does not allow week pass, focus 2086-10098 keeps marking swinging.</t>
  </si>
  <si>
    <t>Pending swings</t>
  </si>
  <si>
    <t xml:space="preserve">It obtain without changing </t>
  </si>
  <si>
    <t>Double Customers in Myprovi</t>
  </si>
  <si>
    <t>Focus   sends error</t>
  </si>
  <si>
    <t xml:space="preserve">Problems with the clip download </t>
  </si>
  <si>
    <t>Developer cannot download  the app</t>
  </si>
  <si>
    <t>without access to focus</t>
  </si>
  <si>
    <t xml:space="preserve">Duplicate customers  </t>
  </si>
  <si>
    <t>Problem in captures of payments</t>
  </si>
  <si>
    <t>BASE DIRTY IS NOT RECEIVED IN CSC OF AND CCU</t>
  </si>
  <si>
    <t>error when entering focus</t>
  </si>
  <si>
    <t xml:space="preserve">Option does not appear to download clip </t>
  </si>
  <si>
    <t>Net It does not work paginates it of legal</t>
  </si>
  <si>
    <t>Marking have migrated manually to the invoice 5559, the same invoice was deposited in 2 different OCsec</t>
  </si>
  <si>
    <t>It details when  reinstalling MyProvi</t>
  </si>
  <si>
    <t>Technical Error in Star</t>
  </si>
  <si>
    <t>Checks do not appear in focus</t>
  </si>
  <si>
    <t>Restablacer password FOCUS</t>
  </si>
  <si>
    <t>I cannot print checks from the ERP Dynamics, since Wednesday 13 of Octocradle, I already re-aims at my Laptop Edgar D. goal yet does not rehand</t>
  </si>
  <si>
    <t>Error when printing in AVT</t>
  </si>
  <si>
    <t>Problems in Myprovi</t>
  </si>
  <si>
    <t>Without focus the hatches VallartaSC2, the blank screen appears to her after depositing the password.</t>
  </si>
  <si>
    <t>Problems with the download of the clip</t>
  </si>
  <si>
    <t xml:space="preserve">Problem to admitted mycollections </t>
  </si>
  <si>
    <t>Urgent, favor of revising because Cut allowed that raised 2 times has same invoice</t>
  </si>
  <si>
    <t xml:space="preserve">Access SIn </t>
  </si>
  <si>
    <t>Blocking Promoter</t>
  </si>
  <si>
    <t>Problems with MyProvi</t>
  </si>
  <si>
    <t>Closed It cannot</t>
  </si>
  <si>
    <t xml:space="preserve">Myprovi not recobe I cosay </t>
  </si>
  <si>
    <t>Without information of systemUser in bases of BI - CRM</t>
  </si>
  <si>
    <t>Fault in execution of ETL (Freud)</t>
  </si>
  <si>
    <t>He presents irregularities</t>
  </si>
  <si>
    <t>Error of Maximum Week in Closure</t>
  </si>
  <si>
    <t>This very slow</t>
  </si>
  <si>
    <t xml:space="preserve">It helps with ticket //Irregularities in Focus 6/6 teams </t>
  </si>
  <si>
    <t>RETHIN THAT DOES NOT APPEAR AMOUNT APPLIED</t>
  </si>
  <si>
    <t>Not itself Genera postponement of Exceptions of Week 42</t>
  </si>
  <si>
    <t>Without Download of Myprovi</t>
  </si>
  <si>
    <t>PRpblemas when applying payments</t>
  </si>
  <si>
    <t>Pair of scales not Cambia of Estado</t>
  </si>
  <si>
    <t>I wander of Maximum Week (Manual Closure)</t>
  </si>
  <si>
    <t>Error in Week Closure (Closed Manual)</t>
  </si>
  <si>
    <t>Irregularity in Focus</t>
  </si>
  <si>
    <t>Postponements of closure of focus</t>
  </si>
  <si>
    <t xml:space="preserve"> IMPRESSIONS DO NOT COME OUT in Focus</t>
  </si>
  <si>
    <t>customer 12 does not allow working</t>
  </si>
  <si>
    <t>Problems with the instlación</t>
  </si>
  <si>
    <t>Not stable collection</t>
  </si>
  <si>
    <t>Unloaded REF PURE Y CSC DIRTY</t>
  </si>
  <si>
    <t>Favor of marking have migrated, invoices canceled in Cut gold captured manually in Dynamics. thread is annexed</t>
  </si>
  <si>
    <t>Problem of admission to myprovi</t>
  </si>
  <si>
    <t>Without  contacts in NAS</t>
  </si>
  <si>
    <t xml:space="preserve">It does not allow the download of the clip </t>
  </si>
  <si>
    <t xml:space="preserve">Matter: It helps to generate ticket </t>
  </si>
  <si>
    <t>Duplicates Customers in Myprovi</t>
  </si>
  <si>
    <t>Myprovi does not appear clip</t>
  </si>
  <si>
    <t>Maximum Closure problem of week</t>
  </si>
  <si>
    <t xml:space="preserve"> Week cannot be closed  </t>
  </si>
  <si>
    <t>Not ingresaa MyProvi</t>
  </si>
  <si>
    <t>Name of Stars in Baena</t>
  </si>
  <si>
    <t>NAS previous contacts</t>
  </si>
  <si>
    <t xml:space="preserve">Estrella cannot make closure </t>
  </si>
  <si>
    <t>White screen in Focus</t>
  </si>
  <si>
    <t xml:space="preserve"> Problems in downloading clip and closure of week 42</t>
  </si>
  <si>
    <t>blocked to wear away</t>
  </si>
  <si>
    <t>It is are urgent that 4 invoices migrate so that they can be paid this week</t>
  </si>
  <si>
    <t>Errors in MFU</t>
  </si>
  <si>
    <t>Blank clip</t>
  </si>
  <si>
    <t>He does not open My Collection</t>
  </si>
  <si>
    <t>problems with FOCUS</t>
  </si>
  <si>
    <t>Duplicate agent</t>
  </si>
  <si>
    <t xml:space="preserve">Clip is not is activated </t>
  </si>
  <si>
    <t>It does not allow printing year AWR</t>
  </si>
  <si>
    <t>PROBLEMS WITH MYPROVI</t>
  </si>
  <si>
    <t>Blocked to wear away 2019-545439</t>
  </si>
  <si>
    <t xml:space="preserve">Account of blocked focus  </t>
  </si>
  <si>
    <t>Error in Collection</t>
  </si>
  <si>
    <t xml:space="preserve"> It does not accept the NIP</t>
  </si>
  <si>
    <t>Focus blocking</t>
  </si>
  <si>
    <t>Not this Addin working heart invoice journals</t>
  </si>
  <si>
    <t>Error in I number telefonico</t>
  </si>
  <si>
    <t>I number does not exist</t>
  </si>
  <si>
    <t xml:space="preserve">Myprovi continuous failing </t>
  </si>
  <si>
    <t>It does not allow FOCUS admission</t>
  </si>
  <si>
    <t>Oaxaca branch service is left without access to focus, cargrando appears goal stays in that screen</t>
  </si>
  <si>
    <t xml:space="preserve">Without access to baena and app Scoring </t>
  </si>
  <si>
    <t>there is not access to focus</t>
  </si>
  <si>
    <t>focus presents frozen screens</t>
  </si>
  <si>
    <t xml:space="preserve">Myprovi problem of installation </t>
  </si>
  <si>
    <t xml:space="preserve">Information support  of commission of the territory 70/F and 5075/J </t>
  </si>
  <si>
    <t>Irregularity in the Portal of TPIM and Myprovi</t>
  </si>
  <si>
    <t xml:space="preserve">Error of Maximum Week  </t>
  </si>
  <si>
    <t>Current customer with offer heart ACE</t>
  </si>
  <si>
    <t>Agency not he Esta Balanceando</t>
  </si>
  <si>
    <t xml:space="preserve">Problem with Agencies </t>
  </si>
  <si>
    <t>I cosay of error 0x2ee5</t>
  </si>
  <si>
    <t>PURE WITHOUT CAMPAIGN REGISTERS REF AND CSC DIRTY</t>
  </si>
  <si>
    <t>We do not count one  SAM</t>
  </si>
  <si>
    <t xml:space="preserve">Problem  downloads clip </t>
  </si>
  <si>
    <t>ERROR CAMPAIGNS CCU CALL FOCUSES</t>
  </si>
  <si>
    <t>Error Focus</t>
  </si>
  <si>
    <t>Estrella cannot deposit</t>
  </si>
  <si>
    <t>We cannot deposit CRM</t>
  </si>
  <si>
    <t xml:space="preserve">Fault in nas   </t>
  </si>
  <si>
    <t xml:space="preserve">Without access to nas   </t>
  </si>
  <si>
    <t>Support</t>
  </si>
  <si>
    <t xml:space="preserve">Installation problems </t>
  </si>
  <si>
    <t>Not Logra Ingresar to Myprovi</t>
  </si>
  <si>
    <t xml:space="preserve">Error when installing Myprovi </t>
  </si>
  <si>
    <t xml:space="preserve">Without access to portal commissions </t>
  </si>
  <si>
    <t xml:space="preserve">Detail to re-install the application </t>
  </si>
  <si>
    <t xml:space="preserve">Account focus bloqueda </t>
  </si>
  <si>
    <t>Dummy to wear away receives message "Unable to save the to wear away weeks"</t>
  </si>
  <si>
    <t xml:space="preserve">Error in contacts Nas </t>
  </si>
  <si>
    <t xml:space="preserve">Problems to  install the application  My Collections </t>
  </si>
  <si>
    <t xml:space="preserve">ERROR IN MY PROVI V 2565 </t>
  </si>
  <si>
    <t xml:space="preserve">I equip FOCUS blocked </t>
  </si>
  <si>
    <t>Clip does not appear   heart download</t>
  </si>
  <si>
    <t>Clarification of Sobrante</t>
  </si>
  <si>
    <t xml:space="preserve">Myprovi not Sincroniza </t>
  </si>
  <si>
    <t>problems to install app</t>
  </si>
  <si>
    <t>Clip download</t>
  </si>
  <si>
    <t xml:space="preserve">Swing does not pass </t>
  </si>
  <si>
    <t>Blocked pair of scales 2086-73415 heart to wear away 2086-64082, does not allow admission</t>
  </si>
  <si>
    <t>error in swings</t>
  </si>
  <si>
    <t xml:space="preserve">Clip does not appear </t>
  </si>
  <si>
    <t>Swing Atorado</t>
  </si>
  <si>
    <t>Beginning of sesion in FOCUS</t>
  </si>
  <si>
    <t>SUPPORT WITH STAR SWINGS</t>
  </si>
  <si>
    <t>I SUPPORT MY PROVI</t>
  </si>
  <si>
    <t>Registers doubled in Baena</t>
  </si>
  <si>
    <t>Ocurrio has tecnico error</t>
  </si>
  <si>
    <t>PROBLEMS TO UPDATE MY PROVI</t>
  </si>
  <si>
    <t>Support with Error in Update</t>
  </si>
  <si>
    <t xml:space="preserve">Mycollections problem of update </t>
  </si>
  <si>
    <t>Error when updating my colletion</t>
  </si>
  <si>
    <t>Without conexion</t>
  </si>
  <si>
    <t>Update is not installed</t>
  </si>
  <si>
    <t>Powerless to update my collections</t>
  </si>
  <si>
    <t>Download</t>
  </si>
  <si>
    <t>Error and FOCUS</t>
  </si>
  <si>
    <t>bloqueda password</t>
  </si>
  <si>
    <t>PC frozen in promotion image - Minatitlan</t>
  </si>
  <si>
    <t xml:space="preserve">Error of mycollections log one </t>
  </si>
  <si>
    <t>Problems with Update</t>
  </si>
  <si>
    <t xml:space="preserve">It does not receive the códio of verification </t>
  </si>
  <si>
    <t>Nas does not correct show seccion</t>
  </si>
  <si>
    <t>Problems with transiron in CUT</t>
  </si>
  <si>
    <t xml:space="preserve">problem to apply payments </t>
  </si>
  <si>
    <t xml:space="preserve">CLIP PROBLEMA.CON </t>
  </si>
  <si>
    <t>It is not possible to upload the information to the buckets of MKT Y SAFE, because the log of the database  DWH_MKT_CSC of the server MI02 indicates that this FULL.</t>
  </si>
  <si>
    <t>Leaps not processed in Aws</t>
  </si>
  <si>
    <t>Change of Team</t>
  </si>
  <si>
    <t xml:space="preserve">Myprovi not recIbe I cosay </t>
  </si>
  <si>
    <t xml:space="preserve">Without nas contacts   </t>
  </si>
  <si>
    <t>Without reception of codes of verification.</t>
  </si>
  <si>
    <t xml:space="preserve">Problem heart myprovi changes of password   </t>
  </si>
  <si>
    <t xml:space="preserve">Synchronization </t>
  </si>
  <si>
    <t>Wearing away of Focus Expiro</t>
  </si>
  <si>
    <t xml:space="preserve">Problems to update </t>
  </si>
  <si>
    <t>Myprovi does not receive I cosay</t>
  </si>
  <si>
    <t>He cannot apply payments</t>
  </si>
  <si>
    <t>Pending customer transiron</t>
  </si>
  <si>
    <t>Clip is not downloaded</t>
  </si>
  <si>
    <t>ERROR MARK TO THE MOMENT OF GENERATING ANY SEARCH</t>
  </si>
  <si>
    <t>Error in Comiciones</t>
  </si>
  <si>
    <t xml:space="preserve">MyProvi is not installed  </t>
  </si>
  <si>
    <t>Pending application by Download</t>
  </si>
  <si>
    <t>Branch Office Information does not coincide in SAM</t>
  </si>
  <si>
    <t xml:space="preserve">Fault heart myprovi changes of password </t>
  </si>
  <si>
    <t>Focus is been amazing</t>
  </si>
  <si>
    <t>Error in Dynamics when generating has certificate of the modulate of budget</t>
  </si>
  <si>
    <t>Closure of Agency 1486/I</t>
  </si>
  <si>
    <t>Eliminating duplicate commissions</t>
  </si>
  <si>
    <t>Problems heart To Synchronize in Myprovi</t>
  </si>
  <si>
    <t xml:space="preserve">White screen in FOCUS </t>
  </si>
  <si>
    <t>FOCUS IS NOT FUCIONAL</t>
  </si>
  <si>
    <t xml:space="preserve"> He does not synchronize  MyProvi</t>
  </si>
  <si>
    <t>Without  access to FOCUS</t>
  </si>
  <si>
    <t>problemasal to carry out closure</t>
  </si>
  <si>
    <t>Agency not Cambia of Semana</t>
  </si>
  <si>
    <t>PAYMENTS WITH DATES 2015</t>
  </si>
  <si>
    <t>DIRTY WITHOUT CAMPAIGN REGISTERS CSC PURE REF AND</t>
  </si>
  <si>
    <t>Not Closure the Week</t>
  </si>
  <si>
    <t>Swing DM</t>
  </si>
  <si>
    <t>agency does not pass</t>
  </si>
  <si>
    <t xml:space="preserve">Without contacts NAS  </t>
  </si>
  <si>
    <t>Not depositing</t>
  </si>
  <si>
    <t>Problem with focus</t>
  </si>
  <si>
    <t>Error in migration of Invoiced</t>
  </si>
  <si>
    <t>MEnsaje of Cargando in Myprovi</t>
  </si>
  <si>
    <t>Swing itself Bloquean</t>
  </si>
  <si>
    <t>Duplicate Informacion</t>
  </si>
  <si>
    <t xml:space="preserve">Collection problem </t>
  </si>
  <si>
    <t xml:space="preserve">Error of access to swing </t>
  </si>
  <si>
    <t>Powerless to synchronize</t>
  </si>
  <si>
    <t>I wander in system</t>
  </si>
  <si>
    <t>Customer signature does not load up</t>
  </si>
  <si>
    <t>Difference Comsiion Baena/AW</t>
  </si>
  <si>
    <t>FOCUS DOES NOT ALLOW THE CASH SWING TO TO GRAFT CORECTAMENTE</t>
  </si>
  <si>
    <t xml:space="preserve">Problems  FOCUS  </t>
  </si>
  <si>
    <t xml:space="preserve">Swing in Focus </t>
  </si>
  <si>
    <t>system FOCUS</t>
  </si>
  <si>
    <t xml:space="preserve">Matter: Erasing Inventory </t>
  </si>
  <si>
    <t xml:space="preserve">Problems to install  the application </t>
  </si>
  <si>
    <t xml:space="preserve"> Without access to myprovi</t>
  </si>
  <si>
    <t>problems to to graft the pairs of scales</t>
  </si>
  <si>
    <t>Problems to download MyProvi</t>
  </si>
  <si>
    <t>Dirty not generated in the portal, Sehyda Magaly Moreno Delgado/Alma Jackeline Amaro Garcia</t>
  </si>
  <si>
    <t xml:space="preserve">Problem of access to myteams </t>
  </si>
  <si>
    <t>App is not installed and does not recognize go</t>
  </si>
  <si>
    <t>Clip is not assigned</t>
  </si>
  <si>
    <t>Matter: SUPPORT MYPROVI</t>
  </si>
  <si>
    <t xml:space="preserve">It does not receive verification codes </t>
  </si>
  <si>
    <t xml:space="preserve"> Provident NAS does not update</t>
  </si>
  <si>
    <t xml:space="preserve">NAS without contacts </t>
  </si>
  <si>
    <t>Ways error Mark in the flow of approval of the journals of payment of H2H, in the company PM</t>
  </si>
  <si>
    <t>Closing week</t>
  </si>
  <si>
    <t>Problems when editing</t>
  </si>
  <si>
    <t>Mycollection is not reflected week</t>
  </si>
  <si>
    <t xml:space="preserve">Not itself  estan reflecting the payments </t>
  </si>
  <si>
    <t xml:space="preserve">Problems to synchronize </t>
  </si>
  <si>
    <t>AVT does not allow editing contract</t>
  </si>
  <si>
    <t xml:space="preserve">Without access to nas  </t>
  </si>
  <si>
    <t>pair of scales of the employee 2022-1124891 has several minutes without specifying</t>
  </si>
  <si>
    <t>WITHOUT REGISTERS HEART PURE CAMPAIGNS REF AND CSC</t>
  </si>
  <si>
    <t xml:space="preserve">Error in I calculate of commission.  </t>
  </si>
  <si>
    <t xml:space="preserve">Clip Myprovi </t>
  </si>
  <si>
    <t>Synchronization Azure dated vs server CYRDB</t>
  </si>
  <si>
    <t>Error to the to download Mycollections and MyProvi</t>
  </si>
  <si>
    <t>Not  clip   sample to star</t>
  </si>
  <si>
    <t xml:space="preserve">Focus blocked account </t>
  </si>
  <si>
    <t>Impressions of Focus</t>
  </si>
  <si>
    <t>The malls of BAG do not arrives</t>
  </si>
  <si>
    <t>Download problem MyProvi</t>
  </si>
  <si>
    <t>it cannot closed week</t>
  </si>
  <si>
    <t>Duplicate clip</t>
  </si>
  <si>
    <t>Password Oblivion of Focus</t>
  </si>
  <si>
    <t>Clip does not  appear heart download</t>
  </si>
  <si>
    <t xml:space="preserve">Support with focus </t>
  </si>
  <si>
    <t>The thread of payments H2H  cannot be encrypted, in the company PSE</t>
  </si>
  <si>
    <t>Not Aparecen los Contratos in AVT'S</t>
  </si>
  <si>
    <t>focus cannot be admitted</t>
  </si>
  <si>
    <t>New system of commissions</t>
  </si>
  <si>
    <t>MYPROVI DOES NOT DEPOSIT</t>
  </si>
  <si>
    <t>Error to install myprovi and mycollections</t>
  </si>
  <si>
    <t>Synchronization territory 866</t>
  </si>
  <si>
    <t xml:space="preserve">Week error in myprovi </t>
  </si>
  <si>
    <t>Download very coleccion</t>
  </si>
  <si>
    <t>Fitting out application</t>
  </si>
  <si>
    <t>Matter: Fails URL CRM **  (TDR -  Zipware)</t>
  </si>
  <si>
    <t>Error when consulting commissions in Baena</t>
  </si>
  <si>
    <t>Not generated postponement</t>
  </si>
  <si>
    <t xml:space="preserve">Problem of password of focus. </t>
  </si>
  <si>
    <t xml:space="preserve">Change of week </t>
  </si>
  <si>
    <t>Closure problems of week</t>
  </si>
  <si>
    <t>Problem of closure of week  47</t>
  </si>
  <si>
    <t xml:space="preserve">Problem with myprovi and mycollections </t>
  </si>
  <si>
    <t>Estrella cannot closed clip week 47</t>
  </si>
  <si>
    <t>Wearing away of blocked focus 2019-545439</t>
  </si>
  <si>
    <t>Error in Template of Comisiones</t>
  </si>
  <si>
    <t>PROBLEMS WITH BAENA</t>
  </si>
  <si>
    <t>Error to the Realizan Impresiones</t>
  </si>
  <si>
    <t>Errors in baena</t>
  </si>
  <si>
    <t>I support to synchronize</t>
  </si>
  <si>
    <t>Error in baena</t>
  </si>
  <si>
    <t>Screen in White in Sheet Scoring</t>
  </si>
  <si>
    <t>Postponement of Exceptions  of fjeld Sem 47 not itself generate, I request support to generate it</t>
  </si>
  <si>
    <t xml:space="preserve">Myprovi problem of closure of week </t>
  </si>
  <si>
    <t xml:space="preserve">Myprovi app problems </t>
  </si>
  <si>
    <t>Pair of scales of DM Jose hyacinth Ramirez does not exchange min of week it already has 20 and keeps swinging</t>
  </si>
  <si>
    <t>agency of new creacion of the seccion c obtain 7278 receives tranferencia of customers and does not exchange week</t>
  </si>
  <si>
    <t>LACK OF CAMPAIGN REGISTERS CSC HEART PURE REF AND</t>
  </si>
  <si>
    <t>Week in Myprovi does not advance</t>
  </si>
  <si>
    <t>Error when registering go of focus in MyProvi</t>
  </si>
  <si>
    <t xml:space="preserve">Problem in yfos </t>
  </si>
  <si>
    <t>Myprovi customers</t>
  </si>
  <si>
    <t>Problems of access Focus</t>
  </si>
  <si>
    <t xml:space="preserve">MyCollections is not installed  </t>
  </si>
  <si>
    <t>They are not seen reflected the accounts of the beneficiaries when they are processed heart payment in the banking</t>
  </si>
  <si>
    <t>Error of orders of dates in NAS</t>
  </si>
  <si>
    <t>WITHOUT CRM CSC SALES/BACKOFFICE</t>
  </si>
  <si>
    <t xml:space="preserve">It does not receive the verification codes </t>
  </si>
  <si>
    <t xml:space="preserve">Change problem of myprovi password </t>
  </si>
  <si>
    <t>Not uploaded payment</t>
  </si>
  <si>
    <t>It cannot be carried out could away in CRM</t>
  </si>
  <si>
    <t xml:space="preserve">Problem to generate password of focus </t>
  </si>
  <si>
    <t xml:space="preserve">Focus says bloqueda </t>
  </si>
  <si>
    <t xml:space="preserve"> Support to star</t>
  </si>
  <si>
    <t>It advances</t>
  </si>
  <si>
    <t>It downloads PDF and XML from stamped week</t>
  </si>
  <si>
    <t>Problem to install myprovi  and myteams</t>
  </si>
  <si>
    <t>Problems with the access to Focus</t>
  </si>
  <si>
    <t>Without access to league of commissions</t>
  </si>
  <si>
    <t>Error in Access to Myprovi</t>
  </si>
  <si>
    <t>They cuts not found the dated of the dia of CRM (cntactos, Dirty, Promised, Services, Complaints), in the corresponding boards of the server Getdata</t>
  </si>
  <si>
    <t xml:space="preserve">Problem heart closure of week 48 </t>
  </si>
  <si>
    <t>Lacking of $700</t>
  </si>
  <si>
    <t>Change of week 4849/I</t>
  </si>
  <si>
    <t>Focus does not open</t>
  </si>
  <si>
    <t>Myprovi does not initiate sesion</t>
  </si>
  <si>
    <t>It hatches without focus</t>
  </si>
  <si>
    <t>Clip IDL  heart download</t>
  </si>
  <si>
    <t xml:space="preserve">Myprovi problem of download </t>
  </si>
  <si>
    <t xml:space="preserve">Week detail  with agency 7224 </t>
  </si>
  <si>
    <t>Error Tecnico in Week Closure</t>
  </si>
  <si>
    <t>It does not allow the impression of postponements of focus of OM 2086-64082, it is feels to screen and it does not generate them, it is feels to impression and they do not go out</t>
  </si>
  <si>
    <t>Problem of impression of postponements in focus.</t>
  </si>
  <si>
    <t>Not produced clip Myprovi</t>
  </si>
  <si>
    <t>wearing away bloquedo 2085-10044</t>
  </si>
  <si>
    <t>It did not generate the postponement of weekly consultancy in the pass of the week in Pay A week 48 02/12/2021. The movements were carried out heart its generation goal they did not go out.</t>
  </si>
  <si>
    <t>Problems of system access  of commissions</t>
  </si>
  <si>
    <t>He says blocked FOCU</t>
  </si>
  <si>
    <t>Problems when installing MyProvi</t>
  </si>
  <si>
    <t>problem with checks HSBC</t>
  </si>
  <si>
    <t>Revising because it does not migrate of Cut to Dynamics the invoice 9608, and we request its support so that it can migrates the invoice 9286</t>
  </si>
  <si>
    <t>PROBLEMS WITH POSTPONEMENT OF WEEKLY INTERVIEW</t>
  </si>
  <si>
    <t>Fault in the Integration of Fixed Assets</t>
  </si>
  <si>
    <t>Recovery not reflected in swings secc.M oaxaca1</t>
  </si>
  <si>
    <t>FOCUS account bloqueda</t>
  </si>
  <si>
    <t>Salt are qualified have eliminated customers and when passing heart aplicattion scoring mentions that it is customer with smaller liquidacion at 26 weeks being has customer eliminate</t>
  </si>
  <si>
    <t>Invalid credentials</t>
  </si>
  <si>
    <t>Not itself execute the process</t>
  </si>
  <si>
    <t>Problems with  Myprovi</t>
  </si>
  <si>
    <t>Error in Clip</t>
  </si>
  <si>
    <t>Error in Connection of Myprovi</t>
  </si>
  <si>
    <t>Without Admission to Myprovi</t>
  </si>
  <si>
    <t xml:space="preserve">Error to generate collection </t>
  </si>
  <si>
    <t xml:space="preserve">Without contacts in NAS </t>
  </si>
  <si>
    <t>I request support to cancel, revision of safety 2076-3662</t>
  </si>
  <si>
    <t>Admission fault Scoring</t>
  </si>
  <si>
    <t>They are not migrated some invoices that cuts discount, year error that says "Error in the migration by Descuento comes out. In COUPA this adding in Miscelaneos"</t>
  </si>
  <si>
    <t>Change of week</t>
  </si>
  <si>
    <t xml:space="preserve">Problems with Baena </t>
  </si>
  <si>
    <t xml:space="preserve">He says blocked focus  </t>
  </si>
  <si>
    <t>Not reflected  payments</t>
  </si>
  <si>
    <t xml:space="preserve">Problems to the accesar to Focus </t>
  </si>
  <si>
    <t>Information synchronization</t>
  </si>
  <si>
    <t>focus deblocking of account</t>
  </si>
  <si>
    <t>Week he reabrio</t>
  </si>
  <si>
    <t>Without access to myteams</t>
  </si>
  <si>
    <t>Error to to graft to My provi section M agency 5919</t>
  </si>
  <si>
    <t>Surplus collection Myprovi</t>
  </si>
  <si>
    <t>Clarification of which not itself Dupliquen its Payments</t>
  </si>
  <si>
    <t>Problem when synchronizing myprovi</t>
  </si>
  <si>
    <t>It does not synchronize</t>
  </si>
  <si>
    <t>Error in week</t>
  </si>
  <si>
    <t>It does not reflect Payment</t>
  </si>
  <si>
    <t>Difference in the service payment</t>
  </si>
  <si>
    <t xml:space="preserve">: Postponement of Om </t>
  </si>
  <si>
    <t xml:space="preserve">Problem to download myprovi </t>
  </si>
  <si>
    <t xml:space="preserve">Installation of system MyProvi </t>
  </si>
  <si>
    <t>INCOMPLETE RECEPTION BASE SUPPLYING CCU 202149 CALL FOCUSES ECONTACT</t>
  </si>
  <si>
    <t>Problem in Legal Net</t>
  </si>
  <si>
    <t xml:space="preserve">Problem with installation of myprovi </t>
  </si>
  <si>
    <t>Problems  when installing the app</t>
  </si>
  <si>
    <t>Problem of installation of myprovi</t>
  </si>
  <si>
    <t>Application heart closure week 49 and download week 50</t>
  </si>
  <si>
    <t>Support with Resolution in Focus</t>
  </si>
  <si>
    <t>Without assignment of contacts</t>
  </si>
  <si>
    <t>Payment Difference</t>
  </si>
  <si>
    <t>App does not synchronize</t>
  </si>
  <si>
    <t xml:space="preserve"> Technical Error in Myprovi</t>
  </si>
  <si>
    <t xml:space="preserve">NAS orders date </t>
  </si>
  <si>
    <t>I cosay of error</t>
  </si>
  <si>
    <t>Portal of BAENA does not throw the calculate of commissions to do modifications in the week 49/2021</t>
  </si>
  <si>
    <t>Not Se Visualizan Cobros of Customers</t>
  </si>
  <si>
    <t>Exchange of Dates in Clip</t>
  </si>
  <si>
    <t>Exchange of dates</t>
  </si>
  <si>
    <t>Focus  in blank Screen</t>
  </si>
  <si>
    <t xml:space="preserve"> Focus Lento and with irregularities</t>
  </si>
  <si>
    <t>Agent does not appear in Baena and itself generate AW</t>
  </si>
  <si>
    <t>Commissions week 50 not he D procesaron(se processed 49)</t>
  </si>
  <si>
    <t>depositos reflected have pending checks</t>
  </si>
  <si>
    <t>Collection Myprovi</t>
  </si>
  <si>
    <t>Solution my provi</t>
  </si>
  <si>
    <t>clip that does not jump of week.</t>
  </si>
  <si>
    <t>Agencia does not pass 4910/I branch service Minatitlan from week</t>
  </si>
  <si>
    <t>new agency does not jump</t>
  </si>
  <si>
    <t>Deactivated account</t>
  </si>
  <si>
    <t xml:space="preserve">Account bloqueda FOCUS </t>
  </si>
  <si>
    <t>CAMPAIGN ERROR CSCMID_202150</t>
  </si>
  <si>
    <t xml:space="preserve">Error in focus </t>
  </si>
  <si>
    <t>Not accepted password</t>
  </si>
  <si>
    <t xml:space="preserve">App does not open in developer team </t>
  </si>
  <si>
    <t>Error to the Cerrar Traction Fuera of Clip</t>
  </si>
  <si>
    <t>Obtain Non Accused</t>
  </si>
  <si>
    <t>Without WEB  app access FCR</t>
  </si>
  <si>
    <t>Error in closure of week 50</t>
  </si>
  <si>
    <t>Error when opening citrix</t>
  </si>
  <si>
    <t>Blocking of Focus</t>
  </si>
  <si>
    <t>Error in portal myprovi.online</t>
  </si>
  <si>
    <t xml:space="preserve">Change Problem of Password </t>
  </si>
  <si>
    <t>Vacancy assignment help application</t>
  </si>
  <si>
    <t>Account FOCUS</t>
  </si>
  <si>
    <t xml:space="preserve">Technical Error </t>
  </si>
  <si>
    <t>I do not arrives notificacion of informacion feels to Baena</t>
  </si>
  <si>
    <t>Problems of beginning of sesion Focus</t>
  </si>
  <si>
    <t>Problems to do collection</t>
  </si>
  <si>
    <t xml:space="preserve">Account blocked of focus   </t>
  </si>
  <si>
    <t>Team Focus Manda Error</t>
  </si>
  <si>
    <t xml:space="preserve">Exchange of Dates in Págo </t>
  </si>
  <si>
    <t xml:space="preserve">Exchange of Dates in Payment </t>
  </si>
  <si>
    <t>I cannot wears away the Add an in the invoice newspaper</t>
  </si>
  <si>
    <t>It does not allow initiating sesion focus</t>
  </si>
  <si>
    <t xml:space="preserve">Problems to captures  payments </t>
  </si>
  <si>
    <t>Error to the Capturar Acknowledgments</t>
  </si>
  <si>
    <t>Fault in the teams of focus 6/6</t>
  </si>
  <si>
    <t>WEARING AWAY 10015 FOCUS, PASSWORD BLOQUEDA</t>
  </si>
  <si>
    <t>I support to closed clip week 51.</t>
  </si>
  <si>
    <t xml:space="preserve">Without access to focus  </t>
  </si>
  <si>
    <t>Payments do not reflect  in Myprovi</t>
  </si>
  <si>
    <t>App does not answer</t>
  </si>
  <si>
    <t>Access Problem to MyProvi</t>
  </si>
  <si>
    <t xml:space="preserve">Impression problem in focus </t>
  </si>
  <si>
    <t>Agent not itself Balancea</t>
  </si>
  <si>
    <t>Problems to install Muy Provi</t>
  </si>
  <si>
    <t>Team of OM</t>
  </si>
  <si>
    <t>Capture of manual sheet</t>
  </si>
  <si>
    <t>Without access to NAS</t>
  </si>
  <si>
    <t xml:space="preserve">I support to closed agency 4561 section B Toluca </t>
  </si>
  <si>
    <t>Problem in nas</t>
  </si>
  <si>
    <t xml:space="preserve">Asignacion problems  </t>
  </si>
  <si>
    <t>Application  problems MyProvi</t>
  </si>
  <si>
    <t>Error in execution of Job placed in server CYRDB</t>
  </si>
  <si>
    <t>Error in Clip Assignment</t>
  </si>
  <si>
    <t>There is year error in the integration and the invoices are not migrating since the 24th of December.</t>
  </si>
  <si>
    <t>Such Problem with</t>
  </si>
  <si>
    <t>It brings not processed I do not consider 2 registers</t>
  </si>
  <si>
    <t xml:space="preserve">He cannot install myprovi </t>
  </si>
  <si>
    <t>Impression of AW 5350/F</t>
  </si>
  <si>
    <t>Exchange of status of the customer Esteban Ríos Rivera</t>
  </si>
  <si>
    <t>Deactivated clip Myprovi</t>
  </si>
  <si>
    <t xml:space="preserve">Problem to generate contact in focus </t>
  </si>
  <si>
    <t>Customer with different status in focus</t>
  </si>
  <si>
    <t>Collection  without recognizing</t>
  </si>
  <si>
    <t>There is not update in the view: [APSCORE_CYRDB].[dbo].[VW_Consulta_CR]</t>
  </si>
  <si>
    <t>Customer contract is not generated</t>
  </si>
  <si>
    <t>It does not allow access to FOCUS in team of Clerk</t>
  </si>
  <si>
    <t>Problem of access to mycollectons</t>
  </si>
  <si>
    <t xml:space="preserve">Error in Password </t>
  </si>
  <si>
    <t>Surplus agency 6056</t>
  </si>
  <si>
    <t>Unavailable bar of options</t>
  </si>
  <si>
    <t>Error when installing aplicaciòn</t>
  </si>
  <si>
    <t>Full agency payments to DM</t>
  </si>
  <si>
    <t>Impression of FOCUS</t>
  </si>
  <si>
    <t xml:space="preserve">MYPROVI TO UPDATE </t>
  </si>
  <si>
    <t>Surplus</t>
  </si>
  <si>
    <t xml:space="preserve">Surplus </t>
  </si>
  <si>
    <t>WITHOUT REGISTERS HEART PURE CAMPAIGN REF AND CC CALL FOCUSES</t>
  </si>
  <si>
    <t>Exchange of Cellular Telephone AG 1575</t>
  </si>
  <si>
    <t>System</t>
  </si>
  <si>
    <t>Creation
Date</t>
  </si>
  <si>
    <t>Created
Time</t>
  </si>
  <si>
    <t>Resolution
Date</t>
  </si>
  <si>
    <t>Resolution
Time</t>
  </si>
  <si>
    <t>Outage
Type</t>
  </si>
  <si>
    <t>Outage
Start</t>
  </si>
  <si>
    <t>Outage
End</t>
  </si>
  <si>
    <t>Outage</t>
  </si>
  <si>
    <t>Unnamed: 13</t>
  </si>
  <si>
    <t>YearFor_Creation
Date</t>
  </si>
  <si>
    <t>MonthFor_Creation
Date</t>
  </si>
  <si>
    <t>MonthInWordsFor_Creation
Date</t>
  </si>
  <si>
    <t>DateFor_Creation
Date</t>
  </si>
  <si>
    <t>DayNameFor_Creation
Date</t>
  </si>
  <si>
    <t xml:space="preserve"> </t>
  </si>
  <si>
    <t>FOCUS(Leon)</t>
  </si>
  <si>
    <t>09:32:00</t>
  </si>
  <si>
    <t>10:12:00</t>
  </si>
  <si>
    <t>FULL</t>
  </si>
  <si>
    <t>The user could not access the system</t>
  </si>
  <si>
    <t>The backup tool was running, it locked the database. It was cancel to release the data.</t>
  </si>
  <si>
    <t>1-2021</t>
  </si>
  <si>
    <t>FOCUS(Comalcalco)</t>
  </si>
  <si>
    <t>09:06:00</t>
  </si>
  <si>
    <t>10:05:00</t>
  </si>
  <si>
    <t>The database was not reacheable from the application server. It was restarted to recover the connectivity.</t>
  </si>
  <si>
    <t xml:space="preserve"> SAC - Customer Complaint</t>
  </si>
  <si>
    <t>10:49:00</t>
  </si>
  <si>
    <t>12:15:00</t>
  </si>
  <si>
    <t>The server lost communicacion with the domain controller. The telecomms teams restarted a communications controller.</t>
  </si>
  <si>
    <t>10:10:00</t>
  </si>
  <si>
    <t>10:55:00</t>
  </si>
  <si>
    <t>DEGRADED</t>
  </si>
  <si>
    <t>The user reported he could not reach the Dialing List of CCU</t>
  </si>
  <si>
    <t>The Azure cloud component updated the IP. The telecomm team added it to the whitelist.</t>
  </si>
  <si>
    <t>2-2021</t>
  </si>
  <si>
    <t>12:23:00</t>
  </si>
  <si>
    <t>16:52:00</t>
  </si>
  <si>
    <t>The CRM was intermittenly acepting the customer's screening</t>
  </si>
  <si>
    <t>The resources of the servers didn't have issues so after the investigation no a cause was identified. The CRM support restarted the CRM services to recover the communication with the screening system.</t>
  </si>
  <si>
    <t>FOCUS (16 branches)</t>
  </si>
  <si>
    <t>09:05:00</t>
  </si>
  <si>
    <t>10:41:00</t>
  </si>
  <si>
    <t>The users of some branches reported the system was uresponsive</t>
  </si>
  <si>
    <t>The log of the database instance ran out of space, it avoided the backup tool clean it up. The log was increased to make the tool completed the backup and the cleaning-up tasks as well.</t>
  </si>
  <si>
    <t>5-2021</t>
  </si>
  <si>
    <t>10:43:00</t>
  </si>
  <si>
    <t>11:14:00</t>
  </si>
  <si>
    <t>The user reported the system was responding too slow</t>
  </si>
  <si>
    <t>The maintenance of the database took longer, extending to the operations window. It was interrupted to recover the service.</t>
  </si>
  <si>
    <t>17:44:00</t>
  </si>
  <si>
    <t>21:00:00</t>
  </si>
  <si>
    <t>The MyProvi users reported it was possible to log into the system</t>
  </si>
  <si>
    <t>The UK support teams found out one of the MyProvi components ran out of space. The old snapshots were removed to realease space.</t>
  </si>
  <si>
    <t>13:38:00</t>
  </si>
  <si>
    <t>14:30:00</t>
  </si>
  <si>
    <t>The server of the instace number 1 of the database was not responding. The Support teams had to force the restart to recover the service.</t>
  </si>
  <si>
    <t>6-2021</t>
  </si>
  <si>
    <t>12:58:00</t>
  </si>
  <si>
    <t>13:30:00</t>
  </si>
  <si>
    <t>The users reported the system was responding very slow</t>
  </si>
  <si>
    <t>The technical support teams didn't identify the reasong for the slowliness, so the server was restarted to recover the service.</t>
  </si>
  <si>
    <t>7-2021</t>
  </si>
  <si>
    <t>09:31:00</t>
  </si>
  <si>
    <t>10:30:00</t>
  </si>
  <si>
    <t>The user reported some batch processes cancelled</t>
  </si>
  <si>
    <t>The transactional log was full, it was cleaned up to release space then the processes were re-launched.</t>
  </si>
  <si>
    <t>10:17:00</t>
  </si>
  <si>
    <t>12:06:00</t>
  </si>
  <si>
    <t>The user reported the system didn't allow registering notes in the sales orders</t>
  </si>
  <si>
    <t>A maintenance job was running so a table was locked. The job was stopped to allow the system using the date.</t>
  </si>
  <si>
    <t>8-2021</t>
  </si>
  <si>
    <t>08:49:00</t>
  </si>
  <si>
    <t>13:22:00</t>
  </si>
  <si>
    <t>The users reported they were not allowed log into the system</t>
  </si>
  <si>
    <t>The primary node of the cluster was in error then automatically tried to switch to the secondary that was available since years ago. It was necessary restart the server, stop the database and forcing to switch back to the primary node.</t>
  </si>
  <si>
    <t>20:53:00</t>
  </si>
  <si>
    <t>The system was not responding</t>
  </si>
  <si>
    <t>The maintenance jobs for reindexing were running. They started earlier the reason to start before 9PM was not found.</t>
  </si>
  <si>
    <t>17:50:00</t>
  </si>
  <si>
    <t>19:36:00</t>
  </si>
  <si>
    <t>One component that provides the link to the Sales Order was not responding, the service was restarted and it was also necessary the users restarted their browsers.</t>
  </si>
  <si>
    <t>13:31:00</t>
  </si>
  <si>
    <t>15:48:00</t>
  </si>
  <si>
    <t>The Database was timing out because of a cleaning-data task, it was stopped to recover the services.</t>
  </si>
  <si>
    <t>09:00:00</t>
  </si>
  <si>
    <t>16:50:00</t>
  </si>
  <si>
    <t>The service was unable, the users could not screen prospects</t>
  </si>
  <si>
    <t>The server that hosted the Scoring system crashed. As a mitigation the server was redirected to the UAT servers, after the new productive server was setup the services were redirected.</t>
  </si>
  <si>
    <t>9-2021</t>
  </si>
  <si>
    <t>20:43:00</t>
  </si>
  <si>
    <t>The users reported the system response was slow</t>
  </si>
  <si>
    <t>A maintenance of DB was running. It was stopped and rescheduled to start one hour later.</t>
  </si>
  <si>
    <t xml:space="preserve"> INC0793637</t>
  </si>
  <si>
    <t>08:43:00</t>
  </si>
  <si>
    <t>16:00:00</t>
  </si>
  <si>
    <t>The users reported they could not reach the system</t>
  </si>
  <si>
    <t>The telecomms team detected a disconection from the call center supplier side. The reported issues with the Optic Fiber that took several hours to be reconnected by the telecomms supplier.</t>
  </si>
  <si>
    <t>08:38
13:07</t>
  </si>
  <si>
    <t>09:48
17:37</t>
  </si>
  <si>
    <t>01:10
04:30</t>
  </si>
  <si>
    <t>The IPF support team detected that many transactions were suspended in a MyProvi component</t>
  </si>
  <si>
    <t>The investigation found out that a database file of the FTS service ran out of the space, later the FTS itself could support the backlog caused by the space issue. It was taking to long to process the backlog so it was necessary to restart it.</t>
  </si>
  <si>
    <t>11:04:00</t>
  </si>
  <si>
    <t>18:00:00</t>
  </si>
  <si>
    <t>The branches reported the screening of customers was responding intermitenly</t>
  </si>
  <si>
    <t>The Circulo de Credito supplier apply a change on its infrastructure that affected the services. We provided data to allow to investigate deeper. It was fixed with no feedback from their side.</t>
  </si>
  <si>
    <t>10-2021</t>
  </si>
  <si>
    <t>09:10:00</t>
  </si>
  <si>
    <t>10:29:00</t>
  </si>
  <si>
    <t>The branches reported they were not able to log into the system</t>
  </si>
  <si>
    <t>The log used by the branches ran out of space. The infrastructure team found out that the tool used by Provident to take the backup of the branches failed. It was uresponsive so it was necessary to restart it to recover it, then the spaces were cleaned up and the branches resume their work.</t>
  </si>
  <si>
    <t>10:54:00</t>
  </si>
  <si>
    <t>11:54:00</t>
  </si>
  <si>
    <t>The network equipment stop responding. The insfrastructure team switched the communications to the secondary equipment to recover the service.</t>
  </si>
  <si>
    <t>17:19:00</t>
  </si>
  <si>
    <t>19:19:00</t>
  </si>
  <si>
    <t>The users that consume services in the Microsoft Cloud (Azure) were not able to log in.</t>
  </si>
  <si>
    <t>As part of the RackSpace supplier's onboarding the cloud service had to be transfered from the old supplier to this one but the process was not completed as expected, causing a services disruption. The trespassing was rolled back until further notice.</t>
  </si>
  <si>
    <t>11-2021</t>
  </si>
  <si>
    <t>17:25:00</t>
  </si>
  <si>
    <t>20:10:00</t>
  </si>
  <si>
    <t>The users reported problem to do some transactions like login, off-clip collection, or clip deputation.</t>
  </si>
  <si>
    <t>The IPF support teams detected that one of the components ran out of resources, so only one of two were responding the transactions. The component in trouble was restarted to release resources.</t>
  </si>
  <si>
    <t xml:space="preserve"> MyProvi (AWS) - MyProvi</t>
  </si>
  <si>
    <t>09:30:00</t>
  </si>
  <si>
    <t>16:35:00</t>
  </si>
  <si>
    <t>The users could not log into the system or creating online transactions</t>
  </si>
  <si>
    <t>The AWS US East region had general issues with network devices the avoided the connectivity. AWS support teams fix the issues of the impaired devices to recover the service. In the meantime the Collections were done in offline mode.</t>
  </si>
  <si>
    <t>12-2021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</si>
</sst>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hh:mm:ss"/>
    <numFmt numFmtId="165" formatCode="yyyy\-mm\-dd\ hh:mm:ss"/>
    <numFmt numFmtId="166" formatCode="0.0%"/>
  </numFmts>
  <fonts count="7">
    <font>
      <sz val="11"/>
      <color theme="1"/>
      <name val="Calibri"/>
      <family val="2"/>
      <scheme val="minor"/>
    </font>
    <font>
      <sz val="10"/>
      <name val="Arial"/>
      <family val="2"/>
    </font>
    <font>
      <b/>
      <sz val="11"/>
      <color theme="1"/>
      <name val="Calibri"/>
      <family val="2"/>
      <scheme val="minor"/>
    </font>
    <font>
      <b/>
      <sz val="11"/>
      <name val="Calibri"/>
      <family val="2"/>
    </font>
    <font>
      <b/>
      <sz val="11"/>
      <color indexed="8"/>
      <name val="Calibri"/>
      <family val="2"/>
      <scheme val="minor"/>
    </font>
    <font>
      <sz val="11"/>
      <color theme="1"/>
      <name val="Calibri"/>
      <family val="2"/>
      <scheme val="minor"/>
    </font>
    <font>
      <b/>
      <sz val="11"/>
      <name val="Calibri"/>
    </font>
  </fonts>
  <fills count="7">
    <fill>
      <patternFill patternType="none"/>
    </fill>
    <fill>
      <patternFill patternType="gray125"/>
    </fill>
    <fill>
      <patternFill patternType="solid">
        <fgColor rgb="FF00B0F0"/>
        <bgColor indexed="64"/>
      </patternFill>
    </fill>
    <fill>
      <patternFill patternType="solid">
        <fgColor theme="0" tint="-0.249977111117893"/>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s>
  <borders count="4">
    <border>
      <left/>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0"/>
    <xf numFmtId="9" fontId="5" fillId="0" borderId="0"/>
  </cellStyleXfs>
  <cellXfs count="48">
    <xf numFmtId="0" fontId="0" fillId="0" borderId="0" xfId="0"/>
    <xf numFmtId="2" fontId="0" fillId="0" borderId="0" xfId="0" applyNumberFormat="1"/>
    <xf numFmtId="0" fontId="0" fillId="0" borderId="0" xfId="0" applyAlignment="1">
      <alignment vertical="top" wrapText="1"/>
    </xf>
    <xf numFmtId="0" fontId="3" fillId="0" borderId="0" xfId="0" applyFont="1"/>
    <xf numFmtId="164" fontId="0" fillId="0" borderId="0" xfId="0" applyNumberFormat="1" applyAlignment="1">
      <alignment vertical="top"/>
    </xf>
    <xf numFmtId="0" fontId="2" fillId="0" borderId="0" xfId="0" applyFont="1" applyAlignment="1">
      <alignment vertical="top" wrapText="1"/>
    </xf>
    <xf numFmtId="0" fontId="4" fillId="0" borderId="0" xfId="0" applyFont="1" applyAlignment="1">
      <alignment vertical="top" wrapText="1"/>
    </xf>
    <xf numFmtId="0" fontId="0" fillId="0" borderId="0" xfId="0" applyAlignment="1">
      <alignment horizontal="left" vertical="top" wrapText="1"/>
    </xf>
    <xf numFmtId="164" fontId="0" fillId="0" borderId="0" xfId="0" applyNumberFormat="1" applyAlignment="1">
      <alignment horizontal="left" vertical="top"/>
    </xf>
    <xf numFmtId="0" fontId="0" fillId="0" borderId="0" xfId="0" applyAlignment="1">
      <alignment horizontal="left" vertical="top"/>
    </xf>
    <xf numFmtId="49" fontId="0" fillId="0" borderId="0" xfId="0" applyNumberFormat="1" applyAlignment="1">
      <alignment vertical="top"/>
    </xf>
    <xf numFmtId="49" fontId="0" fillId="0" borderId="0" xfId="0" applyNumberFormat="1" applyAlignment="1">
      <alignment vertical="top" wrapText="1"/>
    </xf>
    <xf numFmtId="0" fontId="0" fillId="0" borderId="0" xfId="0" applyAlignment="1">
      <alignment vertical="top"/>
    </xf>
    <xf numFmtId="22" fontId="0" fillId="0" borderId="0" xfId="0" applyNumberFormat="1" applyAlignment="1">
      <alignment vertical="top" wrapText="1"/>
    </xf>
    <xf numFmtId="165" fontId="0" fillId="0" borderId="0" xfId="0" applyNumberFormat="1"/>
    <xf numFmtId="0" fontId="0" fillId="0" borderId="0" xfId="0" pivotButton="1"/>
    <xf numFmtId="0" fontId="0" fillId="0" borderId="0" xfId="0" applyAlignment="1">
      <alignment horizontal="left"/>
    </xf>
    <xf numFmtId="9" fontId="0" fillId="0" borderId="0" xfId="1" applyFont="1"/>
    <xf numFmtId="166" fontId="0" fillId="0" borderId="0" xfId="1" applyNumberFormat="1" applyFont="1"/>
    <xf numFmtId="10" fontId="0" fillId="0" borderId="0" xfId="0" applyNumberFormat="1"/>
    <xf numFmtId="0" fontId="6" fillId="0" borderId="3" xfId="0" applyFont="1" applyBorder="1" applyAlignment="1">
      <alignment horizontal="center" vertical="top"/>
    </xf>
    <xf numFmtId="0" fontId="2" fillId="2" borderId="3" xfId="0" applyFont="1" applyFill="1" applyBorder="1"/>
    <xf numFmtId="0" fontId="1" fillId="2" borderId="3" xfId="0" applyFont="1" applyFill="1" applyBorder="1" applyAlignment="1">
      <alignment horizontal="center" vertical="center"/>
    </xf>
    <xf numFmtId="0" fontId="0" fillId="0" borderId="1" xfId="0" applyBorder="1" applyAlignment="1"/>
    <xf numFmtId="0" fontId="1" fillId="2" borderId="3" xfId="0" applyFont="1" applyFill="1" applyBorder="1" applyAlignment="1">
      <alignment horizontal="center" vertical="center"/>
    </xf>
    <xf numFmtId="0" fontId="1" fillId="2" borderId="3" xfId="0" applyFont="1" applyFill="1" applyBorder="1" applyAlignment="1">
      <alignment horizontal="center"/>
    </xf>
    <xf numFmtId="0" fontId="1" fillId="2" borderId="3" xfId="0" applyFont="1" applyFill="1" applyBorder="1" applyAlignment="1">
      <alignment horizontal="center"/>
    </xf>
    <xf numFmtId="0" fontId="0" fillId="0" borderId="2" xfId="0" applyBorder="1" applyAlignment="1"/>
    <xf numFmtId="0" fontId="0" fillId="2" borderId="3" xfId="0" applyFill="1" applyBorder="1" applyAlignment="1">
      <alignment horizontal="center"/>
    </xf>
    <xf numFmtId="0" fontId="0" fillId="5" borderId="3" xfId="0" applyFill="1" applyBorder="1" applyAlignment="1">
      <alignment horizontal="center"/>
    </xf>
    <xf numFmtId="0" fontId="0" fillId="4" borderId="3" xfId="0" applyFill="1" applyBorder="1" applyAlignment="1">
      <alignment horizontal="center"/>
    </xf>
    <xf numFmtId="0" fontId="0" fillId="6" borderId="3" xfId="0" applyFill="1" applyBorder="1" applyAlignment="1">
      <alignment horizontal="center"/>
    </xf>
    <xf numFmtId="0" fontId="1" fillId="2" borderId="3" xfId="0" applyFont="1" applyFill="1" applyBorder="1"/>
    <xf numFmtId="0" fontId="0" fillId="2" borderId="3" xfId="0" applyFill="1" applyBorder="1"/>
    <xf numFmtId="0" fontId="0" fillId="5" borderId="3" xfId="0" applyFill="1" applyBorder="1"/>
    <xf numFmtId="0" fontId="0" fillId="4" borderId="3" xfId="0" applyFill="1" applyBorder="1"/>
    <xf numFmtId="0" fontId="0" fillId="6" borderId="3" xfId="0" applyFill="1" applyBorder="1"/>
    <xf numFmtId="0" fontId="0" fillId="0" borderId="3" xfId="0" applyBorder="1"/>
    <xf numFmtId="20" fontId="0" fillId="0" borderId="3" xfId="0" applyNumberFormat="1" applyBorder="1"/>
    <xf numFmtId="1" fontId="0" fillId="0" borderId="3" xfId="0" applyNumberFormat="1" applyBorder="1"/>
    <xf numFmtId="1" fontId="0" fillId="3" borderId="3" xfId="0" applyNumberFormat="1" applyFill="1" applyBorder="1"/>
    <xf numFmtId="2" fontId="0" fillId="5" borderId="3" xfId="0" applyNumberFormat="1" applyFill="1" applyBorder="1"/>
    <xf numFmtId="2" fontId="0" fillId="4" borderId="3" xfId="0" applyNumberFormat="1" applyFill="1" applyBorder="1"/>
    <xf numFmtId="2" fontId="0" fillId="6" borderId="3" xfId="0" applyNumberFormat="1" applyFill="1" applyBorder="1"/>
    <xf numFmtId="1" fontId="0" fillId="5" borderId="3" xfId="0" applyNumberFormat="1" applyFill="1" applyBorder="1"/>
    <xf numFmtId="1" fontId="0" fillId="4" borderId="3" xfId="0" applyNumberFormat="1" applyFill="1" applyBorder="1"/>
    <xf numFmtId="1" fontId="0" fillId="6" borderId="3" xfId="0" applyNumberFormat="1" applyFill="1" applyBorder="1"/>
    <xf numFmtId="0" fontId="1" fillId="0" borderId="3" xfId="0" applyFont="1" applyBorder="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TI, MANAN" refreshedDate="44714.638398842602" createdVersion="7" refreshedVersion="7" minRefreshableVersion="3" recordCount="3616" xr:uid="{00000000-000A-0000-FFFF-FFFF00000000}">
  <cacheSource type="worksheet">
    <worksheetSource ref="A1:R3617" sheet="Yearly"/>
  </cacheSource>
  <cacheFields count="18">
    <cacheField name="Number" numFmtId="0">
      <sharedItems/>
    </cacheField>
    <cacheField name="Business service(u_business_service)" numFmtId="0">
      <sharedItems count="20">
        <s v="MyProvi (AWS) - MyCollections"/>
        <s v="FOCUS"/>
        <s v="Baena-Comissions"/>
        <s v="Profil"/>
        <s v="Group CRM"/>
        <s v="AVANZA (Nuevo Sistema de Comisiones)"/>
        <s v="NAS Aplicación Móvil"/>
        <s v="AVT-Impresión de contratos digitales"/>
        <s v="MFU"/>
        <s v="MyProvi (AWS) - MyProvi"/>
        <s v="Application Scoring"/>
        <s v="Bases de Datos"/>
        <s v="ERP Dynamics AX"/>
        <s v="App Smartphone "/>
        <s v="SAC - Customer Complaint"/>
        <s v="YFOS"/>
        <s v="COUPA"/>
        <s v="Red Legal"/>
        <s v="Prestamo en línea (BLINK)"/>
        <s v="TDR"/>
      </sharedItems>
    </cacheField>
    <cacheField name="Category(u_category)" numFmtId="0">
      <sharedItems count="84">
        <s v="Clip Download"/>
        <s v="White/Green screen"/>
        <s v="Baena-Comissions"/>
        <s v="Customer"/>
        <s v="Account"/>
        <s v="Profil"/>
        <s v="CRM"/>
        <s v="AVANZA"/>
        <s v="SIn información"/>
        <s v="Sync Issues"/>
        <s v="App Access (MyColl)"/>
        <s v="Agency"/>
        <s v="Error en la aplicación "/>
        <s v="Branch Client"/>
        <s v="Print"/>
        <s v="Close week"/>
        <s v="Infrastructure"/>
        <s v="Aplicación"/>
        <s v="Application Scoring"/>
        <s v="Espacio Base de Datos"/>
        <s v="Mantenimiento"/>
        <s v="Local Transfer"/>
        <s v="App unavailable"/>
        <s v="Money balance"/>
        <s v="ERP Dynamics AX"/>
        <s v="SEL"/>
        <s v="Login problem "/>
        <s v="Collection"/>
        <s v="Solicitud de acceso"/>
        <s v="MyNews"/>
        <s v="Stock"/>
        <s v="Install error"/>
        <s v="Sin acceso a aplicación"/>
        <s v="Town to Town"/>
        <s v="User Understanding (MyColl)"/>
        <s v="Data Request"/>
        <s v="Customer Contact"/>
        <s v="Post Payment"/>
        <s v="Reports"/>
        <s v="Customer portal"/>
        <s v="Agreement"/>
        <s v="Servicio no disponible"/>
        <s v="Agent"/>
        <s v="Infrastructure Issue"/>
        <s v="Data Discrepancy"/>
        <s v="SSP - Password"/>
        <s v="User Understanding (MyProvi)"/>
        <s v="E-Receipt"/>
        <s v="SAC - Customer Complaint"/>
        <s v="No app to download"/>
        <s v="Data transfer"/>
        <s v="Agy_Rollover"/>
        <s v="User Understanding (MyBal)"/>
        <s v="Infraestructura_"/>
        <s v="Service Requests"/>
        <s v="Performance Problem (MyProvi)"/>
        <s v="Infrastrucuture"/>
        <s v="Espacio Log"/>
        <s v="Elect. collection"/>
        <s v="Service Request"/>
        <s v="User Understanding (Portals)"/>
        <s v="Security Check"/>
        <s v="Email+"/>
        <s v="SSP - Device Enrolment"/>
        <s v="CRM/Service Request"/>
        <s v="Datos"/>
        <s v="Customer Update"/>
        <s v="Other"/>
        <s v="AplicaciÃ³n"/>
        <s v="ESB"/>
        <s v="Performance Problem (MyColl)"/>
        <s v="Conectividad"/>
        <s v="Otros"/>
        <s v="App Access (MyTeam)"/>
        <s v="Role"/>
        <s v="WEB"/>
        <s v="Deputation/Segmentation"/>
        <s v="Red Legal"/>
        <s v="Staff"/>
        <s v="Reporte"/>
        <s v="Deadlock"/>
        <s v="TPIM"/>
        <s v="Recovery Debt"/>
        <s v="Middleware"/>
      </sharedItems>
    </cacheField>
    <cacheField name="Subcategory(u_subcategory)" numFmtId="0">
      <sharedItems containsBlank="1" count="122">
        <s v="Clip Data issue"/>
        <s v="Application"/>
        <s v="Tech Support"/>
        <s v="incorrect status"/>
        <s v="Password reset"/>
        <s v="Other"/>
        <s v="Data Issue"/>
        <s v="Account lock"/>
        <s v="No imprime AWR"/>
        <s v="SIn asignación de contacto"/>
        <s v="App (MyColl)"/>
        <s v="App Access (MyColl)"/>
        <s v="Error al imprimir contrato"/>
        <s v="Hardware"/>
        <s v="FTS - CLIP not generated"/>
        <s v="Close week in advance"/>
        <s v="Connectivity issue"/>
        <s v="No permite comisionar"/>
        <s v="Accesos"/>
        <s v="App (MySales)"/>
        <s v="Sin Folio CC"/>
        <s v="Error al generar contrato"/>
        <s v="Liberar Espacio"/>
        <s v="Data File"/>
        <s v="User understanding"/>
        <s v="SIn acceso"/>
        <s v="Infrastructure Issue"/>
        <s v="Others"/>
        <s v="Msg Not Picked"/>
        <s v="Error message when lanching the app"/>
        <s v="Performance Issue"/>
        <s v="Baena Reports"/>
        <s v="Money balance Lock"/>
        <s v="Application Issue"/>
        <s v="Sin acceso a sistema"/>
        <s v="Application error"/>
        <s v="Software"/>
        <s v="No access to system"/>
        <s v="User Request"/>
        <s v="Switch"/>
        <s v="Maintain"/>
        <s v="Unable to install the app"/>
        <s v="Password"/>
        <s v="Client"/>
        <s v="Data transfer Issue"/>
        <s v="Error al modificar catálogos"/>
        <s v="Training"/>
        <s v="Access issues"/>
        <s v="No se muestran agentes"/>
        <s v="Request for service or incident data"/>
        <s v="Infinitum"/>
        <s v="New"/>
        <s v="No se listan secciones"/>
        <s v="Missing Transaction"/>
        <s v="FTS - Action has already been performed or is no longer relevant"/>
        <s v="FTS - not closed in Focus"/>
        <s v="FTS - missing payment"/>
        <s v="Not Generated"/>
        <s v="FTS - timeout"/>
        <s v="ID&amp;V issue"/>
        <s v="CustomerPortal-Access Issue"/>
        <s v="Misbalance"/>
        <s v="Page Performance"/>
        <s v="Sin conexión al servidor"/>
        <s v="On Prem Backend component issue"/>
        <s v="Date is inaccurate"/>
        <s v="Agreement Details"/>
        <s v="How to question"/>
        <s v="Credentials issue"/>
        <s v="Focus ID not valid"/>
        <s v="AWS component issue"/>
        <s v="Datos no corresponden a sección"/>
        <s v="ESB - timeout"/>
        <s v="EET - Missing Receipt"/>
        <s v="Error al ingresar"/>
        <s v="No app available to download"/>
        <s v="LN-CN data mismatch"/>
        <s v="Seg_Not_Committed"/>
        <s v="Sistema Operativo"/>
        <s v="Technical Query"/>
        <s v="Network"/>
        <s v="MPLS"/>
        <s v="Logs"/>
        <s v="Records Stuck in Queue"/>
        <s v="Agregar Espacio"/>
        <s v="FDS-Duplicate eReceipt"/>
        <s v="Single transaction Issue"/>
        <s v="FTS Data Entry - New site entry"/>
        <m/>
        <s v="Incorrect Data"/>
        <s v="Unbalance_tran"/>
        <s v="EET - Receipt Suspended"/>
        <s v="FTS - Representative is Currently Locked"/>
        <s v="Working to spec."/>
        <s v="Data Extraction"/>
        <s v="Modify User"/>
        <s v="System issue"/>
        <s v="Lenitud"/>
        <s v="Tablas no actualizadas"/>
        <s v="Update Customer details"/>
        <s v="SIn asignaciÃ³n de contacto"/>
        <s v="Reportes"/>
        <s v="Suspended Request"/>
        <s v="Error al modificar catÃ¡logos"/>
        <s v="FTS"/>
        <s v="Insert Agency queue"/>
        <s v="Otros"/>
        <s v="Checkpoint"/>
        <s v="Auto Payment"/>
        <s v="AWS"/>
        <s v="File Not Applied"/>
        <s v="Acceso"/>
        <s v="Scheduling problems"/>
        <s v="Disable account"/>
        <s v="Non-round payments"/>
        <s v="Sin acceso a BD"/>
        <s v="Nombre de instancia"/>
        <s v="TPIM-Access Issue"/>
        <s v="Closing Agency (E1701/E0135)"/>
        <s v="File not loaded"/>
        <s v="Layout problem/template problem"/>
        <s v="Web no responde"/>
      </sharedItems>
    </cacheField>
    <cacheField name="Caller" numFmtId="0">
      <sharedItems/>
    </cacheField>
    <cacheField name="Subject" numFmtId="0">
      <sharedItems/>
    </cacheField>
    <cacheField name="Created" numFmtId="165">
      <sharedItems containsSemiMixedTypes="0" containsNonDate="0" containsDate="1" containsString="0" minDate="2021-01-02T13:00:11" maxDate="2021-12-31T14:05:30"/>
    </cacheField>
    <cacheField name="State" numFmtId="0">
      <sharedItems count="5">
        <s v="Closed"/>
        <s v="Resolved"/>
        <s v="Suspended"/>
        <s v="Open"/>
        <s v="Work In Progress"/>
      </sharedItems>
    </cacheField>
    <cacheField name="Priority" numFmtId="0">
      <sharedItems/>
    </cacheField>
    <cacheField name="Resolver Group" numFmtId="0">
      <sharedItems containsBlank="1" count="10">
        <s v="MX HO Aplicaciones"/>
        <s v="MX Definity"/>
        <s v="MASTEK FOCUS Support"/>
        <s v="MX HO FOCUS"/>
        <s v="MX HO Infraestructura"/>
        <m/>
        <s v="MX Bajio/ Occidente Soporte"/>
        <s v="MASTEK MyProvi support"/>
        <s v="MX Service Desk"/>
        <s v="MX CRM Support"/>
      </sharedItems>
    </cacheField>
    <cacheField name="Resolution notes" numFmtId="0">
      <sharedItems containsBlank="1" longText="1"/>
    </cacheField>
    <cacheField name="Assignment group" numFmtId="0">
      <sharedItems count="6">
        <s v="MX HO Aplicaciones"/>
        <s v="MX HO FOCUS"/>
        <s v="MX HO Infraestructura"/>
        <s v="MX Definity"/>
        <s v="MASTEK FOCUS Support"/>
        <s v="HCL CMS Support"/>
      </sharedItems>
    </cacheField>
    <cacheField name="Has breached" numFmtId="0">
      <sharedItems/>
    </cacheField>
    <cacheField name="Year_Created" numFmtId="0">
      <sharedItems containsSemiMixedTypes="0" containsString="0" containsNumber="1" containsInteger="1" minValue="2021" maxValue="2021"/>
    </cacheField>
    <cacheField name="Month_Created" numFmtId="0">
      <sharedItems count="12">
        <s v="January - 2021"/>
        <s v="February - 2021"/>
        <s v="March - 2021"/>
        <s v="April - 2021"/>
        <s v="May - 2021"/>
        <s v="June - 2021"/>
        <s v="July - 2021"/>
        <s v="August - 2021"/>
        <s v="September - 2021"/>
        <s v="October - 2021"/>
        <s v="November - 2021"/>
        <s v="December - 2021"/>
      </sharedItems>
    </cacheField>
    <cacheField name="Date_Created" numFmtId="0">
      <sharedItems containsSemiMixedTypes="0" containsString="0" containsNumber="1" containsInteger="1" minValue="1" maxValue="31"/>
    </cacheField>
    <cacheField name="Day_Created" numFmtId="0">
      <sharedItems count="7">
        <s v="Saturday"/>
        <s v="Monday"/>
        <s v="Tuesday"/>
        <s v="Wednesday"/>
        <s v="Thursday"/>
        <s v="Friday"/>
        <s v="Sunday"/>
      </sharedItems>
    </cacheField>
    <cacheField name="Hour_Created" numFmtId="0">
      <sharedItems containsSemiMixedTypes="0" containsString="0" containsNumber="1" containsInteger="1" minValue="0" maxValue="23" count="19">
        <n v="13"/>
        <n v="9"/>
        <n v="10"/>
        <n v="11"/>
        <n v="15"/>
        <n v="16"/>
        <n v="18"/>
        <n v="8"/>
        <n v="12"/>
        <n v="14"/>
        <n v="17"/>
        <n v="23"/>
        <n v="19"/>
        <n v="20"/>
        <n v="21"/>
        <n v="22"/>
        <n v="0"/>
        <n v="7"/>
        <n v="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3616">
  <r>
    <s v="INC0685001"/>
    <x v="0"/>
    <x v="0"/>
    <x v="0"/>
    <s v="Carlos Alberto Mendez Ibarra"/>
    <s v="No descarga Clip"/>
    <d v="2021-01-02T13:00:11"/>
    <x v="0"/>
    <s v="3 - Moderate"/>
    <x v="0"/>
    <s v="Los clips no fueron generados en focus. Se solicitó a sucursal la generación del clip y ya pudieron ser descargados por los usuarios."/>
    <x v="0"/>
    <b v="0"/>
    <n v="2021"/>
    <x v="0"/>
    <n v="2"/>
    <x v="0"/>
    <x v="0"/>
  </r>
  <r>
    <s v="INC0685445"/>
    <x v="1"/>
    <x v="1"/>
    <x v="1"/>
    <s v="Leon 3"/>
    <s v="Sin Acceso a Focus"/>
    <d v="2021-01-04T09:32:43"/>
    <x v="1"/>
    <s v="2 - High"/>
    <x v="1"/>
    <s v="El proceso de backup en Nerworker estaba en ejecución. En estos momentos la operación se encuentra estable._x000a__x000a_Outage: 40 Minutos,_x000a_Tipo: Full_x000a_Sucursales afectadas_x000a_LN2050 Leon3_x000a_LN2041 GDLSur&quot;_x000a_"/>
    <x v="1"/>
    <b v="1"/>
    <n v="2021"/>
    <x v="0"/>
    <n v="4"/>
    <x v="1"/>
    <x v="1"/>
  </r>
  <r>
    <s v="INC0685451"/>
    <x v="2"/>
    <x v="2"/>
    <x v="2"/>
    <s v="San Luis 2"/>
    <s v="Problemas para comisionar en BAENA"/>
    <d v="2021-01-04T09:45:37"/>
    <x v="0"/>
    <s v="4 - Low"/>
    <x v="0"/>
    <s v="Se ejecutan los queries semanales de carga de información. Baena ya muestra la información de la semana reciente. Se anexa evidencia"/>
    <x v="0"/>
    <b v="1"/>
    <n v="2021"/>
    <x v="0"/>
    <n v="4"/>
    <x v="1"/>
    <x v="1"/>
  </r>
  <r>
    <s v="INC0685469"/>
    <x v="1"/>
    <x v="3"/>
    <x v="3"/>
    <s v="Queretaro 1"/>
    <s v="El cliente 527794 Maria de los Angeles Guerrero Padilla, esta liquidado, pero aparece con estatus ACTUAL"/>
    <d v="2021-01-04T10:22:10"/>
    <x v="0"/>
    <s v="3 - Moderate"/>
    <x v="2"/>
    <s v="Se corrige el estatus a liquidado"/>
    <x v="1"/>
    <b v="0"/>
    <n v="2021"/>
    <x v="0"/>
    <n v="4"/>
    <x v="1"/>
    <x v="2"/>
  </r>
  <r>
    <s v="INC0685485"/>
    <x v="1"/>
    <x v="4"/>
    <x v="4"/>
    <s v="Animas Branch"/>
    <s v="Cuenta de focus bloqueada"/>
    <d v="2021-01-04T11:03:13"/>
    <x v="0"/>
    <s v="4 - Low"/>
    <x v="3"/>
    <s v="Se resetea  la contraseña y se valida el acceso"/>
    <x v="1"/>
    <b v="0"/>
    <n v="2021"/>
    <x v="0"/>
    <n v="4"/>
    <x v="1"/>
    <x v="3"/>
  </r>
  <r>
    <s v="INC0685489"/>
    <x v="0"/>
    <x v="0"/>
    <x v="0"/>
    <s v="Luis Gerardo Cruz Baltazar"/>
    <s v="Error de descarga de clip My provi de promotor."/>
    <d v="2021-01-04T11:15:55"/>
    <x v="0"/>
    <s v="3 - Moderate"/>
    <x v="0"/>
    <s v="Los clips no fueron generados en focus. Se solicitó a sucursal la generación del clip y ya pudieron ser descargados por los usuarios."/>
    <x v="0"/>
    <b v="0"/>
    <n v="2021"/>
    <x v="0"/>
    <n v="4"/>
    <x v="1"/>
    <x v="3"/>
  </r>
  <r>
    <s v="INC0685552"/>
    <x v="3"/>
    <x v="5"/>
    <x v="5"/>
    <s v="Puebla Central Dorada"/>
    <s v="Profil "/>
    <d v="2021-01-04T15:11:43"/>
    <x v="0"/>
    <s v="3 - Moderate"/>
    <x v="4"/>
    <s v="El día de ayer se presento incidencia con el proveedor de mensajes de VPN, se restableció por la tarde, por lo que ya no debe presentar problemas al conectarse por la VPN favor de verificar y si el problema persiste en Profil, por favor  reabrir el ticket para que se le de seguimiento con aplicaciones y revisen su acceso a profil."/>
    <x v="2"/>
    <b v="1"/>
    <n v="2021"/>
    <x v="0"/>
    <n v="4"/>
    <x v="1"/>
    <x v="4"/>
  </r>
  <r>
    <s v="INC0685558"/>
    <x v="4"/>
    <x v="6"/>
    <x v="6"/>
    <s v="Luis Angel Barriga Arteaga"/>
    <s v="Generación Bases CF"/>
    <d v="2021-01-04T15:31:27"/>
    <x v="0"/>
    <s v="3 - Moderate"/>
    <x v="1"/>
    <s v="o se encontraron campañas ejecutadas de la semana 202101, por lo tanto el Dialer no creara archivos de marcacion, las campañas se encuentran creadas pero no ejecutadas"/>
    <x v="0"/>
    <b v="0"/>
    <n v="2021"/>
    <x v="0"/>
    <n v="4"/>
    <x v="1"/>
    <x v="4"/>
  </r>
  <r>
    <s v="INC0685562"/>
    <x v="1"/>
    <x v="4"/>
    <x v="7"/>
    <s v="San Luis 2"/>
    <s v="Cuenta bloqueada en FOCUS"/>
    <d v="2021-01-04T16:03:22"/>
    <x v="0"/>
    <s v="3 - Moderate"/>
    <x v="3"/>
    <s v="Se desbloquea la cuenta y se valida el acceso con el usuario"/>
    <x v="1"/>
    <b v="0"/>
    <n v="2021"/>
    <x v="0"/>
    <n v="4"/>
    <x v="1"/>
    <x v="5"/>
  </r>
  <r>
    <s v="INC0685898"/>
    <x v="5"/>
    <x v="7"/>
    <x v="8"/>
    <s v="Cardenas 1"/>
    <s v="AWR SEMANA ERRONEA"/>
    <d v="2021-01-05T11:04:27"/>
    <x v="0"/>
    <s v="3 - Moderate"/>
    <x v="0"/>
    <s v="Se implementó el fix en uno de los servicios que ocupa el sistema de Avanza para imprimir el AWR. Los AWR de semana 202052, ya aparecen con la semana FOCUS correcta."/>
    <x v="0"/>
    <b v="0"/>
    <n v="2021"/>
    <x v="0"/>
    <n v="5"/>
    <x v="2"/>
    <x v="3"/>
  </r>
  <r>
    <s v="INC0685899"/>
    <x v="6"/>
    <x v="8"/>
    <x v="9"/>
    <s v="Ricardo Romero Rodriguez"/>
    <s v="Error en NAS"/>
    <d v="2021-01-05T11:18:38"/>
    <x v="0"/>
    <s v="3 - Moderate"/>
    <x v="0"/>
    <s v="Se corrige el campo del valor Branch en la tabla &quot;ArrearsAgent&quot; para el registro del usuario."/>
    <x v="0"/>
    <b v="0"/>
    <n v="2021"/>
    <x v="0"/>
    <n v="5"/>
    <x v="2"/>
    <x v="3"/>
  </r>
  <r>
    <s v="INC0685907"/>
    <x v="0"/>
    <x v="9"/>
    <x v="10"/>
    <s v="Luis Roberto Maxil Mendoza"/>
    <s v="Sin acceso "/>
    <d v="2021-01-05T11:34:39"/>
    <x v="0"/>
    <s v="3 - Moderate"/>
    <x v="0"/>
    <s v="Se indica a DM Luis Roberto Maxil Mendoza eliminar el historial de las ultimos intentos de descarga de la app de Myprovi colletions y volver a intentar a traves de registro con el nuevo número de focus asignado ingresando de forma exitosa. usuario cruzjimi"/>
    <x v="0"/>
    <b v="0"/>
    <n v="2021"/>
    <x v="0"/>
    <n v="5"/>
    <x v="2"/>
    <x v="3"/>
  </r>
  <r>
    <s v="INC0685931"/>
    <x v="0"/>
    <x v="10"/>
    <x v="11"/>
    <s v="Guadalajara Norte"/>
    <s v="Sin acceso a  MyCollections"/>
    <d v="2021-01-05T13:07:44"/>
    <x v="0"/>
    <s v="3 - Moderate"/>
    <x v="0"/>
    <s v="Se realizo con exito procedimiento de forces de aplicacion My Colletions a DM  David Emmanuel Loza Gamboa. "/>
    <x v="0"/>
    <b v="0"/>
    <n v="2021"/>
    <x v="0"/>
    <n v="5"/>
    <x v="2"/>
    <x v="0"/>
  </r>
  <r>
    <s v="INC0685973"/>
    <x v="1"/>
    <x v="11"/>
    <x v="5"/>
    <s v="Orizaba 1"/>
    <s v="No Permite Generar Actualizaciones"/>
    <d v="2021-01-05T18:33:47"/>
    <x v="0"/>
    <s v="3 - Moderate"/>
    <x v="3"/>
    <s v="Se valida y se encontró un servicio detenido en el servidor, se habilito y el usuario confirma que ya pudo ingresar a la agencia"/>
    <x v="1"/>
    <b v="0"/>
    <n v="2021"/>
    <x v="0"/>
    <n v="5"/>
    <x v="2"/>
    <x v="6"/>
  </r>
  <r>
    <s v="INC0686155"/>
    <x v="7"/>
    <x v="12"/>
    <x v="12"/>
    <s v="Sucursal Iztapalapa"/>
    <s v="Error al imprimir contrato"/>
    <d v="2021-01-06T08:46:10"/>
    <x v="0"/>
    <s v="3 - Moderate"/>
    <x v="0"/>
    <s v="Se reinician los servicios de Documents en el IIS. La sucursal valida que ya puede imprimir los contratos."/>
    <x v="0"/>
    <b v="0"/>
    <n v="2021"/>
    <x v="0"/>
    <n v="6"/>
    <x v="3"/>
    <x v="7"/>
  </r>
  <r>
    <s v="INC0686160"/>
    <x v="1"/>
    <x v="13"/>
    <x v="13"/>
    <s v="Aguascalientes 2"/>
    <s v="Sin Acceso a Focus"/>
    <d v="2021-01-06T09:40:58"/>
    <x v="0"/>
    <s v="3 - Moderate"/>
    <x v="3"/>
    <s v="Se reviso el equipo y no se encontraron problemas, el usuario accedió para validar"/>
    <x v="1"/>
    <b v="0"/>
    <n v="2021"/>
    <x v="0"/>
    <n v="6"/>
    <x v="3"/>
    <x v="1"/>
  </r>
  <r>
    <s v="INC0686212"/>
    <x v="0"/>
    <x v="0"/>
    <x v="14"/>
    <s v="Vianey Gabriela Garcia Lara"/>
    <s v="Problema con clip"/>
    <d v="2021-01-06T11:07:19"/>
    <x v="0"/>
    <s v="4 - Low"/>
    <x v="0"/>
    <s v="Se valida con DM Vianey Gabriela Garcia Lara que comenta que apaga/enciende el equipo despues retira y coloca la SIM con pruebas de descarga del clip de la semana en curso de forma correcta, usuario cruzjimi"/>
    <x v="0"/>
    <b v="0"/>
    <n v="2021"/>
    <x v="0"/>
    <n v="6"/>
    <x v="3"/>
    <x v="3"/>
  </r>
  <r>
    <s v="INC0686219"/>
    <x v="7"/>
    <x v="12"/>
    <x v="12"/>
    <s v="Sucursal Cuautitlan Izcalli"/>
    <s v="no permite generar los contratos para ser impresos"/>
    <d v="2021-01-06T11:11:22"/>
    <x v="0"/>
    <s v="4 - Low"/>
    <x v="0"/>
    <s v="Se reinician los servicios de AVT en el IIS del servidor PROV-MEX-VYPAP y ya permite la generación del contrato."/>
    <x v="0"/>
    <b v="0"/>
    <n v="2021"/>
    <x v="0"/>
    <n v="6"/>
    <x v="3"/>
    <x v="3"/>
  </r>
  <r>
    <s v="INC0686243"/>
    <x v="1"/>
    <x v="14"/>
    <x v="5"/>
    <s v="Morelia 1"/>
    <s v="No imprime "/>
    <d v="2021-01-06T12:09:46"/>
    <x v="0"/>
    <s v="3 - Moderate"/>
    <x v="3"/>
    <s v="Se realizo la configuración de los equipos de Focus normal para el IR ya no sera necesario que impriman desde las maquinas remotas, de esta forma se solvento este problema con el incidente  INC0685927"/>
    <x v="1"/>
    <b v="0"/>
    <n v="2021"/>
    <x v="0"/>
    <n v="6"/>
    <x v="3"/>
    <x v="8"/>
  </r>
  <r>
    <s v="INC0686264"/>
    <x v="1"/>
    <x v="13"/>
    <x v="13"/>
    <s v="Culiacan 1"/>
    <s v="Error  en Inicio de Seción en Focus"/>
    <d v="2021-01-06T14:54:12"/>
    <x v="0"/>
    <s v="3 - Moderate"/>
    <x v="4"/>
    <s v="Se cambio el equipo asignado, favor de volver a validar"/>
    <x v="2"/>
    <b v="1"/>
    <n v="2021"/>
    <x v="0"/>
    <n v="6"/>
    <x v="3"/>
    <x v="9"/>
  </r>
  <r>
    <s v="INC0686280"/>
    <x v="2"/>
    <x v="2"/>
    <x v="2"/>
    <s v="Izucar 1"/>
    <s v="Error en Comisión de Baena"/>
    <d v="2021-01-06T17:07:57"/>
    <x v="0"/>
    <s v="3 - Moderate"/>
    <x v="0"/>
    <s v="Se actualiza el registro de la agencia con los datos de la estrella en la tabla CNFS_Representative. Baena ya muestra a la estrella para imprimir el AWR."/>
    <x v="0"/>
    <b v="0"/>
    <n v="2021"/>
    <x v="0"/>
    <n v="6"/>
    <x v="3"/>
    <x v="10"/>
  </r>
  <r>
    <s v="INC0686668"/>
    <x v="1"/>
    <x v="1"/>
    <x v="1"/>
    <s v="Comalcalco 1"/>
    <s v="Pantalla Verde en FOCUS"/>
    <d v="2021-01-07T09:06:57"/>
    <x v="1"/>
    <s v="2 - High"/>
    <x v="1"/>
    <s v="Al momento de la revisión la BD se encuentra disponible. Al monitorear  su funcionamiento se detectó , sin embargo la aplicación con esa BD en particular no podía ingresar. Después de un reinicio se logro conectar la aplicación de esa sucursal. Se encontró el evento 17310 como error en el log de servidor, se investigará al respecto._x000a__x000a_Outage: 60 Minutos,_x000a_Tipo: Full_x000a_Sucursales afectadas_x000a_Comalcalco_x000a_"/>
    <x v="1"/>
    <b v="1"/>
    <n v="2021"/>
    <x v="0"/>
    <n v="7"/>
    <x v="4"/>
    <x v="1"/>
  </r>
  <r>
    <s v="INC0686698"/>
    <x v="1"/>
    <x v="4"/>
    <x v="4"/>
    <s v="Morelia 1"/>
    <s v="Cuenta Bloqueada"/>
    <d v="2021-01-07T09:58:44"/>
    <x v="0"/>
    <s v="3 - Moderate"/>
    <x v="3"/>
    <s v="Se resetea la contraseña y se valida el acceso"/>
    <x v="1"/>
    <b v="0"/>
    <n v="2021"/>
    <x v="0"/>
    <n v="7"/>
    <x v="4"/>
    <x v="1"/>
  </r>
  <r>
    <s v="INC0686727"/>
    <x v="0"/>
    <x v="15"/>
    <x v="15"/>
    <s v="Eduardo Espinosa Montano"/>
    <s v="Problema con cierre de semana myprovi"/>
    <d v="2021-01-07T10:50:52"/>
    <x v="0"/>
    <s v="4 - Low"/>
    <x v="0"/>
    <s v="Se realizo proceso de cierre, force y desinstalacion y reinstalacion de aplicaciones de my provi y my colletions para que la promotora  Sonia Virginia Solano Hernandez pudiera hacer su cierre de semana con exito."/>
    <x v="0"/>
    <b v="0"/>
    <n v="2021"/>
    <x v="0"/>
    <n v="7"/>
    <x v="4"/>
    <x v="2"/>
  </r>
  <r>
    <s v="INC0686745"/>
    <x v="1"/>
    <x v="4"/>
    <x v="7"/>
    <s v="Oaxaca 1"/>
    <s v="Contrato de venta"/>
    <d v="2021-01-07T11:29:28"/>
    <x v="0"/>
    <s v="3 - Moderate"/>
    <x v="3"/>
    <s v="Se elimina el perfil del usuario esperando con esto se corrija el problema, en caso de que persista se tomara otra alternativa"/>
    <x v="1"/>
    <b v="0"/>
    <n v="2021"/>
    <x v="0"/>
    <n v="7"/>
    <x v="4"/>
    <x v="3"/>
  </r>
  <r>
    <s v="INC0686769"/>
    <x v="1"/>
    <x v="16"/>
    <x v="16"/>
    <s v="Interview Room Zitacuaro"/>
    <s v="Pantalla en blanco"/>
    <d v="2021-01-07T12:47:11"/>
    <x v="0"/>
    <s v="3 - Moderate"/>
    <x v="4"/>
    <s v="Se presenta técnico en IR y reactiva el servicio._x000a_El día lunes se rematará el servicio."/>
    <x v="2"/>
    <b v="1"/>
    <n v="2021"/>
    <x v="0"/>
    <n v="7"/>
    <x v="4"/>
    <x v="8"/>
  </r>
  <r>
    <s v="INC0686833"/>
    <x v="5"/>
    <x v="7"/>
    <x v="17"/>
    <s v="Colima 1"/>
    <s v="No muesra agencias."/>
    <d v="2021-01-07T15:39:52"/>
    <x v="0"/>
    <s v="3 - Moderate"/>
    <x v="0"/>
    <s v="Se corrige el código que busca la relación agencia-estrella de una semana atrás al no estar disponible aún la semana 202101. Se valida en el sistema que ya muestra la lista de estrellas por sección."/>
    <x v="0"/>
    <b v="0"/>
    <n v="2021"/>
    <x v="0"/>
    <n v="7"/>
    <x v="4"/>
    <x v="4"/>
  </r>
  <r>
    <s v="INC0687154"/>
    <x v="1"/>
    <x v="13"/>
    <x v="13"/>
    <s v="Izucar 1"/>
    <s v="Pantalla blanca en FOCUS"/>
    <d v="2021-01-08T09:48:58"/>
    <x v="0"/>
    <s v="3 - Moderate"/>
    <x v="3"/>
    <s v="Se encontró inhabilitada la red, se activa y se valida con el usuario el acceso ademas de eliminar los registros de seguridad que se encontraba lleno"/>
    <x v="1"/>
    <b v="0"/>
    <n v="2021"/>
    <x v="0"/>
    <n v="8"/>
    <x v="5"/>
    <x v="1"/>
  </r>
  <r>
    <s v="INC0687202"/>
    <x v="2"/>
    <x v="2"/>
    <x v="2"/>
    <s v="Queretaro 1"/>
    <s v="La agencia C-273 no aparece en baena"/>
    <d v="2021-01-08T09:38:45"/>
    <x v="0"/>
    <s v="4 - Low"/>
    <x v="0"/>
    <s v="Se actualiza la tabla CNFS_Representative para incluir el registro de la estrella."/>
    <x v="0"/>
    <b v="0"/>
    <n v="2021"/>
    <x v="0"/>
    <n v="8"/>
    <x v="5"/>
    <x v="1"/>
  </r>
  <r>
    <s v="INC0687220"/>
    <x v="8"/>
    <x v="17"/>
    <x v="18"/>
    <s v="Julio Cesar Flores Martinez"/>
    <s v="Acceso y conexión MFU"/>
    <d v="2021-01-08T10:44:30"/>
    <x v="0"/>
    <s v="3 - Moderate"/>
    <x v="0"/>
    <s v="Se revisó la BD y no se detectaron problemas. El usuario indica que le instalaron software del SAT por parte de soporte PC y como tenía problemas con un componentes de office lo removieron. El componente tuvo que ser instalado para que que MFU trabajara correctamente._x000a__x000a_Se notifica a Soporte PC para instalaciones futuras."/>
    <x v="0"/>
    <b v="0"/>
    <n v="2021"/>
    <x v="0"/>
    <n v="8"/>
    <x v="5"/>
    <x v="2"/>
  </r>
  <r>
    <s v="INC0687221"/>
    <x v="9"/>
    <x v="9"/>
    <x v="19"/>
    <s v="Landy Laura Campos Olan"/>
    <s v="Semana maxima"/>
    <d v="2021-01-08T12:04:28"/>
    <x v="0"/>
    <s v="3 - Moderate"/>
    <x v="0"/>
    <s v="se apoya con cerrar todas sus aplicaciones y forzar cierre de las mismas para volver  a intentar con el cirre de forma exitosa"/>
    <x v="0"/>
    <b v="0"/>
    <n v="2021"/>
    <x v="0"/>
    <n v="8"/>
    <x v="5"/>
    <x v="8"/>
  </r>
  <r>
    <s v="INC0687273"/>
    <x v="1"/>
    <x v="3"/>
    <x v="3"/>
    <s v="Adriana Luna Carmona"/>
    <s v="Estado de cliente incorrecto"/>
    <d v="2021-01-08T14:08:35"/>
    <x v="0"/>
    <s v="3 - Moderate"/>
    <x v="2"/>
    <s v="Se ha corregido el estatus del cliente que estaba como actual, califíquelo en Scoring y en caso de que sea rechazado deberá esperar hasta el siguiente martes ya que Focus y Scoring actualiza informacion los lunes por la tarde."/>
    <x v="1"/>
    <b v="1"/>
    <n v="2021"/>
    <x v="0"/>
    <n v="8"/>
    <x v="5"/>
    <x v="9"/>
  </r>
  <r>
    <s v="INC0687305"/>
    <x v="10"/>
    <x v="18"/>
    <x v="20"/>
    <s v="Xalapa 1"/>
    <s v="Ayuda Error con cliente en AS "/>
    <d v="2021-01-08T18:58:11"/>
    <x v="0"/>
    <s v="3 - Moderate"/>
    <x v="0"/>
    <s v="Se contacta con usuario para calificar al cliente, una vez que aparece el error se solicita presionar Ctrl + F5 para que se actualice la pagina, y con esto ya se puede calificar al cliente, el usuario confirma que ya se pudo calificar"/>
    <x v="0"/>
    <b v="1"/>
    <n v="2021"/>
    <x v="0"/>
    <n v="8"/>
    <x v="5"/>
    <x v="6"/>
  </r>
  <r>
    <s v="INC0688029"/>
    <x v="6"/>
    <x v="8"/>
    <x v="9"/>
    <s v="Rafael Angeles Carranza"/>
    <s v="Contactos erróneos"/>
    <d v="2021-01-11T08:51:51"/>
    <x v="0"/>
    <s v="3 - Moderate"/>
    <x v="0"/>
    <s v="El sistema de Arrears fue diseñado para trabajar en ciclos semanales. el cambio se verá reflejado hasta el siguiente corte de FOCUS._x000a__x000a_Favor de revisar el cambio de sección hasta el cierre de la semana corriente."/>
    <x v="0"/>
    <b v="0"/>
    <n v="2021"/>
    <x v="0"/>
    <n v="11"/>
    <x v="1"/>
    <x v="7"/>
  </r>
  <r>
    <s v="INC0688061"/>
    <x v="1"/>
    <x v="4"/>
    <x v="7"/>
    <s v="Tuxtepec 1"/>
    <s v="Sin acceso a Focus"/>
    <d v="2021-01-11T09:28:52"/>
    <x v="0"/>
    <s v="3 - Moderate"/>
    <x v="3"/>
    <s v="Se valida el problema y se encontró que los registros de seguridad estaba llenos y el perfil se daño por ello no permitía el acceso, se elimina y el usuario ingresa a Focus"/>
    <x v="1"/>
    <b v="0"/>
    <n v="2021"/>
    <x v="0"/>
    <n v="11"/>
    <x v="1"/>
    <x v="1"/>
  </r>
  <r>
    <s v="INC0688117"/>
    <x v="7"/>
    <x v="12"/>
    <x v="21"/>
    <s v="Sucursal Naucalpan"/>
    <s v="AVT no responde"/>
    <d v="2021-01-11T10:33:56"/>
    <x v="0"/>
    <s v="3 - Moderate"/>
    <x v="0"/>
    <s v="Se reiniciaron los servicios de Documents, favor de validar"/>
    <x v="0"/>
    <b v="0"/>
    <n v="2021"/>
    <x v="0"/>
    <n v="11"/>
    <x v="1"/>
    <x v="2"/>
  </r>
  <r>
    <s v="INC0688153"/>
    <x v="11"/>
    <x v="19"/>
    <x v="22"/>
    <s v="Ana Gabriela Quintero Del Valle"/>
    <s v="Falta de espacio en 10.154.3.50\forty"/>
    <d v="2021-01-11T11:19:36"/>
    <x v="0"/>
    <s v="3 - Moderate"/>
    <x v="1"/>
    <s v="Se asigno mas espacio al temp file en C para la operación._x000a__x000a_Como solución permanente hay que remover el archivo de C\ de tempdb hacia otra ubicación"/>
    <x v="3"/>
    <b v="0"/>
    <n v="2021"/>
    <x v="0"/>
    <n v="11"/>
    <x v="1"/>
    <x v="3"/>
  </r>
  <r>
    <s v="INC0688170"/>
    <x v="7"/>
    <x v="12"/>
    <x v="12"/>
    <s v="Sucursal Merida 1"/>
    <s v="No genera Contratos"/>
    <d v="2021-01-11T12:09:43"/>
    <x v="0"/>
    <s v="3 - Moderate"/>
    <x v="0"/>
    <s v="Se reinicio el servicio de Documents, usuarios confirman que ya pueden imprimir"/>
    <x v="0"/>
    <b v="0"/>
    <n v="2021"/>
    <x v="0"/>
    <n v="11"/>
    <x v="1"/>
    <x v="8"/>
  </r>
  <r>
    <s v="INC0688196"/>
    <x v="7"/>
    <x v="12"/>
    <x v="12"/>
    <s v="Torreon 1"/>
    <s v="No Genera Contratos "/>
    <d v="2021-01-11T13:05:47"/>
    <x v="0"/>
    <s v="3 - Moderate"/>
    <x v="0"/>
    <s v="Se reinician los servicios de Documents, favor de validar"/>
    <x v="0"/>
    <b v="0"/>
    <n v="2021"/>
    <x v="0"/>
    <n v="11"/>
    <x v="1"/>
    <x v="0"/>
  </r>
  <r>
    <s v="INC0688222"/>
    <x v="11"/>
    <x v="20"/>
    <x v="23"/>
    <s v="Julio Cesar Cortes Izasmendi"/>
    <s v="Insuficiente espacio para correr query"/>
    <d v="2021-01-11T16:44:05"/>
    <x v="0"/>
    <s v="4 - Low"/>
    <x v="1"/>
    <s v="No hay retroalimentación de otra falla"/>
    <x v="3"/>
    <b v="0"/>
    <n v="2021"/>
    <x v="0"/>
    <n v="11"/>
    <x v="1"/>
    <x v="5"/>
  </r>
  <r>
    <s v="INC0688611"/>
    <x v="7"/>
    <x v="12"/>
    <x v="21"/>
    <s v="Torreon 1"/>
    <s v="AVT genera contratos"/>
    <d v="2021-01-12T09:14:34"/>
    <x v="0"/>
    <s v="3 - Moderate"/>
    <x v="0"/>
    <s v="Se reinicia el servicio de documents"/>
    <x v="0"/>
    <b v="0"/>
    <n v="2021"/>
    <x v="0"/>
    <n v="12"/>
    <x v="2"/>
    <x v="1"/>
  </r>
  <r>
    <s v="INC0688656"/>
    <x v="1"/>
    <x v="4"/>
    <x v="7"/>
    <s v="Leon 1"/>
    <s v="Bloqueo de cuenta"/>
    <d v="2021-01-12T09:29:12"/>
    <x v="0"/>
    <s v="3 - Moderate"/>
    <x v="3"/>
    <s v="Se valida y se encontró que el clerk se encuentra suspendido, se le informa que debe ser desbloqueado por el OM"/>
    <x v="1"/>
    <b v="0"/>
    <n v="2021"/>
    <x v="0"/>
    <n v="12"/>
    <x v="2"/>
    <x v="1"/>
  </r>
  <r>
    <s v="INC0688691"/>
    <x v="2"/>
    <x v="2"/>
    <x v="2"/>
    <s v="Interview Patzcuaro"/>
    <s v="No le muestra promotoras en Baena"/>
    <d v="2021-01-12T10:24:49"/>
    <x v="0"/>
    <s v="3 - Moderate"/>
    <x v="0"/>
    <s v="Se ejecuto el query para solventar el error, se valida con el usuario y este confirma que ya puede imprimir los AWR"/>
    <x v="0"/>
    <b v="1"/>
    <n v="2021"/>
    <x v="0"/>
    <n v="12"/>
    <x v="2"/>
    <x v="2"/>
  </r>
  <r>
    <s v="INC0688698"/>
    <x v="1"/>
    <x v="13"/>
    <x v="13"/>
    <s v="Guadalajara Norte"/>
    <s v="Error en Equipo Focus"/>
    <d v="2021-01-12T10:32:20"/>
    <x v="0"/>
    <s v="3 - Moderate"/>
    <x v="3"/>
    <s v="Se ajusta la memoria RAM y se deja trabajando el equipo"/>
    <x v="1"/>
    <b v="0"/>
    <n v="2021"/>
    <x v="0"/>
    <n v="12"/>
    <x v="2"/>
    <x v="2"/>
  </r>
  <r>
    <s v="INC0688778"/>
    <x v="2"/>
    <x v="2"/>
    <x v="2"/>
    <s v="Queretaro 1"/>
    <s v="La agencia H-2404 no aparece como vacante en semana 02 para dar de alta una nueva promotora"/>
    <d v="2021-01-12T15:54:41"/>
    <x v="0"/>
    <s v="4 - Low"/>
    <x v="0"/>
    <s v="La agencia ya aparece como vacante, favor de validar, se adjunta evidencia"/>
    <x v="0"/>
    <b v="1"/>
    <n v="2021"/>
    <x v="0"/>
    <n v="12"/>
    <x v="2"/>
    <x v="4"/>
  </r>
  <r>
    <s v="INC0688802"/>
    <x v="1"/>
    <x v="21"/>
    <x v="24"/>
    <s v="Nicolas Romero"/>
    <s v="Transfencias sec J no aparecen en carteras "/>
    <d v="2021-01-12T18:50:38"/>
    <x v="0"/>
    <s v="3 - Moderate"/>
    <x v="3"/>
    <s v="De acuerdo al nuevo proceso de transferencias, los clientes que se enviaron en semana 01 no aparecerán en la lista de colecta ya que se realizan antes del cierre de semana, te adjunto evidencia donde aparecen qué  No están en la lista de colecta pero si se encuentran en la agencia destino. Esto clientes deben ingresarles pago fuera de cobranza o cerrarlos de forma manual._x000a__x000a_Se envio correo con mas detalles"/>
    <x v="1"/>
    <b v="0"/>
    <n v="2021"/>
    <x v="0"/>
    <n v="12"/>
    <x v="2"/>
    <x v="6"/>
  </r>
  <r>
    <s v="INC0689197"/>
    <x v="10"/>
    <x v="18"/>
    <x v="25"/>
    <s v="Cordoba 1"/>
    <s v="APOYO CON TICKET"/>
    <d v="2021-01-13T10:45:28"/>
    <x v="0"/>
    <s v="4 - Low"/>
    <x v="0"/>
    <s v="EL job de limpieza de este tipo de registros duplicados se ejcutó de forma automática sin problema. (corre cada 15 minutos)_x000a__x000a_el usuario no repondió la solicitud de validación por lo que se procede al cierre."/>
    <x v="0"/>
    <b v="0"/>
    <n v="2021"/>
    <x v="0"/>
    <n v="13"/>
    <x v="3"/>
    <x v="2"/>
  </r>
  <r>
    <s v="INC0689255"/>
    <x v="7"/>
    <x v="12"/>
    <x v="12"/>
    <s v="Sucursal Merida 1"/>
    <s v="Problemas al imprimir contratos en AVT"/>
    <d v="2021-01-13T11:56:34"/>
    <x v="0"/>
    <s v="3 - Moderate"/>
    <x v="0"/>
    <s v="Se reinician los servicios de Documents, favor de validar"/>
    <x v="0"/>
    <b v="0"/>
    <n v="2021"/>
    <x v="0"/>
    <n v="13"/>
    <x v="3"/>
    <x v="3"/>
  </r>
  <r>
    <s v="INC0689275"/>
    <x v="1"/>
    <x v="3"/>
    <x v="3"/>
    <s v="Oaxaca 1"/>
    <s v="Cliente liquidado con status cliente actual."/>
    <d v="2021-01-13T13:10:15"/>
    <x v="0"/>
    <s v="3 - Moderate"/>
    <x v="3"/>
    <s v="Se ha corregido el estatus incorrecto, se envían los detalles por correo"/>
    <x v="1"/>
    <b v="1"/>
    <n v="2021"/>
    <x v="0"/>
    <n v="13"/>
    <x v="3"/>
    <x v="0"/>
  </r>
  <r>
    <s v="INC0689306"/>
    <x v="9"/>
    <x v="22"/>
    <x v="26"/>
    <s v="Jose De Jesus Ibarra De La Torre"/>
    <s v=" error Cerrar semana máxima"/>
    <d v="2021-01-13T14:56:38"/>
    <x v="0"/>
    <s v="3 - Moderate"/>
    <x v="0"/>
    <s v="Se contacto a promotora  Alejandra Cervantes Diaz y se realizo con exito el proceso para dar solucion a su incidente."/>
    <x v="0"/>
    <b v="0"/>
    <n v="2021"/>
    <x v="0"/>
    <n v="13"/>
    <x v="3"/>
    <x v="9"/>
  </r>
  <r>
    <s v="INC0689782"/>
    <x v="0"/>
    <x v="15"/>
    <x v="15"/>
    <s v="Maria Guadalupe Covadonga Huber Garcia"/>
    <s v="Problema de cierre de semana"/>
    <d v="2021-01-14T16:18:42"/>
    <x v="0"/>
    <s v="4 - Low"/>
    <x v="0"/>
    <s v="Se le regreso la llamada a la promotora Nelce Bernal Ramirez para realizar el proceso y hacer su cierre de semana con exito. Se notifico a DM Maria Guadalupe Covadonga de dicho proceso."/>
    <x v="0"/>
    <b v="0"/>
    <n v="2021"/>
    <x v="0"/>
    <n v="14"/>
    <x v="4"/>
    <x v="5"/>
  </r>
  <r>
    <s v="INC0689785"/>
    <x v="1"/>
    <x v="16"/>
    <x v="16"/>
    <s v="Lagos de Moreno 1"/>
    <s v="Equipos en pantalla en blanco"/>
    <d v="2021-01-14T16:29:19"/>
    <x v="0"/>
    <s v="3 - Moderate"/>
    <x v="3"/>
    <s v="Se detecto un reinicio del Moden por parte de infra, al momento de validar el usaurio ya contaba con Focus."/>
    <x v="1"/>
    <b v="0"/>
    <n v="2021"/>
    <x v="0"/>
    <n v="14"/>
    <x v="4"/>
    <x v="5"/>
  </r>
  <r>
    <s v="INC0689797"/>
    <x v="1"/>
    <x v="23"/>
    <x v="27"/>
    <s v="Oaxaca 1"/>
    <s v="Error al balancear"/>
    <d v="2021-01-14T17:49:23"/>
    <x v="0"/>
    <s v="3 - Moderate"/>
    <x v="3"/>
    <s v="El usuario ingreso fechas incorrectas por ello le enviaba el error, una vez que lo corrigió pudo aplicar el balance sin problemas"/>
    <x v="1"/>
    <b v="0"/>
    <n v="2021"/>
    <x v="0"/>
    <n v="14"/>
    <x v="4"/>
    <x v="10"/>
  </r>
  <r>
    <s v="INC0690174"/>
    <x v="7"/>
    <x v="12"/>
    <x v="21"/>
    <s v="Sucursal Iztapalapa"/>
    <s v="Avts"/>
    <d v="2021-01-15T11:14:21"/>
    <x v="0"/>
    <s v="3 - Moderate"/>
    <x v="0"/>
    <s v="Se reiniciaron los servicios de Documents, favor de validar que ya pueden imprimir"/>
    <x v="0"/>
    <b v="0"/>
    <n v="2021"/>
    <x v="0"/>
    <n v="15"/>
    <x v="5"/>
    <x v="3"/>
  </r>
  <r>
    <s v="INC0690175"/>
    <x v="1"/>
    <x v="13"/>
    <x v="13"/>
    <s v="Coatzacoalcos 1"/>
    <s v="Sin acceso a Focus"/>
    <d v="2021-01-15T11:18:04"/>
    <x v="0"/>
    <s v="3 - Moderate"/>
    <x v="3"/>
    <s v="Se disminuye la memoria RAM en el equipo pero se encuentra que no es suficiente para un trabajo optimo, si presentara problemas de lentitud favor de ponerse en contacto con soporte Focus por favor."/>
    <x v="1"/>
    <b v="0"/>
    <n v="2021"/>
    <x v="0"/>
    <n v="15"/>
    <x v="5"/>
    <x v="3"/>
  </r>
  <r>
    <s v="INC0690236"/>
    <x v="12"/>
    <x v="24"/>
    <x v="2"/>
    <s v="Dirce Miriam Montoya Villalobos"/>
    <s v="No se habilita &quot;solicitud de cotización&quot;"/>
    <d v="2021-01-15T14:30:36"/>
    <x v="0"/>
    <s v="4 - Low"/>
    <x v="0"/>
    <s v="Se reinician los servicios, ya están cambiando de estatus las solicitudes de compra"/>
    <x v="0"/>
    <b v="1"/>
    <n v="2021"/>
    <x v="0"/>
    <n v="15"/>
    <x v="5"/>
    <x v="9"/>
  </r>
  <r>
    <s v="INC0690954"/>
    <x v="1"/>
    <x v="13"/>
    <x v="13"/>
    <s v="Interview Room Ezequiel Montes"/>
    <s v="Icono de focus"/>
    <d v="2021-01-18T09:41:33"/>
    <x v="0"/>
    <s v="3 - Moderate"/>
    <x v="3"/>
    <s v="Se agrega el acceso directo para que le usuario pueda ingresar sin problemas y se configura la pantalla"/>
    <x v="1"/>
    <b v="0"/>
    <n v="2021"/>
    <x v="0"/>
    <n v="18"/>
    <x v="1"/>
    <x v="1"/>
  </r>
  <r>
    <s v="INC0690990"/>
    <x v="9"/>
    <x v="9"/>
    <x v="19"/>
    <s v="Jorge Jacob Becerril Cordoba"/>
    <s v="Limite de celulares registrados excedido"/>
    <d v="2021-01-18T11:19:33"/>
    <x v="0"/>
    <s v="3 - Moderate"/>
    <x v="0"/>
    <s v="Se resetea la contraseña por medio de TPIM para ecceder de forma correcta."/>
    <x v="0"/>
    <b v="0"/>
    <n v="2021"/>
    <x v="0"/>
    <n v="18"/>
    <x v="1"/>
    <x v="3"/>
  </r>
  <r>
    <s v="INC0691104"/>
    <x v="9"/>
    <x v="9"/>
    <x v="19"/>
    <s v="Ma. Elena Espinoza Morales"/>
    <s v="Error tecnico en myprovi"/>
    <d v="2021-01-18T17:26:45"/>
    <x v="0"/>
    <s v="3 - Moderate"/>
    <x v="0"/>
    <s v="Se contacto a promotora Gabriela Serrano Castro para realizar el proceso a la solucion del  poblema  que tiene en la aplicacion my provi, el cual se realizo con exito, se le notifica a DM Ma. Elena Espinosa Morales de ello."/>
    <x v="0"/>
    <b v="0"/>
    <n v="2021"/>
    <x v="0"/>
    <n v="18"/>
    <x v="1"/>
    <x v="10"/>
  </r>
  <r>
    <s v="INC0691489"/>
    <x v="1"/>
    <x v="25"/>
    <x v="28"/>
    <s v="Emilio Reyes Acosta"/>
    <s v="Mensaje de ventas."/>
    <d v="2021-01-19T11:29:59"/>
    <x v="0"/>
    <s v="3 - Moderate"/>
    <x v="3"/>
    <s v="Se encontró que el reporte de msjs de pesos se genero antes de que se realizara la impresión del clip por ello tomo las ofertas de semana anterior, se envían los detalles por correo."/>
    <x v="1"/>
    <b v="0"/>
    <n v="2021"/>
    <x v="0"/>
    <n v="19"/>
    <x v="2"/>
    <x v="3"/>
  </r>
  <r>
    <s v="INC0691564"/>
    <x v="9"/>
    <x v="26"/>
    <x v="29"/>
    <s v="Ma. Elena Espinoza Morales"/>
    <s v="Codigo no se envia"/>
    <d v="2021-01-19T15:40:03"/>
    <x v="0"/>
    <s v="3 - Moderate"/>
    <x v="0"/>
    <s v="se restablece el número telefónico en el portal de TPIM para después reactivarlo en administración así como también las pruebas básicas de forzar detención con pruebas de descarga de forma exitosa,.usuario cruzjimi."/>
    <x v="0"/>
    <b v="0"/>
    <n v="2021"/>
    <x v="0"/>
    <n v="19"/>
    <x v="2"/>
    <x v="4"/>
  </r>
  <r>
    <s v="INC0691565"/>
    <x v="1"/>
    <x v="4"/>
    <x v="4"/>
    <s v="Aguascalientes 1"/>
    <s v="Cuenta bloqueada en FOCUS"/>
    <d v="2021-01-19T15:28:10"/>
    <x v="0"/>
    <s v="3 - Moderate"/>
    <x v="3"/>
    <s v="Se resetea la contraseña y se valida el acceso a Focus"/>
    <x v="1"/>
    <b v="0"/>
    <n v="2021"/>
    <x v="0"/>
    <n v="19"/>
    <x v="2"/>
    <x v="4"/>
  </r>
  <r>
    <s v="INC0692049"/>
    <x v="1"/>
    <x v="4"/>
    <x v="7"/>
    <s v="Puebla Animas"/>
    <s v="FOCUS bloqueado"/>
    <d v="2021-01-20T10:20:02"/>
    <x v="0"/>
    <s v="3 - Moderate"/>
    <x v="3"/>
    <s v="Se desbloquea el usuario y se valida el acceso"/>
    <x v="1"/>
    <b v="0"/>
    <n v="2021"/>
    <x v="0"/>
    <n v="20"/>
    <x v="3"/>
    <x v="2"/>
  </r>
  <r>
    <s v="INC0692113"/>
    <x v="0"/>
    <x v="15"/>
    <x v="15"/>
    <s v="Maria Guadalupe Gonzalez Lopez"/>
    <s v="Error en Cierre de Senama"/>
    <d v="2021-01-20T12:53:51"/>
    <x v="0"/>
    <s v="3 - Moderate"/>
    <x v="0"/>
    <s v="Se contacta a promotora Jessica Eleonora Amadora Redondo para realizar proceso basico de cierre de aplicaciones pero el problema persiste, se procede a la desinstalacion e instalacion de My Colletion y asi realizar con exito el cierre de semana. Se le notifica a DM Maria Guadalaupe Gonzalez Lopez de ello."/>
    <x v="0"/>
    <b v="0"/>
    <n v="2021"/>
    <x v="0"/>
    <n v="20"/>
    <x v="3"/>
    <x v="8"/>
  </r>
  <r>
    <s v="INC0692117"/>
    <x v="10"/>
    <x v="18"/>
    <x v="20"/>
    <s v="Salvador Mejia Marquez"/>
    <s v="Cliente sin Oferta"/>
    <d v="2021-01-20T13:05:55"/>
    <x v="0"/>
    <s v="3 - Moderate"/>
    <x v="0"/>
    <s v="Se valida el estatus del cliente en FOCUS y se actualiza con valor LTPU en la tabla de GDS_Customer_Data"/>
    <x v="0"/>
    <b v="0"/>
    <n v="2021"/>
    <x v="0"/>
    <n v="20"/>
    <x v="3"/>
    <x v="0"/>
  </r>
  <r>
    <s v="INC0692129"/>
    <x v="1"/>
    <x v="14"/>
    <x v="5"/>
    <s v="Aguascalientes 1"/>
    <s v="Sin Impresiones desde Focus"/>
    <d v="2021-01-20T13:34:08"/>
    <x v="0"/>
    <s v="3 - Moderate"/>
    <x v="3"/>
    <s v="Se valida con las Clerks de la sucursal y todos ya pueden imprimir desde la impresora 3"/>
    <x v="1"/>
    <b v="0"/>
    <n v="2021"/>
    <x v="0"/>
    <n v="20"/>
    <x v="3"/>
    <x v="0"/>
  </r>
  <r>
    <s v="INC0692140"/>
    <x v="5"/>
    <x v="7"/>
    <x v="8"/>
    <s v="Tultitlan 1"/>
    <s v="No deja generar AW de agencia 1665 A de Jhoana Lisbeth Colin Callejas"/>
    <d v="2021-01-20T14:21:13"/>
    <x v="0"/>
    <s v="3 - Moderate"/>
    <x v="0"/>
    <s v="La agencia es nueva pero su categorización en la tabla [CommissionsPerformance].[dbo].[CategoryAgencyTable]  estaba apuntando al mes de Noviembre. Se corrige para que apunte al mes de Diciembre y ya permite el cálculo de la comisión."/>
    <x v="0"/>
    <b v="0"/>
    <n v="2021"/>
    <x v="0"/>
    <n v="20"/>
    <x v="3"/>
    <x v="9"/>
  </r>
  <r>
    <s v="INC0692164"/>
    <x v="4"/>
    <x v="6"/>
    <x v="30"/>
    <s v="Ricardo Arellano Rivera"/>
    <s v="Se presenta mensaje de error y se triplican o multiplcian casos de venta y cobranza"/>
    <d v="2021-01-20T15:23:37"/>
    <x v="0"/>
    <s v="3 - Moderate"/>
    <x v="1"/>
    <s v="Se ha intentado replicar el error, sin conseguirlo, favor de refrescar el navegador, ya que como ayer se aplicaron cambio, podría haber cache guardado que impida el buen funcionamiento, se replico con los mismos clientes y no se obtuvo ningún error, ni duplicado o triplicado en casos y promesas de pago.. Se siguio monitoreando y no se presento el error, se procede a cerrar inicidente"/>
    <x v="3"/>
    <b v="0"/>
    <n v="2021"/>
    <x v="0"/>
    <n v="20"/>
    <x v="3"/>
    <x v="4"/>
  </r>
  <r>
    <s v="INC0692169"/>
    <x v="2"/>
    <x v="2"/>
    <x v="31"/>
    <s v="Pachuca 1"/>
    <s v="awr de estrella "/>
    <d v="2021-01-20T15:43:21"/>
    <x v="0"/>
    <s v="3 - Moderate"/>
    <x v="0"/>
    <s v="Se actualiza la tabla CNFS_Representative con los datos del usuario. Favor de actualizar baena para volver a cargar la información."/>
    <x v="0"/>
    <b v="0"/>
    <n v="2021"/>
    <x v="0"/>
    <n v="20"/>
    <x v="3"/>
    <x v="4"/>
  </r>
  <r>
    <s v="INC0692182"/>
    <x v="0"/>
    <x v="15"/>
    <x v="15"/>
    <s v="Eduardo Espinosa Montano"/>
    <s v="Error en Cierre de Semana MyProvi"/>
    <d v="2021-01-20T17:06:50"/>
    <x v="0"/>
    <s v="3 - Moderate"/>
    <x v="0"/>
    <s v="Se desinstala/instala la aplicación de Myprovi para intentar cerrar la semana de forma exitosa. usuario cruzjimi."/>
    <x v="0"/>
    <b v="0"/>
    <n v="2021"/>
    <x v="0"/>
    <n v="20"/>
    <x v="3"/>
    <x v="10"/>
  </r>
  <r>
    <s v="INC0692184"/>
    <x v="11"/>
    <x v="19"/>
    <x v="22"/>
    <s v="Roberto Elvira Enriquez"/>
    <s v="PRIMARY' filegroup de la base de datos Bonuses del servidor PROV-MEX-MI02"/>
    <d v="2021-01-20T17:08:43"/>
    <x v="0"/>
    <s v="4 - Low"/>
    <x v="1"/>
    <s v="Se retiró el limité de crecimiento del filegroup en la bd de bonuses"/>
    <x v="3"/>
    <b v="0"/>
    <n v="2021"/>
    <x v="0"/>
    <n v="20"/>
    <x v="3"/>
    <x v="10"/>
  </r>
  <r>
    <s v="INC0692551"/>
    <x v="0"/>
    <x v="10"/>
    <x v="5"/>
    <s v="Jorge Jacob Becerril Cordoba"/>
    <s v="Sin acceso MyCollectioni"/>
    <d v="2021-01-21T10:14:03"/>
    <x v="0"/>
    <s v="3 - Moderate"/>
    <x v="0"/>
    <s v="Se contacta a DM para apoyar remotamente a desinstalar e instalar aplicacion my provi con pruebas para realizar cierre de semana exitoso. Usuario  cruzjimi."/>
    <x v="0"/>
    <b v="0"/>
    <n v="2021"/>
    <x v="0"/>
    <n v="21"/>
    <x v="4"/>
    <x v="2"/>
  </r>
  <r>
    <s v="INC0692633"/>
    <x v="0"/>
    <x v="15"/>
    <x v="15"/>
    <s v="Maria Guadalupe Gonzalez Lopez"/>
    <s v="Error cierre de semana"/>
    <d v="2021-01-21T12:34:26"/>
    <x v="0"/>
    <s v="4 - Low"/>
    <x v="0"/>
    <s v="Se procede con pruebas básicas de validar fecha y hora, cerrar las aplicaciones después forzar los cierres y finalmente se sincroniza para cerrar la semana de forma exitosa, usuario cruzjimi. "/>
    <x v="0"/>
    <b v="0"/>
    <n v="2021"/>
    <x v="0"/>
    <n v="21"/>
    <x v="4"/>
    <x v="8"/>
  </r>
  <r>
    <s v="INC0692700"/>
    <x v="9"/>
    <x v="9"/>
    <x v="19"/>
    <s v="Marcela Jimenez Juarez"/>
    <s v="Error Tecnico en MyProvi"/>
    <d v="2021-01-21T17:00:58"/>
    <x v="1"/>
    <s v="3 - Moderate"/>
    <x v="0"/>
    <s v="Me contacto DM Marcela Jimenez Juarez para comunicarme con la promotora Ma. de Lourdes Cruz Garcia y asi apoyarle hacer el procedimiento de pruebas basicas y dando como resultado su cierre de semana exitoso."/>
    <x v="0"/>
    <b v="0"/>
    <n v="2021"/>
    <x v="0"/>
    <n v="21"/>
    <x v="4"/>
    <x v="10"/>
  </r>
  <r>
    <s v="INC0692706"/>
    <x v="1"/>
    <x v="27"/>
    <x v="24"/>
    <s v="Queretaro 1"/>
    <s v="El SEGMENTO 10455 CORRESPONDIENTE AL CLIP L-4565, NO PERMITIA LA CAPTURA, ESTABAN BLOQUEADOS LOS CAMPOS"/>
    <d v="2021-01-21T16:49:39"/>
    <x v="1"/>
    <s v="4 - Low"/>
    <x v="3"/>
    <s v="Se reviso el tema y la lista de cobro de la semana 3 se encontraba bloqueada pero para no retrasar el cierre se ingreso la cobranza fuera del clip, se revisa la semana 4 y podemos ver que la lista de cobro se encuentra habilitada."/>
    <x v="1"/>
    <b v="0"/>
    <n v="2021"/>
    <x v="0"/>
    <n v="21"/>
    <x v="4"/>
    <x v="5"/>
  </r>
  <r>
    <s v="INC0692719"/>
    <x v="1"/>
    <x v="23"/>
    <x v="32"/>
    <s v="Coatzacoalcos 1"/>
    <s v="Money balance Lock"/>
    <d v="2021-01-21T17:34:59"/>
    <x v="1"/>
    <s v="3 - Moderate"/>
    <x v="2"/>
    <s v="We have removed External system record from the cash flow after which all records got processed from the cash flow and the agencies started to rollover one by one and the branch got rolled over."/>
    <x v="1"/>
    <b v="0"/>
    <n v="2021"/>
    <x v="0"/>
    <n v="21"/>
    <x v="4"/>
    <x v="10"/>
  </r>
  <r>
    <s v="INC0693050"/>
    <x v="2"/>
    <x v="2"/>
    <x v="2"/>
    <s v="Fryda Sofia Galicia Salinas"/>
    <s v="No se envían comisiones a timbrar de semana 202052 Baena /202101 FOCUS"/>
    <d v="2021-01-22T09:31:04"/>
    <x v="1"/>
    <s v="3 - Moderate"/>
    <x v="0"/>
    <s v="Se corrige el módulo correspondiente que calcula la siguiente semana en el proceso de timbrado. El envío de comisiones ya fue exitoso."/>
    <x v="0"/>
    <b v="0"/>
    <n v="2021"/>
    <x v="0"/>
    <n v="22"/>
    <x v="5"/>
    <x v="1"/>
  </r>
  <r>
    <s v="INC0693056"/>
    <x v="4"/>
    <x v="6"/>
    <x v="33"/>
    <s v="Luis Angel Barriga Arteaga"/>
    <s v="Generación Bases CF"/>
    <d v="2021-01-22T09:43:28"/>
    <x v="1"/>
    <s v="3 - Moderate"/>
    <x v="1"/>
    <s v="El proceso esta ejecutando en este momento la carga de clientes, por el volumen de datos no terminara en el tiempo q se jecuta las ofertas, por lo tanto las ofertas quedaran cargadas en su totalidad par el dia de mañana, se procede a cerrar incidente."/>
    <x v="3"/>
    <b v="0"/>
    <n v="2021"/>
    <x v="0"/>
    <n v="22"/>
    <x v="5"/>
    <x v="1"/>
  </r>
  <r>
    <s v="INC0693107"/>
    <x v="4"/>
    <x v="6"/>
    <x v="5"/>
    <s v="Jose Nicolas Gerardo Hernandez Linares"/>
    <s v="Registros en BI reports no corresponden a los datos visualizados en CRM"/>
    <d v="2021-01-22T11:19:16"/>
    <x v="1"/>
    <s v="3 - Moderate"/>
    <x v="1"/>
    <s v="El ejemplo que mencionan es un prospecto y nos proporcionaron el de contactos, pero al revidsarse el documento y buscar la informacion en CRM, se encontro que es correcta la informacion mostrada en los archivos BI_x000a_Se reviso la diferencia de registros y tampoco se encontró dicha diferencia, si existiera alguna diferencia pudo haber sido una consulta posterior a la ejecución de BI_Reports y por lo tanto no se extrajo en los archivos_x000a__x000a_Se procede a cerrar incidente"/>
    <x v="3"/>
    <b v="1"/>
    <n v="2021"/>
    <x v="0"/>
    <n v="22"/>
    <x v="5"/>
    <x v="3"/>
  </r>
  <r>
    <s v="INC0693155"/>
    <x v="7"/>
    <x v="28"/>
    <x v="5"/>
    <s v="Torreon 1"/>
    <s v="No se genero contrato enavt"/>
    <d v="2021-01-22T13:52:27"/>
    <x v="1"/>
    <s v="4 - Low"/>
    <x v="0"/>
    <s v="El cliente se encuentra en contratos por sucursal. se adjunta evidencia"/>
    <x v="0"/>
    <b v="0"/>
    <n v="2021"/>
    <x v="0"/>
    <n v="22"/>
    <x v="5"/>
    <x v="0"/>
  </r>
  <r>
    <s v="INC0693168"/>
    <x v="5"/>
    <x v="7"/>
    <x v="34"/>
    <s v="Alvaro Obregon"/>
    <s v="Sin acceso a Avanza"/>
    <d v="2021-01-22T15:26:57"/>
    <x v="1"/>
    <s v="3 - Moderate"/>
    <x v="0"/>
    <s v="Iliana contacta al usuario para revisión y comenta que ya pudo acceder al sistema. Se sincronizó la cuenta del usuario"/>
    <x v="0"/>
    <b v="0"/>
    <n v="2021"/>
    <x v="0"/>
    <n v="22"/>
    <x v="5"/>
    <x v="4"/>
  </r>
  <r>
    <s v="INC0693317"/>
    <x v="13"/>
    <x v="29"/>
    <x v="35"/>
    <s v="Miguel Angel Avila Altamirano"/>
    <s v="MYNEWS- Error al ingresar codigo de mensaje"/>
    <d v="2021-01-23T10:27:52"/>
    <x v="1"/>
    <s v="4 - Low"/>
    <x v="0"/>
    <s v="El equipo de soporte de MyNews aplicó un reset al OTP del usuario. Se valida con usuario quien recibe un nuevo OTP y ya pudo acceder a la aplicación."/>
    <x v="0"/>
    <b v="0"/>
    <n v="2021"/>
    <x v="0"/>
    <n v="23"/>
    <x v="0"/>
    <x v="2"/>
  </r>
  <r>
    <s v="INC0694010"/>
    <x v="1"/>
    <x v="4"/>
    <x v="7"/>
    <s v="Morelia 1"/>
    <s v="Cuenta bloqueada "/>
    <d v="2021-01-25T09:21:32"/>
    <x v="1"/>
    <s v="4 - Low"/>
    <x v="3"/>
    <s v="Se ha realizo el reset de la cuenta, favor de validar comentarios del ticket."/>
    <x v="1"/>
    <b v="0"/>
    <n v="2021"/>
    <x v="0"/>
    <n v="25"/>
    <x v="1"/>
    <x v="1"/>
  </r>
  <r>
    <s v="INC0694060"/>
    <x v="1"/>
    <x v="13"/>
    <x v="36"/>
    <s v="Interview Acambaro"/>
    <s v="Error en focus"/>
    <d v="2021-01-25T11:06:57"/>
    <x v="1"/>
    <s v="4 - Low"/>
    <x v="3"/>
    <s v="Se daño el perfil de usuario y se vacio el registro de seguridad en el equipo para que el usuario pudiera iniciar sesion"/>
    <x v="1"/>
    <b v="0"/>
    <n v="2021"/>
    <x v="0"/>
    <n v="25"/>
    <x v="1"/>
    <x v="3"/>
  </r>
  <r>
    <s v="INC0694082"/>
    <x v="1"/>
    <x v="13"/>
    <x v="13"/>
    <s v="Puebla Animas"/>
    <s v="No se cuenta con FOCUS"/>
    <d v="2021-01-25T11:30:42"/>
    <x v="1"/>
    <s v="4 - Low"/>
    <x v="3"/>
    <s v="El usuario guardo el estado de la maquina virtual, solo se elimino y se volvio a ejecutar para acceder a Focus"/>
    <x v="1"/>
    <b v="0"/>
    <n v="2021"/>
    <x v="0"/>
    <n v="25"/>
    <x v="1"/>
    <x v="3"/>
  </r>
  <r>
    <s v="INC0694138"/>
    <x v="10"/>
    <x v="18"/>
    <x v="37"/>
    <s v="Dulce Amellaly Mejia Quintero"/>
    <s v="ICorp no puede conectarse a sistemas AWS"/>
    <d v="2021-01-25T14:31:50"/>
    <x v="1"/>
    <s v="4 - Low"/>
    <x v="4"/>
    <s v="Fue necesario que por parte de iCorp se igualara ese valor, posterior al cambio ya se observaban las comunicaciones_x000a_OUTAGE: 10:00 HORAS_x000a_"/>
    <x v="2"/>
    <b v="0"/>
    <n v="2021"/>
    <x v="0"/>
    <n v="25"/>
    <x v="1"/>
    <x v="9"/>
  </r>
  <r>
    <s v="INC0694164"/>
    <x v="1"/>
    <x v="3"/>
    <x v="3"/>
    <s v="Silao 1"/>
    <s v="ambio de status "/>
    <d v="2021-01-25T16:17:28"/>
    <x v="1"/>
    <s v="3 - Moderate"/>
    <x v="2"/>
    <s v="El cliente solicitado ha sido actualizado a status PU, favor de validar por favor."/>
    <x v="1"/>
    <b v="0"/>
    <n v="2021"/>
    <x v="0"/>
    <n v="25"/>
    <x v="1"/>
    <x v="5"/>
  </r>
  <r>
    <s v="INC0694177"/>
    <x v="10"/>
    <x v="18"/>
    <x v="38"/>
    <s v="Lucero Diney Martinez Juarez"/>
    <s v="Cliente liquidado"/>
    <d v="2021-01-25T17:28:29"/>
    <x v="1"/>
    <s v="4 - Low"/>
    <x v="0"/>
    <s v="El cliente cumplió las 26 semanas de liquidación en semana 202103. Por proceso, se actualizaría el estatus de forma automática hasta mañana. Se actualiza manualmente el estatus para que pueda ser calificado."/>
    <x v="0"/>
    <b v="0"/>
    <n v="2021"/>
    <x v="0"/>
    <n v="25"/>
    <x v="1"/>
    <x v="10"/>
  </r>
  <r>
    <s v="INC0694188"/>
    <x v="1"/>
    <x v="13"/>
    <x v="13"/>
    <s v="Lucero Diney Martinez Juarez"/>
    <s v="Sin acceso a FOCUS"/>
    <d v="2021-01-25T18:22:54"/>
    <x v="1"/>
    <s v="4 - Low"/>
    <x v="3"/>
    <s v="Se ajusto memoria virtual y se valido acceso a Focus con el usuario"/>
    <x v="1"/>
    <b v="0"/>
    <n v="2021"/>
    <x v="0"/>
    <n v="25"/>
    <x v="1"/>
    <x v="6"/>
  </r>
  <r>
    <s v="INC0694634"/>
    <x v="14"/>
    <x v="16"/>
    <x v="39"/>
    <s v="Cesar Emilio Hernandez Flores"/>
    <s v="ERROR SAC 173481"/>
    <d v="2021-01-26T10:49:30"/>
    <x v="1"/>
    <s v="2 - High"/>
    <x v="4"/>
    <s v="Al momento de des promover el DNS del dominio Provident.com.mx si presentamos afectación local en HO para con algunos servidores, por lo que determinamos que aún existe alguna configuración en algún switch físico que siga buscando un DNS por la IP 10.134.4.2 y al eliminarse este DNS provoco que la resolución de nombres no funcionara en HO, de momento ya restablecimos esta resolución, trabajamos en estas revisiones para proponer una nueva fecha para mitigar el incidente de seguridad del dominio Provident.com.mx_x000a_OUTAGE FULL: _x000a_inicio: 10:49_x000a_fin: 12:15_x000a_Duracion 1:30 hrs"/>
    <x v="2"/>
    <b v="1"/>
    <n v="2021"/>
    <x v="0"/>
    <n v="26"/>
    <x v="2"/>
    <x v="2"/>
  </r>
  <r>
    <s v="INC0694722"/>
    <x v="1"/>
    <x v="4"/>
    <x v="7"/>
    <s v="Interview Room Uriangato"/>
    <s v="Error en FOCUS"/>
    <d v="2021-01-26T13:34:09"/>
    <x v="1"/>
    <s v="4 - Low"/>
    <x v="3"/>
    <s v="Se daño el perfil de usuario y se elimino y volvió a cargar en el equipo, validando el acceso correctamente a Focus"/>
    <x v="1"/>
    <b v="0"/>
    <n v="2021"/>
    <x v="0"/>
    <n v="26"/>
    <x v="2"/>
    <x v="0"/>
  </r>
  <r>
    <s v="INC0694870"/>
    <x v="1"/>
    <x v="30"/>
    <x v="40"/>
    <s v="Animas Branch"/>
    <s v="Padlock on maintain the stock items (E9999)"/>
    <d v="2021-01-26T23:16:42"/>
    <x v="1"/>
    <s v="3 - Moderate"/>
    <x v="3"/>
    <s v="he stock range user is selecting huge hence system is not able to handle it and getting Query timeout._x000a_Please ask user to perform action in chunks say:_x000a_20240005051-20240005500 and then 20240005501-20240006000_x000a__x000a_After this user was able to maintain_x000a_"/>
    <x v="1"/>
    <b v="0"/>
    <n v="2021"/>
    <x v="0"/>
    <n v="26"/>
    <x v="2"/>
    <x v="11"/>
  </r>
  <r>
    <s v="INC0695454"/>
    <x v="7"/>
    <x v="12"/>
    <x v="12"/>
    <s v="Tultitlan 1"/>
    <s v="No permite la impresion de contratos digitales"/>
    <d v="2021-01-27T11:09:04"/>
    <x v="1"/>
    <s v="3 - Moderate"/>
    <x v="0"/>
    <s v="Se reinicio el servicio de Documents, favor de validar"/>
    <x v="0"/>
    <b v="0"/>
    <n v="2021"/>
    <x v="0"/>
    <n v="27"/>
    <x v="3"/>
    <x v="3"/>
  </r>
  <r>
    <s v="INC0695594"/>
    <x v="0"/>
    <x v="31"/>
    <x v="41"/>
    <s v="Gener Omar Orozco Garcia"/>
    <s v="Error de instalación mycolletions."/>
    <d v="2021-01-27T16:49:04"/>
    <x v="1"/>
    <s v="4 - Low"/>
    <x v="0"/>
    <s v="se valida conexión de wi-fi, se reinicia equipo, se borra historial en segundo plano, se descativa platy protect para instalación y descarga de forma exitosa. usuario cruzjimi"/>
    <x v="0"/>
    <b v="0"/>
    <n v="2021"/>
    <x v="0"/>
    <n v="27"/>
    <x v="3"/>
    <x v="5"/>
  </r>
  <r>
    <s v="INC0696098"/>
    <x v="9"/>
    <x v="26"/>
    <x v="29"/>
    <s v="Cristina Perez Solis"/>
    <s v="Problema para cambio de contraseña"/>
    <d v="2021-01-28T10:10:47"/>
    <x v="1"/>
    <s v="4 - Low"/>
    <x v="0"/>
    <s v="Se contacto a DM Cristina Perez para realizar el reset de contraseña de la promotora Yolanda Tapia Vera y generar con exito una nueva."/>
    <x v="0"/>
    <b v="0"/>
    <n v="2021"/>
    <x v="0"/>
    <n v="28"/>
    <x v="4"/>
    <x v="2"/>
  </r>
  <r>
    <s v="INC0696105"/>
    <x v="9"/>
    <x v="26"/>
    <x v="29"/>
    <s v="Cristina Perez Solis"/>
    <s v="Problema para generar contraseña myprovi"/>
    <d v="2021-01-28T10:24:26"/>
    <x v="1"/>
    <s v="4 - Low"/>
    <x v="0"/>
    <s v="Se realiza reset en TPIM para despues reiniciar el equipo y volver a igresar para cambio de contraseña porque la olvidó y se ingresa de forma exitosa. usuario cruzjimi."/>
    <x v="0"/>
    <b v="0"/>
    <n v="2021"/>
    <x v="0"/>
    <n v="28"/>
    <x v="4"/>
    <x v="2"/>
  </r>
  <r>
    <s v="INC0696246"/>
    <x v="0"/>
    <x v="15"/>
    <x v="15"/>
    <s v="Maria Guadalupe Covadonga Huber Garcia"/>
    <s v="Semana maxima"/>
    <d v="2021-01-28T15:20:25"/>
    <x v="1"/>
    <s v="3 - Moderate"/>
    <x v="5"/>
    <s v="Se contacta a promotora Nelsy Bernal y se procede hacer procedimientos para realizar el cierre, pero el problema persiste, asi que se desinstalar my colletions y se vuelve a instalar dando como resultado el cierre de semana exitoso, DM confirma resultado de ello."/>
    <x v="0"/>
    <b v="0"/>
    <n v="2021"/>
    <x v="0"/>
    <n v="28"/>
    <x v="4"/>
    <x v="4"/>
  </r>
  <r>
    <s v="INC0696265"/>
    <x v="0"/>
    <x v="15"/>
    <x v="15"/>
    <s v="Julian Sotero Romero Coyotl"/>
    <s v="Diferencia en Cierre de MyProvi y Administración "/>
    <d v="2021-01-28T16:21:23"/>
    <x v="1"/>
    <s v="3 - Moderate"/>
    <x v="0"/>
    <s v="Se contacta nuevamente a promotora Eliana Hernandez y una ves mas se realizan varias pruebas para instalacion my provi, pero todas son fallidas, asi que se realiza la instalacion en un nuevo dispositivo, la cual se instala de manera correcta obteniendo un cierre exitoso de semana con apoyo de DM Julian Sotero Romero."/>
    <x v="0"/>
    <b v="0"/>
    <n v="2021"/>
    <x v="0"/>
    <n v="28"/>
    <x v="4"/>
    <x v="5"/>
  </r>
  <r>
    <s v="INC0696303"/>
    <x v="9"/>
    <x v="31"/>
    <x v="41"/>
    <s v="Maria Del Carmen Sandoval Araiza"/>
    <s v="Limite excedido en celulares registrados"/>
    <d v="2021-01-28T18:23:30"/>
    <x v="1"/>
    <s v="3 - Moderate"/>
    <x v="0"/>
    <s v="Se realiza Reset de usuario, se solicita reactivación en focus por parte de administración para proceso de instalación de forma completa, usuario cruzjimi."/>
    <x v="0"/>
    <b v="0"/>
    <n v="2021"/>
    <x v="0"/>
    <n v="28"/>
    <x v="4"/>
    <x v="6"/>
  </r>
  <r>
    <s v="INC0696306"/>
    <x v="1"/>
    <x v="23"/>
    <x v="32"/>
    <s v="Celaya 1"/>
    <s v="Problema en búsqueda de balance"/>
    <d v="2021-01-28T18:03:35"/>
    <x v="1"/>
    <s v="3 - Moderate"/>
    <x v="2"/>
    <s v="Se ha terminado con el rollover de las agencias pendientes despues de liberar los balances atorados, ahora la sucursal ya esta en la siguiente semana."/>
    <x v="1"/>
    <b v="0"/>
    <n v="2021"/>
    <x v="0"/>
    <n v="28"/>
    <x v="4"/>
    <x v="6"/>
  </r>
  <r>
    <s v="INC0696784"/>
    <x v="1"/>
    <x v="4"/>
    <x v="7"/>
    <s v="Aguascalientes 1"/>
    <s v="Desbloqueo de Focus"/>
    <d v="2021-01-29T09:08:05"/>
    <x v="1"/>
    <s v="4 - Low"/>
    <x v="3"/>
    <s v="Se realizo el reset de contraseña se compartio nuevo password para restablecer el acceso"/>
    <x v="1"/>
    <b v="0"/>
    <n v="2021"/>
    <x v="0"/>
    <n v="29"/>
    <x v="5"/>
    <x v="1"/>
  </r>
  <r>
    <s v="INC0696842"/>
    <x v="1"/>
    <x v="4"/>
    <x v="7"/>
    <s v="Aguascalientes 1"/>
    <s v="Desbloqueo de equipo focus"/>
    <d v="2021-01-29T10:44:22"/>
    <x v="1"/>
    <s v="4 - Low"/>
    <x v="3"/>
    <s v="Favor de intentar con el password proporcionado: Abcd1234* _x000a__x000a_Al ingresarla pedira cambiar la constraseña, aqui poner una contraseña personalizada, en caso de no cumplir con los 9 digitos mayusculas, minuscular y algun simbolo._x000a__x000a_Poner la contraseña proporcionada para intentar nuevamente."/>
    <x v="1"/>
    <b v="0"/>
    <n v="2021"/>
    <x v="0"/>
    <n v="29"/>
    <x v="5"/>
    <x v="2"/>
  </r>
  <r>
    <s v="INC0696870"/>
    <x v="0"/>
    <x v="10"/>
    <x v="5"/>
    <s v="Jorge Jacob Becerril Cordoba"/>
    <s v="Sin acceso a MyProvi"/>
    <d v="2021-01-29T11:57:53"/>
    <x v="1"/>
    <s v="3 - Moderate"/>
    <x v="0"/>
    <s v="se realizan pruebas basicas validar fecha y hora, forzar cierre de las aplicaciones, desinstalar/instala para realizar la descar e instalación de forma exitosa, usuario cruzjimi."/>
    <x v="0"/>
    <b v="0"/>
    <n v="2021"/>
    <x v="0"/>
    <n v="29"/>
    <x v="5"/>
    <x v="3"/>
  </r>
  <r>
    <s v="INC0696875"/>
    <x v="7"/>
    <x v="12"/>
    <x v="21"/>
    <s v="Sucursal Campeche"/>
    <s v="CLIENTE FRECUENTE NO APARECEN EN APLIACACION AVT APARTADO CONTRATOS SUCURSAL"/>
    <d v="2021-01-29T12:18:13"/>
    <x v="1"/>
    <s v="4 - Low"/>
    <x v="0"/>
    <s v="El cliente ya se encuentra en Reimpresión de contratos"/>
    <x v="0"/>
    <b v="0"/>
    <n v="2021"/>
    <x v="0"/>
    <n v="29"/>
    <x v="5"/>
    <x v="8"/>
  </r>
  <r>
    <s v="INC0696876"/>
    <x v="7"/>
    <x v="12"/>
    <x v="12"/>
    <s v="Cesar Emilio Hernandez Flores"/>
    <s v="BASE AVT DUPILICADA CSC"/>
    <d v="2021-01-29T12:16:54"/>
    <x v="1"/>
    <s v="4 - Low"/>
    <x v="0"/>
    <s v="Se volvió a ejecutar el ETL de ValidatedProspects, este inserto 140 registros "/>
    <x v="0"/>
    <b v="0"/>
    <n v="2021"/>
    <x v="0"/>
    <n v="29"/>
    <x v="5"/>
    <x v="8"/>
  </r>
  <r>
    <s v="INC0697211"/>
    <x v="6"/>
    <x v="32"/>
    <x v="42"/>
    <s v="Luis Ricardo Ochoa Rubio"/>
    <s v="Sin acceso a NAS "/>
    <d v="2021-01-30T12:48:20"/>
    <x v="2"/>
    <s v="3 - Moderate"/>
    <x v="5"/>
    <m/>
    <x v="0"/>
    <b v="0"/>
    <n v="2021"/>
    <x v="0"/>
    <n v="30"/>
    <x v="0"/>
    <x v="8"/>
  </r>
  <r>
    <s v="INC0698600"/>
    <x v="7"/>
    <x v="12"/>
    <x v="12"/>
    <s v="Cesar Emilio Hernandez Flores"/>
    <s v="BASE DUPLICADA / RECEPCIÓN DE REGISTROS"/>
    <d v="2021-02-02T08:45:47"/>
    <x v="0"/>
    <s v="3 - Moderate"/>
    <x v="0"/>
    <s v="EN la ejecución de las 8 am no había registros para marcar, se revisaron los ETL que funcionaran de manera correcta._x000a__x000a_Para la ejecución de las 10 am se insertaron 5 registros _x000a__x000a_Se mantiene el monitoreo"/>
    <x v="0"/>
    <b v="0"/>
    <n v="2021"/>
    <x v="1"/>
    <n v="2"/>
    <x v="2"/>
    <x v="7"/>
  </r>
  <r>
    <s v="INC0698619"/>
    <x v="1"/>
    <x v="4"/>
    <x v="7"/>
    <s v="Villahermosa 1"/>
    <s v="Error en Inicio de Seción en Focus"/>
    <d v="2021-02-02T09:08:02"/>
    <x v="0"/>
    <s v="4 - Low"/>
    <x v="3"/>
    <s v="Se lleno el registro de seguridad de la maquina remota se limpio y se valido acceso nuevamente con el usuario."/>
    <x v="1"/>
    <b v="0"/>
    <n v="2021"/>
    <x v="1"/>
    <n v="2"/>
    <x v="2"/>
    <x v="1"/>
  </r>
  <r>
    <s v="INC0698646"/>
    <x v="9"/>
    <x v="31"/>
    <x v="41"/>
    <s v="Maria Luisa Hernandez Gonzalez"/>
    <s v="MyProvi no se intala"/>
    <d v="2021-02-02T09:58:43"/>
    <x v="0"/>
    <s v="3 - Moderate"/>
    <x v="0"/>
    <s v="Se realiza reset en TPIM y la instalación de forma exitosa de la aplicación de MyProvi, usuario cruzjimi."/>
    <x v="0"/>
    <b v="0"/>
    <n v="2021"/>
    <x v="1"/>
    <n v="2"/>
    <x v="2"/>
    <x v="1"/>
  </r>
  <r>
    <s v="INC0698657"/>
    <x v="1"/>
    <x v="16"/>
    <x v="43"/>
    <s v="Guadalajara Sur 1"/>
    <s v="Sin acceso a FOCUS"/>
    <d v="2021-02-02T09:50:51"/>
    <x v="0"/>
    <s v="3 - Moderate"/>
    <x v="4"/>
    <s v="Se valida que la falta de recursos en el equipo, provoco una saturación que provoco que el equipo no contestara o lograra conexiones, se procedió al reinicio del server para liberar la saturación y se restableció, validando que la operación ya funcionaba, se procede al cierre del ticket, si se continúan presentando estos eventos tendríamos que incrementar memoria."/>
    <x v="2"/>
    <b v="0"/>
    <n v="2021"/>
    <x v="1"/>
    <n v="2"/>
    <x v="2"/>
    <x v="1"/>
  </r>
  <r>
    <s v="INC0698723"/>
    <x v="2"/>
    <x v="2"/>
    <x v="2"/>
    <s v="Aguascalientes 1"/>
    <s v="No muestra agencia en Baena"/>
    <d v="2021-02-02T10:31:20"/>
    <x v="0"/>
    <s v="4 - Low"/>
    <x v="0"/>
    <s v="Se habilita la sección ZC para la sucursal de Aguascalientes en la tabla CatSections"/>
    <x v="0"/>
    <b v="0"/>
    <n v="2021"/>
    <x v="1"/>
    <n v="2"/>
    <x v="2"/>
    <x v="2"/>
  </r>
  <r>
    <s v="INC0698738"/>
    <x v="1"/>
    <x v="4"/>
    <x v="7"/>
    <s v="Interview Acayucan"/>
    <s v="Sin acceso a Focus."/>
    <d v="2021-02-02T11:06:38"/>
    <x v="0"/>
    <s v="4 - Low"/>
    <x v="3"/>
    <s v="Se daño el perfil de usuario se elimino y se volvio a cargar en el equipo."/>
    <x v="1"/>
    <b v="0"/>
    <n v="2021"/>
    <x v="1"/>
    <n v="2"/>
    <x v="2"/>
    <x v="3"/>
  </r>
  <r>
    <s v="INC0698749"/>
    <x v="0"/>
    <x v="26"/>
    <x v="29"/>
    <s v="Victor Hugo Delgadillo Martinez"/>
    <s v="Instalacion de my provi"/>
    <d v="2021-02-02T11:25:50"/>
    <x v="0"/>
    <s v="3 - Moderate"/>
    <x v="0"/>
    <s v="Se activa fecha y hora automática, se elimina datos cache, se cierran las aplicaciones, se reinicia el equipo celular y se instalan las aplicaciones de MyProvi de forma exitosa, usuario cruzjimi.  "/>
    <x v="0"/>
    <b v="0"/>
    <n v="2021"/>
    <x v="1"/>
    <n v="2"/>
    <x v="2"/>
    <x v="3"/>
  </r>
  <r>
    <s v="INC0698752"/>
    <x v="1"/>
    <x v="4"/>
    <x v="7"/>
    <s v="Leon 1"/>
    <s v="Cuenta bloqueada"/>
    <d v="2021-02-02T11:30:13"/>
    <x v="0"/>
    <s v="4 - Low"/>
    <x v="3"/>
    <s v="La cuenta estaba deshabilitada, se habilito y realizo el reset"/>
    <x v="1"/>
    <b v="0"/>
    <n v="2021"/>
    <x v="1"/>
    <n v="2"/>
    <x v="2"/>
    <x v="3"/>
  </r>
  <r>
    <s v="INC0698771"/>
    <x v="10"/>
    <x v="18"/>
    <x v="37"/>
    <s v="Salamanca 1"/>
    <s v="Sin acceso a Scoring"/>
    <d v="2021-02-02T12:07:58"/>
    <x v="0"/>
    <s v="3 - Moderate"/>
    <x v="0"/>
    <s v="El servidor presentaba alto consumo de CPU ocasionado por el proceso ISS Worker Process. Se detiene el proceso y al bajar el porcentaje de consumo, ya permite el acceso y calificar prospectos."/>
    <x v="0"/>
    <b v="0"/>
    <n v="2021"/>
    <x v="1"/>
    <n v="2"/>
    <x v="2"/>
    <x v="8"/>
  </r>
  <r>
    <s v="INC0698800"/>
    <x v="7"/>
    <x v="12"/>
    <x v="21"/>
    <s v="Sucursal Merida 1"/>
    <s v="Sin Contratos del Viernes en AVT´S"/>
    <d v="2021-02-02T12:33:32"/>
    <x v="0"/>
    <s v="3 - Moderate"/>
    <x v="0"/>
    <s v="ya se encuentran los clientes en AVTS, se adjunta evidencia_x000a_"/>
    <x v="0"/>
    <b v="0"/>
    <n v="2021"/>
    <x v="1"/>
    <n v="2"/>
    <x v="2"/>
    <x v="8"/>
  </r>
  <r>
    <s v="INC0698806"/>
    <x v="7"/>
    <x v="12"/>
    <x v="21"/>
    <s v="Toluca 1"/>
    <s v="no aparecen contratos"/>
    <d v="2021-02-02T12:43:36"/>
    <x v="0"/>
    <s v="3 - Moderate"/>
    <x v="0"/>
    <s v="Ya se encuentran los clientes en AVTS, el usuario confirma_x000a_Se tenían problemas con la ejecución de los ETLs por el consumo de memoria en el servidor de BD_x000a_"/>
    <x v="0"/>
    <b v="0"/>
    <n v="2021"/>
    <x v="1"/>
    <n v="2"/>
    <x v="2"/>
    <x v="8"/>
  </r>
  <r>
    <s v="INC0698814"/>
    <x v="0"/>
    <x v="31"/>
    <x v="41"/>
    <s v="Victor Hugo Hernandez Vazquez"/>
    <s v="Desbloqueo de MyProby"/>
    <d v="2021-02-02T13:01:14"/>
    <x v="0"/>
    <s v="3 - Moderate"/>
    <x v="0"/>
    <s v="se realiza reset en TPIM asi como el apoyo en la instalación de la aplicación de MyProvi de forma exitosa, usuario cruzjimi."/>
    <x v="0"/>
    <b v="0"/>
    <n v="2021"/>
    <x v="1"/>
    <n v="2"/>
    <x v="2"/>
    <x v="0"/>
  </r>
  <r>
    <s v="INC0698821"/>
    <x v="7"/>
    <x v="12"/>
    <x v="21"/>
    <s v="Texcoco 1"/>
    <s v="no aparecen contratos avt de plus"/>
    <d v="2021-02-02T13:03:46"/>
    <x v="0"/>
    <s v="4 - Low"/>
    <x v="0"/>
    <s v="Hoy se insertaron los registros faltantes,  ayer se tuvo un problema con la ejecución de los ETLs, lo cual ocasiono un retraso en la entrega de la información"/>
    <x v="0"/>
    <b v="0"/>
    <n v="2021"/>
    <x v="1"/>
    <n v="2"/>
    <x v="2"/>
    <x v="0"/>
  </r>
  <r>
    <s v="INC0698835"/>
    <x v="1"/>
    <x v="4"/>
    <x v="4"/>
    <s v="Villahermosa 1"/>
    <s v="Problema de contraseña de focus "/>
    <d v="2021-02-02T14:05:40"/>
    <x v="0"/>
    <s v="4 - Low"/>
    <x v="3"/>
    <s v="Se realizo el reset de contraseña de usuario, se contacto con la OM para darle el acceso."/>
    <x v="1"/>
    <b v="0"/>
    <n v="2021"/>
    <x v="1"/>
    <n v="2"/>
    <x v="2"/>
    <x v="9"/>
  </r>
  <r>
    <s v="INC0698837"/>
    <x v="9"/>
    <x v="31"/>
    <x v="41"/>
    <s v="Ricardo Soria Cabrera"/>
    <s v="Problema de instalacion de MyProvi"/>
    <d v="2021-02-02T16:29:33"/>
    <x v="0"/>
    <s v="3 - Moderate"/>
    <x v="0"/>
    <s v="Se realiza con exito la instalacion de My provi de promotora Nayelly Esmeralda Vazquez._x000a_"/>
    <x v="0"/>
    <b v="0"/>
    <n v="2021"/>
    <x v="1"/>
    <n v="2"/>
    <x v="2"/>
    <x v="5"/>
  </r>
  <r>
    <s v="INC0698877"/>
    <x v="1"/>
    <x v="4"/>
    <x v="7"/>
    <s v="Leon 2"/>
    <s v="CLERK BLOQUEÓ SU USUARIO PORQUE OLVIDÓ SU CONTRASEÑA"/>
    <d v="2021-02-02T16:26:46"/>
    <x v="0"/>
    <s v="4 - Low"/>
    <x v="3"/>
    <s v="Se ha realizado el reset de contraseña del usuario"/>
    <x v="1"/>
    <b v="0"/>
    <n v="2021"/>
    <x v="1"/>
    <n v="2"/>
    <x v="2"/>
    <x v="5"/>
  </r>
  <r>
    <s v="INC0698884"/>
    <x v="7"/>
    <x v="12"/>
    <x v="21"/>
    <s v="Laura Paola Castillo Vazquez"/>
    <s v="No le permite generar contrato"/>
    <d v="2021-02-02T16:44:08"/>
    <x v="0"/>
    <s v="3 - Moderate"/>
    <x v="0"/>
    <s v="Se reinicia el servicio de Documents, con esto el servicio ya no marca error y ya se pueden generar los archivos pdf para los contratos"/>
    <x v="0"/>
    <b v="0"/>
    <n v="2021"/>
    <x v="1"/>
    <n v="2"/>
    <x v="2"/>
    <x v="5"/>
  </r>
  <r>
    <s v="INC0698918"/>
    <x v="1"/>
    <x v="33"/>
    <x v="44"/>
    <s v="Aguascalientes 2"/>
    <s v="The next T2T transfers were accepted but still are no complet yet"/>
    <d v="2021-02-02T19:03:16"/>
    <x v="0"/>
    <s v="3 - Moderate"/>
    <x v="2"/>
    <s v="Los clientes ahora se encuentran en la sucursal destino"/>
    <x v="1"/>
    <b v="0"/>
    <n v="2021"/>
    <x v="1"/>
    <n v="2"/>
    <x v="2"/>
    <x v="12"/>
  </r>
  <r>
    <s v="INC0699404"/>
    <x v="1"/>
    <x v="4"/>
    <x v="4"/>
    <s v="Cuautla 1"/>
    <s v="Problema con contraseña  de focus"/>
    <d v="2021-02-03T09:45:52"/>
    <x v="0"/>
    <s v="4 - Low"/>
    <x v="3"/>
    <s v="Se ha realizado el reset de contraseña del usuario, intentar con el password: Abcd1234*_x000a__x000a_Para restablecer su contraseña"/>
    <x v="1"/>
    <b v="0"/>
    <n v="2021"/>
    <x v="1"/>
    <n v="3"/>
    <x v="3"/>
    <x v="1"/>
  </r>
  <r>
    <s v="INC0699460"/>
    <x v="0"/>
    <x v="10"/>
    <x v="5"/>
    <s v="Andres Sanchez De Los Santos"/>
    <s v="Sin acceso a MyProvi"/>
    <d v="2021-02-03T11:09:02"/>
    <x v="0"/>
    <s v="3 - Moderate"/>
    <x v="0"/>
    <s v="Se contata a DM Andres Sanchez de los Santos y se procede hacer un reset de contraseña exitoso y se le apoya a la instalacion de la aplicacion de my provi, my colletion y my teams."/>
    <x v="0"/>
    <b v="0"/>
    <n v="2021"/>
    <x v="1"/>
    <n v="3"/>
    <x v="3"/>
    <x v="3"/>
  </r>
  <r>
    <s v="INC0699474"/>
    <x v="7"/>
    <x v="12"/>
    <x v="45"/>
    <s v="Sucursal Naucalpan"/>
    <s v="AVT no muestra cliente"/>
    <d v="2021-02-03T12:04:24"/>
    <x v="0"/>
    <s v="4 - Low"/>
    <x v="0"/>
    <s v="El cliente ya se encuentra en reimpresión de contratos_x000a__x000a_El ETL que mueve la información se ejecuta cada 2 horas"/>
    <x v="0"/>
    <b v="0"/>
    <n v="2021"/>
    <x v="1"/>
    <n v="3"/>
    <x v="3"/>
    <x v="8"/>
  </r>
  <r>
    <s v="INC0699515"/>
    <x v="9"/>
    <x v="26"/>
    <x v="29"/>
    <s v="Claribel Garcia Morales"/>
    <s v="Problema de acceso a myprovi "/>
    <d v="2021-02-03T13:00:42"/>
    <x v="0"/>
    <s v="4 - Low"/>
    <x v="0"/>
    <s v="Se contacta nuevamente a promotora y con apoyo de DM se logra instalar la aplicacion de my provi y my colletion, corrigiendose el problema de &quot;ocurrio un error tecnico .&quot;"/>
    <x v="0"/>
    <b v="0"/>
    <n v="2021"/>
    <x v="1"/>
    <n v="3"/>
    <x v="3"/>
    <x v="0"/>
  </r>
  <r>
    <s v="INC0699566"/>
    <x v="0"/>
    <x v="10"/>
    <x v="5"/>
    <s v="Victor Barahona Gomez"/>
    <s v="Sin acceso a MyProvi"/>
    <d v="2021-02-03T15:24:09"/>
    <x v="0"/>
    <s v="3 - Moderate"/>
    <x v="0"/>
    <s v="Se contacto a promotora Leticia Olan y con apoyo de DM Victor Barahona se procedio hacer el reset de contraseña exitoso."/>
    <x v="0"/>
    <b v="0"/>
    <n v="2021"/>
    <x v="1"/>
    <n v="3"/>
    <x v="3"/>
    <x v="4"/>
  </r>
  <r>
    <s v="INC0699595"/>
    <x v="9"/>
    <x v="26"/>
    <x v="29"/>
    <s v="Jessica Yesenia Gonzalez Rodriguez"/>
    <s v="Account blocked"/>
    <d v="2021-02-03T17:38:10"/>
    <x v="0"/>
    <s v="3 - Moderate"/>
    <x v="0"/>
    <s v="El equipo de UK confirma acceso exitoso del usuario posterior al reporte de usuario bloqueado"/>
    <x v="0"/>
    <b v="0"/>
    <n v="2021"/>
    <x v="1"/>
    <n v="3"/>
    <x v="3"/>
    <x v="10"/>
  </r>
  <r>
    <s v="INC0700052"/>
    <x v="0"/>
    <x v="10"/>
    <x v="5"/>
    <s v="Ramiro Meneses Baez"/>
    <s v="Sin acceso a MyProvi"/>
    <d v="2021-02-04T08:49:09"/>
    <x v="0"/>
    <s v="3 - Moderate"/>
    <x v="0"/>
    <s v="Despues de realizar varias pruebas al parecer el numero se bloqueo, el cual al ser cambiado se corrigio y se pudo hacer la instalcaion sin problema alguno."/>
    <x v="0"/>
    <b v="0"/>
    <n v="2021"/>
    <x v="1"/>
    <n v="4"/>
    <x v="4"/>
    <x v="7"/>
  </r>
  <r>
    <s v="INC0700108"/>
    <x v="1"/>
    <x v="13"/>
    <x v="13"/>
    <s v="Celaya 1"/>
    <s v="Error al ingresar a Focus."/>
    <d v="2021-02-04T09:58:09"/>
    <x v="0"/>
    <s v="4 - Low"/>
    <x v="3"/>
    <s v="Se comunico con el usuario y el problema al parecer es el teclado, aun asi se restablecio la cofiguracion de la maquina virtual, ya que tenia otras configuraciones. Se deja al usuario accediendo a Focus"/>
    <x v="1"/>
    <b v="0"/>
    <n v="2021"/>
    <x v="1"/>
    <n v="4"/>
    <x v="4"/>
    <x v="1"/>
  </r>
  <r>
    <s v="INC0700136"/>
    <x v="0"/>
    <x v="10"/>
    <x v="5"/>
    <s v="Gricelda Cuevas Vazquez"/>
    <s v="No le llega mensaje a su celular"/>
    <d v="2021-02-04T10:53:05"/>
    <x v="0"/>
    <s v="3 - Moderate"/>
    <x v="0"/>
    <s v="Se contacto con promotora Flor Martinez y se hizo un reset de contraseña exitoso. Se le notifica a DM Gricelda Cuevas Vazquez de ello."/>
    <x v="0"/>
    <b v="0"/>
    <n v="2021"/>
    <x v="1"/>
    <n v="4"/>
    <x v="4"/>
    <x v="2"/>
  </r>
  <r>
    <s v="INC0700140"/>
    <x v="4"/>
    <x v="6"/>
    <x v="33"/>
    <s v="Cesar Emilio Hernandez Flores"/>
    <s v="IMPORTACIÓN DE ARCHIVOS"/>
    <d v="2021-02-04T10:43:57"/>
    <x v="0"/>
    <s v="3 - Moderate"/>
    <x v="1"/>
    <s v="Se reviso el proceso de importacion, al parecer fue cortado antes de dejarlo terminar, por lo tanto no subio el archivo correctamente y no proceso la informacion, se cargo el archivo adjuntado de manera exitosa y la informacion ya se esta cargando en CRM, se procede a cerrar incidente"/>
    <x v="3"/>
    <b v="0"/>
    <n v="2021"/>
    <x v="1"/>
    <n v="4"/>
    <x v="4"/>
    <x v="2"/>
  </r>
  <r>
    <s v="INC0700155"/>
    <x v="0"/>
    <x v="10"/>
    <x v="11"/>
    <s v="Jessica Yesenia Gonzalez Rodriguez"/>
    <s v="Numero Registrado"/>
    <d v="2021-02-04T11:15:22"/>
    <x v="0"/>
    <s v="3 - Moderate"/>
    <x v="0"/>
    <s v="se realiza reset de la contraseña en el portal de TPIM, descarga de la aplicación de MyProvi con validar fecha y hora, desactivar Play Protect, eliminar datos cache de google chrome, se forza cierre y se reinicia el equipo celular para intentar la instalación de la aplicación sin problema"/>
    <x v="0"/>
    <b v="0"/>
    <n v="2021"/>
    <x v="1"/>
    <n v="4"/>
    <x v="4"/>
    <x v="3"/>
  </r>
  <r>
    <s v="INC0700157"/>
    <x v="0"/>
    <x v="10"/>
    <x v="11"/>
    <s v="Jessica Yesenia Gonzalez Rodriguez"/>
    <s v="No puede descarga aplicación"/>
    <d v="2021-02-04T11:20:28"/>
    <x v="0"/>
    <s v="3 - Moderate"/>
    <x v="0"/>
    <s v="Se valida fecha y hora, desactivar Play Protect, eliminar datos cache de google chrome, se forza cierre y se reinicia el equipo celular para intentar la instalación de la aplicación de forma exitosa."/>
    <x v="0"/>
    <b v="0"/>
    <n v="2021"/>
    <x v="1"/>
    <n v="4"/>
    <x v="4"/>
    <x v="3"/>
  </r>
  <r>
    <s v="INC0700176"/>
    <x v="5"/>
    <x v="7"/>
    <x v="17"/>
    <s v="Cuernavaca Sur"/>
    <s v="AW no se refleja (Jaguar)"/>
    <d v="2021-02-04T12:09:48"/>
    <x v="0"/>
    <s v="4 - Low"/>
    <x v="0"/>
    <s v="El día 5 de Enero se realizó una asignación en el módulo de vacantes para dicha agencia. A partir de semana 202103, la estrella ya estaba asignada como estrella principal de dicha agencia por lo que ya no aparecía en el módulo de vacantes para quitar la asignación previa._x000a__x000a_Se deshabilita la asignación en BD en la tabla [JaguarServices].[dbo].[AgenciesVacantsAssignation], y se solicita a sucursal recalcular la comisión. Ya no aparece duplicada la agencia."/>
    <x v="0"/>
    <b v="0"/>
    <n v="2021"/>
    <x v="1"/>
    <n v="4"/>
    <x v="4"/>
    <x v="8"/>
  </r>
  <r>
    <s v="INC0700187"/>
    <x v="4"/>
    <x v="6"/>
    <x v="33"/>
    <s v="Ricardo Arellano Rivera"/>
    <s v="CRM No permite continuar a fase 2 ya que aparece un mensaje de error"/>
    <d v="2021-02-04T12:23:15"/>
    <x v="0"/>
    <s v="2 - High"/>
    <x v="1"/>
    <s v="Se reiniciaron los servicios de CRM de los servidores Back y Front-end para liberar la carga que se mostro en los servidores, se pidio que se realizaran pruebas y ya funciono correctamente tanto fase 2 como el guardado de oportunidades y promesas de pago. se procede a cerrar incidente._x000a_Outage: Degradado_x000a_Inicio: 12:23_x000a_fin: 16:52_x000a_Total: 4:29"/>
    <x v="3"/>
    <b v="0"/>
    <n v="2021"/>
    <x v="1"/>
    <n v="4"/>
    <x v="4"/>
    <x v="8"/>
  </r>
  <r>
    <s v="INC0700197"/>
    <x v="1"/>
    <x v="30"/>
    <x v="40"/>
    <s v="Saltillo 1"/>
    <s v="Apoyo en actualización de datos en apartado de Otros Recibos 2086-85441"/>
    <d v="2021-02-04T13:08:14"/>
    <x v="0"/>
    <s v="4 - Low"/>
    <x v="2"/>
    <s v="Please find the inline comment ._x000a__x000a_Hi,_x000a__x000a_But these steps we will always making when the user have this case?_x000a_Mastek comments :- :- Yes! before proceeding for balancing_x000a__x000a_Mastek will you delete these transactions?_x000a_Mastek comments :- No. we will delete temporarily to enable the screen &amp; then user can enter the other receipts/records . Once user confirm then Mastek will revert the changes_x000a__x000a_The question is whether it is okay for Focus to block the screen in these cases given this scenario so we to inform the user and they continue to do its job as we had explained on this cases._x000a_Mastek comments :- :- No. it's a problem PRB0042073 raised for this issue._x000a__x000a_Thanks for your support!!_x000a__x000a_Please raise a live issue if the case comes again . Please close this call."/>
    <x v="1"/>
    <b v="1"/>
    <n v="2021"/>
    <x v="1"/>
    <n v="4"/>
    <x v="4"/>
    <x v="0"/>
  </r>
  <r>
    <s v="INC0700263"/>
    <x v="12"/>
    <x v="24"/>
    <x v="2"/>
    <s v="Jose Alejandro Gamboa Salinas"/>
    <s v="Sin acceso a ERP"/>
    <d v="2021-02-04T17:35:46"/>
    <x v="0"/>
    <s v="3 - Moderate"/>
    <x v="0"/>
    <s v="Se configuro el acceso, el usuario se pudo conectar de forma correcta"/>
    <x v="0"/>
    <b v="0"/>
    <n v="2021"/>
    <x v="1"/>
    <n v="4"/>
    <x v="4"/>
    <x v="10"/>
  </r>
  <r>
    <s v="INC0700296"/>
    <x v="0"/>
    <x v="10"/>
    <x v="5"/>
    <s v="Raymundo Tonix Perez"/>
    <s v="Reset de contraseña"/>
    <d v="2021-02-04T18:21:57"/>
    <x v="0"/>
    <s v="3 - Moderate"/>
    <x v="0"/>
    <s v="Se elimina registro  en el portal de TPIM se valida fecha y hora se reinicia equipo con la instalación y descarga de la aplicación de MyProvi de forma exitosa."/>
    <x v="0"/>
    <b v="0"/>
    <n v="2021"/>
    <x v="1"/>
    <n v="4"/>
    <x v="4"/>
    <x v="6"/>
  </r>
  <r>
    <s v="INC0700675"/>
    <x v="0"/>
    <x v="34"/>
    <x v="46"/>
    <s v="Yin Tat Chu Cheung"/>
    <s v="Error ne Acceso a Myprovi"/>
    <d v="2021-02-05T09:37:19"/>
    <x v="0"/>
    <s v="3 - Moderate"/>
    <x v="0"/>
    <s v="Con apoyo de DM Yin Tat Chu Cheuung se realizo la instalacion exitosa de aplicacion my provi y my colletions en otro dispositivo de la promotora Erica del Pilar Hernandez."/>
    <x v="0"/>
    <b v="0"/>
    <n v="2021"/>
    <x v="1"/>
    <n v="5"/>
    <x v="5"/>
    <x v="1"/>
  </r>
  <r>
    <s v="INC0700689"/>
    <x v="1"/>
    <x v="16"/>
    <x v="16"/>
    <s v="Interview room Lagos de Moreno"/>
    <s v="Pantalla Blanca en FOCUS "/>
    <d v="2021-02-05T09:58:45"/>
    <x v="0"/>
    <s v="4 - Low"/>
    <x v="4"/>
    <s v="Se aplica un reset al túnel del FW con el cual se restablece el servicio "/>
    <x v="2"/>
    <b v="0"/>
    <n v="2021"/>
    <x v="1"/>
    <n v="5"/>
    <x v="5"/>
    <x v="1"/>
  </r>
  <r>
    <s v="INC0700752"/>
    <x v="7"/>
    <x v="12"/>
    <x v="12"/>
    <s v="Torreon 1"/>
    <s v="CF NO APARECEN EN LA PLATAFORMA"/>
    <d v="2021-02-05T11:50:41"/>
    <x v="0"/>
    <s v="4 - Low"/>
    <x v="0"/>
    <s v="los clientes pasaron a Geocoverage el día 6 de Febrero, ese mismo día fueron tomados por el ETL de AVTs. para ser insertados en la aplicación"/>
    <x v="0"/>
    <b v="0"/>
    <n v="2021"/>
    <x v="1"/>
    <n v="5"/>
    <x v="5"/>
    <x v="3"/>
  </r>
  <r>
    <s v="INC0700837"/>
    <x v="7"/>
    <x v="12"/>
    <x v="21"/>
    <s v="Sucursal Merida 1"/>
    <s v="No aparecen clientes en avt"/>
    <d v="2021-02-05T15:54:58"/>
    <x v="0"/>
    <s v="4 - Low"/>
    <x v="0"/>
    <s v="Los clientes pasaron a Geocoverage el día 6 de Febrero, ese mismo día fueron tomados por el ETL de AVTs, para ser insertados en la aplicación."/>
    <x v="0"/>
    <b v="0"/>
    <n v="2021"/>
    <x v="1"/>
    <n v="5"/>
    <x v="5"/>
    <x v="4"/>
  </r>
  <r>
    <s v="INC0700843"/>
    <x v="0"/>
    <x v="10"/>
    <x v="5"/>
    <s v="Moises  Calderon Manzano"/>
    <s v="No puede descargar clip"/>
    <d v="2021-02-05T16:52:05"/>
    <x v="0"/>
    <s v="3 - Moderate"/>
    <x v="0"/>
    <s v="Se contacta con DM Moises Calderon y al realizar  pruebas basicas se logro descargar clip."/>
    <x v="0"/>
    <b v="0"/>
    <n v="2021"/>
    <x v="1"/>
    <n v="5"/>
    <x v="5"/>
    <x v="5"/>
  </r>
  <r>
    <s v="INC0700878"/>
    <x v="0"/>
    <x v="31"/>
    <x v="41"/>
    <s v="Raymundo Tonix Perez"/>
    <s v="Instalación "/>
    <d v="2021-02-05T17:43:42"/>
    <x v="0"/>
    <s v="3 - Moderate"/>
    <x v="0"/>
    <s v="Se desactiva Play Protect, se valida fecha y hora se reinicia el equipo con el proceso de instalación y descarga de forma exitosa."/>
    <x v="0"/>
    <b v="0"/>
    <n v="2021"/>
    <x v="1"/>
    <n v="5"/>
    <x v="5"/>
    <x v="10"/>
  </r>
  <r>
    <s v="INC0701171"/>
    <x v="13"/>
    <x v="29"/>
    <x v="47"/>
    <s v="Yolanda Ramirez Tovar"/>
    <s v="Problema para ingresar a mynews"/>
    <d v="2021-02-06T09:49:10"/>
    <x v="0"/>
    <s v="4 - Low"/>
    <x v="0"/>
    <s v="-Se solicita corregir el número de teléfono al administrador del portal._x000a_-Se solicita reset al OTP del usuario al equipo de soporte de Polonia._x000a_-Se observa actividad del usuario con fecha de hoy (se anexa evidencia), esto indica acceso al sistema."/>
    <x v="0"/>
    <b v="1"/>
    <n v="2021"/>
    <x v="1"/>
    <n v="6"/>
    <x v="0"/>
    <x v="1"/>
  </r>
  <r>
    <s v="INC0701196"/>
    <x v="11"/>
    <x v="20"/>
    <x v="23"/>
    <s v="Luis Angel Barriga Arteaga"/>
    <s v="Error en la comunicación con la base de datos de Azure"/>
    <d v="2021-02-06T10:10:23"/>
    <x v="0"/>
    <s v="2 - High"/>
    <x v="4"/>
    <s v="Se detecta que la ip donde desean consultar cambió por lo se ajusta la configuración con la nueva ip y se da la salida correspondiente_x000a_Outage: Degradado_x000a_Inicio: 10:10_x000a_Fin: 10:55_x000a_Total : 45 min"/>
    <x v="2"/>
    <b v="0"/>
    <n v="2021"/>
    <x v="1"/>
    <n v="6"/>
    <x v="0"/>
    <x v="2"/>
  </r>
  <r>
    <s v="INC0702076"/>
    <x v="9"/>
    <x v="31"/>
    <x v="41"/>
    <s v="Misael Armando Mendoza Juarez"/>
    <s v="MyProvi no se intala"/>
    <d v="2021-02-08T11:11:38"/>
    <x v="0"/>
    <s v="3 - Moderate"/>
    <x v="0"/>
    <s v="Se contacta nuevamente a promotora Angela del Carmen Conde y se procede hacer la instalacion de my provi y my colletion en forma exitosa."/>
    <x v="0"/>
    <b v="0"/>
    <n v="2021"/>
    <x v="1"/>
    <n v="8"/>
    <x v="1"/>
    <x v="3"/>
  </r>
  <r>
    <s v="INC0702172"/>
    <x v="9"/>
    <x v="22"/>
    <x v="26"/>
    <s v="Erika del Rocio Cabrera Estrada"/>
    <s v="Error al descargar el clip"/>
    <d v="2021-02-08T13:13:23"/>
    <x v="0"/>
    <s v="3 - Moderate"/>
    <x v="0"/>
    <s v="Se contacta con DM Ericka del Rocio Cabrera y se realizan pruebas basicas y al intentarlo este ya no se ve reflejado, posteriormente se lo vuelve asignar y se logra descargarlo exitosamente."/>
    <x v="0"/>
    <b v="0"/>
    <n v="2021"/>
    <x v="1"/>
    <n v="8"/>
    <x v="1"/>
    <x v="0"/>
  </r>
  <r>
    <s v="INC0702227"/>
    <x v="1"/>
    <x v="16"/>
    <x v="16"/>
    <s v="Interview room Lagos de Moreno"/>
    <s v="Sin Focus en  Interview room Lagos de Moreno"/>
    <d v="2021-02-08T14:58:24"/>
    <x v="0"/>
    <s v="3 - Moderate"/>
    <x v="4"/>
    <s v="Se aplica un reset al tunel del FW con el cual normaliza el servicio"/>
    <x v="2"/>
    <b v="1"/>
    <n v="2021"/>
    <x v="1"/>
    <n v="8"/>
    <x v="1"/>
    <x v="9"/>
  </r>
  <r>
    <s v="INC0702241"/>
    <x v="0"/>
    <x v="10"/>
    <x v="11"/>
    <s v="Alberto Jorge Sandoval Rodriguez"/>
    <s v="Sin acceso a My provy"/>
    <d v="2021-02-08T15:54:12"/>
    <x v="0"/>
    <s v="3 - Moderate"/>
    <x v="0"/>
    <s v="Se contacto el dia 8 de Febrero con promotora Laura Medina de Jesus y se generan nuevas contraseñas, posteriormente se le apoya a la instalacion exitosa de my provi y my colletion. Se cierra hasta el dia de hoy debido a que por error ese dia se capturaron los comentarios mas nunca lo guarde."/>
    <x v="0"/>
    <b v="0"/>
    <n v="2021"/>
    <x v="1"/>
    <n v="8"/>
    <x v="1"/>
    <x v="4"/>
  </r>
  <r>
    <s v="INC0702266"/>
    <x v="5"/>
    <x v="7"/>
    <x v="17"/>
    <s v="Toluca 1"/>
    <s v="no puedo calcular dos comisiones"/>
    <d v="2021-02-08T16:39:12"/>
    <x v="0"/>
    <s v="3 - Moderate"/>
    <x v="0"/>
    <s v="Se carga la categoría de la agencia del mes de Enero 2021 y ya permite el cálculo de comisión."/>
    <x v="0"/>
    <b v="0"/>
    <n v="2021"/>
    <x v="1"/>
    <n v="8"/>
    <x v="1"/>
    <x v="5"/>
  </r>
  <r>
    <s v="INC0702276"/>
    <x v="5"/>
    <x v="7"/>
    <x v="48"/>
    <s v="Cardenas 1"/>
    <s v="Avanza 05-Focus 06"/>
    <d v="2021-02-08T17:08:07"/>
    <x v="0"/>
    <s v="3 - Moderate"/>
    <x v="0"/>
    <s v="Se carga la categoría de la agencia del mes de Enero 2021 y ya permite el cálculo de comisión."/>
    <x v="0"/>
    <b v="0"/>
    <n v="2021"/>
    <x v="1"/>
    <n v="8"/>
    <x v="1"/>
    <x v="10"/>
  </r>
  <r>
    <s v="INC0702299"/>
    <x v="5"/>
    <x v="7"/>
    <x v="17"/>
    <s v="Comalcalco 1"/>
    <s v="INGRESO DE COMISION A ESTRELLA EN AVANZA "/>
    <d v="2021-02-08T18:04:38"/>
    <x v="0"/>
    <s v="3 - Moderate"/>
    <x v="0"/>
    <s v="Se carga la categoría de la agencia del mes de Enero 2021 y ya permite el cálculo de comisión."/>
    <x v="0"/>
    <b v="0"/>
    <n v="2021"/>
    <x v="1"/>
    <n v="8"/>
    <x v="1"/>
    <x v="6"/>
  </r>
  <r>
    <s v="INC0702303"/>
    <x v="9"/>
    <x v="35"/>
    <x v="49"/>
    <s v="Juan Jose Arturo Herrera Huitron"/>
    <s v="incidencias en app myprovi"/>
    <d v="2021-02-08T18:35:59"/>
    <x v="0"/>
    <s v="4 - Low"/>
    <x v="0"/>
    <s v="La ejecución de la actualización de Freud falló por un cambio generado en Mastek. Se solicita a BI la producción de los reportes nuevamente."/>
    <x v="0"/>
    <b v="0"/>
    <n v="2021"/>
    <x v="1"/>
    <n v="8"/>
    <x v="1"/>
    <x v="6"/>
  </r>
  <r>
    <s v="INC0702766"/>
    <x v="9"/>
    <x v="22"/>
    <x v="26"/>
    <s v="Alonso de Jesus Ramirez Limon"/>
    <s v="Sin acceso a MyProvi"/>
    <d v="2021-02-09T10:35:43"/>
    <x v="0"/>
    <s v="3 - Moderate"/>
    <x v="0"/>
    <s v="Se contacta a Brenda Candelaria Romero Hernandez y se realizo el reset exitoso de contraseña"/>
    <x v="0"/>
    <b v="0"/>
    <n v="2021"/>
    <x v="1"/>
    <n v="9"/>
    <x v="2"/>
    <x v="2"/>
  </r>
  <r>
    <s v="INC0702777"/>
    <x v="11"/>
    <x v="19"/>
    <x v="22"/>
    <s v="Julio Cesar Cortes Izasmendi"/>
    <s v="Insuficiente espacio para correr query"/>
    <d v="2021-02-09T10:24:34"/>
    <x v="0"/>
    <s v="4 - Low"/>
    <x v="4"/>
    <s v="En días anteriores el IASMARLIN presento problemas de espacio en el disco local C, motivo por el cual no permitía conexiones, esto se restableció por lo que debes de poder conectarte sin problema alguno desde la VPN, si el problema persiste por favor enviar una traza  para probar que tengas comunicación hasta el server, posteriormente validar el tema de permisos en la BD, si esto jala  entonces se tendrian que realizar pruebas puntuales con el usaurio para validar que esta haciendo correctamente la conexion."/>
    <x v="2"/>
    <b v="0"/>
    <n v="2021"/>
    <x v="1"/>
    <n v="9"/>
    <x v="2"/>
    <x v="2"/>
  </r>
  <r>
    <s v="INC0702798"/>
    <x v="11"/>
    <x v="19"/>
    <x v="22"/>
    <s v="Erika Celeste Jimenez Campos"/>
    <s v="IASMARLIN\FORTY 'DEFAULT' filegroup is full"/>
    <d v="2021-02-09T10:49:10"/>
    <x v="0"/>
    <s v="3 - Moderate"/>
    <x v="1"/>
    <s v="Se reabrio para cambiar la prioridad, se procede nuevamente a cierre"/>
    <x v="3"/>
    <b v="0"/>
    <n v="2021"/>
    <x v="1"/>
    <n v="9"/>
    <x v="2"/>
    <x v="2"/>
  </r>
  <r>
    <s v="INC0702838"/>
    <x v="14"/>
    <x v="16"/>
    <x v="50"/>
    <s v="Cesar Emilio Hernandez Flores"/>
    <s v="ERROR SAC 173594"/>
    <d v="2021-02-09T11:46:14"/>
    <x v="0"/>
    <s v="3 - Moderate"/>
    <x v="4"/>
    <s v="Se cierra por duplicado INC0702837_x000a_Se restaura conexión entre HO-AWS"/>
    <x v="2"/>
    <b v="0"/>
    <n v="2021"/>
    <x v="1"/>
    <n v="9"/>
    <x v="2"/>
    <x v="3"/>
  </r>
  <r>
    <s v="INC0702854"/>
    <x v="2"/>
    <x v="2"/>
    <x v="2"/>
    <s v="Aguascalientes 1"/>
    <s v="Impresión de AW "/>
    <d v="2021-02-09T12:06:07"/>
    <x v="0"/>
    <s v="3 - Moderate"/>
    <x v="0"/>
    <s v="Se actualizó la información de la estrella anterior para esa agencia. Los datos de la nueva estrella serán actualizados de nueva cuenta el Lunes con la ejecución de la carga de información semanal."/>
    <x v="0"/>
    <b v="0"/>
    <n v="2021"/>
    <x v="1"/>
    <n v="9"/>
    <x v="2"/>
    <x v="8"/>
  </r>
  <r>
    <s v="INC0702870"/>
    <x v="7"/>
    <x v="12"/>
    <x v="21"/>
    <s v="Toluca 1"/>
    <s v="no genera contratos"/>
    <d v="2021-02-09T12:30:01"/>
    <x v="0"/>
    <s v="3 - Moderate"/>
    <x v="0"/>
    <s v="se reiniciaron los servicios, el usuario confirma que ya puede generar los PDF"/>
    <x v="0"/>
    <b v="0"/>
    <n v="2021"/>
    <x v="1"/>
    <n v="9"/>
    <x v="2"/>
    <x v="8"/>
  </r>
  <r>
    <s v="INC0702877"/>
    <x v="1"/>
    <x v="4"/>
    <x v="4"/>
    <s v="Cuernavaca Sur"/>
    <s v="Cuenta Bloqueada"/>
    <d v="2021-02-09T12:50:07"/>
    <x v="0"/>
    <s v="3 - Moderate"/>
    <x v="3"/>
    <s v="Se resetea la contraseña y se valida el acceso"/>
    <x v="1"/>
    <b v="0"/>
    <n v="2021"/>
    <x v="1"/>
    <n v="9"/>
    <x v="2"/>
    <x v="8"/>
  </r>
  <r>
    <s v="INC0702890"/>
    <x v="1"/>
    <x v="36"/>
    <x v="51"/>
    <s v="Celaya 1"/>
    <s v="Contactos no se generan"/>
    <d v="2021-02-09T13:31:11"/>
    <x v="0"/>
    <s v="3 - Moderate"/>
    <x v="3"/>
    <s v="Se valida y se encuentra que el OM no esta realizando la asignacion de los equipos en los perfiles de los Clerks por ellos los contactos no se están generando, se indica al usuario le comente haga esta validación y se asigne la maquina correcta antes de levantar los tickets ya que son por omisión del OM."/>
    <x v="1"/>
    <b v="0"/>
    <n v="2021"/>
    <x v="1"/>
    <n v="9"/>
    <x v="2"/>
    <x v="0"/>
  </r>
  <r>
    <s v="INC0702891"/>
    <x v="5"/>
    <x v="7"/>
    <x v="52"/>
    <s v="Sucursal Tlalnepantla"/>
    <s v="AVANZA"/>
    <d v="2021-02-09T13:35:12"/>
    <x v="0"/>
    <s v="3 - Moderate"/>
    <x v="0"/>
    <s v="Se cargó la categorización de Enero 2021 de las agencias faltantes"/>
    <x v="0"/>
    <b v="0"/>
    <n v="2021"/>
    <x v="1"/>
    <n v="9"/>
    <x v="2"/>
    <x v="0"/>
  </r>
  <r>
    <s v="INC0702916"/>
    <x v="2"/>
    <x v="2"/>
    <x v="2"/>
    <s v="Apodaca 1"/>
    <s v="Problemas para imprimir Aw de Baena"/>
    <d v="2021-02-09T14:26:48"/>
    <x v="0"/>
    <s v="3 - Moderate"/>
    <x v="0"/>
    <s v="Se actualiza la tabla CNFS_Representatives con los datos de la estrella reactivada para la agencia 404"/>
    <x v="0"/>
    <b v="0"/>
    <n v="2021"/>
    <x v="1"/>
    <n v="9"/>
    <x v="2"/>
    <x v="9"/>
  </r>
  <r>
    <s v="INC0702933"/>
    <x v="1"/>
    <x v="23"/>
    <x v="53"/>
    <s v="Veracruz 2"/>
    <s v="Error de Sistema"/>
    <d v="2021-02-09T15:36:16"/>
    <x v="0"/>
    <s v="3 - Moderate"/>
    <x v="2"/>
    <s v="We can see that stock has been assigned &amp; respective FR balancing transaction has been created against Representative_Id 2009000527955 . Please ask user to commit and balance the transaction"/>
    <x v="1"/>
    <b v="0"/>
    <n v="2021"/>
    <x v="1"/>
    <n v="9"/>
    <x v="2"/>
    <x v="4"/>
  </r>
  <r>
    <s v="INC0702944"/>
    <x v="1"/>
    <x v="23"/>
    <x v="32"/>
    <s v="Oaxaca 1"/>
    <s v="balance detenido del empleado 2004001374429"/>
    <d v="2021-02-09T16:15:37"/>
    <x v="0"/>
    <s v="4 - Low"/>
    <x v="2"/>
    <s v="We have applied workaround for external system error ._x000a_All agencies rolled over now."/>
    <x v="1"/>
    <b v="0"/>
    <n v="2021"/>
    <x v="1"/>
    <n v="9"/>
    <x v="2"/>
    <x v="5"/>
  </r>
  <r>
    <s v="INC0702968"/>
    <x v="9"/>
    <x v="31"/>
    <x v="41"/>
    <s v="Ireri Erandi Vieyra Rocha"/>
    <s v="Codigo no llega"/>
    <d v="2021-02-09T18:08:04"/>
    <x v="0"/>
    <s v="3 - Moderate"/>
    <x v="0"/>
    <s v="Se valida las funciones de fecha y hora, se forza cierre y elimina datos cache de google chrome, se desactiva Play Protect, se reinicia equipo y se valida función de mensajes de texto la opción de desbloquear mensajes spam para volver a intentar con la descarga de forma exitosa."/>
    <x v="0"/>
    <b v="0"/>
    <n v="2021"/>
    <x v="1"/>
    <n v="9"/>
    <x v="2"/>
    <x v="6"/>
  </r>
  <r>
    <s v="INC0702986"/>
    <x v="1"/>
    <x v="4"/>
    <x v="4"/>
    <s v="Interview Chilpancingo"/>
    <s v="Sin Acceso a Focus"/>
    <d v="2021-02-09T18:42:58"/>
    <x v="0"/>
    <s v="3 - Moderate"/>
    <x v="3"/>
    <s v="Se resetea la contraseña y se valida el acceso con el usuario"/>
    <x v="1"/>
    <b v="0"/>
    <n v="2021"/>
    <x v="1"/>
    <n v="9"/>
    <x v="2"/>
    <x v="6"/>
  </r>
  <r>
    <s v="INC0703456"/>
    <x v="4"/>
    <x v="6"/>
    <x v="5"/>
    <s v="Jose Nicolas Gerardo Hernandez Linares"/>
    <s v="No se han generado los archivos correspondientes al dia de BI-Reports"/>
    <d v="2021-02-10T10:35:37"/>
    <x v="0"/>
    <s v="3 - Moderate"/>
    <x v="1"/>
    <s v="Se detecto un tema de comunicacion con los servidores y marco TimeOut, por lo tanto el proceso no se pudo completar, se ejecuto manualmente con resultados exitosos, se anexa evidencia y se procede a cerrar inicidente"/>
    <x v="3"/>
    <b v="0"/>
    <n v="2021"/>
    <x v="1"/>
    <n v="10"/>
    <x v="3"/>
    <x v="2"/>
  </r>
  <r>
    <s v="INC0703459"/>
    <x v="1"/>
    <x v="13"/>
    <x v="36"/>
    <s v="Cuernavaca Sur"/>
    <s v="Sin acceso a focus remoto"/>
    <d v="2021-02-10T10:54:49"/>
    <x v="0"/>
    <s v="3 - Moderate"/>
    <x v="4"/>
    <s v="Se procede al cierre porque es una alta, levantaran el REQ para dar seguimiento"/>
    <x v="2"/>
    <b v="1"/>
    <n v="2021"/>
    <x v="1"/>
    <n v="10"/>
    <x v="3"/>
    <x v="2"/>
  </r>
  <r>
    <s v="INC0703464"/>
    <x v="5"/>
    <x v="7"/>
    <x v="34"/>
    <s v="Tultitlan 1"/>
    <s v="Sincronización de contraseña Jaguar"/>
    <d v="2021-02-10T10:59:31"/>
    <x v="0"/>
    <s v="3 - Moderate"/>
    <x v="0"/>
    <s v="Se aplica reset a la contraseña del usuario en el AD y ya permitió al usuario acceder."/>
    <x v="0"/>
    <b v="0"/>
    <n v="2021"/>
    <x v="1"/>
    <n v="10"/>
    <x v="3"/>
    <x v="2"/>
  </r>
  <r>
    <s v="INC0703491"/>
    <x v="7"/>
    <x v="12"/>
    <x v="12"/>
    <s v="Alvaro Obregon"/>
    <s v="AVT no imprime contratos"/>
    <d v="2021-02-10T12:19:44"/>
    <x v="0"/>
    <s v="3 - Moderate"/>
    <x v="0"/>
    <s v="Se procede a reiniciar los servicios, una vez hecho esto el servicio de Docmuents trabaja de forma correcta"/>
    <x v="0"/>
    <b v="0"/>
    <n v="2021"/>
    <x v="1"/>
    <n v="10"/>
    <x v="3"/>
    <x v="8"/>
  </r>
  <r>
    <s v="INC0703515"/>
    <x v="1"/>
    <x v="4"/>
    <x v="7"/>
    <s v="InterviewRoom Dolores"/>
    <s v="error en focus"/>
    <d v="2021-02-10T12:47:34"/>
    <x v="0"/>
    <s v="3 - Moderate"/>
    <x v="3"/>
    <s v="Se elimina el perfil del usuario y se valida el acceso"/>
    <x v="1"/>
    <b v="0"/>
    <n v="2021"/>
    <x v="1"/>
    <n v="10"/>
    <x v="3"/>
    <x v="8"/>
  </r>
  <r>
    <s v="INC0703550"/>
    <x v="2"/>
    <x v="2"/>
    <x v="31"/>
    <s v="Sucursal Iztapalapa"/>
    <s v="AW no se genera"/>
    <d v="2021-02-10T13:40:40"/>
    <x v="0"/>
    <s v="3 - Moderate"/>
    <x v="0"/>
    <s v="Se actualiza la tabla CNFS_Representatives con los datos de las estrellas para su impresión."/>
    <x v="0"/>
    <b v="0"/>
    <n v="2021"/>
    <x v="1"/>
    <n v="10"/>
    <x v="3"/>
    <x v="0"/>
  </r>
  <r>
    <s v="INC0704156"/>
    <x v="7"/>
    <x v="12"/>
    <x v="12"/>
    <s v="Toluca 1"/>
    <s v="no permite imprimir"/>
    <d v="2021-02-11T11:13:26"/>
    <x v="0"/>
    <s v="4 - Low"/>
    <x v="0"/>
    <s v="Se reiniciaron los servicios, para que permita generar contratos"/>
    <x v="0"/>
    <b v="0"/>
    <n v="2021"/>
    <x v="1"/>
    <n v="11"/>
    <x v="4"/>
    <x v="3"/>
  </r>
  <r>
    <s v="INC0704170"/>
    <x v="0"/>
    <x v="37"/>
    <x v="54"/>
    <s v="Oaxaca 1"/>
    <s v="Solicito Ticket para aclaración de cobranza Mi Provy"/>
    <d v="2021-02-11T11:32:19"/>
    <x v="0"/>
    <s v="3 - Moderate"/>
    <x v="0"/>
    <s v="La diferencia ya se encuentra reflejada como pago de oficina en el balance del usuario."/>
    <x v="0"/>
    <b v="0"/>
    <n v="2021"/>
    <x v="1"/>
    <n v="11"/>
    <x v="4"/>
    <x v="3"/>
  </r>
  <r>
    <s v="INC0704178"/>
    <x v="1"/>
    <x v="13"/>
    <x v="13"/>
    <s v="Interview Room Uriangato"/>
    <s v="error en focus"/>
    <d v="2021-02-11T11:47:43"/>
    <x v="0"/>
    <s v="3 - Moderate"/>
    <x v="3"/>
    <s v="Se apaga el equipo y se inicia sin problemas, se valida con el usuario"/>
    <x v="1"/>
    <b v="0"/>
    <n v="2021"/>
    <x v="1"/>
    <n v="11"/>
    <x v="4"/>
    <x v="3"/>
  </r>
  <r>
    <s v="INC0704189"/>
    <x v="0"/>
    <x v="15"/>
    <x v="15"/>
    <s v="Candido Gonzalez Palacios"/>
    <s v="Cierre de semana "/>
    <d v="2021-02-11T11:58:25"/>
    <x v="0"/>
    <s v="3 - Moderate"/>
    <x v="0"/>
    <s v="Se contacta a promotora Gloria Nava Arce y se realiza cierre de aplicaciones abiertas y forces de cierre de aplicación my provi y my colletion, dando como resultado &quot;cierre de semana exitosa &quot; se le notifica a DM Candido Gonzalez Palacios de ello."/>
    <x v="0"/>
    <b v="0"/>
    <n v="2021"/>
    <x v="1"/>
    <n v="11"/>
    <x v="4"/>
    <x v="3"/>
  </r>
  <r>
    <s v="INC0704191"/>
    <x v="0"/>
    <x v="15"/>
    <x v="55"/>
    <s v="Yin Tat Chu Cheung"/>
    <s v="Pago no reflejado"/>
    <d v="2021-02-11T13:21:21"/>
    <x v="0"/>
    <s v="3 - Moderate"/>
    <x v="0"/>
    <s v="Había transacciones suspendidas del usuario en los servicios de ESB. El equipo de Mastek reanudó las transacciones pendientes."/>
    <x v="0"/>
    <b v="0"/>
    <n v="2021"/>
    <x v="1"/>
    <n v="11"/>
    <x v="4"/>
    <x v="0"/>
  </r>
  <r>
    <s v="INC0704203"/>
    <x v="7"/>
    <x v="12"/>
    <x v="21"/>
    <s v="Sucursal Naucalpan"/>
    <s v="Error en AVT´S al Genera Contratos"/>
    <d v="2021-02-11T12:42:34"/>
    <x v="0"/>
    <s v="3 - Moderate"/>
    <x v="0"/>
    <s v="Se reinician los servicios, con esto ya se pueden generar los contratos "/>
    <x v="0"/>
    <b v="0"/>
    <n v="2021"/>
    <x v="1"/>
    <n v="11"/>
    <x v="4"/>
    <x v="8"/>
  </r>
  <r>
    <s v="INC0704220"/>
    <x v="9"/>
    <x v="26"/>
    <x v="29"/>
    <s v="Francisco Jimenez Rojas"/>
    <s v="Problema para generar contraseña myprovi"/>
    <d v="2021-02-11T13:30:06"/>
    <x v="0"/>
    <s v="4 - Low"/>
    <x v="0"/>
    <s v="Se contacta con promotora Esperanza Rios Araujo y se le realiza un reset de contraseña exitoso. Se notifica a DM Francisco Jumenez de ello."/>
    <x v="0"/>
    <b v="0"/>
    <n v="2021"/>
    <x v="1"/>
    <n v="11"/>
    <x v="4"/>
    <x v="0"/>
  </r>
  <r>
    <s v="INC0704224"/>
    <x v="0"/>
    <x v="15"/>
    <x v="55"/>
    <s v="Jorge David Mayo Antonio"/>
    <s v="Pago no reflejado"/>
    <d v="2021-02-11T13:49:22"/>
    <x v="0"/>
    <s v="3 - Moderate"/>
    <x v="6"/>
    <s v="Había transacciones suspendidas del usuario en los servicios de ESB. El equipo de Mastek reanudó las transacciones pendientes."/>
    <x v="0"/>
    <b v="0"/>
    <n v="2021"/>
    <x v="1"/>
    <n v="11"/>
    <x v="4"/>
    <x v="0"/>
  </r>
  <r>
    <s v="INC0704230"/>
    <x v="0"/>
    <x v="15"/>
    <x v="15"/>
    <s v="Aurora  Milagros Sulvaran"/>
    <s v="Seccion U Cerrar sem 6 de 4321"/>
    <d v="2021-02-11T13:41:04"/>
    <x v="0"/>
    <s v="3 - Moderate"/>
    <x v="0"/>
    <s v="Transacciones suspendidas del usuario en los servicios de ESB. El equipo de Mastek reanudó las transacciones pendientes."/>
    <x v="0"/>
    <b v="0"/>
    <n v="2021"/>
    <x v="1"/>
    <n v="11"/>
    <x v="4"/>
    <x v="0"/>
  </r>
  <r>
    <s v="INC0704233"/>
    <x v="0"/>
    <x v="15"/>
    <x v="55"/>
    <s v="Luis Enrique Lopez Bartolo"/>
    <s v="Problema de cierre de semana en mycollection"/>
    <d v="2021-02-11T13:52:09"/>
    <x v="0"/>
    <s v="4 - Low"/>
    <x v="0"/>
    <s v="Había transacciones suspendidas del usuario en los servicios de ESB. El equipo de Mastek reanudó las transacciones pendientes."/>
    <x v="0"/>
    <b v="0"/>
    <n v="2021"/>
    <x v="1"/>
    <n v="11"/>
    <x v="4"/>
    <x v="0"/>
  </r>
  <r>
    <s v="INC0704234"/>
    <x v="0"/>
    <x v="15"/>
    <x v="55"/>
    <s v="Misael Armando Mendoza Juarez"/>
    <s v="Pago no reflejado"/>
    <d v="2021-02-11T13:59:38"/>
    <x v="0"/>
    <s v="3 - Moderate"/>
    <x v="0"/>
    <s v="Había transacciones suspendidas del usuario en los servicios de ESB. El equipo de Mastek reanudó las transacciones pendientes."/>
    <x v="0"/>
    <b v="0"/>
    <n v="2021"/>
    <x v="1"/>
    <n v="11"/>
    <x v="4"/>
    <x v="0"/>
  </r>
  <r>
    <s v="INC0704236"/>
    <x v="0"/>
    <x v="10"/>
    <x v="5"/>
    <s v="Narcisa Elena Cruz Rodriguez"/>
    <s v="Cierre en Focus no se Visualiza"/>
    <d v="2021-02-11T14:10:43"/>
    <x v="0"/>
    <s v="3 - Moderate"/>
    <x v="0"/>
    <s v="Había transacciones suspendidas del usuario en los servicios de ESB. El equipo de Mastek reanudó las transacciones pendientes."/>
    <x v="0"/>
    <b v="0"/>
    <n v="2021"/>
    <x v="1"/>
    <n v="11"/>
    <x v="4"/>
    <x v="9"/>
  </r>
  <r>
    <s v="INC0704246"/>
    <x v="0"/>
    <x v="15"/>
    <x v="15"/>
    <s v="Sebastian Francisco Morrugares Pascual"/>
    <s v="Error en Cierre de Myprovi"/>
    <d v="2021-02-11T14:36:02"/>
    <x v="0"/>
    <s v="3 - Moderate"/>
    <x v="0"/>
    <s v="Había transacciones suspendidas del usuario en los servicios de ESB. El equipo de Mastek reanudó las transacciones pendientes."/>
    <x v="0"/>
    <b v="0"/>
    <n v="2021"/>
    <x v="1"/>
    <n v="11"/>
    <x v="4"/>
    <x v="9"/>
  </r>
  <r>
    <s v="INC0704253"/>
    <x v="1"/>
    <x v="23"/>
    <x v="32"/>
    <s v="Celaya 1"/>
    <s v="Falla en focus "/>
    <d v="2021-02-11T14:49:17"/>
    <x v="0"/>
    <s v="3 - Moderate"/>
    <x v="2"/>
    <s v="We have applied the workaround for external system error._x000a_Rollover has progressed."/>
    <x v="1"/>
    <b v="0"/>
    <n v="2021"/>
    <x v="1"/>
    <n v="11"/>
    <x v="4"/>
    <x v="9"/>
  </r>
  <r>
    <s v="INC0704254"/>
    <x v="0"/>
    <x v="15"/>
    <x v="15"/>
    <s v="Amado Ramirez Morales"/>
    <s v="Semana 6 no se refleja en focus"/>
    <d v="2021-02-11T14:57:08"/>
    <x v="0"/>
    <s v="3 - Moderate"/>
    <x v="0"/>
    <s v="Había transacciones suspendidas del usuario en los servicios de ESB. El equipo de Mastek reanudó las transacciones pendientes."/>
    <x v="0"/>
    <b v="0"/>
    <n v="2021"/>
    <x v="1"/>
    <n v="11"/>
    <x v="4"/>
    <x v="9"/>
  </r>
  <r>
    <s v="INC0704260"/>
    <x v="0"/>
    <x v="15"/>
    <x v="55"/>
    <s v="Fernando Gonzalez Beltran"/>
    <s v="Problemas a la Hora de cerrar semana 6"/>
    <d v="2021-02-11T15:02:40"/>
    <x v="0"/>
    <s v="3 - Moderate"/>
    <x v="0"/>
    <s v="Había transacciones suspendidas del usuario en los servicios de ESB. El equipo de Mastek reanudó las transacciones pendientes."/>
    <x v="0"/>
    <b v="0"/>
    <n v="2021"/>
    <x v="1"/>
    <n v="11"/>
    <x v="4"/>
    <x v="4"/>
  </r>
  <r>
    <s v="INC0704265"/>
    <x v="0"/>
    <x v="15"/>
    <x v="55"/>
    <s v="Leobardo Perez Maldonado"/>
    <s v="Pago no reflejado"/>
    <d v="2021-02-11T15:09:10"/>
    <x v="0"/>
    <s v="3 - Moderate"/>
    <x v="0"/>
    <s v="Había transacciones suspendidas del usuario en los servicios de ESB. El equipo de Mastek reanudó las transacciones pendientes."/>
    <x v="0"/>
    <b v="0"/>
    <n v="2021"/>
    <x v="1"/>
    <n v="11"/>
    <x v="4"/>
    <x v="4"/>
  </r>
  <r>
    <s v="INC0704270"/>
    <x v="0"/>
    <x v="15"/>
    <x v="55"/>
    <s v="Maria Luisa Hernandez Gonzalez"/>
    <s v="Pago no se refleja"/>
    <d v="2021-02-11T15:19:28"/>
    <x v="0"/>
    <s v="3 - Moderate"/>
    <x v="0"/>
    <s v="Había transacciones suspendidas del usuario en los servicios de ESB. El equipo de Mastek reanudó las transacciones pendientes."/>
    <x v="0"/>
    <b v="0"/>
    <n v="2021"/>
    <x v="1"/>
    <n v="11"/>
    <x v="4"/>
    <x v="4"/>
  </r>
  <r>
    <s v="INC0704271"/>
    <x v="0"/>
    <x v="37"/>
    <x v="56"/>
    <s v="Andres De Aquino De Dios"/>
    <s v="Pagos en ceros de Financiamiento"/>
    <d v="2021-02-11T15:26:08"/>
    <x v="0"/>
    <s v="3 - Moderate"/>
    <x v="0"/>
    <s v="-El usuario cerró semana 202106 en MyProvi el Lunes 8 de Febrero. _x000a_-Posteriormente registró pagos ya con semana 202107, sin embargo estos no podían registrarse en FOCUS, ya que el perfil del usuario seguía en semana 202106.Los pagos fueron suspendidos en los servicios de ESB._x000a_-Se solicita dar balance a la cuenta del usuario para que cambie de semana._x000a_-Se solicita a HCL que reanude los pagos suspendidos._x000a_-Se revisa FOCUS y los pagos ya se encuentran registrados. Se anexa evidencia._x000a_"/>
    <x v="0"/>
    <b v="0"/>
    <n v="2021"/>
    <x v="1"/>
    <n v="11"/>
    <x v="4"/>
    <x v="4"/>
  </r>
  <r>
    <s v="INC0704290"/>
    <x v="0"/>
    <x v="15"/>
    <x v="55"/>
    <s v="Cecilia Correa Muro"/>
    <s v="Pagos no se reflejan"/>
    <d v="2021-02-11T16:21:05"/>
    <x v="0"/>
    <s v="3 - Moderate"/>
    <x v="0"/>
    <s v="Había transacciones suspendidas del usuario en los servicios de ESB. El equipo de Mastek reanudó las transacciones pendientes."/>
    <x v="0"/>
    <b v="0"/>
    <n v="2021"/>
    <x v="1"/>
    <n v="11"/>
    <x v="4"/>
    <x v="5"/>
  </r>
  <r>
    <s v="INC0704316"/>
    <x v="1"/>
    <x v="38"/>
    <x v="57"/>
    <s v="Interview Room Tlaxiaco"/>
    <s v="Reportes no se generan"/>
    <d v="2021-02-11T17:48:02"/>
    <x v="2"/>
    <s v="3 - Moderate"/>
    <x v="5"/>
    <m/>
    <x v="4"/>
    <b v="0"/>
    <n v="2021"/>
    <x v="1"/>
    <n v="11"/>
    <x v="4"/>
    <x v="10"/>
  </r>
  <r>
    <s v="INC0704325"/>
    <x v="1"/>
    <x v="23"/>
    <x v="32"/>
    <s v="Saltillo 1"/>
    <s v="No permite completar balance de 2086-92946"/>
    <d v="2021-02-11T18:09:53"/>
    <x v="0"/>
    <s v="3 - Moderate"/>
    <x v="3"/>
    <s v="Se valida el tema y se encontró que el balance ya esta aplicado, desde nuestro lado no se toman acciones"/>
    <x v="1"/>
    <b v="0"/>
    <n v="2021"/>
    <x v="1"/>
    <n v="11"/>
    <x v="4"/>
    <x v="6"/>
  </r>
  <r>
    <s v="INC0704328"/>
    <x v="0"/>
    <x v="15"/>
    <x v="55"/>
    <s v="Jorge Luis Martinez Avila"/>
    <s v="problema con mi provi"/>
    <d v="2021-02-11T18:41:24"/>
    <x v="0"/>
    <s v="3 - Moderate"/>
    <x v="0"/>
    <s v="Había transacciones suspendidas del usuario en los servicios de ESB. El equipo de Mastek reanudó las transacciones pendientes."/>
    <x v="0"/>
    <b v="0"/>
    <n v="2021"/>
    <x v="1"/>
    <n v="11"/>
    <x v="4"/>
    <x v="6"/>
  </r>
  <r>
    <s v="INC0704334"/>
    <x v="0"/>
    <x v="0"/>
    <x v="14"/>
    <s v="Julian Sotero Romero Coyotl"/>
    <s v="Problema de descarga de clip"/>
    <d v="2021-02-11T18:41:38"/>
    <x v="0"/>
    <s v="4 - Low"/>
    <x v="0"/>
    <s v="Se contacta con DM confirmando que su promotora ya logró la descarga de su clip para continuar con su proceso de cobranza. "/>
    <x v="0"/>
    <b v="0"/>
    <n v="2021"/>
    <x v="1"/>
    <n v="11"/>
    <x v="4"/>
    <x v="6"/>
  </r>
  <r>
    <s v="INC0704354"/>
    <x v="1"/>
    <x v="23"/>
    <x v="32"/>
    <s v="Claudia Patricia Martinez Padilla"/>
    <s v="seguimiento a balance"/>
    <d v="2021-02-11T19:41:18"/>
    <x v="0"/>
    <s v="4 - Low"/>
    <x v="3"/>
    <s v="Se  reinician los servicios de Focus y se aplican los balances"/>
    <x v="1"/>
    <b v="0"/>
    <n v="2021"/>
    <x v="1"/>
    <n v="11"/>
    <x v="4"/>
    <x v="12"/>
  </r>
  <r>
    <s v="INC0704361"/>
    <x v="0"/>
    <x v="0"/>
    <x v="14"/>
    <s v="Nestor Alfredo Cisneros Gutierrez"/>
    <s v="Descargar clips  No se Visualiza"/>
    <d v="2021-02-11T20:18:22"/>
    <x v="1"/>
    <s v="3 - Moderate"/>
    <x v="0"/>
    <s v="El servicio que produce los clips en el FTS se encontraba detenido. Se inició el servicio y la producción y distribución de los CLIPS se proceso conforme se fueron encolando las solicitudes."/>
    <x v="0"/>
    <b v="0"/>
    <n v="2021"/>
    <x v="1"/>
    <n v="11"/>
    <x v="4"/>
    <x v="13"/>
  </r>
  <r>
    <s v="INC0704734"/>
    <x v="0"/>
    <x v="0"/>
    <x v="58"/>
    <s v="Narcisa Elena Cruz Rodriguez"/>
    <s v="No puede descargar clip"/>
    <d v="2021-02-12T09:05:42"/>
    <x v="0"/>
    <s v="3 - Moderate"/>
    <x v="0"/>
    <s v="Se contacta con Promotora confirmando la descarga de su clip de forma exitosa."/>
    <x v="0"/>
    <b v="0"/>
    <n v="2021"/>
    <x v="1"/>
    <n v="12"/>
    <x v="5"/>
    <x v="1"/>
  </r>
  <r>
    <s v="INC0704764"/>
    <x v="0"/>
    <x v="0"/>
    <x v="14"/>
    <s v="Juana Apolonio Abad"/>
    <s v="No Descarga Clip"/>
    <d v="2021-02-12T09:45:57"/>
    <x v="0"/>
    <s v="3 - Moderate"/>
    <x v="0"/>
    <s v="Se contacta con Promotora confirmando la descarga de su clip de forma exitosa."/>
    <x v="0"/>
    <b v="0"/>
    <n v="2021"/>
    <x v="1"/>
    <n v="12"/>
    <x v="5"/>
    <x v="1"/>
  </r>
  <r>
    <s v="INC0704784"/>
    <x v="0"/>
    <x v="31"/>
    <x v="41"/>
    <s v="Araceli Otamendi Barraza"/>
    <s v="No puede instalar"/>
    <d v="2021-02-12T10:16:23"/>
    <x v="0"/>
    <s v="3 - Moderate"/>
    <x v="0"/>
    <s v="Se contacta con promotora y se realiza un reset contraseña y se le apoya ala instalación de la aplicación de my provi y my colletions de forma exitosa."/>
    <x v="0"/>
    <b v="0"/>
    <n v="2021"/>
    <x v="1"/>
    <n v="12"/>
    <x v="5"/>
    <x v="2"/>
  </r>
  <r>
    <s v="INC0704785"/>
    <x v="0"/>
    <x v="0"/>
    <x v="14"/>
    <s v="Felipe Zamora Zetina"/>
    <s v="No aparece clip para descarga "/>
    <d v="2021-02-12T10:11:06"/>
    <x v="0"/>
    <s v="3 - Moderate"/>
    <x v="0"/>
    <s v="Se contacta con Promotora confirmando la descarga de su clip de forma exitosa."/>
    <x v="0"/>
    <b v="0"/>
    <n v="2021"/>
    <x v="1"/>
    <n v="12"/>
    <x v="5"/>
    <x v="2"/>
  </r>
  <r>
    <s v="INC0704805"/>
    <x v="0"/>
    <x v="0"/>
    <x v="14"/>
    <s v="Juan Noe Lopez Lopez"/>
    <s v="No se puede descargar los clip."/>
    <d v="2021-02-12T10:34:57"/>
    <x v="0"/>
    <s v="3 - Moderate"/>
    <x v="0"/>
    <s v="Se contacta con DM validando que su Promotora confirma la descarga de su clip de forma exitosa."/>
    <x v="0"/>
    <b v="0"/>
    <n v="2021"/>
    <x v="1"/>
    <n v="12"/>
    <x v="5"/>
    <x v="2"/>
  </r>
  <r>
    <s v="INC0704853"/>
    <x v="0"/>
    <x v="0"/>
    <x v="14"/>
    <s v="Elsa Nayeli Hernandez Padilla"/>
    <s v="Semana anterior continua apareciendo"/>
    <d v="2021-02-12T13:51:21"/>
    <x v="0"/>
    <s v="3 - Moderate"/>
    <x v="0"/>
    <s v="Se contacta con Promotora confirmando la descarga de su clip de forma exitosa._x000a_"/>
    <x v="0"/>
    <b v="0"/>
    <n v="2021"/>
    <x v="1"/>
    <n v="12"/>
    <x v="5"/>
    <x v="0"/>
  </r>
  <r>
    <s v="INC0704860"/>
    <x v="7"/>
    <x v="12"/>
    <x v="12"/>
    <s v="Toluca 1"/>
    <s v="no aparecen dos clientes"/>
    <d v="2021-02-12T12:45:17"/>
    <x v="0"/>
    <s v="3 - Moderate"/>
    <x v="0"/>
    <s v="Los clientes pasaron el día sabado, a AVTs"/>
    <x v="0"/>
    <b v="0"/>
    <n v="2021"/>
    <x v="1"/>
    <n v="12"/>
    <x v="5"/>
    <x v="8"/>
  </r>
  <r>
    <s v="INC0704869"/>
    <x v="7"/>
    <x v="12"/>
    <x v="12"/>
    <s v="Sucursal Naucalpan"/>
    <s v="No aparece cliente"/>
    <d v="2021-02-12T13:16:47"/>
    <x v="0"/>
    <s v="3 - Moderate"/>
    <x v="0"/>
    <s v="El cliente paso a AVTs el día sabado en la ejecución de las 8:30 am"/>
    <x v="0"/>
    <b v="0"/>
    <n v="2021"/>
    <x v="1"/>
    <n v="12"/>
    <x v="5"/>
    <x v="0"/>
  </r>
  <r>
    <s v="INC0704909"/>
    <x v="0"/>
    <x v="10"/>
    <x v="59"/>
    <s v="Yesenia Martinez Herrera"/>
    <s v="error al iniciar sesion en myprovi"/>
    <d v="2021-02-12T17:01:31"/>
    <x v="0"/>
    <s v="3 - Moderate"/>
    <x v="0"/>
    <s v="Despues de que DM Yesenia Martinez Herrera confirma que ya reactivaron a su promotora Maria Enriqueta Ibarra, se procede hacer el registro exitoso de su nuevo numero generando nueva contraseña y nip para continuar con instalacion de my provi y my colletion."/>
    <x v="0"/>
    <b v="0"/>
    <n v="2021"/>
    <x v="1"/>
    <n v="12"/>
    <x v="5"/>
    <x v="10"/>
  </r>
  <r>
    <s v="INC0704917"/>
    <x v="0"/>
    <x v="0"/>
    <x v="0"/>
    <s v="Landy Laura Campos Olan"/>
    <s v="no se puede asignar clip"/>
    <d v="2021-02-12T18:07:48"/>
    <x v="0"/>
    <s v="3 - Moderate"/>
    <x v="0"/>
    <s v="Se realiza la instalación de la aplicación y descarga de la aplicación de MyProvi con sus clips pendientes de forma completa, validando fecha y hora, desactivando Play Protect, eliminando datos cache de google chrome, forzando cierre y cerrando aplicaciones en segundo plano para reiniciar el equipo de forma exitosa."/>
    <x v="0"/>
    <b v="0"/>
    <n v="2021"/>
    <x v="1"/>
    <n v="12"/>
    <x v="5"/>
    <x v="6"/>
  </r>
  <r>
    <s v="INC0705002"/>
    <x v="0"/>
    <x v="31"/>
    <x v="41"/>
    <s v="Araceli Otamendi Barraza"/>
    <s v="Problemas para instalar MyProvi"/>
    <d v="2021-02-13T10:44:53"/>
    <x v="0"/>
    <s v="3 - Moderate"/>
    <x v="0"/>
    <s v="se valida fecha y hora, se desactiva Play Protect, se eliminan datos cache de google chrome, se valida espacio de almacenamiento disponible, se forza cierres y se reinicia el equipo con la descarga completada."/>
    <x v="0"/>
    <b v="0"/>
    <n v="2021"/>
    <x v="1"/>
    <n v="13"/>
    <x v="0"/>
    <x v="2"/>
  </r>
  <r>
    <s v="INC0705461"/>
    <x v="9"/>
    <x v="39"/>
    <x v="60"/>
    <s v="Miguel Alonso Cruz"/>
    <s v="Falla en APLICACIÓN MyProvi"/>
    <d v="2021-02-15T10:09:40"/>
    <x v="0"/>
    <s v="3 - Moderate"/>
    <x v="0"/>
    <s v="Se contacta a promotora Maria Yanet Dominguez y con apoyo de DOM Miguel Alonso Cruz se hace un reset de contraseña y se procede a instalar de manera exitosa la aplicacion de my provi y my colletions."/>
    <x v="0"/>
    <b v="0"/>
    <n v="2021"/>
    <x v="1"/>
    <n v="15"/>
    <x v="1"/>
    <x v="2"/>
  </r>
  <r>
    <s v="INC0705489"/>
    <x v="1"/>
    <x v="4"/>
    <x v="7"/>
    <s v="Sucursal Cuautitlan Izcalli"/>
    <s v="EROR AL INICIAR SESION EN FOCUS"/>
    <d v="2021-02-15T10:31:24"/>
    <x v="0"/>
    <s v="3 - Moderate"/>
    <x v="3"/>
    <s v="Se elimina el perfil del usuario y se valida el acceso"/>
    <x v="1"/>
    <b v="0"/>
    <n v="2021"/>
    <x v="1"/>
    <n v="15"/>
    <x v="1"/>
    <x v="2"/>
  </r>
  <r>
    <s v="INC0705497"/>
    <x v="9"/>
    <x v="9"/>
    <x v="19"/>
    <s v="Leobardo Perez Maldonado"/>
    <s v="Problema de conexion en MyProvi"/>
    <d v="2021-02-15T10:56:53"/>
    <x v="0"/>
    <s v="3 - Moderate"/>
    <x v="0"/>
    <s v="Se libera espacio de almacenamiento para la actualización de la aplicación de MyCollections para su descarga de forma completa."/>
    <x v="0"/>
    <b v="0"/>
    <n v="2021"/>
    <x v="1"/>
    <n v="15"/>
    <x v="1"/>
    <x v="2"/>
  </r>
  <r>
    <s v="INC0705554"/>
    <x v="9"/>
    <x v="31"/>
    <x v="41"/>
    <s v="Luis Antonio Alvarez Lopez"/>
    <s v="MyProvi no se actualiza"/>
    <d v="2021-02-15T12:32:20"/>
    <x v="0"/>
    <s v="3 - Moderate"/>
    <x v="0"/>
    <s v="Se contacta promotora y se procede a desinstalar y reinstalarla aplicacion my colletion dando un resultado favorable. "/>
    <x v="0"/>
    <b v="0"/>
    <n v="2021"/>
    <x v="1"/>
    <n v="15"/>
    <x v="1"/>
    <x v="8"/>
  </r>
  <r>
    <s v="INC0705610"/>
    <x v="2"/>
    <x v="2"/>
    <x v="2"/>
    <s v="Guadalajara Sur 1"/>
    <s v="Agencia Activa en Baena pero en focus esta cerrada."/>
    <d v="2021-02-15T14:42:22"/>
    <x v="0"/>
    <s v="4 - Low"/>
    <x v="0"/>
    <s v="Se actualiza la agencia como Vacante en la tabla CNFS_Representatives"/>
    <x v="0"/>
    <b v="0"/>
    <n v="2021"/>
    <x v="1"/>
    <n v="15"/>
    <x v="1"/>
    <x v="9"/>
  </r>
  <r>
    <s v="INC0705956"/>
    <x v="9"/>
    <x v="31"/>
    <x v="41"/>
    <s v="Marcela Jimenez Juarez"/>
    <s v="MyProvi no pudo instalarse"/>
    <d v="2021-02-16T08:33:10"/>
    <x v="0"/>
    <s v="3 - Moderate"/>
    <x v="0"/>
    <s v="Se realizan todas las pruebas básicas en el equipo Xiaomi Redmi 8A por lo que se encuentra con el detalle que en la aplicación de Ply Store tiene bloqueado para desactivar Play Protect por lo que se instala la aplicación de forma exitosa cambiando de equipo Samsung GrandPrime."/>
    <x v="0"/>
    <b v="0"/>
    <n v="2021"/>
    <x v="1"/>
    <n v="16"/>
    <x v="2"/>
    <x v="7"/>
  </r>
  <r>
    <s v="INC0706060"/>
    <x v="0"/>
    <x v="31"/>
    <x v="41"/>
    <s v="Candido Gonzalez Palacios"/>
    <s v="Myprovi no se Instala en Celular"/>
    <d v="2021-02-16T11:32:10"/>
    <x v="0"/>
    <s v="3 - Moderate"/>
    <x v="0"/>
    <s v="Se contacto a promotora Blanca Ruiseñor Moreno y comenta que a la hora de entrar a la aplicacion de my provi no le permite por las contraseñas, se  le realizo un reset de contraseña exitoso."/>
    <x v="0"/>
    <b v="0"/>
    <n v="2021"/>
    <x v="1"/>
    <n v="16"/>
    <x v="2"/>
    <x v="3"/>
  </r>
  <r>
    <s v="INC0706087"/>
    <x v="1"/>
    <x v="13"/>
    <x v="13"/>
    <s v="Veracruz 2"/>
    <s v="Error al iniciar focus"/>
    <d v="2021-02-16T12:33:40"/>
    <x v="0"/>
    <s v="4 - Low"/>
    <x v="3"/>
    <s v="Se ajusta la memoria RAM en el equipo y se valida el acceso con el usuario"/>
    <x v="1"/>
    <b v="0"/>
    <n v="2021"/>
    <x v="1"/>
    <n v="16"/>
    <x v="2"/>
    <x v="8"/>
  </r>
  <r>
    <s v="INC0706128"/>
    <x v="1"/>
    <x v="38"/>
    <x v="57"/>
    <s v="Minatitlan 1"/>
    <s v="No se generan reportes de focus"/>
    <d v="2021-02-16T15:17:24"/>
    <x v="0"/>
    <s v="3 - Moderate"/>
    <x v="3"/>
    <s v="Se reinician los servicios de impresión y se eliminan archivos en el equipo que estaban deteniendo las impresiones."/>
    <x v="1"/>
    <b v="0"/>
    <n v="2021"/>
    <x v="1"/>
    <n v="16"/>
    <x v="2"/>
    <x v="4"/>
  </r>
  <r>
    <s v="INC0706132"/>
    <x v="2"/>
    <x v="2"/>
    <x v="2"/>
    <s v="Toluca 1"/>
    <s v="no aparecen las comisiones de negocio"/>
    <d v="2021-02-16T16:06:37"/>
    <x v="0"/>
    <s v="4 - Low"/>
    <x v="0"/>
    <s v="Se agrega el valor &quot;Neg&quot; a las agencias que pertenecen a la sección de negocio en la tabla CNFS_Representatives"/>
    <x v="0"/>
    <b v="0"/>
    <n v="2021"/>
    <x v="1"/>
    <n v="16"/>
    <x v="2"/>
    <x v="5"/>
  </r>
  <r>
    <s v="INC0706141"/>
    <x v="9"/>
    <x v="31"/>
    <x v="41"/>
    <s v="Samantha Munoz Puentes"/>
    <s v="Problema para actualizar myprovi"/>
    <d v="2021-02-16T17:56:51"/>
    <x v="0"/>
    <s v="4 - Low"/>
    <x v="0"/>
    <s v="Se contacta con promotora Samantha Muñoz Puentes y se le apoya para realizar la desinstalacion y reintalacion exitosa de my colletion."/>
    <x v="0"/>
    <b v="0"/>
    <n v="2021"/>
    <x v="1"/>
    <n v="16"/>
    <x v="2"/>
    <x v="10"/>
  </r>
  <r>
    <s v="INC0706515"/>
    <x v="1"/>
    <x v="4"/>
    <x v="4"/>
    <s v="Interview Chilpancingo"/>
    <s v="Cuenta bloqueada"/>
    <d v="2021-02-17T12:55:07"/>
    <x v="0"/>
    <s v="3 - Moderate"/>
    <x v="3"/>
    <s v="Se resetea la contraseña "/>
    <x v="1"/>
    <b v="0"/>
    <n v="2021"/>
    <x v="1"/>
    <n v="17"/>
    <x v="3"/>
    <x v="8"/>
  </r>
  <r>
    <s v="INC0706523"/>
    <x v="10"/>
    <x v="18"/>
    <x v="20"/>
    <s v="Oaxaca 1"/>
    <s v="cliente con mas de 26 semanas es rechazado en scoring"/>
    <d v="2021-02-17T13:53:22"/>
    <x v="0"/>
    <s v="4 - Low"/>
    <x v="0"/>
    <s v="El proceso automático que actualiza el estatus de los clientes es el siguiente: FOCUS&gt; BI &gt; Scoring. El proceso tarda una semana en actualizar el estatus de los clientes._x000a__x000a_Se revisa que el cliente haya cumplido el plazo de las 26 semanas y se actualiza su estatus para poder realizar la venta. Favor de volver a calificar al cliente."/>
    <x v="0"/>
    <b v="0"/>
    <n v="2021"/>
    <x v="1"/>
    <n v="17"/>
    <x v="3"/>
    <x v="0"/>
  </r>
  <r>
    <s v="INC0706533"/>
    <x v="0"/>
    <x v="31"/>
    <x v="41"/>
    <s v="Alejandro Ugalde Velazquez"/>
    <s v="Problemas al instalarlo"/>
    <d v="2021-02-17T16:11:36"/>
    <x v="0"/>
    <s v="3 - Moderate"/>
    <x v="0"/>
    <s v="Registro e instalacion exitosa de my provi y my colletion en www.myprovi.online"/>
    <x v="0"/>
    <b v="0"/>
    <n v="2021"/>
    <x v="1"/>
    <n v="17"/>
    <x v="3"/>
    <x v="5"/>
  </r>
  <r>
    <s v="INC0706552"/>
    <x v="1"/>
    <x v="40"/>
    <x v="24"/>
    <s v="Zacatecas 1"/>
    <s v="Agencia no cambia de semana"/>
    <d v="2021-02-18T09:38:25"/>
    <x v="1"/>
    <s v="3 - Moderate"/>
    <x v="3"/>
    <s v="One 0 value transaction entered on 2021-02-17 20:12:00 against paid up agreement: 200995814_x000a_This transaction was unbalance, after balance rollover completed"/>
    <x v="1"/>
    <b v="0"/>
    <n v="2021"/>
    <x v="1"/>
    <n v="18"/>
    <x v="4"/>
    <x v="1"/>
  </r>
  <r>
    <s v="INC0706564"/>
    <x v="2"/>
    <x v="2"/>
    <x v="2"/>
    <s v="Apodaca 1"/>
    <s v="Necesitamos imprimir unas AW de unas  Ex Estrellas y no nos visualiza las  AW"/>
    <d v="2021-02-17T20:30:10"/>
    <x v="0"/>
    <s v="4 - Low"/>
    <x v="0"/>
    <s v="Se actualiza la tabla CNFS_Representatives con los valores de las estrellas mencionadas."/>
    <x v="0"/>
    <b v="0"/>
    <n v="2021"/>
    <x v="1"/>
    <n v="17"/>
    <x v="3"/>
    <x v="13"/>
  </r>
  <r>
    <s v="INC0706831"/>
    <x v="1"/>
    <x v="4"/>
    <x v="7"/>
    <s v="San Luis 2"/>
    <s v="Acceso a Focus"/>
    <d v="2021-02-18T08:31:21"/>
    <x v="0"/>
    <s v="3 - Moderate"/>
    <x v="3"/>
    <s v="Se ingresa la credencial de administrador para iniciar Focus"/>
    <x v="1"/>
    <b v="0"/>
    <n v="2021"/>
    <x v="1"/>
    <n v="18"/>
    <x v="4"/>
    <x v="7"/>
  </r>
  <r>
    <s v="INC0706883"/>
    <x v="9"/>
    <x v="26"/>
    <x v="29"/>
    <s v="Jose Tomas Lopez Tierrablanca"/>
    <s v="Error de inicio de sesion en Myprovi"/>
    <d v="2021-02-18T10:06:13"/>
    <x v="0"/>
    <s v="3 - Moderate"/>
    <x v="0"/>
    <s v="Se elimina registro en el portal de TPIM para volver a ingresar y actualizar la aplicación de MyProvi de forma exitosa."/>
    <x v="0"/>
    <b v="0"/>
    <n v="2021"/>
    <x v="1"/>
    <n v="18"/>
    <x v="4"/>
    <x v="2"/>
  </r>
  <r>
    <s v="INC0706962"/>
    <x v="1"/>
    <x v="3"/>
    <x v="3"/>
    <s v="Silao 1"/>
    <s v=" Cambio de Estatus de cliente Focus"/>
    <d v="2021-02-18T14:26:51"/>
    <x v="1"/>
    <s v="3 - Moderate"/>
    <x v="3"/>
    <s v="El estatus del cliente se ha actualizado, se envían los detalles por correo"/>
    <x v="1"/>
    <b v="0"/>
    <n v="2021"/>
    <x v="1"/>
    <n v="18"/>
    <x v="4"/>
    <x v="9"/>
  </r>
  <r>
    <s v="INC0706965"/>
    <x v="0"/>
    <x v="37"/>
    <x v="56"/>
    <s v="Alberto Chavez Delgado"/>
    <s v="Diferencia de cierre mycollection"/>
    <d v="2021-02-18T14:54:04"/>
    <x v="1"/>
    <s v="4 - Low"/>
    <x v="0"/>
    <s v="Había transacciones suspendidas del usuario en los servicios de ESB. El equipo de HCL reanudó las transacciones."/>
    <x v="0"/>
    <b v="0"/>
    <n v="2021"/>
    <x v="1"/>
    <n v="18"/>
    <x v="4"/>
    <x v="9"/>
  </r>
  <r>
    <s v="INC0706975"/>
    <x v="1"/>
    <x v="23"/>
    <x v="61"/>
    <s v="Cecilia Correa Muro"/>
    <s v="Sobrante en focus "/>
    <d v="2021-02-18T16:15:27"/>
    <x v="2"/>
    <s v="4 - Low"/>
    <x v="2"/>
    <m/>
    <x v="1"/>
    <b v="1"/>
    <n v="2021"/>
    <x v="1"/>
    <n v="18"/>
    <x v="4"/>
    <x v="5"/>
  </r>
  <r>
    <s v="INC0706979"/>
    <x v="0"/>
    <x v="37"/>
    <x v="56"/>
    <s v="Jose Angel Gamez Lozano"/>
    <s v="Diferencia en mycollection y focus"/>
    <d v="2021-02-18T16:36:55"/>
    <x v="1"/>
    <s v="4 - Low"/>
    <x v="0"/>
    <s v="Se reanudaron las transacciones suspendidas y la diferencia ya se refleja en el balance de la estrella"/>
    <x v="0"/>
    <b v="0"/>
    <n v="2021"/>
    <x v="1"/>
    <n v="18"/>
    <x v="4"/>
    <x v="5"/>
  </r>
  <r>
    <s v="INC0706988"/>
    <x v="1"/>
    <x v="23"/>
    <x v="32"/>
    <s v="Oaxaca 1"/>
    <s v="DM NO SE TERMINA DE BALANCEAR PARA DAR CIERRE DE SUCURSAL"/>
    <d v="2021-02-18T17:34:26"/>
    <x v="1"/>
    <s v="3 - Moderate"/>
    <x v="2"/>
    <s v="El balance fue aplicado y la sucursal se encuentra en semana nueva"/>
    <x v="1"/>
    <b v="0"/>
    <n v="2021"/>
    <x v="1"/>
    <n v="18"/>
    <x v="4"/>
    <x v="10"/>
  </r>
  <r>
    <s v="INC0706993"/>
    <x v="0"/>
    <x v="0"/>
    <x v="0"/>
    <s v="Nayeli Guadalupe Castellanos Calleja"/>
    <s v="BALANCE DE AGENCIAS H1 "/>
    <d v="2021-02-18T18:27:32"/>
    <x v="1"/>
    <s v="3 - Moderate"/>
    <x v="0"/>
    <s v="Los pagos se encuentran reflejados. La situación de las semanas se debe a suspensión de las transacciones, sin embargo en el balance ya se encuentra descontados de los contratos correspondientes."/>
    <x v="0"/>
    <b v="0"/>
    <n v="2021"/>
    <x v="1"/>
    <n v="18"/>
    <x v="4"/>
    <x v="6"/>
  </r>
  <r>
    <s v="INC0707002"/>
    <x v="0"/>
    <x v="0"/>
    <x v="0"/>
    <s v="Flor Mariela Hurtado Gallardo"/>
    <s v="No descarga clip"/>
    <d v="2021-02-18T19:03:52"/>
    <x v="1"/>
    <s v="3 - Moderate"/>
    <x v="0"/>
    <s v="Se contacta con DM Flor Hurtado  y comenta que después de que se hizo la eliminación de cuenta en TPIM de la promotora Angélica Gutierrez volvio a intentarlo, pero sin resutados favorables, posterior a ello se le apoya para realizar la desinstalacion y reinstalacion de la aplicacion de my colletion con resultado exitoso, ya pudo descargar su clip sin problema alguno."/>
    <x v="0"/>
    <b v="0"/>
    <n v="2021"/>
    <x v="1"/>
    <n v="18"/>
    <x v="4"/>
    <x v="12"/>
  </r>
  <r>
    <s v="INC0707008"/>
    <x v="4"/>
    <x v="6"/>
    <x v="62"/>
    <s v="Cesar Emilio Hernandez Flores"/>
    <s v="SIN REGISTROS PARA CAMPAÑAS DE VENTA PUR Y REF"/>
    <d v="2021-02-18T20:55:33"/>
    <x v="1"/>
    <s v="3 - Moderate"/>
    <x v="1"/>
    <s v="La ejecucion de los WS termino despues de la hora de inicio de la siguiente jecucion(del dia dee ayer 18 de febrero) por lo tanto no termino por pasar las ofertas, ya se esta ejecutando el WS de ofertas y ya estan entrando a CRM, por lo tanto podran ejecutarse las campañas con las ofertas generadsa el dia de hoy, se procede a cerrar inicidente"/>
    <x v="3"/>
    <b v="0"/>
    <n v="2021"/>
    <x v="1"/>
    <n v="18"/>
    <x v="4"/>
    <x v="13"/>
  </r>
  <r>
    <s v="INC0707218"/>
    <x v="1"/>
    <x v="4"/>
    <x v="7"/>
    <s v="Sucursal Tlalnepantla"/>
    <s v="Bloqueo de Cuenta"/>
    <d v="2021-02-19T09:40:04"/>
    <x v="1"/>
    <s v="3 - Moderate"/>
    <x v="3"/>
    <s v="Se desbloquea el usuario y se valida el acceso"/>
    <x v="1"/>
    <b v="0"/>
    <n v="2021"/>
    <x v="1"/>
    <n v="19"/>
    <x v="5"/>
    <x v="1"/>
  </r>
  <r>
    <s v="INC0707236"/>
    <x v="1"/>
    <x v="4"/>
    <x v="4"/>
    <s v="Tlajomulco 1"/>
    <s v="Cuenta bloqueada en FOCUS"/>
    <d v="2021-02-19T10:13:46"/>
    <x v="1"/>
    <s v="3 - Moderate"/>
    <x v="3"/>
    <s v="Se resetea la contraseña y se valida el acceso, al parecer el problema era el teclado del usuario."/>
    <x v="1"/>
    <b v="0"/>
    <n v="2021"/>
    <x v="1"/>
    <n v="19"/>
    <x v="5"/>
    <x v="2"/>
  </r>
  <r>
    <s v="INC0707238"/>
    <x v="1"/>
    <x v="38"/>
    <x v="57"/>
    <s v="Tuxpan 1"/>
    <s v="Reportes no se generan"/>
    <d v="2021-02-19T10:17:29"/>
    <x v="1"/>
    <s v="4 - Low"/>
    <x v="3"/>
    <s v="Los reportes se copiaron a otro equipo ya que este no se alcanza desde la consola, se validar el tema"/>
    <x v="1"/>
    <b v="0"/>
    <n v="2021"/>
    <x v="1"/>
    <n v="19"/>
    <x v="5"/>
    <x v="2"/>
  </r>
  <r>
    <s v="INC0707279"/>
    <x v="7"/>
    <x v="12"/>
    <x v="21"/>
    <s v="Toluca 1"/>
    <s v="No aparece cliente en avt"/>
    <d v="2021-02-19T12:29:31"/>
    <x v="1"/>
    <s v="4 - Low"/>
    <x v="0"/>
    <s v="LA oferta del cliente paso a AVTs el día sábado, por lo que ya se encuentra disponible para la generación del contrato"/>
    <x v="0"/>
    <b v="0"/>
    <n v="2021"/>
    <x v="1"/>
    <n v="19"/>
    <x v="5"/>
    <x v="8"/>
  </r>
  <r>
    <s v="INC0707281"/>
    <x v="0"/>
    <x v="0"/>
    <x v="0"/>
    <s v="Jocelyn Salazar Pacheco"/>
    <s v="Clip no se  puede descargar"/>
    <d v="2021-02-19T12:34:18"/>
    <x v="1"/>
    <s v="3 - Moderate"/>
    <x v="0"/>
    <s v="Despues de dar respuesta Mastek se valida con DM Jocelyn Salazar Pacheco para descargar los clips correspondientes a Agencia 2426, 2628 y 3355, exitosamente."/>
    <x v="0"/>
    <b v="0"/>
    <n v="2021"/>
    <x v="1"/>
    <n v="19"/>
    <x v="5"/>
    <x v="8"/>
  </r>
  <r>
    <s v="INC0707282"/>
    <x v="6"/>
    <x v="41"/>
    <x v="63"/>
    <s v="Javier Ramses Mares Hernandez"/>
    <s v="Promesas de pago no se capturan"/>
    <d v="2021-02-19T12:51:06"/>
    <x v="1"/>
    <s v="3 - Moderate"/>
    <x v="0"/>
    <s v="Se corrige el valor de la columna &quot;Branch&quot; en la tabla &quot;ArrearsAgents&quot; para el registro del usuario. El usuario valida que ya pudo registrar correctamente la visita"/>
    <x v="0"/>
    <b v="0"/>
    <n v="2021"/>
    <x v="1"/>
    <n v="19"/>
    <x v="5"/>
    <x v="8"/>
  </r>
  <r>
    <s v="INC0707302"/>
    <x v="1"/>
    <x v="38"/>
    <x v="57"/>
    <s v="Puebla Animas"/>
    <s v="No se genera  contacto ad hock"/>
    <d v="2021-02-19T13:28:45"/>
    <x v="1"/>
    <s v="3 - Moderate"/>
    <x v="3"/>
    <s v="Se da apoyo al usuario para poder generar el contacto"/>
    <x v="1"/>
    <b v="0"/>
    <n v="2021"/>
    <x v="1"/>
    <n v="19"/>
    <x v="5"/>
    <x v="0"/>
  </r>
  <r>
    <s v="INC0707309"/>
    <x v="0"/>
    <x v="31"/>
    <x v="41"/>
    <s v="Felipe Zamora Zetina"/>
    <s v="No aparecen clip para descargar"/>
    <d v="2021-02-19T14:59:18"/>
    <x v="1"/>
    <s v="3 - Moderate"/>
    <x v="0"/>
    <s v="Se recibe respuesta de Mastek y se contacta con la promotora Francisca Jeronimo para validarlo y exitosamente se descarga el clip, se le notifica a DM Felipe Zamora y AM Elias Aguilar."/>
    <x v="0"/>
    <b v="0"/>
    <n v="2021"/>
    <x v="1"/>
    <n v="19"/>
    <x v="5"/>
    <x v="9"/>
  </r>
  <r>
    <s v="INC0707329"/>
    <x v="1"/>
    <x v="42"/>
    <x v="40"/>
    <s v="Guadalajara Sur 1"/>
    <s v="Se solicita revision de estrella activa 2041000071522 en agencia cerrada Q 1453"/>
    <d v="2021-02-19T17:07:11"/>
    <x v="1"/>
    <s v="4 - Low"/>
    <x v="3"/>
    <s v="Se sugiere al usuario aplicar la baja de la estrella ya que desde nuestro lado no se tiene ninguna discrepancia"/>
    <x v="1"/>
    <b v="0"/>
    <n v="2021"/>
    <x v="1"/>
    <n v="19"/>
    <x v="5"/>
    <x v="10"/>
  </r>
  <r>
    <s v="INC0707935"/>
    <x v="0"/>
    <x v="31"/>
    <x v="41"/>
    <s v="Isai Garcia Mendoza"/>
    <s v="No recibe mensaje de confirmación"/>
    <d v="2021-02-22T10:13:04"/>
    <x v="1"/>
    <s v="3 - Moderate"/>
    <x v="0"/>
    <s v="Se elimina registro en el portal de TPIM y después Se valida fecha y hora, se desactiva Play Protect de Play Store y se reinicia en 2 ocasiones el equipo celular para realizar la descarga de forma completa."/>
    <x v="0"/>
    <b v="0"/>
    <n v="2021"/>
    <x v="1"/>
    <n v="22"/>
    <x v="1"/>
    <x v="2"/>
  </r>
  <r>
    <s v="INC0707968"/>
    <x v="1"/>
    <x v="13"/>
    <x v="13"/>
    <s v="Adriana Luna Carmona"/>
    <s v="No incia FOCUS"/>
    <d v="2021-02-22T10:49:12"/>
    <x v="1"/>
    <s v="3 - Moderate"/>
    <x v="3"/>
    <s v="Se ajusta la memoria RAM para Focus y se valida el acceso con el usuario."/>
    <x v="1"/>
    <b v="0"/>
    <n v="2021"/>
    <x v="1"/>
    <n v="22"/>
    <x v="1"/>
    <x v="2"/>
  </r>
  <r>
    <s v="INC0707969"/>
    <x v="4"/>
    <x v="6"/>
    <x v="5"/>
    <s v="Erica Yolanda Rodriguez Rios"/>
    <s v="Cliente Activo no aparece en CRM"/>
    <d v="2021-02-22T10:46:10"/>
    <x v="1"/>
    <s v="4 - Low"/>
    <x v="1"/>
    <s v="El contacto si se encontraba en el sistema, solo que con un estauts de inactivo, se procedio a activar para que aparezca en el cuadro de busquedas, se procede a cerrar incidente"/>
    <x v="3"/>
    <b v="0"/>
    <n v="2021"/>
    <x v="1"/>
    <n v="22"/>
    <x v="1"/>
    <x v="2"/>
  </r>
  <r>
    <s v="INC0707970"/>
    <x v="1"/>
    <x v="13"/>
    <x v="13"/>
    <s v="Interview room Lagos de Moreno"/>
    <s v="Error al iniciar sesion en FOCUS"/>
    <d v="2021-02-22T10:56:36"/>
    <x v="1"/>
    <s v="4 - Low"/>
    <x v="3"/>
    <s v="Se valida el problema y solo se aplica un reinicio de la sesión del usuario y entra sin problemas"/>
    <x v="1"/>
    <b v="0"/>
    <n v="2021"/>
    <x v="1"/>
    <n v="22"/>
    <x v="1"/>
    <x v="2"/>
  </r>
  <r>
    <s v="INC0707971"/>
    <x v="1"/>
    <x v="13"/>
    <x v="13"/>
    <s v="Tuxpan 1"/>
    <s v="Focus en Pantalla Azul en Dos Equipos de la Sucursal"/>
    <d v="2021-02-22T10:52:15"/>
    <x v="1"/>
    <s v="3 - Moderate"/>
    <x v="3"/>
    <s v="Se revisa solo un equipo ya que el usuario comenta que el otro ya se encontraba trabajando, se valida el acceso con el usuario."/>
    <x v="1"/>
    <b v="0"/>
    <n v="2021"/>
    <x v="1"/>
    <n v="22"/>
    <x v="1"/>
    <x v="2"/>
  </r>
  <r>
    <s v="INC0707976"/>
    <x v="1"/>
    <x v="4"/>
    <x v="4"/>
    <s v="Tonala 1"/>
    <s v="Sin acceso a focus   "/>
    <d v="2021-02-22T11:11:49"/>
    <x v="1"/>
    <s v="4 - Low"/>
    <x v="3"/>
    <s v="Se resetea la contraseña y se valida el acceso con el usuario"/>
    <x v="1"/>
    <b v="0"/>
    <n v="2021"/>
    <x v="1"/>
    <n v="22"/>
    <x v="1"/>
    <x v="3"/>
  </r>
  <r>
    <s v="INC0708018"/>
    <x v="7"/>
    <x v="12"/>
    <x v="21"/>
    <s v="Alvaro Obregon"/>
    <s v="No aparece un cliente en avt"/>
    <d v="2021-02-22T12:55:44"/>
    <x v="3"/>
    <s v="4 - Low"/>
    <x v="5"/>
    <m/>
    <x v="0"/>
    <b v="0"/>
    <n v="2021"/>
    <x v="1"/>
    <n v="22"/>
    <x v="1"/>
    <x v="8"/>
  </r>
  <r>
    <s v="INC0708044"/>
    <x v="1"/>
    <x v="3"/>
    <x v="3"/>
    <s v="Tepic 1"/>
    <s v="cliente liquidado con estatus ACTUAL"/>
    <d v="2021-02-22T14:32:29"/>
    <x v="1"/>
    <s v="3 - Moderate"/>
    <x v="3"/>
    <s v="El cliente que se encontraba con estatus actual fue corregido, califíquenlo en Scoring y en caso de ser rechazado vuelvan a calificarlo el próximo martes por favor."/>
    <x v="1"/>
    <b v="1"/>
    <n v="2021"/>
    <x v="1"/>
    <n v="22"/>
    <x v="1"/>
    <x v="9"/>
  </r>
  <r>
    <s v="INC0708070"/>
    <x v="0"/>
    <x v="31"/>
    <x v="41"/>
    <s v="Ivan David Martinez Angeles"/>
    <s v="Error en Instalación de Myprovi"/>
    <d v="2021-02-22T18:25:25"/>
    <x v="1"/>
    <s v="3 - Moderate"/>
    <x v="0"/>
    <s v="Se contacta con promotora Sandra Ivette Flores y se le apoya a realizar el registro en el portal www.myprovi.online con su nuevo numero 461 380 89 56 e instalar la aplicación de my provi y my colletions."/>
    <x v="0"/>
    <b v="0"/>
    <n v="2021"/>
    <x v="1"/>
    <n v="22"/>
    <x v="1"/>
    <x v="6"/>
  </r>
  <r>
    <s v="INC0708517"/>
    <x v="1"/>
    <x v="13"/>
    <x v="13"/>
    <s v="Interview Room Uriangato"/>
    <s v="Sin acceso a focus "/>
    <d v="2021-02-23T10:46:26"/>
    <x v="1"/>
    <s v="4 - Low"/>
    <x v="3"/>
    <s v="La configuración del cable de Focus estaba invertida, se cambia la configuración desde el equipo y se valida el acceso con el usuario."/>
    <x v="1"/>
    <b v="0"/>
    <n v="2021"/>
    <x v="1"/>
    <n v="23"/>
    <x v="2"/>
    <x v="2"/>
  </r>
  <r>
    <s v="INC0708581"/>
    <x v="5"/>
    <x v="7"/>
    <x v="17"/>
    <s v="Toluca 1"/>
    <s v="No permite comisionar"/>
    <d v="2021-02-23T13:43:47"/>
    <x v="1"/>
    <s v="3 - Moderate"/>
    <x v="0"/>
    <s v="Se corrige el mes al que apuntaba la categoría de la agencia en la tabla CategoryAgencyTable (Columna MonthAplied). El sistema ya calcula la comisión correspondiente, se anexa evidencia."/>
    <x v="0"/>
    <b v="0"/>
    <n v="2021"/>
    <x v="1"/>
    <n v="23"/>
    <x v="2"/>
    <x v="0"/>
  </r>
  <r>
    <s v="INC0708589"/>
    <x v="0"/>
    <x v="15"/>
    <x v="15"/>
    <s v="Carlos Guillermo Ortiz Martinez"/>
    <s v="Error en Cierre de Semana"/>
    <d v="2021-02-23T14:20:34"/>
    <x v="1"/>
    <s v="3 - Moderate"/>
    <x v="0"/>
    <s v="Se valida fecha y hora, forza cierres en las aplicaciones de MYProvi, se elimina datos cache de google chrome, se desactiva Play Protect, se elimina apks encolados, se desinstala/instala las aplicaciones de MyProvi se realiza el proceso de cierre de semana de forma exitosa."/>
    <x v="0"/>
    <b v="0"/>
    <n v="2021"/>
    <x v="1"/>
    <n v="23"/>
    <x v="2"/>
    <x v="9"/>
  </r>
  <r>
    <s v="INC0709103"/>
    <x v="9"/>
    <x v="31"/>
    <x v="41"/>
    <s v="Miguel Angel De Leon Zavala"/>
    <s v="MyCollection no se instala"/>
    <d v="2021-02-24T17:09:41"/>
    <x v="1"/>
    <s v="3 - Moderate"/>
    <x v="0"/>
    <s v="Se contacta con promotora Minerva Garcia y con apoyo de DM Miguel Angel de Leon se les ayuda de forma remota a realizar algunos procesos para la instalacion exitosa de la aplicacion de my provi y my colletion."/>
    <x v="0"/>
    <b v="0"/>
    <n v="2021"/>
    <x v="1"/>
    <n v="24"/>
    <x v="3"/>
    <x v="10"/>
  </r>
  <r>
    <s v="INC0709111"/>
    <x v="0"/>
    <x v="43"/>
    <x v="64"/>
    <s v="Viridiana Betzabe Campos Ruiz"/>
    <s v="MYprovi -  Ocurrió un error tecnico"/>
    <d v="2021-02-24T17:25:15"/>
    <x v="1"/>
    <s v="3 - Moderate"/>
    <x v="0"/>
    <s v="Se validan funciones basicas del equipo y se cambia de conexión de datos moviles a wi-fi realizando prueba de acceso de forma exitosa."/>
    <x v="0"/>
    <b v="0"/>
    <n v="2021"/>
    <x v="1"/>
    <n v="24"/>
    <x v="3"/>
    <x v="10"/>
  </r>
  <r>
    <s v="INC0709124"/>
    <x v="1"/>
    <x v="13"/>
    <x v="13"/>
    <s v="Miriam Anahi Marquez Rojas"/>
    <s v="Sin Acceso a Focus en Equipo de OM"/>
    <d v="2021-02-24T19:18:13"/>
    <x v="1"/>
    <s v="3 - Moderate"/>
    <x v="3"/>
    <s v="Se "/>
    <x v="1"/>
    <b v="0"/>
    <n v="2021"/>
    <x v="1"/>
    <n v="24"/>
    <x v="3"/>
    <x v="12"/>
  </r>
  <r>
    <s v="INC0709435"/>
    <x v="1"/>
    <x v="4"/>
    <x v="7"/>
    <s v="Imelda Del Rocio Ruelas Rosales"/>
    <s v="Cuenta bloqueada"/>
    <d v="2021-02-25T09:59:43"/>
    <x v="1"/>
    <s v="3 - Moderate"/>
    <x v="3"/>
    <s v="Se desbloquea la cuenta y se valida el acceso del usuario"/>
    <x v="1"/>
    <b v="0"/>
    <n v="2021"/>
    <x v="1"/>
    <n v="25"/>
    <x v="4"/>
    <x v="1"/>
  </r>
  <r>
    <s v="INC0709436"/>
    <x v="1"/>
    <x v="4"/>
    <x v="7"/>
    <s v="Aguascalientes 1"/>
    <s v="Cuenta bloqueada"/>
    <d v="2021-02-25T10:00:20"/>
    <x v="1"/>
    <s v="3 - Moderate"/>
    <x v="3"/>
    <s v="Se desbloquea la cuenta y se valida el acceso del usuario"/>
    <x v="1"/>
    <b v="0"/>
    <n v="2021"/>
    <x v="1"/>
    <n v="25"/>
    <x v="4"/>
    <x v="2"/>
  </r>
  <r>
    <s v="INC0709475"/>
    <x v="1"/>
    <x v="4"/>
    <x v="4"/>
    <s v="Zamora 1"/>
    <s v="Restablecer contraseña"/>
    <d v="2021-02-25T11:58:45"/>
    <x v="1"/>
    <s v="3 - Moderate"/>
    <x v="3"/>
    <s v="Se resetea la contraseña y se valida el acceso"/>
    <x v="1"/>
    <b v="0"/>
    <n v="2021"/>
    <x v="1"/>
    <n v="25"/>
    <x v="4"/>
    <x v="3"/>
  </r>
  <r>
    <s v="INC0709479"/>
    <x v="0"/>
    <x v="15"/>
    <x v="15"/>
    <s v="Leobardo Perez Maldonado"/>
    <s v="Error en Cierre de Semana"/>
    <d v="2021-02-25T12:24:00"/>
    <x v="1"/>
    <s v="3 - Moderate"/>
    <x v="0"/>
    <s v="Se contacta con promotora Esthela Silverio Macias y se le apoya a realizar el proceso para realizar el cierre de semana exitoso, se le notifica a su DM Leobardo Perez Maldonado."/>
    <x v="0"/>
    <b v="0"/>
    <n v="2021"/>
    <x v="1"/>
    <n v="25"/>
    <x v="4"/>
    <x v="8"/>
  </r>
  <r>
    <s v="INC0709483"/>
    <x v="7"/>
    <x v="12"/>
    <x v="21"/>
    <s v="Texcoco 1"/>
    <s v="Contrato duplicado"/>
    <d v="2021-02-25T12:36:14"/>
    <x v="2"/>
    <s v="3 - Moderate"/>
    <x v="5"/>
    <m/>
    <x v="0"/>
    <b v="0"/>
    <n v="2021"/>
    <x v="1"/>
    <n v="25"/>
    <x v="4"/>
    <x v="8"/>
  </r>
  <r>
    <s v="INC0709489"/>
    <x v="0"/>
    <x v="15"/>
    <x v="15"/>
    <s v="Sara Soto Guzman"/>
    <s v="Problema de cierre de semana"/>
    <d v="2021-02-25T12:50:44"/>
    <x v="1"/>
    <s v="4 - Low"/>
    <x v="0"/>
    <s v="Se contacta a promotora Maria Jose Prado y se le apoya a realizar el cierre de semana exitoso."/>
    <x v="0"/>
    <b v="0"/>
    <n v="2021"/>
    <x v="1"/>
    <n v="25"/>
    <x v="4"/>
    <x v="8"/>
  </r>
  <r>
    <s v="INC0709499"/>
    <x v="1"/>
    <x v="23"/>
    <x v="61"/>
    <s v="Tultitlan 1"/>
    <s v="Error en Focus"/>
    <d v="2021-02-25T13:36:25"/>
    <x v="1"/>
    <s v="3 - Moderate"/>
    <x v="3"/>
    <s v="Se le indica al usuario que aplique el balance para posteriormente ingresar los seguros y eliminar el error"/>
    <x v="1"/>
    <b v="0"/>
    <n v="2021"/>
    <x v="1"/>
    <n v="25"/>
    <x v="4"/>
    <x v="0"/>
  </r>
  <r>
    <s v="INC0709502"/>
    <x v="0"/>
    <x v="15"/>
    <x v="15"/>
    <s v="Landy Laura Campos Olan"/>
    <s v="Semana Maxima en myprovi"/>
    <d v="2021-02-25T13:43:16"/>
    <x v="1"/>
    <s v="3 - Moderate"/>
    <x v="0"/>
    <s v="Se contacta con promotora Nancy Pereira y se le apoya a realizar proceso para cierre de semana exitoso, se le notifica a su DM Landy Laura Campos Olan."/>
    <x v="0"/>
    <b v="0"/>
    <n v="2021"/>
    <x v="1"/>
    <n v="25"/>
    <x v="4"/>
    <x v="0"/>
  </r>
  <r>
    <s v="INC0709515"/>
    <x v="0"/>
    <x v="0"/>
    <x v="0"/>
    <s v="Claribel Garcia Morales"/>
    <s v="Problema en mycollection"/>
    <d v="2021-02-25T14:59:01"/>
    <x v="1"/>
    <s v="4 - Low"/>
    <x v="0"/>
    <s v="Se valida fecha y hora, se forza los cierres de las aplicaciones de MyProvi, google chrome, cierran todas las aplicaciones en sgundo plano, se reinicia el equipo celular para el  proceso de cierre de forma completa."/>
    <x v="0"/>
    <b v="0"/>
    <n v="2021"/>
    <x v="1"/>
    <n v="25"/>
    <x v="4"/>
    <x v="9"/>
  </r>
  <r>
    <s v="INC0709520"/>
    <x v="9"/>
    <x v="9"/>
    <x v="19"/>
    <s v="Eliezer Guadalupe Rivera Arguelles"/>
    <s v="Registro imposible en MyProvi.online"/>
    <d v="2021-02-25T15:20:02"/>
    <x v="1"/>
    <s v="3 - Moderate"/>
    <x v="0"/>
    <s v="Se contacta con DM Eliezer Guadalupe Rivera y después de hacer realizado por parte de administración la corrección de su numero se valida que ya se pudo hacer el registro y la instalación exitosa de my provi."/>
    <x v="0"/>
    <b v="0"/>
    <n v="2021"/>
    <x v="1"/>
    <n v="25"/>
    <x v="4"/>
    <x v="4"/>
  </r>
  <r>
    <s v="INC0709525"/>
    <x v="0"/>
    <x v="44"/>
    <x v="65"/>
    <s v="Minatitlan 1"/>
    <s v="Cobranza fuera de clip no reflejados en Mi provi"/>
    <d v="2021-02-25T15:23:06"/>
    <x v="1"/>
    <s v="3 - Moderate"/>
    <x v="0"/>
    <s v="Al cambiar de semana la agencia en FOCUS, los pagos registrados en MyProvi en semana 9 ya se encuentran registrados en el sistema FOCUS."/>
    <x v="0"/>
    <b v="0"/>
    <n v="2021"/>
    <x v="1"/>
    <n v="25"/>
    <x v="4"/>
    <x v="4"/>
  </r>
  <r>
    <s v="INC0709556"/>
    <x v="1"/>
    <x v="23"/>
    <x v="32"/>
    <s v="Celaya 1"/>
    <s v="Sin Balances"/>
    <d v="2021-02-25T18:16:41"/>
    <x v="1"/>
    <s v="3 - Moderate"/>
    <x v="2"/>
    <s v="Los balances se encuentran aplicados y las agencias cambiaron de semana"/>
    <x v="1"/>
    <b v="0"/>
    <n v="2021"/>
    <x v="1"/>
    <n v="25"/>
    <x v="4"/>
    <x v="6"/>
  </r>
  <r>
    <s v="INC0709560"/>
    <x v="1"/>
    <x v="23"/>
    <x v="32"/>
    <s v="Minatitlan 1"/>
    <s v="Clientes no tienen pago 0 en aplicación Mi provi"/>
    <d v="2021-02-25T18:47:00"/>
    <x v="1"/>
    <s v="3 - Moderate"/>
    <x v="3"/>
    <s v="Se ingresan lo pagos con acuses ya que la estrella no descargo su clip, la agencia ahora se encuentra en semana nueva"/>
    <x v="1"/>
    <b v="0"/>
    <n v="2021"/>
    <x v="1"/>
    <n v="25"/>
    <x v="4"/>
    <x v="6"/>
  </r>
  <r>
    <s v="INC0709850"/>
    <x v="1"/>
    <x v="13"/>
    <x v="36"/>
    <s v="Aguascalientes 1"/>
    <s v="Sin FOCUS"/>
    <d v="2021-02-26T09:16:45"/>
    <x v="1"/>
    <s v="3 - Moderate"/>
    <x v="3"/>
    <s v="Solo se le solicita al usuario que cierre la sesión e inicie con sus credenciales"/>
    <x v="1"/>
    <b v="0"/>
    <n v="2021"/>
    <x v="1"/>
    <n v="26"/>
    <x v="5"/>
    <x v="1"/>
  </r>
  <r>
    <s v="INC0709858"/>
    <x v="1"/>
    <x v="40"/>
    <x v="66"/>
    <s v="Sucursal Puerto Vallarta"/>
    <s v="No aparece primer cuota en estados de cuenta"/>
    <d v="2021-02-26T09:19:32"/>
    <x v="4"/>
    <s v="4 - Low"/>
    <x v="5"/>
    <m/>
    <x v="4"/>
    <b v="1"/>
    <n v="2021"/>
    <x v="1"/>
    <n v="26"/>
    <x v="5"/>
    <x v="1"/>
  </r>
  <r>
    <s v="INC0709903"/>
    <x v="1"/>
    <x v="4"/>
    <x v="4"/>
    <s v="Cuernavaca Sur"/>
    <s v="Contraseña en FOCUS"/>
    <d v="2021-02-26T11:43:34"/>
    <x v="1"/>
    <s v="3 - Moderate"/>
    <x v="3"/>
    <s v="Estimado usuario intente con esta contraseña: Abcd1234*_x000a__x000a_Estoy marcando al numero proporcionado pero no tengo respuesta"/>
    <x v="1"/>
    <b v="0"/>
    <n v="2021"/>
    <x v="1"/>
    <n v="26"/>
    <x v="5"/>
    <x v="3"/>
  </r>
  <r>
    <s v="INC0709904"/>
    <x v="7"/>
    <x v="12"/>
    <x v="21"/>
    <s v="Toluca 1"/>
    <s v="No aparecen  reservas"/>
    <d v="2021-02-26T11:42:49"/>
    <x v="1"/>
    <s v="4 - Low"/>
    <x v="0"/>
    <s v="Los clientes se encuentran en Reimpresion y Contratos de Cliente por sucursal, estos se actualizaron en AVTs el día sábado 27"/>
    <x v="0"/>
    <b v="0"/>
    <n v="2021"/>
    <x v="1"/>
    <n v="26"/>
    <x v="5"/>
    <x v="3"/>
  </r>
  <r>
    <s v="INC0709913"/>
    <x v="7"/>
    <x v="12"/>
    <x v="21"/>
    <s v="Sucursal Merida 1"/>
    <s v="Problema para generar contrato"/>
    <d v="2021-02-26T12:17:29"/>
    <x v="1"/>
    <s v="4 - Low"/>
    <x v="0"/>
    <s v="Se reinician los servicios, usuarios confirman que ya pueden generar los PDF"/>
    <x v="0"/>
    <b v="0"/>
    <n v="2021"/>
    <x v="1"/>
    <n v="26"/>
    <x v="5"/>
    <x v="8"/>
  </r>
  <r>
    <s v="INC0709925"/>
    <x v="1"/>
    <x v="4"/>
    <x v="7"/>
    <s v="Interview Room Uriangato"/>
    <s v="Sin acceso a Focus"/>
    <d v="2021-02-26T13:01:09"/>
    <x v="1"/>
    <s v="3 - Moderate"/>
    <x v="3"/>
    <s v="Se elimina el perfil del usuario y se valida el acceso"/>
    <x v="1"/>
    <b v="0"/>
    <n v="2021"/>
    <x v="1"/>
    <n v="26"/>
    <x v="5"/>
    <x v="0"/>
  </r>
  <r>
    <s v="INC0709947"/>
    <x v="1"/>
    <x v="4"/>
    <x v="7"/>
    <s v="Aguascalientes 1"/>
    <s v="Cuenta bloqueada en FOCUS"/>
    <d v="2021-02-26T15:51:35"/>
    <x v="1"/>
    <s v="3 - Moderate"/>
    <x v="3"/>
    <s v="Se desbloquea el usuario y se valida el acceso"/>
    <x v="1"/>
    <b v="1"/>
    <n v="2021"/>
    <x v="1"/>
    <n v="26"/>
    <x v="5"/>
    <x v="4"/>
  </r>
  <r>
    <s v="INC0710669"/>
    <x v="1"/>
    <x v="16"/>
    <x v="16"/>
    <s v="Oaxaca 1"/>
    <s v="sistema focus en sucursal oaxaca presenta lentitud"/>
    <d v="2021-03-01T12:03:57"/>
    <x v="0"/>
    <s v="4 - Low"/>
    <x v="3"/>
    <s v="Se valida el tema con infraestructura pero no se encuentran problemas en la conexion se da seguimiento pero no se ve afectado el servicio"/>
    <x v="1"/>
    <b v="0"/>
    <n v="2021"/>
    <x v="2"/>
    <n v="1"/>
    <x v="1"/>
    <x v="8"/>
  </r>
  <r>
    <s v="INC0710699"/>
    <x v="0"/>
    <x v="34"/>
    <x v="67"/>
    <s v="Juan Pablo Guzman Hernandez"/>
    <s v="No recibe codigo de mensaje "/>
    <d v="2021-03-01T13:24:40"/>
    <x v="0"/>
    <s v="3 - Moderate"/>
    <x v="0"/>
    <s v="Una vez realizado el cambio de numero de la promotora se contacta con ella y se le apoya con el registro de su nuevo numero y a realizar la instalacion exitosa de my provi y my colletion. Se le notifica a DM Juan Pablo Guzman."/>
    <x v="0"/>
    <b v="0"/>
    <n v="2021"/>
    <x v="2"/>
    <n v="1"/>
    <x v="1"/>
    <x v="0"/>
  </r>
  <r>
    <s v="INC0710705"/>
    <x v="6"/>
    <x v="41"/>
    <x v="63"/>
    <s v="Paulo Cesar Lara Ramos"/>
    <s v="Error en formato de fecha"/>
    <d v="2021-03-01T14:01:37"/>
    <x v="0"/>
    <s v="3 - Moderate"/>
    <x v="0"/>
    <s v="Se corrige el nombre de la sucursal en la tabla ArrearsAgent para el usuario. Favor de cerrar la aplicación e ingresar nuevamente para que tome los cambios."/>
    <x v="0"/>
    <b v="0"/>
    <n v="2021"/>
    <x v="2"/>
    <n v="1"/>
    <x v="1"/>
    <x v="9"/>
  </r>
  <r>
    <s v="INC0710719"/>
    <x v="0"/>
    <x v="26"/>
    <x v="29"/>
    <s v="Eddiberto Hernandez Ramirez"/>
    <s v="Sin acceso a MyProvi"/>
    <d v="2021-03-01T15:09:16"/>
    <x v="0"/>
    <s v="3 - Moderate"/>
    <x v="0"/>
    <s v="Se contacta con promotora Juliana Garcia se le hace un reset de contraseña y con apoyo de DM Eddilberto Hernandez se realiza la instalacion exitosa de my provi y my colletion."/>
    <x v="0"/>
    <b v="0"/>
    <n v="2021"/>
    <x v="2"/>
    <n v="1"/>
    <x v="1"/>
    <x v="4"/>
  </r>
  <r>
    <s v="INC0710728"/>
    <x v="6"/>
    <x v="41"/>
    <x v="63"/>
    <s v="Jose De Jesus Manriquez Andrade"/>
    <s v="Error en fecha en NAS"/>
    <d v="2021-03-01T16:07:59"/>
    <x v="0"/>
    <s v="3 - Moderate"/>
    <x v="0"/>
    <s v="Se corrige el campo Branch en la tabla ArrearseAgent. Es necesario cerrar la aplicación e ingresar nuevamente para que los cambios surtan efecto."/>
    <x v="0"/>
    <b v="0"/>
    <n v="2021"/>
    <x v="2"/>
    <n v="1"/>
    <x v="1"/>
    <x v="5"/>
  </r>
  <r>
    <s v="INC0710739"/>
    <x v="2"/>
    <x v="2"/>
    <x v="2"/>
    <s v="Celaya 1"/>
    <s v="Apoyo para ticket / Baena "/>
    <d v="2021-03-01T17:04:21"/>
    <x v="0"/>
    <s v="4 - Low"/>
    <x v="0"/>
    <s v="Actualizaron el registro de la agencia vía Baena. Se actualiza el registro de la agencia en la tabla CNFS_Representative para que muestre a la estrella anterior y poderle imprimir el AWR. Para la nueva estrella se deberá esperar hasta la próxima semana para que se imprima el AWR."/>
    <x v="0"/>
    <b v="0"/>
    <n v="2021"/>
    <x v="2"/>
    <n v="1"/>
    <x v="1"/>
    <x v="10"/>
  </r>
  <r>
    <s v="INC0710746"/>
    <x v="0"/>
    <x v="34"/>
    <x v="67"/>
    <s v="Eduardo Frias Jimenez"/>
    <s v="ERROR AL INGRESAR NIP "/>
    <d v="2021-03-01T17:38:16"/>
    <x v="0"/>
    <s v="3 - Moderate"/>
    <x v="0"/>
    <s v="Con apoyo de DM Eduardo Frias JKimenez se le apoya a promotora Flor Liliana Ricarde Diaz a realizarle un reset de contraseña en Tpim y posterior a ello a instalar de forma exitosa my provi y my colletions."/>
    <x v="0"/>
    <b v="0"/>
    <n v="2021"/>
    <x v="2"/>
    <n v="1"/>
    <x v="1"/>
    <x v="10"/>
  </r>
  <r>
    <s v="INC0710756"/>
    <x v="0"/>
    <x v="10"/>
    <x v="5"/>
    <s v="Manuela Anbriz Rojas"/>
    <s v="No acepta el usuario y contraseña"/>
    <d v="2021-03-01T19:10:34"/>
    <x v="0"/>
    <s v="3 - Moderate"/>
    <x v="0"/>
    <s v="Se contacta con promotora Virginia Sandoval Villanueva, se le hace un reset de contraseña y con apoyo de su DM Manuela Ambriz se instala exitosamente my provi y my colletions."/>
    <x v="0"/>
    <b v="0"/>
    <n v="2021"/>
    <x v="2"/>
    <n v="1"/>
    <x v="1"/>
    <x v="12"/>
  </r>
  <r>
    <s v="INC0711033"/>
    <x v="1"/>
    <x v="4"/>
    <x v="4"/>
    <s v="Orizaba 1"/>
    <s v="Desbloqueo de Focus"/>
    <d v="2021-03-02T09:17:36"/>
    <x v="0"/>
    <s v="3 - Moderate"/>
    <x v="3"/>
    <s v="Se resetea la contraseña y se valida el acceso con el usuario"/>
    <x v="1"/>
    <b v="0"/>
    <n v="2021"/>
    <x v="2"/>
    <n v="2"/>
    <x v="2"/>
    <x v="1"/>
  </r>
  <r>
    <s v="INC0711084"/>
    <x v="0"/>
    <x v="26"/>
    <x v="29"/>
    <s v="Claudio Fernando Perez Noverola"/>
    <s v="No recibe mensaje en cel"/>
    <d v="2021-03-02T10:55:28"/>
    <x v="0"/>
    <s v="3 - Moderate"/>
    <x v="0"/>
    <s v="Se contacta con promotora Vicenta Moreno Montejo y se le apoya a realizar su registro en www.myprovi.online y posterior a ello la instalacion exitosa de my provi y my colletion, se le informa a DM Claudio Fernando Perez Noverola._x000a_"/>
    <x v="0"/>
    <b v="0"/>
    <n v="2021"/>
    <x v="2"/>
    <n v="2"/>
    <x v="2"/>
    <x v="2"/>
  </r>
  <r>
    <s v="INC0711101"/>
    <x v="0"/>
    <x v="34"/>
    <x v="67"/>
    <s v="Marcelino Alexis De los Santos Cupil"/>
    <s v="No recibe codigo de mensaje "/>
    <d v="2021-03-02T11:38:09"/>
    <x v="0"/>
    <s v="3 - Moderate"/>
    <x v="0"/>
    <s v="Solo se reinicia el equipo celular para apoyo en la descarga e instalación de forma completa de la aplicación de MyProvi."/>
    <x v="0"/>
    <b v="0"/>
    <n v="2021"/>
    <x v="2"/>
    <n v="2"/>
    <x v="2"/>
    <x v="3"/>
  </r>
  <r>
    <s v="INC0711102"/>
    <x v="0"/>
    <x v="0"/>
    <x v="14"/>
    <s v="Sergio Armando Laurence Luna"/>
    <s v="Sin Clip de Semana 9"/>
    <d v="2021-03-02T11:48:05"/>
    <x v="0"/>
    <s v="3 - Moderate"/>
    <x v="0"/>
    <s v="Se contacta hoy con la promotora Maria Elena Aparicio y comenta que ya pudo abrir la aplicacion de my colletion, solo que no le aparece su clip, se le pide que mande captura y se detecta que esta en semana 10 motivo por el cual no lle llega el clip de cobranza, se le notifica a DM Sergio Armando Laurence de lo sucedido. Se anexa imagen proporcionado por la promotora._x000a_"/>
    <x v="0"/>
    <b v="0"/>
    <n v="2021"/>
    <x v="2"/>
    <n v="2"/>
    <x v="2"/>
    <x v="3"/>
  </r>
  <r>
    <s v="INC0711135"/>
    <x v="0"/>
    <x v="31"/>
    <x v="41"/>
    <s v="Francisco Javier Hernandez Zozaya"/>
    <s v="Error al descargar la aplicación"/>
    <d v="2021-03-02T13:06:50"/>
    <x v="0"/>
    <s v="3 - Moderate"/>
    <x v="0"/>
    <s v="Se activa fecha y hora automática, se elimina caché de google, se desinstala/instla la aplicación de MyProvi, se reinicia el equipo celular para realizar el proceso de instalación de forma exitosa."/>
    <x v="0"/>
    <b v="0"/>
    <n v="2021"/>
    <x v="2"/>
    <n v="2"/>
    <x v="2"/>
    <x v="0"/>
  </r>
  <r>
    <s v="INC0711166"/>
    <x v="2"/>
    <x v="2"/>
    <x v="2"/>
    <s v="Cuernavaca Sur"/>
    <s v="Problema con cálculo de comisiones."/>
    <d v="2021-03-02T15:29:02"/>
    <x v="0"/>
    <s v="3 - Moderate"/>
    <x v="0"/>
    <s v="Se asignan las sucursales de la sección ZC con focusid de Acapulco a la sucursal de Cuernavaca en la tabla &quot;Agencies&quot;. Baena ya muestra el listado con las agencias."/>
    <x v="0"/>
    <b v="0"/>
    <n v="2021"/>
    <x v="2"/>
    <n v="2"/>
    <x v="2"/>
    <x v="4"/>
  </r>
  <r>
    <s v="INC0711167"/>
    <x v="0"/>
    <x v="31"/>
    <x v="41"/>
    <s v="Sergio Eduardo Velazquez Guerrero"/>
    <s v="Sin acceso a MyProvi"/>
    <d v="2021-03-02T15:37:41"/>
    <x v="0"/>
    <s v="3 - Moderate"/>
    <x v="0"/>
    <s v="Despues de realizar el cambio en administración se realiza el registro de la promotora con el nuevo numero y se trata de instalar la aplicacion en cel Xiaomi, pero fue fallido debido a que no es compatible con la misma, posterior a ello se realiza en otro dispositivo con apoyo de DM Sergio Eduardo Velaquez de forma exitosa."/>
    <x v="0"/>
    <b v="0"/>
    <n v="2021"/>
    <x v="2"/>
    <n v="2"/>
    <x v="2"/>
    <x v="4"/>
  </r>
  <r>
    <s v="INC0711171"/>
    <x v="9"/>
    <x v="45"/>
    <x v="68"/>
    <s v="Overlin Salazar Vazquez"/>
    <s v="Errror en myprovi "/>
    <d v="2021-03-02T16:16:30"/>
    <x v="0"/>
    <s v="3 - Moderate"/>
    <x v="0"/>
    <s v="Se contacta con DM Overlin Salazar Vazquez y se realiza un reset de contraseña  su promotora Maria Dolores Martinez y posterior a ello se le apoya a instalación exitosa  de aplicación de my provi y my colletion."/>
    <x v="0"/>
    <b v="0"/>
    <n v="2021"/>
    <x v="2"/>
    <n v="2"/>
    <x v="2"/>
    <x v="5"/>
  </r>
  <r>
    <s v="INC0711177"/>
    <x v="6"/>
    <x v="32"/>
    <x v="69"/>
    <s v="Yolanda Adela Vega Alvarez"/>
    <s v="Focus no valido"/>
    <d v="2021-03-02T16:49:09"/>
    <x v="0"/>
    <s v="3 - Moderate"/>
    <x v="0"/>
    <s v="El cambio de puesto fue realizado el Lunes en FOCUS. Se ejecutó la actualización de la BD de NAS y ya se muestra la asignación con el focusid nuevo."/>
    <x v="0"/>
    <b v="0"/>
    <n v="2021"/>
    <x v="2"/>
    <n v="2"/>
    <x v="2"/>
    <x v="5"/>
  </r>
  <r>
    <s v="INC0711186"/>
    <x v="2"/>
    <x v="2"/>
    <x v="31"/>
    <s v="Interview Chilpancingo"/>
    <s v="Error en jaguar "/>
    <d v="2021-03-02T17:06:24"/>
    <x v="0"/>
    <s v="4 - Low"/>
    <x v="0"/>
    <s v="Se corrige el mes al que apunta la categoría de la agencia en la tabla [CommissionsPerformance].[dbo].[CategoryAgencyTable]._x000a__x000a_Actualizar el navegador y realizar el cálculo de la comisión, por favor."/>
    <x v="0"/>
    <b v="0"/>
    <n v="2021"/>
    <x v="2"/>
    <n v="2"/>
    <x v="2"/>
    <x v="10"/>
  </r>
  <r>
    <s v="INC0711557"/>
    <x v="7"/>
    <x v="12"/>
    <x v="21"/>
    <s v="Monclova 1"/>
    <s v="No se genera PDF"/>
    <d v="2021-03-03T09:24:54"/>
    <x v="0"/>
    <s v="3 - Moderate"/>
    <x v="0"/>
    <s v="Se reinician los servicios de Documents, favor de validar"/>
    <x v="0"/>
    <b v="0"/>
    <n v="2021"/>
    <x v="2"/>
    <n v="3"/>
    <x v="3"/>
    <x v="1"/>
  </r>
  <r>
    <s v="INC0711594"/>
    <x v="13"/>
    <x v="29"/>
    <x v="47"/>
    <s v="Maria Del Carmen Castillo Rosales"/>
    <s v="Sin acceso a mynews"/>
    <d v="2021-03-03T10:15:53"/>
    <x v="0"/>
    <s v="4 - Low"/>
    <x v="0"/>
    <s v="El administrador da de alta a la usuario y ya le permite el acceso al sistema."/>
    <x v="0"/>
    <b v="0"/>
    <n v="2021"/>
    <x v="2"/>
    <n v="3"/>
    <x v="3"/>
    <x v="2"/>
  </r>
  <r>
    <s v="INC0711597"/>
    <x v="9"/>
    <x v="9"/>
    <x v="19"/>
    <s v="Cesar Mellado Lozoya"/>
    <s v="Problemas varios en app myprovi/mycollection"/>
    <d v="2021-03-03T10:32:47"/>
    <x v="0"/>
    <s v="3 - Moderate"/>
    <x v="0"/>
    <s v="Se validan diferentes funciones básicas del equipo celular así como también cambios de número."/>
    <x v="0"/>
    <b v="0"/>
    <n v="2021"/>
    <x v="2"/>
    <n v="3"/>
    <x v="3"/>
    <x v="2"/>
  </r>
  <r>
    <s v="INC0711599"/>
    <x v="5"/>
    <x v="7"/>
    <x v="17"/>
    <s v="Toluca 1"/>
    <s v="No calcula comision"/>
    <d v="2021-03-03T10:19:25"/>
    <x v="0"/>
    <s v="3 - Moderate"/>
    <x v="0"/>
    <s v="Se corrige el valor de la columna MonthApplied en la tabla [CategoryAgencyTable] para que apunte al mes de Enero. Se necesita actualizar el portal de Avanza para que los cambios surtan efecto y después realizar el cálculo de la comisión."/>
    <x v="0"/>
    <b v="0"/>
    <n v="2021"/>
    <x v="2"/>
    <n v="3"/>
    <x v="3"/>
    <x v="2"/>
  </r>
  <r>
    <s v="INC0711604"/>
    <x v="1"/>
    <x v="4"/>
    <x v="4"/>
    <s v="Sucursal Naucalpan"/>
    <s v="No recuerda contraseña"/>
    <d v="2021-03-03T10:32:47"/>
    <x v="0"/>
    <s v="3 - Moderate"/>
    <x v="3"/>
    <s v="Se resetea la contraseña y se valida el acceso"/>
    <x v="1"/>
    <b v="0"/>
    <n v="2021"/>
    <x v="2"/>
    <n v="3"/>
    <x v="3"/>
    <x v="2"/>
  </r>
  <r>
    <s v="INC0711605"/>
    <x v="1"/>
    <x v="13"/>
    <x v="13"/>
    <s v="Leon 2"/>
    <s v="No le permite Imprimir"/>
    <d v="2021-03-03T11:44:30"/>
    <x v="0"/>
    <s v="3 - Moderate"/>
    <x v="3"/>
    <s v="Se están realizando las validaciones en por ello aun no se visualizan los equipos, se dará seguimiento a los incidentes correspondientes"/>
    <x v="1"/>
    <b v="1"/>
    <n v="2021"/>
    <x v="2"/>
    <n v="3"/>
    <x v="3"/>
    <x v="3"/>
  </r>
  <r>
    <s v="INC0711619"/>
    <x v="0"/>
    <x v="26"/>
    <x v="29"/>
    <s v="Alejandra Siboney Chavez Gonzalez"/>
    <s v="Sin acceso a MyProvi"/>
    <d v="2021-03-03T11:08:13"/>
    <x v="0"/>
    <s v="3 - Moderate"/>
    <x v="0"/>
    <s v="Se contacta con DM Alejandra Siboney Chavez y comenta que ya se realizo la instalacion de my provi y my colletion."/>
    <x v="0"/>
    <b v="0"/>
    <n v="2021"/>
    <x v="2"/>
    <n v="3"/>
    <x v="3"/>
    <x v="3"/>
  </r>
  <r>
    <s v="INC0711658"/>
    <x v="7"/>
    <x v="12"/>
    <x v="12"/>
    <s v="Sucursal Merida 1"/>
    <s v="AVTS se queda cargando"/>
    <d v="2021-03-03T12:50:23"/>
    <x v="0"/>
    <s v="3 - Moderate"/>
    <x v="0"/>
    <s v="Se reinician los servicios de Documents, el usuario confirma que ya pueden imprimir"/>
    <x v="0"/>
    <b v="0"/>
    <n v="2021"/>
    <x v="2"/>
    <n v="3"/>
    <x v="3"/>
    <x v="8"/>
  </r>
  <r>
    <s v="INC0711709"/>
    <x v="1"/>
    <x v="23"/>
    <x v="32"/>
    <s v="Adriana Luna Carmona"/>
    <s v="No genera Balance"/>
    <d v="2021-03-03T18:42:44"/>
    <x v="0"/>
    <s v="3 - Moderate"/>
    <x v="3"/>
    <s v="Se desbloquea el balance y se valida la aplicación con el usuario"/>
    <x v="1"/>
    <b v="0"/>
    <n v="2021"/>
    <x v="2"/>
    <n v="3"/>
    <x v="3"/>
    <x v="6"/>
  </r>
  <r>
    <s v="INC0712026"/>
    <x v="1"/>
    <x v="16"/>
    <x v="16"/>
    <s v="Leon 2"/>
    <s v="Lentitud en focus"/>
    <d v="2021-03-04T09:59:26"/>
    <x v="0"/>
    <s v="4 - Low"/>
    <x v="3"/>
    <s v="Se valida con infraestructura pero no se encuentran problemas en la red, se reinician los servicios de Focus y el usuario reporta mejoría."/>
    <x v="1"/>
    <b v="0"/>
    <n v="2021"/>
    <x v="2"/>
    <n v="4"/>
    <x v="4"/>
    <x v="1"/>
  </r>
  <r>
    <s v="INC0712091"/>
    <x v="1"/>
    <x v="13"/>
    <x v="13"/>
    <s v="Interview room Lagos de Moreno"/>
    <s v="Focus en Pantalla en Blanco"/>
    <d v="2021-03-04T13:04:34"/>
    <x v="0"/>
    <s v="3 - Moderate"/>
    <x v="3"/>
    <s v="Se valido el equipo y se encontró que el cable de red estaba desconectado, se conecta e ingresa el usuario."/>
    <x v="1"/>
    <b v="0"/>
    <n v="2021"/>
    <x v="2"/>
    <n v="4"/>
    <x v="4"/>
    <x v="0"/>
  </r>
  <r>
    <s v="INC0712094"/>
    <x v="0"/>
    <x v="26"/>
    <x v="29"/>
    <s v="Aurora Milagros Sulvaran"/>
    <s v="Sin acceso a mycollection   "/>
    <d v="2021-03-04T13:23:15"/>
    <x v="0"/>
    <s v="4 - Low"/>
    <x v="0"/>
    <s v="Se valida fecha y hora y se desinstala MyProvi DEMO para poder instalar la aplicación normal de trabajo realizando el proceso de forma completa."/>
    <x v="0"/>
    <b v="0"/>
    <n v="2021"/>
    <x v="2"/>
    <n v="4"/>
    <x v="4"/>
    <x v="0"/>
  </r>
  <r>
    <s v="INC0712100"/>
    <x v="0"/>
    <x v="15"/>
    <x v="15"/>
    <s v="Landy Laura Campos Olan"/>
    <s v="Error de Cierre en Semana Maxima"/>
    <d v="2021-03-04T13:43:24"/>
    <x v="0"/>
    <s v="3 - Moderate"/>
    <x v="0"/>
    <s v="Se contacta con la promotora Nancy Deciano Pererira y se le apoya a realizar proceso para realizar su cierre de forma exitosa."/>
    <x v="0"/>
    <b v="0"/>
    <n v="2021"/>
    <x v="2"/>
    <n v="4"/>
    <x v="4"/>
    <x v="0"/>
  </r>
  <r>
    <s v="INC0712111"/>
    <x v="0"/>
    <x v="15"/>
    <x v="15"/>
    <s v="Araceli Otamendi Barraza"/>
    <s v="No se puede cerrar semana"/>
    <d v="2021-03-04T15:07:38"/>
    <x v="0"/>
    <s v="3 - Moderate"/>
    <x v="0"/>
    <s v="Se contacta a Araceli Otamendi Barraza y se le apoya a realizar proceso para poder realizar cierre de semana exitoso."/>
    <x v="0"/>
    <b v="0"/>
    <n v="2021"/>
    <x v="2"/>
    <n v="4"/>
    <x v="4"/>
    <x v="4"/>
  </r>
  <r>
    <s v="INC0712116"/>
    <x v="9"/>
    <x v="46"/>
    <x v="46"/>
    <s v="Antonio Adrian Muniz Gonzalez"/>
    <s v="Clientes en recibo de Papel"/>
    <d v="2021-03-04T16:49:25"/>
    <x v="0"/>
    <s v="3 - Moderate"/>
    <x v="0"/>
    <s v="Se aplicó el parche para las secciones del AM6101. Las agencias ya muestran pago parcial en el sistema"/>
    <x v="0"/>
    <b v="0"/>
    <n v="2021"/>
    <x v="2"/>
    <n v="4"/>
    <x v="4"/>
    <x v="5"/>
  </r>
  <r>
    <s v="INC0712120"/>
    <x v="0"/>
    <x v="15"/>
    <x v="55"/>
    <s v="Misael Armando Mendoza Juarez"/>
    <s v="Cierro no reflejado"/>
    <d v="2021-03-04T15:28:39"/>
    <x v="0"/>
    <s v="3 - Moderate"/>
    <x v="0"/>
    <s v="Había transacciones suspendidas en los servicios de ESB. El equipo de HCL reanudó la transacción."/>
    <x v="0"/>
    <b v="0"/>
    <n v="2021"/>
    <x v="2"/>
    <n v="4"/>
    <x v="4"/>
    <x v="4"/>
  </r>
  <r>
    <s v="INC0712128"/>
    <x v="0"/>
    <x v="15"/>
    <x v="15"/>
    <s v="Pedro Cesar Bautista Noyola"/>
    <s v="Problema de cierre de semana "/>
    <d v="2021-03-04T16:46:44"/>
    <x v="0"/>
    <s v="4 - Low"/>
    <x v="0"/>
    <s v="Se realiza procedimientos básicos de validar fecha y hora automática activa, se forzar cierre en la aplicación de MyProvi y luego se reinicia el equipo celular por lo que se cierra la semana de forma exitosa."/>
    <x v="0"/>
    <b v="0"/>
    <n v="2021"/>
    <x v="2"/>
    <n v="4"/>
    <x v="4"/>
    <x v="5"/>
  </r>
  <r>
    <s v="INC0712142"/>
    <x v="0"/>
    <x v="15"/>
    <x v="15"/>
    <s v="Josue Humberto Hernandez Sanchez"/>
    <s v="No permite cerrar agencia 1581"/>
    <d v="2021-03-04T18:52:34"/>
    <x v="0"/>
    <s v="3 - Moderate"/>
    <x v="0"/>
    <s v="Se valida funciones básicas como Fecha y hora automática activa, se forza cierres de las aplicaciones de MyProvi, se desinstala/instala MyCollections se reinicia el equipo celular y se procede con el cierre de forma exitosa."/>
    <x v="0"/>
    <b v="0"/>
    <n v="2021"/>
    <x v="2"/>
    <n v="4"/>
    <x v="4"/>
    <x v="6"/>
  </r>
  <r>
    <s v="INC0712143"/>
    <x v="1"/>
    <x v="38"/>
    <x v="27"/>
    <s v="Cardenas 1"/>
    <s v="no se generan reportes"/>
    <d v="2021-03-04T19:07:02"/>
    <x v="0"/>
    <s v="3 - Moderate"/>
    <x v="3"/>
    <s v="Se encontró que hay reportes generados para otras sucursales por ello se retrasa la entrega de los reportes."/>
    <x v="1"/>
    <b v="0"/>
    <n v="2021"/>
    <x v="2"/>
    <n v="4"/>
    <x v="4"/>
    <x v="12"/>
  </r>
  <r>
    <s v="INC0712144"/>
    <x v="1"/>
    <x v="38"/>
    <x v="57"/>
    <s v="Villahermosa 1"/>
    <s v="Reportes FOCUS "/>
    <d v="2021-03-04T19:46:32"/>
    <x v="0"/>
    <s v="4 - Low"/>
    <x v="3"/>
    <s v="El problema se ha resuelto, se validara en el proximo cierre semanal"/>
    <x v="1"/>
    <b v="0"/>
    <n v="2021"/>
    <x v="2"/>
    <n v="4"/>
    <x v="4"/>
    <x v="12"/>
  </r>
  <r>
    <s v="INC0712151"/>
    <x v="4"/>
    <x v="6"/>
    <x v="5"/>
    <s v="Cesar Emilio Hernandez Flores"/>
    <s v="SIN PROESPECTOS PARA LISTAS VENTAS CSC REF Y PUR"/>
    <d v="2021-03-04T21:35:44"/>
    <x v="0"/>
    <s v="4 - Low"/>
    <x v="1"/>
    <s v="El proceso por el volumen de registros q se debian insertar mediante los WS no pudo terminar en el tiempo estimado, por lo tanto, tomo tiempo de la siguiente ejecucion, dejando las ofertas para la ejecucion del dia de hoy, las ofertas se procesaran este dia y se podran adjuntar a las campañas del dia de hoy_x000a_La siguiente ejecución sera a las 12pm, se procede a cerrar incidente"/>
    <x v="3"/>
    <b v="1"/>
    <n v="2021"/>
    <x v="2"/>
    <n v="4"/>
    <x v="4"/>
    <x v="14"/>
  </r>
  <r>
    <s v="INC0712561"/>
    <x v="1"/>
    <x v="38"/>
    <x v="57"/>
    <s v="Torreon 1"/>
    <s v="REPORTE DE ASESORIA SEMANAL EN CERO"/>
    <d v="2021-03-05T09:32:53"/>
    <x v="1"/>
    <s v="3 - Moderate"/>
    <x v="2"/>
    <s v="Los reportes ahora salen con informacion, pero deben ser generados de forma manual los que salgan en blanco"/>
    <x v="1"/>
    <b v="1"/>
    <n v="2021"/>
    <x v="2"/>
    <n v="5"/>
    <x v="5"/>
    <x v="1"/>
  </r>
  <r>
    <s v="INC0712602"/>
    <x v="9"/>
    <x v="43"/>
    <x v="70"/>
    <s v="Julian Sotero Romero Coyotl"/>
    <s v="No aparece barra para descargar clip en myprovi "/>
    <d v="2021-03-05T10:51:23"/>
    <x v="0"/>
    <s v="3 - Moderate"/>
    <x v="0"/>
    <s v="Se solicita a sucursal la generación del clip y la estrella ya pudo descargarlo."/>
    <x v="0"/>
    <b v="0"/>
    <n v="2021"/>
    <x v="2"/>
    <n v="5"/>
    <x v="5"/>
    <x v="2"/>
  </r>
  <r>
    <s v="INC0712648"/>
    <x v="0"/>
    <x v="0"/>
    <x v="14"/>
    <s v="Maria Jose Flores Ramirez"/>
    <s v="No aparece clip"/>
    <d v="2021-03-05T12:26:36"/>
    <x v="0"/>
    <s v="4 - Low"/>
    <x v="0"/>
    <s v="Se contacta con promotora Maribel Cruz Morales y se le apoya a desinstalar y reinstalar my colletion pero sigue sin descargar el clip, se pide una consulta en focus y se detecta que el clip no se ha producido por parte de administración. _x000a_Una vez producido se valida con promotora la descarga exitosa del clip. Se anexa consulta de focus."/>
    <x v="0"/>
    <b v="0"/>
    <n v="2021"/>
    <x v="2"/>
    <n v="5"/>
    <x v="5"/>
    <x v="8"/>
  </r>
  <r>
    <s v="INC0712693"/>
    <x v="0"/>
    <x v="31"/>
    <x v="41"/>
    <s v="Martha Elba Baeza Gallegos"/>
    <s v="Problemas al instalar la aplicación."/>
    <d v="2021-03-05T16:04:14"/>
    <x v="0"/>
    <s v="3 - Moderate"/>
    <x v="0"/>
    <s v="Se descarga la aplicación de forma exitosa activando fecha y hora automática, se forza cierre, se elimina datos caché de google chrome, se desactiva Play Protect y se reinicia el equipo para proceso completado."/>
    <x v="0"/>
    <b v="0"/>
    <n v="2021"/>
    <x v="2"/>
    <n v="5"/>
    <x v="5"/>
    <x v="5"/>
  </r>
  <r>
    <s v="INC0712701"/>
    <x v="0"/>
    <x v="43"/>
    <x v="70"/>
    <s v="Cesar Huerta Carillo"/>
    <s v="Registro de pagos no avanza"/>
    <d v="2021-03-05T17:01:36"/>
    <x v="0"/>
    <s v="3 - Moderate"/>
    <x v="0"/>
    <s v="Se contacta con DM Cesar Huerta Carrillo y nos informa que el celular de la promotora es un Samsung gran Prime donado de los que usaban los DMS, para quitar cualquier restricción en el dispositivo se formatea  y se vuelve a instalar la aplicacion de my provi y my colletion, se valida que el problema que salia en la firma de la promotora se corrigió. "/>
    <x v="0"/>
    <b v="0"/>
    <n v="2021"/>
    <x v="2"/>
    <n v="5"/>
    <x v="5"/>
    <x v="10"/>
  </r>
  <r>
    <s v="INC0712704"/>
    <x v="1"/>
    <x v="38"/>
    <x v="57"/>
    <s v="Alma Yolanda Ortiz Leal"/>
    <s v="Asesoria Semanal "/>
    <d v="2021-03-05T17:23:41"/>
    <x v="1"/>
    <s v="4 - Low"/>
    <x v="2"/>
    <s v="Close notes copied from Parent Incident: Los reportes ahora salen con informacion, pero deben ser generados de forma manual los que salgan en blanco"/>
    <x v="1"/>
    <b v="1"/>
    <n v="2021"/>
    <x v="2"/>
    <n v="5"/>
    <x v="5"/>
    <x v="10"/>
  </r>
  <r>
    <s v="INC0712780"/>
    <x v="1"/>
    <x v="4"/>
    <x v="4"/>
    <s v="Apodaca 1"/>
    <s v="Problema de Contraseña de Focus   "/>
    <d v="2021-03-06T09:56:13"/>
    <x v="0"/>
    <s v="4 - Low"/>
    <x v="3"/>
    <s v="Se resetea la contraseña y se valida el acceso"/>
    <x v="1"/>
    <b v="0"/>
    <n v="2021"/>
    <x v="2"/>
    <n v="6"/>
    <x v="0"/>
    <x v="1"/>
  </r>
  <r>
    <s v="INC0713204"/>
    <x v="1"/>
    <x v="13"/>
    <x v="13"/>
    <s v="Interview Room Zihuatanejo"/>
    <s v="Pantalla Blanca en FOCUS "/>
    <d v="2021-03-08T09:01:12"/>
    <x v="0"/>
    <s v="3 - Moderate"/>
    <x v="3"/>
    <s v="Se refresca la conexión y se valida el ingreso a Focus con el usuario"/>
    <x v="1"/>
    <b v="1"/>
    <n v="2021"/>
    <x v="2"/>
    <n v="8"/>
    <x v="1"/>
    <x v="1"/>
  </r>
  <r>
    <s v="INC0713246"/>
    <x v="1"/>
    <x v="4"/>
    <x v="4"/>
    <s v="Guadalajara Sur 1"/>
    <s v="Desbloqueo de Focus"/>
    <d v="2021-03-08T10:14:45"/>
    <x v="0"/>
    <s v="3 - Moderate"/>
    <x v="3"/>
    <s v="Se resetea la contraseña y se valida el acceso"/>
    <x v="1"/>
    <b v="0"/>
    <n v="2021"/>
    <x v="2"/>
    <n v="8"/>
    <x v="1"/>
    <x v="2"/>
  </r>
  <r>
    <s v="INC0713296"/>
    <x v="1"/>
    <x v="13"/>
    <x v="13"/>
    <s v="San Luis 2"/>
    <s v="No me aparece el icono de acceso a FOCUS"/>
    <d v="2021-03-08T12:26:43"/>
    <x v="0"/>
    <s v="3 - Moderate"/>
    <x v="3"/>
    <s v="Se agrega el acceso directo al escritorio del usuario"/>
    <x v="1"/>
    <b v="0"/>
    <n v="2021"/>
    <x v="2"/>
    <n v="8"/>
    <x v="1"/>
    <x v="8"/>
  </r>
  <r>
    <s v="INC0713338"/>
    <x v="6"/>
    <x v="8"/>
    <x v="71"/>
    <s v="Carlos Cesar Lazalde Cervantes"/>
    <s v="Error en fecha en NAS"/>
    <d v="2021-03-08T16:48:05"/>
    <x v="0"/>
    <s v="3 - Moderate"/>
    <x v="0"/>
    <s v="Se corrige la sucursal del usuario en la tabla ArrearsAgents. Para que los cambios surtan efectos, es necesario cerrar la aplicación e ingresar nuevamente."/>
    <x v="0"/>
    <b v="0"/>
    <n v="2021"/>
    <x v="2"/>
    <n v="8"/>
    <x v="1"/>
    <x v="5"/>
  </r>
  <r>
    <s v="INC0713346"/>
    <x v="1"/>
    <x v="4"/>
    <x v="7"/>
    <s v="Raquel Vazquez Sanchez"/>
    <s v="Ingreso a focus"/>
    <d v="2021-03-08T18:55:20"/>
    <x v="0"/>
    <s v="3 - Moderate"/>
    <x v="3"/>
    <s v="Se elimina el perfil del usuario y se vuelve a cargar,  se valida el acceso con el usuario."/>
    <x v="1"/>
    <b v="0"/>
    <n v="2021"/>
    <x v="2"/>
    <n v="8"/>
    <x v="1"/>
    <x v="6"/>
  </r>
  <r>
    <s v="INC0713353"/>
    <x v="4"/>
    <x v="6"/>
    <x v="5"/>
    <s v="Erica Yolanda Rodriguez Rios"/>
    <s v="Prospecto aparece como cliente activo en CRM"/>
    <d v="2021-03-08T21:21:36"/>
    <x v="0"/>
    <s v="3 - Moderate"/>
    <x v="1"/>
    <s v="Se recibio el correo por parte del usuario, y segun la sobservaciones tienen fecha de creacion ambos registros, tanto el prospecto como el contacto de la fecha del inicio de la migracion de reingenieria, por lo tanto se determina que no es falla del sistema, sino cuestion de calidad de datos, se procede a cerrar incidente"/>
    <x v="3"/>
    <b v="0"/>
    <n v="2021"/>
    <x v="2"/>
    <n v="8"/>
    <x v="1"/>
    <x v="14"/>
  </r>
  <r>
    <s v="INC0713694"/>
    <x v="1"/>
    <x v="4"/>
    <x v="7"/>
    <s v="Poza Rica 1"/>
    <s v="Cuenta bloqueada"/>
    <d v="2021-03-09T09:24:09"/>
    <x v="0"/>
    <s v="3 - Moderate"/>
    <x v="3"/>
    <s v="Se desbloquea la cuenta y se valida el acceso con el usuario"/>
    <x v="1"/>
    <b v="0"/>
    <n v="2021"/>
    <x v="2"/>
    <n v="9"/>
    <x v="2"/>
    <x v="1"/>
  </r>
  <r>
    <s v="INC0713700"/>
    <x v="7"/>
    <x v="12"/>
    <x v="12"/>
    <s v="Monclova 1"/>
    <s v="Sin Contratos en AVT´S"/>
    <d v="2021-03-09T09:37:12"/>
    <x v="0"/>
    <s v="3 - Moderate"/>
    <x v="0"/>
    <s v="Se reinician los servicios de documents, usuario confirma que ya puede imprimir contratos después del reinicio"/>
    <x v="0"/>
    <b v="0"/>
    <n v="2021"/>
    <x v="2"/>
    <n v="9"/>
    <x v="2"/>
    <x v="1"/>
  </r>
  <r>
    <s v="INC0713721"/>
    <x v="7"/>
    <x v="12"/>
    <x v="21"/>
    <s v="Alvaro Obregon"/>
    <s v="Avts no imprime contratos "/>
    <d v="2021-03-09T10:17:38"/>
    <x v="0"/>
    <s v="3 - Moderate"/>
    <x v="0"/>
    <s v="Resolution notes copied from Parent Incident: Se reinician los servicios de documents, usuario confirma que ya puede imprimir contratos después del reinicio"/>
    <x v="0"/>
    <b v="0"/>
    <n v="2021"/>
    <x v="2"/>
    <n v="9"/>
    <x v="2"/>
    <x v="2"/>
  </r>
  <r>
    <s v="INC0713727"/>
    <x v="1"/>
    <x v="30"/>
    <x v="40"/>
    <s v="Colima 1"/>
    <s v="Acuse en stock en focus  "/>
    <d v="2021-03-09T10:21:55"/>
    <x v="0"/>
    <s v="4 - Low"/>
    <x v="2"/>
    <s v="El acuse se ha corregido el estatus, ahora se encuentra como expedido"/>
    <x v="1"/>
    <b v="0"/>
    <n v="2021"/>
    <x v="2"/>
    <n v="9"/>
    <x v="2"/>
    <x v="2"/>
  </r>
  <r>
    <s v="INC0713734"/>
    <x v="9"/>
    <x v="31"/>
    <x v="41"/>
    <s v="Juan De Jesus Sosa Tapia"/>
    <s v="Problema de instalación de la aplicación de MyProvi error de chrome"/>
    <d v="2021-03-09T10:39:40"/>
    <x v="1"/>
    <s v="3 - Moderate"/>
    <x v="0"/>
    <s v="El equipo de soporte de UK encontró irregularidades en el registro del usuario en el AD. Eliminaron el registro y ya permitió el registro e instalación de las aplicaciones."/>
    <x v="0"/>
    <b v="0"/>
    <n v="2021"/>
    <x v="2"/>
    <n v="9"/>
    <x v="2"/>
    <x v="2"/>
  </r>
  <r>
    <s v="INC0713752"/>
    <x v="1"/>
    <x v="23"/>
    <x v="24"/>
    <s v="Mazatlan Sinaloa"/>
    <s v="Solicitud de apoyo en FOCUS virtual ya que la agencia 342 de la sucursal 2083 no cambia de semana. "/>
    <d v="2021-03-09T11:07:35"/>
    <x v="0"/>
    <s v="3 - Moderate"/>
    <x v="3"/>
    <s v="Se valida y ahora la agencia se encuentra en semana nueva"/>
    <x v="1"/>
    <b v="0"/>
    <n v="2021"/>
    <x v="2"/>
    <n v="9"/>
    <x v="2"/>
    <x v="3"/>
  </r>
  <r>
    <s v="INC0713792"/>
    <x v="7"/>
    <x v="12"/>
    <x v="21"/>
    <s v="Sucursal Iztapalapa"/>
    <s v="Contratos no aparecen en AVT"/>
    <d v="2021-03-09T13:47:10"/>
    <x v="0"/>
    <s v="4 - Low"/>
    <x v="0"/>
    <s v="Los clientes se encuentran en reimpresion y en el caso de Elda Yaneli esta en contratos de sucursal_x000a_"/>
    <x v="0"/>
    <b v="0"/>
    <n v="2021"/>
    <x v="2"/>
    <n v="9"/>
    <x v="2"/>
    <x v="0"/>
  </r>
  <r>
    <s v="INC0713822"/>
    <x v="1"/>
    <x v="13"/>
    <x v="13"/>
    <s v="Coatzacoalcos 1"/>
    <s v="Error en focus"/>
    <d v="2021-03-09T16:53:24"/>
    <x v="0"/>
    <s v="3 - Moderate"/>
    <x v="3"/>
    <s v="Se ajusta la memoria y se valida el acceso con el usuario"/>
    <x v="1"/>
    <b v="0"/>
    <n v="2021"/>
    <x v="2"/>
    <n v="9"/>
    <x v="2"/>
    <x v="5"/>
  </r>
  <r>
    <s v="INC0713824"/>
    <x v="1"/>
    <x v="23"/>
    <x v="32"/>
    <s v="Coatzacoalcos 1"/>
    <s v="Balance en proceso"/>
    <d v="2021-03-09T17:54:38"/>
    <x v="0"/>
    <s v="3 - Moderate"/>
    <x v="3"/>
    <s v="El balance se ha desbloquedo, por favor valide y en caso de problemas póngase en contacto con soporte Focus"/>
    <x v="1"/>
    <b v="0"/>
    <n v="2021"/>
    <x v="2"/>
    <n v="9"/>
    <x v="2"/>
    <x v="10"/>
  </r>
  <r>
    <s v="INC0713832"/>
    <x v="0"/>
    <x v="0"/>
    <x v="14"/>
    <s v="Sara Mata Perez"/>
    <s v="No descarga el clip"/>
    <d v="2021-03-09T23:00:20"/>
    <x v="0"/>
    <s v="3 - Moderate"/>
    <x v="0"/>
    <s v=" Se contacta con DM Sara Mata Perez y se le apoya a cada una de sus promotoras a desinstalar y reinstalar my colletion con resultados favorables descargando el clip de semana._x000a__x000a_Promotoras:_x000a_Maria de los Remedios Gomez Hernandez_x000a_Yessica Guadalupe Velazquez Segovia_x000a_Deyaneli Escalante Dominguez_x000a_Griselda Lopez Miranda_x000a_Maria del Carmen Velazquez Cruz_x000a_Rosa Maria Gomez Lopez_x000a__x000a_"/>
    <x v="0"/>
    <b v="0"/>
    <n v="2021"/>
    <x v="2"/>
    <n v="9"/>
    <x v="2"/>
    <x v="11"/>
  </r>
  <r>
    <s v="INC0714272"/>
    <x v="9"/>
    <x v="31"/>
    <x v="41"/>
    <s v="Carlos Alberto Hernandez Peralta"/>
    <s v="Apoyo para instalacion de my provi"/>
    <d v="2021-03-10T10:08:51"/>
    <x v="0"/>
    <s v="3 - Moderate"/>
    <x v="0"/>
    <s v="Se contacta  a promotora Erika Del Carmen Torres Ceferino y se le apoyo a la instalacion de my povi y my colletions._x000a_y en cuento a promotora Rosario Ceferino se realiza la desintalacion y reinstalacion de my colletions."/>
    <x v="0"/>
    <b v="0"/>
    <n v="2021"/>
    <x v="2"/>
    <n v="10"/>
    <x v="3"/>
    <x v="2"/>
  </r>
  <r>
    <s v="INC0714282"/>
    <x v="1"/>
    <x v="13"/>
    <x v="13"/>
    <s v="Interview room Lagos de Moreno"/>
    <s v="Pantalla Blanca en FOCUS "/>
    <d v="2021-03-10T10:05:13"/>
    <x v="0"/>
    <s v="3 - Moderate"/>
    <x v="3"/>
    <s v="Se valida y solo se refresca la conexión, se recomienda al usuario no cerrar el Focus cuanto termine de ocuparlo ya que la conexión se bloquea  y por ello tarda en iniciar la aplicación. "/>
    <x v="1"/>
    <b v="0"/>
    <n v="2021"/>
    <x v="2"/>
    <n v="10"/>
    <x v="3"/>
    <x v="2"/>
  </r>
  <r>
    <s v="INC0714336"/>
    <x v="1"/>
    <x v="33"/>
    <x v="44"/>
    <s v="Queretaro 2"/>
    <s v="Solicito el apoyo para realizar las transferencias pendientes de clientes por la fusión de las sucursales de Queretaro"/>
    <d v="2021-03-10T11:50:53"/>
    <x v="0"/>
    <s v="3 - Moderate"/>
    <x v="2"/>
    <s v="Todas las transferencias se han completado en la sucursal destino"/>
    <x v="1"/>
    <b v="1"/>
    <n v="2021"/>
    <x v="2"/>
    <n v="10"/>
    <x v="3"/>
    <x v="3"/>
  </r>
  <r>
    <s v="INC0714346"/>
    <x v="7"/>
    <x v="12"/>
    <x v="21"/>
    <s v="Sucursal Merida 1"/>
    <s v="AVTs no genera contrato"/>
    <d v="2021-03-10T12:21:33"/>
    <x v="0"/>
    <s v="3 - Moderate"/>
    <x v="0"/>
    <s v="Se reiniciaron los servicios de Documents, con esto ya se pueden generar los contratos"/>
    <x v="0"/>
    <b v="0"/>
    <n v="2021"/>
    <x v="2"/>
    <n v="10"/>
    <x v="3"/>
    <x v="8"/>
  </r>
  <r>
    <s v="INC0714362"/>
    <x v="0"/>
    <x v="31"/>
    <x v="41"/>
    <s v="Karina Lizbeth Rodriguez Alvarez"/>
    <s v=" No se puede abrir My provi despues de cambio de telefono"/>
    <d v="2021-03-10T13:02:39"/>
    <x v="0"/>
    <s v="3 - Moderate"/>
    <x v="0"/>
    <s v="Nos confirma DM Karina Rodriguez que ya reactivaron a promotora y con su apoyo se instala my provi y my colletion."/>
    <x v="0"/>
    <b v="0"/>
    <n v="2021"/>
    <x v="2"/>
    <n v="10"/>
    <x v="3"/>
    <x v="0"/>
  </r>
  <r>
    <s v="INC0714389"/>
    <x v="0"/>
    <x v="15"/>
    <x v="55"/>
    <s v="Jesus Eduardo Lopez Martinez"/>
    <s v="No Llega el cierre a Focus"/>
    <d v="2021-03-10T15:19:07"/>
    <x v="0"/>
    <s v="3 - Moderate"/>
    <x v="0"/>
    <s v="Las agencias reportadas ya se encuentran con estatus Pago completo en FOCUS"/>
    <x v="0"/>
    <b v="0"/>
    <n v="2021"/>
    <x v="2"/>
    <n v="10"/>
    <x v="3"/>
    <x v="4"/>
  </r>
  <r>
    <s v="INC0714392"/>
    <x v="0"/>
    <x v="0"/>
    <x v="0"/>
    <s v="Karina Janet Callejas Martinez"/>
    <s v="CLIPS PENDIENTES CERRAR "/>
    <d v="2021-03-10T15:47:25"/>
    <x v="0"/>
    <s v="3 - Moderate"/>
    <x v="0"/>
    <s v="Las agencias ya se encuentran en semana 202111"/>
    <x v="0"/>
    <b v="0"/>
    <n v="2021"/>
    <x v="2"/>
    <n v="10"/>
    <x v="3"/>
    <x v="4"/>
  </r>
  <r>
    <s v="INC0714397"/>
    <x v="9"/>
    <x v="31"/>
    <x v="41"/>
    <s v="Rocio Reyes Fierro"/>
    <s v="Problema de descarga de myprovi"/>
    <d v="2021-03-10T16:06:31"/>
    <x v="0"/>
    <s v="4 - Low"/>
    <x v="0"/>
    <s v="Despues de que administracion hace la reactivacion en focus se le apoya a realizar el registro de su nuevo numero (5584954507) en el portal www.myprovi.online para proceder a instalar aplicacion my provi."/>
    <x v="0"/>
    <b v="0"/>
    <n v="2021"/>
    <x v="2"/>
    <n v="10"/>
    <x v="3"/>
    <x v="5"/>
  </r>
  <r>
    <s v="INC0714400"/>
    <x v="0"/>
    <x v="43"/>
    <x v="64"/>
    <s v="Maria Del Rayo Campos Jaramillo"/>
    <s v="MYcollection se detuvo "/>
    <d v="2021-03-10T16:46:04"/>
    <x v="0"/>
    <s v="3 - Moderate"/>
    <x v="0"/>
    <s v="Se contacta con promotora y nos comenta que se la cayo su celular y ya no puede accesar a la aplicación de my provi, se  desinstala la aplicación y se reinstala con resultados favorables para poder accesar a ella sin problema."/>
    <x v="0"/>
    <b v="0"/>
    <n v="2021"/>
    <x v="2"/>
    <n v="10"/>
    <x v="3"/>
    <x v="5"/>
  </r>
  <r>
    <s v="INC0714405"/>
    <x v="0"/>
    <x v="0"/>
    <x v="14"/>
    <s v="Lu-Ann Aguilar Contreras"/>
    <s v="Descarga de clip semana 11"/>
    <d v="2021-03-10T16:39:22"/>
    <x v="0"/>
    <s v="3 - Moderate"/>
    <x v="0"/>
    <s v="El servicio que procesa la generación y envío de clips no estaba procesando las solicitudes. Se reinicio el servicio y las solicitudes comenzaron a procesarse."/>
    <x v="0"/>
    <b v="0"/>
    <n v="2021"/>
    <x v="2"/>
    <n v="10"/>
    <x v="3"/>
    <x v="5"/>
  </r>
  <r>
    <s v="INC0714421"/>
    <x v="9"/>
    <x v="26"/>
    <x v="29"/>
    <s v="Victor Hugo Delgadillo Martinez"/>
    <s v="Olvido  de Contraseña"/>
    <d v="2021-03-11T11:22:07"/>
    <x v="0"/>
    <s v="3 - Moderate"/>
    <x v="0"/>
    <s v="Se contacta con promotora Alejandra Lucia Santos Vazquez y se realiza un reset de contraseña en Tpim, posterior a ello se instala my colletion de forma exitosa, descargando el clip de la semana._x000a__x000a_Tiempo de Ejecucion Ticket: 20 Minutos."/>
    <x v="0"/>
    <b v="0"/>
    <n v="2021"/>
    <x v="2"/>
    <n v="11"/>
    <x v="4"/>
    <x v="3"/>
  </r>
  <r>
    <s v="INC0714715"/>
    <x v="0"/>
    <x v="15"/>
    <x v="15"/>
    <s v="Luis Gerardo Cruz Baltazar"/>
    <s v="Semana maxima "/>
    <d v="2021-03-11T10:38:22"/>
    <x v="0"/>
    <s v="3 - Moderate"/>
    <x v="0"/>
    <s v="Se contacta a la promotora para brindar apoyo sobre la falal en el cierre de semana, se pide al usuario validar conexion y coemnta que esta por wifi, se valida fecha y hora automatica, se forza cierre en apps my provi y my collections, se eliminia cache y se forza cieere en chrome, se pide cerrar todas las aplicaciones abiertas, se pide reiniciara celular._x000a_Usuario comenta que al abrir my collections aparece mensaje &quot;se detecto una superposición de pantalla&quot;, se pide al usuario validar ubicación activa y reiniciar celular._x000a_Usuario indica que despues de iniciar celular e ingresar a my collection aparece semana mínima y pide cerrar semana, se pide cerrar semana 10._x000a__x000a_Atendio usuario: romeroos_x000a__x000a_Hora contacto: 11:59_x000a_Hora termino llamda: 12:45"/>
    <x v="0"/>
    <b v="0"/>
    <n v="2021"/>
    <x v="2"/>
    <n v="11"/>
    <x v="4"/>
    <x v="2"/>
  </r>
  <r>
    <s v="INC0714730"/>
    <x v="7"/>
    <x v="12"/>
    <x v="21"/>
    <s v="Monclova 1"/>
    <s v="Cliente no aparace en AVT"/>
    <d v="2021-03-11T11:05:26"/>
    <x v="0"/>
    <s v="4 - Low"/>
    <x v="0"/>
    <s v="El cliente se encuentra en reimpresión de contratos, se adjunta pantalla de evidencia"/>
    <x v="0"/>
    <b v="0"/>
    <n v="2021"/>
    <x v="2"/>
    <n v="11"/>
    <x v="4"/>
    <x v="3"/>
  </r>
  <r>
    <s v="INC0714732"/>
    <x v="1"/>
    <x v="13"/>
    <x v="13"/>
    <s v="Uruapan 1"/>
    <s v="Sin Acceso a Focus en Equipo PS13"/>
    <d v="2021-03-11T11:10:29"/>
    <x v="0"/>
    <s v="3 - Moderate"/>
    <x v="3"/>
    <s v="Se revisa el equipo y se encuentra que estaba fuera de dominio, se ingresa y se valida el acceso"/>
    <x v="1"/>
    <b v="0"/>
    <n v="2021"/>
    <x v="2"/>
    <n v="11"/>
    <x v="4"/>
    <x v="3"/>
  </r>
  <r>
    <s v="INC0714757"/>
    <x v="1"/>
    <x v="25"/>
    <x v="28"/>
    <s v="Izucar 1"/>
    <s v="Asunto: CLIP SIN MENSAJE DE PESOS"/>
    <d v="2021-03-11T12:13:25"/>
    <x v="0"/>
    <s v="3 - Moderate"/>
    <x v="2"/>
    <s v="Se informa al usuario que los mensajes se abrían actualizado y que se reimprimieran sus clips, comenta que trabajara con los que ya estaban impresos ya que se encontraban en campo y por la distancia no era conveniente la reimpresión."/>
    <x v="1"/>
    <b v="0"/>
    <n v="2021"/>
    <x v="2"/>
    <n v="11"/>
    <x v="4"/>
    <x v="8"/>
  </r>
  <r>
    <s v="INC0714783"/>
    <x v="0"/>
    <x v="0"/>
    <x v="72"/>
    <s v="Jose Isabel Leon Rivera"/>
    <s v="Asunto: NO CIERRA SEMANA "/>
    <d v="2021-03-11T14:53:47"/>
    <x v="0"/>
    <s v="3 - Moderate"/>
    <x v="0"/>
    <s v="El equipo de ESB informa que las transacciones del usuario ya se encuentran en FOCUS"/>
    <x v="0"/>
    <b v="0"/>
    <n v="2021"/>
    <x v="2"/>
    <n v="11"/>
    <x v="4"/>
    <x v="9"/>
  </r>
  <r>
    <s v="INC0714806"/>
    <x v="0"/>
    <x v="15"/>
    <x v="55"/>
    <s v="Maria Jose Flores Ramirez"/>
    <s v="No Llega el Cierre a Focus"/>
    <d v="2021-03-11T17:03:15"/>
    <x v="0"/>
    <s v="3 - Moderate"/>
    <x v="0"/>
    <s v="Había transacciones suspendidas por parte del usuario. El equipo de ESB reanudó las transacciones y ya se encuentran en FOCUS"/>
    <x v="0"/>
    <b v="0"/>
    <n v="2021"/>
    <x v="2"/>
    <n v="11"/>
    <x v="4"/>
    <x v="10"/>
  </r>
  <r>
    <s v="INC0714811"/>
    <x v="0"/>
    <x v="15"/>
    <x v="55"/>
    <s v="Armando Manuel Alvarez Ruiz"/>
    <s v="Diferencia de pago en focus y myprovi"/>
    <d v="2021-03-11T18:18:40"/>
    <x v="0"/>
    <s v="4 - Low"/>
    <x v="0"/>
    <s v="El equipo de soporte menciona que había una transacción suspendida por haber sido ingresada en semana mayor a la que se encontraba la agencia en FOCUS de ese día. La transacción fue reanudada y se encuentra en FOCUS."/>
    <x v="0"/>
    <b v="0"/>
    <n v="2021"/>
    <x v="2"/>
    <n v="11"/>
    <x v="4"/>
    <x v="6"/>
  </r>
  <r>
    <s v="INC0714815"/>
    <x v="0"/>
    <x v="15"/>
    <x v="55"/>
    <s v="Carlos Enrique Bautista Solano"/>
    <s v="Diferencia en myprovi y focus"/>
    <d v="2021-03-11T18:44:41"/>
    <x v="0"/>
    <s v="4 - Low"/>
    <x v="0"/>
    <s v="Los pagos suspendidos fueron reanudados por el equipo de ESB."/>
    <x v="0"/>
    <b v="0"/>
    <n v="2021"/>
    <x v="2"/>
    <n v="11"/>
    <x v="4"/>
    <x v="6"/>
  </r>
  <r>
    <s v="INC0714820"/>
    <x v="1"/>
    <x v="25"/>
    <x v="28"/>
    <s v="Ricardo Tepanecatl Orea"/>
    <s v="Falla en comunicacion de mensajes de pesos de GDS a FOCUS - Tonala"/>
    <d v="2021-03-11T19:16:45"/>
    <x v="0"/>
    <s v="3 - Moderate"/>
    <x v="3"/>
    <s v="Los mensajes fueron enviados vía correo electrónico y cargados a Focus nuevamente"/>
    <x v="1"/>
    <b v="1"/>
    <n v="2021"/>
    <x v="2"/>
    <n v="11"/>
    <x v="4"/>
    <x v="12"/>
  </r>
  <r>
    <s v="INC0714822"/>
    <x v="0"/>
    <x v="0"/>
    <x v="58"/>
    <s v="Puebla Diagonal"/>
    <s v="No se Estan Generando los Clip de la Semana 11"/>
    <d v="2021-03-11T19:54:43"/>
    <x v="0"/>
    <s v="3 - Moderate"/>
    <x v="0"/>
    <s v="El equipo de soporte de UK menciona que las solicitudes fueron suspendidas en los servicios de FTS. Se reanudó la solicitud y los clips ya fueron producidos. Se anexa evidencia"/>
    <x v="0"/>
    <b v="0"/>
    <n v="2021"/>
    <x v="2"/>
    <n v="11"/>
    <x v="4"/>
    <x v="12"/>
  </r>
  <r>
    <s v="INC0715125"/>
    <x v="1"/>
    <x v="27"/>
    <x v="24"/>
    <s v="Xalapa 1"/>
    <s v="Apoyo en generar Ticket "/>
    <d v="2021-03-12T09:16:39"/>
    <x v="0"/>
    <s v="3 - Moderate"/>
    <x v="3"/>
    <s v="Se ingresa la diferencia de la cobranza fuera de clip, se desconoce el porque sucedió esto pero para fines de no retrasar el cierre de semana de la sucursal se realizo así."/>
    <x v="1"/>
    <b v="0"/>
    <n v="2021"/>
    <x v="2"/>
    <n v="12"/>
    <x v="5"/>
    <x v="1"/>
  </r>
  <r>
    <s v="INC0715177"/>
    <x v="1"/>
    <x v="25"/>
    <x v="28"/>
    <s v="Salvador Mejia Marquez"/>
    <s v="Clip ofertas"/>
    <d v="2021-03-12T10:51:02"/>
    <x v="0"/>
    <s v="3 - Moderate"/>
    <x v="3"/>
    <m/>
    <x v="1"/>
    <b v="0"/>
    <n v="2021"/>
    <x v="2"/>
    <n v="12"/>
    <x v="5"/>
    <x v="2"/>
  </r>
  <r>
    <s v="INC0715188"/>
    <x v="0"/>
    <x v="0"/>
    <x v="58"/>
    <s v="Reggie Alexis Gomez Gonzalez"/>
    <s v="No puede descargar clip"/>
    <d v="2021-03-12T11:33:28"/>
    <x v="0"/>
    <s v="3 - Moderate"/>
    <x v="0"/>
    <s v="Nos comunicamos con la estrella quien informa que se conecto con WIFI y ya pudo descargar el clips asignado."/>
    <x v="0"/>
    <b v="0"/>
    <n v="2021"/>
    <x v="2"/>
    <n v="12"/>
    <x v="5"/>
    <x v="3"/>
  </r>
  <r>
    <s v="INC0715226"/>
    <x v="9"/>
    <x v="31"/>
    <x v="41"/>
    <s v="Jorge Luis Martinez Avila"/>
    <s v="Instalacion my provi"/>
    <d v="2021-03-12T13:27:13"/>
    <x v="0"/>
    <s v="3 - Moderate"/>
    <x v="0"/>
    <s v="Se apoya a promotora Cenaida Celina Gomez a instalar aplicación de my provi y my colletion."/>
    <x v="0"/>
    <b v="0"/>
    <n v="2021"/>
    <x v="2"/>
    <n v="12"/>
    <x v="5"/>
    <x v="0"/>
  </r>
  <r>
    <s v="INC0715232"/>
    <x v="7"/>
    <x v="12"/>
    <x v="12"/>
    <s v="Torreon 1"/>
    <s v="CF con ofertas diferentes y/o no aparecen en AVT"/>
    <d v="2021-03-12T14:14:34"/>
    <x v="0"/>
    <s v="4 - Low"/>
    <x v="0"/>
    <s v="Los clientes aparecieron al día siguiente, esto sucede porque cuando se extrae la información en AVTs aun no terminan de pasar todas las ofertas"/>
    <x v="0"/>
    <b v="0"/>
    <n v="2021"/>
    <x v="2"/>
    <n v="12"/>
    <x v="5"/>
    <x v="9"/>
  </r>
  <r>
    <s v="INC0716092"/>
    <x v="1"/>
    <x v="4"/>
    <x v="4"/>
    <s v="Cordoba 1"/>
    <s v="Desbloqueo de Focus"/>
    <d v="2021-03-16T09:13:28"/>
    <x v="0"/>
    <s v="4 - Low"/>
    <x v="3"/>
    <s v="Se  resetea la contraseña y se valida el acceso con el usuario"/>
    <x v="1"/>
    <b v="0"/>
    <n v="2021"/>
    <x v="2"/>
    <n v="16"/>
    <x v="2"/>
    <x v="1"/>
  </r>
  <r>
    <s v="INC0716165"/>
    <x v="6"/>
    <x v="8"/>
    <x v="71"/>
    <s v="Guadalupe Angeles Escamilla"/>
    <s v="NAS "/>
    <d v="2021-03-16T11:58:19"/>
    <x v="0"/>
    <s v="3 - Moderate"/>
    <x v="0"/>
    <s v="Se corrige el campo Branch en la tabla ArrearsAgent para el registro del usuario. Es necesario cerrar la aplicación y volver a acceder para que los cambios surtan efecto."/>
    <x v="0"/>
    <b v="0"/>
    <n v="2021"/>
    <x v="2"/>
    <n v="16"/>
    <x v="2"/>
    <x v="3"/>
  </r>
  <r>
    <s v="INC0716173"/>
    <x v="1"/>
    <x v="4"/>
    <x v="4"/>
    <s v="Cordoba 1"/>
    <s v="Desbloqueo de Focus"/>
    <d v="2021-03-16T12:20:44"/>
    <x v="0"/>
    <s v="3 - Moderate"/>
    <x v="3"/>
    <s v="Se resetea la contraseña y se valida el acceso"/>
    <x v="1"/>
    <b v="0"/>
    <n v="2021"/>
    <x v="2"/>
    <n v="16"/>
    <x v="2"/>
    <x v="8"/>
  </r>
  <r>
    <s v="INC0716185"/>
    <x v="6"/>
    <x v="32"/>
    <x v="42"/>
    <s v="Angelica Ramirez Serrano"/>
    <s v="Credenciales invalidas en NAS "/>
    <d v="2021-03-16T13:18:07"/>
    <x v="0"/>
    <s v="3 - Moderate"/>
    <x v="0"/>
    <s v="Se aplica reset a la contraseña del usuario. Se trata de marcar al usuario pero la llamada es enviada a Buzón. Se hacen pruebas en el dispositivo de soporte y ya permite el acceso a la aplicación._x000a__x000a_"/>
    <x v="0"/>
    <b v="0"/>
    <n v="2021"/>
    <x v="2"/>
    <n v="16"/>
    <x v="2"/>
    <x v="0"/>
  </r>
  <r>
    <s v="INC0716216"/>
    <x v="1"/>
    <x v="4"/>
    <x v="7"/>
    <s v="Texcoco 1"/>
    <s v="usurio focus bloquedo om"/>
    <d v="2021-03-16T15:44:55"/>
    <x v="0"/>
    <s v="3 - Moderate"/>
    <x v="3"/>
    <s v="Se desbloquea al usuario y se valida el acceso"/>
    <x v="1"/>
    <b v="0"/>
    <n v="2021"/>
    <x v="2"/>
    <n v="16"/>
    <x v="2"/>
    <x v="4"/>
  </r>
  <r>
    <s v="INC0716222"/>
    <x v="1"/>
    <x v="4"/>
    <x v="7"/>
    <s v="Morelia 1"/>
    <s v="Cuenta bloqueada de focus "/>
    <d v="2021-03-16T16:42:48"/>
    <x v="0"/>
    <s v="4 - Low"/>
    <x v="3"/>
    <m/>
    <x v="1"/>
    <b v="0"/>
    <n v="2021"/>
    <x v="2"/>
    <n v="16"/>
    <x v="2"/>
    <x v="5"/>
  </r>
  <r>
    <s v="INC0716223"/>
    <x v="9"/>
    <x v="31"/>
    <x v="41"/>
    <s v="Cesar Alberto Salas Rivera"/>
    <s v="Instalación de aplicación my provi"/>
    <d v="2021-03-16T16:55:38"/>
    <x v="0"/>
    <s v="3 - Moderate"/>
    <x v="0"/>
    <s v="Se apoya a promotora a realizar la instalacion de la aplicacion de my provi y my colletion._x000a__x000a_Tiempo en  ejecucion de ticket:  20 minutos."/>
    <x v="0"/>
    <b v="0"/>
    <n v="2021"/>
    <x v="2"/>
    <n v="16"/>
    <x v="2"/>
    <x v="5"/>
  </r>
  <r>
    <s v="INC0716229"/>
    <x v="0"/>
    <x v="31"/>
    <x v="41"/>
    <s v="Nelly Edith Ramirez Sanchez"/>
    <s v="Problemas para Instalación de MyProvi con Antivirus."/>
    <d v="2021-03-16T18:08:41"/>
    <x v="0"/>
    <s v="4 - Low"/>
    <x v="0"/>
    <s v="Se valida fecha y hora, se forza cierres de las aplicaciones y se elimina el apk anterior para posterior la instalación de la aplicación de MyProvi de forma completa y exitosa."/>
    <x v="0"/>
    <b v="0"/>
    <n v="2021"/>
    <x v="2"/>
    <n v="16"/>
    <x v="2"/>
    <x v="6"/>
  </r>
  <r>
    <s v="INC0716232"/>
    <x v="1"/>
    <x v="16"/>
    <x v="16"/>
    <s v="Cuautla 1"/>
    <s v="Sin FOCUS en sucursal"/>
    <d v="2021-03-16T17:56:17"/>
    <x v="0"/>
    <s v="3 - Moderate"/>
    <x v="3"/>
    <s v="Se valido con infra aun que se encontraron paquetes perdidos no hubo problemas en la conexión. El usuario ya no reporto mas problemas."/>
    <x v="1"/>
    <b v="1"/>
    <n v="2021"/>
    <x v="2"/>
    <n v="16"/>
    <x v="2"/>
    <x v="10"/>
  </r>
  <r>
    <s v="INC0716539"/>
    <x v="1"/>
    <x v="13"/>
    <x v="13"/>
    <s v="San Luis"/>
    <s v="Sin acceso a Focus"/>
    <d v="2021-03-17T10:15:15"/>
    <x v="0"/>
    <s v="3 - Moderate"/>
    <x v="3"/>
    <s v="Se encontro que la memoria RAM del equipo no alzcanza para que ejecutar Focus, se le recomienda al usuario solicitar que se le aumente, de momento ya se encuentra trabajando de forma normal"/>
    <x v="1"/>
    <b v="0"/>
    <n v="2021"/>
    <x v="2"/>
    <n v="17"/>
    <x v="3"/>
    <x v="2"/>
  </r>
  <r>
    <s v="INC0716576"/>
    <x v="0"/>
    <x v="47"/>
    <x v="73"/>
    <s v="Armando Mora Gutierrez"/>
    <s v="Apoyo para aplicar pagos de clientes nuevos "/>
    <d v="2021-03-17T12:06:19"/>
    <x v="0"/>
    <s v="3 - Moderate"/>
    <x v="0"/>
    <s v="Los clientes estaban configurados como papel, y fueron modificados el día 16 de Marzo, posterior a la generación del CLIP. Esta semana deberá cobrarse en recibo. Para la siguiente, el código será generado automáticamente."/>
    <x v="0"/>
    <b v="0"/>
    <n v="2021"/>
    <x v="2"/>
    <n v="17"/>
    <x v="3"/>
    <x v="8"/>
  </r>
  <r>
    <s v="INC0716634"/>
    <x v="7"/>
    <x v="12"/>
    <x v="21"/>
    <s v="Cesar Emilio Hernandez Flores"/>
    <s v="BASE DUPLICADA / RECEPCIÓN DE REGISTROS"/>
    <d v="2021-03-17T12:21:20"/>
    <x v="0"/>
    <s v="3 - Moderate"/>
    <x v="0"/>
    <s v="El ETL falló por el consumo de memoria alto en el servidor, se reiniciaron los servicios de SQl para liberar recursos_x000a__x000a_Adicional se envío en un archivo de excel la lista de marcación al usuario,_x000a__x000a_La ejecución de las 2 de la tarde se ejecuto de forma exitosa"/>
    <x v="0"/>
    <b v="0"/>
    <n v="2021"/>
    <x v="2"/>
    <n v="17"/>
    <x v="3"/>
    <x v="8"/>
  </r>
  <r>
    <s v="INC0716677"/>
    <x v="0"/>
    <x v="37"/>
    <x v="56"/>
    <s v="Maria Teresa Rios Rivas"/>
    <s v="Falla al registrar pago de cliente"/>
    <d v="2021-03-17T14:36:33"/>
    <x v="0"/>
    <s v="4 - Low"/>
    <x v="0"/>
    <s v="Se observa que el día 11 de Marzo, hubo un reset en la nomenclatura de los recibos. La DM menciona que fue por daño del equipo anterior. El pago reportado no está sincronizado en el sistema de MyProvi y por eso no llega a FOCUS. Se deberá registrar de forma manual, dando aviso a las áreas de administración y seguridad."/>
    <x v="0"/>
    <b v="0"/>
    <n v="2021"/>
    <x v="2"/>
    <n v="17"/>
    <x v="3"/>
    <x v="9"/>
  </r>
  <r>
    <s v="INC0716685"/>
    <x v="1"/>
    <x v="23"/>
    <x v="32"/>
    <s v="Zamora 1"/>
    <s v="Sin Balanza de Cliente"/>
    <d v="2021-03-17T16:12:49"/>
    <x v="0"/>
    <s v="3 - Moderate"/>
    <x v="2"/>
    <s v="Observed External System Error and applied the work round._x000a_Rollover is completed"/>
    <x v="1"/>
    <b v="0"/>
    <n v="2021"/>
    <x v="2"/>
    <n v="17"/>
    <x v="3"/>
    <x v="5"/>
  </r>
  <r>
    <s v="INC0716707"/>
    <x v="0"/>
    <x v="26"/>
    <x v="29"/>
    <s v="Maria Gabriela Montenegro Contreras"/>
    <s v="Cuenta Bloqueada."/>
    <d v="2021-03-17T17:59:09"/>
    <x v="0"/>
    <s v="3 - Moderate"/>
    <x v="0"/>
    <s v="Se contacta a promotora Maria Luisa Gonzalez y se le apoya hacer el siguiente proceso para instalación my provi:_x000a_-Se desinstala my provi y my colletion_x000a_-Se valida fecha y hora_x000a_-Se hace force de cierre de chrome_x000a_-Se elimina las apk que tiene en la carpeta de descargas_x000a_-Se activan origenes desconocidos_x000a_-Se desactivan play protec_x000a_ -Se realiza reset de contraseña, ya que sale &quot;contraseñas invalidas&quot; al entrar a la pestaña de servicios en el portal de www.myprovi.online, posterior a ello se realiza la instalacion de my provi y my colletion de forma exitosa._x000a__x000a_                                                                                                                                                                                                                   Tiempo de solución ticket: 1:34 minutos."/>
    <x v="0"/>
    <b v="0"/>
    <n v="2021"/>
    <x v="2"/>
    <n v="17"/>
    <x v="3"/>
    <x v="10"/>
  </r>
  <r>
    <s v="INC0717014"/>
    <x v="7"/>
    <x v="12"/>
    <x v="12"/>
    <s v="Alvaro Obregon"/>
    <s v="Contratos no se imprimen"/>
    <d v="2021-03-18T09:41:35"/>
    <x v="0"/>
    <s v="3 - Moderate"/>
    <x v="0"/>
    <s v="se reiniciaron los servicios, favor de validar"/>
    <x v="0"/>
    <b v="0"/>
    <n v="2021"/>
    <x v="2"/>
    <n v="18"/>
    <x v="4"/>
    <x v="1"/>
  </r>
  <r>
    <s v="INC0717030"/>
    <x v="14"/>
    <x v="48"/>
    <x v="2"/>
    <s v="Cesar Emilio Hernandez Flores"/>
    <s v="ERROR SAC 174096"/>
    <d v="2021-03-18T10:05:19"/>
    <x v="0"/>
    <s v="4 - Low"/>
    <x v="0"/>
    <s v="Al momento del reporte, había un query consumiendo recursos en la BD VDEV. Se cancela el query y ya permite realizar las búsquedas desde la aplicación (se han anexado evidencias). A nivel BD, no se observan registros de timeout después de las consultas donde se reportó el incidente."/>
    <x v="0"/>
    <b v="0"/>
    <n v="2021"/>
    <x v="2"/>
    <n v="18"/>
    <x v="4"/>
    <x v="2"/>
  </r>
  <r>
    <s v="INC0717043"/>
    <x v="7"/>
    <x v="12"/>
    <x v="74"/>
    <s v="Cesar Emilio Hernandez Flores"/>
    <s v="BASE DUPLICADA / RECEPCIÓN DE REGISTROS"/>
    <d v="2021-03-18T10:41:11"/>
    <x v="0"/>
    <s v="4 - Low"/>
    <x v="0"/>
    <s v="Después del reinicio de los servicios no volvió a fallar la ejecución del ETL, el cual se estuvo monitoreando durante el día"/>
    <x v="0"/>
    <b v="0"/>
    <n v="2021"/>
    <x v="2"/>
    <n v="18"/>
    <x v="4"/>
    <x v="2"/>
  </r>
  <r>
    <s v="INC0717118"/>
    <x v="1"/>
    <x v="23"/>
    <x v="32"/>
    <s v="Celaya 1"/>
    <s v="No se Refleja Balance en Focus"/>
    <d v="2021-03-18T15:02:39"/>
    <x v="0"/>
    <s v="3 - Moderate"/>
    <x v="2"/>
    <s v="We have applied workaround for external system error."/>
    <x v="1"/>
    <b v="0"/>
    <n v="2021"/>
    <x v="2"/>
    <n v="18"/>
    <x v="4"/>
    <x v="4"/>
  </r>
  <r>
    <s v="INC0717140"/>
    <x v="0"/>
    <x v="37"/>
    <x v="56"/>
    <s v="Tuxtepec 1"/>
    <s v="pagos sin reflejar en focus"/>
    <d v="2021-03-18T15:56:40"/>
    <x v="0"/>
    <s v="3 - Moderate"/>
    <x v="0"/>
    <s v="La diferencia se debió a pagos suspendidos en los servicios de ESB. El equipo de HCL reanudó las transacciones y ya se encuentran en FOCUS. Se anexa evidencia."/>
    <x v="0"/>
    <b v="0"/>
    <n v="2021"/>
    <x v="2"/>
    <n v="18"/>
    <x v="4"/>
    <x v="4"/>
  </r>
  <r>
    <s v="INC0717150"/>
    <x v="9"/>
    <x v="26"/>
    <x v="29"/>
    <s v="Sergio Eduardo Velazquez Guerrero"/>
    <s v="Error tecnico"/>
    <d v="2021-03-18T17:01:00"/>
    <x v="0"/>
    <s v="3 - Moderate"/>
    <x v="0"/>
    <s v="Se contacta con promotora Carmen Julia  Mendez y con apoyo de AM Sergio Eduardo Velazquez se hacen el siguiente proceso:_x000a_- Se hace force de cierres de aplicaciones de my provi y my colletion_x000a_- Se cierran aplicaciones abiertas en segundo plano_x000a_-Se valida hora automática _x000a_- Se reinicia el dispositivo _x000a_ -Y se accede a la aplicación de my provi para realizar de forma exitosa el cierre de semana._x000a__x000a_Tiempo de Solución en Ticket: 8 minutos._x000a_"/>
    <x v="0"/>
    <b v="0"/>
    <n v="2021"/>
    <x v="2"/>
    <n v="18"/>
    <x v="4"/>
    <x v="10"/>
  </r>
  <r>
    <s v="INC0717160"/>
    <x v="0"/>
    <x v="37"/>
    <x v="56"/>
    <s v="Julio Cesar Martinez Manzo"/>
    <s v="Detalle en ventas y cierre de clip sección R"/>
    <d v="2021-03-18T17:40:19"/>
    <x v="0"/>
    <s v="3 - Moderate"/>
    <x v="0"/>
    <s v="Los pagos se encontraban suspendidos en los servicios de ESB. El equipo de HCL reanuda los pagos y ya se encuentran en focus."/>
    <x v="0"/>
    <b v="0"/>
    <n v="2021"/>
    <x v="2"/>
    <n v="18"/>
    <x v="4"/>
    <x v="10"/>
  </r>
  <r>
    <s v="INC0717188"/>
    <x v="4"/>
    <x v="6"/>
    <x v="6"/>
    <s v="Cesar Emilio Hernandez Flores"/>
    <s v="SIN PROSPECTOS PARA LISTAS VENTAS CSC REF Y PUR"/>
    <d v="2021-03-18T21:50:03"/>
    <x v="0"/>
    <s v="3 - Moderate"/>
    <x v="1"/>
    <s v="Se espera la ejecucion de las campañas el dia 19 de marzo, con las ofertas que se insertaran en el siguiente proceso, se procede a cerrar incidente"/>
    <x v="3"/>
    <b v="0"/>
    <n v="2021"/>
    <x v="2"/>
    <n v="18"/>
    <x v="4"/>
    <x v="14"/>
  </r>
  <r>
    <s v="INC0717523"/>
    <x v="0"/>
    <x v="10"/>
    <x v="5"/>
    <s v="Jorge Alfredo Castro De La Torre"/>
    <s v="No recibe codigo de mensaje en celular FCR"/>
    <d v="2021-03-19T11:54:16"/>
    <x v="0"/>
    <s v="3 - Moderate"/>
    <x v="0"/>
    <s v="Se valida usuario en TPIN y este no se encuentra registrado_x000a_Se Valida modelo de equipo._x000a_Se valida version Android._x000a_Se valida el tipo de conexión_x000a_Se valida que la fecha y la hora este en automático_x000a_Se eliminan datos cache de Chrome_x000a_Se valida que no tenga instalado My Provy y My Collections demo_x000a_Se pide ingresar al menú de Play Store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Atendió usuario romeroos_x000a__x000a_Hora de inicio: 12:15_x000a_Hora termino de llamada: 12:40"/>
    <x v="0"/>
    <b v="0"/>
    <n v="2021"/>
    <x v="2"/>
    <n v="19"/>
    <x v="5"/>
    <x v="3"/>
  </r>
  <r>
    <s v="INC0717527"/>
    <x v="1"/>
    <x v="4"/>
    <x v="7"/>
    <s v="Tuxpan 1"/>
    <s v="Focus "/>
    <d v="2021-03-19T12:09:40"/>
    <x v="0"/>
    <s v="3 - Moderate"/>
    <x v="3"/>
    <s v="Se elimina el perfil del usuario y se valida el acceso"/>
    <x v="1"/>
    <b v="0"/>
    <n v="2021"/>
    <x v="2"/>
    <n v="19"/>
    <x v="5"/>
    <x v="8"/>
  </r>
  <r>
    <s v="INC0717544"/>
    <x v="7"/>
    <x v="12"/>
    <x v="21"/>
    <s v="Sucursal Naucalpan"/>
    <s v="ACF EN PLATAFORMA AVT"/>
    <d v="2021-03-19T13:29:20"/>
    <x v="0"/>
    <s v="3 - Moderate"/>
    <x v="0"/>
    <s v="Se reviso el servicio, este se encuentra funcionando de manera correcta"/>
    <x v="0"/>
    <b v="0"/>
    <n v="2021"/>
    <x v="2"/>
    <n v="19"/>
    <x v="5"/>
    <x v="0"/>
  </r>
  <r>
    <s v="INC0717556"/>
    <x v="0"/>
    <x v="0"/>
    <x v="72"/>
    <s v="Landy Laura Campos Olan"/>
    <s v="No puede descargar clip"/>
    <d v="2021-03-19T14:31:07"/>
    <x v="0"/>
    <s v="3 - Moderate"/>
    <x v="0"/>
    <s v="Se apoya remotamente ingresando a la aplicación de MyTeams para la asignación y descarga de los clips de las agencias vacantes de forma exiotsa."/>
    <x v="0"/>
    <b v="0"/>
    <n v="2021"/>
    <x v="2"/>
    <n v="19"/>
    <x v="5"/>
    <x v="9"/>
  </r>
  <r>
    <s v="INC0717566"/>
    <x v="7"/>
    <x v="12"/>
    <x v="21"/>
    <s v="Cesar Emilio Hernandez Flores"/>
    <s v="PROSPECTO NO RECIBIDO EN BASE AVT 18MAR"/>
    <d v="2021-03-19T16:48:19"/>
    <x v="0"/>
    <s v="4 - Low"/>
    <x v="0"/>
    <s v="No se tiene un historial del envio de listas de marcación, se mantiene un monitereo para garantizar que el envío de esta información sea el correcto, y tratar de detectar el problema"/>
    <x v="0"/>
    <b v="0"/>
    <n v="2021"/>
    <x v="2"/>
    <n v="19"/>
    <x v="5"/>
    <x v="5"/>
  </r>
  <r>
    <s v="INC0717571"/>
    <x v="9"/>
    <x v="31"/>
    <x v="41"/>
    <s v="Maria Isabel Suarez Cortes"/>
    <s v="Problema en actualizar mycollection y myprovi"/>
    <d v="2021-03-19T17:13:34"/>
    <x v="0"/>
    <s v="4 - Low"/>
    <x v="0"/>
    <s v="Se le marca al usuario y nos comenta que otro compañero ya lo apoyo y que ya pudo descargar las apps solicitadas por lo que no hay incidencia en la aplicación._x000a__x000a_Atendió usuario: romeroos_x000a__x000a_Hora inicio llamada: 10:21_x000a_Hora termino llamada: 10:30"/>
    <x v="0"/>
    <b v="0"/>
    <n v="2021"/>
    <x v="2"/>
    <n v="19"/>
    <x v="5"/>
    <x v="10"/>
  </r>
  <r>
    <s v="INC0717578"/>
    <x v="0"/>
    <x v="15"/>
    <x v="15"/>
    <s v="Miguel Alonso Cruz"/>
    <s v="Error en Cierre de Semana"/>
    <d v="2021-03-19T18:00:31"/>
    <x v="0"/>
    <s v="3 - Moderate"/>
    <x v="3"/>
    <s v="La agencia cambio de semana, se realiza validacion en la base de datos, se ingreso cobranza en 0 por el usuario"/>
    <x v="1"/>
    <b v="0"/>
    <n v="2021"/>
    <x v="2"/>
    <n v="19"/>
    <x v="5"/>
    <x v="6"/>
  </r>
  <r>
    <s v="INC0717581"/>
    <x v="0"/>
    <x v="0"/>
    <x v="58"/>
    <s v="Sara Mata Perez"/>
    <s v="Apoyo para instalar my colletion y para descargar clip"/>
    <d v="2021-03-19T18:24:01"/>
    <x v="0"/>
    <s v="3 - Moderate"/>
    <x v="0"/>
    <s v="Se contacta con cada uno de los promotores Maria de los Remedios e Isaias Vicente para apoyarlos en validar el cierre correcto y en la semana respectiva, posterior a ello  se sincroniza y se descargar de forma exitosa el clip de la semana. En cuanto a la promotora Nallyvi Palma de la Cruz con apoyo de DM Sara Mata se instala My colletion, se sincroniza  y mas tarde se descarga el clip exitosamente."/>
    <x v="0"/>
    <b v="0"/>
    <n v="2021"/>
    <x v="2"/>
    <n v="19"/>
    <x v="5"/>
    <x v="6"/>
  </r>
  <r>
    <s v="INC0717591"/>
    <x v="7"/>
    <x v="12"/>
    <x v="45"/>
    <s v="Cesar Emilio Hernandez Flores"/>
    <s v="CAMBIO LAY OUT AVT"/>
    <d v="2021-03-19T22:30:39"/>
    <x v="1"/>
    <s v="4 - Low"/>
    <x v="0"/>
    <s v="El diseño de la lista de marcación considera que el envío de campos nulos de acuerdo con la solicitud del negocio y aceptado por el Analista de Negocio."/>
    <x v="0"/>
    <b v="0"/>
    <n v="2021"/>
    <x v="2"/>
    <n v="19"/>
    <x v="5"/>
    <x v="15"/>
  </r>
  <r>
    <s v="INC0717621"/>
    <x v="9"/>
    <x v="9"/>
    <x v="19"/>
    <s v="Jose de Jesus Ochoa Mundo"/>
    <s v="Apps no se actualizan"/>
    <d v="2021-03-20T09:41:19"/>
    <x v="0"/>
    <s v="3 - Moderate"/>
    <x v="0"/>
    <s v="Se apoya al usuario validando espacio en su  celular y este se encuentra lleno,._x000a_Se pide al usuario eliminar información que ya no ocupe._x000a_Se pide al usuario ingresar a My provi_x000a_Se pide iniciar la actualización de la app._x000a_Usuario valida el ingreso de forma correcta a my provy y my collections._x000a__x000a_Atendio usuario: romeroos_x000a__x000a_Hora inicio llamada: 11:40_x000a_Hora termino llamada 12:10"/>
    <x v="0"/>
    <b v="0"/>
    <n v="2021"/>
    <x v="2"/>
    <n v="20"/>
    <x v="0"/>
    <x v="1"/>
  </r>
  <r>
    <s v="INC0717624"/>
    <x v="1"/>
    <x v="23"/>
    <x v="61"/>
    <s v="Oaxaca 1"/>
    <s v="COBRANZA SIN REFLEJAR EN BALANCE DE ESTRELLA"/>
    <d v="2021-03-20T10:32:15"/>
    <x v="0"/>
    <s v="4 - Low"/>
    <x v="3"/>
    <s v="Se solicita al usuario que ajuste el balance desde su lado como lo indica Mastek, se envían los detalles por correo"/>
    <x v="1"/>
    <b v="1"/>
    <n v="2021"/>
    <x v="2"/>
    <n v="20"/>
    <x v="0"/>
    <x v="2"/>
  </r>
  <r>
    <s v="INC0717629"/>
    <x v="9"/>
    <x v="9"/>
    <x v="19"/>
    <s v="Flor Mariela Hurtado Gallardo"/>
    <s v="Actualizacion ciclada"/>
    <d v="2021-03-20T11:17:38"/>
    <x v="0"/>
    <s v="3 - Moderate"/>
    <x v="0"/>
    <s v="Se contacta a las promotoras Maria Alejandra Gutierrez Rodriguez, Irma Angelica Vera Gutierrez y Cecilia Gomez Garcia para realizar el siguiente procedimiento para realizar la actualizacion de my provi de forma exitosa._x000a_-Se checa la marca de dispositivo_x000a_-Se valida fecha y hora automatica-_x000a_-Se hacen forces de cierre de aplicaciones my provi y my colletion_x000a_-Se cierran todas las aplicaciones en segundo plano_x000a_-Se detecta queen el almacenamiento hay poco espacio disponible, se eliminan algunas aplicaiones para ganar espacio._x000a_-Se reinicia dispositivo_x000a__x000a_Ticket Multiusuario  3"/>
    <x v="0"/>
    <b v="0"/>
    <n v="2021"/>
    <x v="2"/>
    <n v="20"/>
    <x v="0"/>
    <x v="3"/>
  </r>
  <r>
    <s v="INC0718045"/>
    <x v="0"/>
    <x v="9"/>
    <x v="10"/>
    <s v="Gricelda Cuevas Vazquez"/>
    <s v="Error tecnico"/>
    <d v="2021-03-22T09:03:13"/>
    <x v="0"/>
    <s v="3 - Moderate"/>
    <x v="0"/>
    <s v="Se valida fecha y hora automática activa, se forza cierre en las aplicaciones de MyProvi y se desinstala/instala MyCollections y ya se tiene acceso de forma exitosa."/>
    <x v="0"/>
    <b v="0"/>
    <n v="2021"/>
    <x v="2"/>
    <n v="22"/>
    <x v="1"/>
    <x v="1"/>
  </r>
  <r>
    <s v="INC0718116"/>
    <x v="0"/>
    <x v="31"/>
    <x v="41"/>
    <s v="Araceli  Huerta Cruz"/>
    <s v="Problema de actualización myprovi"/>
    <d v="2021-03-22T11:13:49"/>
    <x v="0"/>
    <s v="3 - Moderate"/>
    <x v="0"/>
    <s v="Se contacta a promotora y se detecta que no cuenta con espacio disponible para realizar la actualización de my provi, se elimina información que no utiliza el usuario y asi se logra actualizar la aplicación de forma exitosa._x000a__x000a_Tiempo en que se soluciono el ticket:  27 Minutos."/>
    <x v="0"/>
    <b v="0"/>
    <n v="2021"/>
    <x v="2"/>
    <n v="22"/>
    <x v="1"/>
    <x v="3"/>
  </r>
  <r>
    <s v="INC0718170"/>
    <x v="0"/>
    <x v="31"/>
    <x v="41"/>
    <s v="Sixto Lopez Espinosa"/>
    <s v="Lamentablemente Mycollection se detuvo "/>
    <d v="2021-03-22T14:28:20"/>
    <x v="0"/>
    <s v="3 - Moderate"/>
    <x v="0"/>
    <s v=" Se valida fecha y hora automática activa, se forza cierre en las aplicaciones de MyProvi y se desinstala/instala MyCollections y ya se tiene acceso de forma exitosa."/>
    <x v="0"/>
    <b v="0"/>
    <n v="2021"/>
    <x v="2"/>
    <n v="22"/>
    <x v="1"/>
    <x v="9"/>
  </r>
  <r>
    <s v="INC0718175"/>
    <x v="7"/>
    <x v="12"/>
    <x v="21"/>
    <s v="Alvaro Obregon"/>
    <s v="Contratos no se generan"/>
    <d v="2021-03-22T13:34:18"/>
    <x v="0"/>
    <s v="3 - Moderate"/>
    <x v="0"/>
    <s v="Se contacta con el usuario, comenta que ya le aparece el cliente que estaba buscando"/>
    <x v="0"/>
    <b v="0"/>
    <n v="2021"/>
    <x v="2"/>
    <n v="22"/>
    <x v="1"/>
    <x v="0"/>
  </r>
  <r>
    <s v="INC0718182"/>
    <x v="9"/>
    <x v="9"/>
    <x v="19"/>
    <s v="Victor Barahona Gomez"/>
    <s v="MyProvi forza cierre"/>
    <d v="2021-03-22T15:44:21"/>
    <x v="0"/>
    <s v="3 - Moderate"/>
    <x v="0"/>
    <s v="Se desinstala/instala MyProvi con pruebas de acceso de forma exitosa."/>
    <x v="0"/>
    <b v="0"/>
    <n v="2021"/>
    <x v="2"/>
    <n v="22"/>
    <x v="1"/>
    <x v="4"/>
  </r>
  <r>
    <s v="INC0718184"/>
    <x v="9"/>
    <x v="26"/>
    <x v="29"/>
    <s v="Raul Gonzalez Perez"/>
    <s v="Problema para ingresar "/>
    <d v="2021-03-22T14:17:55"/>
    <x v="0"/>
    <s v="4 - Low"/>
    <x v="0"/>
    <s v="Se contacta a DM Raul Gonzalez y se le apoya a realizar el siguiente proceso:_x000a_-Se desinstala my provi_x000a_-Se valida fecha y hora automática_x000a_-Se hace force de google Chrome y se elimina cache_x000a_-Se elimina las apk que hay en la carpeta de descargas_x000a_-Se instala aplicación my provi, my colletion y my team de forma exitosa._x000a__x000a__x000a_Tiempo en que se Resolvió el ticket: 26 Minutos._x000a_"/>
    <x v="0"/>
    <b v="0"/>
    <n v="2021"/>
    <x v="2"/>
    <n v="22"/>
    <x v="1"/>
    <x v="9"/>
  </r>
  <r>
    <s v="INC0718199"/>
    <x v="4"/>
    <x v="6"/>
    <x v="6"/>
    <s v="Erica Yolanda Rodriguez Rios"/>
    <s v="No aparece OFERTA de PESOS en  CRM"/>
    <d v="2021-03-22T15:08:04"/>
    <x v="0"/>
    <s v="3 - Moderate"/>
    <x v="1"/>
    <s v="Se reviso el proceso de insercion de ofertas y efectivamente aun no se ha pasado a CRM, ya esta en fila para ser insertada en sistema, se espera que en transcurso de la tarde/noche sea procesada, se anexa evidencia de que se encuentra en BD de webservices y se procede a cerrar incidente"/>
    <x v="3"/>
    <b v="1"/>
    <n v="2021"/>
    <x v="2"/>
    <n v="22"/>
    <x v="1"/>
    <x v="4"/>
  </r>
  <r>
    <s v="INC0718217"/>
    <x v="0"/>
    <x v="10"/>
    <x v="5"/>
    <s v="Jose de Jesus Ochoa Mundo"/>
    <s v="Sin Acceso a Aplicación Myprovi"/>
    <d v="2021-03-22T16:35:51"/>
    <x v="0"/>
    <s v="3 - Moderate"/>
    <x v="0"/>
    <s v="Se desinstala/Instala MyColletions para proceso de prueba de acceso de forma exitosa."/>
    <x v="0"/>
    <b v="0"/>
    <n v="2021"/>
    <x v="2"/>
    <n v="22"/>
    <x v="1"/>
    <x v="5"/>
  </r>
  <r>
    <s v="INC0718230"/>
    <x v="0"/>
    <x v="26"/>
    <x v="29"/>
    <s v="Miguel Angel De Leon Zavala"/>
    <s v="Sin acceso a app"/>
    <d v="2021-03-22T17:03:23"/>
    <x v="0"/>
    <s v="3 - Moderate"/>
    <x v="0"/>
    <s v="Se desinstala/Instala MyCollections para el acceso de forma exitosa."/>
    <x v="0"/>
    <b v="0"/>
    <n v="2021"/>
    <x v="2"/>
    <n v="22"/>
    <x v="1"/>
    <x v="10"/>
  </r>
  <r>
    <s v="INC0718235"/>
    <x v="0"/>
    <x v="26"/>
    <x v="29"/>
    <s v="Martin Antonio Armendarez Sepulveda"/>
    <s v="Cierre forzado de myprovi"/>
    <d v="2021-03-22T17:10:48"/>
    <x v="1"/>
    <s v="3 - Moderate"/>
    <x v="0"/>
    <s v="Se contacta ala promotora que ya no fue necesario formatear su cel, ya que después de todo lo que se le realizo su aplicación el dia de hoy ya la dejo ingresar sin problema."/>
    <x v="0"/>
    <b v="0"/>
    <n v="2021"/>
    <x v="2"/>
    <n v="22"/>
    <x v="1"/>
    <x v="10"/>
  </r>
  <r>
    <s v="INC0718240"/>
    <x v="9"/>
    <x v="26"/>
    <x v="29"/>
    <s v="Andres Perez Lopez"/>
    <s v="Pantalla negra"/>
    <d v="2021-03-22T17:20:21"/>
    <x v="0"/>
    <s v="3 - Moderate"/>
    <x v="0"/>
    <s v="AL desinstalar y reinstalar las aplicaciones de my provi y my colletion le permite accesar a las aplicaciones."/>
    <x v="0"/>
    <b v="0"/>
    <n v="2021"/>
    <x v="2"/>
    <n v="22"/>
    <x v="1"/>
    <x v="10"/>
  </r>
  <r>
    <s v="INC0718242"/>
    <x v="9"/>
    <x v="31"/>
    <x v="41"/>
    <s v="Hugo Jair Sanchez Castro"/>
    <s v="Myprovi Se detuvo "/>
    <d v="2021-03-22T17:49:36"/>
    <x v="0"/>
    <s v="3 - Moderate"/>
    <x v="0"/>
    <s v="Se le marca al usuario y comenta que consiguió otro celular marca ZTE, se le apoya a instalar la app my provi de la siguiente manera: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Atendió usuario romeroos_x000a_Hora inicio llamada: 9:10_x000a_Hora termino llamada:  10:15"/>
    <x v="0"/>
    <b v="0"/>
    <n v="2021"/>
    <x v="2"/>
    <n v="22"/>
    <x v="1"/>
    <x v="10"/>
  </r>
  <r>
    <s v="INC0718247"/>
    <x v="9"/>
    <x v="26"/>
    <x v="29"/>
    <s v="Hector Ivan Perez Soler"/>
    <s v="Sin acceso a myprovi"/>
    <d v="2021-03-22T17:32:26"/>
    <x v="0"/>
    <s v="4 - Low"/>
    <x v="0"/>
    <s v="Se contacta a promotora Liliana Duran Balderas y se le apoya al siguente proceso:_x000a_-Se valida fecha y hora automatica_x000a_-Se realiza force de cierre de aplicaciones_x000a_-Se  hace force de google chrome y eliminacion de cache_x000a_-Se eliminan apk de carpeta de descargas_x000a_-Se desinstala y reinstala my provi y my colletion de forma exitosa._x000a__x000a_Tiempo en que se resolvio el ticket:  1 hora 20 Minutos."/>
    <x v="0"/>
    <b v="0"/>
    <n v="2021"/>
    <x v="2"/>
    <n v="22"/>
    <x v="1"/>
    <x v="10"/>
  </r>
  <r>
    <s v="INC0718250"/>
    <x v="9"/>
    <x v="9"/>
    <x v="19"/>
    <s v="Araceli  Huerta Cruz"/>
    <s v="App se detuvo inesperadamente"/>
    <d v="2021-03-22T17:51:38"/>
    <x v="0"/>
    <s v="3 - Moderate"/>
    <x v="0"/>
    <s v="Se apoya al usuario realizando los siguiente:_x000a__x000a_Se pide ingresar a los Ajustes o Configuración del celular_x000a_Se pide ingresar a Aplicaciones-_x000a_Se pide localizar &quot;Android System WebView&quot; y seleccionarlo_x000a_Se pide desactivar esta opción._x000a_Se pide salir hasta la pantalla principal_x000a_Se pide ingresar a MyProvi _x000a_Usuario valid ingreso a my collections._x000a__x000a_Atiende usuario: romeroos_x000a__x000a_Hora inicio llamda: 10:13_x000a_Hora termino llamd: 10:40"/>
    <x v="0"/>
    <b v="0"/>
    <n v="2021"/>
    <x v="2"/>
    <n v="22"/>
    <x v="1"/>
    <x v="10"/>
  </r>
  <r>
    <s v="INC0718251"/>
    <x v="0"/>
    <x v="26"/>
    <x v="29"/>
    <s v="Claudio Lopez Martinez"/>
    <s v="Sin acceso a MyProvi"/>
    <d v="2021-03-22T17:48:30"/>
    <x v="0"/>
    <s v="3 - Moderate"/>
    <x v="0"/>
    <s v="Se pide ingresar a ajustes del celular_x000a_Se pide ir a aplicaciones_x000a_Se  pide localizar  &quot;Android System WebView&quot; y desactivarlo_x000a_No se encuentra dicha opcion_x000a_Se pide des instalar my provi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Atendió usuario: romeroos_x000a_Hora inicio de llamada: 10:30_x000a_Hora termino de llamada: 11:14"/>
    <x v="0"/>
    <b v="0"/>
    <n v="2021"/>
    <x v="2"/>
    <n v="22"/>
    <x v="1"/>
    <x v="10"/>
  </r>
  <r>
    <s v="INC0718255"/>
    <x v="9"/>
    <x v="26"/>
    <x v="29"/>
    <s v="Juan Carlos Rangel Vargas"/>
    <s v="Continua fallando/sin acceso a MyProvi"/>
    <d v="2021-03-22T18:15:59"/>
    <x v="0"/>
    <s v="3 - Moderate"/>
    <x v="0"/>
    <s v="Se le marca al usuario y nos indica que reinicio su celular y que pudo ingresar a la app My provi y que hasta el momento ya no tiene ninguna falla por lo que no hay incidencia en la aplicación._x000a__x000a_Atiende usuario: romeroos_x000a_Hora inicio llamada:16:37_x000a_Hora termino llamda: 16:40"/>
    <x v="0"/>
    <b v="0"/>
    <n v="2021"/>
    <x v="2"/>
    <n v="22"/>
    <x v="1"/>
    <x v="6"/>
  </r>
  <r>
    <s v="INC0718259"/>
    <x v="0"/>
    <x v="10"/>
    <x v="5"/>
    <s v="Jose Vicente Rodriguez Perez"/>
    <s v="Error en Aplicación de Myprovi"/>
    <d v="2021-03-22T18:10:54"/>
    <x v="0"/>
    <s v="3 - Moderate"/>
    <x v="0"/>
    <s v="Se contacta a promotora Guadalupe Obdulia Soria Ruiz y con apoyo de DM Jose Vicente Rodriguez Perez se  elimina apk de carpeta de descargas, se y se desinstala y reinstala my colletion de forma exitosa."/>
    <x v="0"/>
    <b v="0"/>
    <n v="2021"/>
    <x v="2"/>
    <n v="22"/>
    <x v="1"/>
    <x v="6"/>
  </r>
  <r>
    <s v="INC0718262"/>
    <x v="0"/>
    <x v="10"/>
    <x v="5"/>
    <s v="Octavio Cortes Jimenez"/>
    <s v="Sin Acceso a Myprovi"/>
    <d v="2021-03-22T18:25:12"/>
    <x v="0"/>
    <s v="3 - Moderate"/>
    <x v="0"/>
    <s v="El incidente se debió a la actualización de la aplicación &quot;Android System Webview&quot; que ocasiona incidencia en numerosas Apps. Se deshabilita la aplicación y ya permite el acceso a  mycollection._x000a__x000a_Para deshabilitar la opción hay que ir a &quot;Ajustes&gt;Aplicaciones&gt;Android System Webview&gt; Inhabilitar&quot;"/>
    <x v="0"/>
    <b v="0"/>
    <n v="2021"/>
    <x v="2"/>
    <n v="22"/>
    <x v="1"/>
    <x v="6"/>
  </r>
  <r>
    <s v="INC0718281"/>
    <x v="0"/>
    <x v="10"/>
    <x v="11"/>
    <s v="Martha Elba Baeza Gallegos"/>
    <s v="Problema en acceso a la aplicación de MyCollections"/>
    <d v="2021-03-22T20:27:43"/>
    <x v="0"/>
    <s v="3 - Moderate"/>
    <x v="0"/>
    <s v="Se actualiza Google Chrome y se desinstala/instala MyProvi por lo que se reliza pruebas de acceso de forma exitosa."/>
    <x v="0"/>
    <b v="0"/>
    <n v="2021"/>
    <x v="2"/>
    <n v="22"/>
    <x v="1"/>
    <x v="13"/>
  </r>
  <r>
    <s v="INC0718840"/>
    <x v="9"/>
    <x v="31"/>
    <x v="41"/>
    <s v="Angela Maria Cadavid Restrepo"/>
    <s v="Numero maximo de dispositivos registrados"/>
    <d v="2021-03-23T09:05:46"/>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Atendió usuario: romeroos_x000a_Hora inicio llamada: 18:00_x000a_Hora termino llamada: 18:25"/>
    <x v="0"/>
    <b v="0"/>
    <n v="2021"/>
    <x v="2"/>
    <n v="23"/>
    <x v="2"/>
    <x v="1"/>
  </r>
  <r>
    <s v="INC0718868"/>
    <x v="0"/>
    <x v="10"/>
    <x v="5"/>
    <s v="Diana Minerva Galvan Gonzalez"/>
    <s v="Myprovi /Mycollection Se detuvo "/>
    <d v="2021-03-23T09:53:52"/>
    <x v="1"/>
    <s v="3 - Moderate"/>
    <x v="0"/>
    <s v="Se le apoya a promotora a desisntalar y reinstalar my provi."/>
    <x v="0"/>
    <b v="0"/>
    <n v="2021"/>
    <x v="2"/>
    <n v="23"/>
    <x v="2"/>
    <x v="1"/>
  </r>
  <r>
    <s v="INC0718873"/>
    <x v="2"/>
    <x v="2"/>
    <x v="2"/>
    <s v="Interviewroom Patzcuaro "/>
    <s v="Sin AWS en Baena de Promotora"/>
    <d v="2021-03-23T09:39:09"/>
    <x v="0"/>
    <s v="3 - Moderate"/>
    <x v="0"/>
    <s v="Se ejecuta el query para agencias ZC y ya carga la información en Baena. Se debe actualizar la página."/>
    <x v="0"/>
    <b v="0"/>
    <n v="2021"/>
    <x v="2"/>
    <n v="23"/>
    <x v="2"/>
    <x v="1"/>
  </r>
  <r>
    <s v="INC0718922"/>
    <x v="1"/>
    <x v="42"/>
    <x v="40"/>
    <s v="Norma Guadalupe Reyes Garcia"/>
    <s v="Agentes aparecen activas pero son baja"/>
    <d v="2021-03-23T10:03:56"/>
    <x v="1"/>
    <s v="4 - Low"/>
    <x v="3"/>
    <s v="Se envía la respuesta al usuario sobre los cuestionamientos realizados al equipo de Mastek"/>
    <x v="1"/>
    <b v="0"/>
    <n v="2021"/>
    <x v="2"/>
    <n v="23"/>
    <x v="2"/>
    <x v="2"/>
  </r>
  <r>
    <s v="INC0718931"/>
    <x v="0"/>
    <x v="26"/>
    <x v="29"/>
    <s v="Alberto Gallegos Garcia"/>
    <s v="Sin acceso a mycollection"/>
    <d v="2021-03-23T10:16:42"/>
    <x v="0"/>
    <s v="4 - Low"/>
    <x v="0"/>
    <s v="Se contacta con promotora Guadalupe Paula Arroyo y se le apoya a desinstalar y reinstalar aplicación de my provi y my colletion de forma exitosa._x000a__x000a_Tiempo en que se Resolvió el Ticket: 34 Minutos."/>
    <x v="0"/>
    <b v="0"/>
    <n v="2021"/>
    <x v="2"/>
    <n v="23"/>
    <x v="2"/>
    <x v="2"/>
  </r>
  <r>
    <s v="INC0718959"/>
    <x v="0"/>
    <x v="10"/>
    <x v="11"/>
    <s v="Valentin Hernandez Huerta"/>
    <s v=" MyCollections Fallando"/>
    <d v="2021-03-23T11:26:34"/>
    <x v="0"/>
    <s v="3 - Moderate"/>
    <x v="0"/>
    <s v="Se valida funciones básicas como fecha y hora automática activa, se forza cierre de MyProvi, se actualiza Google Chrome, y luego desinstalar/instalar MyCollections de forma exitosa."/>
    <x v="0"/>
    <b v="0"/>
    <n v="2021"/>
    <x v="2"/>
    <n v="23"/>
    <x v="2"/>
    <x v="3"/>
  </r>
  <r>
    <s v="INC0718964"/>
    <x v="1"/>
    <x v="42"/>
    <x v="40"/>
    <s v="Norma Guadalupe Reyes Garcia"/>
    <s v="Agente reactivada en focus"/>
    <d v="2021-03-23T10:35:04"/>
    <x v="2"/>
    <s v="4 - Low"/>
    <x v="2"/>
    <m/>
    <x v="1"/>
    <b v="1"/>
    <n v="2021"/>
    <x v="2"/>
    <n v="23"/>
    <x v="2"/>
    <x v="2"/>
  </r>
  <r>
    <s v="INC0718970"/>
    <x v="1"/>
    <x v="13"/>
    <x v="13"/>
    <s v="Tepic 1"/>
    <s v="Sin acceso a citrix focus"/>
    <d v="2021-03-23T10:52:09"/>
    <x v="0"/>
    <s v="4 - Low"/>
    <x v="3"/>
    <s v="Se comunico con el usuario y se restauro la comunicacion con el equipo de citrix el usuario valido acceso de manera normal nuevamente."/>
    <x v="1"/>
    <b v="0"/>
    <n v="2021"/>
    <x v="2"/>
    <n v="23"/>
    <x v="2"/>
    <x v="2"/>
  </r>
  <r>
    <s v="INC0718976"/>
    <x v="9"/>
    <x v="26"/>
    <x v="29"/>
    <s v="Maria Guadalupe Gonzalez Lopez"/>
    <s v="No se puede acesar a la apicacion"/>
    <d v="2021-03-23T10:58:51"/>
    <x v="0"/>
    <s v="3 - Moderate"/>
    <x v="0"/>
    <s v="Se recibe llamada de DM Maria Guadalupe Gonzalez Lopez para comentar que su promotora no puede ingresar a la aplicación de my provi, se le apoya a validar proceso y se desinstala y reinstala my provi y my colletion de forma exitosa."/>
    <x v="0"/>
    <b v="0"/>
    <n v="2021"/>
    <x v="2"/>
    <n v="23"/>
    <x v="2"/>
    <x v="2"/>
  </r>
  <r>
    <s v="INC0718983"/>
    <x v="9"/>
    <x v="31"/>
    <x v="41"/>
    <s v="Jesse Alejandro Rosas Martinez"/>
    <s v="Registro superado"/>
    <d v="2021-03-23T11:30:38"/>
    <x v="0"/>
    <s v="3 - Moderate"/>
    <x v="0"/>
    <s v="Se valida las funciones básicas como fecha y hora automática activa, se desactiva Play Protect, asi como también se desactiva la función de bloqueo huella dactilar, actualización de Google Chrome, ya tenía deshabilitado System Webview además se resetea la contraseña desde el portal de TPIM todo realizado en equipo Huawei modelo Y9 para proceso de instalación y descarga de MyProvi y MyCollections de forma exitosa."/>
    <x v="0"/>
    <b v="0"/>
    <n v="2021"/>
    <x v="2"/>
    <n v="23"/>
    <x v="2"/>
    <x v="3"/>
  </r>
  <r>
    <s v="INC0719002"/>
    <x v="1"/>
    <x v="4"/>
    <x v="7"/>
    <s v="Pachuca 1"/>
    <s v="Cuenta bloqueada en FOCUS"/>
    <d v="2021-03-23T11:11:18"/>
    <x v="0"/>
    <s v="3 - Moderate"/>
    <x v="3"/>
    <s v="Se realizo desbloqueo de usuario favor de validar con la misma contraseña en caso que no tenga acceso comuniquese directamente nuevamente."/>
    <x v="1"/>
    <b v="0"/>
    <n v="2021"/>
    <x v="2"/>
    <n v="23"/>
    <x v="2"/>
    <x v="3"/>
  </r>
  <r>
    <s v="INC0719003"/>
    <x v="0"/>
    <x v="10"/>
    <x v="5"/>
    <s v="Brando Barragan Tlaquiz"/>
    <s v="Problema para sincronizar mycollection "/>
    <d v="2021-03-23T11:23:25"/>
    <x v="1"/>
    <s v="4 - Low"/>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Atendió usuario romeroos_x000a_Hora inicio llamada:15:00_x000a_Hora termino llamada: 16:53"/>
    <x v="0"/>
    <b v="0"/>
    <n v="2021"/>
    <x v="2"/>
    <n v="23"/>
    <x v="2"/>
    <x v="3"/>
  </r>
  <r>
    <s v="INC0719004"/>
    <x v="0"/>
    <x v="10"/>
    <x v="5"/>
    <s v="Isai Garcia Mendoza"/>
    <s v="Sin Acceso a Myprovi"/>
    <d v="2021-03-23T11:23:50"/>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Atendió usuario romeroos_x000a_Hora inicio llamada: 17:05_x000a_Hora termino llamada: 17:45_x000a_"/>
    <x v="0"/>
    <b v="0"/>
    <n v="2021"/>
    <x v="2"/>
    <n v="23"/>
    <x v="2"/>
    <x v="3"/>
  </r>
  <r>
    <s v="INC0719024"/>
    <x v="9"/>
    <x v="26"/>
    <x v="29"/>
    <s v="Cesar Huerta Carillo"/>
    <s v="No tiene aceso a la app"/>
    <d v="2021-03-23T11:34:57"/>
    <x v="0"/>
    <s v="3 - Moderate"/>
    <x v="0"/>
    <s v="Se le apoya a desinstalar y reinstalar la aplicacion de my provi y my colletion, con resultados favorables._x000a__x000a_Tiempo en que se Resolvio el ticket: 45 Minutos."/>
    <x v="0"/>
    <b v="0"/>
    <n v="2021"/>
    <x v="2"/>
    <n v="23"/>
    <x v="2"/>
    <x v="3"/>
  </r>
  <r>
    <s v="INC0719035"/>
    <x v="0"/>
    <x v="26"/>
    <x v="29"/>
    <s v="Maria De La Cruz Aceves Gonzalez"/>
    <s v="Sin acceso a MyProvi"/>
    <d v="2021-03-23T12:15:53"/>
    <x v="1"/>
    <s v="3 - Moderate"/>
    <x v="0"/>
    <s v="Multi-Usuario 2 Promotoras se valida las siguientes situaciones correspondientes:_x000a__x000a_1;  Se contacta con Miriam Lupercio Arámbula, en la que comenta que pudo lograr ingresar a la aplicación de MyCollections despues de desinstalar/instalar con el apoyo de su DM, no se requirió el apoyo remoto._x000a__x000a_Hora de contacto:12:26_x000a_Hora de termino de llamada: 12:28_x000a__x000a_2;  Se contacta con Saraí Robles Arana con apoyo de su DM  se validan las funciones Básicas como la fecha y hora automática activa, se forza cierre en MyProvi, se desactiva, Play Protect, se valida actualización de Chrome y System Android Webview y finalmente se desinstala/instala MyCollections con pruebas de acceso de forma exitosa._x000a__x000a_Hora de Contacto: 16:26_x000a_Hora de Termino de llamada: 16:50"/>
    <x v="0"/>
    <b v="0"/>
    <n v="2021"/>
    <x v="2"/>
    <n v="23"/>
    <x v="2"/>
    <x v="8"/>
  </r>
  <r>
    <s v="INC0719054"/>
    <x v="9"/>
    <x v="31"/>
    <x v="41"/>
    <s v="Mario Edmundo Ramirez Gomero"/>
    <s v="MyProvi no se puede instalar"/>
    <d v="2021-03-23T12:20:54"/>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Atendió usuario: romeroos_x000a_Hora inicio llamda: 12:40_x000a_Hora termino llamada: 13:13"/>
    <x v="0"/>
    <b v="0"/>
    <n v="2021"/>
    <x v="2"/>
    <n v="23"/>
    <x v="2"/>
    <x v="8"/>
  </r>
  <r>
    <s v="INC0719055"/>
    <x v="13"/>
    <x v="29"/>
    <x v="47"/>
    <s v="Alejandro Calderon Vargas"/>
    <s v="Sin acceso a  mynews"/>
    <d v="2021-03-23T12:11:15"/>
    <x v="1"/>
    <s v="4 - Low"/>
    <x v="0"/>
    <s v="El equipo de soporte de UK aplicó un reset al OTP del usuario. El usuario informa que ya pudo acceder a la aplicación."/>
    <x v="0"/>
    <b v="0"/>
    <n v="2021"/>
    <x v="2"/>
    <n v="23"/>
    <x v="2"/>
    <x v="8"/>
  </r>
  <r>
    <s v="INC0719078"/>
    <x v="9"/>
    <x v="26"/>
    <x v="29"/>
    <s v="Sergio Pacheco Gaytan"/>
    <s v="Sin acceso a My Provi"/>
    <d v="2021-03-23T12:28:48"/>
    <x v="0"/>
    <s v="3 - Moderate"/>
    <x v="0"/>
    <s v="Se actualiza Google Chrome desde la play store y ya permite el acceso a MyCollections"/>
    <x v="0"/>
    <b v="0"/>
    <n v="2021"/>
    <x v="2"/>
    <n v="23"/>
    <x v="2"/>
    <x v="8"/>
  </r>
  <r>
    <s v="INC0719095"/>
    <x v="1"/>
    <x v="4"/>
    <x v="7"/>
    <s v="Poza Rica 1"/>
    <s v="Cuenta bloqueada en FOCUS"/>
    <d v="2021-03-23T12:53:35"/>
    <x v="0"/>
    <s v="4 - Low"/>
    <x v="3"/>
    <s v="Se realizo reset de contraseña de usuario se comparte nuevo password para restablecer contraseña"/>
    <x v="1"/>
    <b v="0"/>
    <n v="2021"/>
    <x v="2"/>
    <n v="23"/>
    <x v="2"/>
    <x v="8"/>
  </r>
  <r>
    <s v="INC0719162"/>
    <x v="9"/>
    <x v="31"/>
    <x v="41"/>
    <s v="Jorge Garcia Rodriguez"/>
    <s v="Codigo no llega"/>
    <d v="2021-03-23T15:50:22"/>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Hora inicio llamada: 15:55_x000a_Hora fin llamada: 16:45"/>
    <x v="0"/>
    <b v="0"/>
    <n v="2021"/>
    <x v="2"/>
    <n v="23"/>
    <x v="2"/>
    <x v="4"/>
  </r>
  <r>
    <s v="INC0719177"/>
    <x v="0"/>
    <x v="31"/>
    <x v="41"/>
    <s v="Maria Alejandra Valerio Garcia"/>
    <s v="Sin acceso a MyProvi"/>
    <d v="2021-03-23T17:02:09"/>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Atendió usuario romroos_x000a_Hora inicio llamada: 10:38_x000a_Hora termino llamada: 11:10"/>
    <x v="0"/>
    <b v="0"/>
    <n v="2021"/>
    <x v="2"/>
    <n v="23"/>
    <x v="2"/>
    <x v="10"/>
  </r>
  <r>
    <s v="INC0719185"/>
    <x v="0"/>
    <x v="37"/>
    <x v="56"/>
    <s v="Claudia Roxana Diaz Renteria"/>
    <s v="Asunto: Falla en actualización de cobranza en my collection."/>
    <d v="2021-03-23T17:27:09"/>
    <x v="1"/>
    <s v="3 - Moderate"/>
    <x v="0"/>
    <s v="Los pagos sincronizados del usuario llegan hasta el recibo AAJZM-99. Los pagos que muestran la evidencia fueron posteriores al recibo 99 pero no fueron sincronizados por el usuario. Al reinstalar la aplicación, los pagos pendientes de sincronizar ya no se pueden sincronizar en MyProvi y llegar a FOCUS._x000a__x000a_Se deben revisar los pagos que fueron pendientes de sincronizar y registrar manualmente en FOCUS con autorización  del área de seguridad."/>
    <x v="0"/>
    <b v="0"/>
    <n v="2021"/>
    <x v="2"/>
    <n v="23"/>
    <x v="2"/>
    <x v="10"/>
  </r>
  <r>
    <s v="INC0719193"/>
    <x v="1"/>
    <x v="4"/>
    <x v="7"/>
    <s v="Orizaba 1"/>
    <s v="Error al Ingresar al Focus"/>
    <d v="2021-03-23T17:52:50"/>
    <x v="0"/>
    <s v="3 - Moderate"/>
    <x v="3"/>
    <s v="Se elimina el perfil del usuario para corregir el problema del acceso a los menús, se valida con el usuario el correcto funcionamiento de su sistema."/>
    <x v="1"/>
    <b v="0"/>
    <n v="2021"/>
    <x v="2"/>
    <n v="23"/>
    <x v="2"/>
    <x v="10"/>
  </r>
  <r>
    <s v="INC0719566"/>
    <x v="7"/>
    <x v="12"/>
    <x v="21"/>
    <s v="Saltillo 1"/>
    <s v="Contratos no se generan"/>
    <d v="2021-03-24T08:45:31"/>
    <x v="0"/>
    <s v="3 - Moderate"/>
    <x v="0"/>
    <s v="Se reiniciaron los servicios, con esto ya se pueden imprimir los contratos"/>
    <x v="0"/>
    <b v="0"/>
    <n v="2021"/>
    <x v="2"/>
    <n v="24"/>
    <x v="3"/>
    <x v="7"/>
  </r>
  <r>
    <s v="INC0719602"/>
    <x v="7"/>
    <x v="12"/>
    <x v="21"/>
    <s v="Sucursal Merida 1"/>
    <s v="AVT no genera PDF"/>
    <d v="2021-03-24T09:21:43"/>
    <x v="0"/>
    <s v="3 - Moderate"/>
    <x v="0"/>
    <s v="Resolution notes copied from Parent Incident: Se reiniciaron los servicios, con esto ya se pueden imprimir los contratos"/>
    <x v="0"/>
    <b v="0"/>
    <n v="2021"/>
    <x v="2"/>
    <n v="24"/>
    <x v="3"/>
    <x v="1"/>
  </r>
  <r>
    <s v="INC0719636"/>
    <x v="13"/>
    <x v="29"/>
    <x v="35"/>
    <s v="Omar de Jesus  Lopez Rendon"/>
    <s v="MYNEWS-  Numero desconocido "/>
    <d v="2021-03-24T10:38:16"/>
    <x v="1"/>
    <s v="3 - Moderate"/>
    <x v="0"/>
    <s v="Se solicita al administrador registrar al usuario en el portal y ya permite el acceso."/>
    <x v="0"/>
    <b v="0"/>
    <n v="2021"/>
    <x v="2"/>
    <n v="24"/>
    <x v="3"/>
    <x v="2"/>
  </r>
  <r>
    <s v="INC0719699"/>
    <x v="7"/>
    <x v="12"/>
    <x v="21"/>
    <s v="Alvaro Obregon"/>
    <s v="No se visualizan contratos"/>
    <d v="2021-03-24T12:37:52"/>
    <x v="1"/>
    <s v="3 - Moderate"/>
    <x v="0"/>
    <s v="Se reiniciaron los servicios de documents, después de este reinicio ya se pueden generar los pdf"/>
    <x v="0"/>
    <b v="0"/>
    <n v="2021"/>
    <x v="2"/>
    <n v="24"/>
    <x v="3"/>
    <x v="8"/>
  </r>
  <r>
    <s v="INC0719721"/>
    <x v="1"/>
    <x v="4"/>
    <x v="7"/>
    <s v="Osciel Juarez Gonzalez"/>
    <s v="Sin acceso a FOCUS de manera remota"/>
    <d v="2021-03-24T13:31:30"/>
    <x v="1"/>
    <s v="4 - Low"/>
    <x v="3"/>
    <s v="Estimado usuario el numero de Focus que proporciona se encuentran a nombre de Luis Chavez, puede indicarnos vía correo electrónico a elias.sanchez@provident.com.mx si desea aplicar el reseteo de la cuenta por favor."/>
    <x v="1"/>
    <b v="0"/>
    <n v="2021"/>
    <x v="2"/>
    <n v="24"/>
    <x v="3"/>
    <x v="0"/>
  </r>
  <r>
    <s v="INC0719725"/>
    <x v="9"/>
    <x v="31"/>
    <x v="41"/>
    <s v="Jose Tomas Lopez Tierrablanca"/>
    <s v="Error alinstalar myprovi"/>
    <d v="2021-03-24T13:50:32"/>
    <x v="1"/>
    <s v="3 - Moderate"/>
    <x v="0"/>
    <s v="Se contacta a DM y se le hace un reset de contraseña a su promotora y con apoyo de el, se instala my provi y my colletion de forma exitosa."/>
    <x v="0"/>
    <b v="0"/>
    <n v="2021"/>
    <x v="2"/>
    <n v="24"/>
    <x v="3"/>
    <x v="0"/>
  </r>
  <r>
    <s v="INC0719754"/>
    <x v="0"/>
    <x v="0"/>
    <x v="14"/>
    <s v="Lizbeth Pelayo Romero"/>
    <s v="Semana 13 no Descarga"/>
    <d v="2021-03-24T17:16:45"/>
    <x v="1"/>
    <s v="3 - Moderate"/>
    <x v="0"/>
    <s v="Los servicios de FTS que produce los clips estaba detenido. Se inicia el servicio y los clips ya fueron producidos. Ya se observa cobranza parcial en las agencias en FOCUS."/>
    <x v="0"/>
    <b v="0"/>
    <n v="2021"/>
    <x v="2"/>
    <n v="24"/>
    <x v="3"/>
    <x v="10"/>
  </r>
  <r>
    <s v="INC0720149"/>
    <x v="0"/>
    <x v="15"/>
    <x v="15"/>
    <s v="Jose Cruz Alvarez De La Cruz"/>
    <s v="Problema de cierre de semana "/>
    <d v="2021-03-25T10:18:52"/>
    <x v="1"/>
    <s v="4 - Low"/>
    <x v="0"/>
    <s v="Nos contacta DM y se hace forces de cierre de aplicación my provi y my colletion y se cierran todas las aplicaciones en segundo plano, pero como sigue el mismo problema, se desinstala y reinstala my colletion y se hace cierre de semana exitoso._x000a__x000a_Tiempo en que se Resolvio el Ticket: 16 Minutos."/>
    <x v="0"/>
    <b v="0"/>
    <n v="2021"/>
    <x v="2"/>
    <n v="25"/>
    <x v="4"/>
    <x v="2"/>
  </r>
  <r>
    <s v="INC0720167"/>
    <x v="0"/>
    <x v="31"/>
    <x v="41"/>
    <s v="Erika del Rocio Cabrera Estrada"/>
    <s v="Solicita apoyo ya que no tiene acceso a la pp"/>
    <d v="2021-03-25T10:45:31"/>
    <x v="1"/>
    <s v="3 - Moderate"/>
    <x v="0"/>
    <s v="Se le apoya a promotora a actualizar google  Chrome y a elimar apk en la carpeta de descargas, se checa origenes desconocidos, hora automatica y se desinstala y reinstala aplicacion my provi y my colletion."/>
    <x v="0"/>
    <b v="0"/>
    <n v="2021"/>
    <x v="2"/>
    <n v="25"/>
    <x v="4"/>
    <x v="2"/>
  </r>
  <r>
    <s v="INC0720198"/>
    <x v="9"/>
    <x v="43"/>
    <x v="70"/>
    <s v="Jose De Jesus Ibarra De La Torre"/>
    <s v="Myprovi se detuvo"/>
    <d v="2021-03-25T12:36:02"/>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hora inicio llamada: 17:40_x000a_Hora termino llamada: 18: 40"/>
    <x v="0"/>
    <b v="0"/>
    <n v="2021"/>
    <x v="2"/>
    <n v="25"/>
    <x v="4"/>
    <x v="8"/>
  </r>
  <r>
    <s v="INC0720203"/>
    <x v="9"/>
    <x v="26"/>
    <x v="29"/>
    <s v="Emmanuel Ramirez Alvarez"/>
    <s v="Sin acceso a My provi"/>
    <d v="2021-03-25T12:12:28"/>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Hora inicio llamada: 12:15_x000a_Hora termino llamada: 12:35_x000a_"/>
    <x v="0"/>
    <b v="0"/>
    <n v="2021"/>
    <x v="2"/>
    <n v="25"/>
    <x v="4"/>
    <x v="8"/>
  </r>
  <r>
    <s v="INC0720211"/>
    <x v="6"/>
    <x v="8"/>
    <x v="71"/>
    <s v="Israel Esparza Lopez"/>
    <s v="Error en fecha en NAS"/>
    <d v="2021-03-25T12:48:29"/>
    <x v="1"/>
    <s v="3 - Moderate"/>
    <x v="0"/>
    <s v="Se corrige el campo Branch para el registro del usuario en la tabla ArrearsAgent. El usuario debe salir de la aplicación y volver a acceder para que el cambio surta efecto,"/>
    <x v="0"/>
    <b v="0"/>
    <n v="2021"/>
    <x v="2"/>
    <n v="25"/>
    <x v="4"/>
    <x v="8"/>
  </r>
  <r>
    <s v="INC0720244"/>
    <x v="0"/>
    <x v="9"/>
    <x v="10"/>
    <s v="Laura Gabriela Rangel Centeno"/>
    <s v="Diferencia de pagos"/>
    <d v="2021-03-25T16:38:18"/>
    <x v="1"/>
    <s v="3 - Moderate"/>
    <x v="0"/>
    <s v="El monto reportado como pago de oficina corresponde a los recibos AAHRO-195 al 198. Cuando los pagos se suspenden o son ingresados como cobranza de siguiente semana, se reflejan como pagos de oficina en el sistema FOCUS. No hay pagos perdidos y la suma en FOCUS de cobranza + pagos de oficina, concuerda con lo reportado en sistema MyProvi."/>
    <x v="0"/>
    <b v="0"/>
    <n v="2021"/>
    <x v="2"/>
    <n v="25"/>
    <x v="4"/>
    <x v="5"/>
  </r>
  <r>
    <s v="INC0720255"/>
    <x v="1"/>
    <x v="38"/>
    <x v="57"/>
    <s v="Colima 1"/>
    <s v="Problema de impresión "/>
    <d v="2021-03-25T16:42:24"/>
    <x v="1"/>
    <s v="4 - Low"/>
    <x v="3"/>
    <s v="Se copia el reporte al equipo del usuario"/>
    <x v="1"/>
    <b v="0"/>
    <n v="2021"/>
    <x v="2"/>
    <n v="25"/>
    <x v="4"/>
    <x v="5"/>
  </r>
  <r>
    <s v="INC0720258"/>
    <x v="0"/>
    <x v="15"/>
    <x v="55"/>
    <s v="Oaxaca 1"/>
    <s v="Ayuda cierre de clip electrónico Ag 6806 Sección CC Flora Amelia Mendez Canseco"/>
    <d v="2021-03-25T16:58:50"/>
    <x v="1"/>
    <s v="3 - Moderate"/>
    <x v="0"/>
    <s v="Los pagos estaban suspendidos por haber sido ingresados con fecha y hora adelantada. Se reanudan las transacciones y los pagos ya se reflejan en focus."/>
    <x v="0"/>
    <b v="0"/>
    <n v="2021"/>
    <x v="2"/>
    <n v="25"/>
    <x v="4"/>
    <x v="5"/>
  </r>
  <r>
    <s v="INC0720267"/>
    <x v="9"/>
    <x v="31"/>
    <x v="41"/>
    <s v="Daniel Hernandez Briones"/>
    <s v="MyProvi no se instala"/>
    <d v="2021-03-25T17:56:59"/>
    <x v="1"/>
    <s v="3 - Moderate"/>
    <x v="0"/>
    <s v="Se valida las funciones básicas en equipo nuevo OPPO como la fecha y hora activa,  actualización de Chrome, System Android Webview, por lo que se procede con la instalación y descarga de forma exitosa."/>
    <x v="0"/>
    <b v="0"/>
    <n v="2021"/>
    <x v="2"/>
    <n v="25"/>
    <x v="4"/>
    <x v="10"/>
  </r>
  <r>
    <s v="INC0720269"/>
    <x v="9"/>
    <x v="31"/>
    <x v="41"/>
    <s v="Sara Mata Perez"/>
    <s v="Solicita apoyo para instalar aplicacion my provi"/>
    <d v="2021-03-25T18:16:04"/>
    <x v="1"/>
    <s v="3 - Moderate"/>
    <x v="0"/>
    <s v="Se le apoya a DM a instalar la aplicación de my provi y my colletion de su promotora de forma exitosa._x000a__x000a_Tiempo en que se Resolvio el Ticket: 53 Minutos."/>
    <x v="0"/>
    <b v="0"/>
    <n v="2021"/>
    <x v="2"/>
    <n v="25"/>
    <x v="4"/>
    <x v="6"/>
  </r>
  <r>
    <s v="INC0720271"/>
    <x v="1"/>
    <x v="23"/>
    <x v="32"/>
    <s v="Coatzacoalcos 1"/>
    <s v="Balance no Avanza"/>
    <d v="2021-03-25T18:36:41"/>
    <x v="1"/>
    <s v="3 - Moderate"/>
    <x v="3"/>
    <s v="Se desbloquea el balance y se valida con el usuario"/>
    <x v="1"/>
    <b v="0"/>
    <n v="2021"/>
    <x v="2"/>
    <n v="25"/>
    <x v="4"/>
    <x v="6"/>
  </r>
  <r>
    <s v="INC0720273"/>
    <x v="0"/>
    <x v="9"/>
    <x v="10"/>
    <s v="Pedro Ivan Alvavera Veronico"/>
    <s v="pagos no reflejados "/>
    <d v="2021-03-25T18:52:23"/>
    <x v="1"/>
    <s v="4 - Low"/>
    <x v="0"/>
    <s v="Los pagos se encontraban suspendidos en los servicios de ESB. Al reanudarse los pagos, ya se encuentran en FOCUS, se anexa evidencia."/>
    <x v="0"/>
    <b v="0"/>
    <n v="2021"/>
    <x v="2"/>
    <n v="25"/>
    <x v="4"/>
    <x v="6"/>
  </r>
  <r>
    <s v="INC0720274"/>
    <x v="1"/>
    <x v="27"/>
    <x v="24"/>
    <s v="Tuxpan 1"/>
    <s v="Apoyo en cliente "/>
    <d v="2021-03-25T19:00:17"/>
    <x v="1"/>
    <s v="3 - Moderate"/>
    <x v="3"/>
    <s v="Se valido con el usuario y se ingreso el pago con un acuse de recibo"/>
    <x v="1"/>
    <b v="0"/>
    <n v="2021"/>
    <x v="2"/>
    <n v="25"/>
    <x v="4"/>
    <x v="12"/>
  </r>
  <r>
    <s v="INC0720278"/>
    <x v="1"/>
    <x v="27"/>
    <x v="24"/>
    <s v="Tuxtepec 1"/>
    <s v="APOYO BALANCE EN FOCUS/FECHA +27 DIAS"/>
    <d v="2021-03-25T19:51:50"/>
    <x v="1"/>
    <s v="3 - Moderate"/>
    <x v="2"/>
    <s v="Mastek aplica una solución alterna y recomienda que se revise la configuración del dispositivo ya que esa puede ser la razón del porque las fechas se guardaron equivocadas."/>
    <x v="1"/>
    <b v="0"/>
    <n v="2021"/>
    <x v="2"/>
    <n v="25"/>
    <x v="4"/>
    <x v="12"/>
  </r>
  <r>
    <s v="INC0720553"/>
    <x v="9"/>
    <x v="31"/>
    <x v="41"/>
    <s v="Maria del Rosario Zavala Guzman"/>
    <s v="Requiere apoyo para ingresar a my provi."/>
    <d v="2021-03-26T09:45:26"/>
    <x v="1"/>
    <s v="3 - Moderate"/>
    <x v="0"/>
    <s v="Se le pide promotora Ana Cristina Ramirez Contreras actualizar google Chrome y androi system webview (esta no le es visibe en su cel) después se le pide acceder  a la aplicación, pero sigue  con el mismo problema, asi que se desinstala y reinstala aplicación my provi y my colletion con resultados favorables para ingresar."/>
    <x v="0"/>
    <b v="0"/>
    <n v="2021"/>
    <x v="2"/>
    <n v="26"/>
    <x v="5"/>
    <x v="1"/>
  </r>
  <r>
    <s v="INC0720574"/>
    <x v="9"/>
    <x v="31"/>
    <x v="41"/>
    <s v="Julio David Uscanga Parra"/>
    <s v="Sin acceso a aplicacion my provi"/>
    <d v="2021-03-26T10:27:39"/>
    <x v="1"/>
    <s v="3 - Moderate"/>
    <x v="0"/>
    <s v="Se le apoya a promotora Alma Delia Yunis Suarez a relizar forces de aplicaciones de my provi, se cierran todas las abiertas en segundo plano, se actualiza google chrome y androi system webview pero la falla persiste, se desinstala y reinstala my provi y my colletion con resultados favorables para ingresar a aplicacion my provi."/>
    <x v="0"/>
    <b v="0"/>
    <n v="2021"/>
    <x v="2"/>
    <n v="26"/>
    <x v="5"/>
    <x v="2"/>
  </r>
  <r>
    <s v="INC0720579"/>
    <x v="2"/>
    <x v="2"/>
    <x v="2"/>
    <s v="Fryda Sofia Galicia Salinas"/>
    <s v="No podemos descargar las semanas timbradas"/>
    <d v="2021-03-26T10:31:27"/>
    <x v="1"/>
    <s v="4 - Low"/>
    <x v="0"/>
    <s v="La tabla Week_Duration presentaba registros hasta semana 202107, al timbrar la semana 202108, enviaba los campos de fecha como Nulos, lo que ocasionaba el rechazo en el timbrado de la comisión._x000a__x000a_Se llenó la tabla con las semanas de 2021 y al mandar el proceso de timbrado, se observa que las comisiones están siendo timbradas de manera exitosa conforme se procesan."/>
    <x v="0"/>
    <b v="0"/>
    <n v="2021"/>
    <x v="2"/>
    <n v="26"/>
    <x v="5"/>
    <x v="2"/>
  </r>
  <r>
    <s v="INC0720589"/>
    <x v="0"/>
    <x v="0"/>
    <x v="14"/>
    <s v="Jorge Luis Martinez Avila"/>
    <s v="No se puede descargar clip"/>
    <d v="2021-03-26T10:52:37"/>
    <x v="1"/>
    <s v="4 - Low"/>
    <x v="0"/>
    <s v="Se validan funciones básicas como fecha y hora se activa, se forza cierres de MyProvi y MyCollections, se actualiza Chrome y System Android Webview, se reincia su equipo celular con pruebas de descarga de su clip de forma exitosa."/>
    <x v="0"/>
    <b v="0"/>
    <n v="2021"/>
    <x v="2"/>
    <n v="26"/>
    <x v="5"/>
    <x v="2"/>
  </r>
  <r>
    <s v="INC0720606"/>
    <x v="7"/>
    <x v="12"/>
    <x v="21"/>
    <s v="Toluca 1"/>
    <s v="No genera PDF y ofertas no coinciden"/>
    <d v="2021-03-26T12:15:05"/>
    <x v="1"/>
    <s v="4 - Low"/>
    <x v="0"/>
    <s v="Las ofertas si coinciden, se adjunta evidencia, estas se actualizaron el día sábado en AVTs"/>
    <x v="0"/>
    <b v="0"/>
    <n v="2021"/>
    <x v="2"/>
    <n v="26"/>
    <x v="5"/>
    <x v="8"/>
  </r>
  <r>
    <s v="INC0720631"/>
    <x v="9"/>
    <x v="31"/>
    <x v="41"/>
    <s v="Marco Antonio Moran Dominguez"/>
    <s v="Problemas para Instalar MyProvi"/>
    <d v="2021-03-26T15:28:06"/>
    <x v="1"/>
    <s v="4 - Low"/>
    <x v="0"/>
    <s v="Se valida funciones básicas como fecha y hora automática, se forza cierre de MyProvi, se actualiza Google Chrome, y luego desinstalar/instalar MyCollections de forma exitosa."/>
    <x v="0"/>
    <b v="0"/>
    <n v="2021"/>
    <x v="2"/>
    <n v="26"/>
    <x v="5"/>
    <x v="4"/>
  </r>
  <r>
    <s v="INC0720633"/>
    <x v="7"/>
    <x v="12"/>
    <x v="21"/>
    <s v="Alvaro Obregon"/>
    <s v="No genera contratos."/>
    <d v="2021-03-26T15:44:36"/>
    <x v="1"/>
    <s v="4 - Low"/>
    <x v="0"/>
    <s v="Se encuentran en reimpresión,  estos se actualizaron en AVTs el día sabado"/>
    <x v="0"/>
    <b v="0"/>
    <n v="2021"/>
    <x v="2"/>
    <n v="26"/>
    <x v="5"/>
    <x v="4"/>
  </r>
  <r>
    <s v="INC0720634"/>
    <x v="9"/>
    <x v="26"/>
    <x v="29"/>
    <s v="Jose Manuel Yepez Centies"/>
    <s v="No recibe SMS de código de verificación"/>
    <d v="2021-03-26T15:53:26"/>
    <x v="1"/>
    <s v="4 - Low"/>
    <x v="0"/>
    <s v="Se validan las funciones Principales de fecha y hora activa, se forza cierre en Chrome, se desativa Play Protect, se reinicia el equipo por lo que se recibe sms de código de verificación, se ejecuta la instalación y descarga de forma completa de la alicación de MyProvi."/>
    <x v="0"/>
    <b v="0"/>
    <n v="2021"/>
    <x v="2"/>
    <n v="26"/>
    <x v="5"/>
    <x v="4"/>
  </r>
  <r>
    <s v="INC0720636"/>
    <x v="0"/>
    <x v="31"/>
    <x v="41"/>
    <s v="Hugo Hernandez Hernandez"/>
    <s v="Problemas para instalar MyCollections"/>
    <d v="2021-03-26T16:09:12"/>
    <x v="1"/>
    <s v="4 - Low"/>
    <x v="0"/>
    <s v="Se realizaron pruebas de desinstalar/instalar dicha aplicación funciones basicas fecha y hora, actualización de Chrome System Andorid Webview se desinstala/instala MyCollections se realiza pruebas de acceso de forma exitosa._x000a_"/>
    <x v="0"/>
    <b v="0"/>
    <n v="2021"/>
    <x v="2"/>
    <n v="26"/>
    <x v="5"/>
    <x v="5"/>
  </r>
  <r>
    <s v="INC0720643"/>
    <x v="9"/>
    <x v="9"/>
    <x v="19"/>
    <s v="Monica Fernandez Mejia"/>
    <s v="No recibe codigo de mensaje "/>
    <d v="2021-03-26T18:04:11"/>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 se espera varios minutos y el código de verificación no llega por lo que se pide poner chip de promotor en otro celular, se vuelve a solicitar código de verificación y esta ves si llega._x000a_Se pide al usuario descargar My provi y My Collections desde la pagina http://myprovi.online._x000a__x000a_Hora inicio de llamada: 10:05_x000a_Hora termino llamada: 10:58"/>
    <x v="0"/>
    <b v="0"/>
    <n v="2021"/>
    <x v="2"/>
    <n v="26"/>
    <x v="5"/>
    <x v="6"/>
  </r>
  <r>
    <s v="INC0721355"/>
    <x v="1"/>
    <x v="13"/>
    <x v="13"/>
    <s v="Queretaro 2"/>
    <s v="FOCUS  - Pantalla blanco"/>
    <d v="2021-03-29T09:43:32"/>
    <x v="1"/>
    <s v="3 - Moderate"/>
    <x v="3"/>
    <s v="La red seleccionada para Focus no era la correcta, se asigna la red y se valida el acceso."/>
    <x v="1"/>
    <b v="0"/>
    <n v="2021"/>
    <x v="2"/>
    <n v="29"/>
    <x v="1"/>
    <x v="1"/>
  </r>
  <r>
    <s v="INC0721361"/>
    <x v="13"/>
    <x v="29"/>
    <x v="47"/>
    <s v="Victor Hugo Calderon Camacho"/>
    <s v="Sin acceso a MyNews"/>
    <d v="2021-03-29T10:03:59"/>
    <x v="1"/>
    <s v="4 - Low"/>
    <x v="0"/>
    <s v="El administrador actualizó el número telefónico en el sistema y ya permite el acceso."/>
    <x v="0"/>
    <b v="0"/>
    <n v="2021"/>
    <x v="2"/>
    <n v="29"/>
    <x v="1"/>
    <x v="2"/>
  </r>
  <r>
    <s v="INC0721372"/>
    <x v="6"/>
    <x v="32"/>
    <x v="42"/>
    <s v="Marco Antonio Alvarado Moncada"/>
    <s v="NAS  Credenciales invalidas "/>
    <d v="2021-03-29T10:11:06"/>
    <x v="1"/>
    <s v="3 - Moderate"/>
    <x v="0"/>
    <s v="Después de la sincronización de contraseña ya le permitió el acceso al usuario"/>
    <x v="0"/>
    <b v="0"/>
    <n v="2021"/>
    <x v="2"/>
    <n v="29"/>
    <x v="1"/>
    <x v="2"/>
  </r>
  <r>
    <s v="INC0721381"/>
    <x v="9"/>
    <x v="26"/>
    <x v="29"/>
    <s v="Wendy Hernandez Luna"/>
    <s v="Sin acceso a la aplicación my provi "/>
    <d v="2021-03-29T10:53:06"/>
    <x v="1"/>
    <s v="3 - Moderate"/>
    <x v="0"/>
    <s v="Se le apoya a promotora a realizar lo siguiente :_x000a__x000a_-Se valida fecha y hora automática_x000a_-Se hace force de aplicaciones my provi y my colletion_x000a_-Se cierran todas aplicaciones abiertas en segundo plano_x000a_-Se checa tenga actualizado Chrome_x000a_-Se reinicia el equipo _x000a_-Se le pide ingresar a la aplicación, pero solo puede ingresar a my provi, en my colletion no la deja ingresar_x000a_-Se desinstala y reinstala my colletion con resultados favorables para acceder a la aplicacion._x000a__x000a_Tiempo en que se Resolvió el Ticket: 26 Minutos._x000a_"/>
    <x v="0"/>
    <b v="0"/>
    <n v="2021"/>
    <x v="2"/>
    <n v="29"/>
    <x v="1"/>
    <x v="2"/>
  </r>
  <r>
    <s v="INC0721396"/>
    <x v="9"/>
    <x v="26"/>
    <x v="29"/>
    <s v="Maria De Lourdes Martin Sandoval"/>
    <s v="Solicitud de Apoyo para Instalación de MyProvi"/>
    <d v="2021-03-29T11:10:01"/>
    <x v="1"/>
    <s v="4 - Low"/>
    <x v="0"/>
    <s v="Se valida reenvío de código de verificación validando focus y número de celular ya recibiendo y registrando de forma exitosa."/>
    <x v="0"/>
    <b v="0"/>
    <n v="2021"/>
    <x v="2"/>
    <n v="29"/>
    <x v="1"/>
    <x v="3"/>
  </r>
  <r>
    <s v="INC0721411"/>
    <x v="0"/>
    <x v="10"/>
    <x v="11"/>
    <s v="Rodolfo Morquecho Garcia"/>
    <s v="Myprovi   -  Sin acceso "/>
    <d v="2021-03-29T11:43:38"/>
    <x v="1"/>
    <s v="3 - Moderate"/>
    <x v="0"/>
    <s v="Se contacta a promotora y se le apoya a realizar el siguiente proceso:_x000a_-se valida la conexion a internet_x000a_-se checa que este activada hora automatica_x000a_-se hace forces de aplicaciones_x000a_-se cierran aplicaciones en segundo plano_x000a_-se activa orines desconocidos_x000a_-se desactiva play protec_x000a_-se checa actualizacion chrome_x000a_-se desisntala y reinstala my provy y my colletion (2veces ) y a la segunda reinstalacion ya se puede accesar._x000a__x000a_Tiempp en que se Resolvio el Ticket: 1 hora 46 Minutos."/>
    <x v="0"/>
    <b v="0"/>
    <n v="2021"/>
    <x v="2"/>
    <n v="29"/>
    <x v="1"/>
    <x v="3"/>
  </r>
  <r>
    <s v="INC0721426"/>
    <x v="7"/>
    <x v="12"/>
    <x v="12"/>
    <s v="Toluca 1"/>
    <s v="no genera"/>
    <d v="2021-03-29T12:30:07"/>
    <x v="1"/>
    <s v="4 - Low"/>
    <x v="0"/>
    <s v="Se reiniciaron los servicios, con esto ya se pueden generar los contratos"/>
    <x v="0"/>
    <b v="0"/>
    <n v="2021"/>
    <x v="2"/>
    <n v="29"/>
    <x v="1"/>
    <x v="8"/>
  </r>
  <r>
    <s v="INC0721432"/>
    <x v="1"/>
    <x v="16"/>
    <x v="16"/>
    <s v="Interview Room Tlaxiaco"/>
    <s v="Asunto: Lentitud en sistema focus de Ir Tlaxiaco "/>
    <d v="2021-03-29T12:52:57"/>
    <x v="2"/>
    <s v="3 - Moderate"/>
    <x v="5"/>
    <m/>
    <x v="2"/>
    <b v="1"/>
    <n v="2021"/>
    <x v="2"/>
    <n v="29"/>
    <x v="1"/>
    <x v="8"/>
  </r>
  <r>
    <s v="INC0721459"/>
    <x v="9"/>
    <x v="31"/>
    <x v="41"/>
    <s v="Jorge Alfredo Castro De La Torre"/>
    <s v="Credenciales invalidas para registro y descarga de myrovi"/>
    <d v="2021-03-29T15:41:32"/>
    <x v="1"/>
    <s v="3 - Moderate"/>
    <x v="0"/>
    <s v="Se recibe correo por parte de OM el cambio de posición de AM de Jorge Alfredo Castro (se anexa imagen ) y se contacta con el para apoyarle para su registro en el portal  www.myprovi.online y lainstalacion de my provi, my colletion y my team de forma exitosa._x000a__x000a_Tiempo en que se Resolvio el Ticket: 16 Minutos."/>
    <x v="0"/>
    <b v="0"/>
    <n v="2021"/>
    <x v="2"/>
    <n v="29"/>
    <x v="1"/>
    <x v="4"/>
  </r>
  <r>
    <s v="INC0721468"/>
    <x v="0"/>
    <x v="26"/>
    <x v="29"/>
    <s v="Maria Del Carmen Molina Ovilla"/>
    <s v="Problemas al ingresar a MyProvi"/>
    <d v="2021-03-29T16:27:28"/>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Hora inicio llamada: 9:10_x000a_Hora termino llamada: 9:50"/>
    <x v="0"/>
    <b v="0"/>
    <n v="2021"/>
    <x v="2"/>
    <n v="29"/>
    <x v="1"/>
    <x v="5"/>
  </r>
  <r>
    <s v="INC0721482"/>
    <x v="0"/>
    <x v="49"/>
    <x v="75"/>
    <s v="Carlos Alberto Hernandez Peralta"/>
    <s v="Error para Descargar Aplicacion"/>
    <d v="2021-03-29T18:14:03"/>
    <x v="1"/>
    <s v="3 - Moderate"/>
    <x v="0"/>
    <s v="Se contacta a promotora y con apoyo de DM se hace la instalación de aplicacion de my provi y my colletion de forma exitosa."/>
    <x v="0"/>
    <b v="0"/>
    <n v="2021"/>
    <x v="2"/>
    <n v="29"/>
    <x v="1"/>
    <x v="6"/>
  </r>
  <r>
    <s v="INC0721831"/>
    <x v="9"/>
    <x v="31"/>
    <x v="41"/>
    <s v="Maria Teresa Rios Rivas"/>
    <s v="No llega codigo"/>
    <d v="2021-03-30T09:36:42"/>
    <x v="1"/>
    <s v="3 - Moderate"/>
    <x v="0"/>
    <s v="Despues de realizar el cambio de numero y reactivar a la promotora por parte de administración, se le apoya a realizar el registro en www.myprovi.online y a instalar aplicación my provi y my colletion de forma exitosa."/>
    <x v="0"/>
    <b v="0"/>
    <n v="2021"/>
    <x v="2"/>
    <n v="30"/>
    <x v="2"/>
    <x v="1"/>
  </r>
  <r>
    <s v="INC0721873"/>
    <x v="1"/>
    <x v="13"/>
    <x v="13"/>
    <s v="San Juan del Rio"/>
    <s v="Sin acceso a Focus"/>
    <d v="2021-03-30T11:43:30"/>
    <x v="1"/>
    <s v="3 - Moderate"/>
    <x v="3"/>
    <s v="Se descarta la maquina que se guardo y se refresca la red ya que no se podía acceder a Focus"/>
    <x v="1"/>
    <b v="0"/>
    <n v="2021"/>
    <x v="2"/>
    <n v="30"/>
    <x v="2"/>
    <x v="3"/>
  </r>
  <r>
    <s v="INC0721895"/>
    <x v="0"/>
    <x v="49"/>
    <x v="75"/>
    <s v="Diana Cuahutle Ramirez"/>
    <s v="Sin Acceso a Myprovi"/>
    <d v="2021-03-30T12:55:49"/>
    <x v="1"/>
    <s v="3 - Moderate"/>
    <x v="0"/>
    <s v="se valida las funciones básicas, fecha y hora automática activa, se forza cierres en MyProvi, se desinstala/instala MyCollections se realiza pruebas de descargas de sus clips pendientes de forma exitosa."/>
    <x v="0"/>
    <b v="0"/>
    <n v="2021"/>
    <x v="2"/>
    <n v="30"/>
    <x v="2"/>
    <x v="8"/>
  </r>
  <r>
    <s v="INC0726186"/>
    <x v="1"/>
    <x v="23"/>
    <x v="53"/>
    <s v="Izucar 1"/>
    <s v="Error de sistema"/>
    <d v="2021-03-31T10:30:46"/>
    <x v="1"/>
    <s v="3 - Moderate"/>
    <x v="2"/>
    <s v="El balance deberá ser corregido desde el lado del usuario, se envían los detalles por correo."/>
    <x v="1"/>
    <b v="0"/>
    <n v="2021"/>
    <x v="2"/>
    <n v="31"/>
    <x v="3"/>
    <x v="2"/>
  </r>
  <r>
    <s v="INC0726187"/>
    <x v="7"/>
    <x v="12"/>
    <x v="21"/>
    <s v="Toluca 1"/>
    <s v="no genera pdf"/>
    <d v="2021-03-31T10:23:26"/>
    <x v="1"/>
    <s v="3 - Moderate"/>
    <x v="0"/>
    <s v="Se reinician los servicios, con esto ya se pueden generar los contratos"/>
    <x v="0"/>
    <b v="0"/>
    <n v="2021"/>
    <x v="2"/>
    <n v="31"/>
    <x v="3"/>
    <x v="2"/>
  </r>
  <r>
    <s v="INC0726233"/>
    <x v="0"/>
    <x v="15"/>
    <x v="15"/>
    <s v="Samantha Munoz Puentes"/>
    <s v="No aplica pagos en MyProvi"/>
    <d v="2021-03-31T13:16:25"/>
    <x v="1"/>
    <s v="3 - Moderate"/>
    <x v="0"/>
    <s v="Se valida las funciones básicas como fecha y hora automática activa, se forza cierres de MyProvi, se desinstala e instala MyCollections y se identifica que no tenia cuenta de correo para accesar a play store, desactivamos platy protect, actualizamos Chrome y System Android Webview luego nos fuimos a ajustes forzamos cierre de MyCollections, deshabilitamos System Android Webview y luego se hizo la prueba de registrar sus pagos en la que finalmente ya se pudo lograr registrarlos de forma exitosa."/>
    <x v="0"/>
    <b v="0"/>
    <n v="2021"/>
    <x v="2"/>
    <n v="31"/>
    <x v="3"/>
    <x v="0"/>
  </r>
  <r>
    <s v="INC0726246"/>
    <x v="1"/>
    <x v="23"/>
    <x v="61"/>
    <s v="San Juan del Rio"/>
    <s v="Error en balance FOCUS"/>
    <d v="2021-03-31T14:41:22"/>
    <x v="1"/>
    <s v="3 - Moderate"/>
    <x v="3"/>
    <s v="Nos informa Mastek que se deberá ajustar desde nuestro lado, se envían los detalles por correo"/>
    <x v="1"/>
    <b v="0"/>
    <n v="2021"/>
    <x v="2"/>
    <n v="31"/>
    <x v="3"/>
    <x v="9"/>
  </r>
  <r>
    <s v="INC0726254"/>
    <x v="0"/>
    <x v="26"/>
    <x v="29"/>
    <s v="Rodrigo Alvarez Najera"/>
    <s v="Sin acceso a MyProvi"/>
    <d v="2021-03-31T16:25:38"/>
    <x v="1"/>
    <s v="3 - Moderate"/>
    <x v="0"/>
    <s v="Se apoya al usuario dando reset de contraseña  en portal TPin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_x000a_Hora inicio llamada:18:12_x000a_Hora termino llamada:18:37"/>
    <x v="0"/>
    <b v="0"/>
    <n v="2021"/>
    <x v="2"/>
    <n v="31"/>
    <x v="3"/>
    <x v="5"/>
  </r>
  <r>
    <s v="INC0726283"/>
    <x v="1"/>
    <x v="50"/>
    <x v="76"/>
    <s v="Sucursal Iztapalapa"/>
    <s v="Acuses vencidos en reporte de BI"/>
    <d v="2021-03-31T19:52:24"/>
    <x v="4"/>
    <s v="4 - Low"/>
    <x v="5"/>
    <m/>
    <x v="4"/>
    <b v="1"/>
    <n v="2021"/>
    <x v="2"/>
    <n v="31"/>
    <x v="3"/>
    <x v="12"/>
  </r>
  <r>
    <s v="INC0726286"/>
    <x v="9"/>
    <x v="31"/>
    <x v="41"/>
    <s v="Ricardo Velazquez Delgadillo"/>
    <s v="User receives message about wrong ID or Password after the OTP"/>
    <d v="2021-03-31T21:47:22"/>
    <x v="4"/>
    <s v="3 - Moderate"/>
    <x v="5"/>
    <m/>
    <x v="0"/>
    <b v="0"/>
    <n v="2021"/>
    <x v="2"/>
    <n v="31"/>
    <x v="3"/>
    <x v="14"/>
  </r>
  <r>
    <s v="INC0726595"/>
    <x v="0"/>
    <x v="15"/>
    <x v="15"/>
    <s v="Francisco Javier Guevara Lopez"/>
    <s v="No aplica los pagos"/>
    <d v="2021-04-01T11:06:18"/>
    <x v="0"/>
    <s v="3 - Moderate"/>
    <x v="0"/>
    <s v="Se validan las funciones básicas del equipo Lanix, fecha y hora automática activada, se forzan cierres de MyProvi se desactiva Play Protect y se libera espacio en memoria interna por lo que no tenía suficiente espacio para realizar el proceso de cierre de forma completa."/>
    <x v="0"/>
    <b v="0"/>
    <n v="2021"/>
    <x v="3"/>
    <n v="1"/>
    <x v="4"/>
    <x v="3"/>
  </r>
  <r>
    <s v="INC0726599"/>
    <x v="0"/>
    <x v="31"/>
    <x v="41"/>
    <s v="Beatriz Lizet Hernandez Torres"/>
    <s v="MyProvi no se puede instalar"/>
    <d v="2021-04-01T11:10:12"/>
    <x v="0"/>
    <s v="3 - Moderate"/>
    <x v="0"/>
    <s v="Se contacta con DM Beatriz Lizet Hernandez Torres y se le apoya a validar lo siguiente:_x000a_-fecha y hora automática_x000a_-Se actualiza Chrome desde play store_x000a_-se activan permisos para instalar fuentes desconocidas_x000a_-se desactiva play protec_x000a_-se eliminan apk de carpeta de descargas_x000a_-se desintsala my provi_x000a_-se instala my provi y my colletion de forma exitosa desde el portal de www.myprovi.online_x000a__x000a_Tiempo en que se Resolvió el ticket: 40 Minutos_x000a_"/>
    <x v="0"/>
    <b v="0"/>
    <n v="2021"/>
    <x v="3"/>
    <n v="1"/>
    <x v="4"/>
    <x v="3"/>
  </r>
  <r>
    <s v="INC0726609"/>
    <x v="1"/>
    <x v="23"/>
    <x v="32"/>
    <s v="Durango 1"/>
    <s v="Balances en Focus Quedan Cargando"/>
    <d v="2021-04-01T11:47:44"/>
    <x v="0"/>
    <s v="3 - Moderate"/>
    <x v="2"/>
    <s v="Performance issue was observed ._x000a_We had restated the services and issue was resolved"/>
    <x v="1"/>
    <b v="0"/>
    <n v="2021"/>
    <x v="3"/>
    <n v="1"/>
    <x v="4"/>
    <x v="3"/>
  </r>
  <r>
    <s v="INC0726625"/>
    <x v="0"/>
    <x v="15"/>
    <x v="15"/>
    <s v="Pedro Merino Gonzaga"/>
    <s v="Cierre de semana"/>
    <d v="2021-04-01T12:57:56"/>
    <x v="0"/>
    <s v="3 - Moderate"/>
    <x v="0"/>
    <s v="Se validan las funciones básicas como fecha y hora automática activada, se forza cierre de MyProvi y finalmente se desinstala/instala MyCollections para después ingrsar y realizar su cierre de forma exitosa._x000a_"/>
    <x v="0"/>
    <b v="0"/>
    <n v="2021"/>
    <x v="3"/>
    <n v="1"/>
    <x v="4"/>
    <x v="8"/>
  </r>
  <r>
    <s v="INC0726627"/>
    <x v="1"/>
    <x v="51"/>
    <x v="77"/>
    <s v="Jose Elias Torres Gallegos"/>
    <s v="Pago no reflejado"/>
    <d v="2021-04-01T13:53:25"/>
    <x v="0"/>
    <s v="3 - Moderate"/>
    <x v="3"/>
    <s v="Se ingresan los pagos pendientes a los clientes y la agencia cambia de semana"/>
    <x v="1"/>
    <b v="0"/>
    <n v="2021"/>
    <x v="3"/>
    <n v="1"/>
    <x v="4"/>
    <x v="0"/>
  </r>
  <r>
    <s v="INC0726637"/>
    <x v="0"/>
    <x v="52"/>
    <x v="67"/>
    <s v="Rosa Maria Escobar Zuart"/>
    <s v="Problemas Myprovi "/>
    <d v="2021-04-01T14:49:02"/>
    <x v="0"/>
    <s v="3 - Moderate"/>
    <x v="0"/>
    <s v="Se contacta con promotora y  comenta que ya pudo sincronizar, pero ahora no puede hacer cierre (le sale mensaje de nip incorrecto) se le apoya a cambiar el nip en el portal de www.myprovi.online y se  le ayuda a realizar el cierre de semana de forma exitosa. Se le notifica de ello a su DM._x000a__x000a_Tiempo en que se Resolvio el Ticket: 15 Minutos."/>
    <x v="0"/>
    <b v="0"/>
    <n v="2021"/>
    <x v="3"/>
    <n v="1"/>
    <x v="4"/>
    <x v="9"/>
  </r>
  <r>
    <s v="INC0726638"/>
    <x v="1"/>
    <x v="27"/>
    <x v="24"/>
    <s v="Nicolas Romero"/>
    <s v="NO SE PUEDE APLICAR REEMBOLSO"/>
    <d v="2021-04-01T14:47:52"/>
    <x v="0"/>
    <s v="3 - Moderate"/>
    <x v="3"/>
    <s v="Se  revisa y se encontró que el empleado al que se intenta ingresar el pago no pertenece a negocio por ello no es posible y el sistema envía un error."/>
    <x v="1"/>
    <b v="0"/>
    <n v="2021"/>
    <x v="3"/>
    <n v="1"/>
    <x v="4"/>
    <x v="9"/>
  </r>
  <r>
    <s v="INC0726656"/>
    <x v="1"/>
    <x v="51"/>
    <x v="77"/>
    <s v="Uruapan 1"/>
    <s v="Agencia no Cambia en Focus"/>
    <d v="2021-04-01T17:13:31"/>
    <x v="0"/>
    <s v="4 - Low"/>
    <x v="3"/>
    <s v="Se ingresan los cobros pendientes y la agencia cambia de semana"/>
    <x v="1"/>
    <b v="0"/>
    <n v="2021"/>
    <x v="3"/>
    <n v="1"/>
    <x v="4"/>
    <x v="10"/>
  </r>
  <r>
    <s v="INC0726664"/>
    <x v="1"/>
    <x v="11"/>
    <x v="5"/>
    <s v="Uruapan 1"/>
    <s v="Agencia no Permite Captura"/>
    <d v="2021-04-01T18:30:47"/>
    <x v="0"/>
    <s v="3 - Moderate"/>
    <x v="3"/>
    <s v="Se da apoyo al usuario para cerrar al agencia"/>
    <x v="1"/>
    <b v="0"/>
    <n v="2021"/>
    <x v="3"/>
    <n v="1"/>
    <x v="4"/>
    <x v="6"/>
  </r>
  <r>
    <s v="INC0727216"/>
    <x v="4"/>
    <x v="6"/>
    <x v="5"/>
    <s v="Jorge Miguel Perez Luna"/>
    <s v="Plataforma CRM indica error al guardar notas"/>
    <d v="2021-04-05T08:29:59"/>
    <x v="0"/>
    <s v="3 - Moderate"/>
    <x v="1"/>
    <s v="Se reviso el servidor de Base de datos y se encontró que existía el proceso de SAC ejecutándose al momento, se detuvo la ejecución y continuara en le proceso de esta noche, para evitar sobre carga en el servidor de datos y no tener time-outs que generen dichos errores, se presenta evidencia de ejecución del proceso, se procede a cerrar incidente"/>
    <x v="3"/>
    <b v="0"/>
    <n v="2021"/>
    <x v="3"/>
    <n v="5"/>
    <x v="1"/>
    <x v="7"/>
  </r>
  <r>
    <s v="INC0727262"/>
    <x v="9"/>
    <x v="9"/>
    <x v="19"/>
    <s v="Roberto Eduardo Lopez Gomez"/>
    <s v="Myprovi- "/>
    <d v="2021-04-05T10:34:14"/>
    <x v="0"/>
    <s v="3 - Moderate"/>
    <x v="0"/>
    <s v="Se valida las funciones básicas de eliminar los APKs guardados en la aplicación de descargas, se desactiva Play Protect, se realiza reset de contraseña desde el portal de TPIM por lo que se apoya con la instalación completa de la aplicación de MyProvi con pruebas de descarga de sus clips pendientes de MyColletions de forma exitosa."/>
    <x v="0"/>
    <b v="0"/>
    <n v="2021"/>
    <x v="3"/>
    <n v="5"/>
    <x v="1"/>
    <x v="2"/>
  </r>
  <r>
    <s v="INC0727271"/>
    <x v="0"/>
    <x v="0"/>
    <x v="0"/>
    <s v="Juana Ines Medina Jaime"/>
    <s v="MYprovi No se  puede decargar CLIP"/>
    <d v="2021-04-05T10:59:08"/>
    <x v="0"/>
    <s v="3 - Moderate"/>
    <x v="0"/>
    <s v="Se valida que en la parte inferior derecha de la imagen que se adjunta como evidencia no debe seleccionar Finalizar para que pueda descargar su clip por lo que se realiza la prueba en línea y se logra la descarga de forma exitosa."/>
    <x v="0"/>
    <b v="0"/>
    <n v="2021"/>
    <x v="3"/>
    <n v="5"/>
    <x v="1"/>
    <x v="2"/>
  </r>
  <r>
    <s v="INC0727278"/>
    <x v="1"/>
    <x v="4"/>
    <x v="4"/>
    <s v="Interview Chilpancingo"/>
    <s v="Cuenta bloqueada en FOCUS"/>
    <d v="2021-04-05T11:21:31"/>
    <x v="0"/>
    <s v="3 - Moderate"/>
    <x v="3"/>
    <s v="Se resetea la contraseña y se valida el acceso"/>
    <x v="1"/>
    <b v="0"/>
    <n v="2021"/>
    <x v="3"/>
    <n v="5"/>
    <x v="1"/>
    <x v="3"/>
  </r>
  <r>
    <s v="INC0727316"/>
    <x v="0"/>
    <x v="0"/>
    <x v="14"/>
    <s v="Pedro Luis Garcia Vivas"/>
    <s v="no llega clip"/>
    <d v="2021-04-05T15:08:03"/>
    <x v="0"/>
    <s v="3 - Moderate"/>
    <x v="0"/>
    <s v="Se pide una consulta en focus y comentan que no esta requerido el clip y que solicitaran sea producido,  una vez que el clip ya se produjo por parte de administración, se contacta otra vez a promotora para validar la descarga, solo que ella ya desinstalo la aplicación, se le apoya a instalarla  nuevamente y se descarga exitosa mente el clip de semana 14._x000a__x000a_Tiempo en que se Resolvio el Ticket: 1 hora 12 Minutos."/>
    <x v="0"/>
    <b v="0"/>
    <n v="2021"/>
    <x v="3"/>
    <n v="5"/>
    <x v="1"/>
    <x v="4"/>
  </r>
  <r>
    <s v="INC0727322"/>
    <x v="2"/>
    <x v="2"/>
    <x v="2"/>
    <s v="Durango 1"/>
    <s v="Comisiones no se capturan"/>
    <d v="2021-04-05T15:59:17"/>
    <x v="0"/>
    <s v="3 - Moderate"/>
    <x v="0"/>
    <s v="Se corrige el valor de la columna Id_Period en la tabla Commission_Week_Arp para la semana con WeekNum 202114."/>
    <x v="0"/>
    <b v="0"/>
    <n v="2021"/>
    <x v="3"/>
    <n v="5"/>
    <x v="1"/>
    <x v="4"/>
  </r>
  <r>
    <s v="INC0727323"/>
    <x v="1"/>
    <x v="4"/>
    <x v="4"/>
    <s v="Cuautla 1"/>
    <s v="Cuenta bloqueada"/>
    <d v="2021-04-05T16:02:50"/>
    <x v="0"/>
    <s v="4 - Low"/>
    <x v="3"/>
    <s v="Se resetea la contraseña y se valida el acceso"/>
    <x v="1"/>
    <b v="0"/>
    <n v="2021"/>
    <x v="3"/>
    <n v="5"/>
    <x v="1"/>
    <x v="5"/>
  </r>
  <r>
    <s v="INC0727338"/>
    <x v="8"/>
    <x v="53"/>
    <x v="78"/>
    <s v="Adrian Luna Ortega"/>
    <s v="Sin acceso a la instancia PROV-MEX-MFU,6052"/>
    <d v="2021-04-05T19:32:46"/>
    <x v="0"/>
    <s v="3 - Moderate"/>
    <x v="4"/>
    <s v="Se adjunta la solución, los servicios de SQL se encontraban detenidos, se inician y se valida que ya pueden conectarse."/>
    <x v="2"/>
    <b v="0"/>
    <n v="2021"/>
    <x v="3"/>
    <n v="5"/>
    <x v="1"/>
    <x v="12"/>
  </r>
  <r>
    <s v="INC0727689"/>
    <x v="0"/>
    <x v="9"/>
    <x v="10"/>
    <s v="Juan Pablo Guzman Hernandez"/>
    <s v="Asunto: Error en Aplicacion"/>
    <d v="2021-04-06T09:07:11"/>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Hora inicio llamada: 1038_x000a_Hora termino llamada: 11:05"/>
    <x v="0"/>
    <b v="0"/>
    <n v="2021"/>
    <x v="3"/>
    <n v="6"/>
    <x v="2"/>
    <x v="1"/>
  </r>
  <r>
    <s v="INC0727693"/>
    <x v="1"/>
    <x v="4"/>
    <x v="7"/>
    <s v="San Luis 2"/>
    <s v="Desbloqueo de Focus"/>
    <d v="2021-04-06T09:10:47"/>
    <x v="0"/>
    <s v="4 - Low"/>
    <x v="3"/>
    <s v="Se desbloquea el usuario y se valida el acceso"/>
    <x v="1"/>
    <b v="0"/>
    <n v="2021"/>
    <x v="3"/>
    <n v="6"/>
    <x v="2"/>
    <x v="1"/>
  </r>
  <r>
    <s v="INC0727735"/>
    <x v="1"/>
    <x v="27"/>
    <x v="24"/>
    <s v="Tuxpan 1"/>
    <s v="Asunto: Cliente de clip"/>
    <d v="2021-04-06T10:20:57"/>
    <x v="0"/>
    <s v="3 - Moderate"/>
    <x v="3"/>
    <s v="Se valida y se encontró que el usuario cargo por error el producto de negocio al contrato por ello no le habilita la opcion de pago en el clip. Se informa que debera realizar la corrección. "/>
    <x v="1"/>
    <b v="0"/>
    <n v="2021"/>
    <x v="3"/>
    <n v="6"/>
    <x v="2"/>
    <x v="2"/>
  </r>
  <r>
    <s v="INC0727738"/>
    <x v="1"/>
    <x v="54"/>
    <x v="79"/>
    <s v="Xalapa 1"/>
    <s v="Asunto: Ayuda con pago no reflejado en sistema "/>
    <d v="2021-04-06T10:30:52"/>
    <x v="0"/>
    <s v="3 - Moderate"/>
    <x v="3"/>
    <s v="No se encontró discrepancia por parte del sistema, deberán validar la cobranza en físico con el clip para descartar la omisión del pago, se envían los detalles por correo"/>
    <x v="1"/>
    <b v="0"/>
    <n v="2021"/>
    <x v="3"/>
    <n v="6"/>
    <x v="2"/>
    <x v="2"/>
  </r>
  <r>
    <s v="INC0727783"/>
    <x v="7"/>
    <x v="12"/>
    <x v="12"/>
    <s v="Durango 1"/>
    <s v="Error en Impresión de Contratos en AVT´S"/>
    <d v="2021-04-06T13:55:01"/>
    <x v="0"/>
    <s v="3 - Moderate"/>
    <x v="0"/>
    <s v="Se reinician los servicios de IIS, con esto confirman los usuarios que ya les es posible imprimir contratos"/>
    <x v="0"/>
    <b v="0"/>
    <n v="2021"/>
    <x v="3"/>
    <n v="6"/>
    <x v="2"/>
    <x v="0"/>
  </r>
  <r>
    <s v="INC0727794"/>
    <x v="9"/>
    <x v="31"/>
    <x v="41"/>
    <s v="Jose Alberto Quezada Banuelos"/>
    <s v="Problema para instalar myprovi"/>
    <d v="2021-04-06T14:32:45"/>
    <x v="0"/>
    <s v="4 - Low"/>
    <x v="0"/>
    <s v="Una vez que promotora libero espacio disponible de almacenamiento en su dispositivo se pudo actualizar google Chrome y instalar aplicación de my provi y my colletion de forma exitosa._x000a__x000a_Tiempo en que se Resolvio en Ticket: 26 Minutos."/>
    <x v="0"/>
    <b v="0"/>
    <n v="2021"/>
    <x v="3"/>
    <n v="6"/>
    <x v="2"/>
    <x v="9"/>
  </r>
  <r>
    <s v="INC0728181"/>
    <x v="1"/>
    <x v="4"/>
    <x v="4"/>
    <s v="Sucursal Naucalpan"/>
    <s v="Sin acceso a FOCUS"/>
    <d v="2021-04-07T11:00:39"/>
    <x v="0"/>
    <s v="3 - Moderate"/>
    <x v="3"/>
    <s v="El usuario estaba intentado ingresar a Focus desde el virtual que se utilizaba para negocio por ello no le permitía el acceso, se elimina y se ingresa al correcto reseteando su contraseña."/>
    <x v="1"/>
    <b v="0"/>
    <n v="2021"/>
    <x v="3"/>
    <n v="7"/>
    <x v="3"/>
    <x v="3"/>
  </r>
  <r>
    <s v="INC0728241"/>
    <x v="9"/>
    <x v="9"/>
    <x v="19"/>
    <s v="Aline Sanchez Garcia"/>
    <s v="Cobranza aparece antes de ser realizada"/>
    <d v="2021-04-07T15:08:49"/>
    <x v="0"/>
    <s v="3 - Moderate"/>
    <x v="0"/>
    <s v="Se contacta con DM y  el problema que tiene en que en la pantalla de su dispositivo le aparece el acumulado en el modulo de transaciones fuera de clip de la semana 13, se le apoya desinstalando my colletion para limpiarla y asi elle empiece a realizar su cobranza sin que le aparezca ese acumulado._x000a__x000a_Tiempo en que se Resolvió el Ticket: 18 Minutos."/>
    <x v="0"/>
    <b v="0"/>
    <n v="2021"/>
    <x v="3"/>
    <n v="7"/>
    <x v="3"/>
    <x v="4"/>
  </r>
  <r>
    <s v="INC0728260"/>
    <x v="1"/>
    <x v="4"/>
    <x v="4"/>
    <s v="Sucursal Iztapalapa"/>
    <s v="Cuenta bloqueada en FOCUS"/>
    <d v="2021-04-07T15:27:28"/>
    <x v="0"/>
    <s v="3 - Moderate"/>
    <x v="3"/>
    <s v="Se resetea la contraseña y se valida el acceso"/>
    <x v="1"/>
    <b v="0"/>
    <n v="2021"/>
    <x v="3"/>
    <n v="7"/>
    <x v="3"/>
    <x v="4"/>
  </r>
  <r>
    <s v="INC0728268"/>
    <x v="6"/>
    <x v="8"/>
    <x v="71"/>
    <s v="Hector Sanchez De La Luz"/>
    <s v="NAS- Problema con contactos "/>
    <d v="2021-04-07T16:18:08"/>
    <x v="0"/>
    <s v="3 - Moderate"/>
    <x v="0"/>
    <s v="Al revisar los registros de los usuarios en la tabla ArrearsAgent, se observa registros con la sección anterior para cada usuario. Se eliminan los registros para dejar las secciones actuales."/>
    <x v="0"/>
    <b v="0"/>
    <n v="2021"/>
    <x v="3"/>
    <n v="7"/>
    <x v="3"/>
    <x v="5"/>
  </r>
  <r>
    <s v="INC0728278"/>
    <x v="0"/>
    <x v="15"/>
    <x v="15"/>
    <s v="Miguel Gonzalez Rodriguez"/>
    <s v="Problema de cierre de semana  "/>
    <d v="2021-04-07T17:40:54"/>
    <x v="0"/>
    <s v="4 - Low"/>
    <x v="0"/>
    <s v="Se contacta con promotora y se le apoya a realizar forces de aplicaciones de my provi y my colletion, también se le pide cierre todas las aplicaciones abiertas en segundo plano, con ello se obtiene resultados favorables para hacer cierre de semana exitoso._x000a__x000a_Tiempo en que se Resolvió el Ticket: 9 Minutos."/>
    <x v="0"/>
    <b v="0"/>
    <n v="2021"/>
    <x v="3"/>
    <n v="7"/>
    <x v="3"/>
    <x v="10"/>
  </r>
  <r>
    <s v="INC0728678"/>
    <x v="0"/>
    <x v="26"/>
    <x v="29"/>
    <s v="Jose de Jesus Ochoa Mundo"/>
    <s v="Error al abrir la app"/>
    <d v="2021-04-08T11:23:14"/>
    <x v="0"/>
    <s v="3 - Moderate"/>
    <x v="0"/>
    <s v="Se desinstala/instala MyProvi vía remota por medio de conferencia con Promotora en el acceso a la aplicación de MyProvi por lo que se realiza el proceso de instalación y descarga de la aplicación de MyProvi  de forma completa."/>
    <x v="0"/>
    <b v="0"/>
    <n v="2021"/>
    <x v="3"/>
    <n v="8"/>
    <x v="4"/>
    <x v="3"/>
  </r>
  <r>
    <s v="INC0728684"/>
    <x v="1"/>
    <x v="27"/>
    <x v="24"/>
    <s v="Zacatecas 1"/>
    <s v="Cobros con fecha 2015"/>
    <d v="2021-04-08T11:37:18"/>
    <x v="0"/>
    <s v="3 - Moderate"/>
    <x v="2"/>
    <s v="We had corrected teh transaction date ._x000a_Please ask user to correct his device date in order avoid this in future._x000a_thanks"/>
    <x v="1"/>
    <b v="0"/>
    <n v="2021"/>
    <x v="3"/>
    <n v="8"/>
    <x v="4"/>
    <x v="3"/>
  </r>
  <r>
    <s v="INC0728688"/>
    <x v="0"/>
    <x v="26"/>
    <x v="29"/>
    <s v="Jonathan Olvera Nieves"/>
    <s v="Desbloqueo de cuenta en MyProvi"/>
    <d v="2021-04-08T11:47:22"/>
    <x v="0"/>
    <s v="3 - Moderate"/>
    <x v="0"/>
    <s v="Se contacta con AM y se le apoya a realizar un reset de contraseña en Tpim, validando el acceso exitoso a la aplicación de my provi ._x000a__x000a_Tiempo en que se Resolvió el Ticket: 10 Minutos."/>
    <x v="0"/>
    <b v="0"/>
    <n v="2021"/>
    <x v="3"/>
    <n v="8"/>
    <x v="4"/>
    <x v="3"/>
  </r>
  <r>
    <s v="INC0728695"/>
    <x v="0"/>
    <x v="0"/>
    <x v="58"/>
    <s v="Rodrigo Alvarez Najera"/>
    <s v="Problema con clip "/>
    <d v="2021-04-08T12:09:18"/>
    <x v="0"/>
    <s v="4 - Low"/>
    <x v="0"/>
    <s v="Se valida que la asignación desde MyNews NO debe seleccionar Finalizar para que reciba el clip la Promotora y lo pueda descargar de forma completa."/>
    <x v="0"/>
    <b v="0"/>
    <n v="2021"/>
    <x v="3"/>
    <n v="8"/>
    <x v="4"/>
    <x v="8"/>
  </r>
  <r>
    <s v="INC0728732"/>
    <x v="1"/>
    <x v="13"/>
    <x v="13"/>
    <s v="Interviewroom Patzcuaro "/>
    <s v="FOCUS pantalla en blanco "/>
    <d v="2021-04-08T16:01:46"/>
    <x v="0"/>
    <s v="3 - Moderate"/>
    <x v="3"/>
    <s v="Se revisa el tema y solo uno de los equipo no entraba a Focus ya que se guardo el estado, se apaga el virtual de Focus y se valida el acceso"/>
    <x v="1"/>
    <b v="0"/>
    <n v="2021"/>
    <x v="3"/>
    <n v="8"/>
    <x v="4"/>
    <x v="5"/>
  </r>
  <r>
    <s v="INC0728743"/>
    <x v="0"/>
    <x v="15"/>
    <x v="15"/>
    <s v="Landy Laura Campos Olan"/>
    <s v="No puede ingresar a la app"/>
    <d v="2021-04-08T16:53:26"/>
    <x v="0"/>
    <s v="3 - Moderate"/>
    <x v="0"/>
    <s v="Se recibe llamada d promotora y se hace actualización de google Chrome y se desinstala my provi, ya que sale mensaje de &quot; se ha &quot;excedido el numero de dispositivos registrados &quot; posterior a ello se hace instalacion de aplicación de my provi y my colletion en el portal de www.myprovi.online de forma exitosa."/>
    <x v="0"/>
    <b v="0"/>
    <n v="2021"/>
    <x v="3"/>
    <n v="8"/>
    <x v="4"/>
    <x v="5"/>
  </r>
  <r>
    <s v="INC0728779"/>
    <x v="14"/>
    <x v="48"/>
    <x v="2"/>
    <s v="Erica Yolanda Rodriguez Rios"/>
    <s v="Correos Automáticos - SAC"/>
    <d v="2021-04-08T20:58:36"/>
    <x v="0"/>
    <s v="4 - Low"/>
    <x v="0"/>
    <s v="Se reinicia el dispatcher en el servidor PROV-MEX-SACP (D:\SAC Dispatchers\Administrador) y se limpia el log de la actividad &quot;Notificaciones SAC&quot; en el Event Viewer._x000a__x000a_El usuario valida que ya recibe los correos de escalamiento."/>
    <x v="0"/>
    <b v="0"/>
    <n v="2021"/>
    <x v="3"/>
    <n v="8"/>
    <x v="4"/>
    <x v="13"/>
  </r>
  <r>
    <s v="INC0728780"/>
    <x v="4"/>
    <x v="6"/>
    <x v="5"/>
    <s v="Cesar Emilio Hernandez Flores"/>
    <s v="SIN REGISTROS PARA CAMPAÑAS DE VENTA PUR Y REF"/>
    <d v="2021-04-08T21:32:20"/>
    <x v="0"/>
    <s v="3 - Moderate"/>
    <x v="1"/>
    <s v="Se revisaron los procesos de Webservices y seguian ejecutandose para el momento de la insercion de las ofertas, al empalmarse con el siguiente proceso las manda para la siguiente ejecucion, por lo tanto seran ingresadas al sistema en la siguiente carga de ofertas, y se podran tomar en las campañas de esta noche, se procede a cerrar incidente"/>
    <x v="3"/>
    <b v="0"/>
    <n v="2021"/>
    <x v="3"/>
    <n v="8"/>
    <x v="4"/>
    <x v="14"/>
  </r>
  <r>
    <s v="INC0729085"/>
    <x v="0"/>
    <x v="0"/>
    <x v="14"/>
    <s v="Jorge David Mayo Antonio"/>
    <s v="Problema de descarga de clip "/>
    <d v="2021-04-09T10:36:29"/>
    <x v="0"/>
    <s v="4 - Low"/>
    <x v="0"/>
    <s v="Se produjeron los clips de forma manual para que los usuarios pudieran recibirlo._x000a__x000a_El equipo de Mastek informa que ha reportado el error presentado en la generación automática del clip al equipo de  proyectos para más informes."/>
    <x v="0"/>
    <b v="0"/>
    <n v="2021"/>
    <x v="3"/>
    <n v="9"/>
    <x v="5"/>
    <x v="2"/>
  </r>
  <r>
    <s v="INC0729100"/>
    <x v="1"/>
    <x v="13"/>
    <x v="13"/>
    <s v="Interview Room Rio Verde"/>
    <s v="Problema de impresión "/>
    <d v="2021-04-09T11:08:11"/>
    <x v="0"/>
    <s v="4 - Low"/>
    <x v="3"/>
    <s v="Se reinicia la sesión y se corrige el problema con la impresiones."/>
    <x v="1"/>
    <b v="0"/>
    <n v="2021"/>
    <x v="3"/>
    <n v="9"/>
    <x v="5"/>
    <x v="3"/>
  </r>
  <r>
    <s v="INC0729105"/>
    <x v="0"/>
    <x v="0"/>
    <x v="72"/>
    <s v="Ma. Claudia Rodriguez Castro"/>
    <s v="Myprovi - "/>
    <d v="2021-04-09T11:46:29"/>
    <x v="0"/>
    <s v="3 - Moderate"/>
    <x v="0"/>
    <s v="Se recibe llamada de DM y hace llamada tripartita con su promotora y se le apoya a realizar forces de cierre de aplicaciones de my provi y my colletion (ya que la aplicación la saca) y eliminar cache, posterior a ello se le apoya a realizar cierre de semana 14 y finalmente se sincroniza y se descarga clip de semana 15._x000a__x000a_Tiempo en que se Resolvio el ticket: 16 Minutos._x000a_"/>
    <x v="0"/>
    <b v="0"/>
    <n v="2021"/>
    <x v="3"/>
    <n v="9"/>
    <x v="5"/>
    <x v="3"/>
  </r>
  <r>
    <s v="INC0729109"/>
    <x v="9"/>
    <x v="31"/>
    <x v="41"/>
    <s v="Maria Jose Flores Ramirez"/>
    <s v="Problema Actualización MyCollections"/>
    <d v="2021-04-09T12:50:39"/>
    <x v="0"/>
    <s v="4 - Low"/>
    <x v="0"/>
    <s v="Se valida las funciones básicas se activa fecha y hora automática, se forza cierre en las aplicaciones de MyProvi y de google Chrome, se procede con el acceso para la actualización teniendo acceso a descarga de sus clips pendientes en MyCollections de forma exitosa."/>
    <x v="0"/>
    <b v="0"/>
    <n v="2021"/>
    <x v="3"/>
    <n v="9"/>
    <x v="5"/>
    <x v="8"/>
  </r>
  <r>
    <s v="INC0729111"/>
    <x v="7"/>
    <x v="12"/>
    <x v="21"/>
    <s v="Sucursal Naucalpan"/>
    <s v="No aparecen clientes "/>
    <d v="2021-04-09T12:45:14"/>
    <x v="0"/>
    <s v="3 - Moderate"/>
    <x v="0"/>
    <s v="Se volvieron a ejecutar los procesos para cargar la información a AVTS"/>
    <x v="0"/>
    <b v="0"/>
    <n v="2021"/>
    <x v="3"/>
    <n v="9"/>
    <x v="5"/>
    <x v="8"/>
  </r>
  <r>
    <s v="INC0729114"/>
    <x v="7"/>
    <x v="12"/>
    <x v="45"/>
    <s v="Toluca 1"/>
    <s v="NO APARECE CLIENTE"/>
    <d v="2021-04-09T12:40:26"/>
    <x v="0"/>
    <s v="3 - Moderate"/>
    <x v="0"/>
    <s v="Se volvieron a ejecutar los procesos para cargar la información a AVTS"/>
    <x v="0"/>
    <b v="0"/>
    <n v="2021"/>
    <x v="3"/>
    <n v="9"/>
    <x v="5"/>
    <x v="8"/>
  </r>
  <r>
    <s v="INC0729116"/>
    <x v="7"/>
    <x v="12"/>
    <x v="12"/>
    <s v="Sucursal Iztapalapa"/>
    <s v="Clientes no aparecen"/>
    <d v="2021-04-09T13:06:48"/>
    <x v="0"/>
    <s v="3 - Moderate"/>
    <x v="0"/>
    <s v="Se volvieron a ejecutar los procesos para cargar la información a AVTS"/>
    <x v="0"/>
    <b v="0"/>
    <n v="2021"/>
    <x v="3"/>
    <n v="9"/>
    <x v="5"/>
    <x v="0"/>
  </r>
  <r>
    <s v="INC0729118"/>
    <x v="7"/>
    <x v="12"/>
    <x v="21"/>
    <s v="Alvaro Obregon"/>
    <s v="No aparecen clienta en avt"/>
    <d v="2021-04-09T13:02:53"/>
    <x v="0"/>
    <s v="4 - Low"/>
    <x v="0"/>
    <s v="Se volvieron a ejecutar los procesos para cargar la información a AVTS"/>
    <x v="0"/>
    <b v="0"/>
    <n v="2021"/>
    <x v="3"/>
    <n v="9"/>
    <x v="5"/>
    <x v="0"/>
  </r>
  <r>
    <s v="INC0729139"/>
    <x v="1"/>
    <x v="38"/>
    <x v="57"/>
    <s v="Poza Rica 1"/>
    <s v="FOCUS-  Reporte de Excepciones Om sin Balance Negativos"/>
    <d v="2021-04-09T14:48:44"/>
    <x v="0"/>
    <s v="3 - Moderate"/>
    <x v="2"/>
    <s v="Se paso el reporte al usuario y valido que se encontrara correcto"/>
    <x v="1"/>
    <b v="1"/>
    <n v="2021"/>
    <x v="3"/>
    <n v="9"/>
    <x v="5"/>
    <x v="9"/>
  </r>
  <r>
    <s v="INC0729145"/>
    <x v="0"/>
    <x v="26"/>
    <x v="29"/>
    <s v="Sergio Pacheco Gaytan"/>
    <s v="Myprovi error al inciar sesion"/>
    <d v="2021-04-09T15:13:09"/>
    <x v="0"/>
    <s v="3 - Moderate"/>
    <x v="0"/>
    <s v="Se validan las funciones básicas se verifica fecha y hora activa, se forza cierre de MyProvi y Chrome ademas se desactiva Play Protect,  ademas se desactiva bloqueo de huella en el equipo Huawei para poder instalar MyCollections de forma exitosa."/>
    <x v="0"/>
    <b v="0"/>
    <n v="2021"/>
    <x v="3"/>
    <n v="9"/>
    <x v="5"/>
    <x v="4"/>
  </r>
  <r>
    <s v="INC0729148"/>
    <x v="0"/>
    <x v="31"/>
    <x v="41"/>
    <s v="Oscar Ivan Briano Lara"/>
    <s v="Sin acceso a MyProvi"/>
    <d v="2021-04-09T15:30:30"/>
    <x v="0"/>
    <s v="3 - Moderate"/>
    <x v="0"/>
    <s v="Después de verificar que le hayan cambiado de posición de AM a Dummy en administración se contacta con DM y se hace un reset de contraseña en TPIM, posterior a ello se le apoya a instalar aplicación my porvi, my colletion y my team en el portal de www.myprovi.online de forma exitosa._x000a__x000a_Tiempo en que se Resolvió el Ticket: 24 Minutos."/>
    <x v="0"/>
    <b v="0"/>
    <n v="2021"/>
    <x v="3"/>
    <n v="9"/>
    <x v="5"/>
    <x v="4"/>
  </r>
  <r>
    <s v="INC0729152"/>
    <x v="9"/>
    <x v="55"/>
    <x v="80"/>
    <s v="Felipe De Jesus Moreno Lopez"/>
    <s v="Sin acceso a myprovi"/>
    <d v="2021-04-09T15:59:36"/>
    <x v="0"/>
    <s v="4 - Low"/>
    <x v="0"/>
    <s v="Se recibe llamada de DM y se le apoya a realizar el registro de su promotora en el portal  www.myprovi.online, posterior a ello se realiza la siguiente validacion:_x000a__x000a_-fecha y hora auromatica_x000a_-version de androi_x000a_-almacenamiento disponible en el dispositivo_x000a_-actualizacion de google chrome_x000a_-se instala aplicacion de my provi y my colletion de forma exitosa._x000a__x000a_Tiempo en que se Resolvió el Ticket: 25 Minutos._x000a_"/>
    <x v="0"/>
    <b v="0"/>
    <n v="2021"/>
    <x v="3"/>
    <n v="9"/>
    <x v="5"/>
    <x v="4"/>
  </r>
  <r>
    <s v="INC0729154"/>
    <x v="0"/>
    <x v="49"/>
    <x v="75"/>
    <s v="Hugo Gaytan Miguel"/>
    <s v="Myprovi está fallando "/>
    <d v="2021-04-09T16:26:29"/>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Hora inicio llamada: 11:40_x000a_Hora termino llamada: 12:07_x000a_"/>
    <x v="0"/>
    <b v="0"/>
    <n v="2021"/>
    <x v="3"/>
    <n v="9"/>
    <x v="5"/>
    <x v="5"/>
  </r>
  <r>
    <s v="INC0729155"/>
    <x v="13"/>
    <x v="29"/>
    <x v="35"/>
    <s v="Consuelo Carolina Camacho Hernandez"/>
    <s v="MYNEWS - "/>
    <d v="2021-04-09T16:51:27"/>
    <x v="0"/>
    <s v="3 - Moderate"/>
    <x v="0"/>
    <s v="El equipo de soporte de la aplicación aplicó un reset al OTP del usuario, quien valida que ya pudo acceder a la aplicación."/>
    <x v="0"/>
    <b v="0"/>
    <n v="2021"/>
    <x v="3"/>
    <n v="9"/>
    <x v="5"/>
    <x v="5"/>
  </r>
  <r>
    <s v="INC0729164"/>
    <x v="9"/>
    <x v="31"/>
    <x v="41"/>
    <s v="Hiram Emmanuel Avila Guatemala"/>
    <s v="Problema para instalar myprovi "/>
    <d v="2021-04-09T19:00:09"/>
    <x v="0"/>
    <s v="4 - Low"/>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Hora inicio llamada: 10:31_x000a_Hora termino llamada: 10:50"/>
    <x v="0"/>
    <b v="0"/>
    <n v="2021"/>
    <x v="3"/>
    <n v="9"/>
    <x v="5"/>
    <x v="12"/>
  </r>
  <r>
    <s v="INC0729220"/>
    <x v="0"/>
    <x v="31"/>
    <x v="41"/>
    <s v="Arturo Rene Garcia Naranjo"/>
    <s v="Myprovi-  ERROR AL INSTALAR "/>
    <d v="2021-04-10T13:41:01"/>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pide liberar espacio ya que el celular no cuenta con memoria suficienete_x000a_Se pide al usuario descargar My provi y My Collections desde la pagina http://myprovi.online._x000a__x000a_Hora inicio llamada: 13:10_x000a_Hota termino llamada: 13:50"/>
    <x v="0"/>
    <b v="0"/>
    <n v="2021"/>
    <x v="3"/>
    <n v="10"/>
    <x v="0"/>
    <x v="0"/>
  </r>
  <r>
    <s v="INC0729605"/>
    <x v="4"/>
    <x v="56"/>
    <x v="81"/>
    <s v="Cesar Emilio Hernandez Flores"/>
    <s v="Sin Acceso a CRM"/>
    <d v="2021-04-12T09:06:07"/>
    <x v="0"/>
    <s v="3 - Moderate"/>
    <x v="4"/>
    <s v="Se contacta a Cesar Emilio Hernandez Flores para realizar validaciones, indica que está normalizada la operación (10:31)_x000a_Se procede a realizar validaciones en equipo de eContact pero no se tiene habilitado el cmd por lo que no se pueden realizar las pruebas._x000a_Se pide al usuario que opere el CRM y no se ve que haya lentitud._x000a_Se valida VPN de eContact y está operando a .7 Kbps_x000a_Se descarta problema de saturación en la VPN."/>
    <x v="2"/>
    <b v="0"/>
    <n v="2021"/>
    <x v="3"/>
    <n v="12"/>
    <x v="1"/>
    <x v="1"/>
  </r>
  <r>
    <s v="INC0729678"/>
    <x v="9"/>
    <x v="26"/>
    <x v="29"/>
    <s v="Jiwver Monfil Matheis"/>
    <s v="Problema Contraseña error al ingresar información"/>
    <d v="2021-04-12T12:19:14"/>
    <x v="0"/>
    <s v="4 - Low"/>
    <x v="0"/>
    <s v="Se realiza Reseteo de la contraseña desde el portal de TPIM por lo que se  apoya de forma remota con la creación de nueva contraseña y la instalación de la aplicación de MyCollections validando funciones básicas como fecha y hora, se forza cierre en MyProvi, se activa fecha y hora automática, se desactiva Play Protect realizando la descarga de forma completa."/>
    <x v="0"/>
    <b v="0"/>
    <n v="2021"/>
    <x v="3"/>
    <n v="12"/>
    <x v="1"/>
    <x v="8"/>
  </r>
  <r>
    <s v="INC0729682"/>
    <x v="0"/>
    <x v="15"/>
    <x v="15"/>
    <s v="Jesus del Carmen De Los Santos Gonzalez"/>
    <s v="Problema Cierre de Semana se encuentra en Semana Mínima"/>
    <d v="2021-04-12T12:34:13"/>
    <x v="0"/>
    <s v="4 - Low"/>
    <x v="0"/>
    <s v="Se validan las funciones básicas como se activa fecha y hora automática, se forza cierre de MyProvi y MyCollections y se vuelve a ingresar por lo que se tuvo que desinstalar/instalar MyCollection con pruebas de acceso y se cierra la semana anterior y luego ya le apareció la semana actual para que pueda comenzar a laborar de forma normal."/>
    <x v="0"/>
    <b v="0"/>
    <n v="2021"/>
    <x v="3"/>
    <n v="12"/>
    <x v="1"/>
    <x v="8"/>
  </r>
  <r>
    <s v="INC0729715"/>
    <x v="7"/>
    <x v="12"/>
    <x v="12"/>
    <s v="Durango 1"/>
    <s v="Error al imprimir ontratos en AVT"/>
    <d v="2021-04-12T14:16:25"/>
    <x v="0"/>
    <s v="3 - Moderate"/>
    <x v="0"/>
    <s v="Se reinicia el servicio de documents, con esto y pueden imprimir contratos nuevamente"/>
    <x v="0"/>
    <b v="0"/>
    <n v="2021"/>
    <x v="3"/>
    <n v="12"/>
    <x v="1"/>
    <x v="9"/>
  </r>
  <r>
    <s v="INC0729742"/>
    <x v="0"/>
    <x v="31"/>
    <x v="41"/>
    <s v="Miguel Vargas Hernandez"/>
    <s v="Sin acceso a MyProvi"/>
    <d v="2021-04-12T16:01:45"/>
    <x v="0"/>
    <s v="3 - Moderate"/>
    <x v="0"/>
    <s v="Se hace una consulta en focus y se detecta que la promotora esta suspendida, se comenta a DM que tiene que solicitar su reactivacion en administración para hacer el registro e instalalar la app. Una vez que reactivan a la promotora se instala la aplicación de my provi y my colellletion de forma exitosa."/>
    <x v="0"/>
    <b v="0"/>
    <n v="2021"/>
    <x v="3"/>
    <n v="12"/>
    <x v="1"/>
    <x v="5"/>
  </r>
  <r>
    <s v="INC0729767"/>
    <x v="7"/>
    <x v="12"/>
    <x v="21"/>
    <s v="Apodaca 1"/>
    <s v="Sin acceso a AVT"/>
    <d v="2021-04-12T17:56:02"/>
    <x v="0"/>
    <s v="3 - Moderate"/>
    <x v="0"/>
    <s v="se reiniciaron los servicios, con esta ya pueden imprimir contratos"/>
    <x v="0"/>
    <b v="0"/>
    <n v="2021"/>
    <x v="3"/>
    <n v="12"/>
    <x v="1"/>
    <x v="10"/>
  </r>
  <r>
    <s v="INC0729768"/>
    <x v="0"/>
    <x v="0"/>
    <x v="14"/>
    <s v="Andrea Paola  Chacon Flores"/>
    <s v="no se descargo clip de la semana"/>
    <d v="2021-04-12T18:01:44"/>
    <x v="0"/>
    <s v="3 - Moderate"/>
    <x v="0"/>
    <s v="Se contacta con promotora y comenta que el clip de su semana no ha sido descargado y que le aparece cobranza que ella no ha realizado, pues ella solo ha cobrado $ 100, se detecta que su aplicación tiene el acumulado de la semana anterior, se le pide sincronizar y se desinstala y reintala my colletion, la pantalla se limpia del acumulado que le aparecia, pero sigue sin aparecer el clip a descargar, se pide consulta y se detecta que no ha sido producido por parte de administración._x000a_Una vez que lo solicitan se produzca, se contacta nuevamente para validad que el clip fue descargado exitosamente._x000a__x000a_Tiempo en que se Resolvió el Ticket: 1 Hora 14 Minutos."/>
    <x v="0"/>
    <b v="0"/>
    <n v="2021"/>
    <x v="3"/>
    <n v="12"/>
    <x v="1"/>
    <x v="6"/>
  </r>
  <r>
    <s v="INC0729780"/>
    <x v="13"/>
    <x v="29"/>
    <x v="47"/>
    <s v="Miguel Angel Gallegos Velazquez"/>
    <s v="Sin acceso a mynews "/>
    <d v="2021-04-12T19:55:43"/>
    <x v="0"/>
    <s v="4 - Low"/>
    <x v="0"/>
    <s v="Se solicitó reset al equipo de soporte de MyNews y el usuario ya pudo acceder."/>
    <x v="0"/>
    <b v="0"/>
    <n v="2021"/>
    <x v="3"/>
    <n v="12"/>
    <x v="1"/>
    <x v="12"/>
  </r>
  <r>
    <s v="INC0730077"/>
    <x v="1"/>
    <x v="13"/>
    <x v="13"/>
    <s v="Interview Room Zihuatanejo"/>
    <s v="Sin acceso a  focus "/>
    <d v="2021-04-13T09:30:07"/>
    <x v="0"/>
    <s v="4 - Low"/>
    <x v="3"/>
    <s v="Se refresca la conexión de red y se valida el acceso"/>
    <x v="1"/>
    <b v="0"/>
    <n v="2021"/>
    <x v="3"/>
    <n v="13"/>
    <x v="2"/>
    <x v="1"/>
  </r>
  <r>
    <s v="INC0730101"/>
    <x v="2"/>
    <x v="2"/>
    <x v="31"/>
    <s v="Tuxtepec 1"/>
    <s v="Baena no imprime AW"/>
    <d v="2021-04-13T10:11:09"/>
    <x v="0"/>
    <s v="3 - Moderate"/>
    <x v="0"/>
    <s v="Se actualiza la tabla CNFS_Representative para el registro de la agencia con los datos de la estrella reactivada."/>
    <x v="0"/>
    <b v="0"/>
    <n v="2021"/>
    <x v="3"/>
    <n v="13"/>
    <x v="2"/>
    <x v="2"/>
  </r>
  <r>
    <s v="INC0730126"/>
    <x v="9"/>
    <x v="26"/>
    <x v="29"/>
    <s v="Laura Patricia Flores Davalos"/>
    <s v="NIP no aceptado"/>
    <d v="2021-04-13T11:05:48"/>
    <x v="0"/>
    <s v="3 - Moderate"/>
    <x v="0"/>
    <s v="Se contacta con promotora, se le proporciona el nip generado y se le apoya para instalar my colletion de forma exitosa._x000a__x000a_Tiempo en que se Resolvió el Ticket: 14  Minutos._x000a_"/>
    <x v="0"/>
    <b v="0"/>
    <n v="2021"/>
    <x v="3"/>
    <n v="13"/>
    <x v="2"/>
    <x v="3"/>
  </r>
  <r>
    <s v="INC0730132"/>
    <x v="6"/>
    <x v="8"/>
    <x v="71"/>
    <s v="Luis Antonio Lopez Rodriguez"/>
    <s v="No aparecen los contactos correctos "/>
    <d v="2021-04-13T11:13:41"/>
    <x v="0"/>
    <s v="4 - Low"/>
    <x v="0"/>
    <s v="Se depuran los registros desactualizados para el focusid del usuario, los que estaban ligados a la posición anterior. El usuario valida que al acceder nuevamente, ya le muestran los contactos correctos."/>
    <x v="0"/>
    <b v="0"/>
    <n v="2021"/>
    <x v="3"/>
    <n v="13"/>
    <x v="2"/>
    <x v="3"/>
  </r>
  <r>
    <s v="INC0730155"/>
    <x v="4"/>
    <x v="6"/>
    <x v="5"/>
    <s v="Luis Angel Barriga Arteaga"/>
    <s v="Error en CRM que no permite generar Ordenes de venta en prospectos"/>
    <d v="2021-04-13T12:13:57"/>
    <x v="0"/>
    <s v="3 - Moderate"/>
    <x v="1"/>
    <s v="Existian procesos ejecutandose sobre la tabla de Ordenes de Venta que sobrecargaron y por lo tanto SQL maracaba error de TimeOut, se creara un indice para facilitar el uso de la tabla en futuras ocasiones. se procede a cerrar incidente"/>
    <x v="3"/>
    <b v="0"/>
    <n v="2021"/>
    <x v="3"/>
    <n v="13"/>
    <x v="2"/>
    <x v="8"/>
  </r>
  <r>
    <s v="INC0730156"/>
    <x v="1"/>
    <x v="3"/>
    <x v="3"/>
    <s v="Cordoba 1"/>
    <s v="apoyo "/>
    <d v="2021-04-13T12:19:01"/>
    <x v="0"/>
    <s v="3 - Moderate"/>
    <x v="2"/>
    <s v="El estatus del cliente se ha modificado a cliente liquidado, se envían los detalles por correo."/>
    <x v="1"/>
    <b v="0"/>
    <n v="2021"/>
    <x v="3"/>
    <n v="13"/>
    <x v="2"/>
    <x v="8"/>
  </r>
  <r>
    <s v="INC0730166"/>
    <x v="9"/>
    <x v="26"/>
    <x v="29"/>
    <s v="Blanca Isabel Dionisio Ortiz"/>
    <s v="Codigo no aceptado"/>
    <d v="2021-04-13T13:06:57"/>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_x000a_Hora inicio llamada: 13:20_x000a_Hora termino llamada: 14:05"/>
    <x v="0"/>
    <b v="0"/>
    <n v="2021"/>
    <x v="3"/>
    <n v="13"/>
    <x v="2"/>
    <x v="0"/>
  </r>
  <r>
    <s v="INC0730167"/>
    <x v="0"/>
    <x v="31"/>
    <x v="41"/>
    <s v="Armida Carolina Elias Rivas"/>
    <s v="Sin acceso a MyProvi"/>
    <d v="2021-04-13T12:59:47"/>
    <x v="0"/>
    <s v="3 - Moderate"/>
    <x v="0"/>
    <s v="Se contacta con promotora y se le hace un reset de contraseña, después se le apoya a instalar aplicación de my provi y my colletion de forma exitosa._x000a__x000a_Tiempo en que se Resolvió el ticket: 28 Minutos."/>
    <x v="0"/>
    <b v="0"/>
    <n v="2021"/>
    <x v="3"/>
    <n v="13"/>
    <x v="2"/>
    <x v="8"/>
  </r>
  <r>
    <s v="INC0730207"/>
    <x v="1"/>
    <x v="13"/>
    <x v="36"/>
    <s v="Silao 1"/>
    <s v="FOCUS no imprime balances-Estado PAUSA"/>
    <d v="2021-04-13T15:25:58"/>
    <x v="0"/>
    <s v="3 - Moderate"/>
    <x v="3"/>
    <s v="Se ajusta la configuración de la pantalla para que el usuario pueda visualizarla correctamente."/>
    <x v="1"/>
    <b v="0"/>
    <n v="2021"/>
    <x v="3"/>
    <n v="13"/>
    <x v="2"/>
    <x v="4"/>
  </r>
  <r>
    <s v="INC0730217"/>
    <x v="1"/>
    <x v="50"/>
    <x v="76"/>
    <s v="Norma Guadalupe Reyes Garcia"/>
    <s v="Discrepancia LNFS/CNFS"/>
    <d v="2021-04-13T16:54:26"/>
    <x v="2"/>
    <s v="4 - Low"/>
    <x v="5"/>
    <m/>
    <x v="4"/>
    <b v="0"/>
    <n v="2021"/>
    <x v="3"/>
    <n v="13"/>
    <x v="2"/>
    <x v="5"/>
  </r>
  <r>
    <s v="INC0730226"/>
    <x v="9"/>
    <x v="31"/>
    <x v="41"/>
    <s v="Antonio Costel Alvarez Vera"/>
    <s v="Problema de descarga de myprovi"/>
    <d v="2021-04-13T18:16:41"/>
    <x v="0"/>
    <s v="4 - Low"/>
    <x v="0"/>
    <s v="Se validan las funciones básicas de fecha y hora activa, se desinstala MyProvi DEMO, se desactiva Play Protect y luego se procede con la instalación y descarga de forma completa de MyProvi."/>
    <x v="0"/>
    <b v="0"/>
    <n v="2021"/>
    <x v="3"/>
    <n v="13"/>
    <x v="2"/>
    <x v="6"/>
  </r>
  <r>
    <s v="INC0730227"/>
    <x v="1"/>
    <x v="4"/>
    <x v="4"/>
    <s v="Apodaca 1"/>
    <s v="Reset de Contraseña en Focus"/>
    <d v="2021-04-13T18:15:30"/>
    <x v="0"/>
    <s v="3 - Moderate"/>
    <x v="3"/>
    <s v="Se resetea la contraseña y se envía vía whats app para que pueda ingresar el usuario."/>
    <x v="1"/>
    <b v="0"/>
    <n v="2021"/>
    <x v="3"/>
    <n v="13"/>
    <x v="2"/>
    <x v="6"/>
  </r>
  <r>
    <s v="INC0730242"/>
    <x v="1"/>
    <x v="50"/>
    <x v="76"/>
    <s v="Elisa Espinoza Obispo"/>
    <s v="Elisa Espinoza Obispo"/>
    <d v="2021-04-14T00:11:31"/>
    <x v="2"/>
    <s v="3 - Moderate"/>
    <x v="5"/>
    <m/>
    <x v="4"/>
    <b v="0"/>
    <n v="2021"/>
    <x v="3"/>
    <n v="14"/>
    <x v="3"/>
    <x v="16"/>
  </r>
  <r>
    <s v="INC0730579"/>
    <x v="1"/>
    <x v="4"/>
    <x v="4"/>
    <s v="Morelia 1"/>
    <s v="Cuenta bloqueada en FOCUS"/>
    <d v="2021-04-14T09:57:38"/>
    <x v="0"/>
    <s v="3 - Moderate"/>
    <x v="3"/>
    <s v="Se resetea la contraseña y se valida el acceso con el usuario."/>
    <x v="1"/>
    <b v="0"/>
    <n v="2021"/>
    <x v="3"/>
    <n v="14"/>
    <x v="3"/>
    <x v="1"/>
  </r>
  <r>
    <s v="INC0730596"/>
    <x v="9"/>
    <x v="31"/>
    <x v="41"/>
    <s v="Diego Rafael  Garcia Castillo"/>
    <s v="Desbloqueo de focus de promotora"/>
    <d v="2021-04-14T10:33:37"/>
    <x v="0"/>
    <s v="3 - Moderate"/>
    <x v="0"/>
    <s v=" Se valida funciones básicas de fecha y hora automática activa, se forza cierre de Chrome, se desactiva Play Protect, por lo que se hizo la prueba de acceso y se encuentra que el bloqueo de la cuenta se debe a que contaba con un anti-virus llamadado opera por lo que se desinstala la aplicación se vuelve a intentar la descarga de MyProvi logrando instalar de forma exitosa y se le informa a su DM para evitar la instalación de dicho anti-virus en otras de sus promotoras para evitar el bloqueo de MyProvi."/>
    <x v="0"/>
    <b v="0"/>
    <n v="2021"/>
    <x v="3"/>
    <n v="14"/>
    <x v="3"/>
    <x v="2"/>
  </r>
  <r>
    <s v="INC0730671"/>
    <x v="7"/>
    <x v="12"/>
    <x v="12"/>
    <s v="Torreon 1"/>
    <s v="PDF no Cargan en AVT´S"/>
    <d v="2021-04-14T13:52:27"/>
    <x v="0"/>
    <s v="3 - Moderate"/>
    <x v="0"/>
    <s v="Se reiniciaron los servicio, con esto ya se pueden generar nuevamente contratos"/>
    <x v="0"/>
    <b v="0"/>
    <n v="2021"/>
    <x v="3"/>
    <n v="14"/>
    <x v="3"/>
    <x v="0"/>
  </r>
  <r>
    <s v="INC0730716"/>
    <x v="9"/>
    <x v="26"/>
    <x v="29"/>
    <s v="Virginia Leon Hernandez"/>
    <s v="Sin acceso a My Provi"/>
    <d v="2021-04-14T17:03:11"/>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Hora inicio llamada: 10:50_x000a_Hora termino llamada: 11:25"/>
    <x v="0"/>
    <b v="0"/>
    <n v="2021"/>
    <x v="3"/>
    <n v="14"/>
    <x v="3"/>
    <x v="10"/>
  </r>
  <r>
    <s v="INC0730719"/>
    <x v="9"/>
    <x v="31"/>
    <x v="41"/>
    <s v="Jose Daniel Garcia Roman"/>
    <s v="App no se instala"/>
    <d v="2021-04-14T17:29:47"/>
    <x v="0"/>
    <s v="3 - Moderate"/>
    <x v="0"/>
    <s v="Se hace validacion del dispositivo y se instala de forma exitosa aplicación de my provi y my colletion."/>
    <x v="0"/>
    <b v="0"/>
    <n v="2021"/>
    <x v="3"/>
    <n v="14"/>
    <x v="3"/>
    <x v="10"/>
  </r>
  <r>
    <s v="INC0730720"/>
    <x v="6"/>
    <x v="8"/>
    <x v="71"/>
    <s v="Jose Daniel Garcia Roman"/>
    <s v="NAS no cambio de seccion"/>
    <d v="2021-04-14T17:32:17"/>
    <x v="0"/>
    <s v="3 - Moderate"/>
    <x v="0"/>
    <s v="Se eliminan los registros anteriores de la sección D  asignados al usuario. El usuario valida que ya solo ve registros de la sección A, la cual era la corrrecta."/>
    <x v="0"/>
    <b v="0"/>
    <n v="2021"/>
    <x v="3"/>
    <n v="14"/>
    <x v="3"/>
    <x v="10"/>
  </r>
  <r>
    <s v="INC0731020"/>
    <x v="9"/>
    <x v="31"/>
    <x v="41"/>
    <s v="Jesus Adan Jaimes Bautista"/>
    <s v="App no se instala"/>
    <d v="2021-04-15T10:22:40"/>
    <x v="0"/>
    <s v="3 - Moderate"/>
    <x v="0"/>
    <s v="Se realiza reseteo de la contraseña desde el portal de TPIM por cambio de equipo celular y se validan las funciones básicas como fecha y hora automática activa, se desactiva Play Protect, se actualiza Google Chrome, se brinda apoyo remoto para la instalación de MyProvi realizando el proceso de descarga de MyProvi de forma completa."/>
    <x v="0"/>
    <b v="0"/>
    <n v="2021"/>
    <x v="3"/>
    <n v="15"/>
    <x v="4"/>
    <x v="2"/>
  </r>
  <r>
    <s v="INC0731030"/>
    <x v="9"/>
    <x v="26"/>
    <x v="29"/>
    <s v="Edmundo Julian Castillo Lopez"/>
    <s v="Sin acceso a My Provi"/>
    <d v="2021-04-15T10:28:24"/>
    <x v="0"/>
    <s v="3 - Moderate"/>
    <x v="0"/>
    <s v="Se contacta con promotora y se  le apoya a realizar su registro en el portal www.myprovi.online, posterior a ello se instala la aplicación de my provi y my colletion de forma exitosa. Se notifica de ello a DM Edmundo Julian Castillo Lopez._x000a__x000a_Tempo en que se Resolvió el Ticket: 16 Minutos."/>
    <x v="0"/>
    <b v="0"/>
    <n v="2021"/>
    <x v="3"/>
    <n v="15"/>
    <x v="4"/>
    <x v="2"/>
  </r>
  <r>
    <s v="INC0731031"/>
    <x v="9"/>
    <x v="26"/>
    <x v="29"/>
    <s v="Edmundo Julian Castillo Lopez"/>
    <s v="Sin acceso a My Provi"/>
    <d v="2021-04-15T10:28:49"/>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_x000a_Hora inicio llamada: 12:38_x000a_Hora termino llamada: 13:02"/>
    <x v="0"/>
    <b v="0"/>
    <n v="2021"/>
    <x v="3"/>
    <n v="15"/>
    <x v="4"/>
    <x v="2"/>
  </r>
  <r>
    <s v="INC0731033"/>
    <x v="7"/>
    <x v="12"/>
    <x v="12"/>
    <s v="Cesar Emilio Hernandez Flores"/>
    <s v="BASE DUPLICADA / RECEPCIÓN DE REGISTROS"/>
    <d v="2021-04-15T10:26:53"/>
    <x v="0"/>
    <s v="4 - Low"/>
    <x v="0"/>
    <s v="Se debió a un cambio que se realizo ayer, es un riesgo controlado que se tomo debido a que el usuario nos apoyo a probar hasta el día de hoy"/>
    <x v="0"/>
    <b v="0"/>
    <n v="2021"/>
    <x v="3"/>
    <n v="15"/>
    <x v="4"/>
    <x v="2"/>
  </r>
  <r>
    <s v="INC0731071"/>
    <x v="11"/>
    <x v="20"/>
    <x v="82"/>
    <s v="Jose Nicolas Gerardo Hernandez Linares"/>
    <s v="sin acceso a Bases de datos de CCU en Azure"/>
    <d v="2021-04-15T11:55:48"/>
    <x v="0"/>
    <s v="4 - Low"/>
    <x v="4"/>
    <s v="Se realizan pruebas de conectividad y no se detecta problema en las comunicaciones._x000a_Se contacta usuario para realizar pruebas y comenta que tuvo intermitencia en la conexión y que el proceso ya se ejecutó_x000a_Se crea monitoreo en PRTG hacia el servicio CCU"/>
    <x v="2"/>
    <b v="0"/>
    <n v="2021"/>
    <x v="3"/>
    <n v="15"/>
    <x v="4"/>
    <x v="3"/>
  </r>
  <r>
    <s v="INC0731077"/>
    <x v="9"/>
    <x v="31"/>
    <x v="41"/>
    <s v="Gloria Elena Reyes Aldana"/>
    <s v="Problema de registro myprovi"/>
    <d v="2021-04-15T12:21:27"/>
    <x v="0"/>
    <s v="4 - Low"/>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Hora inicio llamada: 15:38_x000a_Hora termino llamada: 16:05"/>
    <x v="0"/>
    <b v="0"/>
    <n v="2021"/>
    <x v="3"/>
    <n v="15"/>
    <x v="4"/>
    <x v="8"/>
  </r>
  <r>
    <s v="INC0731084"/>
    <x v="0"/>
    <x v="0"/>
    <x v="0"/>
    <s v="Juana Ines Medina Jaime"/>
    <s v="Reasignación de clip"/>
    <d v="2021-04-15T12:35:28"/>
    <x v="0"/>
    <s v="3 - Moderate"/>
    <x v="0"/>
    <s v="Se valida que DM aún lo tenía asignado el clip por lo que se invita realizar el proceso de finalizar asignación para que después se contacta con su Promotor en conferencia para solicitar que realice el proceso de sincronizar y ya le aparece su clip pendiente de la semana en curso por falta de cobertura no lo podía realizar, y podrá continuar con su labor de forma normal."/>
    <x v="0"/>
    <b v="0"/>
    <n v="2021"/>
    <x v="3"/>
    <n v="15"/>
    <x v="4"/>
    <x v="8"/>
  </r>
  <r>
    <s v="INC0731086"/>
    <x v="1"/>
    <x v="38"/>
    <x v="57"/>
    <s v="Morelia 1"/>
    <s v="Reporte"/>
    <d v="2021-04-15T12:44:26"/>
    <x v="0"/>
    <s v="3 - Moderate"/>
    <x v="3"/>
    <s v="Se copia el reporte al equipo del usuario y se valida que es el que el usuario requiere."/>
    <x v="1"/>
    <b v="0"/>
    <n v="2021"/>
    <x v="3"/>
    <n v="15"/>
    <x v="4"/>
    <x v="8"/>
  </r>
  <r>
    <s v="INC0731100"/>
    <x v="1"/>
    <x v="13"/>
    <x v="13"/>
    <s v="Karina Consuelo Espejel Hurtado"/>
    <s v="Pantalla verde en FOCUS"/>
    <d v="2021-04-15T14:11:46"/>
    <x v="0"/>
    <s v="3 - Moderate"/>
    <x v="3"/>
    <s v="Se valida la conexión y después de unos minutos se restablece la aplicacion"/>
    <x v="1"/>
    <b v="0"/>
    <n v="2021"/>
    <x v="3"/>
    <n v="15"/>
    <x v="4"/>
    <x v="9"/>
  </r>
  <r>
    <s v="INC0731111"/>
    <x v="1"/>
    <x v="13"/>
    <x v="13"/>
    <s v="Interviewroom Patzcuaro "/>
    <s v="Error al Ingresar a Focus"/>
    <d v="2021-04-15T14:27:33"/>
    <x v="0"/>
    <s v="3 - Moderate"/>
    <x v="3"/>
    <s v="Se elimina el perfil del usuario y se corrige el problema, se valida con el usuario"/>
    <x v="1"/>
    <b v="0"/>
    <n v="2021"/>
    <x v="3"/>
    <n v="15"/>
    <x v="4"/>
    <x v="9"/>
  </r>
  <r>
    <s v="INC0731121"/>
    <x v="9"/>
    <x v="26"/>
    <x v="29"/>
    <s v="Jesus Adan Jaimes Bautista"/>
    <s v="Myprovi no reconoce NIP"/>
    <d v="2021-04-15T15:58:58"/>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3"/>
    <n v="15"/>
    <x v="4"/>
    <x v="4"/>
  </r>
  <r>
    <s v="INC0731122"/>
    <x v="9"/>
    <x v="26"/>
    <x v="29"/>
    <s v="Griselda Hernandez Sanchez"/>
    <s v="Sin acceso a My provi"/>
    <d v="2021-04-15T15:32:15"/>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3"/>
    <n v="15"/>
    <x v="4"/>
    <x v="4"/>
  </r>
  <r>
    <s v="INC0731140"/>
    <x v="1"/>
    <x v="51"/>
    <x v="83"/>
    <s v="Marcelino Alexis De los Santos Cupil"/>
    <s v="Pago parcial"/>
    <d v="2021-04-15T17:25:57"/>
    <x v="0"/>
    <s v="3 - Moderate"/>
    <x v="3"/>
    <s v="Se informa al usuario que faltaba pago en un contrato de la lista de cobro, se indica que ingrese el pago para que la agencia pueda cambiar de semana."/>
    <x v="1"/>
    <b v="0"/>
    <n v="2021"/>
    <x v="3"/>
    <n v="15"/>
    <x v="4"/>
    <x v="10"/>
  </r>
  <r>
    <s v="INC0731146"/>
    <x v="9"/>
    <x v="26"/>
    <x v="29"/>
    <s v="Joaquin Valentin Martinez Reyes"/>
    <s v="Sin Acceso "/>
    <d v="2021-04-15T18:15:45"/>
    <x v="0"/>
    <s v="3 - Moderate"/>
    <x v="0"/>
    <s v="Se le marca al usuario para apoyar con la instalación solicitada pero en focus tiene un id diferente por lo cual se le proporciona para hacer la instalación realizando los siguientes pasos:_x000a__x000a_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3"/>
    <n v="15"/>
    <x v="4"/>
    <x v="6"/>
  </r>
  <r>
    <s v="INC0731149"/>
    <x v="1"/>
    <x v="27"/>
    <x v="24"/>
    <s v="Tuxtepec 1"/>
    <s v="Sin información en focus "/>
    <d v="2021-04-15T18:49:10"/>
    <x v="0"/>
    <s v="4 - Low"/>
    <x v="3"/>
    <s v="Se indica al usuario que ingrese el pago que le falta en la lista de cobro, se valida el cambio de semana de la agencia"/>
    <x v="1"/>
    <b v="0"/>
    <n v="2021"/>
    <x v="3"/>
    <n v="15"/>
    <x v="4"/>
    <x v="6"/>
  </r>
  <r>
    <s v="INC0731159"/>
    <x v="1"/>
    <x v="13"/>
    <x v="13"/>
    <s v="Mazatlan Sinaloa"/>
    <s v="No se puede entrar a Focus virtual de la sucursal Mochis con numero único 2083-75702."/>
    <d v="2021-04-15T20:10:12"/>
    <x v="1"/>
    <s v="4 - Low"/>
    <x v="4"/>
    <s v="Se asigno el equipo 293 para acceso a Focus del user 2083-75702, favor de validar el acceso con el user"/>
    <x v="2"/>
    <b v="1"/>
    <n v="2021"/>
    <x v="3"/>
    <n v="15"/>
    <x v="4"/>
    <x v="13"/>
  </r>
  <r>
    <s v="INC0731590"/>
    <x v="1"/>
    <x v="38"/>
    <x v="57"/>
    <s v="Poza Rica 1"/>
    <s v="Sin Saldos Negativos"/>
    <d v="2021-04-16T11:59:33"/>
    <x v="0"/>
    <s v="3 - Moderate"/>
    <x v="3"/>
    <s v="Se copia el reporte al equipo del usuario y valida que esta correcto"/>
    <x v="1"/>
    <b v="0"/>
    <n v="2021"/>
    <x v="3"/>
    <n v="16"/>
    <x v="5"/>
    <x v="3"/>
  </r>
  <r>
    <s v="INC0731593"/>
    <x v="11"/>
    <x v="57"/>
    <x v="84"/>
    <s v="Emmanuel Montufar Andrade"/>
    <s v="ETL se cancela por log lleno"/>
    <d v="2021-04-16T12:04:59"/>
    <x v="1"/>
    <s v="3 - Moderate"/>
    <x v="1"/>
    <s v="Terminó ejecución ETL Freud"/>
    <x v="3"/>
    <b v="0"/>
    <n v="2021"/>
    <x v="3"/>
    <n v="16"/>
    <x v="5"/>
    <x v="8"/>
  </r>
  <r>
    <s v="INC0731605"/>
    <x v="1"/>
    <x v="13"/>
    <x v="36"/>
    <s v="Silao 1"/>
    <s v="No Aparece el Menu de Imprimir en Focus"/>
    <d v="2021-04-16T12:48:42"/>
    <x v="0"/>
    <s v="3 - Moderate"/>
    <x v="3"/>
    <s v="Se configura la pantalla del equipo, se recomienda que no cierre el virtual de Focus para no perder la configuración_x000a_"/>
    <x v="1"/>
    <b v="0"/>
    <n v="2021"/>
    <x v="3"/>
    <n v="16"/>
    <x v="5"/>
    <x v="8"/>
  </r>
  <r>
    <s v="INC0731639"/>
    <x v="0"/>
    <x v="26"/>
    <x v="29"/>
    <s v="Juan Ivan Sanchez Arriola"/>
    <s v="Myprovi -  error tecnico "/>
    <d v="2021-04-16T16:02:45"/>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
    <x v="0"/>
    <b v="0"/>
    <n v="2021"/>
    <x v="3"/>
    <n v="16"/>
    <x v="5"/>
    <x v="5"/>
  </r>
  <r>
    <s v="INC0731658"/>
    <x v="9"/>
    <x v="26"/>
    <x v="29"/>
    <s v="Javier Alejandro Avila Renteria"/>
    <s v="Problema de acceso a myprovi"/>
    <d v="2021-04-16T17:21:29"/>
    <x v="0"/>
    <s v="4 - Low"/>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3"/>
    <n v="16"/>
    <x v="5"/>
    <x v="10"/>
  </r>
  <r>
    <s v="INC0731660"/>
    <x v="0"/>
    <x v="10"/>
    <x v="5"/>
    <s v="Jose Antonio Lopez Gutierrez"/>
    <s v="Problema para capturar pago"/>
    <d v="2021-04-16T17:52:13"/>
    <x v="1"/>
    <s v="4 - Low"/>
    <x v="7"/>
    <s v="El equipo de soporte de UK menciona que se consultó antes de que se actualizaran  los registros. Se revisa el historial de cobranza de la estrella y se observa cobranza con fecha de hoy, con folios generados en automático. "/>
    <x v="0"/>
    <b v="0"/>
    <n v="2021"/>
    <x v="3"/>
    <n v="16"/>
    <x v="5"/>
    <x v="10"/>
  </r>
  <r>
    <s v="INC0732182"/>
    <x v="1"/>
    <x v="38"/>
    <x v="57"/>
    <s v="Puebla Central Dorada"/>
    <s v="Reportes no se generan"/>
    <d v="2021-04-19T09:38:31"/>
    <x v="1"/>
    <s v="4 - Low"/>
    <x v="3"/>
    <s v="Se revisa el tema pero no se encontraron problemas todos los reportes se encuentran generados."/>
    <x v="1"/>
    <b v="0"/>
    <n v="2021"/>
    <x v="3"/>
    <n v="19"/>
    <x v="1"/>
    <x v="1"/>
  </r>
  <r>
    <s v="INC0732203"/>
    <x v="1"/>
    <x v="4"/>
    <x v="7"/>
    <s v="Minatitlan 1"/>
    <s v="Sin focus en IR Acayucan"/>
    <d v="2021-04-19T10:04:05"/>
    <x v="0"/>
    <s v="3 - Moderate"/>
    <x v="3"/>
    <s v="Se elimina el perfil del usuario y se valida el acceso"/>
    <x v="1"/>
    <b v="0"/>
    <n v="2021"/>
    <x v="3"/>
    <n v="19"/>
    <x v="1"/>
    <x v="2"/>
  </r>
  <r>
    <s v="INC0732230"/>
    <x v="0"/>
    <x v="47"/>
    <x v="85"/>
    <s v="Elizabeth Orihuela Santiago"/>
    <s v="Problemas varios con app myprovi"/>
    <d v="2021-04-19T11:07:20"/>
    <x v="1"/>
    <s v="3 - Moderate"/>
    <x v="0"/>
    <s v="Se ha levantado un registro como defecto potencial con el equipo de desarrollo._x000a__x000a__x000a_Adicional a esto, el usuario instaló la aplicación en otro dispositivo posterior al reporte y menciona que que no se ha presentado el incidente de nueva cuenta."/>
    <x v="0"/>
    <b v="0"/>
    <n v="2021"/>
    <x v="3"/>
    <n v="19"/>
    <x v="1"/>
    <x v="3"/>
  </r>
  <r>
    <s v="INC0732259"/>
    <x v="1"/>
    <x v="4"/>
    <x v="7"/>
    <s v="Interview Acayucan"/>
    <s v="Desbloqueo de Focus"/>
    <d v="2021-04-19T11:52:55"/>
    <x v="0"/>
    <s v="3 - Moderate"/>
    <x v="3"/>
    <s v="Se desbloquea la cuenta y se valida el acceso con el usuario."/>
    <x v="1"/>
    <b v="0"/>
    <n v="2021"/>
    <x v="3"/>
    <n v="19"/>
    <x v="1"/>
    <x v="3"/>
  </r>
  <r>
    <s v="INC0732288"/>
    <x v="7"/>
    <x v="12"/>
    <x v="21"/>
    <s v="Alvaro Obregon"/>
    <s v="Ofertas no aparecen"/>
    <d v="2021-04-19T13:21:26"/>
    <x v="0"/>
    <s v="3 - Moderate"/>
    <x v="0"/>
    <s v="se actualizo la pagina, con esto ya pudieron imprimir contratos"/>
    <x v="0"/>
    <b v="0"/>
    <n v="2021"/>
    <x v="3"/>
    <n v="19"/>
    <x v="1"/>
    <x v="0"/>
  </r>
  <r>
    <s v="INC0732295"/>
    <x v="7"/>
    <x v="12"/>
    <x v="21"/>
    <s v="Alvaro Obregon"/>
    <s v="Problema para generar contrato "/>
    <d v="2021-04-19T13:58:15"/>
    <x v="0"/>
    <s v="4 - Low"/>
    <x v="0"/>
    <s v="se llevo a cabo la actualización de la información que viene de Scoring, unos minutos después aparecieron los clientes"/>
    <x v="0"/>
    <b v="0"/>
    <n v="2021"/>
    <x v="3"/>
    <n v="19"/>
    <x v="1"/>
    <x v="0"/>
  </r>
  <r>
    <s v="INC0732297"/>
    <x v="1"/>
    <x v="13"/>
    <x v="36"/>
    <s v="Cuernavaca Sur"/>
    <s v="FOCUS remoto no abre"/>
    <d v="2021-04-19T14:06:38"/>
    <x v="0"/>
    <s v="3 - Moderate"/>
    <x v="4"/>
    <s v="Se asigno el equipo 257 para que puedan hacer pruebas de acceso a Focus, el equipo 256 se esta revisando debido a que no esta conectando con el Sistema Operativo, debido a esto asignamos otra maquina por favor probar el acceso."/>
    <x v="2"/>
    <b v="1"/>
    <n v="2021"/>
    <x v="3"/>
    <n v="19"/>
    <x v="1"/>
    <x v="9"/>
  </r>
  <r>
    <s v="INC0732310"/>
    <x v="0"/>
    <x v="31"/>
    <x v="41"/>
    <s v="Claribel Garcia Morales"/>
    <s v="No recibe código de verificación"/>
    <d v="2021-04-19T14:44:27"/>
    <x v="0"/>
    <s v="3 - Moderate"/>
    <x v="0"/>
    <s v="Se validan las funciones básicas como fecha y hora automática activa, se forza cierre de MyProvi, se forza cierre se elimina datos cachez y se actualiza chrome, se desactiva Play Protect y se vuelve a intentar realizando la descarga de forma completa."/>
    <x v="0"/>
    <b v="0"/>
    <n v="2021"/>
    <x v="3"/>
    <n v="19"/>
    <x v="1"/>
    <x v="9"/>
  </r>
  <r>
    <s v="INC0732330"/>
    <x v="1"/>
    <x v="58"/>
    <x v="86"/>
    <s v="Luis Edgar Ramos Lopez"/>
    <s v="Pagos pendientes de aplicar Electronic Collection - Negocio"/>
    <d v="2021-04-19T16:19:41"/>
    <x v="0"/>
    <s v="3 - Moderate"/>
    <x v="3"/>
    <s v="El pago ahora se encuentra aplicado, se envía el detalle por correo"/>
    <x v="1"/>
    <b v="0"/>
    <n v="2021"/>
    <x v="3"/>
    <n v="19"/>
    <x v="1"/>
    <x v="5"/>
  </r>
  <r>
    <s v="INC0732332"/>
    <x v="1"/>
    <x v="4"/>
    <x v="4"/>
    <s v="Maximiliano Santiago Garcia"/>
    <s v="Cuenta bloqueada"/>
    <d v="2021-04-19T16:33:36"/>
    <x v="0"/>
    <s v="3 - Moderate"/>
    <x v="3"/>
    <s v="Se resetea la contraseña y se valida el acceso"/>
    <x v="1"/>
    <b v="0"/>
    <n v="2021"/>
    <x v="3"/>
    <n v="19"/>
    <x v="1"/>
    <x v="5"/>
  </r>
  <r>
    <s v="INC0732336"/>
    <x v="0"/>
    <x v="0"/>
    <x v="0"/>
    <s v="Jose Israel Martinez Hernandez"/>
    <s v="Clip desactivado"/>
    <d v="2021-04-19T16:45:16"/>
    <x v="0"/>
    <s v="3 - Moderate"/>
    <x v="0"/>
    <s v="Se contacta con DM y se pide que haga nuevamente la asignación, solo que nos comenta que ya la hizo 2 veces pero le sale lo mismo, se le comenta lo haga una vez mas pero no le de finalizar, después se le pide a promotora sincronice y ya le sale clip por descargar, se valida el clip descargado exitosamente después de la asignación realizada por DM."/>
    <x v="0"/>
    <b v="0"/>
    <n v="2021"/>
    <x v="3"/>
    <n v="19"/>
    <x v="1"/>
    <x v="5"/>
  </r>
  <r>
    <s v="INC0732339"/>
    <x v="0"/>
    <x v="0"/>
    <x v="0"/>
    <s v="Elisbeth Martinez Hernandez"/>
    <s v="LA APLICACION NO REGISTRO FOLIO PAGOS PROMOTOR"/>
    <d v="2021-04-19T16:49:00"/>
    <x v="1"/>
    <s v="3 - Moderate"/>
    <x v="0"/>
    <s v="El equipo de soporte de UK menciona que el clip generado no contaba con la información actualizada, razón por la cual solicitaba el folio manual. El workaround implementando sería con la cobranza fuera de clip que sí está generando folios en automático._x000a__x000a_Se añade evidencia de la cobranza realizada por la estrella actualmente con el nuevo clip."/>
    <x v="0"/>
    <b v="0"/>
    <n v="2021"/>
    <x v="3"/>
    <n v="19"/>
    <x v="1"/>
    <x v="5"/>
  </r>
  <r>
    <s v="INC0732341"/>
    <x v="0"/>
    <x v="26"/>
    <x v="29"/>
    <s v="Lucelly Florentina Chan Ucan"/>
    <s v="Falla en myprovi"/>
    <d v="2021-04-19T17:11:32"/>
    <x v="0"/>
    <s v="3 - Moderate"/>
    <x v="0"/>
    <s v="Se contacta a promotora y se le apoya a realizar instalación de aplicación my proyi y my colletion de forma exitosa. Se le notifica de ello a DM ._x000a__x000a_Tiempo en que se Resolvió el Ticket: 25 Minutos."/>
    <x v="0"/>
    <b v="0"/>
    <n v="2021"/>
    <x v="3"/>
    <n v="19"/>
    <x v="1"/>
    <x v="10"/>
  </r>
  <r>
    <s v="INC0732669"/>
    <x v="1"/>
    <x v="4"/>
    <x v="7"/>
    <s v="San Luis 2"/>
    <s v="Cuenta bloqueada"/>
    <d v="2021-04-20T08:57:30"/>
    <x v="0"/>
    <s v="3 - Moderate"/>
    <x v="3"/>
    <s v="Se desbloquea la cuenta y se valida el acceso"/>
    <x v="1"/>
    <b v="0"/>
    <n v="2021"/>
    <x v="3"/>
    <n v="20"/>
    <x v="2"/>
    <x v="7"/>
  </r>
  <r>
    <s v="INC0732737"/>
    <x v="1"/>
    <x v="16"/>
    <x v="16"/>
    <s v="Elias Joaquin Sanchez De Jesus"/>
    <s v="Sin acceso al Server LN2016"/>
    <d v="2021-04-20T11:42:53"/>
    <x v="1"/>
    <s v="3 - Moderate"/>
    <x v="4"/>
    <s v="Se procede a reiniciar el server, debido a que este no respondía a nivel SO, se valida después del reinicio y se accede sin problema alguno, favor de validar que ya no presenten el problema."/>
    <x v="2"/>
    <b v="0"/>
    <n v="2021"/>
    <x v="3"/>
    <n v="20"/>
    <x v="2"/>
    <x v="3"/>
  </r>
  <r>
    <s v="INC0732753"/>
    <x v="0"/>
    <x v="0"/>
    <x v="14"/>
    <s v="Emmanuel Montufar Andrade"/>
    <s v="Clip is missing"/>
    <d v="2021-04-20T12:40:19"/>
    <x v="1"/>
    <s v="3 - Moderate"/>
    <x v="2"/>
    <s v="Hi,_x000a__x000a_Please check attached screen shot for requested query and let us know in case of any other issues."/>
    <x v="0"/>
    <b v="0"/>
    <n v="2021"/>
    <x v="3"/>
    <n v="20"/>
    <x v="2"/>
    <x v="8"/>
  </r>
  <r>
    <s v="INC0732755"/>
    <x v="1"/>
    <x v="4"/>
    <x v="7"/>
    <s v="Oaxaca 1"/>
    <s v="Solicito ayuda con Focus maquina de OM"/>
    <d v="2021-04-20T12:25:03"/>
    <x v="1"/>
    <s v="3 - Moderate"/>
    <x v="3"/>
    <s v="Se revisa el tema y se encontró que se daño el perfil del usuario por ello no permitía el acceso a los menús de Focus, solo se elimina y se pide al usuario que ingrese sus credenciales."/>
    <x v="1"/>
    <b v="0"/>
    <n v="2021"/>
    <x v="3"/>
    <n v="20"/>
    <x v="2"/>
    <x v="8"/>
  </r>
  <r>
    <s v="INC0732761"/>
    <x v="7"/>
    <x v="12"/>
    <x v="12"/>
    <s v="Eugenio Estrada Alonso"/>
    <s v="No genera el PDF en modulo de reimpresion"/>
    <d v="2021-04-20T12:45:44"/>
    <x v="1"/>
    <s v="3 - Moderate"/>
    <x v="0"/>
    <s v="Se aplico el fix para solucionar el problema al reimprimir los contratos, se mantiene en monitoreo "/>
    <x v="0"/>
    <b v="0"/>
    <n v="2021"/>
    <x v="3"/>
    <n v="20"/>
    <x v="2"/>
    <x v="8"/>
  </r>
  <r>
    <s v="INC0732802"/>
    <x v="4"/>
    <x v="6"/>
    <x v="5"/>
    <s v="Cesar Emilio Hernandez Flores"/>
    <s v="SIN CRM"/>
    <d v="2021-04-20T21:14:47"/>
    <x v="1"/>
    <s v="3 - Moderate"/>
    <x v="1"/>
    <s v="Se esta preparando el sistema para la liberacion de Encuestas, por lo tanto el sistema estara intermitente para la creacion de registros, favor de detener la operacion para poder continuar con la liberacion. se adjunta correo de aprobacion"/>
    <x v="3"/>
    <b v="0"/>
    <n v="2021"/>
    <x v="3"/>
    <n v="20"/>
    <x v="2"/>
    <x v="14"/>
  </r>
  <r>
    <s v="INC0733158"/>
    <x v="4"/>
    <x v="6"/>
    <x v="5"/>
    <s v="Abel Reyes Francisco"/>
    <s v="Problemas CRM"/>
    <d v="2021-04-21T09:21:33"/>
    <x v="1"/>
    <s v="3 - Moderate"/>
    <x v="1"/>
    <s v="Se monitoreo la pantalla de contactos y no se encontro problema, se procede a cerrar incidente"/>
    <x v="3"/>
    <b v="1"/>
    <n v="2021"/>
    <x v="3"/>
    <n v="21"/>
    <x v="3"/>
    <x v="1"/>
  </r>
  <r>
    <s v="INC0733191"/>
    <x v="9"/>
    <x v="26"/>
    <x v="29"/>
    <s v="Blanca Estela Hernandez Almendarez"/>
    <s v="Problema de acceso myprovi"/>
    <d v="2021-04-21T10:23:25"/>
    <x v="1"/>
    <s v="4 - Low"/>
    <x v="0"/>
    <s v="Se tuvo que resetear desde el portal de TPIM ya que había caducado y se validan las funciones básicas como fecha y hora activada, se forza cierre de chrome esta actualizado, tiene desacivado play protect y se procede con el apoyo en la instalación completa de la aplicación de MyProvi de forma completa y exitosa."/>
    <x v="0"/>
    <b v="0"/>
    <n v="2021"/>
    <x v="3"/>
    <n v="21"/>
    <x v="3"/>
    <x v="2"/>
  </r>
  <r>
    <s v="INC0733208"/>
    <x v="1"/>
    <x v="13"/>
    <x v="36"/>
    <s v="Guadalajara Norte"/>
    <s v="Sin acceso a focus "/>
    <d v="2021-04-21T11:08:16"/>
    <x v="1"/>
    <s v="4 - Low"/>
    <x v="3"/>
    <s v="Se agrega el acceso directo al escritorio del equipo del usuario"/>
    <x v="1"/>
    <b v="0"/>
    <n v="2021"/>
    <x v="3"/>
    <n v="21"/>
    <x v="3"/>
    <x v="3"/>
  </r>
  <r>
    <s v="INC0733225"/>
    <x v="1"/>
    <x v="27"/>
    <x v="24"/>
    <s v="Poza Rica 1"/>
    <s v="FOCUS-  No aparece Historial de pagos "/>
    <d v="2021-04-21T11:54:32"/>
    <x v="1"/>
    <s v="3 - Moderate"/>
    <x v="3"/>
    <s v="Se reviso y se encontró que se realizo transferencia del cliente en semana 14 por ello el recibo del clip se cancelo, se envian los detalles por correo."/>
    <x v="1"/>
    <b v="0"/>
    <n v="2021"/>
    <x v="3"/>
    <n v="21"/>
    <x v="3"/>
    <x v="3"/>
  </r>
  <r>
    <s v="INC0733270"/>
    <x v="0"/>
    <x v="0"/>
    <x v="0"/>
    <s v="Nicolas Rafael Rivera Vega"/>
    <s v="Clip desactivado y clientes duplicados"/>
    <d v="2021-04-21T13:57:38"/>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
    <x v="0"/>
    <b v="0"/>
    <n v="2021"/>
    <x v="3"/>
    <n v="21"/>
    <x v="3"/>
    <x v="0"/>
  </r>
  <r>
    <s v="INC0733273"/>
    <x v="0"/>
    <x v="15"/>
    <x v="15"/>
    <s v="Nancy Jannet Saucedo Ortega"/>
    <s v="Problemas para cierre de semana"/>
    <d v="2021-04-21T14:28:14"/>
    <x v="1"/>
    <s v="3 - Moderate"/>
    <x v="0"/>
    <s v="Se validan las funciones básicas como fecha y hora automática activada, se forza cierre de MyProvi, se desinstala MyCollections por lo que se vuelve a intentar la instalación y se procede con el cierre de semana en cuso de forma exitosa apareciendo la nueva semana para comenzar a laborar de forma normal."/>
    <x v="0"/>
    <b v="0"/>
    <n v="2021"/>
    <x v="3"/>
    <n v="21"/>
    <x v="3"/>
    <x v="9"/>
  </r>
  <r>
    <s v="INC0733284"/>
    <x v="1"/>
    <x v="38"/>
    <x v="27"/>
    <s v="Interviewroom Patzcuaro "/>
    <s v="FOCUS-   No imprime "/>
    <d v="2021-04-21T15:57:09"/>
    <x v="1"/>
    <s v="3 - Moderate"/>
    <x v="3"/>
    <s v="Se asigna el equipo al usuario y se valida la impresión"/>
    <x v="1"/>
    <b v="0"/>
    <n v="2021"/>
    <x v="3"/>
    <n v="21"/>
    <x v="3"/>
    <x v="4"/>
  </r>
  <r>
    <s v="INC0733298"/>
    <x v="1"/>
    <x v="4"/>
    <x v="4"/>
    <s v="Xalapa 1"/>
    <s v="Ayuda en generar ticket para desbloqueo de usuario"/>
    <d v="2021-04-21T17:27:31"/>
    <x v="1"/>
    <s v="3 - Moderate"/>
    <x v="3"/>
    <s v="Se resetea la contraseña y se valida el acceso"/>
    <x v="1"/>
    <b v="0"/>
    <n v="2021"/>
    <x v="3"/>
    <n v="21"/>
    <x v="3"/>
    <x v="10"/>
  </r>
  <r>
    <s v="INC0733305"/>
    <x v="0"/>
    <x v="15"/>
    <x v="15"/>
    <s v="Doris Bravo Cortazar"/>
    <s v="No Cierre semana 16"/>
    <d v="2021-04-21T18:23:05"/>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3"/>
    <n v="21"/>
    <x v="3"/>
    <x v="6"/>
  </r>
  <r>
    <s v="INC0733307"/>
    <x v="1"/>
    <x v="13"/>
    <x v="36"/>
    <s v="Zacatecas 1"/>
    <s v="No genera reporte de asesoría semanal "/>
    <d v="2021-04-21T18:37:13"/>
    <x v="1"/>
    <s v="4 - Low"/>
    <x v="2"/>
    <s v="Se aplica los templates para los dos equipos y se valida que se generan los reportes de forma correcta"/>
    <x v="1"/>
    <b v="1"/>
    <n v="2021"/>
    <x v="3"/>
    <n v="21"/>
    <x v="3"/>
    <x v="6"/>
  </r>
  <r>
    <s v="INC0733308"/>
    <x v="1"/>
    <x v="13"/>
    <x v="13"/>
    <s v="Izucar 1"/>
    <s v="Error en Ingresar a Focus"/>
    <d v="2021-04-21T18:46:27"/>
    <x v="1"/>
    <s v="3 - Moderate"/>
    <x v="3"/>
    <s v="Solo se descarta el virtual de Focus y se inicia de nuevo"/>
    <x v="1"/>
    <b v="0"/>
    <n v="2021"/>
    <x v="3"/>
    <n v="21"/>
    <x v="3"/>
    <x v="6"/>
  </r>
  <r>
    <s v="INC0733315"/>
    <x v="1"/>
    <x v="23"/>
    <x v="32"/>
    <s v="Tlajomulco 1"/>
    <s v="Error en Balance"/>
    <d v="2021-04-21T20:41:48"/>
    <x v="1"/>
    <s v="3 - Moderate"/>
    <x v="3"/>
    <s v="Se desbloquea el balance del usuario y se valida el acceso."/>
    <x v="1"/>
    <b v="0"/>
    <n v="2021"/>
    <x v="3"/>
    <n v="21"/>
    <x v="3"/>
    <x v="13"/>
  </r>
  <r>
    <s v="INC0733620"/>
    <x v="0"/>
    <x v="26"/>
    <x v="29"/>
    <s v="Jesus del Carmen De Los Santos Gonzalez"/>
    <s v="Cuenta Expirada"/>
    <d v="2021-04-22T10:03:55"/>
    <x v="1"/>
    <s v="3 - Moderate"/>
    <x v="0"/>
    <s v="Se apoya al usuario dando reset de contraseña  en portal TPin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3"/>
    <n v="22"/>
    <x v="4"/>
    <x v="2"/>
  </r>
  <r>
    <s v="INC0733665"/>
    <x v="0"/>
    <x v="15"/>
    <x v="15"/>
    <s v="Rodrigo Alejandro Espindola Hernandez"/>
    <s v="Problema de cierre de semana "/>
    <d v="2021-04-22T11:57:09"/>
    <x v="1"/>
    <s v="4 - Low"/>
    <x v="0"/>
    <s v="Se contacta con promotor y se le apoya a realizar forces de aplicaciones de my provi y my colletion y todas las abiertas en segundo plano, al no tener resultados favorables, se desinstala y reinstala my colletion, realizando el cierre de semana exitoso._x000a_"/>
    <x v="0"/>
    <b v="0"/>
    <n v="2021"/>
    <x v="3"/>
    <n v="22"/>
    <x v="4"/>
    <x v="3"/>
  </r>
  <r>
    <s v="INC0733701"/>
    <x v="1"/>
    <x v="33"/>
    <x v="44"/>
    <s v="Tlaxcala 1"/>
    <s v="Problema con transferencia"/>
    <d v="2021-04-22T14:26:41"/>
    <x v="4"/>
    <s v="4 - Low"/>
    <x v="5"/>
    <m/>
    <x v="4"/>
    <b v="0"/>
    <n v="2021"/>
    <x v="3"/>
    <n v="22"/>
    <x v="4"/>
    <x v="9"/>
  </r>
  <r>
    <s v="INC0733704"/>
    <x v="1"/>
    <x v="13"/>
    <x v="13"/>
    <s v="Osciel Juarez Gonzalez"/>
    <s v="Sin acceso a Focus en  Escritorio remoto "/>
    <d v="2021-04-22T14:57:25"/>
    <x v="1"/>
    <s v="4 - Low"/>
    <x v="3"/>
    <s v="Se revisa el tema y no es problema del equipo, si "/>
    <x v="1"/>
    <b v="1"/>
    <n v="2021"/>
    <x v="3"/>
    <n v="22"/>
    <x v="4"/>
    <x v="9"/>
  </r>
  <r>
    <s v="INC0733731"/>
    <x v="0"/>
    <x v="0"/>
    <x v="0"/>
    <s v="Laura Andrea Gutierrez Cruz"/>
    <s v="Clip no se descarga"/>
    <d v="2021-04-22T17:45:56"/>
    <x v="1"/>
    <s v="3 - Moderate"/>
    <x v="0"/>
    <s v="El dia Jueves 22 se hace desintalacion y reinstalacion de my colletion para quitar el clip de semana 16 y el acumulado también de cobranza que le aparecia en la aplicacion aun estando en semana 17, pero el clip no se pudo descargar._x000a_El dia de hoy Viernes 23 se contacta nuevamente a promotora y nos confirma que ya pudo descargar su clip de forma exitosa."/>
    <x v="0"/>
    <b v="0"/>
    <n v="2021"/>
    <x v="3"/>
    <n v="22"/>
    <x v="4"/>
    <x v="10"/>
  </r>
  <r>
    <s v="INC0733732"/>
    <x v="1"/>
    <x v="27"/>
    <x v="24"/>
    <s v="Coatzacoalcos 1"/>
    <s v="AGENCIA NO PASA DE SEMANA"/>
    <d v="2021-04-22T17:28:30"/>
    <x v="1"/>
    <s v="3 - Moderate"/>
    <x v="3"/>
    <s v="Faltaban pagos en contratos una vez ingresados la agencia cambia de semana"/>
    <x v="1"/>
    <b v="0"/>
    <n v="2021"/>
    <x v="3"/>
    <n v="22"/>
    <x v="4"/>
    <x v="10"/>
  </r>
  <r>
    <s v="INC0733735"/>
    <x v="0"/>
    <x v="15"/>
    <x v="15"/>
    <s v="Mauricio Martinez De La Cruz"/>
    <s v="Problema de cierre "/>
    <d v="2021-04-22T17:33:01"/>
    <x v="1"/>
    <s v="4 - Low"/>
    <x v="0"/>
    <s v="Se validan las funciones básicas como fecha y hora automática activa, se forza cierrre de MyProvi, se desinstala MyCollections y se procede con la reinstalación de forma exitosa cerrando la semana y apareciendo la semana actual de forma completa."/>
    <x v="0"/>
    <b v="0"/>
    <n v="2021"/>
    <x v="3"/>
    <n v="22"/>
    <x v="4"/>
    <x v="10"/>
  </r>
  <r>
    <s v="INC0733737"/>
    <x v="0"/>
    <x v="44"/>
    <x v="65"/>
    <s v="Marcelino Alexis De los Santos Cupil"/>
    <s v="Diferencia en cierre de semana "/>
    <d v="2021-04-22T17:48:36"/>
    <x v="1"/>
    <s v="4 - Low"/>
    <x v="0"/>
    <s v="La diferencia se debe al recibo AAKRX- 410  registrado por $135 al cliente 2027-1117827. El pago fue registrado en myprovi sin embargo fue suspendido en los servicios de ESB y no llegó a FOCUS antes de que se produjera el clip de semana 16 (por lo cual no se ve reflejado en la aplicación de myprovi cuando se descargó el clip de la nueva semana). Al reanudar la transacción por parte de los servicios de ESB, el pago llega a FOCUS  pero no se actualiza en MyProvi._x000a__x000a_La cobranza en MyProvi para la semana 202116 corresponde de los recibos AAKRX-408  al recibo AAKRX-467 lo cual suma $24,953  que es la suma mostrada en FOCUS y es la cobranza que debe justificar la estrella."/>
    <x v="0"/>
    <b v="0"/>
    <n v="2021"/>
    <x v="3"/>
    <n v="22"/>
    <x v="4"/>
    <x v="10"/>
  </r>
  <r>
    <s v="INC0733758"/>
    <x v="1"/>
    <x v="51"/>
    <x v="24"/>
    <s v="Silao 1"/>
    <s v="Cambio de Agencia "/>
    <d v="2021-04-22T20:13:39"/>
    <x v="1"/>
    <s v="3 - Moderate"/>
    <x v="3"/>
    <s v="Se valida y se encontró que faltaban 3 contratos que no tenían pago, se ingresan y cambia de semana la agencia."/>
    <x v="1"/>
    <b v="1"/>
    <n v="2021"/>
    <x v="3"/>
    <n v="22"/>
    <x v="4"/>
    <x v="13"/>
  </r>
  <r>
    <s v="INC0733762"/>
    <x v="4"/>
    <x v="59"/>
    <x v="87"/>
    <s v="Cesar Emilio Hernandez Flores"/>
    <s v="SIN REGISTROS PARA CAMPAÑAS DE VENTA PUR Y REF"/>
    <d v="2021-04-22T22:17:45"/>
    <x v="1"/>
    <s v="3 - Moderate"/>
    <x v="1"/>
    <s v="se esta revisando la informacion de las ofertas, los WebServices siguen ejecutandose y pasando la informacion al sistema, ya estaran cargadas para la ejecucion de esta noche. se procede a cerrar incidente. Se adjunta la evidencia"/>
    <x v="3"/>
    <b v="0"/>
    <n v="2021"/>
    <x v="3"/>
    <n v="22"/>
    <x v="4"/>
    <x v="15"/>
  </r>
  <r>
    <s v="INC0734088"/>
    <x v="0"/>
    <x v="0"/>
    <x v="14"/>
    <s v="Cesar Ivan Mendez Jimenez"/>
    <s v="MYprovi no pueden descargar clip "/>
    <d v="2021-04-23T10:18:24"/>
    <x v="1"/>
    <s v="3 - Moderate"/>
    <x v="0"/>
    <s v="We have observed some errors during rollover load while processing agency rollover events._x000a_We are monitoring the FTS KPS service during rollover and take action accordingly._x000a_"/>
    <x v="0"/>
    <b v="0"/>
    <n v="2021"/>
    <x v="3"/>
    <n v="23"/>
    <x v="5"/>
    <x v="2"/>
  </r>
  <r>
    <s v="INC0734092"/>
    <x v="2"/>
    <x v="2"/>
    <x v="2"/>
    <s v="Christian Isay Vazquez Cabrera"/>
    <s v="Agentes rechazados en el proceso de timbrado"/>
    <d v="2021-04-23T10:17:24"/>
    <x v="2"/>
    <s v="3 - Moderate"/>
    <x v="5"/>
    <m/>
    <x v="0"/>
    <b v="1"/>
    <n v="2021"/>
    <x v="3"/>
    <n v="23"/>
    <x v="5"/>
    <x v="2"/>
  </r>
  <r>
    <s v="INC0734106"/>
    <x v="1"/>
    <x v="38"/>
    <x v="57"/>
    <s v="Poza Rica 1"/>
    <s v="Error en focus"/>
    <d v="2021-04-23T11:21:23"/>
    <x v="4"/>
    <s v="4 - Low"/>
    <x v="5"/>
    <m/>
    <x v="4"/>
    <b v="0"/>
    <n v="2021"/>
    <x v="3"/>
    <n v="23"/>
    <x v="5"/>
    <x v="3"/>
  </r>
  <r>
    <s v="INC0734118"/>
    <x v="9"/>
    <x v="26"/>
    <x v="29"/>
    <s v="Erika Briza Becerril Chaparro"/>
    <s v="Problema Error de acceso con la contraseña a MyProvi"/>
    <d v="2021-04-23T12:18:14"/>
    <x v="1"/>
    <s v="3 - Moderate"/>
    <x v="0"/>
    <s v="Se realiza reseteo de contraseña desde el portal de TPIM con pruebas de acceso a la aplicación con la nueva contraseña de forma exitosa."/>
    <x v="0"/>
    <b v="0"/>
    <n v="2021"/>
    <x v="3"/>
    <n v="23"/>
    <x v="5"/>
    <x v="8"/>
  </r>
  <r>
    <s v="INC0734121"/>
    <x v="9"/>
    <x v="26"/>
    <x v="29"/>
    <s v="Erika Briza Becerril Chaparro"/>
    <s v="Problema Error de acceso con la contraseña a MyProvi"/>
    <d v="2021-04-23T12:19:14"/>
    <x v="1"/>
    <s v="3 - Moderate"/>
    <x v="0"/>
    <s v="Se contacta con promotor y con apoyo de DM se instala aplicación de my provi y my colletion de forma exitosa._x000a__x000a_Tiempo en que se Resolvió el ticket 55 Minutos."/>
    <x v="0"/>
    <b v="0"/>
    <n v="2021"/>
    <x v="3"/>
    <n v="23"/>
    <x v="5"/>
    <x v="8"/>
  </r>
  <r>
    <s v="INC0734132"/>
    <x v="6"/>
    <x v="8"/>
    <x v="71"/>
    <s v="Paula Macedonio Camacho"/>
    <s v="NAS-  Datos no corresponden a sección"/>
    <d v="2021-04-23T13:05:00"/>
    <x v="1"/>
    <s v="3 - Moderate"/>
    <x v="0"/>
    <s v="Se actualiza la tabla ArrearsCustomers con las asignaciones actuales de acuerdo a FOCUS."/>
    <x v="0"/>
    <b v="0"/>
    <n v="2021"/>
    <x v="3"/>
    <n v="23"/>
    <x v="5"/>
    <x v="0"/>
  </r>
  <r>
    <s v="INC0734143"/>
    <x v="0"/>
    <x v="0"/>
    <x v="14"/>
    <s v="Elizabeth Orihuela Santiago"/>
    <s v="no llega el clip de semana "/>
    <d v="2021-04-23T14:28:33"/>
    <x v="1"/>
    <s v="3 - Moderate"/>
    <x v="0"/>
    <s v="Se solicita una consulta en focus y se detecta que el clip de la promotora no ha sido producido, una vez que solicitaron la producción del mismo en administración, se vuelve a contactar a promotora para validar la descarga del clip de forma exitosa."/>
    <x v="0"/>
    <b v="0"/>
    <n v="2021"/>
    <x v="3"/>
    <n v="23"/>
    <x v="5"/>
    <x v="9"/>
  </r>
  <r>
    <s v="INC0734156"/>
    <x v="1"/>
    <x v="13"/>
    <x v="13"/>
    <s v="Zacatecas 1"/>
    <s v="No genera reporte de asesoría semanal "/>
    <d v="2021-04-23T16:11:31"/>
    <x v="1"/>
    <s v="4 - Low"/>
    <x v="3"/>
    <s v="Se escala el tema de los equipos de sucursal para que se revise con Mastek, este incidente se cierra ya que el equipo del IR se soluciono de forma correcta"/>
    <x v="1"/>
    <b v="0"/>
    <n v="2021"/>
    <x v="3"/>
    <n v="23"/>
    <x v="5"/>
    <x v="5"/>
  </r>
  <r>
    <s v="INC0734650"/>
    <x v="4"/>
    <x v="6"/>
    <x v="5"/>
    <s v="Abel Reyes Francisco"/>
    <s v="Lentitud- Errores"/>
    <d v="2021-04-26T09:19:52"/>
    <x v="1"/>
    <s v="3 - Moderate"/>
    <x v="1"/>
    <s v="Se reviso la informacion del sistema y nos arroja un tiempo de respuesta de 4 seg, se siguio monitoreando sin repetir el error SQL, se procede a cerrar incidente"/>
    <x v="3"/>
    <b v="0"/>
    <n v="2021"/>
    <x v="3"/>
    <n v="26"/>
    <x v="1"/>
    <x v="1"/>
  </r>
  <r>
    <s v="INC0734659"/>
    <x v="1"/>
    <x v="3"/>
    <x v="3"/>
    <s v="Interview room Lagos de Moreno"/>
    <s v="Error en Clente de Focus"/>
    <d v="2021-04-26T09:48:22"/>
    <x v="1"/>
    <s v="3 - Moderate"/>
    <x v="2"/>
    <s v="El cliente ahora se encuentran con estatus correcto."/>
    <x v="1"/>
    <b v="0"/>
    <n v="2021"/>
    <x v="3"/>
    <n v="26"/>
    <x v="1"/>
    <x v="1"/>
  </r>
  <r>
    <s v="INC0734674"/>
    <x v="9"/>
    <x v="60"/>
    <x v="5"/>
    <s v="Eduardo Saul Mendez Pineda"/>
    <s v="Error al instalar aplicacion desde portal "/>
    <d v="2021-04-26T10:08:12"/>
    <x v="1"/>
    <s v="3 - Moderate"/>
    <x v="0"/>
    <s v="Se valida las funciones básicas coo la fecha y hora activada, se forza cierre de Chrome actualizado, se desactiva Play Protect y se detecta que ya había caducado su contraseña por lo que se resetea la misma desde el portal de TPIM para proceder en la instalación y descarga de MyProvi de forma completa."/>
    <x v="0"/>
    <b v="0"/>
    <n v="2021"/>
    <x v="3"/>
    <n v="26"/>
    <x v="1"/>
    <x v="2"/>
  </r>
  <r>
    <s v="INC0734684"/>
    <x v="0"/>
    <x v="26"/>
    <x v="29"/>
    <s v="Arturo Martinez Vargas"/>
    <s v="Cuenta expirada en MyProvi"/>
    <d v="2021-04-26T10:25:19"/>
    <x v="1"/>
    <s v="3 - Moderate"/>
    <x v="0"/>
    <s v="Se contacta a promotora y se le hace un reset de contraseña en Tpim, se valida el ingreso exitoso a aplicación mi provi._x000a__x000a_Tiempo en que se Atendió el ticket: 5 Minutos."/>
    <x v="0"/>
    <b v="0"/>
    <n v="2021"/>
    <x v="3"/>
    <n v="26"/>
    <x v="1"/>
    <x v="2"/>
  </r>
  <r>
    <s v="INC0734701"/>
    <x v="9"/>
    <x v="26"/>
    <x v="29"/>
    <s v="Miguel Angel Avila Altamirano"/>
    <s v="Reset de contraseña"/>
    <d v="2021-04-26T11:01:55"/>
    <x v="1"/>
    <s v="3 - Moderate"/>
    <x v="0"/>
    <s v="Se realizael reseteo de la contraseña desde el portal de TPIM por lo que se valida el acceso en el portal de MyProvi para la creación de la nueva contraseña con pruebas de acceso a la aplicación de forma exitosa."/>
    <x v="0"/>
    <b v="0"/>
    <n v="2021"/>
    <x v="3"/>
    <n v="26"/>
    <x v="1"/>
    <x v="3"/>
  </r>
  <r>
    <s v="INC0734711"/>
    <x v="0"/>
    <x v="34"/>
    <x v="46"/>
    <s v="Noe Naranjo Diaz"/>
    <s v="Mycollection"/>
    <d v="2021-04-26T11:21:11"/>
    <x v="1"/>
    <s v="3 - Moderate"/>
    <x v="0"/>
    <s v="Se contacta a DM y se le comenta que el cliente esta capturado con recibo tipo de &quot; papel &quot; se solicita el cambio a &quot; electrónico, &quot; para que el siguiente clip ya se generado con folio automático. Se anexa imagen de focus._x000a__x000a_Tiempo de Atención al cliente:  5 Minutos."/>
    <x v="0"/>
    <b v="0"/>
    <n v="2021"/>
    <x v="3"/>
    <n v="26"/>
    <x v="1"/>
    <x v="3"/>
  </r>
  <r>
    <s v="INC0734732"/>
    <x v="7"/>
    <x v="12"/>
    <x v="21"/>
    <s v="Toluca 1"/>
    <s v="no genera pdf"/>
    <d v="2021-04-26T12:23:35"/>
    <x v="1"/>
    <s v="3 - Moderate"/>
    <x v="0"/>
    <s v="Se aplico el día de ayer el fix para solucionar el incidente, este fue debido a que los clientes no contaban con número telefonico"/>
    <x v="0"/>
    <b v="0"/>
    <n v="2021"/>
    <x v="3"/>
    <n v="26"/>
    <x v="1"/>
    <x v="8"/>
  </r>
  <r>
    <s v="INC0734741"/>
    <x v="0"/>
    <x v="34"/>
    <x v="67"/>
    <s v="Noe Naranjo Diaz"/>
    <s v="Mycollection "/>
    <d v="2021-04-26T12:49:09"/>
    <x v="1"/>
    <s v="3 - Moderate"/>
    <x v="0"/>
    <s v="Se contacta con DM  y se observa el mismo caso que el de su promotora anterior la configuración del tipo de recibo debe ser &quot;Electrónico&quot;. Se anexa consulta en focus._x000a__x000a_ Tiempo de Atención al Ticket: 10 Minutos."/>
    <x v="0"/>
    <b v="0"/>
    <n v="2021"/>
    <x v="3"/>
    <n v="26"/>
    <x v="1"/>
    <x v="8"/>
  </r>
  <r>
    <s v="INC0734751"/>
    <x v="9"/>
    <x v="9"/>
    <x v="19"/>
    <s v="Imelda Hernandez Andrade"/>
    <s v="Clientes no se visualizan"/>
    <d v="2021-04-26T13:50:36"/>
    <x v="1"/>
    <s v="3 - Moderate"/>
    <x v="0"/>
    <s v="Se valida las funciones básicas como fecha y hora activda, se forza cierre de MyProvi, se desinstala MyCollections, se desactiva Play Protect y se procede con la reinstalación de MyCollections y con prueba de acceso de forma exitosa."/>
    <x v="0"/>
    <b v="0"/>
    <n v="2021"/>
    <x v="3"/>
    <n v="26"/>
    <x v="1"/>
    <x v="0"/>
  </r>
  <r>
    <s v="INC0734780"/>
    <x v="0"/>
    <x v="26"/>
    <x v="29"/>
    <s v="Jose Jacinto Ramirez"/>
    <s v="Cuenta expirada en MyProvi"/>
    <d v="2021-04-26T17:20:11"/>
    <x v="1"/>
    <s v="3 - Moderate"/>
    <x v="0"/>
    <s v="Se contacta a promotora y se le hace un reset de contraseña en Tpim._x000a__x000a_Tiempo de Atención al Ticket:  4 Minutos."/>
    <x v="0"/>
    <b v="0"/>
    <n v="2021"/>
    <x v="3"/>
    <n v="26"/>
    <x v="1"/>
    <x v="10"/>
  </r>
  <r>
    <s v="INC0734785"/>
    <x v="0"/>
    <x v="15"/>
    <x v="15"/>
    <s v="Francisco Javier Hernandez Zozaya"/>
    <s v="No le permite cerrar semana"/>
    <d v="2021-04-26T17:51:28"/>
    <x v="1"/>
    <s v="3 - Moderate"/>
    <x v="0"/>
    <s v="Se le apoya a generar un nuevo codigo secreto a la promotora ya que no se lo acepta la app, posterior a ello se hace el cierre de semana 16 y se descarga el clip de la semana 17de forma exitosa."/>
    <x v="0"/>
    <b v="0"/>
    <n v="2021"/>
    <x v="3"/>
    <n v="26"/>
    <x v="1"/>
    <x v="10"/>
  </r>
  <r>
    <s v="INC0735154"/>
    <x v="1"/>
    <x v="4"/>
    <x v="7"/>
    <s v="Orizaba 1"/>
    <s v="Desbloqueo de Focus"/>
    <d v="2021-04-27T11:34:50"/>
    <x v="1"/>
    <s v="3 - Moderate"/>
    <x v="3"/>
    <s v="Se desbloquea el usuario y se valida el acceso."/>
    <x v="1"/>
    <b v="0"/>
    <n v="2021"/>
    <x v="3"/>
    <n v="27"/>
    <x v="2"/>
    <x v="3"/>
  </r>
  <r>
    <s v="INC0735166"/>
    <x v="1"/>
    <x v="4"/>
    <x v="4"/>
    <s v="Orizaba 1"/>
    <s v=" Contraseña bloqueada"/>
    <d v="2021-04-27T12:17:54"/>
    <x v="1"/>
    <s v="3 - Moderate"/>
    <x v="3"/>
    <s v="Se resetea la contraseña y se valida el acceso"/>
    <x v="1"/>
    <b v="0"/>
    <n v="2021"/>
    <x v="3"/>
    <n v="27"/>
    <x v="2"/>
    <x v="8"/>
  </r>
  <r>
    <s v="INC0735167"/>
    <x v="11"/>
    <x v="57"/>
    <x v="22"/>
    <s v="Jose Abraham Cruz Carmona"/>
    <s v="No nos permite acceder a SAM"/>
    <d v="2021-04-27T12:33:48"/>
    <x v="1"/>
    <s v="3 - Moderate"/>
    <x v="1"/>
    <s v="Se realizó mantenimiento sobre el log"/>
    <x v="3"/>
    <b v="0"/>
    <n v="2021"/>
    <x v="3"/>
    <n v="27"/>
    <x v="2"/>
    <x v="8"/>
  </r>
  <r>
    <s v="INC0735179"/>
    <x v="7"/>
    <x v="12"/>
    <x v="21"/>
    <s v="Sucursal Merida 1"/>
    <s v="Error al imprimir contrato"/>
    <d v="2021-04-27T13:13:49"/>
    <x v="1"/>
    <s v="3 - Moderate"/>
    <x v="0"/>
    <s v="Se reinician los servicios, el usuario confirma que ya puede imprimir"/>
    <x v="0"/>
    <b v="0"/>
    <n v="2021"/>
    <x v="3"/>
    <n v="27"/>
    <x v="2"/>
    <x v="0"/>
  </r>
  <r>
    <s v="INC0735576"/>
    <x v="0"/>
    <x v="26"/>
    <x v="29"/>
    <s v="Jose Jacinto Ramirez"/>
    <s v="Cuenta expirada en MyProvi"/>
    <d v="2021-04-28T09:18:30"/>
    <x v="1"/>
    <s v="3 - Moderate"/>
    <x v="0"/>
    <s v="Se validan funciones básicas como fecha y hora automática activada, se forza cierre de MyProvi y Chrome actualizado, se desactiva Play Protect y se realiza cambio de contraseña de forma exitosa con pruebas de ingreso a la aplicación sin problema."/>
    <x v="0"/>
    <b v="0"/>
    <n v="2021"/>
    <x v="3"/>
    <n v="28"/>
    <x v="3"/>
    <x v="1"/>
  </r>
  <r>
    <s v="INC0735588"/>
    <x v="14"/>
    <x v="48"/>
    <x v="2"/>
    <s v="Cesar Emilio Hernandez Flores"/>
    <s v="ERROR EN SAC"/>
    <d v="2021-04-28T09:33:22"/>
    <x v="1"/>
    <s v="3 - Moderate"/>
    <x v="0"/>
    <s v="Resolution notes copied from Parent Incident: Usr. valida  nuevamente y confirma acceso."/>
    <x v="0"/>
    <b v="0"/>
    <n v="2021"/>
    <x v="3"/>
    <n v="28"/>
    <x v="3"/>
    <x v="1"/>
  </r>
  <r>
    <s v="INC0735620"/>
    <x v="0"/>
    <x v="26"/>
    <x v="29"/>
    <s v="Jesus del Carmen De Los Santos Gonzalez"/>
    <s v="Cuenta expirada en MyProvi"/>
    <d v="2021-04-28T10:36:43"/>
    <x v="1"/>
    <s v="3 - Moderate"/>
    <x v="0"/>
    <s v="Se apoya al usuario dando reset de contraseña  en portal TPin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3"/>
    <n v="28"/>
    <x v="3"/>
    <x v="2"/>
  </r>
  <r>
    <s v="INC0735649"/>
    <x v="0"/>
    <x v="44"/>
    <x v="65"/>
    <s v="Monica Infante Nino"/>
    <s v="Error en Myprovi al Realizar Pagos"/>
    <d v="2021-04-28T11:14:53"/>
    <x v="1"/>
    <s v="3 - Moderate"/>
    <x v="0"/>
    <s v="Se apoya al usuario realizando lo siguiente:_x000a_Se pide sincronizar aplicación._x000a_Se pide des instalar My collections._x000a_Se pide ingresar a la app Myprovi y descargar Mycollections._x000a_Usuario valida funcionamiento correcto de la aplicación._x000a_"/>
    <x v="0"/>
    <b v="0"/>
    <n v="2021"/>
    <x v="3"/>
    <n v="28"/>
    <x v="3"/>
    <x v="3"/>
  </r>
  <r>
    <s v="INC0735661"/>
    <x v="1"/>
    <x v="13"/>
    <x v="36"/>
    <s v="Poza Rica 1"/>
    <s v="Sin acceso a focus"/>
    <d v="2021-04-28T11:37:44"/>
    <x v="1"/>
    <s v="4 - Low"/>
    <x v="3"/>
    <s v="Se elimina el perfil del usuario y se carga de nuevo para eliminar el error."/>
    <x v="1"/>
    <b v="0"/>
    <n v="2021"/>
    <x v="3"/>
    <n v="28"/>
    <x v="3"/>
    <x v="3"/>
  </r>
  <r>
    <s v="INC0735676"/>
    <x v="0"/>
    <x v="26"/>
    <x v="29"/>
    <s v="Adrian Wilfrido Garcia Vasquez"/>
    <s v="Cuenta expirada en MyProvi"/>
    <d v="2021-04-28T12:07:45"/>
    <x v="1"/>
    <s v="3 - Moderate"/>
    <x v="0"/>
    <s v="Se validan funciones básicas como fecha y hora automática activada, se forza cierre de MyProvi y Chrome actualizado, se desactiva Play Protect y se realiza cambio de contraseña de forma exitosa con pruebas de ingreso a la aplicación sin problema."/>
    <x v="0"/>
    <b v="0"/>
    <n v="2021"/>
    <x v="3"/>
    <n v="28"/>
    <x v="3"/>
    <x v="8"/>
  </r>
  <r>
    <s v="INC0735679"/>
    <x v="0"/>
    <x v="26"/>
    <x v="29"/>
    <s v="Adrian Wilfrido Garcia Vasquez"/>
    <s v="Cuenta expirada"/>
    <d v="2021-04-28T12:10:28"/>
    <x v="1"/>
    <s v="3 - Moderate"/>
    <x v="0"/>
    <s v="Se contacta con promotora y se hace un reset de contraseña en Tpim, se valida ingreso exitoso a la app._x000a__x000a_Tiempo en que se Resolvió el Ticket: 5 Minutos."/>
    <x v="0"/>
    <b v="0"/>
    <n v="2021"/>
    <x v="3"/>
    <n v="28"/>
    <x v="3"/>
    <x v="8"/>
  </r>
  <r>
    <s v="INC0735682"/>
    <x v="0"/>
    <x v="26"/>
    <x v="29"/>
    <s v="Adrian Wilfrido Garcia Vasquez"/>
    <s v="Cuenta expirada"/>
    <d v="2021-04-28T12:13:44"/>
    <x v="1"/>
    <s v="3 - Moderate"/>
    <x v="0"/>
    <s v="Se apoya al usuario dando reset de contraseña  en portal TPin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3"/>
    <n v="28"/>
    <x v="3"/>
    <x v="8"/>
  </r>
  <r>
    <s v="INC0735705"/>
    <x v="0"/>
    <x v="31"/>
    <x v="41"/>
    <s v="Dolores Fabiola Medina Lopez"/>
    <s v="My provi bloqueado"/>
    <d v="2021-04-28T13:21:26"/>
    <x v="1"/>
    <s v="3 - Moderate"/>
    <x v="0"/>
    <s v="DM ya conoce procedimiento de instalación se apoya con elegir la opción de remplazo para continuar con el proceso de descarga de MyProvi y MyCollections de forma completa."/>
    <x v="0"/>
    <b v="0"/>
    <n v="2021"/>
    <x v="3"/>
    <n v="28"/>
    <x v="3"/>
    <x v="0"/>
  </r>
  <r>
    <s v="INC0735736"/>
    <x v="3"/>
    <x v="5"/>
    <x v="5"/>
    <s v="Angela Hernandez Sanchez"/>
    <s v="Lentitud en Profil"/>
    <d v="2021-04-28T17:19:30"/>
    <x v="1"/>
    <s v="3 - Moderate"/>
    <x v="4"/>
    <s v="Se realizó reinició de servidor. Con apoyo de Emmanuel Montufar se validó con el usuario el funcionamiento del sistema correctamente."/>
    <x v="2"/>
    <b v="1"/>
    <n v="2021"/>
    <x v="3"/>
    <n v="28"/>
    <x v="3"/>
    <x v="10"/>
  </r>
  <r>
    <s v="INC0735750"/>
    <x v="1"/>
    <x v="23"/>
    <x v="27"/>
    <s v="Norma Guadalupe Reyes Garcia"/>
    <s v="Error al ingresar pagos WO desde aplicacion my provi"/>
    <d v="2021-04-28T18:00:39"/>
    <x v="4"/>
    <s v="3 - Moderate"/>
    <x v="2"/>
    <m/>
    <x v="4"/>
    <b v="1"/>
    <n v="2021"/>
    <x v="3"/>
    <n v="28"/>
    <x v="3"/>
    <x v="6"/>
  </r>
  <r>
    <s v="INC0736154"/>
    <x v="0"/>
    <x v="26"/>
    <x v="29"/>
    <s v="Rogelio Lopez Sosa"/>
    <s v="Reset de contraseña"/>
    <d v="2021-04-29T10:10:35"/>
    <x v="1"/>
    <s v="3 - Moderate"/>
    <x v="0"/>
    <s v="Se apoya al usuario dando reset de contraseña  en portal TPin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3"/>
    <n v="29"/>
    <x v="4"/>
    <x v="2"/>
  </r>
  <r>
    <s v="INC0736159"/>
    <x v="1"/>
    <x v="61"/>
    <x v="6"/>
    <s v="Lourdes Caballero Santos"/>
    <s v="Erro de Sistema FOCUS al realizar un ajuste"/>
    <d v="2021-04-29T10:12:56"/>
    <x v="1"/>
    <s v="3 - Moderate"/>
    <x v="2"/>
    <s v="El usuario informa que el problema se ha resuelto"/>
    <x v="1"/>
    <b v="1"/>
    <n v="2021"/>
    <x v="3"/>
    <n v="29"/>
    <x v="4"/>
    <x v="2"/>
  </r>
  <r>
    <s v="INC0736179"/>
    <x v="1"/>
    <x v="4"/>
    <x v="7"/>
    <s v="Aguascalientes 1"/>
    <s v="Cuenta desactivada  focus"/>
    <d v="2021-04-29T11:00:37"/>
    <x v="1"/>
    <s v="4 - Low"/>
    <x v="3"/>
    <s v="Se desbloquea el usuario y se valida el acceso"/>
    <x v="1"/>
    <b v="0"/>
    <n v="2021"/>
    <x v="3"/>
    <n v="29"/>
    <x v="4"/>
    <x v="3"/>
  </r>
  <r>
    <s v="INC0736213"/>
    <x v="0"/>
    <x v="49"/>
    <x v="75"/>
    <s v="Jose Luis Garcia Garcia"/>
    <s v="No Llega Codigo por SMS"/>
    <d v="2021-04-29T12:09:57"/>
    <x v="1"/>
    <s v="3 - Moderate"/>
    <x v="0"/>
    <s v="Se apoya al usuario dando reset de contraseña  en portal TPin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3"/>
    <n v="29"/>
    <x v="4"/>
    <x v="8"/>
  </r>
  <r>
    <s v="INC0736266"/>
    <x v="0"/>
    <x v="10"/>
    <x v="5"/>
    <s v="Gloria Elena Reyes Aldana"/>
    <s v="Sin Acceso a Myprovi"/>
    <d v="2021-04-29T14:19:27"/>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3"/>
    <n v="29"/>
    <x v="4"/>
    <x v="9"/>
  </r>
  <r>
    <s v="INC0736276"/>
    <x v="0"/>
    <x v="15"/>
    <x v="55"/>
    <s v="Eduardo Francisco Delgado Rivera"/>
    <s v="No puede cerrar semana"/>
    <d v="2021-04-29T15:01:44"/>
    <x v="1"/>
    <s v="3 - Moderate"/>
    <x v="0"/>
    <s v="Se contacta con promotora y se hace forces de aplicación de my provi, my colletion y se cierran todas las aplicaciones abiertas en segundo plano, para despues realizar el cierre de semana de forma exitosa._x000a__x000a_Tiempo en que se atendió el ticket: 12 Minutos."/>
    <x v="0"/>
    <b v="0"/>
    <n v="2021"/>
    <x v="3"/>
    <n v="29"/>
    <x v="4"/>
    <x v="4"/>
  </r>
  <r>
    <s v="INC0736291"/>
    <x v="0"/>
    <x v="15"/>
    <x v="15"/>
    <s v="Claribel Garcia Morales"/>
    <s v="Myprovi semana maxima "/>
    <d v="2021-04-29T16:12:24"/>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Usuario confirma cierre de semana._x000a_"/>
    <x v="0"/>
    <b v="0"/>
    <n v="2021"/>
    <x v="3"/>
    <n v="29"/>
    <x v="4"/>
    <x v="5"/>
  </r>
  <r>
    <s v="INC0736296"/>
    <x v="9"/>
    <x v="26"/>
    <x v="29"/>
    <s v="Jessica Citlalli  Estrada Aparicio"/>
    <s v="Problema de acceso a myprovi"/>
    <d v="2021-04-29T16:44:19"/>
    <x v="1"/>
    <s v="4 - Low"/>
    <x v="0"/>
    <s v="Se contacta con DM y nos informa que ya realizaron el cambio por parte de administración, se valida el ingreso de la aplicación._x000a__x000a_Tiempo de Atención al ticket:  5 Minutos."/>
    <x v="0"/>
    <b v="0"/>
    <n v="2021"/>
    <x v="3"/>
    <n v="29"/>
    <x v="4"/>
    <x v="5"/>
  </r>
  <r>
    <s v="INC0736304"/>
    <x v="9"/>
    <x v="9"/>
    <x v="19"/>
    <s v="Nestor Perez Zarate"/>
    <s v="Error tecnico"/>
    <d v="2021-04-29T17:25:56"/>
    <x v="1"/>
    <s v="3 - Moderate"/>
    <x v="0"/>
    <s v="Se validan las funciones básicas como activar fecha y hora automática, se forza cierre de MyProvi, se desinstala/instala MyCollections para pruebas de acceso de forma exitosa y logrando cerrar semana de forma completa."/>
    <x v="0"/>
    <b v="0"/>
    <n v="2021"/>
    <x v="3"/>
    <n v="29"/>
    <x v="4"/>
    <x v="10"/>
  </r>
  <r>
    <s v="INC0736310"/>
    <x v="9"/>
    <x v="45"/>
    <x v="68"/>
    <s v="Javier Ramses Mares Hernandez"/>
    <s v="User cannot acces to the Service section in SSP."/>
    <d v="2021-04-29T17:54:27"/>
    <x v="4"/>
    <s v="3 - Moderate"/>
    <x v="5"/>
    <m/>
    <x v="4"/>
    <b v="0"/>
    <n v="2021"/>
    <x v="3"/>
    <n v="29"/>
    <x v="4"/>
    <x v="10"/>
  </r>
  <r>
    <s v="INC0736313"/>
    <x v="1"/>
    <x v="58"/>
    <x v="86"/>
    <s v="Luis Edgar Ramos Lopez"/>
    <s v="Pagos pendientes de aplicar Electronic Collection - Negocio"/>
    <d v="2021-04-29T18:12:26"/>
    <x v="1"/>
    <s v="3 - Moderate"/>
    <x v="2"/>
    <s v="Los pagos fueron aplicados."/>
    <x v="1"/>
    <b v="0"/>
    <n v="2021"/>
    <x v="3"/>
    <n v="29"/>
    <x v="4"/>
    <x v="6"/>
  </r>
  <r>
    <s v="INC0736319"/>
    <x v="0"/>
    <x v="15"/>
    <x v="15"/>
    <s v="Sara Mata Perez"/>
    <s v="Apoyo para cerrar semana"/>
    <d v="2021-04-29T19:08:34"/>
    <x v="1"/>
    <s v="3 - Moderate"/>
    <x v="0"/>
    <s v="Se hace force de cierre de aplicaciones de my provi y my colletion, asi como todas las abiertas en segundo plano, se ingresa a aplicación y se hace cierre exitoso de semana 17._x000a__x000a_Tiempo en que se Resolvió el ticket. 12 Minutos."/>
    <x v="0"/>
    <b v="0"/>
    <n v="2021"/>
    <x v="3"/>
    <n v="29"/>
    <x v="4"/>
    <x v="12"/>
  </r>
  <r>
    <s v="INC0736324"/>
    <x v="0"/>
    <x v="49"/>
    <x v="75"/>
    <s v="Martha Franco Quintero"/>
    <s v="Error al Instalar Aplicación Myprovi"/>
    <d v="2021-04-29T20:01:24"/>
    <x v="1"/>
    <s v="3 - Moderate"/>
    <x v="0"/>
    <s v="Se contacta a promotora, pero nos contesta DM y con apoyo de ella se hace un ckecklis y la actualización de google chrome  para instalar aplicacion exitosa en el porta l de www.myprovi.online._x000a__x000a_Tiempo en que se Resolvió el ticket: 17 Minutos."/>
    <x v="0"/>
    <b v="0"/>
    <n v="2021"/>
    <x v="3"/>
    <n v="29"/>
    <x v="4"/>
    <x v="13"/>
  </r>
  <r>
    <s v="INC0736330"/>
    <x v="0"/>
    <x v="0"/>
    <x v="14"/>
    <s v="Emmanuel Montufar Andrade"/>
    <s v="Error in FTS Services"/>
    <d v="2021-04-29T21:41:14"/>
    <x v="1"/>
    <s v="3 - Moderate"/>
    <x v="0"/>
    <s v="We could see the same in the error logs. During the rollover there is load observed on the KPS services which results in multiple times stop and start. Due to this the collecting is getting produced with a delay,_x000a__x000a_We are working on it and will look to provide a solution soon."/>
    <x v="0"/>
    <b v="0"/>
    <n v="2021"/>
    <x v="3"/>
    <n v="29"/>
    <x v="4"/>
    <x v="14"/>
  </r>
  <r>
    <s v="INC0736536"/>
    <x v="0"/>
    <x v="0"/>
    <x v="58"/>
    <s v="Isai Garcia Mendoza"/>
    <s v="Sin Clip en Sección D"/>
    <d v="2021-04-30T09:07:29"/>
    <x v="1"/>
    <s v="3 - Moderate"/>
    <x v="0"/>
    <s v="Piden producción a administración y se valida la descarga con DM."/>
    <x v="0"/>
    <b v="0"/>
    <n v="2021"/>
    <x v="3"/>
    <n v="30"/>
    <x v="5"/>
    <x v="1"/>
  </r>
  <r>
    <s v="INC0736542"/>
    <x v="0"/>
    <x v="0"/>
    <x v="14"/>
    <s v="Sito Andres Perez Garcia"/>
    <s v="Clip no se descarga - Toda la sucursal afectada"/>
    <d v="2021-04-30T09:34:38"/>
    <x v="1"/>
    <s v="3 - Moderate"/>
    <x v="0"/>
    <s v="Se pide producción de clips en administración para posteriormente ser descargado por promotoras._x000a_Se valida descarga con DM._x000a_"/>
    <x v="0"/>
    <b v="0"/>
    <n v="2021"/>
    <x v="3"/>
    <n v="30"/>
    <x v="5"/>
    <x v="1"/>
  </r>
  <r>
    <s v="INC0736553"/>
    <x v="0"/>
    <x v="0"/>
    <x v="14"/>
    <s v="Maria Luisa Hernandez Gonzalez"/>
    <s v="Clip no se  descarga - Toda la sucursal afectada"/>
    <d v="2021-04-30T09:46:25"/>
    <x v="1"/>
    <s v="3 - Moderate"/>
    <x v="0"/>
    <s v="Solicitan la producción de clips en administración y se valida con DM la descarga de los mismos. "/>
    <x v="0"/>
    <b v="0"/>
    <n v="2021"/>
    <x v="3"/>
    <n v="30"/>
    <x v="5"/>
    <x v="1"/>
  </r>
  <r>
    <s v="INC0736562"/>
    <x v="0"/>
    <x v="0"/>
    <x v="14"/>
    <s v="Maria Angelica Martinez Montes"/>
    <s v="Sin descarga de clip"/>
    <d v="2021-04-30T09:51:14"/>
    <x v="1"/>
    <s v="4 - Low"/>
    <x v="0"/>
    <s v="Se contacta con promotora y nos contesta DM y con apoyo de ella se hace un ckecklist y la actualización de google chrome para la descarga exitosa de la aplicación en el portal de www,myprovi.online_x000a__x000a_Tiempo en que se Resolvió el Ticket: 17 Minutos."/>
    <x v="0"/>
    <b v="0"/>
    <n v="2021"/>
    <x v="3"/>
    <n v="30"/>
    <x v="5"/>
    <x v="1"/>
  </r>
  <r>
    <s v="INC0736569"/>
    <x v="0"/>
    <x v="0"/>
    <x v="58"/>
    <s v="Juan Noe Lopez Lopez"/>
    <s v="Sin Descarga de Clip"/>
    <d v="2021-04-30T10:08:46"/>
    <x v="1"/>
    <s v="3 - Moderate"/>
    <x v="0"/>
    <s v="Se pide la producción en administración y posteriormente se valida con DM la descarga de clips._x000a__x000a_"/>
    <x v="0"/>
    <b v="0"/>
    <n v="2021"/>
    <x v="3"/>
    <n v="30"/>
    <x v="5"/>
    <x v="2"/>
  </r>
  <r>
    <s v="INC0736574"/>
    <x v="13"/>
    <x v="29"/>
    <x v="88"/>
    <s v="Alejandro Montiel Angeles"/>
    <s v="Sin acceso a My provi"/>
    <d v="2021-04-30T10:14:12"/>
    <x v="2"/>
    <s v="4 - Low"/>
    <x v="5"/>
    <m/>
    <x v="0"/>
    <b v="1"/>
    <n v="2021"/>
    <x v="3"/>
    <n v="30"/>
    <x v="5"/>
    <x v="2"/>
  </r>
  <r>
    <s v="INC0736583"/>
    <x v="1"/>
    <x v="13"/>
    <x v="13"/>
    <s v="Queretaro 2"/>
    <s v="FOCUS.  Dominio IA no disponible"/>
    <d v="2021-04-30T10:32:57"/>
    <x v="1"/>
    <s v="3 - Moderate"/>
    <x v="3"/>
    <s v="Se ingresa a dominio el equipo"/>
    <x v="1"/>
    <b v="0"/>
    <n v="2021"/>
    <x v="3"/>
    <n v="30"/>
    <x v="5"/>
    <x v="2"/>
  </r>
  <r>
    <s v="INC0736585"/>
    <x v="0"/>
    <x v="0"/>
    <x v="58"/>
    <s v="Hugo Cesar Chavira Guerrero"/>
    <s v="Sección K sin Clip para Descargar"/>
    <d v="2021-04-30T10:44:43"/>
    <x v="1"/>
    <s v="3 - Moderate"/>
    <x v="0"/>
    <s v="Piden en administración la producción de clips y se valida con DM la descarga de los mismos."/>
    <x v="0"/>
    <b v="0"/>
    <n v="2021"/>
    <x v="3"/>
    <n v="30"/>
    <x v="5"/>
    <x v="2"/>
  </r>
  <r>
    <s v="INC0736590"/>
    <x v="0"/>
    <x v="0"/>
    <x v="58"/>
    <s v="Margarita Guadalupe Montoya de la Vega"/>
    <s v="Sin descarga de clip"/>
    <d v="2021-04-30T10:55:05"/>
    <x v="1"/>
    <s v="3 - Moderate"/>
    <x v="0"/>
    <s v="Se pide la producción de clip a sucursal y se valida descarga con DM."/>
    <x v="0"/>
    <b v="0"/>
    <n v="2021"/>
    <x v="3"/>
    <n v="30"/>
    <x v="5"/>
    <x v="2"/>
  </r>
  <r>
    <s v="INC0736594"/>
    <x v="0"/>
    <x v="0"/>
    <x v="14"/>
    <s v="Fredi Diaz Rodriguez"/>
    <s v="Myprovi no arroja opcion de descargar clip"/>
    <d v="2021-04-30T10:58:22"/>
    <x v="1"/>
    <s v="3 - Moderate"/>
    <x v="0"/>
    <s v="Se pide la produccion de clips a sucursal y se valida con DM descarga de los mismos."/>
    <x v="0"/>
    <b v="0"/>
    <n v="2021"/>
    <x v="3"/>
    <n v="30"/>
    <x v="5"/>
    <x v="2"/>
  </r>
  <r>
    <s v="INC0736604"/>
    <x v="0"/>
    <x v="0"/>
    <x v="14"/>
    <s v="Alma Ivon Cervantes Perez"/>
    <s v="Problema de descarga de clip "/>
    <d v="2021-04-30T11:15:20"/>
    <x v="1"/>
    <s v="4 - Low"/>
    <x v="0"/>
    <s v="Se valida descarga de clips con DM."/>
    <x v="0"/>
    <b v="0"/>
    <n v="2021"/>
    <x v="3"/>
    <n v="30"/>
    <x v="5"/>
    <x v="3"/>
  </r>
  <r>
    <s v="INC0736608"/>
    <x v="1"/>
    <x v="16"/>
    <x v="16"/>
    <s v="Aguascalientes 1"/>
    <s v="Sin Acceso a Focus"/>
    <d v="2021-04-30T11:19:24"/>
    <x v="1"/>
    <s v="4 - Low"/>
    <x v="4"/>
    <s v="Se valida la configuración de manera correcta sin embargo se aplica un reset en el puerto, con el cual el usuario valida el correcto acceso"/>
    <x v="2"/>
    <b v="1"/>
    <n v="2021"/>
    <x v="3"/>
    <n v="30"/>
    <x v="5"/>
    <x v="3"/>
  </r>
  <r>
    <s v="INC0736620"/>
    <x v="0"/>
    <x v="0"/>
    <x v="58"/>
    <s v="Jeremias Ramirez Morrugares"/>
    <s v="Sin Clip de Sus Estrellas"/>
    <d v="2021-04-30T11:51:52"/>
    <x v="1"/>
    <s v="3 - Moderate"/>
    <x v="0"/>
    <s v="Se va"/>
    <x v="0"/>
    <b v="0"/>
    <n v="2021"/>
    <x v="3"/>
    <n v="30"/>
    <x v="5"/>
    <x v="3"/>
  </r>
  <r>
    <s v="INC0736623"/>
    <x v="0"/>
    <x v="0"/>
    <x v="58"/>
    <s v="Maria Angelica Martinez Montes"/>
    <s v="En seguimiento a ticket INC0736562"/>
    <d v="2021-04-30T11:50:09"/>
    <x v="1"/>
    <s v="3 - Moderate"/>
    <x v="0"/>
    <s v="Se valida descarga de clips una vez producidos por parte de administración."/>
    <x v="0"/>
    <b v="0"/>
    <n v="2021"/>
    <x v="3"/>
    <n v="30"/>
    <x v="5"/>
    <x v="3"/>
  </r>
  <r>
    <s v="INC0736642"/>
    <x v="1"/>
    <x v="13"/>
    <x v="13"/>
    <s v="Interviewroom Patzcuaro "/>
    <s v="Equipo  FOCUS se pasma"/>
    <d v="2021-04-30T12:39:28"/>
    <x v="1"/>
    <s v="3 - Moderate"/>
    <x v="3"/>
    <s v="Se aumenta la memoria RAM en el equipo para Focus y la navegación mejora considerablemente"/>
    <x v="1"/>
    <b v="0"/>
    <n v="2021"/>
    <x v="3"/>
    <n v="30"/>
    <x v="5"/>
    <x v="8"/>
  </r>
  <r>
    <s v="INC0736645"/>
    <x v="7"/>
    <x v="12"/>
    <x v="21"/>
    <s v="Texcoco 1"/>
    <s v="Ofertas de clientes no coincide con focus y avt"/>
    <d v="2021-04-30T12:50:49"/>
    <x v="1"/>
    <s v="4 - Low"/>
    <x v="0"/>
    <s v="Los clientes si cuentan con ofertas iguales a las que se tienen en Focus, se adjunta evidencia_x000a__x000a_Se actualizo la información despues de las 13 del 30 por un problema en uno de los procesos"/>
    <x v="0"/>
    <b v="0"/>
    <n v="2021"/>
    <x v="3"/>
    <n v="30"/>
    <x v="5"/>
    <x v="8"/>
  </r>
  <r>
    <s v="INC0736647"/>
    <x v="7"/>
    <x v="12"/>
    <x v="12"/>
    <s v="Alvaro Obregon"/>
    <s v="AVT no arroja clientes "/>
    <d v="2021-04-30T13:13:56"/>
    <x v="1"/>
    <s v="3 - Moderate"/>
    <x v="0"/>
    <s v="Fallo un proceso de inserción de información a Geocoverage, por lo cual se volvieron a ejecutar de forma manual los Jobs. ya se inserto la información faltante"/>
    <x v="0"/>
    <b v="0"/>
    <n v="2021"/>
    <x v="3"/>
    <n v="30"/>
    <x v="5"/>
    <x v="0"/>
  </r>
  <r>
    <s v="INC0736652"/>
    <x v="0"/>
    <x v="0"/>
    <x v="0"/>
    <s v="Moises Lopez Hernandez"/>
    <s v="Asunto: Problema para descargar clip semana 18"/>
    <d v="2021-04-30T13:17:59"/>
    <x v="1"/>
    <s v="3 - Moderate"/>
    <x v="0"/>
    <s v="Se valida con DM descarga de clips una vez produccidos por administracion."/>
    <x v="0"/>
    <b v="0"/>
    <n v="2021"/>
    <x v="3"/>
    <n v="30"/>
    <x v="5"/>
    <x v="0"/>
  </r>
  <r>
    <s v="INC0736674"/>
    <x v="0"/>
    <x v="15"/>
    <x v="15"/>
    <s v="Francisco Javier Hernandez Zozaya"/>
    <s v="apoyo para cerrar semana"/>
    <d v="2021-04-30T15:46:33"/>
    <x v="1"/>
    <s v="3 - Moderate"/>
    <x v="0"/>
    <s v="Se checa este activada la hora automática y se hace forces de cierre de aplicaciones my provi y my colletion, asi como todas las abiertas en segundo plano, posteriormente se ingresa a la aplicación para realizar cierre de semana exitoso._x000a__x000a_Tiempo en que se Resolvió el ticket: 12 Minutos."/>
    <x v="0"/>
    <b v="0"/>
    <n v="2021"/>
    <x v="3"/>
    <n v="30"/>
    <x v="5"/>
    <x v="4"/>
  </r>
  <r>
    <s v="INC0736690"/>
    <x v="0"/>
    <x v="31"/>
    <x v="41"/>
    <s v="Jose Rafael Mejia Gonzalez"/>
    <s v="No recibe código de verificación"/>
    <d v="2021-04-30T17:04:18"/>
    <x v="2"/>
    <s v="3 - Moderate"/>
    <x v="5"/>
    <m/>
    <x v="0"/>
    <b v="0"/>
    <n v="2021"/>
    <x v="3"/>
    <n v="30"/>
    <x v="5"/>
    <x v="10"/>
  </r>
  <r>
    <s v="INC0736693"/>
    <x v="7"/>
    <x v="12"/>
    <x v="12"/>
    <s v="Monclova 1"/>
    <s v="Sin Impresión de Contratos en AVT´S"/>
    <d v="2021-04-30T17:23:55"/>
    <x v="1"/>
    <s v="3 - Moderate"/>
    <x v="0"/>
    <s v="Se reinician los servicios de AVT en el IIS. Los webservices ya responden."/>
    <x v="0"/>
    <b v="0"/>
    <n v="2021"/>
    <x v="3"/>
    <n v="30"/>
    <x v="5"/>
    <x v="10"/>
  </r>
  <r>
    <s v="INC0736929"/>
    <x v="0"/>
    <x v="26"/>
    <x v="29"/>
    <s v="Isai Garcia Mendoza"/>
    <s v="Error en EL Cambio de Contraseña Recurrente"/>
    <d v="2021-05-03T09:39:16"/>
    <x v="0"/>
    <s v="3 - Moderate"/>
    <x v="0"/>
    <s v="Se hace reset de contraseña  exitoso en Tpim._x000a__x000a_Tiempo de Atención al ticket: 20 Minutos."/>
    <x v="0"/>
    <b v="0"/>
    <n v="2021"/>
    <x v="4"/>
    <n v="3"/>
    <x v="1"/>
    <x v="1"/>
  </r>
  <r>
    <s v="INC0736951"/>
    <x v="0"/>
    <x v="26"/>
    <x v="29"/>
    <s v="Jesus Adan Jaimes Bautista"/>
    <s v="Myprovi error tecnico "/>
    <d v="2021-05-03T10:31:23"/>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Se pide des instalar My Collectios._x000a_Se pide abrir My Provi y descraga e intalar My Collectiosn _x000a_Se pide ingresar credenciales _x000a_Usuario confirma ingreso a la aplicación._x000a_"/>
    <x v="0"/>
    <b v="0"/>
    <n v="2021"/>
    <x v="4"/>
    <n v="3"/>
    <x v="1"/>
    <x v="2"/>
  </r>
  <r>
    <s v="INC0736974"/>
    <x v="1"/>
    <x v="3"/>
    <x v="3"/>
    <s v="Maria Del Socorro Solorio Ponce"/>
    <s v="Cliente  activo"/>
    <d v="2021-05-03T11:09:13"/>
    <x v="0"/>
    <s v="3 - Moderate"/>
    <x v="2"/>
    <s v="El estatus del cliente fue corregido"/>
    <x v="1"/>
    <b v="0"/>
    <n v="2021"/>
    <x v="4"/>
    <n v="3"/>
    <x v="1"/>
    <x v="3"/>
  </r>
  <r>
    <s v="INC0737007"/>
    <x v="0"/>
    <x v="26"/>
    <x v="29"/>
    <s v="Jeremias Ramirez Morrugares"/>
    <s v="Cambio de Contraseña"/>
    <d v="2021-05-03T12:46:49"/>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4"/>
    <n v="3"/>
    <x v="1"/>
    <x v="8"/>
  </r>
  <r>
    <s v="INC0737015"/>
    <x v="0"/>
    <x v="31"/>
    <x v="41"/>
    <s v="Eduardo Frias Jimenez"/>
    <s v="MyCollection no se instala"/>
    <d v="2021-05-03T13:28:50"/>
    <x v="0"/>
    <s v="3 - Moderate"/>
    <x v="0"/>
    <s v="Se valida que no contaba la opción de Orígenes Desconocidos activado y por lo tanto se procede con la descarga y el acceso de forma exitosa a la aplicación de MyCollections."/>
    <x v="0"/>
    <b v="0"/>
    <n v="2021"/>
    <x v="4"/>
    <n v="3"/>
    <x v="1"/>
    <x v="0"/>
  </r>
  <r>
    <s v="INC0737034"/>
    <x v="13"/>
    <x v="62"/>
    <x v="5"/>
    <s v="Leonardo Olivares Garcia"/>
    <s v="Error al descargar Myprovi en Celular"/>
    <d v="2021-05-03T14:28:54"/>
    <x v="0"/>
    <s v="3 - Moderate"/>
    <x v="0"/>
    <s v="Se contacta con DM y el problema que se detecta es el espacio disponible que tiene (465 MG) para instalar aplicación, al eliminar información ya lo dejo abrir._x000a__x000a_Tiempo en que se Resolvió el ticket: 10 Minutos"/>
    <x v="0"/>
    <b v="0"/>
    <n v="2021"/>
    <x v="4"/>
    <n v="3"/>
    <x v="1"/>
    <x v="9"/>
  </r>
  <r>
    <s v="INC0737065"/>
    <x v="1"/>
    <x v="13"/>
    <x v="36"/>
    <s v="Tlaxcala 1"/>
    <s v="Reportes no generados"/>
    <d v="2021-05-03T16:18:37"/>
    <x v="0"/>
    <s v="3 - Moderate"/>
    <x v="3"/>
    <s v="El equipo ahora genera los reportes de forma correcta, se valida con el usuario."/>
    <x v="1"/>
    <b v="1"/>
    <n v="2021"/>
    <x v="4"/>
    <n v="3"/>
    <x v="1"/>
    <x v="5"/>
  </r>
  <r>
    <s v="INC0737100"/>
    <x v="0"/>
    <x v="26"/>
    <x v="29"/>
    <s v="Francisco Javier Guevara Lopez"/>
    <s v="Error en Cambio de Contraseña en Myprovi"/>
    <d v="2021-05-03T17:45:23"/>
    <x v="0"/>
    <s v="3 - Moderate"/>
    <x v="0"/>
    <s v="Se realiza reseteo de la contraseña desde el portal de TPIM por lo que se indica el proceso de cambio de contraseña validando que tenía bloqueado y no actualizado Google Chrome se realiza el proceso con pruebas de acceso con el cambio de contraseña de forma exitosa."/>
    <x v="0"/>
    <b v="0"/>
    <n v="2021"/>
    <x v="4"/>
    <n v="3"/>
    <x v="1"/>
    <x v="10"/>
  </r>
  <r>
    <s v="INC0737103"/>
    <x v="0"/>
    <x v="49"/>
    <x v="75"/>
    <s v="Luis Antonio Lopez Rodriguez"/>
    <s v="Error en Descarga de Myprovi"/>
    <d v="2021-05-03T17:56:01"/>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3"/>
    <x v="1"/>
    <x v="10"/>
  </r>
  <r>
    <s v="INC0737598"/>
    <x v="0"/>
    <x v="34"/>
    <x v="67"/>
    <s v="Cinthya Veronica Cabrera Gomez"/>
    <s v="My provi no aparece instalado "/>
    <d v="2021-05-04T13:16:53"/>
    <x v="0"/>
    <s v="3 - Moderate"/>
    <x v="0"/>
    <s v="Se valida una posible restauración de fábrica del equipo celular por lo que se validan las funciones básicas como fecha y hora automática activa, se desactiva Play Protect, se actualiza Chrome y finalmente se apoya con la instalación, descarga  y acceso a la aplicación de MyProvi y MyCollections de forma exitosa."/>
    <x v="0"/>
    <b v="0"/>
    <n v="2021"/>
    <x v="4"/>
    <n v="4"/>
    <x v="2"/>
    <x v="0"/>
  </r>
  <r>
    <s v="INC0737639"/>
    <x v="9"/>
    <x v="45"/>
    <x v="68"/>
    <s v="Ivan  Correa Federico"/>
    <s v="User cannot access to the section &quot;Services&quot; in the SSP."/>
    <d v="2021-05-04T18:50:26"/>
    <x v="0"/>
    <s v="3 - Moderate"/>
    <x v="0"/>
    <s v="Había registros duplicados en el sistema. El equipo de soporte de UK elimina el registro duplicado y ya permitió la instalación de la aplicación."/>
    <x v="0"/>
    <b v="0"/>
    <n v="2021"/>
    <x v="4"/>
    <n v="4"/>
    <x v="2"/>
    <x v="6"/>
  </r>
  <r>
    <s v="INC0738075"/>
    <x v="4"/>
    <x v="6"/>
    <x v="33"/>
    <s v="Erika Castillo Cardoso"/>
    <s v="ERROR EN CRM AL GUARDAR CASOS"/>
    <d v="2021-05-05T09:41:04"/>
    <x v="0"/>
    <s v="3 - Moderate"/>
    <x v="1"/>
    <s v="Ya no se presento el problema, se procede a cerrar incidente"/>
    <x v="3"/>
    <b v="0"/>
    <n v="2021"/>
    <x v="4"/>
    <n v="5"/>
    <x v="3"/>
    <x v="1"/>
  </r>
  <r>
    <s v="INC0738102"/>
    <x v="4"/>
    <x v="6"/>
    <x v="5"/>
    <s v="Jose Nicolas Gerardo Hernandez Linares"/>
    <s v="No se encuentran los archivos asociados al proceso BI-Reports de CRM"/>
    <d v="2021-05-05T10:15:45"/>
    <x v="0"/>
    <s v="3 - Moderate"/>
    <x v="1"/>
    <s v="Exisitio un error en la ejecucion debido a espacio en el servidor, se libero espacio y se procedio a ejecutar nuevamente el proceso, se procede a cerrar incidente"/>
    <x v="3"/>
    <b v="0"/>
    <n v="2021"/>
    <x v="4"/>
    <n v="5"/>
    <x v="3"/>
    <x v="2"/>
  </r>
  <r>
    <s v="INC0738130"/>
    <x v="13"/>
    <x v="29"/>
    <x v="47"/>
    <s v="Edgar Muniz Maldonado"/>
    <s v="Sin acceso a mynews"/>
    <d v="2021-05-05T11:54:09"/>
    <x v="0"/>
    <s v="3 - Moderate"/>
    <x v="0"/>
    <s v="El administrador dió de alta al usuario. Se observa actividad con fecha de hoy. Se anexa evidencia"/>
    <x v="0"/>
    <b v="0"/>
    <n v="2021"/>
    <x v="4"/>
    <n v="5"/>
    <x v="3"/>
    <x v="3"/>
  </r>
  <r>
    <s v="INC0738135"/>
    <x v="0"/>
    <x v="49"/>
    <x v="75"/>
    <s v="Eduardo Mendez Rangel"/>
    <s v="Sin Acceso a Myprovi"/>
    <d v="2021-05-05T11:53:52"/>
    <x v="0"/>
    <s v="3 - Moderate"/>
    <x v="0"/>
    <s v="Se realiza el reseteo desde el portal de TPIM y además se valida las funciones básicas como fecha y hora automática activada, se forza cierre de MyProvi y MyCollections, se valida chrome actualizado y por complicaciones en el manejo del equipo celular de la Promotora se apoya creando la contraseña desde mi portal realizando pruebas de acceso y validando su clip de la semana actual de forma exitosa"/>
    <x v="0"/>
    <b v="0"/>
    <n v="2021"/>
    <x v="4"/>
    <n v="5"/>
    <x v="3"/>
    <x v="3"/>
  </r>
  <r>
    <s v="INC0738173"/>
    <x v="9"/>
    <x v="26"/>
    <x v="29"/>
    <s v="Diego Ivan Solis Nava"/>
    <s v="Problema para cambio de contraseña myprovi"/>
    <d v="2021-05-05T13:27:27"/>
    <x v="0"/>
    <s v="4 - Low"/>
    <x v="0"/>
    <s v="Se realiza reseteo de la contraseña desde el portal de TPIM por lo que se valida en la parte de la recepción de sms de código de verificación que tenía la función de sms como bloqueados/spam se brinda la opción de deshabilitarlo para después recibir dicho sms y comenta el DM que ya conoce el procedimiento y la hará sin necesidad de apoyo remoto."/>
    <x v="0"/>
    <b v="0"/>
    <n v="2021"/>
    <x v="4"/>
    <n v="5"/>
    <x v="3"/>
    <x v="0"/>
  </r>
  <r>
    <s v="INC0738182"/>
    <x v="0"/>
    <x v="26"/>
    <x v="29"/>
    <s v="Flor Mariela Hurtado Gallardo"/>
    <s v="Error en Cambio de Contraseña en Myprovi"/>
    <d v="2021-05-05T14:12:37"/>
    <x v="0"/>
    <s v="3 - Moderate"/>
    <x v="0"/>
    <s v="Se hace reset de contraseña en Tpim, se valida el ingreso a la app._x000a_"/>
    <x v="0"/>
    <b v="0"/>
    <n v="2021"/>
    <x v="4"/>
    <n v="5"/>
    <x v="3"/>
    <x v="9"/>
  </r>
  <r>
    <s v="INC0738231"/>
    <x v="0"/>
    <x v="15"/>
    <x v="15"/>
    <s v="Magaly del Pilar Martinez Salmeron"/>
    <s v="Myprovi Semana Máxima"/>
    <d v="2021-05-05T17:07:32"/>
    <x v="0"/>
    <s v="3 - Moderate"/>
    <x v="0"/>
    <s v="Se valida la fecha y hora automática activa, se realiza el force de MyProvi y se desinstala MyCollections y luego se procede con el cierre de semana de forma exitosa apareciendo la semana disponible para comenzar con su labor de forma normal."/>
    <x v="0"/>
    <b v="0"/>
    <n v="2021"/>
    <x v="4"/>
    <n v="5"/>
    <x v="3"/>
    <x v="10"/>
  </r>
  <r>
    <s v="INC0738246"/>
    <x v="4"/>
    <x v="6"/>
    <x v="5"/>
    <s v="Abel Reyes Francisco"/>
    <s v="Error al Guardar en CRM"/>
    <d v="2021-05-05T17:37:00"/>
    <x v="0"/>
    <s v="3 - Moderate"/>
    <x v="1"/>
    <s v="Se presento un time out debido a la ejecución del Dialer para procesar los archivos faltantes, el cual solo duro unos minutos, ya se debe estar trabajando normalmente"/>
    <x v="3"/>
    <b v="0"/>
    <n v="2021"/>
    <x v="4"/>
    <n v="5"/>
    <x v="3"/>
    <x v="10"/>
  </r>
  <r>
    <s v="INC0738638"/>
    <x v="4"/>
    <x v="6"/>
    <x v="30"/>
    <s v="Ricardo Arellano Rivera"/>
    <s v="Lentitud  y error al guardar en CRM"/>
    <d v="2021-05-06T08:30:20"/>
    <x v="0"/>
    <s v="3 - Moderate"/>
    <x v="1"/>
    <s v="Un proceso de mantenimiento tardo mas de lo esperado, por lo tanto hubo afectación en la carga del servidor, se detuvo el proceso y se normalizo la carga, se procede a cerrar incidente."/>
    <x v="3"/>
    <b v="0"/>
    <n v="2021"/>
    <x v="4"/>
    <n v="6"/>
    <x v="4"/>
    <x v="7"/>
  </r>
  <r>
    <s v="INC0738658"/>
    <x v="9"/>
    <x v="26"/>
    <x v="29"/>
    <s v="Vicente Lopez Sanchez"/>
    <s v="Problema de contraseña  "/>
    <d v="2021-05-06T09:30:52"/>
    <x v="0"/>
    <s v="4 - Low"/>
    <x v="0"/>
    <s v="Se hace un reset de contraseña en Tpim, se valida ingreso a la app._x000a__x000a_Tiempo de Atención al ticket: 4 Minutos. "/>
    <x v="0"/>
    <b v="0"/>
    <n v="2021"/>
    <x v="4"/>
    <n v="6"/>
    <x v="4"/>
    <x v="1"/>
  </r>
  <r>
    <s v="INC0738674"/>
    <x v="9"/>
    <x v="26"/>
    <x v="29"/>
    <s v="Ingrid Araceli Bautista Gonzalez"/>
    <s v="App continua fallando"/>
    <d v="2021-05-06T10:59:04"/>
    <x v="0"/>
    <s v="3 - Moderate"/>
    <x v="0"/>
    <s v="Se contacta con promotora y se actualiza google Chrome, se valida fecha y hora automática y se cierran todas las aplicaciones abiertas en segundo plano,  posterior a ello se desinstala y reinstala aplicaciones de my provi y my colletion de forma exitosa._x000a__x000a_Tiempo en que se Resolvió el ticket: 48 Minutos."/>
    <x v="0"/>
    <b v="0"/>
    <n v="2021"/>
    <x v="4"/>
    <n v="6"/>
    <x v="4"/>
    <x v="2"/>
  </r>
  <r>
    <s v="INC0738687"/>
    <x v="0"/>
    <x v="26"/>
    <x v="29"/>
    <s v="Jose de Jesus Ochoa Mundo"/>
    <s v="Cuenta expirada"/>
    <d v="2021-05-06T10:44:37"/>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4"/>
    <n v="6"/>
    <x v="4"/>
    <x v="2"/>
  </r>
  <r>
    <s v="INC0738705"/>
    <x v="9"/>
    <x v="26"/>
    <x v="29"/>
    <s v="Nicolas Rafael Rivera Vega"/>
    <s v="No se recibe el mensaje de texto "/>
    <d v="2021-05-06T11:15:48"/>
    <x v="0"/>
    <s v="4 - Low"/>
    <x v="0"/>
    <s v="Se realiza reseteo de la contraseña desde el portal de TPIM por lo que se valida fecha y hora automática activada y también que en la parte de la recepción de sms de código de verificación que tenía la función de sms como bloqueados/spam se brinda la opción de deshabilitarlo para después recibir dicho sms y se realiza el cambio de contraseña y además se valida pruebas en el acceso sin problema."/>
    <x v="0"/>
    <b v="0"/>
    <n v="2021"/>
    <x v="4"/>
    <n v="6"/>
    <x v="4"/>
    <x v="3"/>
  </r>
  <r>
    <s v="INC0738723"/>
    <x v="9"/>
    <x v="26"/>
    <x v="29"/>
    <s v="Sergio Sanchez Moranchel"/>
    <s v="No puede cambiar contraseña Expirada"/>
    <d v="2021-05-06T12:04:42"/>
    <x v="0"/>
    <s v="4 - Low"/>
    <x v="0"/>
    <s v="Se realiza reseteo de la contraseña desde el portal de TPIM por lo que se valida fecha y hora automática no estaba activada, se actualiza Chrome, se realiza el cambio de contraseña y además se valida pruebas en el acceso sin problema."/>
    <x v="0"/>
    <b v="0"/>
    <n v="2021"/>
    <x v="4"/>
    <n v="6"/>
    <x v="4"/>
    <x v="8"/>
  </r>
  <r>
    <s v="INC0738747"/>
    <x v="0"/>
    <x v="15"/>
    <x v="15"/>
    <s v="Jessica Yesenia Gonzalez Rodriguez"/>
    <s v="My provi -Semana Máxima "/>
    <d v="2021-05-06T13:24:59"/>
    <x v="0"/>
    <s v="3 - Moderate"/>
    <x v="0"/>
    <s v="Se contacta con promotora y se le apoya hacer force de cierre de aplicaciones de my provi y my colletion, asi como cerrar todas las aplicaciones abiertas en segundo plano y finalmente se desinstala y reinstala my colletion para hacer un cierre de semana exitoso._x000a_"/>
    <x v="0"/>
    <b v="0"/>
    <n v="2021"/>
    <x v="4"/>
    <n v="6"/>
    <x v="4"/>
    <x v="0"/>
  </r>
  <r>
    <s v="INC0738757"/>
    <x v="9"/>
    <x v="26"/>
    <x v="29"/>
    <s v="Lilia Marquez Chavez"/>
    <s v="Sin acceso a myprovi"/>
    <d v="2021-05-06T14:18:48"/>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4"/>
    <n v="6"/>
    <x v="4"/>
    <x v="9"/>
  </r>
  <r>
    <s v="INC0738779"/>
    <x v="10"/>
    <x v="18"/>
    <x v="20"/>
    <s v="Julio Cesar Cortes Izasmendi"/>
    <s v="Ofertas altas para Nuevos Clientes - HomeCredit"/>
    <d v="2021-05-06T16:10:13"/>
    <x v="0"/>
    <s v="4 - Low"/>
    <x v="0"/>
    <s v="No hay falla en la comunicación. Se rastrea el flujo que va de Scoring a GDS y de regreso y no se observa incidencia. La oferta es generada dentro de GDS y se muestra de tal forma en scoring._x000a__x000a_Se envía correo al equipo de CYR con evidencias."/>
    <x v="0"/>
    <b v="0"/>
    <n v="2021"/>
    <x v="4"/>
    <n v="6"/>
    <x v="4"/>
    <x v="5"/>
  </r>
  <r>
    <s v="INC0738784"/>
    <x v="0"/>
    <x v="15"/>
    <x v="15"/>
    <s v="Roberto Enrique Lemus Rojas"/>
    <s v="Error en Cierre de Semana"/>
    <d v="2021-05-06T16:42:18"/>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6"/>
    <x v="4"/>
    <x v="5"/>
  </r>
  <r>
    <s v="INC0738795"/>
    <x v="1"/>
    <x v="13"/>
    <x v="13"/>
    <s v="Tepic 1"/>
    <s v="Error en Ingreso a Focus"/>
    <d v="2021-05-06T17:23:41"/>
    <x v="0"/>
    <s v="3 - Moderate"/>
    <x v="4"/>
    <s v="Se asigno el equipo DC1MXCLNT203 favor de validar el acceso a Focus."/>
    <x v="2"/>
    <b v="1"/>
    <n v="2021"/>
    <x v="4"/>
    <n v="6"/>
    <x v="4"/>
    <x v="10"/>
  </r>
  <r>
    <s v="INC0738802"/>
    <x v="0"/>
    <x v="26"/>
    <x v="29"/>
    <s v="Landy Laura Campos Olan"/>
    <s v="Error en Cierre Semana"/>
    <d v="2021-05-06T18:27:29"/>
    <x v="0"/>
    <s v="3 - Moderate"/>
    <x v="0"/>
    <s v="Se contacta con promotora y se hace forces de aplicación de my provi y my colletion, asi como todas las aplicaciones abiertas en segundo plano._x000a__x000a_Tiempo en que se Atendió el Ticket: 5 Minutos."/>
    <x v="0"/>
    <b v="0"/>
    <n v="2021"/>
    <x v="4"/>
    <n v="6"/>
    <x v="4"/>
    <x v="6"/>
  </r>
  <r>
    <s v="INC0738810"/>
    <x v="1"/>
    <x v="13"/>
    <x v="13"/>
    <s v="Osciel Juarez Gonzalez"/>
    <s v="Sin Acceso a Equipo Focus"/>
    <d v="2021-05-06T19:43:34"/>
    <x v="0"/>
    <s v="3 - Moderate"/>
    <x v="3"/>
    <s v="Se asigna un nuevo escritorio remoto al usuario."/>
    <x v="1"/>
    <b v="0"/>
    <n v="2021"/>
    <x v="4"/>
    <n v="6"/>
    <x v="4"/>
    <x v="12"/>
  </r>
  <r>
    <s v="INC0739086"/>
    <x v="6"/>
    <x v="8"/>
    <x v="71"/>
    <s v="Pedro Sancen Zavala"/>
    <s v="Seccion nueva no se visualiza"/>
    <d v="2021-05-07T10:40:44"/>
    <x v="0"/>
    <s v="3 - Moderate"/>
    <x v="0"/>
    <s v="Se elimina el registro de la tabla ArrearsAgent que ligaba al focusid del usuario con la sección antigua. Sin embargo no se observan contactos de sección IRSalvatierraK que se hayan generado de la semana 202117."/>
    <x v="0"/>
    <b v="0"/>
    <n v="2021"/>
    <x v="4"/>
    <n v="7"/>
    <x v="5"/>
    <x v="2"/>
  </r>
  <r>
    <s v="INC0739156"/>
    <x v="1"/>
    <x v="13"/>
    <x v="13"/>
    <s v="Oaxaca 1"/>
    <s v="FOCUS MEMORIA INSUFICIENTE "/>
    <d v="2021-05-07T11:34:53"/>
    <x v="0"/>
    <s v="3 - Moderate"/>
    <x v="3"/>
    <s v="Se ajusta la memoria RAM del equipo y se valida el acceso, se sugiere solicite ampliación de la memoria ya que no es suficiente para correr sus aplicaciones."/>
    <x v="1"/>
    <b v="0"/>
    <n v="2021"/>
    <x v="4"/>
    <n v="7"/>
    <x v="5"/>
    <x v="3"/>
  </r>
  <r>
    <s v="INC0739163"/>
    <x v="7"/>
    <x v="12"/>
    <x v="21"/>
    <s v="Toluca 1"/>
    <s v="No aparecen los clientes en avt "/>
    <d v="2021-05-07T11:59:58"/>
    <x v="0"/>
    <s v="4 - Low"/>
    <x v="0"/>
    <s v="favor de validar, se actualizo la información de clientes con la ejecución diaria de los Jobs"/>
    <x v="0"/>
    <b v="0"/>
    <n v="2021"/>
    <x v="4"/>
    <n v="7"/>
    <x v="5"/>
    <x v="3"/>
  </r>
  <r>
    <s v="INC0739175"/>
    <x v="9"/>
    <x v="31"/>
    <x v="41"/>
    <s v="Mauricio Martinez De La Cruz"/>
    <s v="Problema para registro en myprovi"/>
    <d v="2021-05-07T12:45:39"/>
    <x v="0"/>
    <s v="4 - Low"/>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7"/>
    <x v="5"/>
    <x v="8"/>
  </r>
  <r>
    <s v="INC0739177"/>
    <x v="0"/>
    <x v="0"/>
    <x v="0"/>
    <s v="Karen Marilyn Martinez Corte"/>
    <s v="Problemas varios con MyProvi"/>
    <d v="2021-05-07T13:00:40"/>
    <x v="0"/>
    <s v="3 - Moderate"/>
    <x v="0"/>
    <s v="Se contacta con promotora y se valida lo siguiente:_x000a_-fecha y ahora automática_x000a_-almacenamiento disponible_x000a_-actualización de google chrome_x000a_-force de aplicaciones de myprovi y mycolletion_x000a_-se cierran todas las aplicaciones abiertas en segundo plano_x000a_-se pide ingresar a la aplicación para hacer cierre de semana_x000a_-se sincroniza y se descarga clip de semana 19._x000a__x000a_Tiempo en que se Resolvió el ticket: 13 Minutos._x000a__x000a_"/>
    <x v="0"/>
    <b v="0"/>
    <n v="2021"/>
    <x v="4"/>
    <n v="7"/>
    <x v="5"/>
    <x v="0"/>
  </r>
  <r>
    <s v="INC0739180"/>
    <x v="9"/>
    <x v="26"/>
    <x v="29"/>
    <s v="Rosa Guadalupe  Hernandez Santiago"/>
    <s v="Sin recepción de mensaje con código de verificación"/>
    <d v="2021-05-07T13:03:45"/>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4"/>
    <n v="7"/>
    <x v="5"/>
    <x v="0"/>
  </r>
  <r>
    <s v="INC0739182"/>
    <x v="0"/>
    <x v="0"/>
    <x v="0"/>
    <s v="Martha Elba Baeza Gallegos"/>
    <s v="Myprovi  no aparece la opcion de descargar clip "/>
    <d v="2021-05-07T13:03:54"/>
    <x v="0"/>
    <s v="3 - Moderate"/>
    <x v="0"/>
    <s v="Se contacta con promotora y se le pide ingresar a la aplicación y sincronizar, después ya le aparece el clip a para descarga._x000a_"/>
    <x v="0"/>
    <b v="0"/>
    <n v="2021"/>
    <x v="4"/>
    <n v="7"/>
    <x v="5"/>
    <x v="0"/>
  </r>
  <r>
    <s v="INC0739186"/>
    <x v="0"/>
    <x v="0"/>
    <x v="58"/>
    <s v="Juan Jose Arturo Herrera Huitron"/>
    <s v="Cobranza no registrada"/>
    <d v="2021-05-07T13:54:47"/>
    <x v="0"/>
    <s v="3 - Moderate"/>
    <x v="0"/>
    <s v="Se contacta con cada una de las promotoras y se les apoya a algunas generar nueva contraseña y a instalar aplicación my provi y my colletion a otras hacer cierrre de semana y a descargar clip."/>
    <x v="0"/>
    <b v="0"/>
    <n v="2021"/>
    <x v="4"/>
    <n v="7"/>
    <x v="5"/>
    <x v="0"/>
  </r>
  <r>
    <s v="INC0739194"/>
    <x v="0"/>
    <x v="0"/>
    <x v="0"/>
    <s v="Miguel Cuaya Coatl"/>
    <s v="No baja  clip  a Estrella"/>
    <d v="2021-05-07T14:08:33"/>
    <x v="0"/>
    <s v="3 - Moderate"/>
    <x v="0"/>
    <s v="Se valida fecha y hora activada, se forza cierre de MyProvi se desinstala MyCollections por lo que se poya en el proceso de reinstalación con pruebas de acceso y cierre de la semana de forma exitosa."/>
    <x v="0"/>
    <b v="0"/>
    <n v="2021"/>
    <x v="4"/>
    <n v="7"/>
    <x v="5"/>
    <x v="9"/>
  </r>
  <r>
    <s v="INC0739198"/>
    <x v="0"/>
    <x v="49"/>
    <x v="75"/>
    <s v="Omar Juarez Garcia"/>
    <s v="Error en la Instalación de Myprovi"/>
    <d v="2021-05-07T14:26:37"/>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7"/>
    <x v="5"/>
    <x v="9"/>
  </r>
  <r>
    <s v="INC0739201"/>
    <x v="0"/>
    <x v="0"/>
    <x v="58"/>
    <s v="Maria Beatriz Hinojosa Ruiz"/>
    <s v="Solicitud"/>
    <d v="2021-05-07T14:45:37"/>
    <x v="0"/>
    <s v="3 - Moderate"/>
    <x v="0"/>
    <s v="Se pide una consulta en focus y se detecta que el clip no ha sido producido, solicitan en administración lo realicen y después de ello se valida con la promotora la descarga exitosa del mismo._x000a_"/>
    <x v="0"/>
    <b v="0"/>
    <n v="2021"/>
    <x v="4"/>
    <n v="7"/>
    <x v="5"/>
    <x v="9"/>
  </r>
  <r>
    <s v="INC0739279"/>
    <x v="0"/>
    <x v="26"/>
    <x v="29"/>
    <s v="Oscar David Lobato Albarran"/>
    <s v="Sin acceso a MyProvi"/>
    <d v="2021-05-08T12:36:15"/>
    <x v="0"/>
    <s v="3 - Moderate"/>
    <x v="0"/>
    <s v="Se contacta con promotora y comenta que desde el sabado no hay podido instalar app, se hace un reset de contraseña en Tpim, posterior a ello se le apoya a instalar aplicación  de my provi y my colletion en el portal de myprovi.online. _x000a_"/>
    <x v="0"/>
    <b v="0"/>
    <n v="2021"/>
    <x v="4"/>
    <n v="8"/>
    <x v="0"/>
    <x v="8"/>
  </r>
  <r>
    <s v="INC0739919"/>
    <x v="7"/>
    <x v="12"/>
    <x v="21"/>
    <s v="Sucursal Campeche"/>
    <s v="Error al generar contratos"/>
    <d v="2021-05-10T10:36:23"/>
    <x v="0"/>
    <s v="3 - Moderate"/>
    <x v="0"/>
    <s v="Se aplicó el Fix, para solucionar este incidente, se mantiene en monitoreo durante esta semana"/>
    <x v="0"/>
    <b v="0"/>
    <n v="2021"/>
    <x v="4"/>
    <n v="10"/>
    <x v="1"/>
    <x v="2"/>
  </r>
  <r>
    <s v="INC0740045"/>
    <x v="0"/>
    <x v="26"/>
    <x v="29"/>
    <s v="Oscar Gerardo Esparza Morales"/>
    <s v="Error en Ingreso a Myprovi"/>
    <d v="2021-05-10T11:56:05"/>
    <x v="0"/>
    <s v="3 - Moderate"/>
    <x v="0"/>
    <s v="Se contacta con AM y se le comenta se solicito una consulta en focus y se detecto tiene un numero diferente  al proporcionado en este ticket, solicita le hagan el cambio en administración, registra y se instala aplicación en my provi, my colletion y myteam en el portal de www.myprovi.online. "/>
    <x v="0"/>
    <b v="0"/>
    <n v="2021"/>
    <x v="4"/>
    <n v="10"/>
    <x v="1"/>
    <x v="3"/>
  </r>
  <r>
    <s v="INC0740080"/>
    <x v="2"/>
    <x v="2"/>
    <x v="2"/>
    <s v="Xalapa 1"/>
    <s v="Activen para Impresión AWR"/>
    <d v="2021-05-10T12:24:37"/>
    <x v="0"/>
    <s v="4 - Low"/>
    <x v="0"/>
    <s v="Se actualiza la tabla CNFS_Representatives con la información de la estrella reactivada."/>
    <x v="0"/>
    <b v="0"/>
    <n v="2021"/>
    <x v="4"/>
    <n v="10"/>
    <x v="1"/>
    <x v="8"/>
  </r>
  <r>
    <s v="INC0740099"/>
    <x v="0"/>
    <x v="49"/>
    <x v="75"/>
    <s v="Ma. Del Carmen Aguirre Loza"/>
    <s v="Error en Actualización de Myprovi"/>
    <d v="2021-05-10T12:47:47"/>
    <x v="0"/>
    <s v="3 - Moderate"/>
    <x v="0"/>
    <s v="Se valida que no contaba con espacio suficiente en la memoria interna del equipo por lo que se sugirió liberar espacio de por lo menos 1GB para relizar el proceso también se valida la fecha y hora automática activa, se desactiva play protect, se actualiza chrome, se solicita a DM que reactiven a su Promotora en administración para poder continuar y finalmente se procede con la instalación de forma completa."/>
    <x v="0"/>
    <b v="0"/>
    <n v="2021"/>
    <x v="4"/>
    <n v="10"/>
    <x v="1"/>
    <x v="8"/>
  </r>
  <r>
    <s v="INC0740101"/>
    <x v="0"/>
    <x v="26"/>
    <x v="29"/>
    <s v="Julia Arcelia Torreblanca Landon"/>
    <s v="No recibe código de verificación"/>
    <d v="2021-05-10T12:49:20"/>
    <x v="0"/>
    <s v="3 - Moderate"/>
    <x v="0"/>
    <s v="Se contacta a DM y con su apoyo se instala my provi y my colletion en el portal de www.myprovi.online."/>
    <x v="0"/>
    <b v="0"/>
    <n v="2021"/>
    <x v="4"/>
    <n v="10"/>
    <x v="1"/>
    <x v="8"/>
  </r>
  <r>
    <s v="INC0740219"/>
    <x v="9"/>
    <x v="9"/>
    <x v="19"/>
    <s v="Leticia Moreno Salazar"/>
    <s v="Sin acceso a MyProvi"/>
    <d v="2021-05-10T17:19:38"/>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10"/>
    <x v="1"/>
    <x v="10"/>
  </r>
  <r>
    <s v="INC0740258"/>
    <x v="0"/>
    <x v="26"/>
    <x v="29"/>
    <s v="Yadhira Irazu Garibay Luna"/>
    <s v="Usuario o contraseña incoorecto en MyProvi"/>
    <d v="2021-05-10T17:41:23"/>
    <x v="0"/>
    <s v="3 - Moderate"/>
    <x v="0"/>
    <s v="Se Valida modelo de equipo._x000a_Se valida version Android._x000a_Se valida el tipo de conexión_x000a_Se valida que la fecha y la hora este en automático_x000a_Se eliminan datos cache de Chrome_x000a_Se valida que no tenga instalado My Provy y My Collections demo_x000a_Se pide ingresar al menú de Play Store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
    <x v="0"/>
    <b v="0"/>
    <n v="2021"/>
    <x v="4"/>
    <n v="10"/>
    <x v="1"/>
    <x v="10"/>
  </r>
  <r>
    <s v="INC0740688"/>
    <x v="7"/>
    <x v="12"/>
    <x v="21"/>
    <s v="Toluca 1"/>
    <s v="Falla para generar contrato en avt"/>
    <d v="2021-05-11T09:41:06"/>
    <x v="0"/>
    <s v="4 - Low"/>
    <x v="0"/>
    <s v="Se reiniciaron los servicios, se contacta al usuario quien confirma que ya puede imprimir "/>
    <x v="0"/>
    <b v="0"/>
    <n v="2021"/>
    <x v="4"/>
    <n v="11"/>
    <x v="2"/>
    <x v="1"/>
  </r>
  <r>
    <s v="INC0740715"/>
    <x v="0"/>
    <x v="31"/>
    <x v="41"/>
    <s v="Jose Martin Carmona Torres"/>
    <s v="Error en instalación de MyProvi"/>
    <d v="2021-05-11T10:14:52"/>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11"/>
    <x v="2"/>
    <x v="2"/>
  </r>
  <r>
    <s v="INC0740734"/>
    <x v="0"/>
    <x v="31"/>
    <x v="41"/>
    <s v="Neicer Perez Suarez"/>
    <s v="Agencia 3329-B"/>
    <d v="2021-05-11T10:54:26"/>
    <x v="0"/>
    <s v="3 - Moderate"/>
    <x v="0"/>
    <s v="Se validan las funciones básicas como la fecha y hora automática activada, se desinstala MyProvi y MyCollections, se resetea la contraseña desde el portal de TPIM para accesar con la nueva contraseña se procede con la reinstalación de las aplicaciones con acceso de forma exitosa."/>
    <x v="0"/>
    <b v="0"/>
    <n v="2021"/>
    <x v="4"/>
    <n v="11"/>
    <x v="2"/>
    <x v="2"/>
  </r>
  <r>
    <s v="INC0740763"/>
    <x v="7"/>
    <x v="12"/>
    <x v="21"/>
    <s v="Sucursal Naucalpan"/>
    <s v="Error al generar contrato"/>
    <d v="2021-05-11T11:57:09"/>
    <x v="0"/>
    <s v="3 - Moderate"/>
    <x v="0"/>
    <s v="Se reinician los servicios para solucionar el incidente."/>
    <x v="0"/>
    <b v="0"/>
    <n v="2021"/>
    <x v="4"/>
    <n v="11"/>
    <x v="2"/>
    <x v="3"/>
  </r>
  <r>
    <s v="INC0740764"/>
    <x v="2"/>
    <x v="2"/>
    <x v="2"/>
    <s v="Norma Guadalupe Reyes Garcia"/>
    <s v="Caracter invalido en Baena"/>
    <d v="2021-05-11T11:55:31"/>
    <x v="0"/>
    <s v="3 - Moderate"/>
    <x v="0"/>
    <s v="Se suple a nivel BD el caracter &quot;?&quot; por &quot;Ñ&quot; en los registros que lo contenían."/>
    <x v="0"/>
    <b v="0"/>
    <n v="2021"/>
    <x v="4"/>
    <n v="11"/>
    <x v="2"/>
    <x v="3"/>
  </r>
  <r>
    <s v="INC0740777"/>
    <x v="7"/>
    <x v="12"/>
    <x v="21"/>
    <s v="Texcoco 1"/>
    <s v="no cargan contratos AVT"/>
    <d v="2021-05-11T12:29:42"/>
    <x v="0"/>
    <s v="4 - Low"/>
    <x v="0"/>
    <s v="Se reinician los servicios, con esto ya se pueden imprimir los contratos nuevamente"/>
    <x v="0"/>
    <b v="0"/>
    <n v="2021"/>
    <x v="4"/>
    <n v="11"/>
    <x v="2"/>
    <x v="8"/>
  </r>
  <r>
    <s v="INC0740778"/>
    <x v="7"/>
    <x v="12"/>
    <x v="21"/>
    <s v="Sucursal Merida 1"/>
    <s v="Error al generar contrato"/>
    <d v="2021-05-11T12:37:45"/>
    <x v="0"/>
    <s v="3 - Moderate"/>
    <x v="0"/>
    <s v="Se reinician los servicios, con esto ya se pueden imprimir nuevamente los contratos"/>
    <x v="0"/>
    <b v="0"/>
    <n v="2021"/>
    <x v="4"/>
    <n v="11"/>
    <x v="2"/>
    <x v="8"/>
  </r>
  <r>
    <s v="INC0740781"/>
    <x v="9"/>
    <x v="26"/>
    <x v="29"/>
    <s v="Otoniel Ramos Ortiz"/>
    <s v="Sin acceso My Provi"/>
    <d v="2021-05-11T12:44:09"/>
    <x v="0"/>
    <s v="3 - Moderate"/>
    <x v="0"/>
    <s v="Se contacta con promotora y con apoyo de DM se instala aplicación my provi y my colletion en el portal de www.myprovi.online._x000a_"/>
    <x v="0"/>
    <b v="0"/>
    <n v="2021"/>
    <x v="4"/>
    <n v="11"/>
    <x v="2"/>
    <x v="8"/>
  </r>
  <r>
    <s v="INC0740802"/>
    <x v="7"/>
    <x v="12"/>
    <x v="12"/>
    <s v="Sucursal Merida 1"/>
    <s v="Contratos no se imprimen"/>
    <d v="2021-05-11T13:43:10"/>
    <x v="0"/>
    <s v="3 - Moderate"/>
    <x v="0"/>
    <s v="Se reinician los servicios, con esto se puede imprimir los contratos"/>
    <x v="0"/>
    <b v="0"/>
    <n v="2021"/>
    <x v="4"/>
    <n v="11"/>
    <x v="2"/>
    <x v="0"/>
  </r>
  <r>
    <s v="INC0740804"/>
    <x v="1"/>
    <x v="13"/>
    <x v="36"/>
    <s v="Colima 1"/>
    <s v="Error en Focus "/>
    <d v="2021-05-11T13:49:29"/>
    <x v="0"/>
    <s v="3 - Moderate"/>
    <x v="3"/>
    <s v="Se asigna la maquina al usuario para poder imprimir contactos."/>
    <x v="1"/>
    <b v="0"/>
    <n v="2021"/>
    <x v="4"/>
    <n v="11"/>
    <x v="2"/>
    <x v="0"/>
  </r>
  <r>
    <s v="INC0740811"/>
    <x v="9"/>
    <x v="31"/>
    <x v="41"/>
    <s v="Rogelio Lopez Ramirez"/>
    <s v="Problema de registro myprovi"/>
    <d v="2021-05-11T14:23:45"/>
    <x v="0"/>
    <s v="4 - Low"/>
    <x v="0"/>
    <s v="Se valida que estaba en FOCUS suspendida se solicita la reactivación de forma exitosa y también se valida fecha y hora automática activada, se actualiza chrome, se desactiva play protect y finalmente se procede con la descarga de forma completa y se le notifica a su DM sobre el proceso completado."/>
    <x v="0"/>
    <b v="0"/>
    <n v="2021"/>
    <x v="4"/>
    <n v="11"/>
    <x v="2"/>
    <x v="9"/>
  </r>
  <r>
    <s v="INC0740822"/>
    <x v="1"/>
    <x v="13"/>
    <x v="13"/>
    <s v="Mazatlan Sinaloa"/>
    <s v="No se puede entrar a Focus virtual de la sucursal Mochis con numero único 2083-75702"/>
    <d v="2021-05-11T15:11:23"/>
    <x v="1"/>
    <s v="3 - Moderate"/>
    <x v="4"/>
    <s v="Se asigno el equipo DC1MXCLNT225 favor de validar el acceso."/>
    <x v="2"/>
    <b v="1"/>
    <n v="2021"/>
    <x v="4"/>
    <n v="11"/>
    <x v="2"/>
    <x v="4"/>
  </r>
  <r>
    <s v="INC0740825"/>
    <x v="7"/>
    <x v="12"/>
    <x v="12"/>
    <s v="Sucursal Merida 1"/>
    <s v="AVT no responde"/>
    <d v="2021-05-11T15:46:30"/>
    <x v="0"/>
    <s v="3 - Moderate"/>
    <x v="0"/>
    <s v="se reinician los servicios, con esto ya se pueden imprimir los contratos"/>
    <x v="0"/>
    <b v="0"/>
    <n v="2021"/>
    <x v="4"/>
    <n v="11"/>
    <x v="2"/>
    <x v="4"/>
  </r>
  <r>
    <s v="INC0740826"/>
    <x v="1"/>
    <x v="44"/>
    <x v="5"/>
    <s v="Silao 1"/>
    <s v="Ex-empleado no aparece"/>
    <d v="2021-05-11T16:10:15"/>
    <x v="0"/>
    <s v="3 - Moderate"/>
    <x v="2"/>
    <s v="Los documentos fueron actualizados, ya no deben aparecer en los reportes de BI"/>
    <x v="1"/>
    <b v="1"/>
    <n v="2021"/>
    <x v="4"/>
    <n v="11"/>
    <x v="2"/>
    <x v="5"/>
  </r>
  <r>
    <s v="INC0740830"/>
    <x v="2"/>
    <x v="2"/>
    <x v="2"/>
    <s v="Sucursal Naucalpan"/>
    <s v="calculo de comisiones negocio"/>
    <d v="2021-05-11T16:53:03"/>
    <x v="0"/>
    <s v="4 - Low"/>
    <x v="0"/>
    <s v="Se ejecuta el JOB de carga de información de agentes. Ya se muestra el template para la comision"/>
    <x v="0"/>
    <b v="0"/>
    <n v="2021"/>
    <x v="4"/>
    <n v="11"/>
    <x v="2"/>
    <x v="5"/>
  </r>
  <r>
    <s v="INC0740835"/>
    <x v="0"/>
    <x v="49"/>
    <x v="75"/>
    <s v="Raquel Jasso Jasso"/>
    <s v="Error en Instalación de Myprovi"/>
    <d v="2021-05-11T17:03:47"/>
    <x v="0"/>
    <s v="3 - Moderate"/>
    <x v="0"/>
    <s v="Se contacta con promotora y con apoyo de DM se hace el registro y la instalación de my provi y my colletion de forma exitosa en el portal de www.myprovi.online."/>
    <x v="0"/>
    <b v="0"/>
    <n v="2021"/>
    <x v="4"/>
    <n v="11"/>
    <x v="2"/>
    <x v="10"/>
  </r>
  <r>
    <s v="INC0740849"/>
    <x v="13"/>
    <x v="29"/>
    <x v="47"/>
    <s v="Arturo Diaz Jacome"/>
    <s v="Error al querer ingresar en my news DM Arturo Díaz "/>
    <d v="2021-05-11T18:32:54"/>
    <x v="0"/>
    <s v="4 - Low"/>
    <x v="0"/>
    <s v="Se dio de alta el usuario por parte del área que administra la plataforma. EL usuario no respondió la llamada de verificación."/>
    <x v="0"/>
    <b v="1"/>
    <n v="2021"/>
    <x v="4"/>
    <n v="11"/>
    <x v="2"/>
    <x v="6"/>
  </r>
  <r>
    <s v="INC0740852"/>
    <x v="0"/>
    <x v="49"/>
    <x v="75"/>
    <s v="Jhonatan Gonzalez Barron"/>
    <s v="Error en Descarga de Myprovi"/>
    <d v="2021-05-11T18:49:52"/>
    <x v="0"/>
    <s v="3 - Moderate"/>
    <x v="0"/>
    <s v="Se contacta con promotora y se realiza lo siguiente:_x000a_-Se activa fecha y hora automática_x000a_-se valida actualización de google chrome_x000a_-se valida espacio disponible _x000a_-se descactiva play protec_x000a_-se eliminan las apk (9) en la carpeta de descargas_x000a_-se instala aplicacion my provi y my colletion de forma exitosa en www.my provi.online"/>
    <x v="0"/>
    <b v="0"/>
    <n v="2021"/>
    <x v="4"/>
    <n v="11"/>
    <x v="2"/>
    <x v="6"/>
  </r>
  <r>
    <s v="INC0741220"/>
    <x v="9"/>
    <x v="26"/>
    <x v="29"/>
    <s v="Jose Quirino Sanchez Flores"/>
    <s v="Sin acceso"/>
    <d v="2021-05-12T10:24:56"/>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12"/>
    <x v="3"/>
    <x v="2"/>
  </r>
  <r>
    <s v="INC0741232"/>
    <x v="9"/>
    <x v="26"/>
    <x v="29"/>
    <s v="Jazil Crystal Velazquez Ziga"/>
    <s v="No le permite ingresar"/>
    <d v="2021-05-12T10:52:46"/>
    <x v="0"/>
    <s v="3 - Moderate"/>
    <x v="0"/>
    <s v="Se recibe llamada de promotora y se trata de instalar en una table pero no es posible, ya que tiene versión Androi 4, después se instala en el celular de hija de forma exitosa, solo que como no se sincronizo tiene faltante de cobranza la cual se le informa a DM tiene que solicitar a administración lo relice de forma manual._x000a_"/>
    <x v="0"/>
    <b v="0"/>
    <n v="2021"/>
    <x v="4"/>
    <n v="12"/>
    <x v="3"/>
    <x v="2"/>
  </r>
  <r>
    <s v="INC0741288"/>
    <x v="9"/>
    <x v="26"/>
    <x v="29"/>
    <s v="Zumukey Solano Jimenez"/>
    <s v="TPIM is not updating the phnoe numbe from FOCUS."/>
    <d v="2021-05-12T13:37:29"/>
    <x v="0"/>
    <s v="3 - Moderate"/>
    <x v="2"/>
    <s v="Hi,_x000a__x000a_We have observed multiple events were stuck in benq table ._x000a_now, all pending events have been processed._x000a_Could you please check once again and confirm."/>
    <x v="1"/>
    <b v="0"/>
    <n v="2021"/>
    <x v="4"/>
    <n v="12"/>
    <x v="3"/>
    <x v="0"/>
  </r>
  <r>
    <s v="INC0741319"/>
    <x v="0"/>
    <x v="15"/>
    <x v="15"/>
    <s v="Armando Antonio Camacho Briseno"/>
    <s v="Problema para cierre de semana en mycollection"/>
    <d v="2021-05-12T16:13:41"/>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Se pide al usuario cerrar semana 19._x000a_Usuario valida cierre de semana._x000a_"/>
    <x v="0"/>
    <b v="0"/>
    <n v="2021"/>
    <x v="4"/>
    <n v="12"/>
    <x v="3"/>
    <x v="5"/>
  </r>
  <r>
    <s v="INC0741330"/>
    <x v="1"/>
    <x v="40"/>
    <x v="24"/>
    <s v="Orizaba 1"/>
    <s v="Cancelación que no permite aplicar"/>
    <d v="2021-05-12T16:53:40"/>
    <x v="1"/>
    <s v="3 - Moderate"/>
    <x v="3"/>
    <s v="Se aplica la cancelación, se activaron los productos para realizarla."/>
    <x v="1"/>
    <b v="1"/>
    <n v="2021"/>
    <x v="4"/>
    <n v="12"/>
    <x v="3"/>
    <x v="5"/>
  </r>
  <r>
    <s v="INC0741332"/>
    <x v="1"/>
    <x v="40"/>
    <x v="24"/>
    <s v="Tlaxcala 1"/>
    <s v="No le permite realizar la cancelacion."/>
    <d v="2021-05-12T17:04:32"/>
    <x v="1"/>
    <s v="3 - Moderate"/>
    <x v="2"/>
    <s v="Se aplica la cancelación, se activaron los productos para validarlo."/>
    <x v="1"/>
    <b v="0"/>
    <n v="2021"/>
    <x v="4"/>
    <n v="12"/>
    <x v="3"/>
    <x v="10"/>
  </r>
  <r>
    <s v="INC0741352"/>
    <x v="2"/>
    <x v="2"/>
    <x v="31"/>
    <s v="San Luis 2"/>
    <s v="No aparece comisión "/>
    <d v="2021-05-12T18:27:52"/>
    <x v="0"/>
    <s v="4 - Low"/>
    <x v="0"/>
    <s v="Debido al retraso del backup para el IASMARLIN, la información procesada no estaba completa. Se ejecutan los queries de carga de información y Baena ya muestra los registros reportados."/>
    <x v="0"/>
    <b v="0"/>
    <n v="2021"/>
    <x v="4"/>
    <n v="12"/>
    <x v="3"/>
    <x v="6"/>
  </r>
  <r>
    <s v="INC0741355"/>
    <x v="0"/>
    <x v="15"/>
    <x v="15"/>
    <s v="Maria Isela Garcia Rivera"/>
    <s v="Problema de cierre de semana "/>
    <d v="2021-05-12T19:00:11"/>
    <x v="0"/>
    <s v="4 - Low"/>
    <x v="0"/>
    <s v="Se valida fecha y hora activada, se forza cierre de MyProvi, se valida actualización de chrome, se desactiva  play protect, se desinstalan MyProvi y MyCollections por lo que se poya en el proceso de reinstalación completa con pruebas de acceso y cierre de la semana de forma exitosa."/>
    <x v="0"/>
    <b v="0"/>
    <n v="2021"/>
    <x v="4"/>
    <n v="12"/>
    <x v="3"/>
    <x v="12"/>
  </r>
  <r>
    <s v="INC0741367"/>
    <x v="0"/>
    <x v="0"/>
    <x v="0"/>
    <s v="Magaly del Pilar Martinez Salmeron"/>
    <s v="Descarga de clip "/>
    <d v="2021-05-12T20:39:32"/>
    <x v="0"/>
    <s v="3 - Moderate"/>
    <x v="0"/>
    <s v="Se valida excesos de intentos por lo que se resetea la contraseña y se cambia  la contraseña desde el portal de TPIM, se valida fecha y hora activada, se forza cierre de MyProvi, se valida actualización de chrome, se desactiva  play protect, se desinstalan MyProvi y MyCollections por lo que se poya en el proceso de reinstalación completa con pruebas de acceso y descarga de clip de forma exitosa."/>
    <x v="0"/>
    <b v="0"/>
    <n v="2021"/>
    <x v="4"/>
    <n v="12"/>
    <x v="3"/>
    <x v="13"/>
  </r>
  <r>
    <s v="INC0741630"/>
    <x v="4"/>
    <x v="6"/>
    <x v="5"/>
    <s v="Erica Yolanda Rodriguez Rios"/>
    <s v="Lentitud  al guardar casos y registros en CRM"/>
    <d v="2021-05-13T09:09:55"/>
    <x v="0"/>
    <s v="3 - Moderate"/>
    <x v="1"/>
    <s v="Se revisaron los servidores, existia una carga inusual en la memoria debido a la ejecucion de McAfee, pero sin ver afectaciones en los tiempos de respuesta, se revisaron dichos tiempos teniendo 4.2 segundos de respuesta y revisando la latencia en equipos locales sin ver tampoco afectaciones, se monitoreo por un tiempo y no se encontro tiempos elevados en consultas, se procede a cerrar incidente"/>
    <x v="3"/>
    <b v="0"/>
    <n v="2021"/>
    <x v="4"/>
    <n v="13"/>
    <x v="4"/>
    <x v="1"/>
  </r>
  <r>
    <s v="INC0741654"/>
    <x v="9"/>
    <x v="9"/>
    <x v="19"/>
    <s v="Diana Minerva Galvan Gonzalez"/>
    <s v="Clientes duplicados"/>
    <d v="2021-05-13T09:51:05"/>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13"/>
    <x v="4"/>
    <x v="1"/>
  </r>
  <r>
    <s v="INC0741725"/>
    <x v="0"/>
    <x v="15"/>
    <x v="15"/>
    <s v="Gloria Andrea Flores Martinez"/>
    <s v="Error en Cierre de Semana"/>
    <d v="2021-05-13T13:05:17"/>
    <x v="0"/>
    <s v="3 - Moderate"/>
    <x v="0"/>
    <s v="Se valida fecha y hora activada, se forza cierre de MyProvi, se valida actualización de chrome, se desactiva  play protect, se desinstala MyCollections por lo que se poya en el proceso de reinstalación completa con pruebas de acceso y cierre de la semana de forma exitosa."/>
    <x v="0"/>
    <b v="0"/>
    <n v="2021"/>
    <x v="4"/>
    <n v="13"/>
    <x v="4"/>
    <x v="0"/>
  </r>
  <r>
    <s v="INC0741734"/>
    <x v="0"/>
    <x v="15"/>
    <x v="15"/>
    <s v="Cinthya Veronica Cabrera Gomez"/>
    <s v="Error en Cierre de Semana"/>
    <d v="2021-05-13T14:45:33"/>
    <x v="0"/>
    <s v="3 - Moderate"/>
    <x v="0"/>
    <s v="Se valida fecha y hora activada, se forza cierre de MyProvi, se valida actualización de chrome, se desactiva  play protect, se desinstala MyCollections por lo que se poya en el proceso de reinstalación completa con pruebas de acceso y cierre de la semana de forma exitosa._x000a_"/>
    <x v="0"/>
    <b v="0"/>
    <n v="2021"/>
    <x v="4"/>
    <n v="13"/>
    <x v="4"/>
    <x v="9"/>
  </r>
  <r>
    <s v="INC0741739"/>
    <x v="0"/>
    <x v="15"/>
    <x v="15"/>
    <s v="Beatriz Lizet Hernandez Torres"/>
    <s v="Error en Cierre de Semana"/>
    <d v="2021-05-13T14:11:26"/>
    <x v="0"/>
    <s v="3 - Moderate"/>
    <x v="0"/>
    <s v="Se contacta con DM y se realiza lo siguiente:_x000a_-se hace forces de aplicación my provi y my colelletion_x000a_-se cierran todas las aplicaciones abiertas en segundo plano_x000a_-se desinstala y reinstala my colletion_x000a_-se realiza cierre de semana 18 con éxito._x000a__x000a_"/>
    <x v="0"/>
    <b v="0"/>
    <n v="2021"/>
    <x v="4"/>
    <n v="13"/>
    <x v="4"/>
    <x v="9"/>
  </r>
  <r>
    <s v="INC0741749"/>
    <x v="0"/>
    <x v="26"/>
    <x v="29"/>
    <s v="Nohemi Andrea Lagunas Nieto"/>
    <s v="Error al Ingresar Nip en Myprovi"/>
    <d v="2021-05-13T14:57:39"/>
    <x v="0"/>
    <s v="3 - Moderate"/>
    <x v="0"/>
    <s v="Una vez que realizan el cambio en administración, se le hace un reset contraseña y se ingresa a la aplicación, solo que no permite hacer cierre de semana, se hace force de aplicaciones y se cierran todas la abiertas en segundo plano, solo que el problema persiste, se desinstala y reinstala mycolletion y se hace cierre exitoso._x000a_"/>
    <x v="0"/>
    <b v="0"/>
    <n v="2021"/>
    <x v="4"/>
    <n v="13"/>
    <x v="4"/>
    <x v="9"/>
  </r>
  <r>
    <s v="INC0741754"/>
    <x v="1"/>
    <x v="27"/>
    <x v="24"/>
    <s v="Izucar 1"/>
    <s v="Semana no cambia"/>
    <d v="2021-05-13T15:11:46"/>
    <x v="0"/>
    <s v="3 - Moderate"/>
    <x v="3"/>
    <s v="Faltaban pagos en contratos, una vez ingresados la agencia cambio de semana"/>
    <x v="1"/>
    <b v="0"/>
    <n v="2021"/>
    <x v="4"/>
    <n v="13"/>
    <x v="4"/>
    <x v="4"/>
  </r>
  <r>
    <s v="INC0741756"/>
    <x v="0"/>
    <x v="15"/>
    <x v="15"/>
    <s v="Eduardo Francisco Delgado Rivera"/>
    <s v="Cierre imposible por clientes sin pago"/>
    <d v="2021-05-13T15:25:52"/>
    <x v="0"/>
    <s v="3 - Moderate"/>
    <x v="0"/>
    <s v="Se valida fecha y hora activada, se forza cierre de MyProvi, se desinstala MyCollections por lo que se poya en el proceso de reinstalación completa con pruebas de acceso y cierre de la semana de forma exitosa."/>
    <x v="0"/>
    <b v="0"/>
    <n v="2021"/>
    <x v="4"/>
    <n v="13"/>
    <x v="4"/>
    <x v="4"/>
  </r>
  <r>
    <s v="INC0741765"/>
    <x v="0"/>
    <x v="26"/>
    <x v="29"/>
    <s v="Virgen Dalia Carranza Carvajal"/>
    <s v="Error en Registro de Estrella"/>
    <d v="2021-05-13T16:14:35"/>
    <x v="0"/>
    <s v="3 - Moderate"/>
    <x v="0"/>
    <s v="Una vez que reactivaron a promotora en administración, se pudo instalar my provi y my colletion de forma exitosa._x000a_"/>
    <x v="0"/>
    <b v="0"/>
    <n v="2021"/>
    <x v="4"/>
    <n v="13"/>
    <x v="4"/>
    <x v="5"/>
  </r>
  <r>
    <s v="INC0741767"/>
    <x v="0"/>
    <x v="15"/>
    <x v="15"/>
    <s v="Yesenia Martinez Herrera"/>
    <s v="Problema con cierre de semana"/>
    <d v="2021-05-13T16:13:33"/>
    <x v="0"/>
    <s v="4 - Low"/>
    <x v="0"/>
    <s v="Se valida fecha y hora activada, se forza cierre de MyProvi y MyCollections por lo que se poya en el proceso de acceso con pruebas de acceso y cierre de la semana de forma exitosa."/>
    <x v="0"/>
    <b v="0"/>
    <n v="2021"/>
    <x v="4"/>
    <n v="13"/>
    <x v="4"/>
    <x v="5"/>
  </r>
  <r>
    <s v="INC0741771"/>
    <x v="9"/>
    <x v="31"/>
    <x v="41"/>
    <s v="Flor Mariela Hurtado Gallardo"/>
    <s v="App no se instala"/>
    <d v="2021-05-13T17:37:01"/>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13"/>
    <x v="4"/>
    <x v="10"/>
  </r>
  <r>
    <s v="INC0741773"/>
    <x v="9"/>
    <x v="31"/>
    <x v="41"/>
    <s v="Sergio Sanchez Moranchel"/>
    <s v="Problema Instalación de MyProvi"/>
    <d v="2021-05-13T16:54:45"/>
    <x v="0"/>
    <s v="4 - Low"/>
    <x v="0"/>
    <s v="Se realiza reseteo de la contraseña desde el portal de TPIM después se apoya con la instalación completa en las aplicaciones de trabajo de MyProvi normal validando las funciones básicas como activar fecha y hora automática, se actualiza chrome, se desactiva play protect y finalmente se descarga de forma completa MyProvi accesando de forma exitosa."/>
    <x v="0"/>
    <b v="0"/>
    <n v="2021"/>
    <x v="4"/>
    <n v="13"/>
    <x v="4"/>
    <x v="5"/>
  </r>
  <r>
    <s v="INC0741787"/>
    <x v="1"/>
    <x v="44"/>
    <x v="89"/>
    <s v="Minatitlan 1"/>
    <s v="Error balance estrella"/>
    <d v="2021-05-13T17:56:25"/>
    <x v="0"/>
    <s v="3 - Moderate"/>
    <x v="2"/>
    <s v="Se corrigen las fechas por parte de Mastek y se valida el rollover de la agencia."/>
    <x v="1"/>
    <b v="0"/>
    <n v="2021"/>
    <x v="4"/>
    <n v="13"/>
    <x v="4"/>
    <x v="10"/>
  </r>
  <r>
    <s v="INC0741788"/>
    <x v="1"/>
    <x v="27"/>
    <x v="24"/>
    <s v="Izucar 1"/>
    <s v="Problema en focus"/>
    <d v="2021-05-13T17:50:08"/>
    <x v="0"/>
    <s v="4 - Low"/>
    <x v="3"/>
    <s v="Faltaban pagos en contratos, se ingresan y las agencias cambian de semana"/>
    <x v="1"/>
    <b v="0"/>
    <n v="2021"/>
    <x v="4"/>
    <n v="13"/>
    <x v="4"/>
    <x v="10"/>
  </r>
  <r>
    <s v="INC0741813"/>
    <x v="1"/>
    <x v="23"/>
    <x v="32"/>
    <s v="Sucursal Tlalnepantla"/>
    <s v="no libera el balance de 207300010575"/>
    <d v="2021-05-13T21:35:16"/>
    <x v="0"/>
    <s v="3 - Moderate"/>
    <x v="3"/>
    <s v="Se reinician los servicios y se valida la aplicación del balance."/>
    <x v="1"/>
    <b v="0"/>
    <n v="2021"/>
    <x v="4"/>
    <n v="13"/>
    <x v="4"/>
    <x v="14"/>
  </r>
  <r>
    <s v="INC0741814"/>
    <x v="4"/>
    <x v="6"/>
    <x v="5"/>
    <s v="Cesar Emilio Hernandez Flores"/>
    <s v="SIN LISTAS DE MARCACIÓN PARA CSC &quot;REF Y PUR&quot;"/>
    <d v="2021-05-13T21:45:37"/>
    <x v="0"/>
    <s v="3 - Moderate"/>
    <x v="1"/>
    <s v="Se revisaron los procesos de los WebServices, se encontro que un proceso por el volumen de datos que envia a CRM tarda mas de lo esperado, por lo tanto el envio de ofertas se pasa a la siguiente ejecucion, estas ofertas seran insertadas el dia de hoy para a ejecucion de campañas de esta noche, se procede a cerrar incidente"/>
    <x v="3"/>
    <b v="0"/>
    <n v="2021"/>
    <x v="4"/>
    <n v="13"/>
    <x v="4"/>
    <x v="14"/>
  </r>
  <r>
    <s v="INC0742164"/>
    <x v="1"/>
    <x v="40"/>
    <x v="24"/>
    <s v="San Luis 2"/>
    <s v="Contrato sin poder cancelar en focus"/>
    <d v="2021-05-14T10:24:02"/>
    <x v="0"/>
    <s v="4 - Low"/>
    <x v="3"/>
    <s v="La venta fue cancelada"/>
    <x v="1"/>
    <b v="1"/>
    <n v="2021"/>
    <x v="4"/>
    <n v="14"/>
    <x v="5"/>
    <x v="2"/>
  </r>
  <r>
    <s v="INC0742185"/>
    <x v="6"/>
    <x v="8"/>
    <x v="71"/>
    <s v="Maria Angelica Martinez Montes"/>
    <s v="Contactos no coinciden"/>
    <d v="2021-05-14T11:23:08"/>
    <x v="0"/>
    <s v="3 - Moderate"/>
    <x v="0"/>
    <s v="Se solicita la corrección de las posiciones en FOCUS a sucursal y posteriormente se corrigen las posiciones en la tabla ArrearsAgents y ArrearsCustomers para quitar la posición anterior."/>
    <x v="0"/>
    <b v="0"/>
    <n v="2021"/>
    <x v="4"/>
    <n v="14"/>
    <x v="5"/>
    <x v="3"/>
  </r>
  <r>
    <s v="INC0742216"/>
    <x v="7"/>
    <x v="12"/>
    <x v="45"/>
    <s v="Sucursal Campeche"/>
    <s v="CLIENTE FRECUENTE NO APARECEN EN APLIACACION AVT APARTADO CONTRATOS SUCURSAL"/>
    <d v="2021-05-14T12:41:22"/>
    <x v="0"/>
    <s v="3 - Moderate"/>
    <x v="0"/>
    <s v="si se encuentra en  reimpresión de contratos"/>
    <x v="0"/>
    <b v="0"/>
    <n v="2021"/>
    <x v="4"/>
    <n v="14"/>
    <x v="5"/>
    <x v="8"/>
  </r>
  <r>
    <s v="INC0742226"/>
    <x v="7"/>
    <x v="12"/>
    <x v="21"/>
    <s v="Sucursal Naucalpan"/>
    <s v="AVT no aparece cliente "/>
    <d v="2021-05-14T13:13:17"/>
    <x v="0"/>
    <s v="3 - Moderate"/>
    <x v="0"/>
    <s v="El cliente ya aparece en contratos de sucursal"/>
    <x v="0"/>
    <b v="0"/>
    <n v="2021"/>
    <x v="4"/>
    <n v="14"/>
    <x v="5"/>
    <x v="0"/>
  </r>
  <r>
    <s v="INC0742242"/>
    <x v="1"/>
    <x v="40"/>
    <x v="24"/>
    <s v="Nicolas Romero"/>
    <s v="No se permite realizar cancelacion por seguro version anterior"/>
    <d v="2021-05-14T14:17:26"/>
    <x v="1"/>
    <s v="3 - Moderate"/>
    <x v="3"/>
    <s v="La cancelacion fue aplicada, se activaron los productos para realizarla"/>
    <x v="1"/>
    <b v="1"/>
    <n v="2021"/>
    <x v="4"/>
    <n v="14"/>
    <x v="5"/>
    <x v="9"/>
  </r>
  <r>
    <s v="INC0742259"/>
    <x v="0"/>
    <x v="49"/>
    <x v="75"/>
    <s v="Marcos Daniel Cruz Hernandez"/>
    <s v="Error en Myprovi"/>
    <d v="2021-05-14T16:49:53"/>
    <x v="0"/>
    <s v="3 - Moderate"/>
    <x v="0"/>
    <s v="Se contacta con promotora y se le apoya a isntalar aplicacion de my provi y my colletion de forma exitosa en el portal www.myprovi.online"/>
    <x v="0"/>
    <b v="0"/>
    <n v="2021"/>
    <x v="4"/>
    <n v="14"/>
    <x v="5"/>
    <x v="5"/>
  </r>
  <r>
    <s v="INC0742261"/>
    <x v="4"/>
    <x v="6"/>
    <x v="5"/>
    <s v="Jorge Miguel Perez Luna"/>
    <s v="Error al guardar datos en plataforma CRM"/>
    <d v="2021-05-14T16:49:54"/>
    <x v="0"/>
    <s v="4 - Low"/>
    <x v="1"/>
    <s v="Se encontraron algunos warnings por tiempo de ejecucion y timeouts, el usuario reporta que ya trabaja normalmente, se procede a cerrar incidente"/>
    <x v="3"/>
    <b v="0"/>
    <n v="2021"/>
    <x v="4"/>
    <n v="14"/>
    <x v="5"/>
    <x v="5"/>
  </r>
  <r>
    <s v="INC0742276"/>
    <x v="0"/>
    <x v="26"/>
    <x v="29"/>
    <s v="Diego Armando Raygoza Ayala"/>
    <s v="No llega Codigo de Myprovi"/>
    <d v="2021-05-14T17:50:28"/>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14"/>
    <x v="5"/>
    <x v="10"/>
  </r>
  <r>
    <s v="INC0742281"/>
    <x v="1"/>
    <x v="13"/>
    <x v="36"/>
    <s v="Puebla Animas"/>
    <s v="no imprimen reportes dos maquinas"/>
    <d v="2021-05-14T21:00:28"/>
    <x v="0"/>
    <s v="4 - Low"/>
    <x v="3"/>
    <s v="Se cargan los templates a los equipos y se valida con el usuario que se generen los reportes de asesoría semanal"/>
    <x v="1"/>
    <b v="0"/>
    <n v="2021"/>
    <x v="4"/>
    <n v="14"/>
    <x v="5"/>
    <x v="14"/>
  </r>
  <r>
    <s v="INC0742323"/>
    <x v="0"/>
    <x v="31"/>
    <x v="41"/>
    <s v="Adriana Isabel Arroyo Razo"/>
    <s v="App no se instala"/>
    <d v="2021-05-15T11:05:55"/>
    <x v="0"/>
    <s v="3 - Moderate"/>
    <x v="0"/>
    <s v="Se contacta con promotora y se valida lo siguiente:_x000a_-marca de dispositivo_x000a_-versión androi_x000a_-almacenamiento disponible_x000a_-hora automática_x000a_-actualizacion de google chrome_x000a_-de eliminan apk en carpeta de descargas_x000a_-se hace un reset de contraseña en Tpim_x000a_-se instala myprovi y my colletion de forma exitosa en el portal www.myprovi.online_x000a__x000a_Tiempo en que se Resolvió el ticket: 1 Hora 28 Minutos."/>
    <x v="0"/>
    <b v="0"/>
    <n v="2021"/>
    <x v="4"/>
    <n v="15"/>
    <x v="0"/>
    <x v="3"/>
  </r>
  <r>
    <s v="INC0742325"/>
    <x v="0"/>
    <x v="26"/>
    <x v="29"/>
    <s v="Eduardo Francisco Delgado Rivera"/>
    <s v="Sin acceso a My Provi"/>
    <d v="2021-05-15T11:41:07"/>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15"/>
    <x v="0"/>
    <x v="3"/>
  </r>
  <r>
    <s v="INC0742327"/>
    <x v="9"/>
    <x v="26"/>
    <x v="29"/>
    <s v="Rosa Isela Nieves Bernal"/>
    <s v="Descarga de aplicación"/>
    <d v="2021-05-15T14:06:18"/>
    <x v="0"/>
    <s v="3 - Moderate"/>
    <x v="0"/>
    <s v="una vez corregido en administracion la captura del numero de la prpmotora en el lugar correcto, con apoyo de DM se realiza la instalación de my provi y  my colletion de forma exitosa desde el portal www.myprovi.online"/>
    <x v="0"/>
    <b v="0"/>
    <n v="2021"/>
    <x v="4"/>
    <n v="15"/>
    <x v="0"/>
    <x v="9"/>
  </r>
  <r>
    <s v="INC0742735"/>
    <x v="0"/>
    <x v="49"/>
    <x v="75"/>
    <s v="Jorge Alfredo Castro De La Torre"/>
    <s v="Error al Instalar mrprovi"/>
    <d v="2021-05-17T09:12:54"/>
    <x v="0"/>
    <s v="3 - Moderate"/>
    <x v="0"/>
    <s v="Se valida que no puede accesar a MyCollections se procede con la validación de fecha y hora automática activa, se forza cierre de MyProvi, se actualiza chrome, se desactiva Play Protect y se desinstala MyCollections, se reinicia el equipo celular  para volver  a reinstalarlo y se descarga de forma exitosa."/>
    <x v="0"/>
    <b v="0"/>
    <n v="2021"/>
    <x v="4"/>
    <n v="17"/>
    <x v="1"/>
    <x v="1"/>
  </r>
  <r>
    <s v="INC0742772"/>
    <x v="1"/>
    <x v="30"/>
    <x v="40"/>
    <s v="Colima 1"/>
    <s v="Estatus de Recibos utilizados Diferente"/>
    <d v="2021-05-17T10:04:24"/>
    <x v="1"/>
    <s v="4 - Low"/>
    <x v="2"/>
    <s v="El estatus de los recibos fue corregido"/>
    <x v="1"/>
    <b v="0"/>
    <n v="2021"/>
    <x v="4"/>
    <n v="17"/>
    <x v="1"/>
    <x v="2"/>
  </r>
  <r>
    <s v="INC0742774"/>
    <x v="4"/>
    <x v="6"/>
    <x v="5"/>
    <s v="Luis Angel Barriga Arteaga"/>
    <s v="Lentitud en aplicativo CRM con afectación en campañas de CSC"/>
    <d v="2021-05-17T10:04:53"/>
    <x v="0"/>
    <s v="3 - Moderate"/>
    <x v="1"/>
    <s v="Se revisaron los tiempos de respuesta de CRM y ya estan arrojando 3.9 seg en respuesta, sin arrojar timeout en las operaciones, se procede a cerrar incidente"/>
    <x v="3"/>
    <b v="0"/>
    <n v="2021"/>
    <x v="4"/>
    <n v="17"/>
    <x v="1"/>
    <x v="2"/>
  </r>
  <r>
    <s v="INC0742808"/>
    <x v="1"/>
    <x v="30"/>
    <x v="40"/>
    <s v="Tlajomulco 1"/>
    <s v="Exempleado con documentos en stock"/>
    <d v="2021-05-17T10:57:35"/>
    <x v="1"/>
    <s v="4 - Low"/>
    <x v="3"/>
    <s v="El estatus del recibo fue actualizado, ya no deberá aparecer en el reporte de BI"/>
    <x v="1"/>
    <b v="0"/>
    <n v="2021"/>
    <x v="4"/>
    <n v="17"/>
    <x v="1"/>
    <x v="2"/>
  </r>
  <r>
    <s v="INC0742812"/>
    <x v="0"/>
    <x v="26"/>
    <x v="29"/>
    <s v="Eduardo Vichi Lara"/>
    <s v="Error Alta de Estrella en Myprovi"/>
    <d v="2021-05-17T11:09:38"/>
    <x v="0"/>
    <s v="3 - Moderate"/>
    <x v="0"/>
    <s v="Se valida las funciones básicas como se activa fecha y hora automática, se desinstala My Provi y MyCollections DEMO, se forza cierre de chrome actualizado, se desactiva Play protect y se procede con la descarga completa de forma exitosa."/>
    <x v="0"/>
    <b v="0"/>
    <n v="2021"/>
    <x v="4"/>
    <n v="17"/>
    <x v="1"/>
    <x v="3"/>
  </r>
  <r>
    <s v="INC0742837"/>
    <x v="0"/>
    <x v="26"/>
    <x v="29"/>
    <s v="Martha Alfaro Martinez"/>
    <s v="Error En los Cobros en Myprovi"/>
    <d v="2021-05-17T12:16:56"/>
    <x v="0"/>
    <s v="3 - Moderate"/>
    <x v="0"/>
    <s v="Se valida desactivando el bloqueo de huella dactilar, se habilitan los permisos de MyProvi y MyCollections se valida fecha y hora activada y se reinicia el equipo celular por lo que después se realizan las pruebas de acceso de forma exitosa."/>
    <x v="0"/>
    <b v="0"/>
    <n v="2021"/>
    <x v="4"/>
    <n v="17"/>
    <x v="1"/>
    <x v="8"/>
  </r>
  <r>
    <s v="INC0742872"/>
    <x v="9"/>
    <x v="31"/>
    <x v="41"/>
    <s v="Jose Rodolfo Valencia Ramirez"/>
    <s v="Problemas para Instalar Myprovi Leyenda Usuario previamente registrado"/>
    <d v="2021-05-17T14:05:06"/>
    <x v="0"/>
    <s v="4 - Low"/>
    <x v="0"/>
    <s v="Se realiza reseteo de la contraseña desde el portal de TPIM y se valida fecha y hora automática activa, se actualiza chrome, se desactiva Play Protect se descarga de forma exitosa._x000a_"/>
    <x v="0"/>
    <b v="0"/>
    <n v="2021"/>
    <x v="4"/>
    <n v="17"/>
    <x v="1"/>
    <x v="9"/>
  </r>
  <r>
    <s v="INC0742873"/>
    <x v="0"/>
    <x v="15"/>
    <x v="15"/>
    <s v="Marco Antonio Rocha Bonilla"/>
    <s v="Error en Myprovi"/>
    <d v="2021-05-17T14:07:48"/>
    <x v="0"/>
    <s v="3 - Moderate"/>
    <x v="0"/>
    <s v="Se valida las funciones básicas como fecha y hora automática activada, se forza cierre de MyProvi se desinstala MyCollections y se procede con la reinstalación de MyCollections con pruebas de acceso de forma exitosa."/>
    <x v="0"/>
    <b v="0"/>
    <n v="2021"/>
    <x v="4"/>
    <n v="17"/>
    <x v="1"/>
    <x v="9"/>
  </r>
  <r>
    <s v="INC0742876"/>
    <x v="1"/>
    <x v="14"/>
    <x v="5"/>
    <s v="Tepic 1"/>
    <s v="Sin Boton de Impresiones en Focus"/>
    <d v="2021-05-17T14:35:08"/>
    <x v="0"/>
    <s v="4 - Low"/>
    <x v="3"/>
    <s v="Se diseccionan los reportes de Citrix hacia la maquina de Tepic para que pueda imprimir el usuario."/>
    <x v="1"/>
    <b v="1"/>
    <n v="2021"/>
    <x v="4"/>
    <n v="17"/>
    <x v="1"/>
    <x v="9"/>
  </r>
  <r>
    <s v="INC0742886"/>
    <x v="0"/>
    <x v="31"/>
    <x v="41"/>
    <s v="Michelle Moncerrath Evangelista Sanchez"/>
    <s v="Sin acceso a MyProvi"/>
    <d v="2021-05-17T15:22:26"/>
    <x v="0"/>
    <s v="3 - Moderate"/>
    <x v="0"/>
    <s v="Se instala aplicación my provi y my colletion de forma exitosa en otro dispositivo, desde el portal www.myprovi.online."/>
    <x v="0"/>
    <b v="0"/>
    <n v="2021"/>
    <x v="4"/>
    <n v="17"/>
    <x v="1"/>
    <x v="4"/>
  </r>
  <r>
    <s v="INC0742903"/>
    <x v="0"/>
    <x v="31"/>
    <x v="41"/>
    <s v="Nancy Jannet Saucedo Ortega"/>
    <s v="My provi - NO SE PUEDE INSTALAR "/>
    <d v="2021-05-17T17:00:25"/>
    <x v="0"/>
    <s v="3 - Moderate"/>
    <x v="0"/>
    <s v="Se contacta con promotora y se le apoya hacer force de cierre de aplicación my provi, asi como validar que tenga activada hora automática, se reinicia el dispositivo y se instala my colletion de forma exitosa, descarganco el clip de semana."/>
    <x v="0"/>
    <b v="0"/>
    <n v="2021"/>
    <x v="4"/>
    <n v="17"/>
    <x v="1"/>
    <x v="10"/>
  </r>
  <r>
    <s v="INC0743239"/>
    <x v="7"/>
    <x v="12"/>
    <x v="21"/>
    <s v="Toluca 1"/>
    <s v="Error al generar contrato"/>
    <d v="2021-05-18T09:21:29"/>
    <x v="0"/>
    <s v="3 - Moderate"/>
    <x v="0"/>
    <s v="Se reinicio el servicio de impresión de contratos en el servidor, con esto los usuarios ya pueden imprimir"/>
    <x v="0"/>
    <b v="0"/>
    <n v="2021"/>
    <x v="4"/>
    <n v="18"/>
    <x v="2"/>
    <x v="1"/>
  </r>
  <r>
    <s v="INC0743305"/>
    <x v="9"/>
    <x v="31"/>
    <x v="41"/>
    <s v="Ana Elsa Mejia Chavez"/>
    <s v="Problemas para instalar MyProvi leyenda se ha excedido en el número de intentos."/>
    <d v="2021-05-18T11:22:55"/>
    <x v="0"/>
    <s v="4 - Low"/>
    <x v="0"/>
    <s v="Se realiza reseteo de la contraseña desde el portal de TPIM, se crea la nueva contraseña desde mi Portal de MyProvi luego se comparte la nueva contraseña, se valida fecha y hora automática activa, se actualiza chrome, se desactiva Play Protect y finalmente se realiza la descarga de forma exitosa._x000a_"/>
    <x v="0"/>
    <b v="0"/>
    <n v="2021"/>
    <x v="4"/>
    <n v="18"/>
    <x v="2"/>
    <x v="3"/>
  </r>
  <r>
    <s v="INC0743365"/>
    <x v="0"/>
    <x v="0"/>
    <x v="14"/>
    <s v="Hidalgo Odilon Miranda Robles"/>
    <s v="Problema de descarga de clip vacante"/>
    <d v="2021-05-18T13:52:55"/>
    <x v="0"/>
    <s v="4 - Low"/>
    <x v="0"/>
    <s v="Se contacta con DM y se le apoya a realizar la asignación, ya que le daba finalizar, después de ello se detecta que la promotora no sincronizaba de la forma correcta, y al hacerlo descarga clip de forma exitosa._x000a_"/>
    <x v="0"/>
    <b v="0"/>
    <n v="2021"/>
    <x v="4"/>
    <n v="18"/>
    <x v="2"/>
    <x v="0"/>
  </r>
  <r>
    <s v="INC0743372"/>
    <x v="7"/>
    <x v="12"/>
    <x v="12"/>
    <s v="Celaya 1"/>
    <s v="Apoyo para ticket / Portal AVTs"/>
    <d v="2021-05-18T14:23:56"/>
    <x v="0"/>
    <s v="3 - Moderate"/>
    <x v="0"/>
    <s v="El cliente si aparece, el proceso de actualización corre cada 2 horas a partir de las 8 am"/>
    <x v="0"/>
    <b v="0"/>
    <n v="2021"/>
    <x v="4"/>
    <n v="18"/>
    <x v="2"/>
    <x v="9"/>
  </r>
  <r>
    <s v="INC0743376"/>
    <x v="0"/>
    <x v="44"/>
    <x v="65"/>
    <s v="Blanca Rosa Rosas Mora"/>
    <s v="Error Registro de Pago en Myprovi"/>
    <d v="2021-05-18T15:06:16"/>
    <x v="0"/>
    <s v="3 - Moderate"/>
    <x v="0"/>
    <s v="Se valida que el celular de la promotora tenga biometrico, se pide desactivar bloqueo de huella, de pide forzar cierre de My provy y My collectios, se pide reiniciar celular, se pide hacer prueba, usuario confirma que la falla reportada ya no aparece y le permite trabajar correctamente la aplicación."/>
    <x v="0"/>
    <b v="0"/>
    <n v="2021"/>
    <x v="4"/>
    <n v="18"/>
    <x v="2"/>
    <x v="4"/>
  </r>
  <r>
    <s v="INC0743382"/>
    <x v="0"/>
    <x v="31"/>
    <x v="41"/>
    <s v="Hidalgo Odilon Miranda Robles"/>
    <s v="Myprovi no se instala "/>
    <d v="2021-05-18T15:46:14"/>
    <x v="0"/>
    <s v="3 - Moderate"/>
    <x v="0"/>
    <s v="Se contacta con promotora y comenta que se va a instalar en otro dispositivo se checa y hay poca memoria disponible para realizar la instalación, se elimina información que ya no utiliza y se hace instalación de forma exitosa._x000a_"/>
    <x v="0"/>
    <b v="0"/>
    <n v="2021"/>
    <x v="4"/>
    <n v="18"/>
    <x v="2"/>
    <x v="4"/>
  </r>
  <r>
    <s v="INC0743383"/>
    <x v="9"/>
    <x v="31"/>
    <x v="41"/>
    <s v="Willabaldo del Carme Canche Cocom"/>
    <s v="App no se instala por error en credenciales"/>
    <d v="2021-05-18T15:52:53"/>
    <x v="0"/>
    <s v="3 - Moderate"/>
    <x v="0"/>
    <s v="Se valida que no tenía activada la opción de fecha y hora automática, se desactiva play protect, se valida chrome actualizado, se reinicia equipo celular y se procede con la descarga e instalación de forma completa."/>
    <x v="0"/>
    <b v="0"/>
    <n v="2021"/>
    <x v="4"/>
    <n v="18"/>
    <x v="2"/>
    <x v="4"/>
  </r>
  <r>
    <s v="INC0743395"/>
    <x v="0"/>
    <x v="26"/>
    <x v="29"/>
    <s v="Miguel Angel Barrera Torres"/>
    <s v="Error al actualizar la app"/>
    <d v="2021-05-18T17:54:47"/>
    <x v="0"/>
    <s v="3 - Moderate"/>
    <x v="0"/>
    <s v="Se le apoya al usuario re instalando la app de My collections, se le pide al usuario abrir la app, usuario valida el ingreso y el funcionamiento correcto de la app."/>
    <x v="0"/>
    <b v="0"/>
    <n v="2021"/>
    <x v="4"/>
    <n v="18"/>
    <x v="2"/>
    <x v="10"/>
  </r>
  <r>
    <s v="INC0743853"/>
    <x v="9"/>
    <x v="26"/>
    <x v="29"/>
    <s v="Veronica Beatriz Avila Lopez"/>
    <s v="Leyenda error tecnico no puede ingresar a la aplicación de MyProvi"/>
    <d v="2021-05-19T11:36:05"/>
    <x v="0"/>
    <s v="4 - Low"/>
    <x v="0"/>
    <s v="Se valida que no tenía activada la opción de fecha y hora automática, se valida chrome actualizado y se reinicia equipo realizando pruebas de acceso de forma exitosa."/>
    <x v="0"/>
    <b v="0"/>
    <n v="2021"/>
    <x v="4"/>
    <n v="19"/>
    <x v="3"/>
    <x v="3"/>
  </r>
  <r>
    <s v="INC0743854"/>
    <x v="0"/>
    <x v="44"/>
    <x v="65"/>
    <s v="Juan Enrique Romero Acosta"/>
    <s v="Error en Myprovi"/>
    <d v="2021-05-19T11:44:04"/>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19"/>
    <x v="3"/>
    <x v="3"/>
  </r>
  <r>
    <s v="INC0743888"/>
    <x v="7"/>
    <x v="12"/>
    <x v="45"/>
    <s v="Celaya 1"/>
    <s v="No Aparece el Cliente "/>
    <d v="2021-05-19T13:04:02"/>
    <x v="0"/>
    <s v="3 - Moderate"/>
    <x v="0"/>
    <s v="El cliente aparece en reimpresión de contratos, buscarlo son acentos."/>
    <x v="0"/>
    <b v="0"/>
    <n v="2021"/>
    <x v="4"/>
    <n v="19"/>
    <x v="3"/>
    <x v="0"/>
  </r>
  <r>
    <s v="INC0743940"/>
    <x v="9"/>
    <x v="26"/>
    <x v="29"/>
    <s v="Yesenia Martinez Herrera"/>
    <s v="Mensaje de texto no se recibe"/>
    <d v="2021-05-19T17:36:10"/>
    <x v="0"/>
    <s v="4 - Low"/>
    <x v="0"/>
    <s v="Se realiza reseteo desde el portal de TPIM, se crea la nueva contraseña y NIP se le comparte realizando pruebas de acceso de forma exitosa."/>
    <x v="0"/>
    <b v="0"/>
    <n v="2021"/>
    <x v="4"/>
    <n v="19"/>
    <x v="3"/>
    <x v="10"/>
  </r>
  <r>
    <s v="INC0743954"/>
    <x v="9"/>
    <x v="26"/>
    <x v="29"/>
    <s v="Adalberto Trujillo Quintana"/>
    <s v="Sin acceso a myprovi "/>
    <d v="2021-05-19T17:44:50"/>
    <x v="0"/>
    <s v="1 - Critical"/>
    <x v="7"/>
    <s v="Hi,_x000a_Issue has been resolved now._x000a_INC7996479  &amp;  INC7996474  for reference._x000a_OUTAGE_x000a_Tipo: Degradado (ESB-FTS trabajan OK, sólo algunas tranascciones que requería de Casandra y KONG se vieron afectados - CLIP offline, login, SSP, TPIM)_x000a_Inicio: 17:48_x000a_Fin: 22:15_x000a_Duración: 3:12 hrs  (se considera solamente afectacion hasta las 21:00 según SLA a pesar de que el evento duró 4:25 hrs)"/>
    <x v="0"/>
    <b v="0"/>
    <n v="2021"/>
    <x v="4"/>
    <n v="19"/>
    <x v="3"/>
    <x v="10"/>
  </r>
  <r>
    <s v="INC0743960"/>
    <x v="0"/>
    <x v="15"/>
    <x v="15"/>
    <s v="Aldo Sanchez Alba"/>
    <s v="Error técnico"/>
    <d v="2021-05-19T17:53:45"/>
    <x v="0"/>
    <s v="3 - Moderate"/>
    <x v="0"/>
    <s v="Resolution notes copied from Parent Incident: Hi,_x000a_Issue has been resolved now._x000a_INC7996479  &amp;  INC7996474  for reference._x000a_Incident 'INC0743960' closed based on closure of task 'INC0743954'_x000a__x000a_Hi,_x000a_Issue has been resolved now._x000a_INC7996479  &amp;  INC7996474  for reference."/>
    <x v="0"/>
    <b v="0"/>
    <n v="2021"/>
    <x v="4"/>
    <n v="19"/>
    <x v="3"/>
    <x v="10"/>
  </r>
  <r>
    <s v="INC0743975"/>
    <x v="0"/>
    <x v="26"/>
    <x v="29"/>
    <s v="Carlos Alberto Solano Perez"/>
    <s v="My provi -error tecnico"/>
    <d v="2021-05-19T18:07:33"/>
    <x v="0"/>
    <s v="3 - Moderate"/>
    <x v="0"/>
    <s v="Resolution notes copied from Parent Incident: Hi,_x000a_Issue has been resolved now._x000a_INC7996479  &amp;  INC7996474  for reference."/>
    <x v="0"/>
    <b v="0"/>
    <n v="2021"/>
    <x v="4"/>
    <n v="19"/>
    <x v="3"/>
    <x v="6"/>
  </r>
  <r>
    <s v="INC0743978"/>
    <x v="0"/>
    <x v="0"/>
    <x v="0"/>
    <s v="Maria Del Carmen Castillo Rosales"/>
    <s v="No Descargan Clip Estrellas "/>
    <d v="2021-05-19T18:06:58"/>
    <x v="0"/>
    <s v="3 - Moderate"/>
    <x v="0"/>
    <s v="Resolution notes copied from Parent Incident: Hi,_x000a_Issue has been resolved now._x000a_INC7996479  &amp;  INC7996474  for reference._x000a_Incident 'INC0743978' closed based on closure of task 'INC0743954'_x000a__x000a_Hi,_x000a_Issue has been resolved now._x000a_INC7996479  &amp;  INC7996474  for reference."/>
    <x v="0"/>
    <b v="0"/>
    <n v="2021"/>
    <x v="4"/>
    <n v="19"/>
    <x v="3"/>
    <x v="6"/>
  </r>
  <r>
    <s v="INC0743980"/>
    <x v="0"/>
    <x v="44"/>
    <x v="65"/>
    <s v="Martha Patricia Fernandez Marchan"/>
    <s v="Error al Realizar un Cobro"/>
    <d v="2021-05-19T18:13:59"/>
    <x v="0"/>
    <s v="3 - Moderate"/>
    <x v="0"/>
    <s v="Resolution notes copied from Parent Incident: Hi,_x000a_Issue has been resolved now._x000a_INC7996479  &amp;  INC7996474  for reference._x000a_Incident 'INC0743980' closed based on closure of task 'INC0743954'_x000a__x000a_Hi,_x000a_Issue has been resolved now._x000a_INC7996479  &amp;  INC7996474  for reference."/>
    <x v="0"/>
    <b v="0"/>
    <n v="2021"/>
    <x v="4"/>
    <n v="19"/>
    <x v="3"/>
    <x v="6"/>
  </r>
  <r>
    <s v="INC0744007"/>
    <x v="0"/>
    <x v="15"/>
    <x v="55"/>
    <s v="Jose Guadalupe Galindo Rodriguez"/>
    <s v="No Aparece el Cierre en Focus"/>
    <d v="2021-05-19T19:02:58"/>
    <x v="0"/>
    <s v="3 - Moderate"/>
    <x v="0"/>
    <s v="Resolution notes copied from Parent Incident: Hi,_x000a_Issue has been resolved now._x000a_INC7996479  &amp;  INC7996474  for reference._x000a_Incident 'INC0744007' closed based on closure of task 'INC0743954'_x000a__x000a_Hi,_x000a_Issue has been resolved now._x000a_INC7996479  &amp;  INC7996474  for reference."/>
    <x v="0"/>
    <b v="0"/>
    <n v="2021"/>
    <x v="4"/>
    <n v="19"/>
    <x v="3"/>
    <x v="12"/>
  </r>
  <r>
    <s v="INC0744056"/>
    <x v="0"/>
    <x v="26"/>
    <x v="29"/>
    <s v="Yadhira Irazu Garibay Luna"/>
    <s v="Error al Instalar aplicación en Celular"/>
    <d v="2021-05-19T20:14:02"/>
    <x v="0"/>
    <s v="3 - Moderate"/>
    <x v="0"/>
    <s v="Se contacta con DM y comenta le formatearon su celular, se instalo la aplicación de my provi y my colletion y se le apoya hacer asignacion de clip de forma favorable."/>
    <x v="0"/>
    <b v="0"/>
    <n v="2021"/>
    <x v="4"/>
    <n v="19"/>
    <x v="3"/>
    <x v="13"/>
  </r>
  <r>
    <s v="INC0744416"/>
    <x v="0"/>
    <x v="15"/>
    <x v="15"/>
    <s v="Victor Hugo Delgadillo Martinez"/>
    <s v="Semana maxima"/>
    <d v="2021-05-20T09:50:31"/>
    <x v="0"/>
    <s v="3 - Moderate"/>
    <x v="0"/>
    <s v="Se le marca a la promotora y se le apoya indicándole como realizar su cierre de semana , se valida fecha y hora, se pide sincronizar, se pide des instalar Mycollections , se pide entrar a Myprovi se indica al usuario instalar Mycollections , se pide al usuario validar cierre de semana , Usuario indica cierre correcto solo se queda a la espera de la indicación por parte del DM para la descarga del clip correspondiente de la semana en curso"/>
    <x v="0"/>
    <b v="0"/>
    <n v="2021"/>
    <x v="4"/>
    <n v="20"/>
    <x v="4"/>
    <x v="1"/>
  </r>
  <r>
    <s v="INC0744426"/>
    <x v="0"/>
    <x v="0"/>
    <x v="14"/>
    <s v="Sonia Ramos Cervantes"/>
    <s v="Problema con clip"/>
    <d v="2021-05-20T09:51:50"/>
    <x v="0"/>
    <s v="4 - Low"/>
    <x v="0"/>
    <s v="Se valida las funciones básicas como la fecha y y hora automática activa, se forza cierre de myprovi, se desinstala/instala mycollections, se actualiza chrome, se desactiva play protect, se reinicia el equipo celular pero se valida que no hay suficiente cobertura se invita validar en una conexión de wi-fi para la descarga para la descarga de su clip de forma exitosa."/>
    <x v="0"/>
    <b v="0"/>
    <n v="2021"/>
    <x v="4"/>
    <n v="20"/>
    <x v="4"/>
    <x v="1"/>
  </r>
  <r>
    <s v="INC0744450"/>
    <x v="0"/>
    <x v="15"/>
    <x v="15"/>
    <s v="Gerardo De Jesus Cal Caamal"/>
    <s v="Myprovi  Semana máxima"/>
    <d v="2021-05-20T11:34:11"/>
    <x v="0"/>
    <s v="3 - Moderate"/>
    <x v="0"/>
    <s v="Se marca a la estrella y se procede a realizar lo siguiente:  se valida fecha y hora, se pide sincronizar, se pide des instalar My collections, se pide entrar a Myprovi, se le indica al usuario descargar My collectionts , se le pide al usuario cerrar semana usuario confirme cierre correcto, se queda a la espera por parte de su DM para la descarga del clip de la semana 21 "/>
    <x v="0"/>
    <b v="0"/>
    <n v="2021"/>
    <x v="4"/>
    <n v="20"/>
    <x v="4"/>
    <x v="3"/>
  </r>
  <r>
    <s v="INC0744453"/>
    <x v="1"/>
    <x v="13"/>
    <x v="36"/>
    <s v="Osciel Juarez Gonzalez"/>
    <s v="Sin acceso a focus "/>
    <d v="2021-05-20T11:31:00"/>
    <x v="0"/>
    <s v="4 - Low"/>
    <x v="3"/>
    <s v="Se revisa el equipo y se soluciona el problema"/>
    <x v="1"/>
    <b v="0"/>
    <n v="2021"/>
    <x v="4"/>
    <n v="20"/>
    <x v="4"/>
    <x v="3"/>
  </r>
  <r>
    <s v="INC0744484"/>
    <x v="0"/>
    <x v="15"/>
    <x v="15"/>
    <s v="Vicente Lopez Sanchez"/>
    <s v="No puede cerrar semana"/>
    <d v="2021-05-20T12:39:09"/>
    <x v="0"/>
    <s v="3 - Moderate"/>
    <x v="0"/>
    <s v="Se marca al usuario se le brinda el apoyo de la sig manera , se valida fecha y hora, se sincroniza aplicación, se solicita des instalar MY collections, se pide entrar a My provi , se pide instalar My collections , se le solicita al usuario validar cierre de semana usuario indica cierre de semana correcto."/>
    <x v="0"/>
    <b v="0"/>
    <n v="2021"/>
    <x v="4"/>
    <n v="20"/>
    <x v="4"/>
    <x v="8"/>
  </r>
  <r>
    <s v="INC0744495"/>
    <x v="0"/>
    <x v="15"/>
    <x v="15"/>
    <s v="Marcos Daniel Cruz Hernandez"/>
    <s v="Problema con nip myprovi"/>
    <d v="2021-05-20T13:13:02"/>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4"/>
    <n v="20"/>
    <x v="4"/>
    <x v="0"/>
  </r>
  <r>
    <s v="INC0744497"/>
    <x v="0"/>
    <x v="15"/>
    <x v="15"/>
    <s v="Luis Angel Pimienta Mendez"/>
    <s v="semana maxima"/>
    <d v="2021-05-20T13:13:14"/>
    <x v="0"/>
    <s v="3 - Moderate"/>
    <x v="0"/>
    <s v="Se validan las funciones básicas como la fecha y hora automática activa, se forza cierre de myprovi, se desinstala/instala mycollections realizando el proceso de cierre de forma exitosa."/>
    <x v="0"/>
    <b v="0"/>
    <n v="2021"/>
    <x v="4"/>
    <n v="20"/>
    <x v="4"/>
    <x v="0"/>
  </r>
  <r>
    <s v="INC0744522"/>
    <x v="1"/>
    <x v="3"/>
    <x v="3"/>
    <s v="Morelia 1"/>
    <s v="status de cliente"/>
    <d v="2021-05-20T13:51:31"/>
    <x v="1"/>
    <s v="4 - Low"/>
    <x v="2"/>
    <s v="Se actualiza el estatus del cliente, favor de calificarlo y en caso de ser rechazado informarnos."/>
    <x v="1"/>
    <b v="0"/>
    <n v="2021"/>
    <x v="4"/>
    <n v="20"/>
    <x v="4"/>
    <x v="0"/>
  </r>
  <r>
    <s v="INC0744534"/>
    <x v="0"/>
    <x v="15"/>
    <x v="15"/>
    <s v="Roberto Rafael Oceguera Ramirez"/>
    <s v="No puede cerrar semana"/>
    <d v="2021-05-20T15:11:14"/>
    <x v="0"/>
    <s v="3 - Moderate"/>
    <x v="0"/>
    <s v="Se contacta con DM y nos enlaza con su promotor para apoyarle hacer force de aplicaciones de my provi y my colletion, asi como cerrar todas las aplicaciones abiertas en segundo plano, despues de ello se hace el cierre de semana deforma exitosa."/>
    <x v="0"/>
    <b v="0"/>
    <n v="2021"/>
    <x v="4"/>
    <n v="20"/>
    <x v="4"/>
    <x v="4"/>
  </r>
  <r>
    <s v="INC0744543"/>
    <x v="7"/>
    <x v="12"/>
    <x v="12"/>
    <s v="Tonala 1"/>
    <s v="Cliente sin registro en pagina"/>
    <d v="2021-05-20T15:24:45"/>
    <x v="1"/>
    <s v="3 - Moderate"/>
    <x v="0"/>
    <s v="el registro paso al siguiente día y se encuentra disponible en AVT"/>
    <x v="0"/>
    <b v="0"/>
    <n v="2021"/>
    <x v="4"/>
    <n v="20"/>
    <x v="4"/>
    <x v="4"/>
  </r>
  <r>
    <s v="INC0744548"/>
    <x v="0"/>
    <x v="0"/>
    <x v="0"/>
    <s v="Armida Carolina Elias Rivas"/>
    <s v="Sin Descarga de clip"/>
    <d v="2021-05-20T16:11:14"/>
    <x v="0"/>
    <s v="3 - Moderate"/>
    <x v="0"/>
    <s v="Se le marca al usuario para apoyarla con su incidencia de la siguiente manera:_x000a_Se valida fecha y hora_x000a_Se pide des instalar my collection_x000a_Se pide ingresar a my provi_x000a_Se pide descargar e instalar my collections_x000a_Se pide descargar clip _x000a_Usuario valida descarga del clip correspondiente  a la semana en curso."/>
    <x v="0"/>
    <b v="0"/>
    <n v="2021"/>
    <x v="4"/>
    <n v="20"/>
    <x v="4"/>
    <x v="5"/>
  </r>
  <r>
    <s v="INC0744558"/>
    <x v="0"/>
    <x v="15"/>
    <x v="15"/>
    <s v="Miguel Alonso Cruz"/>
    <s v="Error cierre de semana"/>
    <d v="2021-05-20T16:49:20"/>
    <x v="0"/>
    <s v="3 - Moderate"/>
    <x v="0"/>
    <s v="Se valida fecha y hora automática activa, se forza cierre de MyProvi y MyCollections y se vuelve a intentar el cierre realizando el procedimiento de forma exitosa."/>
    <x v="0"/>
    <b v="0"/>
    <n v="2021"/>
    <x v="4"/>
    <n v="20"/>
    <x v="4"/>
    <x v="5"/>
  </r>
  <r>
    <s v="INC0744563"/>
    <x v="9"/>
    <x v="63"/>
    <x v="5"/>
    <s v="Julio Chico Nunez"/>
    <s v="My provi error al registrar numero de celular"/>
    <d v="2021-05-20T17:03:01"/>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20"/>
    <x v="4"/>
    <x v="10"/>
  </r>
  <r>
    <s v="INC0744567"/>
    <x v="0"/>
    <x v="26"/>
    <x v="29"/>
    <s v="Eduardo Rodriguez Mora"/>
    <s v="Error Cambio de Contraseña "/>
    <d v="2021-05-20T17:17:10"/>
    <x v="0"/>
    <s v="3 - Moderate"/>
    <x v="0"/>
    <s v="Se realiza reseteo de la contraseña desde el portal de TPIM en ambos casos se crea desde mi portal y se comparte tanto la nueva contraseña como el NIP realizando las pruebas de acceso de forma exitosa."/>
    <x v="0"/>
    <b v="0"/>
    <n v="2021"/>
    <x v="4"/>
    <n v="20"/>
    <x v="4"/>
    <x v="10"/>
  </r>
  <r>
    <s v="INC0744571"/>
    <x v="1"/>
    <x v="51"/>
    <x v="90"/>
    <s v="Guadalajara Sur 1"/>
    <s v="No se puede aplicar el cambio de semana a la agencia S 2041000001028"/>
    <d v="2021-05-20T17:36:58"/>
    <x v="0"/>
    <s v="3 - Moderate"/>
    <x v="3"/>
    <s v="La agencia ahora ha cambiado de semana, Mastek aplico una solución"/>
    <x v="1"/>
    <b v="0"/>
    <n v="2021"/>
    <x v="4"/>
    <n v="20"/>
    <x v="4"/>
    <x v="10"/>
  </r>
  <r>
    <s v="INC0744586"/>
    <x v="0"/>
    <x v="26"/>
    <x v="29"/>
    <s v="Jose Antonio Medina Bustinzar"/>
    <s v="Error en Myprovi"/>
    <d v="2021-05-20T19:20:39"/>
    <x v="0"/>
    <s v="3 - Moderate"/>
    <x v="0"/>
    <s v="Se validan las funciones básicas como fecha y hora automática activada, se valida chrome actualizado, se desactiva play protect, se forza cierre de MProvi y se desinstala/instala Mycollections y finalmente se procese con el acceso a descargar su clip de forma exitosa."/>
    <x v="0"/>
    <b v="0"/>
    <n v="2021"/>
    <x v="4"/>
    <n v="20"/>
    <x v="4"/>
    <x v="12"/>
  </r>
  <r>
    <s v="INC0744587"/>
    <x v="1"/>
    <x v="51"/>
    <x v="90"/>
    <s v="Torreon 1"/>
    <s v="AGENCIA 2089000000694 NO CAMBIA DE SEMANA"/>
    <d v="2021-05-20T19:20:02"/>
    <x v="0"/>
    <s v="3 - Moderate"/>
    <x v="3"/>
    <s v="Se valida la agencia y se ingresan los pagos pendientes y cambia de semana la agencia"/>
    <x v="1"/>
    <b v="0"/>
    <n v="2021"/>
    <x v="4"/>
    <n v="20"/>
    <x v="4"/>
    <x v="12"/>
  </r>
  <r>
    <s v="INC0744589"/>
    <x v="0"/>
    <x v="47"/>
    <x v="85"/>
    <s v="Cordoba 1"/>
    <s v="Error en Totales"/>
    <d v="2021-05-20T19:23:35"/>
    <x v="2"/>
    <s v="3 - Moderate"/>
    <x v="5"/>
    <m/>
    <x v="0"/>
    <b v="0"/>
    <n v="2021"/>
    <x v="4"/>
    <n v="20"/>
    <x v="4"/>
    <x v="12"/>
  </r>
  <r>
    <s v="INC0744591"/>
    <x v="1"/>
    <x v="51"/>
    <x v="90"/>
    <s v="Villahermosa 1"/>
    <s v="Agencia no Cierra"/>
    <d v="2021-05-20T19:27:18"/>
    <x v="0"/>
    <s v="3 - Moderate"/>
    <x v="3"/>
    <s v="Se aplican los pagos pendientes y se valida el cambio de semana de la agencia"/>
    <x v="1"/>
    <b v="0"/>
    <n v="2021"/>
    <x v="4"/>
    <n v="20"/>
    <x v="4"/>
    <x v="12"/>
  </r>
  <r>
    <s v="INC0744605"/>
    <x v="4"/>
    <x v="6"/>
    <x v="33"/>
    <s v="Cesar Emilio Hernandez Flores"/>
    <s v="Sin lista de Marcación para Ventas Call Centre PUR"/>
    <d v="2021-05-20T21:40:54"/>
    <x v="0"/>
    <s v="3 - Moderate"/>
    <x v="1"/>
    <s v="Se revisaron los procesos de las ofertas y se registro un time out que no permitio pasar todas las ofertas, las restantes seran procesadas en la ejecucion de esta noche, se anexa evidencia del time out, y se procede a cerrar incidente"/>
    <x v="3"/>
    <b v="0"/>
    <n v="2021"/>
    <x v="4"/>
    <n v="20"/>
    <x v="4"/>
    <x v="14"/>
  </r>
  <r>
    <s v="INC0744868"/>
    <x v="6"/>
    <x v="8"/>
    <x v="9"/>
    <s v="David Sosa Prado"/>
    <s v="SIn asignación de contacto FCR"/>
    <d v="2021-05-21T08:34:11"/>
    <x v="0"/>
    <s v="3 - Moderate"/>
    <x v="0"/>
    <s v="El JOB que actualiza los contactos de la nueva semana falló debido al cambio  RFC 202105_290 en el que se incluyó un índice que no podía ser reconstruido por el JOB. Se ajusta el JOB  y se hace la carga manual de información para las sucursales que inician en Viernes."/>
    <x v="0"/>
    <b v="0"/>
    <n v="2021"/>
    <x v="4"/>
    <n v="21"/>
    <x v="5"/>
    <x v="7"/>
  </r>
  <r>
    <s v="INC0744908"/>
    <x v="0"/>
    <x v="26"/>
    <x v="29"/>
    <s v="Joaquin Ramirez Manzano"/>
    <s v="Error en Ingreso a Myprovi"/>
    <d v="2021-05-21T10:01:23"/>
    <x v="0"/>
    <s v="3 - Moderate"/>
    <x v="0"/>
    <s v="Se valida las funciones básicas como la fecha y hora activada, se desactiva play protect se valida chrome actualizado y luego se realiza el proceso de descarga de forma completa de la aplicación de MyProvi y MyCollections con pruebas de acceso de forma exitosa."/>
    <x v="0"/>
    <b v="0"/>
    <n v="2021"/>
    <x v="4"/>
    <n v="21"/>
    <x v="5"/>
    <x v="2"/>
  </r>
  <r>
    <s v="INC0744932"/>
    <x v="0"/>
    <x v="49"/>
    <x v="75"/>
    <s v="Jorge Alfredo Castro De La Torre"/>
    <s v="Error al Actualizar Myprovi"/>
    <d v="2021-05-21T10:53:09"/>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21"/>
    <x v="5"/>
    <x v="2"/>
  </r>
  <r>
    <s v="INC0744934"/>
    <x v="9"/>
    <x v="9"/>
    <x v="19"/>
    <s v="Jorge Alfredo Castro De La Torre"/>
    <s v="Actualizacion"/>
    <d v="2021-05-21T11:11:54"/>
    <x v="0"/>
    <s v="3 - Moderate"/>
    <x v="0"/>
    <s v="Se contacta con promotora y se le apoya a actualizar la aplicación desinstalando y reintalando my colletion, ya que no nos permitio hacerlo con solo darle en actualización y ni con forces de aplicaciones, se le hace un reset de contraseña tambien en Tpim."/>
    <x v="0"/>
    <b v="0"/>
    <n v="2021"/>
    <x v="4"/>
    <n v="21"/>
    <x v="5"/>
    <x v="3"/>
  </r>
  <r>
    <s v="INC0744947"/>
    <x v="0"/>
    <x v="49"/>
    <x v="75"/>
    <s v="Victor Hugo Delgadillo Martinez"/>
    <s v="Error en la Instalación de Myprovi"/>
    <d v="2021-05-21T11:22:43"/>
    <x v="0"/>
    <s v="3 - Moderate"/>
    <x v="0"/>
    <s v="Se le pide al usuario entrar a los ajustes del celular ys e pide forza cierre de my provi_x000a_Se le pide al usuario entrar a la configuración de Play Protec y se valida que las opciones que se muestran estén des habilitadas_x000a_Se pide al usuario entrar a my provi y descragar my collectios._x000a_Usuario valida descarga y configuracion de my collections_x000a_Usuario valida descarga de clip"/>
    <x v="0"/>
    <b v="0"/>
    <n v="2021"/>
    <x v="4"/>
    <n v="21"/>
    <x v="5"/>
    <x v="3"/>
  </r>
  <r>
    <s v="INC0744965"/>
    <x v="6"/>
    <x v="8"/>
    <x v="9"/>
    <s v="Narcisa Elena Cruz Rodriguez"/>
    <s v="No aparecen sus contactos de NAS "/>
    <d v="2021-05-21T12:05:09"/>
    <x v="0"/>
    <s v="4 - Low"/>
    <x v="0"/>
    <s v="Notas de resolución copied from Parent Incident: El JOB que actualiza los contactos de la nueva semana falló debido al cambio  RFC 202105_290 en el que se incluyó un índice que no podía ser reconstruido por el JOB. Se ajusta el JOB  y se hace la carga manual de información para las sucursales que inician en Viernes._x000a_Incident 'INC0744965' closed based on closure of task 'INC0744868'_x000a__x000a_El JOB que actualiza los contactos de la nueva semana falló debido al cambio  RFC 202105_290 en el que se incluyó un índice que no podía ser reconstruido por el JOB. Se ajusta el JOB  y se hace la carga manual de información para las sucursales que inician en Viernes."/>
    <x v="0"/>
    <b v="0"/>
    <n v="2021"/>
    <x v="4"/>
    <n v="21"/>
    <x v="5"/>
    <x v="8"/>
  </r>
  <r>
    <s v="INC0744967"/>
    <x v="6"/>
    <x v="8"/>
    <x v="9"/>
    <s v="Reggie Alexis Gomez Gonzalez"/>
    <s v="Error en Contactos  NAS"/>
    <d v="2021-05-21T12:10:43"/>
    <x v="0"/>
    <s v="3 - Moderate"/>
    <x v="0"/>
    <s v="Notas de resolución copied from Parent Incident: El JOB que actualiza los contactos de la nueva semana falló debido al cambio  RFC 202105_290 en el que se incluyó un índice que no podía ser reconstruido por el JOB. Se ajusta el JOB  y se hace la carga manual de información para las sucursales que inician en Viernes._x000a_Incident 'INC0744967' closed based on closure of task 'INC0744868'_x000a__x000a_El JOB que actualiza los contactos de la nueva semana falló debido al cambio  RFC 202105_290 en el que se incluyó un índice que no podía ser reconstruido por el JOB. Se ajusta el JOB  y se hace la carga manual de información para las sucursales que inician en Viernes."/>
    <x v="0"/>
    <b v="0"/>
    <n v="2021"/>
    <x v="4"/>
    <n v="21"/>
    <x v="5"/>
    <x v="8"/>
  </r>
  <r>
    <s v="INC0744979"/>
    <x v="4"/>
    <x v="6"/>
    <x v="5"/>
    <s v="Cesar Emilio Hernandez Flores"/>
    <s v="SIN HISTORIAL DE AUDITORÍA ORDEN DE VENTA"/>
    <d v="2021-05-21T12:31:26"/>
    <x v="0"/>
    <s v="4 - Low"/>
    <x v="1"/>
    <s v="se activo la auditoria en la entidad, se encontraba inactivo, se procede a cerrar inicidente"/>
    <x v="3"/>
    <b v="0"/>
    <n v="2021"/>
    <x v="4"/>
    <n v="21"/>
    <x v="5"/>
    <x v="8"/>
  </r>
  <r>
    <s v="INC0744983"/>
    <x v="0"/>
    <x v="34"/>
    <x v="67"/>
    <s v="Nicolas Rafael Rivera Vega"/>
    <s v="My provi "/>
    <d v="2021-05-21T12:59:46"/>
    <x v="0"/>
    <s v="3 - Moderate"/>
    <x v="0"/>
    <s v="_x000a_Incident 'INC0744983' closed based on closure of task 'INC0745714'_x000a__x000a_"/>
    <x v="0"/>
    <b v="0"/>
    <n v="2021"/>
    <x v="4"/>
    <n v="21"/>
    <x v="5"/>
    <x v="8"/>
  </r>
  <r>
    <s v="INC0744992"/>
    <x v="9"/>
    <x v="26"/>
    <x v="29"/>
    <s v="Veronica Arredondo Corona"/>
    <s v="Si acceso "/>
    <d v="2021-05-21T13:12:38"/>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21"/>
    <x v="5"/>
    <x v="0"/>
  </r>
  <r>
    <s v="INC0744993"/>
    <x v="9"/>
    <x v="26"/>
    <x v="29"/>
    <s v="Monica Infante Nino"/>
    <s v="Problema de acceso a myprovi"/>
    <d v="2021-05-21T13:07:36"/>
    <x v="0"/>
    <s v="4 - Low"/>
    <x v="0"/>
    <s v="Uno no es compatible por contar con equipo Xiaomi Redmi 9A y la otra se desinstala/instala MyCollections en equipo Samsung GrandPrime"/>
    <x v="0"/>
    <b v="0"/>
    <n v="2021"/>
    <x v="4"/>
    <n v="21"/>
    <x v="5"/>
    <x v="0"/>
  </r>
  <r>
    <s v="INC0744995"/>
    <x v="0"/>
    <x v="34"/>
    <x v="67"/>
    <s v="Sito Andres Perez Garcia"/>
    <s v="My provi "/>
    <d v="2021-05-21T13:22:41"/>
    <x v="2"/>
    <s v="3 - Moderate"/>
    <x v="5"/>
    <m/>
    <x v="0"/>
    <b v="0"/>
    <n v="2021"/>
    <x v="4"/>
    <n v="21"/>
    <x v="5"/>
    <x v="0"/>
  </r>
  <r>
    <s v="INC0744998"/>
    <x v="0"/>
    <x v="0"/>
    <x v="14"/>
    <s v="Veronica Arredondo Corona"/>
    <s v="Clip desactivado "/>
    <d v="2021-05-21T13:21:35"/>
    <x v="0"/>
    <s v="3 - Moderate"/>
    <x v="0"/>
    <s v="Se contacta con DM y comenta que el clip principal de la promotora ya lo descargo, solo que el clip que le asigno le aparece desactivado, se le pregunta si cuando hizo la asignación le dio en la parte finalizar, a lo cual dice que si, se le pide hacer nuevamente la asignación pero sin dale finalizar, después de realizarlo se valida con promotora la descarga exitosa del clip asignado._x000a_"/>
    <x v="0"/>
    <b v="0"/>
    <n v="2021"/>
    <x v="4"/>
    <n v="21"/>
    <x v="5"/>
    <x v="0"/>
  </r>
  <r>
    <s v="INC0745022"/>
    <x v="0"/>
    <x v="31"/>
    <x v="41"/>
    <s v="Jorge Ibarra Olguin"/>
    <s v="Myprovi actualizacion en proceso"/>
    <d v="2021-05-21T15:30:37"/>
    <x v="0"/>
    <s v="3 - Moderate"/>
    <x v="0"/>
    <s v="Se le pide al usuario entrar a los ajustes del celular ys e pide forza cierre de my provi_x000a_Se le pide al usuario entrar a la configuración de Play Protec y se valida que las opciones que se muestran estén des habilitadas_x000a_Se pide al usuario entrar a my provi y descragar my collectios._x000a_Usuario valida descarga y configuracion de my collections_x000a_Usuario valida descarga de clip"/>
    <x v="0"/>
    <b v="0"/>
    <n v="2021"/>
    <x v="4"/>
    <n v="21"/>
    <x v="5"/>
    <x v="4"/>
  </r>
  <r>
    <s v="INC0745025"/>
    <x v="0"/>
    <x v="31"/>
    <x v="41"/>
    <s v="Aurora Milagros Sulvaran"/>
    <s v="Error de instalación"/>
    <d v="2021-05-21T15:44:22"/>
    <x v="0"/>
    <s v="3 - Moderate"/>
    <x v="0"/>
    <s v="Se contacta con DM y se le comenta que el dispositivo de su promotora es Xiaomi y que este no es  compatible con la aplicación. Con apoyo de DM se instala en un samsung la aplicación de my provi y my colletion de forma exitosa desde el portal www.myprovi.online"/>
    <x v="0"/>
    <b v="0"/>
    <n v="2021"/>
    <x v="4"/>
    <n v="21"/>
    <x v="5"/>
    <x v="4"/>
  </r>
  <r>
    <s v="INC0745028"/>
    <x v="0"/>
    <x v="31"/>
    <x v="41"/>
    <s v="Manuela Anbriz Rojas"/>
    <s v="Myprovi no actualiza"/>
    <d v="2021-05-21T15:53:41"/>
    <x v="0"/>
    <s v="3 - Moderate"/>
    <x v="0"/>
    <s v="Se validan las funciones básicas como fecha y hora automática activada, se valida chrome actualizado, se desactiva play protect, se forza cierre de MProvi y se desinstala/instala Mycollections y finalmente se procese con el acceso a descargar su clip de forma exitosa."/>
    <x v="0"/>
    <b v="0"/>
    <n v="2021"/>
    <x v="4"/>
    <n v="21"/>
    <x v="5"/>
    <x v="4"/>
  </r>
  <r>
    <s v="INC0745040"/>
    <x v="9"/>
    <x v="26"/>
    <x v="29"/>
    <s v="Francisco Jimenez Rojas"/>
    <s v="Sin acceso a myprovi"/>
    <d v="2021-05-21T16:39:35"/>
    <x v="1"/>
    <s v="4 - Low"/>
    <x v="0"/>
    <s v="Se validan las funciones básicas como fecha y hora automática activada, se valida chrome actualizado, se desactiva play protect, se forza cierres y se desinstala/instala MYProvi Mycollections, se actualizar software de su equipo LG y finalmente se procese con el acceso a descargar su clip de forma exitosa."/>
    <x v="0"/>
    <b v="0"/>
    <n v="2021"/>
    <x v="4"/>
    <n v="21"/>
    <x v="5"/>
    <x v="5"/>
  </r>
  <r>
    <s v="INC0745041"/>
    <x v="0"/>
    <x v="26"/>
    <x v="29"/>
    <s v="Victor Manuel Nil Perez"/>
    <s v="Error en Actualización de Myprovi"/>
    <d v="2021-05-21T16:44:39"/>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_x000a_"/>
    <x v="0"/>
    <b v="0"/>
    <n v="2021"/>
    <x v="4"/>
    <n v="21"/>
    <x v="5"/>
    <x v="5"/>
  </r>
  <r>
    <s v="INC0745049"/>
    <x v="0"/>
    <x v="0"/>
    <x v="72"/>
    <s v="Marcos Daniel Cruz Hernandez"/>
    <s v="My provi  no descarga clip "/>
    <d v="2021-05-21T17:09:27"/>
    <x v="0"/>
    <s v="3 - Moderate"/>
    <x v="0"/>
    <s v="Se le pide al usuario entrar a los ajustes del celular ys e pide forza cierre de my provi_x000a_Se le pide al usuario entrar a la configuración de Play Protec y se valida que las opciones que se muestran estén des habilitadas_x000a_Se pide al usuario entrar a my provi y descragar my collectios._x000a_Usuario valida descarga y configuracion de my collections_x000a_Usuario valida descarga de clip"/>
    <x v="0"/>
    <b v="0"/>
    <n v="2021"/>
    <x v="4"/>
    <n v="21"/>
    <x v="5"/>
    <x v="10"/>
  </r>
  <r>
    <s v="INC0745055"/>
    <x v="1"/>
    <x v="13"/>
    <x v="36"/>
    <s v="Izucar 1"/>
    <s v="Error en impresión de reportes"/>
    <d v="2021-05-21T17:22:52"/>
    <x v="0"/>
    <s v="3 - Moderate"/>
    <x v="3"/>
    <s v="Se valida y solo se le indica al usuario que cierre su sesión y vuelva a iniciar para que se configure su impresora."/>
    <x v="1"/>
    <b v="0"/>
    <n v="2021"/>
    <x v="4"/>
    <n v="21"/>
    <x v="5"/>
    <x v="10"/>
  </r>
  <r>
    <s v="INC0745072"/>
    <x v="0"/>
    <x v="49"/>
    <x v="75"/>
    <s v="Yrma Yunuen Velasco Delgadillo"/>
    <s v="Apoyo error myprovi en promotora"/>
    <d v="2021-05-21T18:06:15"/>
    <x v="0"/>
    <s v="3 - Moderate"/>
    <x v="0"/>
    <s v="Después de que borra información innecesaria la promotora realiza actualización exitosa de aplicación."/>
    <x v="0"/>
    <b v="0"/>
    <n v="2021"/>
    <x v="4"/>
    <n v="21"/>
    <x v="5"/>
    <x v="6"/>
  </r>
  <r>
    <s v="INC0745074"/>
    <x v="0"/>
    <x v="49"/>
    <x v="75"/>
    <s v="Julia Arcelia Torreblanca Landon"/>
    <s v="Error en la Actualización de Myprovi"/>
    <d v="2021-05-21T18:13:57"/>
    <x v="0"/>
    <s v="3 - Moderate"/>
    <x v="0"/>
    <s v="Después de que promotora elimina información innecesaria actualiza la aplicación de forma exitosa."/>
    <x v="0"/>
    <b v="0"/>
    <n v="2021"/>
    <x v="4"/>
    <n v="21"/>
    <x v="5"/>
    <x v="6"/>
  </r>
  <r>
    <s v="INC0745079"/>
    <x v="9"/>
    <x v="26"/>
    <x v="29"/>
    <s v="Ma De Lourdes Padilla Hernandez"/>
    <s v="Sin acceso a myprovi"/>
    <d v="2021-05-21T18:58:27"/>
    <x v="0"/>
    <s v="4 - Low"/>
    <x v="0"/>
    <s v="Una vez eliminada la información innecesario se procede actualizar la aplicación de forma exitosa."/>
    <x v="0"/>
    <b v="0"/>
    <n v="2021"/>
    <x v="4"/>
    <n v="21"/>
    <x v="5"/>
    <x v="6"/>
  </r>
  <r>
    <s v="INC0745080"/>
    <x v="4"/>
    <x v="6"/>
    <x v="6"/>
    <s v="Cesar Emilio Hernandez Flores"/>
    <s v="SIN REGISTROS CAMPAÑA PUR / ERROR AL DISTRIBUIR CAMPAÑA REF (CSCREF_202121_1)"/>
    <d v="2021-05-21T22:03:26"/>
    <x v="0"/>
    <s v="3 - Moderate"/>
    <x v="1"/>
    <s v="Se revisaron los servidores, se enotro una carga inusual en la memoria ram debido a McAfee, ya se esta trabajando normalmente, se pidio que se ejecutaran las campañas nuevamente, se procede a cerrar incidente"/>
    <x v="3"/>
    <b v="0"/>
    <n v="2021"/>
    <x v="4"/>
    <n v="21"/>
    <x v="5"/>
    <x v="15"/>
  </r>
  <r>
    <s v="INC0745121"/>
    <x v="0"/>
    <x v="31"/>
    <x v="41"/>
    <s v="Yajayra Bailon Buenrostro"/>
    <s v="Asunto: Problemas en aplicacion mi provi"/>
    <d v="2021-05-22T09:10:17"/>
    <x v="0"/>
    <s v="3 - Moderate"/>
    <x v="0"/>
    <s v="Se contacta con promotora y después de eliminar información innecesario se actualiza exitosamente la app."/>
    <x v="0"/>
    <b v="0"/>
    <n v="2021"/>
    <x v="4"/>
    <n v="22"/>
    <x v="0"/>
    <x v="1"/>
  </r>
  <r>
    <s v="INC0745133"/>
    <x v="0"/>
    <x v="26"/>
    <x v="29"/>
    <s v="Myriam Lizette Trevino Nino"/>
    <s v="Error al iniciar sesion MYprovi"/>
    <d v="2021-05-22T10:03:09"/>
    <x v="0"/>
    <s v="3 - Moderate"/>
    <x v="0"/>
    <s v="Se  llama al usurario y comenta que quiere cambiar el celular se procede de re instalar _x000a_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2"/>
    <x v="0"/>
    <x v="2"/>
  </r>
  <r>
    <s v="INC0745134"/>
    <x v="9"/>
    <x v="31"/>
    <x v="41"/>
    <s v="Oscar Hernandez Hernandez"/>
    <s v="App no se actualiza"/>
    <d v="2021-05-22T10:12:45"/>
    <x v="0"/>
    <s v="3 - Moderate"/>
    <x v="0"/>
    <s v="Se contacta con promotora y se le comenta que el problema es su espacio disponible, en cuanto elimina se puede realizar la actualización de la app."/>
    <x v="0"/>
    <b v="0"/>
    <n v="2021"/>
    <x v="4"/>
    <n v="22"/>
    <x v="0"/>
    <x v="2"/>
  </r>
  <r>
    <s v="INC0745135"/>
    <x v="0"/>
    <x v="26"/>
    <x v="29"/>
    <s v="Jorge David Mayo Antonio"/>
    <s v="My provi "/>
    <d v="2021-05-22T10:10:36"/>
    <x v="0"/>
    <s v="3 - Moderate"/>
    <x v="0"/>
    <s v="Se contacta con promotora y se le apoya a realizar forces de aplicaciones de my provi y my colletion, asi como actualizar google chrome, posterior a ello se realiza la actualización de my colletion de forma exitosa._x000a_"/>
    <x v="0"/>
    <b v="0"/>
    <n v="2021"/>
    <x v="4"/>
    <n v="22"/>
    <x v="0"/>
    <x v="2"/>
  </r>
  <r>
    <s v="INC0745137"/>
    <x v="9"/>
    <x v="9"/>
    <x v="19"/>
    <s v="Maria Del Carmen Castillo Rosales"/>
    <s v="App no se actualiza"/>
    <d v="2021-05-22T10:41:36"/>
    <x v="0"/>
    <s v="3 - Moderate"/>
    <x v="0"/>
    <s v="Se llama a la usuria y se apoya  en la re instalación _x000a_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2"/>
    <x v="0"/>
    <x v="2"/>
  </r>
  <r>
    <s v="INC0745139"/>
    <x v="0"/>
    <x v="26"/>
    <x v="29"/>
    <s v="Marcela Jimenez Juarez"/>
    <s v="Myprovi Mensaje actualizacion "/>
    <d v="2021-05-22T10:28:15"/>
    <x v="1"/>
    <s v="3 - Moderate"/>
    <x v="0"/>
    <s v="Una vez que promotora elimina información innecesario le permite realizar la actualización de la aplicación."/>
    <x v="0"/>
    <b v="0"/>
    <n v="2021"/>
    <x v="4"/>
    <n v="22"/>
    <x v="0"/>
    <x v="2"/>
  </r>
  <r>
    <s v="INC0745146"/>
    <x v="9"/>
    <x v="9"/>
    <x v="19"/>
    <s v="Ignacio Adrian Garcia Juarez"/>
    <s v="App no se actualiza"/>
    <d v="2021-05-22T11:04:53"/>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2"/>
    <x v="0"/>
    <x v="3"/>
  </r>
  <r>
    <s v="INC0745148"/>
    <x v="0"/>
    <x v="26"/>
    <x v="29"/>
    <s v="Rodrigo Andres Valdez Celis"/>
    <s v="My provi no se actualiza"/>
    <d v="2021-05-22T10:58:58"/>
    <x v="0"/>
    <s v="3 - Moderate"/>
    <x v="0"/>
    <s v="Se contacta con promotora y se hacen force de aplicaciones my provi y my colletion, así como actualización de chrome, después se realiza la actualización de forma exitosa de la app._x000a_"/>
    <x v="0"/>
    <b v="0"/>
    <n v="2021"/>
    <x v="4"/>
    <n v="22"/>
    <x v="0"/>
    <x v="2"/>
  </r>
  <r>
    <s v="INC0745152"/>
    <x v="0"/>
    <x v="31"/>
    <x v="41"/>
    <s v="Jose Oswaldo Heredia Reyna"/>
    <s v="Myprovi no se instala"/>
    <d v="2021-05-22T11:17:24"/>
    <x v="0"/>
    <s v="3 - Moderate"/>
    <x v="0"/>
    <s v="Una vez eliminada la información innecesaria se procede actualizar aplicación exitosamente."/>
    <x v="0"/>
    <b v="0"/>
    <n v="2021"/>
    <x v="4"/>
    <n v="22"/>
    <x v="0"/>
    <x v="3"/>
  </r>
  <r>
    <s v="INC0745156"/>
    <x v="0"/>
    <x v="31"/>
    <x v="41"/>
    <s v="Marco Antonio Rocha Bonilla"/>
    <s v="Myprovi no se actualiza"/>
    <d v="2021-05-22T12:06:03"/>
    <x v="0"/>
    <s v="3 - Moderate"/>
    <x v="0"/>
    <s v="Se contacta con promotora y se le apoya a realizar actualización de my colletion."/>
    <x v="0"/>
    <b v="0"/>
    <n v="2021"/>
    <x v="4"/>
    <n v="22"/>
    <x v="0"/>
    <x v="8"/>
  </r>
  <r>
    <s v="INC0745159"/>
    <x v="0"/>
    <x v="31"/>
    <x v="41"/>
    <s v="Ingrid Araceli Bautista Gonzalez"/>
    <s v="Myprovi actaulizacion "/>
    <d v="2021-05-22T12:23:22"/>
    <x v="0"/>
    <s v="3 - Moderate"/>
    <x v="0"/>
    <s v="Se validan las funciones básicas como fecha y hora automática activada, se valida chrome actualizado, se desactiva play protect, se forza cierres y se desinstala/instala MYProvi Mycollections, se resetea la contraseña desde el portal de TPIM y finalmente se procese con el acceso a descargar su clip de forma exitosa."/>
    <x v="0"/>
    <b v="0"/>
    <n v="2021"/>
    <x v="4"/>
    <n v="22"/>
    <x v="0"/>
    <x v="8"/>
  </r>
  <r>
    <s v="INC0745588"/>
    <x v="1"/>
    <x v="4"/>
    <x v="4"/>
    <s v="Guadalupe Cyntia Gomez Linares"/>
    <s v="Cuenta bloqueada "/>
    <d v="2021-05-24T09:26:32"/>
    <x v="0"/>
    <s v="3 - Moderate"/>
    <x v="3"/>
    <s v="Se resetea la contraseña y se valida el acceso"/>
    <x v="1"/>
    <b v="0"/>
    <n v="2021"/>
    <x v="4"/>
    <n v="24"/>
    <x v="1"/>
    <x v="1"/>
  </r>
  <r>
    <s v="INC0745606"/>
    <x v="1"/>
    <x v="4"/>
    <x v="4"/>
    <s v="Colima 1"/>
    <s v="Cuenta Bloqueada de focus"/>
    <d v="2021-05-24T09:59:48"/>
    <x v="0"/>
    <s v="3 - Moderate"/>
    <x v="3"/>
    <s v="Se resetea la contraseña y se valida el acceso"/>
    <x v="1"/>
    <b v="0"/>
    <n v="2021"/>
    <x v="4"/>
    <n v="24"/>
    <x v="1"/>
    <x v="1"/>
  </r>
  <r>
    <s v="INC0745630"/>
    <x v="0"/>
    <x v="31"/>
    <x v="41"/>
    <s v="Veronica Arredondo Corona"/>
    <s v="Error al actualizar"/>
    <d v="2021-05-24T11:01:01"/>
    <x v="0"/>
    <s v="3 - Moderate"/>
    <x v="0"/>
    <s v="Se validan las funciones básicas como fecha y hora automática activada, se valida chrome actualizado, se desactiva play protect, se forza cierre y se desinstala/instala MYProvi Mycollections y finalmente se procese con el acceso a descargar cmsu clip de forma exitosa."/>
    <x v="0"/>
    <b v="0"/>
    <n v="2021"/>
    <x v="4"/>
    <n v="24"/>
    <x v="1"/>
    <x v="3"/>
  </r>
  <r>
    <s v="INC0745638"/>
    <x v="0"/>
    <x v="31"/>
    <x v="41"/>
    <s v="Claudia Enedina Andrade Perez"/>
    <s v="Problemas de actualización"/>
    <d v="2021-05-24T11:21:49"/>
    <x v="1"/>
    <s v="3 - Moderate"/>
    <x v="0"/>
    <s v="Se contacta con promotora y se le apoya a realizar force de aplicaciones my provi y my colletion, asi como cerrar todas las aplicaciones en segundo plano abiertas y se actualiza google chrome, posterior a ello se actualiza my colletion de forma exitosa."/>
    <x v="0"/>
    <b v="0"/>
    <n v="2021"/>
    <x v="4"/>
    <n v="24"/>
    <x v="1"/>
    <x v="3"/>
  </r>
  <r>
    <s v="INC0745646"/>
    <x v="0"/>
    <x v="31"/>
    <x v="41"/>
    <s v="Carlos Guillermo Ortiz Martinez"/>
    <s v="Myprovi no se actualiza"/>
    <d v="2021-05-24T11:26:30"/>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4"/>
    <x v="1"/>
    <x v="3"/>
  </r>
  <r>
    <s v="INC0745653"/>
    <x v="0"/>
    <x v="31"/>
    <x v="41"/>
    <s v="Paula Gallardo Alvarado"/>
    <s v="Myprovi no se actualiza"/>
    <d v="2021-05-24T11:46:20"/>
    <x v="0"/>
    <s v="3 - Moderate"/>
    <x v="0"/>
    <s v="Se validan las funciones básicas como fecha y hora automática activada, se valida chrome actualizado, se desactiva play protect, se forza cierre y se desinstala/instala MYProvi Mycollections y finalmente se procede con el acceso a descargar su clip de forma exitosa."/>
    <x v="0"/>
    <b v="0"/>
    <n v="2021"/>
    <x v="4"/>
    <n v="24"/>
    <x v="1"/>
    <x v="3"/>
  </r>
  <r>
    <s v="INC0745654"/>
    <x v="9"/>
    <x v="9"/>
    <x v="19"/>
    <s v="Dora Marquez Arzate"/>
    <s v="App no se actualiza"/>
    <d v="2021-05-24T12:09:49"/>
    <x v="0"/>
    <s v="3 - Moderate"/>
    <x v="0"/>
    <s v="Se validan las funciones básicas como fecha y hora automática activada, se valida chrome actualizado, se desactiva play protect, se forza cierre y se desinstala/instala MyProvi Mycollections y finalmente se procede con el acceso a descargar su clip de forma exitosa._x000a_"/>
    <x v="0"/>
    <b v="0"/>
    <n v="2021"/>
    <x v="4"/>
    <n v="24"/>
    <x v="1"/>
    <x v="8"/>
  </r>
  <r>
    <s v="INC0745658"/>
    <x v="0"/>
    <x v="0"/>
    <x v="58"/>
    <s v="Jose Tomas Lopez Tierrablanca"/>
    <s v="Problemas al descargar clip"/>
    <d v="2021-05-24T12:02:54"/>
    <x v="1"/>
    <s v="3 - Moderate"/>
    <x v="0"/>
    <s v="Se llama a la estrega y apota el DM para el procedimiento_x000a_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4"/>
    <x v="1"/>
    <x v="8"/>
  </r>
  <r>
    <s v="INC0745667"/>
    <x v="9"/>
    <x v="31"/>
    <x v="41"/>
    <s v="Ma De Lourdes Padilla Hernandez"/>
    <s v="App no se instala"/>
    <d v="2021-05-24T12:37:12"/>
    <x v="1"/>
    <s v="3 - Moderate"/>
    <x v="0"/>
    <s v="Se contacta con promotora y se le apoya desactivar el optimizador Miui y después de ello ya nos permite actualizar my colletion."/>
    <x v="0"/>
    <b v="0"/>
    <n v="2021"/>
    <x v="4"/>
    <n v="24"/>
    <x v="1"/>
    <x v="8"/>
  </r>
  <r>
    <s v="INC0745668"/>
    <x v="9"/>
    <x v="26"/>
    <x v="29"/>
    <s v="Victor Hugo Delgadillo Martinez"/>
    <s v="Sin acceso a myprovi"/>
    <d v="2021-05-24T12:33:00"/>
    <x v="1"/>
    <s v="4 - Low"/>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4"/>
    <x v="1"/>
    <x v="8"/>
  </r>
  <r>
    <s v="INC0745670"/>
    <x v="6"/>
    <x v="32"/>
    <x v="69"/>
    <s v="Juan Adolfo Cardenas Mora"/>
    <s v="Focus Erroneo FCR"/>
    <d v="2021-05-24T12:32:26"/>
    <x v="1"/>
    <s v="3 - Moderate"/>
    <x v="0"/>
    <s v="Se valida la posición del usuario en FOCUS y se actualiza la posición en la BD de NAS. El usuario valida que ya puede observar sus contactos."/>
    <x v="0"/>
    <b v="0"/>
    <n v="2021"/>
    <x v="4"/>
    <n v="24"/>
    <x v="1"/>
    <x v="8"/>
  </r>
  <r>
    <s v="INC0745694"/>
    <x v="9"/>
    <x v="31"/>
    <x v="41"/>
    <s v="Francisco Jimenez Rojas"/>
    <s v="Problema al registrarse en myprovi"/>
    <d v="2021-05-24T13:48:02"/>
    <x v="1"/>
    <s v="4 - Low"/>
    <x v="0"/>
    <s v="Se validan las funciones básicas como fecha y hora automática activada, se valida chrome actualizado, se desactiva play protect, se forza cierre y se desinstala/instala MyProvi Mycollections y se libera espacio de almacenamiento interno y finalmente se realiza el proceso de descargar  e instalación de la app y de su clip de forma exitosa."/>
    <x v="0"/>
    <b v="0"/>
    <n v="2021"/>
    <x v="4"/>
    <n v="24"/>
    <x v="1"/>
    <x v="0"/>
  </r>
  <r>
    <s v="INC0745697"/>
    <x v="9"/>
    <x v="9"/>
    <x v="19"/>
    <s v="Andrea Paola  Chacon Flores"/>
    <s v="App no se actualiza"/>
    <d v="2021-05-24T16:51:14"/>
    <x v="1"/>
    <s v="3 - Moderate"/>
    <x v="0"/>
    <s v="Se apoya a los dos usuarios realizando el siguiente proceso para actualizar my collections en celular Xaomi:_x000a__x000a_Se pide entrar a configuracion_x000a_Se pide seleccionar ajustes adicionales_x000a_Se pide Seleccionar opciones de desarrollador_x000a_Se pide inhabilitar activar optimización miui._x000a_Se pide entrar a My provi_x000a_Se pide instalar o actualizar My collections._x000a_"/>
    <x v="0"/>
    <b v="0"/>
    <n v="2021"/>
    <x v="4"/>
    <n v="24"/>
    <x v="1"/>
    <x v="5"/>
  </r>
  <r>
    <s v="INC0745710"/>
    <x v="9"/>
    <x v="26"/>
    <x v="29"/>
    <s v="Aldo Sanchez Alba"/>
    <s v="Error técnico My provi"/>
    <d v="2021-05-24T15:48:18"/>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4"/>
    <x v="1"/>
    <x v="4"/>
  </r>
  <r>
    <s v="INC0745718"/>
    <x v="0"/>
    <x v="31"/>
    <x v="41"/>
    <s v="Rosa Isela Nieves Bernal"/>
    <s v="Myprovi "/>
    <d v="2021-05-24T16:37:26"/>
    <x v="1"/>
    <s v="3 - Moderate"/>
    <x v="0"/>
    <s v="Se contacta con promotora y se le apoya a desactivar optimizador Miui y después de ello se realiza la actualización de la app."/>
    <x v="0"/>
    <b v="0"/>
    <n v="2021"/>
    <x v="4"/>
    <n v="24"/>
    <x v="1"/>
    <x v="5"/>
  </r>
  <r>
    <s v="INC0745743"/>
    <x v="1"/>
    <x v="13"/>
    <x v="13"/>
    <s v="Mazatlan Sinaloa"/>
    <s v="Focus virtual de la sucursal Mochis"/>
    <d v="2021-05-24T18:29:44"/>
    <x v="1"/>
    <s v="3 - Moderate"/>
    <x v="4"/>
    <s v="Se asigno el equipo DC1MXCLNT226 para que me apoyen en validar de nuevo el acceso."/>
    <x v="2"/>
    <b v="1"/>
    <n v="2021"/>
    <x v="4"/>
    <n v="24"/>
    <x v="1"/>
    <x v="6"/>
  </r>
  <r>
    <s v="INC0745748"/>
    <x v="0"/>
    <x v="49"/>
    <x v="75"/>
    <s v="Pedro Bucio Hernandez"/>
    <s v="Error en Descarga de Aplicación"/>
    <d v="2021-05-24T19:06:13"/>
    <x v="1"/>
    <s v="3 - Moderate"/>
    <x v="0"/>
    <s v="Se contacta a promotora y se realizan varias prueba ya que para desactivar el optimizar Miui no le aparecia esa opción, pero despues de ello ya se reinstalo la aplicacion de my provi y my colletion de forma exitosa  desde el portal www.myprovi.online. _x000a_"/>
    <x v="0"/>
    <b v="0"/>
    <n v="2021"/>
    <x v="4"/>
    <n v="24"/>
    <x v="1"/>
    <x v="12"/>
  </r>
  <r>
    <s v="INC0746177"/>
    <x v="9"/>
    <x v="26"/>
    <x v="29"/>
    <s v="Ricardo Garcia Hernandez"/>
    <s v="Sin acceso "/>
    <d v="2021-05-25T09:23:34"/>
    <x v="1"/>
    <s v="3 - Moderate"/>
    <x v="0"/>
    <s v="Se marca al usuario apoya el DM   Fabian Izquierdo_x000a_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5"/>
    <x v="2"/>
    <x v="1"/>
  </r>
  <r>
    <s v="INC0746191"/>
    <x v="11"/>
    <x v="20"/>
    <x v="23"/>
    <s v="Jose Yair Garcia Garcia"/>
    <s v="No se pueden ejecuta procesos en workarea de forty marca el siguiente error &quot;The log file for database 'WorkArea' is full. &quot;"/>
    <d v="2021-05-25T10:06:56"/>
    <x v="1"/>
    <s v="4 - Low"/>
    <x v="4"/>
    <s v="Resolution notes copied from Parent Incident: Se liberó la memoria temporal (Flush) , además de mantenimiento a logs (Shrink)_x000a__x000a_"/>
    <x v="2"/>
    <b v="0"/>
    <n v="2021"/>
    <x v="4"/>
    <n v="25"/>
    <x v="2"/>
    <x v="2"/>
  </r>
  <r>
    <s v="INC0746208"/>
    <x v="11"/>
    <x v="20"/>
    <x v="23"/>
    <s v="Julio Cesar Cortes Izasmendi"/>
    <s v="The log file for database 'WorkArea' is full"/>
    <d v="2021-05-25T10:35:34"/>
    <x v="1"/>
    <s v="3 - Moderate"/>
    <x v="4"/>
    <s v="Resolution notes copied from Parent Incident: Se liberó la memoria temporal (Flush) , además de mantenimiento a logs (Shrink)_x000a__x000a_"/>
    <x v="2"/>
    <b v="0"/>
    <n v="2021"/>
    <x v="4"/>
    <n v="25"/>
    <x v="2"/>
    <x v="2"/>
  </r>
  <r>
    <s v="INC0746218"/>
    <x v="0"/>
    <x v="31"/>
    <x v="41"/>
    <s v="German Mejia Cano"/>
    <s v="Problemas al instalar"/>
    <d v="2021-05-25T11:00:08"/>
    <x v="1"/>
    <s v="3 - Moderate"/>
    <x v="0"/>
    <s v="Se validan las funciones básicas como fecha y hora automática activada, se valida chrome actualizado, se desactiva play protect y finalmente se realiza el proceso de descargar  e instalación de la app y de su clip de forma exitosa._x000a_"/>
    <x v="0"/>
    <b v="0"/>
    <n v="2021"/>
    <x v="4"/>
    <n v="25"/>
    <x v="2"/>
    <x v="3"/>
  </r>
  <r>
    <s v="INC0746221"/>
    <x v="11"/>
    <x v="57"/>
    <x v="84"/>
    <s v="Tomas Diaz Tapia"/>
    <s v="El log de la Base WorkArea del servidor Forty esta lleno"/>
    <d v="2021-05-25T10:55:40"/>
    <x v="1"/>
    <s v="3 - Moderate"/>
    <x v="1"/>
    <s v="Se liberó la memoria temporal (Flush) , además de mantenimiento a logs (Shrink)_x000a__x000a_"/>
    <x v="3"/>
    <b v="0"/>
    <n v="2021"/>
    <x v="4"/>
    <n v="25"/>
    <x v="2"/>
    <x v="2"/>
  </r>
  <r>
    <s v="INC0746230"/>
    <x v="10"/>
    <x v="18"/>
    <x v="37"/>
    <s v="Celaya 1"/>
    <s v="Error al calificar"/>
    <d v="2021-05-25T11:13:10"/>
    <x v="1"/>
    <s v="3 - Moderate"/>
    <x v="0"/>
    <s v="Se está tratando de calificar a un cliente/prospecto ya registrado. Se marca a sucursal y se le indican los pasos para actualizar la consulta y ya permite cargar el CIS."/>
    <x v="0"/>
    <b v="0"/>
    <n v="2021"/>
    <x v="4"/>
    <n v="25"/>
    <x v="2"/>
    <x v="3"/>
  </r>
  <r>
    <s v="INC0746235"/>
    <x v="7"/>
    <x v="12"/>
    <x v="12"/>
    <s v="Toluca 1"/>
    <s v="No aparece contrato "/>
    <d v="2021-05-25T12:43:59"/>
    <x v="1"/>
    <s v="3 - Moderate"/>
    <x v="0"/>
    <s v="El ciente se actualizo un día despues"/>
    <x v="0"/>
    <b v="0"/>
    <n v="2021"/>
    <x v="4"/>
    <n v="25"/>
    <x v="2"/>
    <x v="8"/>
  </r>
  <r>
    <s v="INC0746289"/>
    <x v="9"/>
    <x v="26"/>
    <x v="29"/>
    <s v="Marco Antonio Rocha Bonilla"/>
    <s v="Error técnico My provi"/>
    <d v="2021-05-25T13:41:39"/>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5"/>
    <x v="2"/>
    <x v="0"/>
  </r>
  <r>
    <s v="INC0746300"/>
    <x v="0"/>
    <x v="26"/>
    <x v="29"/>
    <s v="Olga Azucena Valenzuela Lopez"/>
    <s v="No recibe código de verificación"/>
    <d v="2021-05-25T15:03:19"/>
    <x v="1"/>
    <s v="3 - Moderate"/>
    <x v="0"/>
    <s v="Se contacta con promotora y se le hace un reset de contraseña en Tpim y se desbloquean los códigos de un solo uso en la bandeja de spam, posterior a ello ya se reciben los códigos y se genera nueva contraseña y nip, se valida el ingreso a la app."/>
    <x v="0"/>
    <b v="0"/>
    <n v="2021"/>
    <x v="4"/>
    <n v="25"/>
    <x v="2"/>
    <x v="4"/>
  </r>
  <r>
    <s v="INC0746308"/>
    <x v="9"/>
    <x v="9"/>
    <x v="19"/>
    <s v="Antonio Alejandro Tejeda Alvarado"/>
    <s v="App no se instala"/>
    <d v="2021-05-25T15:58:05"/>
    <x v="1"/>
    <s v="3 - Moderate"/>
    <x v="0"/>
    <s v="Se valida que ya cuenta con conexión de wi-fi y se realiza el proceso de dsacarga y con pruebas de acceso de  forma exitosa."/>
    <x v="0"/>
    <b v="0"/>
    <n v="2021"/>
    <x v="4"/>
    <n v="25"/>
    <x v="2"/>
    <x v="4"/>
  </r>
  <r>
    <s v="INC0746309"/>
    <x v="7"/>
    <x v="12"/>
    <x v="21"/>
    <s v="Eugenio Estrada Alonso"/>
    <s v="Datos de la dirección CF invertida"/>
    <d v="2021-05-25T16:05:04"/>
    <x v="2"/>
    <s v="3 - Moderate"/>
    <x v="5"/>
    <m/>
    <x v="0"/>
    <b v="0"/>
    <n v="2021"/>
    <x v="4"/>
    <n v="25"/>
    <x v="2"/>
    <x v="5"/>
  </r>
  <r>
    <s v="INC0746318"/>
    <x v="9"/>
    <x v="39"/>
    <x v="60"/>
    <s v="Felipe De Jesus Moreno Lopez"/>
    <s v="Asunto: Agencia 2729 SEC d error en actualización de contraseña"/>
    <d v="2021-05-25T16:47:07"/>
    <x v="1"/>
    <s v="3 - Moderate"/>
    <x v="0"/>
    <s v="Se contacta con promotora y se le hace un reset de contraseña en Tpim, se valida el ingreso a la app._x000a_"/>
    <x v="0"/>
    <b v="0"/>
    <n v="2021"/>
    <x v="4"/>
    <n v="25"/>
    <x v="2"/>
    <x v="5"/>
  </r>
  <r>
    <s v="INC0746331"/>
    <x v="1"/>
    <x v="3"/>
    <x v="3"/>
    <s v="Morelia 1"/>
    <s v="estatus de cliente "/>
    <d v="2021-05-25T17:34:01"/>
    <x v="1"/>
    <s v="3 - Moderate"/>
    <x v="2"/>
    <s v="El estatus fue actualizado"/>
    <x v="1"/>
    <b v="1"/>
    <n v="2021"/>
    <x v="4"/>
    <n v="25"/>
    <x v="2"/>
    <x v="10"/>
  </r>
  <r>
    <s v="INC0746701"/>
    <x v="0"/>
    <x v="26"/>
    <x v="29"/>
    <s v="Cesar Gerardo Sanchez Nunez"/>
    <s v="Sin acceso a mycollections"/>
    <d v="2021-05-26T10:02:15"/>
    <x v="1"/>
    <s v="4 - Low"/>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6"/>
    <x v="3"/>
    <x v="2"/>
  </r>
  <r>
    <s v="INC0746705"/>
    <x v="7"/>
    <x v="12"/>
    <x v="21"/>
    <s v="Toluca 1"/>
    <s v="Problema en avt "/>
    <d v="2021-05-26T10:12:57"/>
    <x v="1"/>
    <s v="4 - Low"/>
    <x v="0"/>
    <s v="El Clientes se encuentra en reimpresion de contratos"/>
    <x v="0"/>
    <b v="0"/>
    <n v="2021"/>
    <x v="4"/>
    <n v="26"/>
    <x v="3"/>
    <x v="2"/>
  </r>
  <r>
    <s v="INC0746706"/>
    <x v="0"/>
    <x v="26"/>
    <x v="29"/>
    <s v="Karen Marilyn Martinez Corte"/>
    <s v="My provi error tecnico "/>
    <d v="2021-05-26T10:09:15"/>
    <x v="1"/>
    <s v="3 - Moderate"/>
    <x v="0"/>
    <s v="Después de que la promotora elimina información innecesaria se realiza la actualización exitosa de my colletion."/>
    <x v="0"/>
    <b v="0"/>
    <n v="2021"/>
    <x v="4"/>
    <n v="26"/>
    <x v="3"/>
    <x v="2"/>
  </r>
  <r>
    <s v="INC0746707"/>
    <x v="0"/>
    <x v="31"/>
    <x v="41"/>
    <s v="Nataly Segundo Sandoval"/>
    <s v="Problemas de instalación en myprovi"/>
    <d v="2021-05-26T10:14:41"/>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6"/>
    <x v="3"/>
    <x v="2"/>
  </r>
  <r>
    <s v="INC0746709"/>
    <x v="1"/>
    <x v="4"/>
    <x v="4"/>
    <s v="Luz Maria Carrasco Olea"/>
    <s v="Ayuda con contraseña Focus"/>
    <d v="2021-05-26T10:33:30"/>
    <x v="1"/>
    <s v="4 - Low"/>
    <x v="3"/>
    <s v="Se realizo reset de contraseña con el password Abcd1234*_x000a_"/>
    <x v="1"/>
    <b v="0"/>
    <n v="2021"/>
    <x v="4"/>
    <n v="26"/>
    <x v="3"/>
    <x v="2"/>
  </r>
  <r>
    <s v="INC0746710"/>
    <x v="0"/>
    <x v="26"/>
    <x v="29"/>
    <s v="Karen Marilyn Martinez Corte"/>
    <s v="My provi error tecnico "/>
    <d v="2021-05-26T10:12:17"/>
    <x v="1"/>
    <s v="3 - Moderate"/>
    <x v="0"/>
    <s v="Se validan las funciones básicas como fecha y hora automática activada, se valida chrome actualizado, se desactiva play protect para descargar MyCollections con pruebas de acceso de forma exitosa."/>
    <x v="0"/>
    <b v="0"/>
    <n v="2021"/>
    <x v="4"/>
    <n v="26"/>
    <x v="3"/>
    <x v="2"/>
  </r>
  <r>
    <s v="INC0746712"/>
    <x v="0"/>
    <x v="15"/>
    <x v="55"/>
    <s v="Karen Marilyn Martinez Corte"/>
    <s v="Semana"/>
    <d v="2021-05-26T10:30:15"/>
    <x v="1"/>
    <s v="3 - Moderate"/>
    <x v="0"/>
    <s v="Se indica que era un acumulado de la semana anterior después de hacer cierre manual en sucursal por lo que se pide sincronizar para después aparecerle el clip de la semana actual para continuar con su proceso de registro de pagos de forma habitual."/>
    <x v="0"/>
    <b v="0"/>
    <n v="2021"/>
    <x v="4"/>
    <n v="26"/>
    <x v="3"/>
    <x v="2"/>
  </r>
  <r>
    <s v="INC0746713"/>
    <x v="0"/>
    <x v="26"/>
    <x v="29"/>
    <s v="Miguel Angel Gallegos Velazquez"/>
    <s v="Problemas al ingresar a MyProvi"/>
    <d v="2021-05-26T10:30:47"/>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4"/>
    <n v="26"/>
    <x v="3"/>
    <x v="2"/>
  </r>
  <r>
    <s v="INC0746738"/>
    <x v="0"/>
    <x v="26"/>
    <x v="29"/>
    <s v="Francisco Canela Hernandez"/>
    <s v="Problema con cambio de contraseña"/>
    <d v="2021-05-26T11:22:25"/>
    <x v="1"/>
    <s v="4 - Low"/>
    <x v="0"/>
    <s v="Se validan las funciones básicas como fecha y hora automática activada, se valida chrome actualizado, se desactiva play protect para descargar MyCollections con pruebas de acceso de forma exitosa."/>
    <x v="0"/>
    <b v="0"/>
    <n v="2021"/>
    <x v="4"/>
    <n v="26"/>
    <x v="3"/>
    <x v="3"/>
  </r>
  <r>
    <s v="INC0746750"/>
    <x v="0"/>
    <x v="26"/>
    <x v="29"/>
    <s v="Silvestre Silva Carrera"/>
    <s v="Para levantar un ticket"/>
    <d v="2021-05-26T11:48:14"/>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4"/>
    <n v="26"/>
    <x v="3"/>
    <x v="3"/>
  </r>
  <r>
    <s v="INC0746763"/>
    <x v="0"/>
    <x v="31"/>
    <x v="41"/>
    <s v="Alejandro Valencia Flores"/>
    <s v="Myprovi no se instala "/>
    <d v="2021-05-26T12:41:00"/>
    <x v="1"/>
    <s v="3 - Moderate"/>
    <x v="0"/>
    <s v="Se validan las funciones básicas como fecha y hora automática activada, se valida chrome actualizado, se desactiva play protect para descargar MyCollections con pruebas de acceso de forma exitosa._x000a_"/>
    <x v="0"/>
    <b v="0"/>
    <n v="2021"/>
    <x v="4"/>
    <n v="26"/>
    <x v="3"/>
    <x v="8"/>
  </r>
  <r>
    <s v="INC0746765"/>
    <x v="0"/>
    <x v="31"/>
    <x v="41"/>
    <s v="Jonathan Eduardo Moreno Gutierrez"/>
    <s v="Problemas de instalación"/>
    <d v="2021-05-26T12:49:27"/>
    <x v="1"/>
    <s v="3 - Moderate"/>
    <x v="0"/>
    <s v="Se contacta a promotor y se le apoya a desativar optimizador Miui ya que cuenta con un celular Xiaomi para después poder actualizar aplicación my colletion de forma exitosa."/>
    <x v="0"/>
    <b v="0"/>
    <n v="2021"/>
    <x v="4"/>
    <n v="26"/>
    <x v="3"/>
    <x v="8"/>
  </r>
  <r>
    <s v="INC0746783"/>
    <x v="9"/>
    <x v="26"/>
    <x v="29"/>
    <s v="Silvestre Silva Carrera"/>
    <s v="No puedo actualizar Contraseña"/>
    <d v="2021-05-26T13:28:10"/>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4"/>
    <n v="26"/>
    <x v="3"/>
    <x v="0"/>
  </r>
  <r>
    <s v="INC0746794"/>
    <x v="0"/>
    <x v="26"/>
    <x v="29"/>
    <s v="Luis Armando Hernandez Arteaga"/>
    <s v="My provi error tecnico "/>
    <d v="2021-05-26T15:00:58"/>
    <x v="1"/>
    <s v="3 - Moderate"/>
    <x v="0"/>
    <s v="Se validan las funciones básicas como fecha y hora automática activada, se desinstala/instala MyCollections se valida chrome actualizado, se desactiva play protect y se reinicia equipo celular para descargar MyCollections con pruebas de acceso de forma exitosa._x000a_"/>
    <x v="0"/>
    <b v="0"/>
    <n v="2021"/>
    <x v="4"/>
    <n v="26"/>
    <x v="3"/>
    <x v="4"/>
  </r>
  <r>
    <s v="INC0746800"/>
    <x v="0"/>
    <x v="26"/>
    <x v="29"/>
    <s v="Victor Hugo Preciado Garcia"/>
    <s v="No recibe código de verificación"/>
    <d v="2021-05-26T15:32:02"/>
    <x v="1"/>
    <s v="3 - Moderate"/>
    <x v="0"/>
    <s v="Se validan las funciones básicas como fecha y hora automática activada, se desinstala/instala MyCollections se valida chrome actualizado, se desactiva play protect y se reinicia equipo celular para descargar MyCollections con pruebas de acceso de forma exitosa."/>
    <x v="0"/>
    <b v="0"/>
    <n v="2021"/>
    <x v="4"/>
    <n v="26"/>
    <x v="3"/>
    <x v="4"/>
  </r>
  <r>
    <s v="INC0746808"/>
    <x v="0"/>
    <x v="47"/>
    <x v="91"/>
    <s v="Aurora  Milagros Sulvaran"/>
    <s v="queda suspendida aplicación my colletion"/>
    <d v="2021-05-26T16:13:02"/>
    <x v="1"/>
    <s v="3 - Moderate"/>
    <x v="0"/>
    <s v="Se le apoya a promotora a desinstalar y reinstalar my colletion y se valida que al registrar pago lo haga de forma habitual._x000a_"/>
    <x v="0"/>
    <b v="0"/>
    <n v="2021"/>
    <x v="4"/>
    <n v="26"/>
    <x v="3"/>
    <x v="5"/>
  </r>
  <r>
    <s v="INC0746811"/>
    <x v="7"/>
    <x v="12"/>
    <x v="21"/>
    <s v="Sucursal Naucalpan"/>
    <s v="AVT no aparece contrato "/>
    <d v="2021-05-26T16:38:57"/>
    <x v="1"/>
    <s v="3 - Moderate"/>
    <x v="0"/>
    <s v="El cliente se actualizo un día despues en sistema"/>
    <x v="0"/>
    <b v="0"/>
    <n v="2021"/>
    <x v="4"/>
    <n v="26"/>
    <x v="3"/>
    <x v="5"/>
  </r>
  <r>
    <s v="INC0746825"/>
    <x v="0"/>
    <x v="49"/>
    <x v="75"/>
    <s v="Roberto Fernando Gonzalez Donato"/>
    <s v="Error an Ingresar a Myprovi"/>
    <d v="2021-05-26T18:05:09"/>
    <x v="1"/>
    <s v="3 - Moderate"/>
    <x v="0"/>
    <s v="Una vez producido el clip por parte de administración es descargado exitosamente."/>
    <x v="0"/>
    <b v="0"/>
    <n v="2021"/>
    <x v="4"/>
    <n v="26"/>
    <x v="3"/>
    <x v="6"/>
  </r>
  <r>
    <s v="INC0746828"/>
    <x v="0"/>
    <x v="49"/>
    <x v="75"/>
    <s v="Javier Ramses Mares Hernandez"/>
    <s v="Error en Actualización de Myprovi"/>
    <d v="2021-05-26T18:12:24"/>
    <x v="1"/>
    <s v="3 - Moderate"/>
    <x v="0"/>
    <s v="Se validan las funciones básicas como fecha y hora automática activada, se valida chrome actualizado, se desactiva play protect, se habilita el administrador del desarrollador y se desactiva la optimización de MIUI para descargar MyCollections con pruebas de acceso de forma exitosa."/>
    <x v="0"/>
    <b v="0"/>
    <n v="2021"/>
    <x v="4"/>
    <n v="26"/>
    <x v="3"/>
    <x v="6"/>
  </r>
  <r>
    <s v="INC0747251"/>
    <x v="9"/>
    <x v="26"/>
    <x v="29"/>
    <s v="Carlos Raul Rodriguez Lucio"/>
    <s v="Problema Actualización de contraseña"/>
    <d v="2021-05-27T12:34:39"/>
    <x v="1"/>
    <s v="4 - Low"/>
    <x v="0"/>
    <s v="Se realiza reseteo de la contraseña desde el portal de TPIM por lo que se crea desde el portal la nueva contraseña y NIP y se le comparte al DM con pruebas de acceso de forma exitosa de forma exitosa."/>
    <x v="0"/>
    <b v="0"/>
    <n v="2021"/>
    <x v="4"/>
    <n v="27"/>
    <x v="4"/>
    <x v="8"/>
  </r>
  <r>
    <s v="INC0747267"/>
    <x v="9"/>
    <x v="26"/>
    <x v="29"/>
    <s v="Christian Miguel Flores Perez"/>
    <s v="Sin acceso a mycollections"/>
    <d v="2021-05-27T14:19:55"/>
    <x v="1"/>
    <s v="4 - Low"/>
    <x v="0"/>
    <s v="Se contacta a DM y enlaza a su promotora para hacer forces de aplicaciones de my provi y my colletion, asi como validar la hora automática y el espacio disponible pero sin resultados favorables, pues comentaba promotora se quedaba trabada aplicación. Se hace un reset de contraseña, generando una nueva, se acuerda en ponerle una recarga para intentarlo mas tarde._x000a_ Después se recibe llamada de DM para confirmar que la conectarse a una red de wifi ya pudo ingresar a aplicación y sincronizar._x000a_"/>
    <x v="0"/>
    <b v="0"/>
    <n v="2021"/>
    <x v="4"/>
    <n v="27"/>
    <x v="4"/>
    <x v="9"/>
  </r>
  <r>
    <s v="INC0747280"/>
    <x v="9"/>
    <x v="26"/>
    <x v="29"/>
    <s v="Pablo Enrique Novelo Quej"/>
    <s v="Error tecnico"/>
    <d v="2021-05-27T15:51:17"/>
    <x v="1"/>
    <s v="3 - Moderate"/>
    <x v="0"/>
    <s v="Una vez echa la recarga la promotora se le apoya a desinstalar y reinstalar my colletion de forma exitosa."/>
    <x v="0"/>
    <b v="0"/>
    <n v="2021"/>
    <x v="4"/>
    <n v="27"/>
    <x v="4"/>
    <x v="4"/>
  </r>
  <r>
    <s v="INC0747282"/>
    <x v="9"/>
    <x v="26"/>
    <x v="29"/>
    <s v="Eddiberto Hernandez Ramirez"/>
    <s v="Problema con contraseña myprovi"/>
    <d v="2021-05-27T15:44:16"/>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4"/>
    <n v="27"/>
    <x v="4"/>
    <x v="4"/>
  </r>
  <r>
    <s v="INC0747291"/>
    <x v="0"/>
    <x v="9"/>
    <x v="10"/>
    <s v="Antonio Salvador Olea Razo"/>
    <s v="Problema para sincronizar mycollections"/>
    <d v="2021-05-27T16:28:14"/>
    <x v="1"/>
    <s v="4 - Low"/>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7"/>
    <x v="4"/>
    <x v="5"/>
  </r>
  <r>
    <s v="INC0747297"/>
    <x v="0"/>
    <x v="15"/>
    <x v="15"/>
    <s v="Veronica Arredondo Corona"/>
    <s v="Problemas Para Cierre de Semana"/>
    <d v="2021-05-27T17:07:11"/>
    <x v="1"/>
    <s v="3 - Moderate"/>
    <x v="0"/>
    <s v="Se contacta con DM y con su apoyo se hacen force de aplicaciones de su dispositivo de su promotora de my provi y mycolletion, asi como todas las abiertas en segundo plano, se valida que este activada la hora automática y se reinicia el celular, despues de ello se ingresa a la aplicación para sincronizar y hacer el cierre de semana exitoso._x000a_"/>
    <x v="0"/>
    <b v="0"/>
    <n v="2021"/>
    <x v="4"/>
    <n v="27"/>
    <x v="4"/>
    <x v="10"/>
  </r>
  <r>
    <s v="INC0747305"/>
    <x v="0"/>
    <x v="15"/>
    <x v="15"/>
    <s v="Nancy Isela Araus Perez"/>
    <s v="Error en Cierre de Semana"/>
    <d v="2021-05-27T17:36:48"/>
    <x v="1"/>
    <s v="3 - Moderate"/>
    <x v="0"/>
    <s v="Se contacta con promotora y se hace forces de aplicaciones de my provi y my colletion, asi como todas las abiertas en segundo, se valida que este activada la hora automática, se ingresa a la aplicación para sincronizar y hacer cierre de semana exitoso."/>
    <x v="0"/>
    <b v="0"/>
    <n v="2021"/>
    <x v="4"/>
    <n v="27"/>
    <x v="4"/>
    <x v="10"/>
  </r>
  <r>
    <s v="INC0747308"/>
    <x v="0"/>
    <x v="49"/>
    <x v="75"/>
    <s v="Maria Guadalupe Camacho Acosta"/>
    <s v="Error en Descarga de Myprovi"/>
    <d v="2021-05-27T17:50:11"/>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27"/>
    <x v="4"/>
    <x v="10"/>
  </r>
  <r>
    <s v="INC0747315"/>
    <x v="0"/>
    <x v="15"/>
    <x v="15"/>
    <s v="Abigail Herrera Garduno"/>
    <s v="Problemas Con Cierre de Semana"/>
    <d v="2021-05-27T18:43:13"/>
    <x v="1"/>
    <s v="3 - Moderate"/>
    <x v="0"/>
    <s v="Se apoya al usuario y se realiza lo siguiente:_x000a_Se pide forzar cierre o forzar deteción._x000a_Se pide ingresar al menú de Play Store _x000a_Se pide entrar a la configuración de Play Protec y se valida que las opciones que se muestran estén des habilitadas_x000a_Se pide eliminar My collections_x000a_Se pide ingresar a my provi e instalar my collections_x000a_Usuario confirma cierre de semana atrasado y descarga de clip"/>
    <x v="0"/>
    <b v="0"/>
    <n v="2021"/>
    <x v="4"/>
    <n v="27"/>
    <x v="4"/>
    <x v="6"/>
  </r>
  <r>
    <s v="INC0747326"/>
    <x v="4"/>
    <x v="6"/>
    <x v="5"/>
    <s v="Cesar Emilio Hernandez Flores"/>
    <s v="SIN REGISTROS PARA CAMPAÑAS CALLCENTRE REF Y PUR"/>
    <d v="2021-05-27T20:13:15"/>
    <x v="1"/>
    <s v="3 - Moderate"/>
    <x v="1"/>
    <s v="Se revisaron los procesos de los WebServices, se encontro que un proceso por el volumen de datos que envia a CRM tarda mas de lo esperado, por lo tanto el envio de ofertas se pasa a la siguiente ejecucion, estas ofertas seran insertadas el dia de hoy para a ejecucion de campañas de esta noche"/>
    <x v="3"/>
    <b v="1"/>
    <n v="2021"/>
    <x v="4"/>
    <n v="27"/>
    <x v="4"/>
    <x v="13"/>
  </r>
  <r>
    <s v="INC0747676"/>
    <x v="9"/>
    <x v="26"/>
    <x v="29"/>
    <s v="Fabian Izquierdo Gonzali"/>
    <s v="Problema para cambio de contraseña"/>
    <d v="2021-05-28T10:33:56"/>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página myprovi.online_x000a_Se pide al usuario descargar My provi y My Collections desde la pagina http://myprovi.online."/>
    <x v="0"/>
    <b v="0"/>
    <n v="2021"/>
    <x v="4"/>
    <n v="28"/>
    <x v="5"/>
    <x v="2"/>
  </r>
  <r>
    <s v="INC0747680"/>
    <x v="9"/>
    <x v="26"/>
    <x v="29"/>
    <s v="Carlos Raul Rodriguez Lucio"/>
    <s v="Error de contraseña caducada "/>
    <d v="2021-05-28T10:40:09"/>
    <x v="1"/>
    <s v="4 - Low"/>
    <x v="0"/>
    <s v="Se realiza reseteo de la contraseña desde el portal de TPIM por lo que se crea desde el portal la nueva contraseña y NIP y se le comparte al DM con pruebas de acceso de forma exitosa de forma exitosa."/>
    <x v="0"/>
    <b v="0"/>
    <n v="2021"/>
    <x v="4"/>
    <n v="28"/>
    <x v="5"/>
    <x v="2"/>
  </r>
  <r>
    <s v="INC0747681"/>
    <x v="0"/>
    <x v="31"/>
    <x v="41"/>
    <s v="Julio Cesar Escobar Morales"/>
    <s v="No puede instalar la app"/>
    <d v="2021-05-28T10:44:07"/>
    <x v="1"/>
    <s v="3 - Moderate"/>
    <x v="0"/>
    <s v="Se apoya en la descarga de MyCollections y de su clip se verifica el acceso de forma exitosa."/>
    <x v="0"/>
    <b v="0"/>
    <n v="2021"/>
    <x v="4"/>
    <n v="28"/>
    <x v="5"/>
    <x v="2"/>
  </r>
  <r>
    <s v="INC0747702"/>
    <x v="7"/>
    <x v="12"/>
    <x v="21"/>
    <s v="Toluca 1"/>
    <s v="Contratos no aparecen"/>
    <d v="2021-05-28T12:18:36"/>
    <x v="1"/>
    <s v="3 - Moderate"/>
    <x v="0"/>
    <s v="Se crearon varios servicios para la impresión de contratos, para solucionar este incidente, hasta el momento se esta imprimiendo con normalidad"/>
    <x v="0"/>
    <b v="0"/>
    <n v="2021"/>
    <x v="4"/>
    <n v="28"/>
    <x v="5"/>
    <x v="8"/>
  </r>
  <r>
    <s v="INC0747703"/>
    <x v="0"/>
    <x v="0"/>
    <x v="14"/>
    <s v="Narcisa Elena Cruz Rodriguez"/>
    <s v="Descarga de clip 1216A"/>
    <d v="2021-05-28T12:17:48"/>
    <x v="1"/>
    <s v="4 - Low"/>
    <x v="0"/>
    <s v="Una vez producido el clip por parte de administración, se valida la descarga la descarga exitosa del clip de semana 22._x000a_"/>
    <x v="0"/>
    <b v="0"/>
    <n v="2021"/>
    <x v="4"/>
    <n v="28"/>
    <x v="5"/>
    <x v="8"/>
  </r>
  <r>
    <s v="INC0747713"/>
    <x v="0"/>
    <x v="26"/>
    <x v="29"/>
    <s v="Manuela Anbriz Rojas"/>
    <s v="Expiró contraseña"/>
    <d v="2021-05-28T13:01:08"/>
    <x v="1"/>
    <s v="3 - Moderate"/>
    <x v="0"/>
    <s v="Se contacta con promotora y se le hace un reset de contraseña en Tpim, se valida ingreso a la app."/>
    <x v="0"/>
    <b v="0"/>
    <n v="2021"/>
    <x v="4"/>
    <n v="28"/>
    <x v="5"/>
    <x v="0"/>
  </r>
  <r>
    <s v="INC0747732"/>
    <x v="0"/>
    <x v="26"/>
    <x v="29"/>
    <s v="Dolores Salomon Godinez Rodriguez"/>
    <s v="Error en Cierre de Semana"/>
    <d v="2021-05-28T13:47:24"/>
    <x v="1"/>
    <s v="3 - Moderate"/>
    <x v="0"/>
    <s v="Se validan las funciones básicas como la fecha y hora automática activada, se desactiva play protect, se valida actualizado chrome y se desinstala/instala MyCollections se activa función de ubicación para relizar el cierre de semana de forma exitosa."/>
    <x v="0"/>
    <b v="0"/>
    <n v="2021"/>
    <x v="4"/>
    <n v="28"/>
    <x v="5"/>
    <x v="0"/>
  </r>
  <r>
    <s v="INC0747739"/>
    <x v="0"/>
    <x v="26"/>
    <x v="29"/>
    <s v="Landy Laura Campos Olan"/>
    <s v="Error al ingresar a myprovi"/>
    <d v="2021-05-28T14:31:17"/>
    <x v="1"/>
    <s v="3 - Moderate"/>
    <x v="0"/>
    <s v="Se  documenta incidente correctamente,  se marca a usuario  indica que cuenta con un equipo Samsung J7  el cual no es compatible , se le marca a la DM haciendo el comentario queda en platicarlo para poder resolver "/>
    <x v="0"/>
    <b v="0"/>
    <n v="2021"/>
    <x v="4"/>
    <n v="28"/>
    <x v="5"/>
    <x v="9"/>
  </r>
  <r>
    <s v="INC0747749"/>
    <x v="1"/>
    <x v="4"/>
    <x v="4"/>
    <s v="Oaxaca 1"/>
    <s v="Cuenta bloqueada en FOCUS"/>
    <d v="2021-05-28T15:09:54"/>
    <x v="1"/>
    <s v="3 - Moderate"/>
    <x v="3"/>
    <s v="Se resetea la contraseña y se valida el acceso"/>
    <x v="1"/>
    <b v="0"/>
    <n v="2021"/>
    <x v="4"/>
    <n v="28"/>
    <x v="5"/>
    <x v="4"/>
  </r>
  <r>
    <s v="INC0747764"/>
    <x v="0"/>
    <x v="26"/>
    <x v="29"/>
    <s v="Daniel Martin Parra Rocha"/>
    <s v="Error al Ingresar a Mtprovi"/>
    <d v="2021-05-28T16:25:27"/>
    <x v="1"/>
    <s v="3 - Moderate"/>
    <x v="0"/>
    <s v="Se contacta con promotora y se hace un reset de contraseña en Tpim, se valida el ingreso a la app."/>
    <x v="0"/>
    <b v="0"/>
    <n v="2021"/>
    <x v="4"/>
    <n v="28"/>
    <x v="5"/>
    <x v="5"/>
  </r>
  <r>
    <s v="INC0747823"/>
    <x v="4"/>
    <x v="6"/>
    <x v="5"/>
    <s v="Erika Castillo Cardoso"/>
    <s v="LENTITUD EN CRM QUE NO PERMITE GUARDAR CASOS"/>
    <d v="2021-05-29T09:32:55"/>
    <x v="1"/>
    <s v="3 - Moderate"/>
    <x v="1"/>
    <s v="Proceso de Mantenimiento ejecutandose, por dicha razon el sistema tenia una carga extra, se detuvo el proceso y se normalizo el sistema, se anexa evidencia de carga en el momento de detencion, se procede a cerrar incidente"/>
    <x v="3"/>
    <b v="0"/>
    <n v="2021"/>
    <x v="4"/>
    <n v="29"/>
    <x v="0"/>
    <x v="1"/>
  </r>
  <r>
    <s v="INC0747828"/>
    <x v="13"/>
    <x v="29"/>
    <x v="47"/>
    <s v="Sandra Samantha Figueroa Bustamante"/>
    <s v="Sin acceso a mynews "/>
    <d v="2021-05-29T13:56:58"/>
    <x v="1"/>
    <s v="4 - Low"/>
    <x v="0"/>
    <s v="El administrador registró al usuario en el sistema y ya se observa actividad de la cuenta dentro de la aplicación."/>
    <x v="0"/>
    <b v="0"/>
    <n v="2021"/>
    <x v="4"/>
    <n v="29"/>
    <x v="0"/>
    <x v="0"/>
  </r>
  <r>
    <s v="INC0748194"/>
    <x v="1"/>
    <x v="16"/>
    <x v="16"/>
    <s v="Izucar 1"/>
    <s v="Focus con pantalla verde"/>
    <d v="2021-05-31T08:09:10"/>
    <x v="1"/>
    <s v="3 - Moderate"/>
    <x v="1"/>
    <s v="No se reinició el servicio, se detectó un bloqueo de backup de bd sistema. Ademas Se dio mantenimiento preventivo en logs. La bd se encuentra online_x000a_"/>
    <x v="3"/>
    <b v="0"/>
    <n v="2021"/>
    <x v="4"/>
    <n v="31"/>
    <x v="1"/>
    <x v="7"/>
  </r>
  <r>
    <s v="INC0748201"/>
    <x v="0"/>
    <x v="31"/>
    <x v="41"/>
    <s v="Yajayra Bailon Buenrostro"/>
    <s v="Apoyo instalación"/>
    <d v="2021-05-31T08:37:46"/>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31"/>
    <x v="1"/>
    <x v="7"/>
  </r>
  <r>
    <s v="INC0748224"/>
    <x v="1"/>
    <x v="16"/>
    <x v="16"/>
    <s v="Aguascalientes 1"/>
    <s v="Sin Focus en Sucursal"/>
    <d v="2021-05-31T09:06:06"/>
    <x v="1"/>
    <s v="1 - Critical"/>
    <x v="1"/>
    <s v="Se encotró afectación en Respaldos de Networker, lo que generó un volcado en los logs files de BD. Se ejjecutó satisfactoriamente el log BK, se dió mantenimiento al tamaó de los logs y están accesibles las bd._x000a__x000a_Outage_x000a_inicio: 31/05/2021 8:50 AM_x000a_Fin: 31/05/2021 10:41 AM_x000a_Tipo: Full_x000a_"/>
    <x v="3"/>
    <b v="1"/>
    <n v="2021"/>
    <x v="4"/>
    <n v="31"/>
    <x v="1"/>
    <x v="1"/>
  </r>
  <r>
    <s v="INC0748232"/>
    <x v="1"/>
    <x v="4"/>
    <x v="4"/>
    <s v="Oaxaca 1"/>
    <s v="Cuenta bloqueada en FOCUS"/>
    <d v="2021-05-31T09:20:45"/>
    <x v="1"/>
    <s v="3 - Moderate"/>
    <x v="3"/>
    <s v="Se resetea la contraseña y se valida el acceso"/>
    <x v="1"/>
    <b v="0"/>
    <n v="2021"/>
    <x v="4"/>
    <n v="31"/>
    <x v="1"/>
    <x v="1"/>
  </r>
  <r>
    <s v="INC0748271"/>
    <x v="1"/>
    <x v="13"/>
    <x v="36"/>
    <s v="Apodaca 1"/>
    <s v="Sin acceso a FOCUS"/>
    <d v="2021-05-31T09:36:21"/>
    <x v="1"/>
    <s v="3 - Moderate"/>
    <x v="3"/>
    <s v="Se elimina el perfil y se valida el acceso a Focus"/>
    <x v="1"/>
    <b v="0"/>
    <n v="2021"/>
    <x v="4"/>
    <n v="31"/>
    <x v="1"/>
    <x v="1"/>
  </r>
  <r>
    <s v="INC0748273"/>
    <x v="1"/>
    <x v="4"/>
    <x v="4"/>
    <s v="Cordoba 1"/>
    <s v="Problema de contraseña de focus"/>
    <d v="2021-05-31T09:36:51"/>
    <x v="1"/>
    <s v="4 - Low"/>
    <x v="3"/>
    <s v="Se reseta la contraseña y se valida el acceso"/>
    <x v="1"/>
    <b v="0"/>
    <n v="2021"/>
    <x v="4"/>
    <n v="31"/>
    <x v="1"/>
    <x v="1"/>
  </r>
  <r>
    <s v="INC0748318"/>
    <x v="4"/>
    <x v="6"/>
    <x v="5"/>
    <s v="Jorge Miguel Perez Luna"/>
    <s v="Lentitud en plataforma CRM"/>
    <d v="2021-05-31T10:43:42"/>
    <x v="1"/>
    <s v="2 - High"/>
    <x v="1"/>
    <s v="Proceso de Mantenimiento tardo mas de lo esperado, generando una carga inusual, se detuvo el proceso y ya se trabaja de manera correcta, Se procede a cerrar incidente_x000a__x000a_Outage: Degradado_x000a_Incio: 10:43_x000a_fin: 11:14_x000a_Total: 31 minutos"/>
    <x v="3"/>
    <b v="0"/>
    <n v="2021"/>
    <x v="4"/>
    <n v="31"/>
    <x v="1"/>
    <x v="2"/>
  </r>
  <r>
    <s v="INC0748331"/>
    <x v="0"/>
    <x v="26"/>
    <x v="29"/>
    <s v="Carlos Eric Ruano Chavez"/>
    <s v="Sin Acceso a Myprovi"/>
    <d v="2021-05-31T11:17:15"/>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31"/>
    <x v="1"/>
    <x v="3"/>
  </r>
  <r>
    <s v="INC0748333"/>
    <x v="0"/>
    <x v="26"/>
    <x v="29"/>
    <s v="Yajayra Bailon Buenrostro"/>
    <s v="Fallas en Miprovi"/>
    <d v="2021-05-31T11:12:14"/>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4"/>
    <n v="31"/>
    <x v="1"/>
    <x v="3"/>
  </r>
  <r>
    <s v="INC0748334"/>
    <x v="0"/>
    <x v="0"/>
    <x v="14"/>
    <s v="Erick Pineda Salinas"/>
    <s v="MYprovi "/>
    <d v="2021-05-31T11:19:08"/>
    <x v="1"/>
    <s v="3 - Moderate"/>
    <x v="0"/>
    <s v="Se contacta con promotora y se le hace un teset de contraseña en Tpim y se hace una consulta en focus checando que el clip de su semana ya fue producido. Se anexa consulta en focus."/>
    <x v="0"/>
    <b v="0"/>
    <n v="2021"/>
    <x v="4"/>
    <n v="31"/>
    <x v="1"/>
    <x v="3"/>
  </r>
  <r>
    <s v="INC0748358"/>
    <x v="9"/>
    <x v="26"/>
    <x v="29"/>
    <s v="Beatriz Patino Valencia"/>
    <s v="MyProvi/MyCollection no se actualiza"/>
    <d v="2021-05-31T13:53:44"/>
    <x v="1"/>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4"/>
    <n v="31"/>
    <x v="1"/>
    <x v="0"/>
  </r>
  <r>
    <s v="INC0748380"/>
    <x v="9"/>
    <x v="9"/>
    <x v="19"/>
    <s v="Ilse Teresa Guevara Enciso"/>
    <s v="Problemas para accesar a mycollection"/>
    <d v="2021-05-31T14:00:02"/>
    <x v="1"/>
    <s v="3 - Moderate"/>
    <x v="0"/>
    <s v="Multi-Usuario 9 Promotoras:_x000a__x000a_Se realiza proceso de reseteo de contraseña desde el portal de TPIM se crea la nueva contraseña y NIP y se les comparte a las siguientes 7 promotoras con pruebas de de acceso de forma exitosa._x000a_"/>
    <x v="0"/>
    <b v="0"/>
    <n v="2021"/>
    <x v="4"/>
    <n v="31"/>
    <x v="1"/>
    <x v="9"/>
  </r>
  <r>
    <s v="INC0748402"/>
    <x v="0"/>
    <x v="26"/>
    <x v="29"/>
    <s v="Adriana Esmeralda Olmos Montenegro"/>
    <s v="Cuenta expirada en MyProvi"/>
    <d v="2021-05-31T15:53:16"/>
    <x v="1"/>
    <s v="3 - Moderate"/>
    <x v="0"/>
    <s v="_x000a_se contacta con promotora yse le hace un reset de contraseña en Tpim, se valida ingreso a la app._x000a__x000a_Tiempo de atención al ticket: 7 Minutos._x000a_"/>
    <x v="0"/>
    <b v="0"/>
    <n v="2021"/>
    <x v="4"/>
    <n v="31"/>
    <x v="1"/>
    <x v="4"/>
  </r>
  <r>
    <s v="INC0748419"/>
    <x v="1"/>
    <x v="44"/>
    <x v="89"/>
    <s v="Norma Guadalupe Reyes Garcia"/>
    <s v="Discrepancia de datos LNFS y CNFS"/>
    <d v="2021-05-31T17:21:01"/>
    <x v="4"/>
    <s v="4 - Low"/>
    <x v="5"/>
    <m/>
    <x v="4"/>
    <b v="0"/>
    <n v="2021"/>
    <x v="4"/>
    <n v="31"/>
    <x v="1"/>
    <x v="10"/>
  </r>
  <r>
    <s v="INC0748428"/>
    <x v="9"/>
    <x v="26"/>
    <x v="29"/>
    <s v="Daniel Gonzalez Espinoza"/>
    <s v="Problema para cambio de contraseña"/>
    <d v="2021-05-31T18:42:07"/>
    <x v="1"/>
    <s v="4 - Low"/>
    <x v="0"/>
    <s v="Se hace reset de contraseña en Tpim, se valida el ingreso a la app."/>
    <x v="0"/>
    <b v="0"/>
    <n v="2021"/>
    <x v="4"/>
    <n v="31"/>
    <x v="1"/>
    <x v="6"/>
  </r>
  <r>
    <s v="INC0748434"/>
    <x v="4"/>
    <x v="6"/>
    <x v="6"/>
    <s v="Luis Angel Barriga Arteaga"/>
    <s v="ACTUALIZACIÓN SEMANA DE LIQUIDACIÓN, CLIENTES FRECUENTES CRM"/>
    <d v="2021-05-31T21:55:44"/>
    <x v="1"/>
    <s v="3 - Moderate"/>
    <x v="1"/>
    <s v="Ya fueron corregidos los datos de los clientes mencionados, se anexa evidencia y se procede a cerrar incidente"/>
    <x v="3"/>
    <b v="1"/>
    <n v="2021"/>
    <x v="4"/>
    <n v="31"/>
    <x v="1"/>
    <x v="14"/>
  </r>
  <r>
    <s v="INC0748681"/>
    <x v="0"/>
    <x v="26"/>
    <x v="29"/>
    <s v="Myriam Lizette Trevino Nino"/>
    <s v="Cuenta expirada en MyProvi"/>
    <d v="2021-06-01T08:35:28"/>
    <x v="0"/>
    <s v="3 - Moderate"/>
    <x v="0"/>
    <s v="Se contacta con promotora y se hace un reset de contraseña en Tpim, se valida ingreso a la app."/>
    <x v="0"/>
    <b v="0"/>
    <n v="2021"/>
    <x v="5"/>
    <n v="1"/>
    <x v="2"/>
    <x v="7"/>
  </r>
  <r>
    <s v="INC0748725"/>
    <x v="6"/>
    <x v="41"/>
    <x v="63"/>
    <s v="Ivan  Correa Federico"/>
    <s v="Error aplicación NAS"/>
    <d v="2021-06-01T10:07:00"/>
    <x v="0"/>
    <s v="3 - Moderate"/>
    <x v="0"/>
    <s v="Se corrige el valor Branch en la tabla ArrearsAgent para el registro del usuario."/>
    <x v="0"/>
    <b v="0"/>
    <n v="2021"/>
    <x v="5"/>
    <n v="1"/>
    <x v="2"/>
    <x v="2"/>
  </r>
  <r>
    <s v="INC0748770"/>
    <x v="11"/>
    <x v="20"/>
    <x v="82"/>
    <s v="Arizbel Romero De La Rosa"/>
    <s v="Apoyo con base Workarea del servidor 10.154.3.50\FORTY"/>
    <d v="2021-06-01T11:44:37"/>
    <x v="0"/>
    <s v="3 - Moderate"/>
    <x v="4"/>
    <s v="Se  agrego espacio a unos discos que presentaron saturación al 95% y en el 5% restante el Job de Networker no logro depurar estas BDs motivo por el cual al presentar saturación, no se conectaban a la BD y afecto los clientes de Focus en cuanto se suministro el espacio, en el siguiente backup  de los logs Networker depuro sin problema las BD y la operación de esta sucursal se restableció. "/>
    <x v="2"/>
    <b v="0"/>
    <n v="2021"/>
    <x v="5"/>
    <n v="1"/>
    <x v="2"/>
    <x v="3"/>
  </r>
  <r>
    <s v="INC0748778"/>
    <x v="9"/>
    <x v="31"/>
    <x v="41"/>
    <s v="Angela Maria Cadavid Restrepo"/>
    <s v="Descarga aplicación myprovi"/>
    <d v="2021-06-01T12:10:15"/>
    <x v="0"/>
    <s v="3 - Moderate"/>
    <x v="0"/>
    <s v="Se Valida modelo de equipo._x000a_Se valida versio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io de su contraseña y su nip._x000a_Se pide al usuario descargar My provi y My Collections desde la pagina http://myprovi.online._x000a_"/>
    <x v="0"/>
    <b v="0"/>
    <n v="2021"/>
    <x v="5"/>
    <n v="1"/>
    <x v="2"/>
    <x v="8"/>
  </r>
  <r>
    <s v="INC0748779"/>
    <x v="11"/>
    <x v="20"/>
    <x v="82"/>
    <s v="Rodolfo Dominguez Campis"/>
    <s v="Truncar transaction Log de BD WorkArea ubicada en Forty"/>
    <d v="2021-06-01T12:11:01"/>
    <x v="0"/>
    <s v="4 - Low"/>
    <x v="8"/>
    <s v="Se encontró Causa Raíz. Problemas de bk , ya que la BD de WorkArea creció a casi 1 TB en tamaño. Por ese motivo no se trunca el log._x000a__x000a_Se necesita:_x000a_a) asignar ese espacio en disco para que concluya el BK_x000a_b) Limpieza de workárea._x000a__x000a_Se enviará por correo el detalle de solución._x000a_Incident 'INC0748779' closed based on closure of task 'INC0748770'_x000a__x000a_Se  agrego espacio a unos discos que presentaron saturación al 95% y en el 5% restante el Job de Networker no logro depurar estas BDs motivo por el cual al presentar saturación, no se conectaban a la BD y afecto los clientes de Focus en cuanto se suministro el espacio, en el siguiente backup  de los logs Networker depuro sin problema las BD y la operación de esta sucursal se restableció. "/>
    <x v="3"/>
    <b v="0"/>
    <n v="2021"/>
    <x v="5"/>
    <n v="1"/>
    <x v="2"/>
    <x v="8"/>
  </r>
  <r>
    <s v="INC0748791"/>
    <x v="11"/>
    <x v="57"/>
    <x v="22"/>
    <s v="Tomas Diaz Tapia"/>
    <s v="Vacial LOG del servidor Forty en la base de datos WorkArea"/>
    <d v="2021-06-01T12:42:18"/>
    <x v="0"/>
    <s v="3 - Moderate"/>
    <x v="4"/>
    <s v="Se encontró Causa Raíz. Problemas de bk , ya que la BD de WorkArea creció a casi 1 TB en tamaño. Por ese motivo no se trunca el log._x000a__x000a_Se necesita:_x000a_a) asignar ese espacio en disco para que concluya el BK_x000a_b) Limpieza de workárea._x000a__x000a_Se enviará por correo el detalle de solución._x000a_Incident 'INC0748791' closed based on closure of task 'INC0748770'_x000a__x000a_Se  agrego espacio a unos discos que presentaron saturación al 95% y en el 5% restante el Job de Networker no logro depurar estas BDs motivo por el cual al presentar saturación, no se conectaban a la BD y afecto los clientes de Focus en cuanto se suministro el espacio, en el siguiente backup  de los logs Networker depuro sin problema las BD y la operación de esta sucursal se restableció. "/>
    <x v="3"/>
    <b v="0"/>
    <n v="2021"/>
    <x v="5"/>
    <n v="1"/>
    <x v="2"/>
    <x v="8"/>
  </r>
  <r>
    <s v="INC0748800"/>
    <x v="0"/>
    <x v="26"/>
    <x v="29"/>
    <s v="Manuela Anbriz Rojas"/>
    <s v="Cuenta expirada en MyProvi"/>
    <d v="2021-06-01T13:19:54"/>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5"/>
    <n v="1"/>
    <x v="2"/>
    <x v="0"/>
  </r>
  <r>
    <s v="INC0748805"/>
    <x v="0"/>
    <x v="26"/>
    <x v="29"/>
    <s v="Manuela Anbriz Rojas"/>
    <s v="Cuenta expirada en MyProvi"/>
    <d v="2021-06-01T13:22:59"/>
    <x v="0"/>
    <s v="3 - Moderate"/>
    <x v="0"/>
    <s v="se hace un reset de contraseña en Tpim, se valida el ingreso en la app."/>
    <x v="0"/>
    <b v="0"/>
    <n v="2021"/>
    <x v="5"/>
    <n v="1"/>
    <x v="2"/>
    <x v="0"/>
  </r>
  <r>
    <s v="INC0748835"/>
    <x v="0"/>
    <x v="26"/>
    <x v="29"/>
    <s v="Alvaro Alejandro Oceguera Reyes"/>
    <s v="Error en Registro de Estrella"/>
    <d v="2021-06-01T16:15:12"/>
    <x v="0"/>
    <s v="3 - Moderate"/>
    <x v="0"/>
    <s v="Se resetea la contraseña desde el portal de TPIM luego se valida las funciones básicas como fecha y hora automática activada, se desactiva play Protect, se actualiza chrome y se procede con la instalación y acceso a la aplicación de forma completa."/>
    <x v="0"/>
    <b v="0"/>
    <n v="2021"/>
    <x v="5"/>
    <n v="1"/>
    <x v="2"/>
    <x v="5"/>
  </r>
  <r>
    <s v="INC0748843"/>
    <x v="11"/>
    <x v="19"/>
    <x v="22"/>
    <s v="Arizbel Romero De La Rosa"/>
    <s v="Log - WorkArea - FORTY"/>
    <d v="2021-06-01T16:48:32"/>
    <x v="0"/>
    <s v="3 - Moderate"/>
    <x v="1"/>
    <s v="Resolution notes copied from Parent Incident: Se  agrego espacio a unos discos que presentaron saturación al 95% y en el 5% restante el Job de Networker no logro depurar estas BDs motivo por el cual al presentar saturación, no se conectaban a la BD y afecto los clientes de Focus en cuanto se suministro el espacio, en el siguiente backup  de los logs Networker depuro sin problema las BD y la operación de esta sucursal se restableció. _x000a_Incident 'INC0748843' closed based on closure of task 'INC0748770'_x000a__x000a_Se  agrego espacio a unos discos que presentaron saturación al 95% y en el 5% restante el Job de Networker no logro depurar estas BDs motivo por el cual al presentar saturación, no se conectaban a la BD y afecto los clientes de Focus en cuanto se suministro el espacio, en el siguiente backup  de los logs Networker depuro sin problema las BD y la operación de esta sucursal se restableció. "/>
    <x v="3"/>
    <b v="0"/>
    <n v="2021"/>
    <x v="5"/>
    <n v="1"/>
    <x v="2"/>
    <x v="5"/>
  </r>
  <r>
    <s v="INC0748850"/>
    <x v="1"/>
    <x v="13"/>
    <x v="36"/>
    <s v="Minatitlan 1"/>
    <s v="Error al ingresar a focus maquina 10"/>
    <d v="2021-06-01T17:21:00"/>
    <x v="0"/>
    <s v="4 - Low"/>
    <x v="3"/>
    <s v="Se elimina el perfil y se valida el acceso"/>
    <x v="1"/>
    <b v="0"/>
    <n v="2021"/>
    <x v="5"/>
    <n v="1"/>
    <x v="2"/>
    <x v="10"/>
  </r>
  <r>
    <s v="INC0748858"/>
    <x v="9"/>
    <x v="31"/>
    <x v="41"/>
    <s v="Jennyfer Del Carmen Suarez Cossio"/>
    <s v="Problema para instalar la aplicación de myprovi"/>
    <d v="2021-06-01T18:22:28"/>
    <x v="0"/>
    <s v="4 - Low"/>
    <x v="0"/>
    <s v="Se contacta con promotora y se le apoya a desactivar el optimizador Miu ya que cuenta con el celular Xiaomi  para después de ello realizar la actualización de mycolletion."/>
    <x v="0"/>
    <b v="0"/>
    <n v="2021"/>
    <x v="5"/>
    <n v="1"/>
    <x v="2"/>
    <x v="6"/>
  </r>
  <r>
    <s v="INC0749262"/>
    <x v="0"/>
    <x v="26"/>
    <x v="29"/>
    <s v="Adriana Esmeralda Olmos Montenegro"/>
    <s v="Cuenta expirada en MyProvi"/>
    <d v="2021-06-02T10:43:30"/>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5"/>
    <n v="2"/>
    <x v="3"/>
    <x v="2"/>
  </r>
  <r>
    <s v="INC0749266"/>
    <x v="1"/>
    <x v="3"/>
    <x v="3"/>
    <s v="Uruapan 1"/>
    <s v="FOCUS cliente "/>
    <d v="2021-06-02T10:54:43"/>
    <x v="0"/>
    <s v="3 - Moderate"/>
    <x v="2"/>
    <s v="El estatus fue corregido"/>
    <x v="1"/>
    <b v="0"/>
    <n v="2021"/>
    <x v="5"/>
    <n v="2"/>
    <x v="3"/>
    <x v="2"/>
  </r>
  <r>
    <s v="INC0749280"/>
    <x v="4"/>
    <x v="6"/>
    <x v="5"/>
    <s v="Cesar Emilio Hernandez Flores"/>
    <s v="INTERMITENCIA CRM"/>
    <d v="2021-06-02T11:21:01"/>
    <x v="0"/>
    <s v="3 - Moderate"/>
    <x v="1"/>
    <s v="Se encontro proceso de Mantenimiento ejecutandose en la madrugadda, tardo mas de lo esperado, ya se detuvo el proceso y se encuentra trabajando normalmente, se procede a cerrar incidente"/>
    <x v="3"/>
    <b v="0"/>
    <n v="2021"/>
    <x v="5"/>
    <n v="2"/>
    <x v="3"/>
    <x v="3"/>
  </r>
  <r>
    <s v="INC0749296"/>
    <x v="0"/>
    <x v="31"/>
    <x v="41"/>
    <s v="Jeremias Ramirez Morrugares"/>
    <s v="Problema de instalación mycollections"/>
    <d v="2021-06-02T11:56:51"/>
    <x v="0"/>
    <s v="4 - Low"/>
    <x v="0"/>
    <s v="Se validan las funciones básicas como fecha y hora automática activada, se valida chrome actualizado, se desactiva play protect, se habilita el administrador del desarrollador y se desactiva la optimización de MIUI para descargar MyCollections con pruebas de acceso de forma exitosa."/>
    <x v="0"/>
    <b v="0"/>
    <n v="2021"/>
    <x v="5"/>
    <n v="2"/>
    <x v="3"/>
    <x v="3"/>
  </r>
  <r>
    <s v="INC0749323"/>
    <x v="0"/>
    <x v="15"/>
    <x v="15"/>
    <s v="Claribel Garcia Morales"/>
    <s v="Error en Cierre de Semana"/>
    <d v="2021-06-02T13:19:29"/>
    <x v="0"/>
    <s v="3 - Moderate"/>
    <x v="0"/>
    <s v="Se validan las funciones principales de fecha y hora automática activa, se forza cierres de MyProvi y se desinstala/instala MyCollections y se realiza prueba de acceso para cierre de semana de forma exitosa."/>
    <x v="0"/>
    <b v="0"/>
    <n v="2021"/>
    <x v="5"/>
    <n v="2"/>
    <x v="3"/>
    <x v="0"/>
  </r>
  <r>
    <s v="INC0749334"/>
    <x v="9"/>
    <x v="31"/>
    <x v="41"/>
    <s v="Gener Omar Orozco Garcia"/>
    <s v="Problema para instalar myprovi "/>
    <d v="2021-06-02T13:47:18"/>
    <x v="0"/>
    <s v="4 - Low"/>
    <x v="0"/>
    <s v="Entrar a configuracion_x000a_Seleccionar ajustes adicionales_x000a_Seleccionar opciones de desarrollador_x000a_NOTA: si no aparece opciones de desarrollador ingresar a ajustes y en busqueda BUSCAR VERSION MIUI_x000a_Sobre ese renglo picar 6 veces hasta que aparezac YA ERES DESARROLLADOR._x000a_Se ingresa a configuración._x000a_Seleccionar ajustes adicionales_x000a_Seleccionar opciones de desarrollador_x000a_Desactivar AcTIVAR OPTIMIZACION MIUI_x000a_NOTA: si no aparece activar optimizacion miui restablecer valores predeterminados._x000a_Desactivar ACTIVAR OPTIMIZACION MIUI_x000a_Entrar a My provi_x000a_Instalar o actualizar My collections."/>
    <x v="0"/>
    <b v="0"/>
    <n v="2021"/>
    <x v="5"/>
    <n v="2"/>
    <x v="3"/>
    <x v="0"/>
  </r>
  <r>
    <s v="INC0749338"/>
    <x v="9"/>
    <x v="31"/>
    <x v="41"/>
    <s v="Joel Ivan Nunez Gutierrez"/>
    <s v="Aplicación myprovi no funciona"/>
    <d v="2021-06-02T14:31:22"/>
    <x v="0"/>
    <s v="4 - Low"/>
    <x v="0"/>
    <s v="Se validan las funciones básicas como la fecha y hora automática activa, se forza cierres de MyProvi y MyCollections, se actualiza chrome y se permite actualizar MyCollections con pruebas de acceso de forma exitosa._x000a_"/>
    <x v="0"/>
    <b v="0"/>
    <n v="2021"/>
    <x v="5"/>
    <n v="2"/>
    <x v="3"/>
    <x v="9"/>
  </r>
  <r>
    <s v="INC0749344"/>
    <x v="0"/>
    <x v="15"/>
    <x v="15"/>
    <s v="Armando Antonio Camacho Briseno"/>
    <s v="MyProvi  semana maxima "/>
    <d v="2021-06-02T15:01:57"/>
    <x v="0"/>
    <s v="3 - Moderate"/>
    <x v="0"/>
    <s v="Se validan las funciones principales de fecha y hora automática activa, se forza cierres de MyProvi y se desinstala/instala MyCollections y se realiza prueba de acceso para cierre de semana de forma exitosa."/>
    <x v="0"/>
    <b v="0"/>
    <n v="2021"/>
    <x v="5"/>
    <n v="2"/>
    <x v="3"/>
    <x v="4"/>
  </r>
  <r>
    <s v="INC0749345"/>
    <x v="0"/>
    <x v="49"/>
    <x v="75"/>
    <s v="Jaime Villa Gonzalez"/>
    <s v=" Apoyo con descarga de aplicación mi provy"/>
    <d v="2021-06-02T15:00:03"/>
    <x v="0"/>
    <s v="3 - Moderate"/>
    <x v="0"/>
    <s v="se contacta con promotora y comenta que no le permite hacer registro en el portal, se pide una consulta en focus y se detecta que el id proporcionado es incorrecto, se le apoya a registrarla en el www.myprovi.online de forma exitosa. Se anexa consulta focus."/>
    <x v="0"/>
    <b v="0"/>
    <n v="2021"/>
    <x v="5"/>
    <n v="2"/>
    <x v="3"/>
    <x v="4"/>
  </r>
  <r>
    <s v="INC0749355"/>
    <x v="0"/>
    <x v="15"/>
    <x v="15"/>
    <s v="Uruapan 1"/>
    <s v="Agencia No cambia de semana"/>
    <d v="2021-06-02T15:56:52"/>
    <x v="0"/>
    <s v="3 - Moderate"/>
    <x v="0"/>
    <s v="Se validan las funciones principales de fecha y hora automática activa, se forza cierres de MyProvi y se desinstala/instala MyCollections y se realiza prueba de acceso para cierre de semana de forma exitosa."/>
    <x v="0"/>
    <b v="0"/>
    <n v="2021"/>
    <x v="5"/>
    <n v="2"/>
    <x v="3"/>
    <x v="4"/>
  </r>
  <r>
    <s v="INC0749358"/>
    <x v="0"/>
    <x v="15"/>
    <x v="15"/>
    <s v="Jose Luis Cordero Monterrosas"/>
    <s v="Problema con cierre de semana "/>
    <d v="2021-06-02T16:16:41"/>
    <x v="0"/>
    <s v="4 - Low"/>
    <x v="0"/>
    <s v="Se llama al usuario se procede a forzar cierre de My Provi ,  My collection des instala y vuelve  a instalar ,  usuaria pudo  cerrar semana "/>
    <x v="0"/>
    <b v="0"/>
    <n v="2021"/>
    <x v="5"/>
    <n v="2"/>
    <x v="3"/>
    <x v="5"/>
  </r>
  <r>
    <s v="INC0749374"/>
    <x v="0"/>
    <x v="15"/>
    <x v="15"/>
    <s v="Luis Guillermo Garcia Duarte"/>
    <s v="Error en Cierre de Semana"/>
    <d v="2021-06-02T17:26:24"/>
    <x v="0"/>
    <s v="3 - Moderate"/>
    <x v="0"/>
    <s v="Se le pide al usuario entrar a los ajustes del teléfono._x000a_Se le pide al usuario ingresar a las aplicaciones._x000a_Se le pide al usuario buscar y entrar a my provi y forzar cierre._x000a_Se le pide al usuario des instalar my collections._x000a_Se le pide al usuario entrar a my provi y descargar my collections._x000a_Usuario confirmar cierre de semana."/>
    <x v="0"/>
    <b v="0"/>
    <n v="2021"/>
    <x v="5"/>
    <n v="2"/>
    <x v="3"/>
    <x v="10"/>
  </r>
  <r>
    <s v="INC0749379"/>
    <x v="9"/>
    <x v="31"/>
    <x v="41"/>
    <s v="Rosa Elizeth Arteaga Guardado"/>
    <s v="App no se puede descargar"/>
    <d v="2021-06-02T17:45:59"/>
    <x v="0"/>
    <s v="3 - Moderate"/>
    <x v="0"/>
    <s v="se contacta con promotora y se le hace un reset de contraseña en Tpim."/>
    <x v="0"/>
    <b v="0"/>
    <n v="2021"/>
    <x v="5"/>
    <n v="2"/>
    <x v="3"/>
    <x v="10"/>
  </r>
  <r>
    <s v="INC0749401"/>
    <x v="0"/>
    <x v="15"/>
    <x v="15"/>
    <s v="David Emmanuel  Loza Gamboa"/>
    <s v="Error en Cierre de Semana"/>
    <d v="2021-06-02T19:37:36"/>
    <x v="0"/>
    <s v="3 - Moderate"/>
    <x v="0"/>
    <s v="Se marca a usuario valido fecha y hora , se le pide que sincronice , se le pide Des instalar My collection  y nuevamente Instalar, de esta manera la aplicación trabaja sin problema"/>
    <x v="0"/>
    <b v="0"/>
    <n v="2021"/>
    <x v="5"/>
    <n v="2"/>
    <x v="3"/>
    <x v="12"/>
  </r>
  <r>
    <s v="INC0749406"/>
    <x v="0"/>
    <x v="15"/>
    <x v="15"/>
    <s v="Cristina Evelin Mendez Arroyo"/>
    <s v="Error en Cierre de Semana"/>
    <d v="2021-06-02T20:13:06"/>
    <x v="0"/>
    <s v="3 - Moderate"/>
    <x v="0"/>
    <s v="se contacta con promotora con el numero correcto 3334885566, ya que el proporcionado en el ticket es erróneo y después de realizar la reinstalacion de my colletion se hizo el cierre de forma exitosa._x000a_"/>
    <x v="0"/>
    <b v="0"/>
    <n v="2021"/>
    <x v="5"/>
    <n v="2"/>
    <x v="3"/>
    <x v="13"/>
  </r>
  <r>
    <s v="INC0749412"/>
    <x v="0"/>
    <x v="15"/>
    <x v="15"/>
    <s v="Omar Israel Clavel Zuniga"/>
    <s v="Error en Cierre de Semana "/>
    <d v="2021-06-02T20:42:09"/>
    <x v="0"/>
    <s v="3 - Moderate"/>
    <x v="0"/>
    <s v="se contacta a promotora y se le pide hacer force de aplicaciones de my provi y my colletion, se cierran todas las aplicaciones abiertas en segundo plano y se procede hacer cierre de semana exitoso."/>
    <x v="0"/>
    <b v="0"/>
    <n v="2021"/>
    <x v="5"/>
    <n v="2"/>
    <x v="3"/>
    <x v="13"/>
  </r>
  <r>
    <s v="INC0749615"/>
    <x v="0"/>
    <x v="26"/>
    <x v="29"/>
    <s v="Israel Alberto De La Fuente Rico"/>
    <s v="Cuenta expirada en MyProvi"/>
    <d v="2021-06-03T08:21:09"/>
    <x v="0"/>
    <s v="3 - Moderate"/>
    <x v="0"/>
    <s v="Se valida las funciones básicas como la fecha y hora automática activa, se valida que no tiene instalado MyCollections y no pudo cerrar semana, se comparte la nueva contraseña y NIP  a Promotora para confirmar acceso correcto y se descarga y cierra la semana se forma exitosa."/>
    <x v="0"/>
    <b v="0"/>
    <n v="2021"/>
    <x v="5"/>
    <n v="3"/>
    <x v="4"/>
    <x v="7"/>
  </r>
  <r>
    <s v="INC0749625"/>
    <x v="1"/>
    <x v="13"/>
    <x v="13"/>
    <s v="Aguascalientes 1"/>
    <s v="Focus pantalla en blanco "/>
    <d v="2021-06-03T09:05:00"/>
    <x v="0"/>
    <s v="3 - Moderate"/>
    <x v="3"/>
    <s v="Se revisa la configuración y se valida el acceso."/>
    <x v="1"/>
    <b v="0"/>
    <n v="2021"/>
    <x v="5"/>
    <n v="3"/>
    <x v="4"/>
    <x v="1"/>
  </r>
  <r>
    <s v="INC0749656"/>
    <x v="0"/>
    <x v="15"/>
    <x v="15"/>
    <s v="Maria Luisa Gonzalez Gomez"/>
    <s v="Error Cierre de Semana"/>
    <d v="2021-06-03T11:22:47"/>
    <x v="0"/>
    <s v="3 - Moderate"/>
    <x v="0"/>
    <s v="Se contacta usuario  validamos fecha y hora, se le pide a la usuria sincronizar, se pide des instalar My Collection y volver a instalar , se le pide pruebe las funciones y comenta que sin problema lo puede realizar ."/>
    <x v="0"/>
    <b v="0"/>
    <n v="2021"/>
    <x v="5"/>
    <n v="3"/>
    <x v="4"/>
    <x v="3"/>
  </r>
  <r>
    <s v="INC0749657"/>
    <x v="0"/>
    <x v="31"/>
    <x v="41"/>
    <s v="Enrique Gonzalez Contreras"/>
    <s v="Problemas Myprovi"/>
    <d v="2021-06-03T11:54:42"/>
    <x v="0"/>
    <s v="3 - Moderate"/>
    <x v="0"/>
    <s v="Se realiza reseteo de contraseña desde portal de TPIM, se valida fecha y hora automática activa, se reinstala de forma completa la aplicación con pruebas de acceso y se realiza el cierre de semana de forma exitosa."/>
    <x v="0"/>
    <b v="0"/>
    <n v="2021"/>
    <x v="5"/>
    <n v="3"/>
    <x v="4"/>
    <x v="3"/>
  </r>
  <r>
    <s v="INC0749665"/>
    <x v="0"/>
    <x v="15"/>
    <x v="15"/>
    <s v="David Emmanuel  Loza Gamboa"/>
    <s v="Problema de cierre de semana"/>
    <d v="2021-06-03T11:48:14"/>
    <x v="0"/>
    <s v="4 - Low"/>
    <x v="0"/>
    <s v="se contacta con promotora y al realizar el proceso de force de aplicaciones ya nos permite entrar a la aplicación con cierre y descargando el clip de semana 23._x000a_"/>
    <x v="0"/>
    <b v="0"/>
    <n v="2021"/>
    <x v="5"/>
    <n v="3"/>
    <x v="4"/>
    <x v="3"/>
  </r>
  <r>
    <s v="INC0749676"/>
    <x v="1"/>
    <x v="44"/>
    <x v="89"/>
    <s v="Zacatecas 1"/>
    <s v="Asunto: RE: Captura de pagos con año 2015"/>
    <d v="2021-06-03T12:11:29"/>
    <x v="0"/>
    <s v="3 - Moderate"/>
    <x v="3"/>
    <s v="La agencia cambio de semana y desde el lado de Mastek ya no puede aplicarse la modificación."/>
    <x v="1"/>
    <b v="0"/>
    <n v="2021"/>
    <x v="5"/>
    <n v="3"/>
    <x v="4"/>
    <x v="8"/>
  </r>
  <r>
    <s v="INC0749678"/>
    <x v="0"/>
    <x v="26"/>
    <x v="29"/>
    <s v="Gema Delgado Garibay"/>
    <s v="Myprovi"/>
    <d v="2021-06-03T12:27:12"/>
    <x v="0"/>
    <s v="3 - Moderate"/>
    <x v="0"/>
    <s v="se contacta a promotora y se le pide realice forces de aplicaciones de my provi y my colletion, asi como cerrar todas las aplicaciones en segundo plano para poder realizar cierre de semana exitoso._x000a_"/>
    <x v="0"/>
    <b v="0"/>
    <n v="2021"/>
    <x v="5"/>
    <n v="3"/>
    <x v="4"/>
    <x v="8"/>
  </r>
  <r>
    <s v="INC0749682"/>
    <x v="0"/>
    <x v="26"/>
    <x v="29"/>
    <s v="Brenda Morales Gonzalez"/>
    <s v="ERROR APLICACIÓN My provi sec K"/>
    <d v="2021-06-03T12:25:12"/>
    <x v="0"/>
    <s v="3 - Moderate"/>
    <x v="0"/>
    <s v="Se comunica DM y comenta que la empresa le presto un celular a la promotora, se le apoya a instalar la app de la siguiente manera: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5"/>
    <n v="3"/>
    <x v="4"/>
    <x v="8"/>
  </r>
  <r>
    <s v="INC0749683"/>
    <x v="0"/>
    <x v="15"/>
    <x v="15"/>
    <s v="Lucelly Florentina Chan Ucan"/>
    <s v="Semana Maxima"/>
    <d v="2021-06-03T12:48:43"/>
    <x v="0"/>
    <s v="3 - Moderate"/>
    <x v="0"/>
    <s v="Se valida las funciones básicas como la fecha y hora automática activada, se forza cierre de MyProvi se desinstala MyCollections, se procede con la reinstalación y finalmente el acceso correcto y se descarga y cierra la semana se forma exitosa."/>
    <x v="0"/>
    <b v="0"/>
    <n v="2021"/>
    <x v="5"/>
    <n v="3"/>
    <x v="4"/>
    <x v="8"/>
  </r>
  <r>
    <s v="INC0749689"/>
    <x v="0"/>
    <x v="26"/>
    <x v="29"/>
    <s v="Dolores Fabiola Medina Lopez"/>
    <s v="Myprovi clip"/>
    <d v="2021-06-03T12:55:08"/>
    <x v="0"/>
    <s v="3 - Moderate"/>
    <x v="0"/>
    <s v="se hace una consulta en focus y se puede detectar que el clip de la promotora ya ha sido producido. Se anexa consulta de focus._x000a_"/>
    <x v="0"/>
    <b v="0"/>
    <n v="2021"/>
    <x v="5"/>
    <n v="3"/>
    <x v="4"/>
    <x v="8"/>
  </r>
  <r>
    <s v="INC0749691"/>
    <x v="0"/>
    <x v="37"/>
    <x v="92"/>
    <s v="Maria del Rosario Gonzalez Santos"/>
    <s v="Error para ingresar pago en mycollections "/>
    <d v="2021-06-03T12:55:38"/>
    <x v="0"/>
    <s v="4 - Low"/>
    <x v="0"/>
    <s v="Se le pide al usuario entrara a los ajustes del teléfono._x000a_Se al usuario entrar a aplicaciones y buscar my collections._x000a_Se pide forzar cierre._x000a_Se pide des instalar my collections_x000a_Se pide entrar a my provi, se pide descargar e instalar my collections._x000a_Usuario valida funcionamiento correcto de la app."/>
    <x v="0"/>
    <b v="0"/>
    <n v="2021"/>
    <x v="5"/>
    <n v="3"/>
    <x v="4"/>
    <x v="8"/>
  </r>
  <r>
    <s v="INC0749704"/>
    <x v="1"/>
    <x v="16"/>
    <x v="16"/>
    <s v="Guadalajara Sur 1"/>
    <s v="Pantalla de FOCUS congeladas"/>
    <d v="2021-06-03T13:38:10"/>
    <x v="1"/>
    <s v="2 - High"/>
    <x v="1"/>
    <s v="Se procedió a reiniciar la instancia DC1IASQLS001, debido que a nivel SO no abría el  disk mgmt, se procedió a reiniciar el servicio de disk mgmt, pero tampoco respondía, se intento bajar servicios de SQL tampoco respondieron, por lo que se realizo un reinicio de Guest del SO desde Vsphere, tampoco respondió el servidor y el ultimo recurso fue un reinicio forzado desde Vsphere, lo cual logro reiniciar el server, al iniciar de nuevo levantaron los servicios de SQL y se accedió al Disk mgmt,  se valido que el server no tenia problemas de espacio, se valido con Soporte Focus, validando que  comenzaron a acceder sin problema al aplicativo Focus,  se esta trabajando en un análisis postmortem el cual se agregara al ticket en cuanto nos lo proporcione el proveedor._x000a__x000a_Outage_x000a_inicio: 03/06/2021 13:38 PM_x000a_Fin: 03/06/2021 14:30 PM_x000a_Tipo: Full"/>
    <x v="3"/>
    <b v="1"/>
    <n v="2021"/>
    <x v="5"/>
    <n v="3"/>
    <x v="4"/>
    <x v="0"/>
  </r>
  <r>
    <s v="INC0749715"/>
    <x v="0"/>
    <x v="0"/>
    <x v="0"/>
    <s v="Jose Luis Cordero Monterrosas"/>
    <s v="Clip no aparece"/>
    <d v="2021-06-03T16:37:38"/>
    <x v="0"/>
    <s v="3 - Moderate"/>
    <x v="0"/>
    <s v="Se atiende a los usuarios de la siguiente manera:_x000a__x000a_Maria Isabel Ordan de Teran:_x000a_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Se valida cierre de semana y descragar de clip semana 23._x000a__x000a__x000a_ Martha Catalina Hernandez Placencia:_x000a_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_x000a_"/>
    <x v="0"/>
    <b v="0"/>
    <n v="2021"/>
    <x v="5"/>
    <n v="3"/>
    <x v="4"/>
    <x v="5"/>
  </r>
  <r>
    <s v="INC0749720"/>
    <x v="9"/>
    <x v="26"/>
    <x v="29"/>
    <s v="Luis Angel Pimienta Mendez"/>
    <s v="Contraseña Caducada no puede hacer cambio"/>
    <d v="2021-06-03T14:02:31"/>
    <x v="0"/>
    <s v="4 - Low"/>
    <x v="0"/>
    <s v="Se realiza el reseteo de contraseña desde portal de TPIM,  se crea nueva contraseña y NIP se le comparte a Promotora con pruebas de acceso de forma exitosa."/>
    <x v="0"/>
    <b v="0"/>
    <n v="2021"/>
    <x v="5"/>
    <n v="3"/>
    <x v="4"/>
    <x v="9"/>
  </r>
  <r>
    <s v="INC0749725"/>
    <x v="0"/>
    <x v="15"/>
    <x v="15"/>
    <s v="Cinthya Veronica Cabrera Gomez"/>
    <s v="Estrella 1773 no puede cerrar"/>
    <d v="2021-06-03T14:16:03"/>
    <x v="0"/>
    <s v="3 - Moderate"/>
    <x v="0"/>
    <s v="Se valida las funciones básicas como fecha y hora automática activa, se forza cierre de MyProvi y se desinstala MyCollections se reinstala de forma completa la aplicación con pruebas de acceso y se realiza el cierre de semana de forma exitosa."/>
    <x v="0"/>
    <b v="0"/>
    <n v="2021"/>
    <x v="5"/>
    <n v="3"/>
    <x v="4"/>
    <x v="9"/>
  </r>
  <r>
    <s v="INC0749735"/>
    <x v="0"/>
    <x v="15"/>
    <x v="15"/>
    <s v="Marcos Gonzaga Morales"/>
    <s v="Semana Máxima"/>
    <d v="2021-06-03T14:42:12"/>
    <x v="0"/>
    <s v="3 - Moderate"/>
    <x v="0"/>
    <s v="Se valida las funciones básicas como fecha y hora automática activa, se forza cierre de MyProvi y se desinstala MyCollections se reinstala de forma completa la aplicación con pruebas de acceso y se realiza el cierre de semana de forma exitosa."/>
    <x v="0"/>
    <b v="0"/>
    <n v="2021"/>
    <x v="5"/>
    <n v="3"/>
    <x v="4"/>
    <x v="9"/>
  </r>
  <r>
    <s v="INC0749757"/>
    <x v="0"/>
    <x v="15"/>
    <x v="15"/>
    <s v="Janet Esmeralda Castro Cortes"/>
    <s v="Problema de cierre de semana "/>
    <d v="2021-06-03T15:47:06"/>
    <x v="0"/>
    <s v="3 - Moderate"/>
    <x v="0"/>
    <s v="Se pide al usuario ingresar a los ajustes, buscar aplicaciones y forzar de cierre de my provi._x000a_Se pide des instalar my collections_x000a_Se pide entrara a my provy e instalar my collections_x000a_Usuario confirma cierre de semana"/>
    <x v="0"/>
    <b v="0"/>
    <n v="2021"/>
    <x v="5"/>
    <n v="3"/>
    <x v="4"/>
    <x v="4"/>
  </r>
  <r>
    <s v="INC0749762"/>
    <x v="0"/>
    <x v="15"/>
    <x v="15"/>
    <s v="Luis Angel Pimienta Mendez"/>
    <s v="No se reflejan pagos"/>
    <d v="2021-06-03T16:03:18"/>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3"/>
    <x v="4"/>
    <x v="5"/>
  </r>
  <r>
    <s v="INC0749764"/>
    <x v="0"/>
    <x v="26"/>
    <x v="29"/>
    <s v="Nora Rosa  Garcia Marin"/>
    <s v="MYPROVI "/>
    <d v="2021-06-03T16:05:07"/>
    <x v="0"/>
    <s v="3 - Moderate"/>
    <x v="0"/>
    <s v="Se contacta con promotora y se le apoya a realizar la instalación de my provi y my colletion en el portal de www.myprovi.online, se le informa que para que pueda ingresar a la aplicación sin problema tiene que contar buena conexión a Internet y señal, ya que se pudo detectar que en la zona donde vive casi no cuenta con señal."/>
    <x v="0"/>
    <b v="0"/>
    <n v="2021"/>
    <x v="5"/>
    <n v="3"/>
    <x v="4"/>
    <x v="5"/>
  </r>
  <r>
    <s v="INC0749768"/>
    <x v="0"/>
    <x v="15"/>
    <x v="15"/>
    <s v="Ivonne Berenice Suarez Vera"/>
    <s v="Problema de cierre de semana "/>
    <d v="2021-06-03T16:35:56"/>
    <x v="0"/>
    <s v="3 - Moderate"/>
    <x v="0"/>
    <s v="se le marca a promotora y nos contesta FM con su apoyo se hace proceso para hacer cierre de semana exitoso."/>
    <x v="0"/>
    <b v="0"/>
    <n v="2021"/>
    <x v="5"/>
    <n v="3"/>
    <x v="4"/>
    <x v="5"/>
  </r>
  <r>
    <s v="INC0749781"/>
    <x v="0"/>
    <x v="15"/>
    <x v="15"/>
    <s v="Bianca Yara Garduno Ordonez"/>
    <s v="Error en Cierre de Semana"/>
    <d v="2021-06-03T17:09:26"/>
    <x v="0"/>
    <s v="3 - Moderate"/>
    <x v="0"/>
    <s v="Se contacta con promotora y después de realizar el proceso de forces de aplicaciones ya nos permite realizar el cierre de semana y la descargar del clip de semana 23._x000a_"/>
    <x v="0"/>
    <b v="0"/>
    <n v="2021"/>
    <x v="5"/>
    <n v="3"/>
    <x v="4"/>
    <x v="10"/>
  </r>
  <r>
    <s v="INC0749796"/>
    <x v="0"/>
    <x v="15"/>
    <x v="15"/>
    <s v="Juan Carlos Rodriguez Rugerio"/>
    <s v="Error en Cierre de Semana "/>
    <d v="2021-06-03T18:14:21"/>
    <x v="0"/>
    <s v="3 - Moderate"/>
    <x v="0"/>
    <s v="se contacta con DM y se le comenta que se solicito una consulta a focus y se puede ver que su promotora ya aparece en semana 23._x000a_"/>
    <x v="0"/>
    <b v="0"/>
    <n v="2021"/>
    <x v="5"/>
    <n v="3"/>
    <x v="4"/>
    <x v="6"/>
  </r>
  <r>
    <s v="INC0749798"/>
    <x v="1"/>
    <x v="23"/>
    <x v="32"/>
    <s v="Guadalajara Sur 1"/>
    <s v="94 agencias no cambian de semana"/>
    <d v="2021-06-03T18:23:39"/>
    <x v="0"/>
    <s v="3 - Moderate"/>
    <x v="3"/>
    <s v="Se reinician los servicios de Focus en el server y los balances se aplican de forma correcta"/>
    <x v="1"/>
    <b v="0"/>
    <n v="2021"/>
    <x v="5"/>
    <n v="3"/>
    <x v="4"/>
    <x v="6"/>
  </r>
  <r>
    <s v="INC0749804"/>
    <x v="0"/>
    <x v="49"/>
    <x v="75"/>
    <s v="Maria Del Carmen Sandoval Araiza"/>
    <s v="Error al descargar aplicación "/>
    <d v="2021-06-03T19:00:20"/>
    <x v="0"/>
    <s v="3 - Moderate"/>
    <x v="0"/>
    <s v="Se contacta con promotora y se le apoya para deasactivar optimizador Miu ya que cuenta con un dispositivo Xiaomi y posterior a ello instalar aplicacion de forma exitosa._x000a_"/>
    <x v="0"/>
    <b v="0"/>
    <n v="2021"/>
    <x v="5"/>
    <n v="3"/>
    <x v="4"/>
    <x v="12"/>
  </r>
  <r>
    <s v="INC0749809"/>
    <x v="0"/>
    <x v="49"/>
    <x v="75"/>
    <s v="Jose Luis Ramirez Reyes"/>
    <s v="Error en Descarga de Myprovi"/>
    <d v="2021-06-03T19:22:07"/>
    <x v="0"/>
    <s v="3 - Moderate"/>
    <x v="0"/>
    <s v="Se valida que cuenta con Sistema operativo propio de Huawei por lo que no cuenta con las opciones para validar actualizaciones y deshabilitar play protect solo se reinicia el equipo celular y se intenta la descarga de forma completa de MyProvi y MyCollections."/>
    <x v="0"/>
    <b v="0"/>
    <n v="2021"/>
    <x v="5"/>
    <n v="3"/>
    <x v="4"/>
    <x v="12"/>
  </r>
  <r>
    <s v="INC0749811"/>
    <x v="0"/>
    <x v="15"/>
    <x v="15"/>
    <s v="Gerardo De Jesus Cal Caamal"/>
    <s v="Error en Cierre de Semana"/>
    <d v="2021-06-03T19:38:58"/>
    <x v="0"/>
    <s v="3 - Moderate"/>
    <x v="0"/>
    <s v="se contacta con promotora y se le pide realice force de aplicaciones de my provi y my colletion, así como cerrar todas las aplicaciones abiertas en segundo plano, después de ello se le pide ingrese a la aplicación para poder y se realiza el cierre de semana exitoso."/>
    <x v="0"/>
    <b v="0"/>
    <n v="2021"/>
    <x v="5"/>
    <n v="3"/>
    <x v="4"/>
    <x v="12"/>
  </r>
  <r>
    <s v="INC0749819"/>
    <x v="6"/>
    <x v="8"/>
    <x v="9"/>
    <s v="Magaly del Pilar Martinez Salmeron"/>
    <s v=" Apoyo de contactos "/>
    <d v="2021-06-03T20:14:18"/>
    <x v="0"/>
    <s v="3 - Moderate"/>
    <x v="0"/>
    <s v="El proceso de BI falló en la carga de registros de contactos. Volvió a cargar la información correctamente. Adicional, los registros venían con un focus_id nulo. Se realizó la actualización manualmente con el apoyo de la tabla ArrearsAgents._x000a__x000a_La usuario valida que ya pudo acceder y visualizar sus contactos."/>
    <x v="0"/>
    <b v="0"/>
    <n v="2021"/>
    <x v="5"/>
    <n v="3"/>
    <x v="4"/>
    <x v="13"/>
  </r>
  <r>
    <s v="INC0749821"/>
    <x v="1"/>
    <x v="51"/>
    <x v="77"/>
    <s v="Boca del Rio 1"/>
    <s v="Agencia no cambia"/>
    <d v="2021-06-03T20:28:53"/>
    <x v="0"/>
    <s v="3 - Moderate"/>
    <x v="3"/>
    <s v="Se ingresa el pago faltante en la lista de cobro y la agencia cambia de semana"/>
    <x v="1"/>
    <b v="0"/>
    <n v="2021"/>
    <x v="5"/>
    <n v="3"/>
    <x v="4"/>
    <x v="13"/>
  </r>
  <r>
    <s v="INC0749823"/>
    <x v="1"/>
    <x v="51"/>
    <x v="83"/>
    <s v="Tuxtepec 1"/>
    <s v="Agencia no Cambia Semana"/>
    <d v="2021-06-03T20:47:38"/>
    <x v="0"/>
    <s v="3 - Moderate"/>
    <x v="3"/>
    <s v="Se reinician los servicios de Focus en el server y la agencia cambia de semana."/>
    <x v="1"/>
    <b v="0"/>
    <n v="2021"/>
    <x v="5"/>
    <n v="3"/>
    <x v="4"/>
    <x v="13"/>
  </r>
  <r>
    <s v="INC0750150"/>
    <x v="0"/>
    <x v="15"/>
    <x v="55"/>
    <s v="Jose Cruz Alvarez De La Cruz"/>
    <s v="apoyo para hacer cierre de semana"/>
    <d v="2021-06-04T09:46:02"/>
    <x v="0"/>
    <s v="3 - Moderate"/>
    <x v="0"/>
    <s v="e le pide a promotora se hagan force de aplicaciones de my provi y my colletion, asi como todas aplicaciones abiertas en segundo plano, se valida la hora automática y se procede hacer el cierre de semana exitosa._x000a_"/>
    <x v="0"/>
    <b v="0"/>
    <n v="2021"/>
    <x v="5"/>
    <n v="4"/>
    <x v="5"/>
    <x v="1"/>
  </r>
  <r>
    <s v="INC0750154"/>
    <x v="1"/>
    <x v="4"/>
    <x v="7"/>
    <s v="Interview Acayucan"/>
    <s v="Error en Focus"/>
    <d v="2021-06-04T09:50:56"/>
    <x v="0"/>
    <s v="3 - Moderate"/>
    <x v="3"/>
    <s v="Se elimina el perfil del usuario y se valida el acceso"/>
    <x v="1"/>
    <b v="0"/>
    <n v="2021"/>
    <x v="5"/>
    <n v="4"/>
    <x v="5"/>
    <x v="1"/>
  </r>
  <r>
    <s v="INC0750165"/>
    <x v="7"/>
    <x v="12"/>
    <x v="21"/>
    <s v="Toluca 1"/>
    <s v="ofertas no aparecen"/>
    <d v="2021-06-04T10:13:13"/>
    <x v="0"/>
    <s v="3 - Moderate"/>
    <x v="0"/>
    <s v="Se tuvo un problema con la ejecución de los jobs que insertan información, se volvieron a ejecutar y el usuario confirma que ya puede ver los clientes que le faltaban"/>
    <x v="0"/>
    <b v="0"/>
    <n v="2021"/>
    <x v="5"/>
    <n v="4"/>
    <x v="5"/>
    <x v="2"/>
  </r>
  <r>
    <s v="INC0750195"/>
    <x v="0"/>
    <x v="15"/>
    <x v="15"/>
    <s v="Bryan Jesus Bautista Diaz"/>
    <s v="Error en Cierre de Semana"/>
    <d v="2021-06-04T11:49:04"/>
    <x v="0"/>
    <s v="3 - Moderate"/>
    <x v="0"/>
    <s v="se contacta con promotora y con apoyo de DM se le apoya a desintalar y reisntalar aplicación con exito desde el portal www.myprovi.online, ya que le salio mensaje de que el registro de dispositivos se habia excedido, se descarga el clip de semana 23._x000a_"/>
    <x v="0"/>
    <b v="0"/>
    <n v="2021"/>
    <x v="5"/>
    <n v="4"/>
    <x v="5"/>
    <x v="3"/>
  </r>
  <r>
    <s v="INC0750206"/>
    <x v="7"/>
    <x v="28"/>
    <x v="5"/>
    <s v="Sucursal Iztapalapa"/>
    <s v="no coinciden las ofertas en AVT "/>
    <d v="2021-06-04T12:18:44"/>
    <x v="0"/>
    <s v="3 - Moderate"/>
    <x v="0"/>
    <s v="No se había actualizado la información de clientes, se reviso y se ejecuto nuevamente el Job"/>
    <x v="0"/>
    <b v="0"/>
    <n v="2021"/>
    <x v="5"/>
    <n v="4"/>
    <x v="5"/>
    <x v="8"/>
  </r>
  <r>
    <s v="INC0750221"/>
    <x v="0"/>
    <x v="15"/>
    <x v="15"/>
    <s v="Luis Ricardo Ochoa Rubio"/>
    <s v="Semana minima"/>
    <d v="2021-06-04T13:43:59"/>
    <x v="0"/>
    <s v="3 - Moderate"/>
    <x v="0"/>
    <s v="Se contacta con promotora y se le pide ingresar a la aplicación y proceder al cierre de semana exitoso para descargar posteriormente el clip de semana 23._x000a_"/>
    <x v="0"/>
    <b v="0"/>
    <n v="2021"/>
    <x v="5"/>
    <n v="4"/>
    <x v="5"/>
    <x v="0"/>
  </r>
  <r>
    <s v="INC0750225"/>
    <x v="1"/>
    <x v="4"/>
    <x v="7"/>
    <s v="Interview Acayucan"/>
    <s v="Error al ingresar a focus maquina 18"/>
    <d v="2021-06-04T14:03:44"/>
    <x v="0"/>
    <s v="4 - Low"/>
    <x v="3"/>
    <s v="Se elimina el perfil del usuario y se valida el acceso"/>
    <x v="1"/>
    <b v="0"/>
    <n v="2021"/>
    <x v="5"/>
    <n v="4"/>
    <x v="5"/>
    <x v="9"/>
  </r>
  <r>
    <s v="INC0750227"/>
    <x v="0"/>
    <x v="34"/>
    <x v="93"/>
    <s v="Diana Ponce Gonzalez"/>
    <s v="Clientes duplicados "/>
    <d v="2021-06-04T14:20:23"/>
    <x v="0"/>
    <s v="4 - Low"/>
    <x v="0"/>
    <s v="se contacta con promotora y se le pide desinstalar y reinstalar aplicación my colletion, para después descargar el clip de forma habitual, es decir sin lista de clientes duplicados."/>
    <x v="0"/>
    <b v="0"/>
    <n v="2021"/>
    <x v="5"/>
    <n v="4"/>
    <x v="5"/>
    <x v="9"/>
  </r>
  <r>
    <s v="INC0750336"/>
    <x v="4"/>
    <x v="64"/>
    <x v="94"/>
    <s v="Cesar Emilio Hernandez Flores"/>
    <s v="SIN REGISTROS CAMPAÑA REF Y PUR DE CSC"/>
    <d v="2021-06-05T08:16:55"/>
    <x v="0"/>
    <s v="3 - Moderate"/>
    <x v="1"/>
    <s v="Las ofertas se insertaron el dia sabado en la tarde, ya que el proceso tardo un poco mas de lo esperado, y para la ejecucionde las campañas aun no se terminaban de pasar las ofertas, se pasaron y fueron tomadas en las campañas del fin de semana, se procede a cerrar incidente"/>
    <x v="3"/>
    <b v="0"/>
    <n v="2021"/>
    <x v="5"/>
    <n v="5"/>
    <x v="0"/>
    <x v="7"/>
  </r>
  <r>
    <s v="INC0750924"/>
    <x v="1"/>
    <x v="4"/>
    <x v="7"/>
    <s v="Puebla Animas"/>
    <s v="Cuenta bloqueada"/>
    <d v="2021-06-07T09:08:38"/>
    <x v="0"/>
    <s v="3 - Moderate"/>
    <x v="3"/>
    <s v="Se desbloquea el usuario y se valida el acceso"/>
    <x v="1"/>
    <b v="0"/>
    <n v="2021"/>
    <x v="5"/>
    <n v="7"/>
    <x v="1"/>
    <x v="1"/>
  </r>
  <r>
    <s v="INC0750977"/>
    <x v="0"/>
    <x v="26"/>
    <x v="29"/>
    <s v="Juan Enrique Romero Acosta"/>
    <s v="Cuenta expirada en MyProvi"/>
    <d v="2021-06-07T10:35:01"/>
    <x v="0"/>
    <s v="3 - Moderate"/>
    <x v="0"/>
    <s v="Se realiza reseteo de la contraseña desde el portal de TPIM por lo que se crea nueva contraseña y NIP se le comparte a la Promotora con pruebas de acceso de forma exitosa."/>
    <x v="0"/>
    <b v="0"/>
    <n v="2021"/>
    <x v="5"/>
    <n v="7"/>
    <x v="1"/>
    <x v="2"/>
  </r>
  <r>
    <s v="INC0751009"/>
    <x v="9"/>
    <x v="26"/>
    <x v="29"/>
    <s v="Rosa Trinidad Perez Escolastico"/>
    <s v="Sin Acceso a My provi"/>
    <d v="2021-06-07T11:35:16"/>
    <x v="0"/>
    <s v="3 - Moderate"/>
    <x v="0"/>
    <s v="se contacta con promotora y se le apoya a realizar force de aplicaciones, así como todas las abiertas en segundo plano y validar hora automática, pero sin resultados favorables, le sige apareciendo que ocurrió un error técnico, se le pregunta que si sincronizo para que se pueda reisntalar my colletion, comenta que no y que ya habian reinstalado, se le pide una vez mas reinstalar my colletion con resultados favorables para posteriormente descargar el clip y solo lo que sincronizo le aparecio, se le notifica a DM que tendra que apoyarse de administración para el registro de la cobranza que no sincronizada."/>
    <x v="0"/>
    <b v="0"/>
    <n v="2021"/>
    <x v="5"/>
    <n v="7"/>
    <x v="1"/>
    <x v="3"/>
  </r>
  <r>
    <s v="INC0751036"/>
    <x v="1"/>
    <x v="4"/>
    <x v="7"/>
    <s v="San Luis"/>
    <s v="Cuenta focus bloqueada"/>
    <d v="2021-06-07T12:18:03"/>
    <x v="0"/>
    <s v="3 - Moderate"/>
    <x v="3"/>
    <s v="La cuenta ya se encuentra desbloqueda, se valida con el usuario"/>
    <x v="1"/>
    <b v="0"/>
    <n v="2021"/>
    <x v="5"/>
    <n v="7"/>
    <x v="1"/>
    <x v="8"/>
  </r>
  <r>
    <s v="INC0751040"/>
    <x v="13"/>
    <x v="29"/>
    <x v="35"/>
    <s v="Andrea Paola  Chacon Flores"/>
    <s v="Mynews"/>
    <d v="2021-06-07T12:22:29"/>
    <x v="0"/>
    <s v="3 - Moderate"/>
    <x v="0"/>
    <s v="El administrador dio de alta a la usuario y se observa actividad de su cuenta al poder acceder. Se anexa evidencia."/>
    <x v="0"/>
    <b v="0"/>
    <n v="2021"/>
    <x v="5"/>
    <n v="7"/>
    <x v="1"/>
    <x v="8"/>
  </r>
  <r>
    <s v="INC0751084"/>
    <x v="9"/>
    <x v="31"/>
    <x v="41"/>
    <s v="Victor Hugo Preciado Garcia"/>
    <s v="Error de instalacion"/>
    <d v="2021-06-07T15:58:44"/>
    <x v="0"/>
    <s v="3 - Moderate"/>
    <x v="0"/>
    <s v="."/>
    <x v="0"/>
    <b v="0"/>
    <n v="2021"/>
    <x v="5"/>
    <n v="7"/>
    <x v="1"/>
    <x v="4"/>
  </r>
  <r>
    <s v="INC0751109"/>
    <x v="0"/>
    <x v="31"/>
    <x v="41"/>
    <s v="Jose Cruz Alvarez De La Cruz"/>
    <s v="Problema de instalacíon mycollections"/>
    <d v="2021-06-07T17:36:36"/>
    <x v="0"/>
    <s v="4 - Low"/>
    <x v="0"/>
    <s v="Se pide entrar a configuracion_x000a_Se pide seleccionar ajustes adicionales_x000a_Se pide Seleccionar opciones de desarrollador_x000a_Se pide inhabilitar activar optimización miui._x000a_Se pide entrar a My provi_x000a_Se pide instalar o actualizar My collections._x000a_"/>
    <x v="0"/>
    <b v="0"/>
    <n v="2021"/>
    <x v="5"/>
    <n v="7"/>
    <x v="1"/>
    <x v="10"/>
  </r>
  <r>
    <s v="INC0751110"/>
    <x v="0"/>
    <x v="31"/>
    <x v="41"/>
    <s v="Gener Omar Orozco Garcia"/>
    <s v="Error al ingresar"/>
    <d v="2021-06-07T17:57:04"/>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5"/>
    <n v="7"/>
    <x v="1"/>
    <x v="10"/>
  </r>
  <r>
    <s v="INC0751560"/>
    <x v="11"/>
    <x v="20"/>
    <x v="82"/>
    <s v="Rodolfo Dominguez Campis"/>
    <s v="Truncar transaction Log de BD WorkArea ubicada en Forty"/>
    <d v="2021-06-08T08:47:54"/>
    <x v="0"/>
    <s v="3 - Moderate"/>
    <x v="1"/>
    <s v="Que tal. Se liberó el espacio de log._x000a__x000a_La causa raíz son conflictos en el bk de esa bd, por temas de espacio, por eso no libera el log._x000a__x000a_Quedaría pendientes:_x000a_1) Tareas en depuración de tablas_x000a_2)  Espacio en disco suficioente , en espera del paso (1)_x000a__x000a_"/>
    <x v="3"/>
    <b v="0"/>
    <n v="2021"/>
    <x v="5"/>
    <n v="8"/>
    <x v="2"/>
    <x v="7"/>
  </r>
  <r>
    <s v="INC0751607"/>
    <x v="1"/>
    <x v="23"/>
    <x v="32"/>
    <s v="Puebla Central Dorada"/>
    <s v="Problema en focus"/>
    <d v="2021-06-08T10:23:47"/>
    <x v="0"/>
    <s v="4 - Low"/>
    <x v="2"/>
    <s v="El balance fue liberado por parte de Mastek."/>
    <x v="1"/>
    <b v="0"/>
    <n v="2021"/>
    <x v="5"/>
    <n v="8"/>
    <x v="2"/>
    <x v="2"/>
  </r>
  <r>
    <s v="INC0751609"/>
    <x v="9"/>
    <x v="31"/>
    <x v="41"/>
    <s v="Maria Gabriela Montenegro Contreras"/>
    <s v="Advertencia al instalar myprovi"/>
    <d v="2021-06-08T10:26:22"/>
    <x v="0"/>
    <s v="3 - Moderate"/>
    <x v="0"/>
    <s v="se contacta a promotora y se le apoya a instalar aplicación my provi y my colletion de forma exitosa desde el potal www.myprovi.online_x000a_"/>
    <x v="0"/>
    <b v="0"/>
    <n v="2021"/>
    <x v="5"/>
    <n v="8"/>
    <x v="2"/>
    <x v="2"/>
  </r>
  <r>
    <s v="INC0751614"/>
    <x v="10"/>
    <x v="18"/>
    <x v="20"/>
    <s v="Oaxaca 1"/>
    <s v="actualizacion de status de cliente"/>
    <d v="2021-06-08T10:30:48"/>
    <x v="0"/>
    <s v="4 - Low"/>
    <x v="0"/>
    <s v="El cliente cumplió las 26 semanas en semana 202122. El proceso que actualiza GDS tarda 2 semanas en completar la actualización para Scoring. No hay incidente. Se actualizó el registro manualmente para que la sucursal pudiera calificar."/>
    <x v="0"/>
    <b v="0"/>
    <n v="2021"/>
    <x v="5"/>
    <n v="8"/>
    <x v="2"/>
    <x v="2"/>
  </r>
  <r>
    <s v="INC0751616"/>
    <x v="7"/>
    <x v="12"/>
    <x v="12"/>
    <s v="Tlajomulco 1"/>
    <s v="Problema de impresion"/>
    <d v="2021-06-08T14:04:13"/>
    <x v="0"/>
    <s v="3 - Moderate"/>
    <x v="0"/>
    <s v="Se colocaron mas servicios para soportar la carga de impresión, con esto se resuelven los temas de lentitud al imprimir"/>
    <x v="0"/>
    <b v="0"/>
    <n v="2021"/>
    <x v="5"/>
    <n v="8"/>
    <x v="2"/>
    <x v="9"/>
  </r>
  <r>
    <s v="INC0751659"/>
    <x v="9"/>
    <x v="31"/>
    <x v="41"/>
    <s v="Gener Omar Orozco Garcia"/>
    <s v="Problema de instalación myprovi y mycollections"/>
    <d v="2021-06-08T11:40:34"/>
    <x v="0"/>
    <s v="4 - Low"/>
    <x v="0"/>
    <s v="al eliminar información innecesaria por parte de la promotora, se realiza exitosamente la instalación de la aplicación._x000a_"/>
    <x v="0"/>
    <b v="0"/>
    <n v="2021"/>
    <x v="5"/>
    <n v="8"/>
    <x v="2"/>
    <x v="3"/>
  </r>
  <r>
    <s v="INC0751675"/>
    <x v="0"/>
    <x v="26"/>
    <x v="29"/>
    <s v="Cesar Felipe Argueta Rivas"/>
    <s v="Problema de acceso a mycollections"/>
    <d v="2021-06-08T12:28:42"/>
    <x v="0"/>
    <s v="4 - Low"/>
    <x v="0"/>
    <s v="Se valida las funciones básicas como la fecha y hora automática activa, se forza cierre de MyProvi y se desinstala/instala MyCollections con pruebas de acceso de forma exitosa."/>
    <x v="0"/>
    <b v="0"/>
    <n v="2021"/>
    <x v="5"/>
    <n v="8"/>
    <x v="2"/>
    <x v="8"/>
  </r>
  <r>
    <s v="INC0751689"/>
    <x v="9"/>
    <x v="9"/>
    <x v="19"/>
    <s v="Viridiana Guadalupe del Carmen Mojica Macias"/>
    <s v="Error tecnico"/>
    <d v="2021-06-08T13:18:51"/>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8"/>
    <x v="2"/>
    <x v="0"/>
  </r>
  <r>
    <s v="INC0751704"/>
    <x v="7"/>
    <x v="12"/>
    <x v="21"/>
    <s v="Toluca 1"/>
    <s v="no aparecen contratos"/>
    <d v="2021-06-08T13:23:01"/>
    <x v="0"/>
    <s v="4 - Low"/>
    <x v="0"/>
    <s v="Se ejecutaron nuevamente los ETLs, ya aparecen los clientes"/>
    <x v="0"/>
    <b v="0"/>
    <n v="2021"/>
    <x v="5"/>
    <n v="8"/>
    <x v="2"/>
    <x v="0"/>
  </r>
  <r>
    <s v="INC0751721"/>
    <x v="7"/>
    <x v="12"/>
    <x v="74"/>
    <s v="Nicolas Romero"/>
    <s v="No permite entrar a la plataforma"/>
    <d v="2021-06-08T14:38:26"/>
    <x v="0"/>
    <s v="4 - Low"/>
    <x v="0"/>
    <s v="Caducaron las contraseñas en el directorio activo, se dio apoyo con el desbloqueo de la cuenta"/>
    <x v="0"/>
    <b v="0"/>
    <n v="2021"/>
    <x v="5"/>
    <n v="8"/>
    <x v="2"/>
    <x v="9"/>
  </r>
  <r>
    <s v="INC0751770"/>
    <x v="4"/>
    <x v="6"/>
    <x v="5"/>
    <s v="Cesar Emilio Hernandez Flores"/>
    <s v="ERROR AL CREAR CAMPAÑAS"/>
    <d v="2021-06-08T22:03:49"/>
    <x v="0"/>
    <s v="3 - Moderate"/>
    <x v="1"/>
    <s v="Se revisaron los servidores, existia un proceso de mantenimiento ejecutandose , el proceso se ejecuto a las 10pm, por lo tanto podria intervenir en a ejecucion de las campañas, se ha comentadon con anterioridad que el horario adecuado de ejecucion de campañas sea a las 9pm para evitar se empalmen procesos, las campañas se pueden ejecutar nuevamente en cualquier momento del dia de hoy, se procede a cerrar incidente"/>
    <x v="3"/>
    <b v="0"/>
    <n v="2021"/>
    <x v="5"/>
    <n v="8"/>
    <x v="2"/>
    <x v="15"/>
  </r>
  <r>
    <s v="INC0752186"/>
    <x v="9"/>
    <x v="26"/>
    <x v="29"/>
    <s v="Juan Ivan Sanchez Arriola"/>
    <s v="Error en myprovi"/>
    <d v="2021-06-09T13:08:56"/>
    <x v="0"/>
    <s v="4 - Low"/>
    <x v="0"/>
    <s v="Se realiza reseteo de la contraseña desde el portal de TPIM por lo que se crea nueva contraseña y NIP se le comparte a la Promotora con pruebas de acceso de forma exitosa."/>
    <x v="0"/>
    <b v="0"/>
    <n v="2021"/>
    <x v="5"/>
    <n v="9"/>
    <x v="3"/>
    <x v="0"/>
  </r>
  <r>
    <s v="INC0752204"/>
    <x v="0"/>
    <x v="15"/>
    <x v="15"/>
    <s v="Karen Marilyn Martinez Corte"/>
    <s v="Problemas cierre agencia 6094 "/>
    <d v="2021-06-09T15:08:06"/>
    <x v="0"/>
    <s v="3 - Moderate"/>
    <x v="0"/>
    <s v="Se realiza  reseteo de la contraseña desde el portal de TPIM por lo que se crea nueva contraseña y NIP se le comparte a la Promotora con pruebas de acceso de forma exitosa, se forza cierre de MyProvi, se desinstala/instala MyCollections con pruebas de acceso y cierre de semana de forma completa."/>
    <x v="0"/>
    <b v="0"/>
    <n v="2021"/>
    <x v="5"/>
    <n v="9"/>
    <x v="3"/>
    <x v="4"/>
  </r>
  <r>
    <s v="INC0752221"/>
    <x v="0"/>
    <x v="15"/>
    <x v="15"/>
    <s v="Cesar Mellado Lozoya"/>
    <s v="Problema para cierre de semana"/>
    <d v="2021-06-09T17:09:10"/>
    <x v="0"/>
    <s v="4 - Low"/>
    <x v="0"/>
    <s v="Se contacta a promotora y se le pide hacer forces de cierre de my provi y my colletion, asi como todas las aplicaciones abiertas en segundo plano, se le pide ingresar a aplicación para hacer cierre,pero sin resultados favorables, entonces se procede a desintalar y reinstalar my colletion de forma favorable para poder realizar cierre de semana exitoso."/>
    <x v="0"/>
    <b v="0"/>
    <n v="2021"/>
    <x v="5"/>
    <n v="9"/>
    <x v="3"/>
    <x v="10"/>
  </r>
  <r>
    <s v="INC0752222"/>
    <x v="0"/>
    <x v="15"/>
    <x v="15"/>
    <s v="Jose Guadalupe Galindo Rodriguez"/>
    <s v="Semana maxima"/>
    <d v="2021-06-09T17:21:11"/>
    <x v="0"/>
    <s v="3 - Moderate"/>
    <x v="0"/>
    <s v="Se brinda soporte solicitado de la siguiente manera:_x000a__x000a_Leticia Raya  Murillo: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_x000a_Catalina Gallego Trujillo_x000a_Se forza cierre de aplicaciones my provi y my collections_x000a_Se pide eliminar my collections_x000a_Se pide entrar a my provi y descargar my collections_x000a_Usuario confirma cierre de semana._x000a_"/>
    <x v="0"/>
    <b v="0"/>
    <n v="2021"/>
    <x v="5"/>
    <n v="9"/>
    <x v="3"/>
    <x v="10"/>
  </r>
  <r>
    <s v="INC0752227"/>
    <x v="10"/>
    <x v="18"/>
    <x v="95"/>
    <s v="Rodolfo Dominguez Campis"/>
    <s v="Campo ApplicationDate Aparece NULL"/>
    <d v="2021-06-09T17:21:36"/>
    <x v="0"/>
    <s v="4 - Low"/>
    <x v="0"/>
    <s v="El job que actualiza la información en el servidor CYRDB no incluía dicha columna en el proceso de actualización. Se añade la columna y con el útlimo proceso ya se observa información de los prospectos calificados en scoring."/>
    <x v="0"/>
    <b v="0"/>
    <n v="2021"/>
    <x v="5"/>
    <n v="9"/>
    <x v="3"/>
    <x v="10"/>
  </r>
  <r>
    <s v="INC0752674"/>
    <x v="2"/>
    <x v="2"/>
    <x v="31"/>
    <s v="Cuernavaca Sur"/>
    <s v="Bahena"/>
    <d v="2021-06-10T09:19:08"/>
    <x v="0"/>
    <s v="3 - Moderate"/>
    <x v="0"/>
    <s v="Se corrige el componente que imprime el AWR de las secciones de negocio que arrojaba valor nulo en el campo companyid y que ocasionaba el error. Se realizan pruebas en baena y ya es posible la impresión por sección."/>
    <x v="0"/>
    <b v="0"/>
    <n v="2021"/>
    <x v="5"/>
    <n v="10"/>
    <x v="4"/>
    <x v="1"/>
  </r>
  <r>
    <s v="INC0752678"/>
    <x v="0"/>
    <x v="15"/>
    <x v="15"/>
    <s v="Mario Edmundo Ramirez Gomero"/>
    <s v="Semana maxima"/>
    <d v="2021-06-10T10:06:47"/>
    <x v="0"/>
    <s v="3 - Moderate"/>
    <x v="0"/>
    <s v="se le marca a promotora y nos contesta DM y con su apoyo se hace force de cierre de aplicaciones de my provi y my colletion, así como cerrar todas las aplicaciones abiertas en segundo plano, como no se puedo realizar el cierre con este proceso, se desintala y reinstala my colletion realizando el cierre de semana exitoso._x000a_"/>
    <x v="0"/>
    <b v="0"/>
    <n v="2021"/>
    <x v="5"/>
    <n v="10"/>
    <x v="4"/>
    <x v="2"/>
  </r>
  <r>
    <s v="INC0752732"/>
    <x v="0"/>
    <x v="15"/>
    <x v="15"/>
    <s v="Arturo Rene Garcia Naranjo"/>
    <s v="Semana Máxima"/>
    <d v="2021-06-10T11:18:38"/>
    <x v="0"/>
    <s v="3 - Moderate"/>
    <x v="0"/>
    <s v="Se validan las funciones básicas como la fecha y hora automática activa, se forza cierre de MyProvi, se desinstala/instala MyCollections con pruebas de acceso y cierre de semana de forma completa."/>
    <x v="0"/>
    <b v="0"/>
    <n v="2021"/>
    <x v="5"/>
    <n v="10"/>
    <x v="4"/>
    <x v="3"/>
  </r>
  <r>
    <s v="INC0752734"/>
    <x v="0"/>
    <x v="15"/>
    <x v="15"/>
    <s v="Jessica Lizbeth Peral Cardenas"/>
    <s v="Error en Cierre de Semana "/>
    <d v="2021-06-10T11:20:50"/>
    <x v="0"/>
    <s v="3 - Moderate"/>
    <x v="0"/>
    <s v="Se contacta con promotora y se le apoya a desinstalar y reintalar aplicacion my colletion para realizar el cierre de semana._x000a_"/>
    <x v="0"/>
    <b v="0"/>
    <n v="2021"/>
    <x v="5"/>
    <n v="10"/>
    <x v="4"/>
    <x v="3"/>
  </r>
  <r>
    <s v="INC0752754"/>
    <x v="0"/>
    <x v="31"/>
    <x v="41"/>
    <s v="Celeste Alejandra Ortiz Garcia"/>
    <s v="Usuario o contraseña incorrecto en MyProvi"/>
    <d v="2021-06-10T12:36:40"/>
    <x v="0"/>
    <s v="3 - Moderate"/>
    <x v="0"/>
    <s v="se contacta con promotora y se le apoya a realizar el registro y la instalación de la aplicación my provi y my colletion desde el portal www.myprovi.online_x000a_"/>
    <x v="0"/>
    <b v="0"/>
    <n v="2021"/>
    <x v="5"/>
    <n v="10"/>
    <x v="4"/>
    <x v="8"/>
  </r>
  <r>
    <s v="INC0752760"/>
    <x v="9"/>
    <x v="9"/>
    <x v="19"/>
    <s v="Nestor Alfredo Cisneros Gutierrez"/>
    <s v="Descarga de clips"/>
    <d v="2021-06-10T12:50:40"/>
    <x v="0"/>
    <s v="3 - Moderate"/>
    <x v="0"/>
    <s v="Se realiza reseteo de las contraseñas desde el portal de TPIM, se valida fecha y hora automática activada, se desactiva play protect y finalmente se apoya de forma simultánea con la descarga e instalación además del acceso de forma completa a MyProvi y MyCollections en ambos equipos de forma exitosa."/>
    <x v="0"/>
    <b v="0"/>
    <n v="2021"/>
    <x v="5"/>
    <n v="10"/>
    <x v="4"/>
    <x v="8"/>
  </r>
  <r>
    <s v="INC0752788"/>
    <x v="0"/>
    <x v="15"/>
    <x v="15"/>
    <s v="Arturo Adrian Garcia Rivera"/>
    <s v="Problema para cierre de semana "/>
    <d v="2021-06-10T15:13:59"/>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10"/>
    <x v="4"/>
    <x v="4"/>
  </r>
  <r>
    <s v="INC0752790"/>
    <x v="4"/>
    <x v="6"/>
    <x v="5"/>
    <s v="Cesar Emilio Hernandez Flores"/>
    <s v="lentitud y Consultas"/>
    <d v="2021-06-10T15:09:19"/>
    <x v="0"/>
    <s v="3 - Moderate"/>
    <x v="1"/>
    <s v="Se revisaron los servidores, se encontro que todo se ejecutaba normalmente, se revisaron tambien los tiempos de respuesta teniendo 6.5 seg como maximo y 3.2 seg de respuesta en la ultima revision, se procede a cerrar incidente"/>
    <x v="3"/>
    <b v="0"/>
    <n v="2021"/>
    <x v="5"/>
    <n v="10"/>
    <x v="4"/>
    <x v="4"/>
  </r>
  <r>
    <s v="INC0752792"/>
    <x v="14"/>
    <x v="48"/>
    <x v="2"/>
    <s v="Cesar Emilio Hernandez Flores"/>
    <s v="SIN PLATAFORMA SAC"/>
    <d v="2021-06-10T15:13:13"/>
    <x v="0"/>
    <s v="3 - Moderate"/>
    <x v="4"/>
    <s v="Scitum da reset al tunel1 y se levanta la comunicación."/>
    <x v="2"/>
    <b v="0"/>
    <n v="2021"/>
    <x v="5"/>
    <n v="10"/>
    <x v="4"/>
    <x v="4"/>
  </r>
  <r>
    <s v="INC0752823"/>
    <x v="0"/>
    <x v="15"/>
    <x v="15"/>
    <s v="Maria Eugenia Arellano Castillo"/>
    <s v="Error en Cierre de Semana"/>
    <d v="2021-06-10T17:19:06"/>
    <x v="0"/>
    <s v="3 - Moderate"/>
    <x v="0"/>
    <s v="Se pide al usuario des instalar my collections_x000a_Se pide al usuario entrar a my provi y descargar e instalar my collections_x000a_Se pide al usuario cerrar semana 23 y descargar clip semana 24."/>
    <x v="0"/>
    <b v="0"/>
    <n v="2021"/>
    <x v="5"/>
    <n v="10"/>
    <x v="4"/>
    <x v="10"/>
  </r>
  <r>
    <s v="INC0752829"/>
    <x v="0"/>
    <x v="37"/>
    <x v="56"/>
    <s v="Yuridiana Hernandez Ricardez"/>
    <s v="Cierre clip agencia 3778"/>
    <d v="2021-06-10T17:18:55"/>
    <x v="0"/>
    <s v="3 - Moderate"/>
    <x v="0"/>
    <s v="El equipo de HCL confirma que ya se procesó el cierre. La agencia ya está en semana 24"/>
    <x v="0"/>
    <b v="0"/>
    <n v="2021"/>
    <x v="5"/>
    <n v="10"/>
    <x v="4"/>
    <x v="10"/>
  </r>
  <r>
    <s v="INC0752836"/>
    <x v="0"/>
    <x v="15"/>
    <x v="15"/>
    <s v="Yesenia Maria Navarrete Cortes"/>
    <s v="Error en Cierre de Semana"/>
    <d v="2021-06-10T17:49:52"/>
    <x v="0"/>
    <s v="3 - Moderate"/>
    <x v="0"/>
    <s v="se contacta con promotora y se le apoya a realizar el cierre de semana exitoso."/>
    <x v="0"/>
    <b v="0"/>
    <n v="2021"/>
    <x v="5"/>
    <n v="10"/>
    <x v="4"/>
    <x v="10"/>
  </r>
  <r>
    <s v="INC0752839"/>
    <x v="0"/>
    <x v="15"/>
    <x v="55"/>
    <s v="Maria Guadalupe Gonzalez Lopez"/>
    <s v="Semana No Cierra en Focus"/>
    <d v="2021-06-10T18:27:21"/>
    <x v="0"/>
    <s v="3 - Moderate"/>
    <x v="0"/>
    <s v="El equipo de Mastek informa que la solicitud ya fue procesada. Se observa que en FOCUS la agencia ya se encuentra en semana 202124."/>
    <x v="0"/>
    <b v="0"/>
    <n v="2021"/>
    <x v="5"/>
    <n v="10"/>
    <x v="4"/>
    <x v="6"/>
  </r>
  <r>
    <s v="INC0752845"/>
    <x v="4"/>
    <x v="6"/>
    <x v="5"/>
    <s v="Cesar Emilio Hernandez Flores"/>
    <s v="SIN LISTAS REF Y PUR PARA CSC SEM 202124"/>
    <d v="2021-06-10T19:07:16"/>
    <x v="2"/>
    <s v="3 - Moderate"/>
    <x v="5"/>
    <m/>
    <x v="3"/>
    <b v="1"/>
    <n v="2021"/>
    <x v="5"/>
    <n v="10"/>
    <x v="4"/>
    <x v="12"/>
  </r>
  <r>
    <s v="INC0752846"/>
    <x v="0"/>
    <x v="9"/>
    <x v="10"/>
    <s v="Abigail Herrera Garduno"/>
    <s v="Apoyo para sincronizar agencia 5159 "/>
    <d v="2021-06-10T19:19:03"/>
    <x v="0"/>
    <s v="4 - Low"/>
    <x v="0"/>
    <s v="Se validan las funciones básicas como la fecha y hora automática activa, se forza cierre de MyProvi, se desinstala/instala MyCollections con pruebas de acceso y cierre de semana de forma completa."/>
    <x v="0"/>
    <b v="0"/>
    <n v="2021"/>
    <x v="5"/>
    <n v="10"/>
    <x v="4"/>
    <x v="12"/>
  </r>
  <r>
    <s v="INC0752860"/>
    <x v="0"/>
    <x v="49"/>
    <x v="75"/>
    <s v="Fabiola Yorlanda Ayon Bojorquez"/>
    <s v="Error al Instalar Myprovi"/>
    <d v="2021-06-10T20:16:48"/>
    <x v="0"/>
    <s v="3 - Moderate"/>
    <x v="0"/>
    <s v="."/>
    <x v="0"/>
    <b v="0"/>
    <n v="2021"/>
    <x v="5"/>
    <n v="10"/>
    <x v="4"/>
    <x v="13"/>
  </r>
  <r>
    <s v="INC0752869"/>
    <x v="1"/>
    <x v="51"/>
    <x v="77"/>
    <s v="Xalapa Branch"/>
    <s v="Agencies stuck for nonpayment of zero"/>
    <d v="2021-06-10T21:30:25"/>
    <x v="0"/>
    <s v="3 - Moderate"/>
    <x v="2"/>
    <s v="Se cerraron las semanas en los dispositivos y las agencias cambiaron de semana."/>
    <x v="1"/>
    <b v="0"/>
    <n v="2021"/>
    <x v="5"/>
    <n v="10"/>
    <x v="4"/>
    <x v="14"/>
  </r>
  <r>
    <s v="INC0753126"/>
    <x v="0"/>
    <x v="15"/>
    <x v="15"/>
    <s v="Maria Isela Garcia Rivera"/>
    <s v="No puede cerrar semana en mi provy"/>
    <d v="2021-06-11T09:17:49"/>
    <x v="0"/>
    <s v="3 - Moderate"/>
    <x v="0"/>
    <s v="Se le marca al usuario y se le pide des instalar my collections_x000a_Se pide al usuario entra a my provi para descargar e instalar my collections_x000a_Usuario cerra semana 23 y valida funcionamiento correcto de la app."/>
    <x v="0"/>
    <b v="0"/>
    <n v="2021"/>
    <x v="5"/>
    <n v="11"/>
    <x v="5"/>
    <x v="1"/>
  </r>
  <r>
    <s v="INC0753163"/>
    <x v="0"/>
    <x v="49"/>
    <x v="75"/>
    <s v="Zohemi Carlina Juarez Aragon"/>
    <s v="Problemas para Descargar Aplicación"/>
    <d v="2021-06-11T10:36:58"/>
    <x v="0"/>
    <s v="3 - Moderate"/>
    <x v="0"/>
    <s v="Se valida que no cuenta con espacio suficiente en el almacenamiento interno y se valida también la fecha y hora automática activada, se desactiva play protect, se forza cierre de MyProvi, se desinstala/instala MyCollections y finalmente se procede con el acceso y descarga de forma completa de la aplicación de forma exitosa."/>
    <x v="0"/>
    <b v="0"/>
    <n v="2021"/>
    <x v="5"/>
    <n v="11"/>
    <x v="5"/>
    <x v="2"/>
  </r>
  <r>
    <s v="INC0753170"/>
    <x v="0"/>
    <x v="0"/>
    <x v="0"/>
    <s v="Ma. Claudia Rodriguez Castro"/>
    <s v="Problemas Para Descarga Clip"/>
    <d v="2021-06-11T11:08:06"/>
    <x v="0"/>
    <s v="3 - Moderate"/>
    <x v="0"/>
    <s v="se contacta con promotora y nos comenta que cuenta con un celular Redmi Xiaomi, nos autoriza desactivarle optimizador Miu y nos permite realizar la actualización de my provi y my colletion._x000a_"/>
    <x v="0"/>
    <b v="0"/>
    <n v="2021"/>
    <x v="5"/>
    <n v="11"/>
    <x v="5"/>
    <x v="3"/>
  </r>
  <r>
    <s v="INC0753172"/>
    <x v="9"/>
    <x v="26"/>
    <x v="29"/>
    <s v="Juan Pablo Guzman Hernandez"/>
    <s v="Actualización"/>
    <d v="2021-06-11T11:36:50"/>
    <x v="0"/>
    <s v="3 - Moderate"/>
    <x v="0"/>
    <s v="Se pide entrar a configuracion_x000a_Se pide seleccionar ajustes adicionales_x000a_Se pide Seleccionar opciones de desarrollador_x000a_Se pide inhabilitar activar optimización miui._x000a_Se pide entrar a My provi_x000a_Se pide instalar o actualizar My collections.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5"/>
    <n v="11"/>
    <x v="5"/>
    <x v="3"/>
  </r>
  <r>
    <s v="INC0753173"/>
    <x v="9"/>
    <x v="31"/>
    <x v="41"/>
    <s v="Juana Mercedes Galvan Melendez"/>
    <s v="Codigo incorrecto"/>
    <d v="2021-06-11T11:17:58"/>
    <x v="0"/>
    <s v="3 - Moderate"/>
    <x v="0"/>
    <s v="se contacta con promotora y se le hace reset de contraseña en Tpim. _x000a_"/>
    <x v="0"/>
    <b v="0"/>
    <n v="2021"/>
    <x v="5"/>
    <n v="11"/>
    <x v="5"/>
    <x v="3"/>
  </r>
  <r>
    <s v="INC0753177"/>
    <x v="0"/>
    <x v="31"/>
    <x v="41"/>
    <s v="Silvestre Silva Carrera"/>
    <s v="Error de instalacion"/>
    <d v="2021-06-11T11:20:12"/>
    <x v="0"/>
    <s v="3 - Moderate"/>
    <x v="0"/>
    <s v="Se pide entrar a configuracion_x000a_Se pide seleccionar ajustes adicionales_x000a_Se pide Seleccionar opciones de desarrollador_x000a_Se pide inhabilitar activar optimización miui._x000a_Se pide entrar a My provi_x000a_Se pide instalar o actualizar My collections.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11"/>
    <x v="5"/>
    <x v="3"/>
  </r>
  <r>
    <s v="INC0753179"/>
    <x v="9"/>
    <x v="26"/>
    <x v="29"/>
    <s v="Ingrid Araceli Bautista Gonzalez"/>
    <s v="Sin acceso a myprovi"/>
    <d v="2021-06-11T11:26:30"/>
    <x v="0"/>
    <s v="4 - Low"/>
    <x v="0"/>
    <s v="se contacta a promotora y se le hace un reset de contraseña en Tpim, posteriormente se le apoya a instalar aplicación de my provi y my colletion de forma exitosa desde el portal www.myprovi.online_x000a_"/>
    <x v="0"/>
    <b v="0"/>
    <n v="2021"/>
    <x v="5"/>
    <n v="11"/>
    <x v="5"/>
    <x v="3"/>
  </r>
  <r>
    <s v="INC0753180"/>
    <x v="0"/>
    <x v="34"/>
    <x v="67"/>
    <s v="Marcos Daniel Cruz Hernandez"/>
    <s v="myprovi "/>
    <d v="2021-06-11T11:32:15"/>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11"/>
    <x v="5"/>
    <x v="3"/>
  </r>
  <r>
    <s v="INC0753194"/>
    <x v="9"/>
    <x v="31"/>
    <x v="41"/>
    <s v="Sergio Pacheco Gaytan"/>
    <s v="Problema para descargar myprovi"/>
    <d v="2021-06-11T11:55:54"/>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11"/>
    <x v="5"/>
    <x v="3"/>
  </r>
  <r>
    <s v="INC0753271"/>
    <x v="0"/>
    <x v="31"/>
    <x v="41"/>
    <s v="Edgar Nahoul Quijano Sanchez"/>
    <s v="No puede instalar la app"/>
    <d v="2021-06-11T15:40:56"/>
    <x v="0"/>
    <s v="3 - Moderate"/>
    <x v="0"/>
    <s v="Al eliminar información innecesaria ya se tiene la memoria disponible para poder realizar la actualización de la app."/>
    <x v="0"/>
    <b v="0"/>
    <n v="2021"/>
    <x v="5"/>
    <n v="11"/>
    <x v="5"/>
    <x v="4"/>
  </r>
  <r>
    <s v="INC0753272"/>
    <x v="0"/>
    <x v="31"/>
    <x v="41"/>
    <s v="Dolores Fabiola Medina Lopez"/>
    <s v="No puede instalar la app"/>
    <d v="2021-06-11T15:53:55"/>
    <x v="0"/>
    <s v="3 - Moderate"/>
    <x v="0"/>
    <s v="Se pide entrar a configuracion_x000a_Se pide seleccionar ajustes adicionales_x000a_Se pide Seleccionar opciones de desarrollador_x000a_Se pide inhabilitar activar optimización miui._x000a_Se pide entrar a My provi_x000a_Se pide instalar o actualizar My collections._x000a_Sigue sin poder instalarse la app_x000a_Usurio comenta tine un celular LG se realiza lo siguiente: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11"/>
    <x v="5"/>
    <x v="4"/>
  </r>
  <r>
    <s v="INC0753281"/>
    <x v="9"/>
    <x v="31"/>
    <x v="41"/>
    <s v="Erick Pineda Salinas"/>
    <s v="Problema para actualizar myprovi"/>
    <d v="2021-06-11T16:29:37"/>
    <x v="0"/>
    <s v="4 - Low"/>
    <x v="0"/>
    <s v="Se valida fecha y hora automática activada, se forza cierre de MyProvi y MyCollections y se procede con la actualización de forma correcta y se realiza prueba de acceso y descarga de su clip de forma exitosa."/>
    <x v="0"/>
    <b v="0"/>
    <n v="2021"/>
    <x v="5"/>
    <n v="11"/>
    <x v="5"/>
    <x v="5"/>
  </r>
  <r>
    <s v="INC0753282"/>
    <x v="0"/>
    <x v="49"/>
    <x v="75"/>
    <s v="Carolina Murullo Zuniga"/>
    <s v="Error en Descarga de Clip"/>
    <d v="2021-06-11T16:35:04"/>
    <x v="0"/>
    <s v="3 - Moderate"/>
    <x v="0"/>
    <s v="Se valida fecha y hora automátic activada, se forza cierre de MyProvi y MyCollections y se procede con la actualización de forma correcta y se realiza prueba de acceso y descarga de su clip de forma exitosa."/>
    <x v="0"/>
    <b v="0"/>
    <n v="2021"/>
    <x v="5"/>
    <n v="11"/>
    <x v="5"/>
    <x v="5"/>
  </r>
  <r>
    <s v="INC0753284"/>
    <x v="0"/>
    <x v="49"/>
    <x v="75"/>
    <s v="Sixto Lopez Espinosa"/>
    <s v="Problemas en Descarga de Myprovi"/>
    <d v="2021-06-11T17:11:26"/>
    <x v="0"/>
    <s v="3 - Moderate"/>
    <x v="0"/>
    <s v="Una vez que la promotora elimino la información innecesaria ya se pudo realizar la actualización de la app."/>
    <x v="0"/>
    <b v="0"/>
    <n v="2021"/>
    <x v="5"/>
    <n v="11"/>
    <x v="5"/>
    <x v="10"/>
  </r>
  <r>
    <s v="INC0753286"/>
    <x v="0"/>
    <x v="31"/>
    <x v="41"/>
    <s v="Jose Jacinto Ramirez"/>
    <s v="Myprovi"/>
    <d v="2021-06-11T16:56:28"/>
    <x v="0"/>
    <s v="3 - Moderate"/>
    <x v="0"/>
    <s v="se contacta con promotora y se le apoya a realizar forces de aplicaciones y posterior a ello realizar instalación de my colletion de forma exitosa._x000a_"/>
    <x v="0"/>
    <b v="0"/>
    <n v="2021"/>
    <x v="5"/>
    <n v="11"/>
    <x v="5"/>
    <x v="5"/>
  </r>
  <r>
    <s v="INC0753288"/>
    <x v="9"/>
    <x v="31"/>
    <x v="41"/>
    <s v="Sergio Pacheco Gaytan"/>
    <s v="Problema para actualizar myprovi "/>
    <d v="2021-06-11T17:08:20"/>
    <x v="0"/>
    <s v="4 - Low"/>
    <x v="0"/>
    <s v="Se valida fecha y hora automática activada, se forza cierre de MyProvi y MyCollections y se procede con la actualización de forma correcta y se realiza prueba de acceso y descarga de su clip de forma exitosa._x000a__x000a_Hora de contacto: 19:58_x000a_Hora de termino de llamada: 20:08"/>
    <x v="0"/>
    <b v="0"/>
    <n v="2021"/>
    <x v="5"/>
    <n v="11"/>
    <x v="5"/>
    <x v="10"/>
  </r>
  <r>
    <s v="INC0753289"/>
    <x v="0"/>
    <x v="31"/>
    <x v="41"/>
    <s v="Veronica Arredondo Corona"/>
    <s v="No puede actualizar la app"/>
    <d v="2021-06-11T17:10:32"/>
    <x v="0"/>
    <s v="3 - Moderate"/>
    <x v="0"/>
    <s v="Se valida fecha y hora automática activada, se forza cierre de MyProvi y MyCollections y se procede con la actualización de forma correcta y se realiza prueba de acceso y descarga de su clip de forma exitosa."/>
    <x v="0"/>
    <b v="0"/>
    <n v="2021"/>
    <x v="5"/>
    <n v="11"/>
    <x v="5"/>
    <x v="10"/>
  </r>
  <r>
    <s v="INC0753290"/>
    <x v="9"/>
    <x v="26"/>
    <x v="29"/>
    <s v="Javier Ramses Mares Hernandez"/>
    <s v="Problema para actualizar myprovi "/>
    <d v="2021-06-11T17:20:43"/>
    <x v="0"/>
    <s v="4 - Low"/>
    <x v="0"/>
    <s v="Se pide des instalar my collections_x000a_Se pide ingresar a my provi para descargar e instalar my collections_x000a_Usuario valida funcionamiento correcto de la aplicación."/>
    <x v="0"/>
    <b v="0"/>
    <n v="2021"/>
    <x v="5"/>
    <n v="11"/>
    <x v="5"/>
    <x v="10"/>
  </r>
  <r>
    <s v="INC0753298"/>
    <x v="0"/>
    <x v="26"/>
    <x v="29"/>
    <s v="Virgen Dalia Carranza Carvajal"/>
    <s v="No recibe código de verificación"/>
    <d v="2021-06-11T17:50:43"/>
    <x v="0"/>
    <s v="3 - Moderate"/>
    <x v="0"/>
    <s v="se contacta con promotora y nos contesta DM y con su apoyo se desbloquea el código en spam, después de ello ya le llega código y se instala aplicación de forma exitosa."/>
    <x v="0"/>
    <b v="0"/>
    <n v="2021"/>
    <x v="5"/>
    <n v="11"/>
    <x v="5"/>
    <x v="10"/>
  </r>
  <r>
    <s v="INC0753300"/>
    <x v="1"/>
    <x v="33"/>
    <x v="44"/>
    <s v="Puebla Animas"/>
    <s v="Error de transferencia"/>
    <d v="2021-06-11T17:52:06"/>
    <x v="1"/>
    <s v="4 - Low"/>
    <x v="3"/>
    <s v="La transferencia ya pudo ser realizada."/>
    <x v="1"/>
    <b v="0"/>
    <n v="2021"/>
    <x v="5"/>
    <n v="11"/>
    <x v="5"/>
    <x v="10"/>
  </r>
  <r>
    <s v="INC0753309"/>
    <x v="9"/>
    <x v="31"/>
    <x v="41"/>
    <s v="Margarita Yadira Fontanillo Parra"/>
    <s v="Problema para actualizar myprovi"/>
    <d v="2021-06-11T18:49:25"/>
    <x v="0"/>
    <s v="4 - Low"/>
    <x v="0"/>
    <s v="se contacta con promotora y se le apoya a realizar forces de cierres de aplicaciones my provi y my colletion, asi como todas las abiertas en segundo plano, posterior a ello se realiza la actualización de forma favorable._x000a_"/>
    <x v="0"/>
    <b v="0"/>
    <n v="2021"/>
    <x v="5"/>
    <n v="11"/>
    <x v="5"/>
    <x v="6"/>
  </r>
  <r>
    <s v="INC0753312"/>
    <x v="0"/>
    <x v="49"/>
    <x v="75"/>
    <s v="Claribel Garcia Morales"/>
    <s v="Error en Actualización de Myprovi"/>
    <d v="2021-06-11T19:04:25"/>
    <x v="0"/>
    <s v="3 - Moderate"/>
    <x v="0"/>
    <s v="Se valida fecha y hora automática activada, se forza cierre de MyProvi y MyCollections y se procede con la actualización de forma correcta y se realiza prueba de acceso y descarga de su clip de forma exitosa."/>
    <x v="0"/>
    <b v="0"/>
    <n v="2021"/>
    <x v="5"/>
    <n v="11"/>
    <x v="5"/>
    <x v="12"/>
  </r>
  <r>
    <s v="INC0753402"/>
    <x v="9"/>
    <x v="9"/>
    <x v="19"/>
    <s v="Eddiberto Hernandez Ramirez"/>
    <s v="Error de actualizacion"/>
    <d v="2021-06-12T09:41:40"/>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_x000a_Atendio usuario: romeroos"/>
    <x v="0"/>
    <b v="0"/>
    <n v="2021"/>
    <x v="5"/>
    <n v="12"/>
    <x v="0"/>
    <x v="1"/>
  </r>
  <r>
    <s v="INC0753421"/>
    <x v="9"/>
    <x v="9"/>
    <x v="19"/>
    <s v="Asela Reyna Ortiz Guzman"/>
    <s v="Sin acceso "/>
    <d v="2021-06-12T10:46:48"/>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12"/>
    <x v="0"/>
    <x v="2"/>
  </r>
  <r>
    <s v="INC0753423"/>
    <x v="9"/>
    <x v="26"/>
    <x v="29"/>
    <s v="Eva Mendoza Rodriguez"/>
    <s v="Sin acceso "/>
    <d v="2021-06-12T11:15:58"/>
    <x v="0"/>
    <s v="3 - Moderate"/>
    <x v="0"/>
    <s v="Se valida fecha y hora automática activada, se forza cierre de MyProvi y MyCollections y se procede con la actualización de forma correcta y se realiza prueba de acceso y descarga de su clip de forma exitosa."/>
    <x v="0"/>
    <b v="0"/>
    <n v="2021"/>
    <x v="5"/>
    <n v="12"/>
    <x v="0"/>
    <x v="3"/>
  </r>
  <r>
    <s v="INC0753426"/>
    <x v="9"/>
    <x v="26"/>
    <x v="29"/>
    <s v="Idalia Alarcon Abarca"/>
    <s v="Sin acceso "/>
    <d v="2021-06-12T11:44:59"/>
    <x v="0"/>
    <s v="3 - Moderate"/>
    <x v="0"/>
    <s v="e recibe llamada de DM y comenta ya se hizo el cambio de numero en administración y con su apoyo se instala aplicación my provi y my colletion de forma exitosa desde el portal www.myprovo.online"/>
    <x v="0"/>
    <b v="0"/>
    <n v="2021"/>
    <x v="5"/>
    <n v="12"/>
    <x v="0"/>
    <x v="3"/>
  </r>
  <r>
    <s v="INC0753428"/>
    <x v="9"/>
    <x v="26"/>
    <x v="29"/>
    <s v="Jose Antonio Medina Bustinzar"/>
    <s v="Sincronización"/>
    <d v="2021-06-12T12:14:53"/>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12"/>
    <x v="0"/>
    <x v="8"/>
  </r>
  <r>
    <s v="INC0753432"/>
    <x v="9"/>
    <x v="26"/>
    <x v="29"/>
    <s v="Sergio Sanchez Moranchel"/>
    <s v="Sin acceso a My Provi"/>
    <d v="2021-06-12T12:53:45"/>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12"/>
    <x v="0"/>
    <x v="8"/>
  </r>
  <r>
    <s v="INC0753433"/>
    <x v="9"/>
    <x v="26"/>
    <x v="29"/>
    <s v="Yin Tat Chu Cheung"/>
    <s v="No permite ingresar"/>
    <d v="2021-06-12T13:03:20"/>
    <x v="0"/>
    <s v="3 - Moderate"/>
    <x v="0"/>
    <s v="Se valida fecha y hora automática activada, se desinstala/instala  MyProvi y MyCollections y se procede con la actualización de forma correcta y se realiza prueba de acceso y descarga de su clip de forma exitosa."/>
    <x v="0"/>
    <b v="0"/>
    <n v="2021"/>
    <x v="5"/>
    <n v="12"/>
    <x v="0"/>
    <x v="0"/>
  </r>
  <r>
    <s v="INC0753434"/>
    <x v="9"/>
    <x v="26"/>
    <x v="29"/>
    <s v="Reyna De La Rosa Tellez"/>
    <s v="Sin acceso "/>
    <d v="2021-06-12T13:24:02"/>
    <x v="0"/>
    <s v="3 - Moderate"/>
    <x v="0"/>
    <s v="se contacta con promotora y se le apoya a desinstalar y reinatar aplicaciones my provy y my colletion de forma exitosa desde el portal www.myprovi y my colletion."/>
    <x v="0"/>
    <b v="0"/>
    <n v="2021"/>
    <x v="5"/>
    <n v="12"/>
    <x v="0"/>
    <x v="0"/>
  </r>
  <r>
    <s v="INC0754036"/>
    <x v="9"/>
    <x v="9"/>
    <x v="19"/>
    <s v="Vicente Martinez Toledo"/>
    <s v="Error de conexion"/>
    <d v="2021-06-14T10:38:46"/>
    <x v="0"/>
    <s v="3 - Moderate"/>
    <x v="0"/>
    <s v="Una vez eliminada la información innecesaria ya nos permite realizar la actualización de la app."/>
    <x v="0"/>
    <b v="0"/>
    <n v="2021"/>
    <x v="5"/>
    <n v="14"/>
    <x v="1"/>
    <x v="2"/>
  </r>
  <r>
    <s v="INC0754039"/>
    <x v="0"/>
    <x v="26"/>
    <x v="29"/>
    <s v="Rodolfo Morquecho Garcia"/>
    <s v="Error en aplicación "/>
    <d v="2021-06-14T10:42:10"/>
    <x v="0"/>
    <s v="3 - Moderate"/>
    <x v="0"/>
    <s v="se le marca a promotora pero nos contesta DM y con su apoyo se hace force de aplicaciones my provi y my colletion, asi como cerrar todas las abiertas en segundo plamo, se valida fecha y hora automática, se actualiza chrome y se desinstala y reinstala my colletion de forma exitosa, permitiendonos el acceso y la descarga de clips de semana."/>
    <x v="0"/>
    <b v="0"/>
    <n v="2021"/>
    <x v="5"/>
    <n v="14"/>
    <x v="1"/>
    <x v="2"/>
  </r>
  <r>
    <s v="INC0754058"/>
    <x v="9"/>
    <x v="26"/>
    <x v="29"/>
    <s v="Luis Ricardo Ochoa Rubio"/>
    <s v="Sin acceso a My Provi"/>
    <d v="2021-06-14T11:10:00"/>
    <x v="0"/>
    <s v="3 - Moderate"/>
    <x v="0"/>
    <s v=" Se valida fecha y hora automática activada, se desinstala/instala MyProvi y MyCollections y se procede con la actualización de forma correcta y se realiza prueba de acceso y descarga de su clip de forma exitosa."/>
    <x v="0"/>
    <b v="0"/>
    <n v="2021"/>
    <x v="5"/>
    <n v="14"/>
    <x v="1"/>
    <x v="3"/>
  </r>
  <r>
    <s v="INC0754063"/>
    <x v="9"/>
    <x v="26"/>
    <x v="29"/>
    <s v="Claudia Roxana Diaz Renteria"/>
    <s v="Sin acceso a My Provy"/>
    <d v="2021-06-14T11:40:33"/>
    <x v="0"/>
    <s v="3 - Moderate"/>
    <x v="0"/>
    <s v="se contacta con promotora y nos autoriza desactivar el optimizador Miu para poder realizar la actualización de las aplicaciones de forma exitosa._x000a_"/>
    <x v="0"/>
    <b v="0"/>
    <n v="2021"/>
    <x v="5"/>
    <n v="14"/>
    <x v="1"/>
    <x v="3"/>
  </r>
  <r>
    <s v="INC0754074"/>
    <x v="9"/>
    <x v="26"/>
    <x v="29"/>
    <s v="Maria Del Carmen Castillo Rosales"/>
    <s v="Problema de acceso a myprovi"/>
    <d v="2021-06-14T11:48:44"/>
    <x v="0"/>
    <s v="4 - Low"/>
    <x v="0"/>
    <s v="Se valida que ambos equipos tengan conexión de internet y se confirma que ya pudo acceder a su aplicación de forma exitosa por problemas de cobertura se conectó wi-fi."/>
    <x v="0"/>
    <b v="0"/>
    <n v="2021"/>
    <x v="5"/>
    <n v="14"/>
    <x v="1"/>
    <x v="3"/>
  </r>
  <r>
    <s v="INC0754105"/>
    <x v="1"/>
    <x v="61"/>
    <x v="96"/>
    <s v="San Luis 2"/>
    <s v="Revisiones de Seguridad sin accionar"/>
    <d v="2021-06-14T13:04:58"/>
    <x v="0"/>
    <s v="4 - Low"/>
    <x v="3"/>
    <s v="El ajuste fue cancelado por Mastek"/>
    <x v="1"/>
    <b v="0"/>
    <n v="2021"/>
    <x v="5"/>
    <n v="14"/>
    <x v="1"/>
    <x v="0"/>
  </r>
  <r>
    <s v="INC0754109"/>
    <x v="11"/>
    <x v="20"/>
    <x v="82"/>
    <s v="Erika Celeste Jimenez Campos"/>
    <s v="The transaction log for database 'Negocio' is full"/>
    <d v="2021-06-14T13:17:45"/>
    <x v="0"/>
    <s v="3 - Moderate"/>
    <x v="4"/>
    <s v="Se depuro el log de la BD de Negocio, favor de validar que ya puedan trabajar con la BD._x000a_"/>
    <x v="2"/>
    <b v="0"/>
    <n v="2021"/>
    <x v="5"/>
    <n v="14"/>
    <x v="1"/>
    <x v="0"/>
  </r>
  <r>
    <s v="INC0754118"/>
    <x v="1"/>
    <x v="13"/>
    <x v="13"/>
    <s v="Mazatlan Sinaloa"/>
    <s v="La maquina de FOCUS C3 con numero 28448 esta muy lenta."/>
    <d v="2021-06-14T13:45:11"/>
    <x v="0"/>
    <s v="3 - Moderate"/>
    <x v="3"/>
    <s v="Se eliminan temporales y se sugiere al usuario que en cuanto el problema se presente se ponga en contacto con soporte técnico para la revisión del equipo."/>
    <x v="1"/>
    <b v="0"/>
    <n v="2021"/>
    <x v="5"/>
    <n v="14"/>
    <x v="1"/>
    <x v="0"/>
  </r>
  <r>
    <s v="INC0754128"/>
    <x v="0"/>
    <x v="0"/>
    <x v="0"/>
    <s v="Claudia Romero Barrientos"/>
    <s v="Error en Descarga de Clip"/>
    <d v="2021-06-14T14:52:09"/>
    <x v="0"/>
    <s v="3 - Moderate"/>
    <x v="0"/>
    <s v="Se marca a usuario se envía archivo de actualización se realizan pruebas satisfactorias"/>
    <x v="0"/>
    <b v="0"/>
    <n v="2021"/>
    <x v="5"/>
    <n v="14"/>
    <x v="1"/>
    <x v="9"/>
  </r>
  <r>
    <s v="INC0754129"/>
    <x v="9"/>
    <x v="31"/>
    <x v="41"/>
    <s v="Maria Magnolia Sanchez Davalos"/>
    <s v="Problema de descarga de myprovi"/>
    <d v="2021-06-14T14:38:06"/>
    <x v="0"/>
    <s v="4 - Low"/>
    <x v="0"/>
    <s v="Se recibe llamada de DM y con su apoyo se desactiva MIU y se procede a la instalación de aplicaciones de forma exitosa."/>
    <x v="0"/>
    <b v="0"/>
    <n v="2021"/>
    <x v="5"/>
    <n v="14"/>
    <x v="1"/>
    <x v="9"/>
  </r>
  <r>
    <s v="INC0754150"/>
    <x v="0"/>
    <x v="26"/>
    <x v="29"/>
    <s v="Gabriel Cortes Pena"/>
    <s v="Sin Acceso a Myprovi"/>
    <d v="2021-06-14T16:27:37"/>
    <x v="0"/>
    <s v="3 - Moderate"/>
    <x v="0"/>
    <s v="Se valida las funciones básicas como la fecha y hora automática activada, se desactiva play protect, se tuvo que resetear la contraseña desde el portal de TPIM se crea la contraseña y NIP se le comparte a promotora iniciando la descarga de forma  completa con pruebas de acceso de forma exitosa._x000a_"/>
    <x v="0"/>
    <b v="0"/>
    <n v="2021"/>
    <x v="5"/>
    <n v="14"/>
    <x v="1"/>
    <x v="5"/>
  </r>
  <r>
    <s v="INC0754174"/>
    <x v="0"/>
    <x v="34"/>
    <x v="67"/>
    <s v="Adriana Isabel Arroyo Razo"/>
    <s v="Myprovi "/>
    <d v="2021-06-14T17:17:59"/>
    <x v="0"/>
    <s v="3 - Moderate"/>
    <x v="0"/>
    <s v="Se contacta con promotora y después de que nos autoriza para desactivar el optimizador Miu ya nos permite realizar las actualizaciones de las aplicaciones de forma exitosa."/>
    <x v="0"/>
    <b v="0"/>
    <n v="2021"/>
    <x v="5"/>
    <n v="14"/>
    <x v="1"/>
    <x v="10"/>
  </r>
  <r>
    <s v="INC0754180"/>
    <x v="0"/>
    <x v="49"/>
    <x v="75"/>
    <s v="Jose Cruz Alvarez De La Cruz"/>
    <s v="Error Técnico en Myprovi"/>
    <d v="2021-06-14T17:34:45"/>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5"/>
    <n v="14"/>
    <x v="1"/>
    <x v="10"/>
  </r>
  <r>
    <s v="INC0754195"/>
    <x v="0"/>
    <x v="26"/>
    <x v="29"/>
    <s v="Hugo Alfaro Jacome"/>
    <s v="Problemas para ingresar en Myprovi"/>
    <d v="2021-06-14T18:29:47"/>
    <x v="0"/>
    <s v="3 - Moderate"/>
    <x v="0"/>
    <s v="Se contacta con promotora y se valida fecha y hora automática, se checa espacio disponible, se hace forces de aplicaciones, asi como cerrar todas las abiertas en segundo plano, se actualiza chrome y con apoyo de DM se reinstala aplicaciones my provi y my colletion desde el portal www.myprovi.online"/>
    <x v="0"/>
    <b v="0"/>
    <n v="2021"/>
    <x v="5"/>
    <n v="14"/>
    <x v="1"/>
    <x v="6"/>
  </r>
  <r>
    <s v="INC0754203"/>
    <x v="0"/>
    <x v="49"/>
    <x v="75"/>
    <s v="Rodrigo Andres Valdez Celis"/>
    <s v="Problemas para Actualizar Myprovi"/>
    <d v="2021-06-14T18:51:44"/>
    <x v="0"/>
    <s v="3 - Moderate"/>
    <x v="0"/>
    <s v="Después de que promotora borra la información innecesario ya nos permite realizar las actualizaciones de aplicaciones de forma exitosa._x000a_"/>
    <x v="0"/>
    <b v="0"/>
    <n v="2021"/>
    <x v="5"/>
    <n v="14"/>
    <x v="1"/>
    <x v="6"/>
  </r>
  <r>
    <s v="INC0754205"/>
    <x v="10"/>
    <x v="18"/>
    <x v="20"/>
    <s v="Oaxaca 1"/>
    <s v="CALIFICACION DE CLIENTE CON LIQUIDACION MAYOR A 26 SEMANAS"/>
    <d v="2021-06-14T18:48:16"/>
    <x v="0"/>
    <s v="4 - Low"/>
    <x v="0"/>
    <s v="La clienta cumplió las 26 semanas en la semana 202123, la cual está siendo procesada por BI. Se actualiza manualmente para que pueda ser calificada en Scoring pero no hubo incidencia en el sistema."/>
    <x v="0"/>
    <b v="0"/>
    <n v="2021"/>
    <x v="5"/>
    <n v="14"/>
    <x v="1"/>
    <x v="6"/>
  </r>
  <r>
    <s v="INC0754516"/>
    <x v="1"/>
    <x v="13"/>
    <x v="36"/>
    <s v="Interview Room Rio Verde"/>
    <s v="Error en FOCUS"/>
    <d v="2021-06-15T09:28:13"/>
    <x v="0"/>
    <s v="3 - Moderate"/>
    <x v="3"/>
    <s v="Se elimino el perfil y valida el acceso con el usuario"/>
    <x v="1"/>
    <b v="0"/>
    <n v="2021"/>
    <x v="5"/>
    <n v="15"/>
    <x v="2"/>
    <x v="1"/>
  </r>
  <r>
    <s v="INC0754522"/>
    <x v="0"/>
    <x v="31"/>
    <x v="41"/>
    <s v="Jose Alberto Quezada Banuelos"/>
    <s v="Myprovi no actualiza"/>
    <d v="2021-06-15T09:48:08"/>
    <x v="0"/>
    <s v="3 - Moderate"/>
    <x v="0"/>
    <s v="Se contacta con promotora y después de que nos autoriza desactivar &quot; OPTIZADOR MIU&quot; se procede a realizar actualizaciones de aplicaciones de forma favorable._x000a_"/>
    <x v="0"/>
    <b v="0"/>
    <n v="2021"/>
    <x v="5"/>
    <n v="15"/>
    <x v="2"/>
    <x v="1"/>
  </r>
  <r>
    <s v="INC0754546"/>
    <x v="0"/>
    <x v="26"/>
    <x v="29"/>
    <s v="Tomasa Cruz Mar"/>
    <s v="Sin acceso a MyProvi"/>
    <d v="2021-06-15T10:12:58"/>
    <x v="0"/>
    <s v="3 - Moderate"/>
    <x v="0"/>
    <s v="Se valida fecha y hora automática activada, se desactiva play protect, se actualiza chrome, se desinstala/instala MyProvi y MyCollections y se procede con la actualización de forma correcta y se realiza prueba de acceso y descarga de su clip de forma exitosa."/>
    <x v="0"/>
    <b v="0"/>
    <n v="2021"/>
    <x v="5"/>
    <n v="15"/>
    <x v="2"/>
    <x v="2"/>
  </r>
  <r>
    <s v="INC0754553"/>
    <x v="11"/>
    <x v="20"/>
    <x v="23"/>
    <s v="Erika Celeste Jimenez Campos"/>
    <s v="The log file for database 'WorkArea' is full"/>
    <d v="2021-06-15T10:16:47"/>
    <x v="0"/>
    <s v="3 - Moderate"/>
    <x v="1"/>
    <s v="La BD se encuentra disponible durante la revisión. La causa raíz de la falla está documentada en tickets previos (mmto WorkArea)"/>
    <x v="3"/>
    <b v="0"/>
    <n v="2021"/>
    <x v="5"/>
    <n v="15"/>
    <x v="2"/>
    <x v="2"/>
  </r>
  <r>
    <s v="INC0754563"/>
    <x v="11"/>
    <x v="19"/>
    <x v="22"/>
    <s v="Tomas Diaz Tapia"/>
    <s v="Log de WorkArea Lleno"/>
    <d v="2021-06-15T10:33:16"/>
    <x v="0"/>
    <s v="3 - Moderate"/>
    <x v="1"/>
    <s v="Se liberó el espacio del log"/>
    <x v="3"/>
    <b v="0"/>
    <n v="2021"/>
    <x v="5"/>
    <n v="15"/>
    <x v="2"/>
    <x v="2"/>
  </r>
  <r>
    <s v="INC0754565"/>
    <x v="9"/>
    <x v="9"/>
    <x v="19"/>
    <s v="Maria Primitiva Lopez Bueno"/>
    <s v="App no se actualiza"/>
    <d v="2021-06-15T10:40:14"/>
    <x v="0"/>
    <s v="3 - Moderate"/>
    <x v="0"/>
    <s v="se contacta con promotora y después de que nos autoriza desactivar &quot;optmizador Miu &quot;se procede a realizar actualizaciones de aplicaciones de forma favorable."/>
    <x v="0"/>
    <b v="0"/>
    <n v="2021"/>
    <x v="5"/>
    <n v="15"/>
    <x v="2"/>
    <x v="2"/>
  </r>
  <r>
    <s v="INC0754569"/>
    <x v="9"/>
    <x v="26"/>
    <x v="29"/>
    <s v="Flor Mariela Hurtado Gallardo"/>
    <s v="Sin acceso a myprovi"/>
    <d v="2021-06-15T10:53:35"/>
    <x v="0"/>
    <s v="3 - Moderate"/>
    <x v="0"/>
    <s v="Después de que promotora elimina información innecesario ya nos permite realizar las actualizaciones de aplicaciones de forma exitosa._x000a_"/>
    <x v="0"/>
    <b v="0"/>
    <n v="2021"/>
    <x v="5"/>
    <n v="15"/>
    <x v="2"/>
    <x v="2"/>
  </r>
  <r>
    <s v="INC0754598"/>
    <x v="0"/>
    <x v="49"/>
    <x v="75"/>
    <s v="Hugo Alfaro Jacome"/>
    <s v="Problema Myprovi"/>
    <d v="2021-06-15T11:49:26"/>
    <x v="0"/>
    <s v="3 - Moderate"/>
    <x v="0"/>
    <s v="Se valida fecha y hora automática activada, se forza cierre de MyProvi, desinstala/instala MyCollections y se procede con la actualización de forma correcta y se realiza prueba de acceso y descarga de su clip de forma exitosa."/>
    <x v="0"/>
    <b v="0"/>
    <n v="2021"/>
    <x v="5"/>
    <n v="15"/>
    <x v="2"/>
    <x v="3"/>
  </r>
  <r>
    <s v="INC0754608"/>
    <x v="10"/>
    <x v="18"/>
    <x v="97"/>
    <s v="Puebla Animas"/>
    <s v="Lentitud Scoring"/>
    <d v="2021-06-15T11:58:03"/>
    <x v="0"/>
    <s v="3 - Moderate"/>
    <x v="0"/>
    <s v="Como medida preventiva, se reinició el servidor PROV-MEX-APSC para liberar recursos de procesos no activos. Hoy no se recibe notificación de sucursales sobre lentitud en el sistema. Se revisa el sistema que trabajo de forma normal."/>
    <x v="0"/>
    <b v="0"/>
    <n v="2021"/>
    <x v="5"/>
    <n v="15"/>
    <x v="2"/>
    <x v="3"/>
  </r>
  <r>
    <s v="INC0754615"/>
    <x v="9"/>
    <x v="9"/>
    <x v="19"/>
    <s v="Marco Antonio Rocha Bonilla"/>
    <s v="App no se actualiza"/>
    <d v="2021-06-15T12:28:50"/>
    <x v="0"/>
    <s v="3 - Moderate"/>
    <x v="0"/>
    <s v="se marca a usurio 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5"/>
    <n v="15"/>
    <x v="2"/>
    <x v="8"/>
  </r>
  <r>
    <s v="INC0754659"/>
    <x v="7"/>
    <x v="12"/>
    <x v="74"/>
    <s v="Interview Acayucan"/>
    <s v="Problema  en avt  "/>
    <d v="2021-06-15T13:40:52"/>
    <x v="1"/>
    <s v="4 - Low"/>
    <x v="0"/>
    <s v="Fue debido a un problema con los servicios, se reiniciaron y esto soluciono el problema"/>
    <x v="0"/>
    <b v="0"/>
    <n v="2021"/>
    <x v="5"/>
    <n v="15"/>
    <x v="2"/>
    <x v="0"/>
  </r>
  <r>
    <s v="INC0754686"/>
    <x v="0"/>
    <x v="49"/>
    <x v="75"/>
    <s v="Claudia Galicia Garcia"/>
    <s v="Myprovi no Descarga"/>
    <d v="2021-06-15T16:33:42"/>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5"/>
    <n v="15"/>
    <x v="2"/>
    <x v="5"/>
  </r>
  <r>
    <s v="INC0754706"/>
    <x v="0"/>
    <x v="26"/>
    <x v="29"/>
    <s v="Mari Cruz Hernandez Garcia"/>
    <s v="Myprovi -Mensaje de error"/>
    <d v="2021-06-15T17:47:16"/>
    <x v="0"/>
    <s v="3 - Moderate"/>
    <x v="0"/>
    <s v="Después de que promotor libera espacio se procede a instalar aplicaciones de my provi y my colletion de forma exitosa desde el portal www.myprovi.online."/>
    <x v="0"/>
    <b v="0"/>
    <n v="2021"/>
    <x v="5"/>
    <n v="15"/>
    <x v="2"/>
    <x v="10"/>
  </r>
  <r>
    <s v="INC0754711"/>
    <x v="9"/>
    <x v="26"/>
    <x v="29"/>
    <s v="Julio Cesar Escobar Morales"/>
    <s v="Sin acceso a myprovi"/>
    <d v="2021-06-15T18:50:40"/>
    <x v="0"/>
    <s v="4 - Low"/>
    <x v="0"/>
    <s v="Se resetea la contraseña desde el portal de TPIM se le comparte a DM para accesar, se forza cierre de MyProvi, desinstala/instala MyCollections y se procede con la actualización de forma correcta y se realiza prueba de acceso y descarga de su clip de forma exitosa."/>
    <x v="0"/>
    <b v="0"/>
    <n v="2021"/>
    <x v="5"/>
    <n v="15"/>
    <x v="2"/>
    <x v="6"/>
  </r>
  <r>
    <s v="INC0754987"/>
    <x v="0"/>
    <x v="34"/>
    <x v="67"/>
    <s v="J Jesus Delgado Martinez"/>
    <s v="Asunto: Error técnico Myprovi"/>
    <d v="2021-06-16T08:08:27"/>
    <x v="0"/>
    <s v="3 - Moderate"/>
    <x v="0"/>
    <s v="Se contacta a DM y se realiza el siguiente proceso:_x000a_-se hace force de aplicaciones_x000a_-se cierran aplicaciones abiertas en segundo plano_x000a_-se valida fecha y hora automática_x000a_-se checa actualización de Chrome_x000a_-se reinstala my colletion _x000a_-y finalmente se ingresa a la aplicacion validando de forma exitosa el registro de su cobranza._x000a__x000a_Tiempo de ejecución del ticket: 20 Minutos"/>
    <x v="0"/>
    <b v="0"/>
    <n v="2021"/>
    <x v="5"/>
    <n v="16"/>
    <x v="3"/>
    <x v="7"/>
  </r>
  <r>
    <s v="INC0755103"/>
    <x v="0"/>
    <x v="31"/>
    <x v="41"/>
    <s v="Jose Antonio Medina Bustinzar"/>
    <s v="Myprovi No se puede actualizar "/>
    <d v="2021-06-16T10:07:34"/>
    <x v="0"/>
    <s v="3 - Moderate"/>
    <x v="0"/>
    <s v="Se valida fecha y hora automática activada, se forza cierre de MyProvi y MyCollections, se habilita la función de fuentes desconocidas y se procede con la actualización de forma completa y se realiza prueba de acceso y descarga de su clip de forma exitosa._x000a_"/>
    <x v="0"/>
    <b v="0"/>
    <n v="2021"/>
    <x v="5"/>
    <n v="16"/>
    <x v="3"/>
    <x v="2"/>
  </r>
  <r>
    <s v="INC0755124"/>
    <x v="9"/>
    <x v="26"/>
    <x v="29"/>
    <s v="Irais Haide Flores Pena"/>
    <s v="APOYO MY PROVI"/>
    <d v="2021-06-16T11:21:06"/>
    <x v="0"/>
    <s v="4 - Low"/>
    <x v="0"/>
    <s v="Se valida fecha y hora automática activada, se forza cierre de MyProvi y MyCollections y se procede con la actualización de forma correcta y se realiza prueba de acceso y descarga de su clip de forma exitosa."/>
    <x v="0"/>
    <b v="0"/>
    <n v="2021"/>
    <x v="5"/>
    <n v="16"/>
    <x v="3"/>
    <x v="3"/>
  </r>
  <r>
    <s v="INC0755154"/>
    <x v="9"/>
    <x v="31"/>
    <x v="41"/>
    <s v="Jorge Marin Gonzalez"/>
    <s v="Información invalida no puede instalar Myprovi"/>
    <d v="2021-06-16T11:37:27"/>
    <x v="0"/>
    <s v="4 - Low"/>
    <x v="0"/>
    <s v="Se valida fecha y hora automática activada, se actualiza chrome, se confirma habilitada la función de fuentes desconocidas y se procede con la descarga e instalación de forma completa y se realiza prueba de acceso de forma exitosa."/>
    <x v="0"/>
    <b v="0"/>
    <n v="2021"/>
    <x v="5"/>
    <n v="16"/>
    <x v="3"/>
    <x v="3"/>
  </r>
  <r>
    <s v="INC0755155"/>
    <x v="0"/>
    <x v="31"/>
    <x v="41"/>
    <s v="Luz Divina Gomez Salas"/>
    <s v=" Apoyo actualización"/>
    <d v="2021-06-16T11:44:10"/>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5"/>
    <n v="16"/>
    <x v="3"/>
    <x v="3"/>
  </r>
  <r>
    <s v="INC0755166"/>
    <x v="1"/>
    <x v="13"/>
    <x v="13"/>
    <s v="Zamora 1"/>
    <s v="Equipo Focus # 11 presenta lentitud"/>
    <d v="2021-06-16T11:58:35"/>
    <x v="0"/>
    <s v="3 - Moderate"/>
    <x v="3"/>
    <s v="Se ajusta la memoria RAM y se valida que la maquina trabaje de forma mas ágil."/>
    <x v="1"/>
    <b v="0"/>
    <n v="2021"/>
    <x v="5"/>
    <n v="16"/>
    <x v="3"/>
    <x v="3"/>
  </r>
  <r>
    <s v="INC0755218"/>
    <x v="9"/>
    <x v="9"/>
    <x v="19"/>
    <s v="Diana Teresa Blancas Mendoza"/>
    <s v="App no se actualiza"/>
    <d v="2021-06-16T16:31:40"/>
    <x v="0"/>
    <s v="3 - Moderate"/>
    <x v="0"/>
    <s v="Se contacta promotora y se le apoya  hacer un reset decontraseña genenrando una nueva, después se instala my provi y my colletion de forma exitosa desde el portal www.myprovi.online_x000a_"/>
    <x v="0"/>
    <b v="0"/>
    <n v="2021"/>
    <x v="5"/>
    <n v="16"/>
    <x v="3"/>
    <x v="5"/>
  </r>
  <r>
    <s v="INC0755225"/>
    <x v="9"/>
    <x v="26"/>
    <x v="29"/>
    <s v="Otoniel Ramos Ortiz"/>
    <s v="Sin acceso a My Provi"/>
    <d v="2021-06-16T13:45:42"/>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5"/>
    <n v="16"/>
    <x v="3"/>
    <x v="0"/>
  </r>
  <r>
    <s v="INC0755237"/>
    <x v="0"/>
    <x v="49"/>
    <x v="75"/>
    <s v="Calixto Reyes Coyote Garcia"/>
    <s v="Error en Descarga e Instalación de Myprovi"/>
    <d v="2021-06-16T14:44:36"/>
    <x v="0"/>
    <s v="3 - Moderate"/>
    <x v="0"/>
    <s v="Se valida fecha y hora automática activada, se desinstala/instala MyProvi y MyCollections, se confirma habilitada la función de fuentes desconocidas y se procede con la actualización de forma completa y se realiza prueba de acceso de forma exitosa."/>
    <x v="0"/>
    <b v="0"/>
    <n v="2021"/>
    <x v="5"/>
    <n v="16"/>
    <x v="3"/>
    <x v="9"/>
  </r>
  <r>
    <s v="INC0755244"/>
    <x v="9"/>
    <x v="31"/>
    <x v="41"/>
    <s v="Noe Naranjo Diaz"/>
    <s v="Error Tecnico no puede actualizar MyProvi"/>
    <d v="2021-06-16T15:37:46"/>
    <x v="0"/>
    <s v="4 - Low"/>
    <x v="0"/>
    <s v="Se valida fecha y hora automática activada, se forza cierre de MyProvi y se desinstala/instala MyCollections, se confirma habilitada la función de fuentes desconocidas y se procede con la actualización de forma completa y se realiza prueba de acceso de forma exitosa."/>
    <x v="0"/>
    <b v="0"/>
    <n v="2021"/>
    <x v="5"/>
    <n v="16"/>
    <x v="3"/>
    <x v="4"/>
  </r>
  <r>
    <s v="INC0755265"/>
    <x v="0"/>
    <x v="26"/>
    <x v="29"/>
    <s v="Julian Sotero Romero Coyotl"/>
    <s v="Usuario o contraseña incorrecto en MyProvi"/>
    <d v="2021-06-16T17:19:08"/>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5"/>
    <n v="16"/>
    <x v="3"/>
    <x v="10"/>
  </r>
  <r>
    <s v="INC0755281"/>
    <x v="0"/>
    <x v="49"/>
    <x v="75"/>
    <s v="Leslie Iray Loeza Palacios"/>
    <s v="Apoyo para descargar aplicación"/>
    <d v="2021-06-16T18:54:01"/>
    <x v="0"/>
    <s v="3 - Moderate"/>
    <x v="0"/>
    <s v="Se valida fecha y hora automática activada, se actualiza chrome, se resetea la contraseña desde el portal de TPIM para que pueda acceder ya que había caducado la misma, se activa la función de Orígenes Desconocidos y se procede con la descarga e instalación de forma completa y se realiza prueba de acceso y descarga de su clip de forma exitosa."/>
    <x v="0"/>
    <b v="0"/>
    <n v="2021"/>
    <x v="5"/>
    <n v="16"/>
    <x v="3"/>
    <x v="6"/>
  </r>
  <r>
    <s v="INC0755605"/>
    <x v="1"/>
    <x v="23"/>
    <x v="32"/>
    <s v="Puebla Animas"/>
    <s v="Sin concluir balance"/>
    <d v="2021-06-17T11:03:57"/>
    <x v="0"/>
    <s v="3 - Moderate"/>
    <x v="2"/>
    <s v="El balance fue aplicado por Mastek, se valida con el usuario"/>
    <x v="1"/>
    <b v="0"/>
    <n v="2021"/>
    <x v="5"/>
    <n v="17"/>
    <x v="4"/>
    <x v="3"/>
  </r>
  <r>
    <s v="INC0755665"/>
    <x v="0"/>
    <x v="26"/>
    <x v="29"/>
    <s v="Jose Luis Bustos Abarca"/>
    <s v="Usuario o contraseña incorrecto en MyProvi"/>
    <d v="2021-06-17T12:56:46"/>
    <x v="0"/>
    <s v="3 - Moderate"/>
    <x v="0"/>
    <s v="Se contacta con promotora y sel el apoya a realizar su registro y la instalación de aplicaciones de forma favorable desde el portal www.myprovi.online_x000a_"/>
    <x v="0"/>
    <b v="0"/>
    <n v="2021"/>
    <x v="5"/>
    <n v="17"/>
    <x v="4"/>
    <x v="8"/>
  </r>
  <r>
    <s v="INC0755696"/>
    <x v="0"/>
    <x v="0"/>
    <x v="0"/>
    <s v="Nicolas Rafael Rivera Vega"/>
    <s v="Error Tecnico"/>
    <d v="2021-06-17T15:11:20"/>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_x000a_En cuanto a los clips mencionados se hace consulta y estos aparecen como parte terminada, se sugiere esperar al cierre de semana y esperar a que los clips ya estén producidos para su descarga."/>
    <x v="0"/>
    <b v="0"/>
    <n v="2021"/>
    <x v="5"/>
    <n v="17"/>
    <x v="4"/>
    <x v="4"/>
  </r>
  <r>
    <s v="INC0755708"/>
    <x v="0"/>
    <x v="31"/>
    <x v="41"/>
    <s v="Javier Ramses Mares Hernandez"/>
    <s v="Sin acceso a MyProvi"/>
    <d v="2021-06-17T16:45:39"/>
    <x v="0"/>
    <s v="3 - Moderate"/>
    <x v="0"/>
    <s v="Se contacta con promotora y se le apoya a reistalar aplicaciones my provi y my colletion de forma exitosa desde el portal de www.myprovi.online_x000a_"/>
    <x v="0"/>
    <b v="0"/>
    <n v="2021"/>
    <x v="5"/>
    <n v="17"/>
    <x v="4"/>
    <x v="5"/>
  </r>
  <r>
    <s v="INC0755723"/>
    <x v="1"/>
    <x v="3"/>
    <x v="3"/>
    <s v="Claudia Patricia Martinez Padilla"/>
    <s v="Modificar estatus de cliente a liquidado"/>
    <d v="2021-06-17T18:00:26"/>
    <x v="1"/>
    <s v="4 - Low"/>
    <x v="2"/>
    <s v="El estatus del cliente fue actualizado a liquidado"/>
    <x v="1"/>
    <b v="0"/>
    <n v="2021"/>
    <x v="5"/>
    <n v="17"/>
    <x v="4"/>
    <x v="6"/>
  </r>
  <r>
    <s v="INC0755731"/>
    <x v="0"/>
    <x v="49"/>
    <x v="75"/>
    <s v="Margarita De Los Santos Lau"/>
    <s v="Error en la Instalación de Myprovi"/>
    <d v="2021-06-17T19:32:10"/>
    <x v="0"/>
    <s v="3 - Moderate"/>
    <x v="0"/>
    <s v="Se pide entrar a configuracion_x000a_Se pide seleccionar ajustes adicionales_x000a_Se pide Seleccionar opciones de desarrollador_x000a_Se pide inhabilitar activar optimización miui._x000a_Se pide entrar a My provi_x000a_Se pide instalar o actualizar My collections._x000a_Usuario valida descarga de clip."/>
    <x v="0"/>
    <b v="0"/>
    <n v="2021"/>
    <x v="5"/>
    <n v="17"/>
    <x v="4"/>
    <x v="12"/>
  </r>
  <r>
    <s v="INC0755734"/>
    <x v="0"/>
    <x v="44"/>
    <x v="65"/>
    <s v="Jose Luis Cervantes Reyes"/>
    <s v="Cobranza no reflejada de agencia 2735"/>
    <d v="2021-06-17T19:12:08"/>
    <x v="0"/>
    <s v="4 - Low"/>
    <x v="0"/>
    <s v="Los pagos fueron suspendidos en los servicios de ESB. Estos ya fueron reanudados y se encuentran en FOCUS cargados como pagos de oficina (se anexa evidencia), lo cual cuadra ya con el sobrante que se originó en el balance de ayer."/>
    <x v="0"/>
    <b v="0"/>
    <n v="2021"/>
    <x v="5"/>
    <n v="17"/>
    <x v="4"/>
    <x v="12"/>
  </r>
  <r>
    <s v="INC0755746"/>
    <x v="0"/>
    <x v="49"/>
    <x v="75"/>
    <s v="Claudia Galicia Garcia"/>
    <s v="Error en Descarga de Aplicación Myprovi"/>
    <d v="2021-06-17T20:19:47"/>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17"/>
    <x v="4"/>
    <x v="13"/>
  </r>
  <r>
    <s v="INC0755754"/>
    <x v="4"/>
    <x v="6"/>
    <x v="5"/>
    <s v="Cesar Emilio Hernandez Flores"/>
    <s v="REGISTROS CAMPAÑAS REF Y PUR CSC"/>
    <d v="2021-06-17T21:04:54"/>
    <x v="1"/>
    <s v="4 - Low"/>
    <x v="0"/>
    <s v="Se revisa la carga de mensajes cargas y se da seguimiento con el proveedor, ya que la carga esta tardando más de lo esperado por el numero de registros"/>
    <x v="0"/>
    <b v="1"/>
    <n v="2021"/>
    <x v="5"/>
    <n v="17"/>
    <x v="4"/>
    <x v="14"/>
  </r>
  <r>
    <s v="INC0756052"/>
    <x v="1"/>
    <x v="51"/>
    <x v="77"/>
    <s v="Pachuca 1"/>
    <s v="Solicita ingresar cobranza de agencias"/>
    <d v="2021-06-18T09:54:26"/>
    <x v="0"/>
    <s v="3 - Moderate"/>
    <x v="3"/>
    <s v="We can see all the agencies are rolled over in FOCUS._x000a__x000a_Out of all the three users , we have received close week from Representative Id: 2034001011776 on 2021-06-17 20:26:41.613, hence all the clips (agency: 2034000005062 and 2034000004823) against this users were committed._x000a_Looks like remaining users did not perform the close week."/>
    <x v="1"/>
    <b v="0"/>
    <n v="2021"/>
    <x v="5"/>
    <n v="18"/>
    <x v="5"/>
    <x v="1"/>
  </r>
  <r>
    <s v="INC0756077"/>
    <x v="0"/>
    <x v="0"/>
    <x v="0"/>
    <s v="Leticia Moreno Salazar"/>
    <s v="Clip desactivado"/>
    <d v="2021-06-18T10:58:49"/>
    <x v="0"/>
    <s v="3 - Moderate"/>
    <x v="0"/>
    <s v="Se valida que es un clip vacante que seleccionó finalizar asignación y quedó bloqueado se invita volver a reasignarlo y después sincroniza MyCollections con pruebas de acceso y descarga de clip de la semana actual de forma exitosa."/>
    <x v="0"/>
    <b v="0"/>
    <n v="2021"/>
    <x v="5"/>
    <n v="18"/>
    <x v="5"/>
    <x v="2"/>
  </r>
  <r>
    <s v="INC0756080"/>
    <x v="0"/>
    <x v="0"/>
    <x v="14"/>
    <s v="Eleazar Jimenez Garcia"/>
    <s v="No descarga clip de semana"/>
    <d v="2021-06-18T10:59:13"/>
    <x v="0"/>
    <s v="3 - Moderate"/>
    <x v="0"/>
    <s v="Se contacta con DM y se le comenta que ya se pidió una consulta  en focus y se detecta que ya esta producido, se checa también que en la aplicacion este en semana 25, posterior a ello se le pide reinstalar solo my colletion, al hacerlo aparece semana 24, se hace cierre de semana y después aparece la leyenda de descarga de clio, se descarga exitosamente. Se anexa consulta de focus._x000a_"/>
    <x v="0"/>
    <b v="0"/>
    <n v="2021"/>
    <x v="5"/>
    <n v="18"/>
    <x v="5"/>
    <x v="2"/>
  </r>
  <r>
    <s v="INC0756092"/>
    <x v="1"/>
    <x v="3"/>
    <x v="3"/>
    <s v="Interview room Lagos de Moreno"/>
    <s v="Error en Cliente"/>
    <d v="2021-06-18T11:31:32"/>
    <x v="1"/>
    <s v="3 - Moderate"/>
    <x v="2"/>
    <s v="El estatus fue corregido a liquidado."/>
    <x v="1"/>
    <b v="0"/>
    <n v="2021"/>
    <x v="5"/>
    <n v="18"/>
    <x v="5"/>
    <x v="3"/>
  </r>
  <r>
    <s v="INC0756124"/>
    <x v="0"/>
    <x v="26"/>
    <x v="29"/>
    <s v="Carlos Adrian Sulub Rosado"/>
    <s v="Error en Ingreso a Myprovi"/>
    <d v="2021-06-18T12:30:43"/>
    <x v="0"/>
    <s v="3 - Moderate"/>
    <x v="0"/>
    <s v="Se valida fecha y hora automática activada, se forza cierre de MyProvi y MyCollections, se deshabilita la opción de Optimización MIUI y se procede con la actualización de forma correcta y se realiza prueba de acceso y descarga de su clip de forma exitosa."/>
    <x v="0"/>
    <b v="0"/>
    <n v="2021"/>
    <x v="5"/>
    <n v="18"/>
    <x v="5"/>
    <x v="8"/>
  </r>
  <r>
    <s v="INC0756138"/>
    <x v="0"/>
    <x v="49"/>
    <x v="75"/>
    <s v="Luis Ernesto Bocanegra Ochoa"/>
    <s v="Error en Descarga de Myprovi"/>
    <d v="2021-06-18T13:39:57"/>
    <x v="0"/>
    <s v="3 - Moderate"/>
    <x v="0"/>
    <s v="Se contacta con promotora y con apoyo de DM se instala aplicaciones my provi y my colletion de forma favorable desde el portal de my provi.online_x000a_"/>
    <x v="0"/>
    <b v="0"/>
    <n v="2021"/>
    <x v="5"/>
    <n v="18"/>
    <x v="5"/>
    <x v="0"/>
  </r>
  <r>
    <s v="INC0756313"/>
    <x v="0"/>
    <x v="26"/>
    <x v="29"/>
    <s v="Jose Antonio Espindola Romero"/>
    <s v="Myprovi error tecnico"/>
    <d v="2021-06-19T11:23:52"/>
    <x v="0"/>
    <s v="3 - Moderate"/>
    <x v="0"/>
    <s v="Se validan las funciones básicas como la fecha y hora automática activada, se forza cierre de MyProvi se desinstala/instala MyCollections, realiza una nueva asiganción sin seleccionar finalizar por lo que se vuelve a intentar accesar y descargar el clip de forma exitosa."/>
    <x v="0"/>
    <b v="0"/>
    <n v="2021"/>
    <x v="5"/>
    <n v="19"/>
    <x v="0"/>
    <x v="3"/>
  </r>
  <r>
    <s v="INC0756634"/>
    <x v="0"/>
    <x v="26"/>
    <x v="29"/>
    <s v="Valeria Paola Gomez Leon"/>
    <s v="Sin acceso a MyProvi"/>
    <d v="2021-06-21T09:07:20"/>
    <x v="0"/>
    <s v="3 - Moderate"/>
    <x v="0"/>
    <s v="Se contacta a promotora y se le apoya a realizar el siguiente proceso:_x000a__x000a_-se valida fecha y hora automática_x000a_-se checa este actualizado google chrome_x000a_-se hace forces de cierre de chrome y se elimina cache_x000a_-se cierran todas las aplicaciones en segundo plano_x000a_-se reinicia el dispositivo_x000a_-se reinstala my provi y my colletion de forma exitosa para realizar correctamente la descarga de clip de semana._x000a__x000a_"/>
    <x v="0"/>
    <b v="0"/>
    <n v="2021"/>
    <x v="5"/>
    <n v="21"/>
    <x v="1"/>
    <x v="1"/>
  </r>
  <r>
    <s v="INC0756729"/>
    <x v="0"/>
    <x v="0"/>
    <x v="0"/>
    <s v="Elisbeth Martinez Hernandez"/>
    <s v="Se duplicó Clip Vacante Asignado"/>
    <d v="2021-06-21T12:06:51"/>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21"/>
    <x v="1"/>
    <x v="8"/>
  </r>
  <r>
    <s v="INC0756771"/>
    <x v="15"/>
    <x v="65"/>
    <x v="98"/>
    <s v="Eugenio Estrada Alonso"/>
    <s v="SIn acceso a VPN del proveedor"/>
    <d v="2021-06-21T17:04:32"/>
    <x v="1"/>
    <s v="3 - Moderate"/>
    <x v="4"/>
    <s v="Se valida acceso por parte de los usuarios"/>
    <x v="2"/>
    <b v="0"/>
    <n v="2021"/>
    <x v="5"/>
    <n v="21"/>
    <x v="1"/>
    <x v="10"/>
  </r>
  <r>
    <s v="INC0757238"/>
    <x v="11"/>
    <x v="20"/>
    <x v="23"/>
    <s v="Arizbel Romero De La Rosa"/>
    <s v="Apoyo con limpieza de Log en base de datos Workarea"/>
    <d v="2021-06-22T09:20:55"/>
    <x v="0"/>
    <s v="3 - Moderate"/>
    <x v="1"/>
    <s v="se liberó el espacio del log. al pendiente de resolución en depuración de tablas."/>
    <x v="3"/>
    <b v="0"/>
    <n v="2021"/>
    <x v="5"/>
    <n v="22"/>
    <x v="2"/>
    <x v="1"/>
  </r>
  <r>
    <s v="INC0757311"/>
    <x v="9"/>
    <x v="31"/>
    <x v="41"/>
    <s v="Norma Alicia Sanchez Lopez"/>
    <s v="Problema para instalar myprovi "/>
    <d v="2021-06-22T10:30:58"/>
    <x v="0"/>
    <s v="4 - Low"/>
    <x v="0"/>
    <s v="Se contacta con promotora y con apoyo de su hijo se instala my provi y my colletion de forma exitosa desde el portal de www.provi.online."/>
    <x v="0"/>
    <b v="0"/>
    <n v="2021"/>
    <x v="5"/>
    <n v="22"/>
    <x v="2"/>
    <x v="2"/>
  </r>
  <r>
    <s v="INC0757314"/>
    <x v="9"/>
    <x v="31"/>
    <x v="41"/>
    <s v="Juan Salvador  Ruano Lopez"/>
    <s v="App no se instala"/>
    <d v="2021-06-22T10:37:29"/>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22"/>
    <x v="2"/>
    <x v="2"/>
  </r>
  <r>
    <s v="INC0757343"/>
    <x v="9"/>
    <x v="31"/>
    <x v="41"/>
    <s v="Cesar Gerardo Sanchez Nunez"/>
    <s v="Sin acceso a la app myprovi"/>
    <d v="2021-06-22T10:47:04"/>
    <x v="0"/>
    <s v="3 - Moderate"/>
    <x v="0"/>
    <s v="Close notes copied from Parent Incident: Resolved_x000a__x000a_Close notes: Not an NLB issue._x000a__x000a_*ONLY* Kong was affected - all other services hosted on the NLB were OK._x000a__x000a_BOTH Kong servers went down on ports 80 and 443 meaning there were no servers for the NLB to use to provide service so the VIP was down. The monitors were reporting TCP timeout._x000a__x000a_From the NLB we were able to ping the servers, and get a prompt when we tried to SSH to them._x000a__x000a_No actions were taken on the NLB to restore service. Note the following is GMT/UST, NOT BST:_x000a__x000a_rtime: Relative time between two records in milliseconds_x000a_seqno rtime event-message event-time_x000a_11900 15974 PPE-0 MonServiceBinding_10.45.1.41:80_(tcp-default)(IPF-PROD-KONG-80_HTTP?DC1WGPRD01KONG101?80): DOWN; Last response: Failure - Time out during TCP connection establishment stage Tue Jun 22 14:57:09 2021_x000a_11901 0 PPE-0 'server_serviceGroup_NSSVC_HTTP_10.45.1.41:80(IPF-PROD-KONG-80_HTTP?DC1WGPRD01KONG101?80)' DOWN Tue Jun 22 14:57:09 2021_x000a_11902 28 PPE-0 MonServiceBinding_10.45.1.41:443_(tcp-default)(IPF-PROD-KONG-443_SSL?DC1WGPRD01KONG101?443): DOWN; Last response: Failure - Probe failed. Tue Jun 22 14:57:32 2021_x000a_11903 0 PPE-0 'server_serviceGroup_NSSVC_SSL_BRIDGE_10.45.1.41:443(IPF-PROD-KONG-443_SSL?DC1WGPRD01KONG101?443)' DOWN Tue Jun 22 14:57:32 2021_x000a_11904 112 PPE-0 MonServiceBinding_10.45.1.42:443_(tcp-default)(IPF-PROD-KONG-443_SSL?DC1WGPRD01KONG102?443): DOWN; Last response: Failure - Time out during TCP connection establishment stage Tue Jun 22 14:59:23 2021_x000a_11905 0 PPE-0 'server_serviceGroup_NSSVC_SSL_BRIDGE_10.45.1.42:443(IPF-PROD-KONG-443_SSL?DC1WGPRD01KONG102?443)' DOWN Tue Jun 22 14:59:23 2021_x000a_11906 0 PPE-0 'server_vip_NSSVC_SSL_BRIDGE_10.47.4.18:443(IPF-PROD-KONG-443)' DOWN Tue Jun 22 14:59:23 2021_x000a_11907 28 PPE-0 MonServiceBinding_10.45.1.42:80_(tcp-default)(IPF-PROD-KONG-80_HTTP?DC1WGPRD01KONG102?80): DOWN; Last response: Failure - Time out during TCP connection establishment stage Tue Jun 22 14:59:55 2021_x000a_11908 0 PPE-0 'server_serviceGroup_NSSVC_HTTP_10.45.1.42:80(IPF-PROD-KONG-80_HTTP?DC1WGPRD01KONG102?80)' DOWN Tue Jun 22 14:59:55 2021_x000a_11909 0 PPE-0 'server_vip_NSSVC_HTTP_10.47.4.18:80(IPF-PROD-KONG-80)' DOWN Tue Jun 22 14:59:55 2021_x000a_11910 4766 PPE-0 MonServiceBinding_10.45.1.42:80_(tcp-default)(IPF-PROD-KONG-80_HTTP?DC1WGPRD01KONG102?80): UP; Last response: Success - TCP syn+ack received. Tue Jun 22 16:19:20 2021_x000a_11911 0 PPE-0 'server_serviceGroup_NSSVC_HTTP_10.45.1.42:80(IPF-PROD-KONG-80_HTTP?DC1WGPRD01KONG102?80)' UP Tue Jun 22 16:19:20 2021_x000a_11912 0 PPE-0 'server_vip_NSSVC_HTTP_10.47.4.18:80(IPF-PROD-KONG-80)' UP Tue Jun 22 16:19:20 2021_x000a_11913 7 PPE-0 MonServiceBinding_10.45.1.41:443_(tcp-default)(IPF-PROD-KONG-443_SSL?DC1WGPRD01KONG101?443): UP; Last response: Success - TCP syn+ack received. Tue Jun 22 16:19:25 2021_x000a_11914 0 PPE-0 'server_serviceGroup_NSSVC_SSL_BRIDGE_10.45.1.41:443(IPF-PROD-KONG-443_SSL?DC1WGPRD01KONG101?443)' UP Tue Jun 22 16:19:25 2021_x000a_11915 0 PPE-0 'server_vip_NSSVC_SSL_BRIDGE_10.47.4.18:443(IPF-PROD-KONG-443)' UP Tue Jun 22 16:19:25 2021_x000a_11916 0 PPE-0 MonServiceBinding_10.45.1.42:443_(tcp-default)(IPF-PROD-KONG-443_SSL?DC1WGPRD01KONG102?443): UP; Last response: Success - TCP syn+ack received. Tue Jun 22 16:19:25 2021_x000a_11917 0 PPE-0 'server_serviceGroup_NSSVC_SSL_BRIDGE_10.45.1.42:443(IPF-PROD-KONG-443_SSL?DC1WGPRD01KONG102?443)' UP Tue Jun 22 16:19:25 2021_x000a_11918 14 PPE-0 MonServiceBinding_10.45.1.41:80_(tcp-default)(IPF-PROD-KONG-80_HTTP?DC1WGPRD01KONG101?80): UP; Last response: Success - TCP syn+ack received. Tue Jun 22 16:19:39 2021_x000a_11919 0 PPE-0 'server_serviceGroup_NSSVC_HTTP_10.45.1.41:80(IPF-PROD-KONG-80_HTTP?DC1WGPRD01KONG101?80)' UP Tue Jun 22 16:19:39 2021_x000a_Done._x000a__x000a_This was the servers failing to respond to connection attempts from the Netscaler on the application ports,_x000a__x000a_Service returned at 17:19_x000a_Incident 'INC0757343' closed based on closure of task 'INC0757302'_x000a__x000a_Resolved_x000a__x000a_Close notes: Not an NLB issue._x000a__x000a_*ONLY* Kong was affected - all other services hosted on the NLB were OK._x000a__x000a_BOTH Kong servers went down on ports 80 and 443 meaning there were no servers for the NLB to use to provide service so the VIP was down. The monitors were reporting TCP timeout._x000a__x000a_From the NLB we were able to ping the servers, and get a prompt when we tried to SSH to them._x000a__x000a_No actions were taken on the NLB to restore service. Note the following is GMT/UST, NOT BST:_x000a__x000a_rtime: Relative time between two records in milliseconds_x000a_seqno rtime event-message event-time_x000a_11900 15974 PPE-0 MonServiceBinding_10.45.1.41:80_(tcp-default)(IPF-PROD-KONG-80_HTTP?DC1WGPRD01KONG101?80): DOWN; Last response: Failure - Time out during TCP connection establishment stage Tue Jun 22 14:57:09 2021_x000a_11901 0 PPE-0 'server_serviceGroup_NSSVC_HTTP_10.45.1.41:80(IPF-PROD-KONG-80_HTTP?DC1WGPRD01KONG101?80)' DOWN Tue Jun 22 14:57:09 2021_x000a_11902 28 PPE-0 MonServiceBinding_10.45.1.41:443_(tcp-default)(IPF-PROD-KONG-443_SSL?DC1WGPRD01KONG101?443): DOWN; Last response: Failure - Probe failed. Tue Jun 22 14:57:32 2021_x000a_11903 0 PPE-0 'server_serviceGroup_NSSVC_SSL_BRIDGE_10.45.1.41:443(IPF-PROD-KONG-443_SSL?DC1WGPRD01KONG101?443)' DOWN Tue Jun 22 14:57:32 2021_x000a_11904 112 PPE-0 MonServiceBinding_10.45.1.42:443_(tcp-default)(IPF-PROD-KONG-443_SSL?DC1WGPRD01KONG102?443): DOWN; Last response: Failure - Time out during TCP connection establishment stage Tue Jun 22 14:59:23 2021_x000a_11905 0 PPE-0 'server_serviceGroup_NSSVC_SSL_BRIDGE_10.45.1.42:443(IPF-PROD-KONG-443_SSL?DC1WGPRD01KONG102?443)' DOWN Tue Jun 22 14:59:23 2021_x000a_11906 0 PPE-0 'server_vip_NSSVC_SSL_BRIDGE_10.47.4.18:443(IPF-PROD-KONG-443)' DOWN Tue Jun 22 14:59:23 2021_x000a_11907 28 PPE-0 MonServiceBinding_10.45.1.42:80_(tcp-default)(IPF-PROD-KONG-80_HTTP?DC1WGPRD01KONG102?80): DOWN; Last response: Failure - Time out during TCP connection establishment stage Tue Jun 22 14:59:55 2021_x000a_11908 0 PPE-0 'server_serviceGroup_NSSVC_HTTP_10.45.1.42:80(IPF-PROD-KONG-80_HTTP?DC1WGPRD01KONG102?80)' DOWN Tue Jun 22 14:59:55 2021_x000a_11909 0 PPE-0 'server_vip_NSSVC_HTTP_10.47.4.18:80(IPF-PROD-KONG-80)' DOWN Tue Jun 22 14:59:55 2021_x000a_11910 4766 PPE-0 MonServiceBinding_10.45.1.42:80_(tcp-default)(IPF-PROD-KONG-80_HTTP?DC1WGPRD01KONG102?80): UP; Last response: Success - TCP syn+ack received. Tue Jun 22 16:19:20 2021_x000a_11911 0 PPE-0 'server_serviceGroup_NSSVC_HTTP_10.45.1.42:80(IPF-PROD-KONG-80_HTTP?DC1WGPRD01KONG102?80)' UP Tue Jun 22 16:19:20 2021_x000a_11912 0 PPE-0 'server_vip_NSSVC_HTTP_10.47.4.18:80(IPF-PROD-KONG-80)' UP Tue Jun 22 16:19:20 2021_x000a_11913 7 PPE-0 MonServiceBinding_10.45.1.41:443_(tcp-default)(IPF-PROD-KONG-443_SSL?DC1WGPRD01KONG101?443): UP; Last response: Success - TCP syn+ack received. Tue Jun 22 16:19:25 2021_x000a_11914 0 PPE-0 'server_serviceGroup_NSSVC_SSL_BRIDGE_10.45.1.41:443(IPF-PROD-KONG-443_SSL?DC1WGPRD01KONG101?443)' UP Tue Jun 22 16:19:25 2021_x000a_11915 0 PPE-0 'server_vip_NSSVC_SSL_BRIDGE_10.47.4.18:443(IPF-PROD-KONG-443)' UP Tue Jun 22 16:19:25 2021_x000a_11916 0 PPE-0 MonServiceBinding_10.45.1.42:443_(tcp-default)(IPF-PROD-KONG-443_SSL?DC1WGPRD01KONG102?443): UP; Last response: Success - TCP syn+ack received. Tue Jun 22 16:19:25 2021_x000a_11917 0 PPE-0 'server_serviceGroup_NSSVC_SSL_BRIDGE_10.45.1.42:443(IPF-PROD-KONG-443_SSL?DC1WGPRD01KONG102?443)' UP Tue Jun 22 16:19:25 2021_x000a_11918 14 PPE-0 MonServiceBinding_10.45.1.41:80_(tcp-default)(IPF-PROD-KONG-80_HTTP?DC1WGPRD01KONG101?80): UP; Last response: Success - TCP syn+ack received. Tue Jun 22 16:19:39 2021_x000a_11919 0 PPE-0 'server_serviceGroup_NSSVC_HTTP_10.45.1.41:80(IPF-PROD-KONG-80_HTTP?DC1WGPRD01KONG101?80)' UP Tue Jun 22 16:19:39 2021_x000a_Done._x000a__x000a_This was the servers failing to respond to connection attempts from the Netscaler on the application ports,_x000a__x000a_Service returned at 17:19"/>
    <x v="0"/>
    <b v="0"/>
    <n v="2021"/>
    <x v="5"/>
    <n v="22"/>
    <x v="2"/>
    <x v="2"/>
  </r>
  <r>
    <s v="INC0757385"/>
    <x v="1"/>
    <x v="4"/>
    <x v="7"/>
    <s v="Zacatecas 1"/>
    <s v="Error para ingresar"/>
    <d v="2021-06-22T11:10:31"/>
    <x v="0"/>
    <s v="3 - Moderate"/>
    <x v="3"/>
    <s v="Se elimina el perfil del usuario y se valida el acceso"/>
    <x v="1"/>
    <b v="0"/>
    <n v="2021"/>
    <x v="5"/>
    <n v="22"/>
    <x v="2"/>
    <x v="3"/>
  </r>
  <r>
    <s v="INC0757438"/>
    <x v="10"/>
    <x v="18"/>
    <x v="97"/>
    <s v="Toluca 1"/>
    <s v="Scoring esta bastante lento"/>
    <d v="2021-06-22T11:37:36"/>
    <x v="1"/>
    <s v="4 - Low"/>
    <x v="0"/>
    <s v="La memoria del servidor se encuentra con un consumo alto, se reinician los servicios y Scoring ya trabaja de forma correcta"/>
    <x v="0"/>
    <b v="1"/>
    <n v="2021"/>
    <x v="5"/>
    <n v="22"/>
    <x v="2"/>
    <x v="3"/>
  </r>
  <r>
    <s v="INC0757458"/>
    <x v="9"/>
    <x v="26"/>
    <x v="29"/>
    <s v="Blanca Rosa Rosas Mora"/>
    <s v="Aplicación no ingresa"/>
    <d v="2021-06-22T11:52:38"/>
    <x v="0"/>
    <s v="3 - Moderate"/>
    <x v="0"/>
    <s v="se contacta con DM y se le pide ingresar a la aplicación, solo que nos da el mismo error técnico, se  hace force de aplicaciones de my provi y my colletion, asi como cerrar todas las aplicaciones en segundo plano, se reinicia dispositivo y ya nos permite en ingreso a la app."/>
    <x v="0"/>
    <b v="0"/>
    <n v="2021"/>
    <x v="5"/>
    <n v="22"/>
    <x v="2"/>
    <x v="3"/>
  </r>
  <r>
    <s v="INC0757549"/>
    <x v="9"/>
    <x v="46"/>
    <x v="46"/>
    <s v="Maria Jose Flores Ramirez"/>
    <s v="No puede entrar a MyCollections "/>
    <d v="2021-06-22T13:43:14"/>
    <x v="0"/>
    <s v="4 - Low"/>
    <x v="0"/>
    <s v="Se valida las funciones básicas como fecha y hora automática activada, se forza cierre de MyProvi y MyCollections con pruebas de acceso de forma exitosa."/>
    <x v="0"/>
    <b v="0"/>
    <n v="2021"/>
    <x v="5"/>
    <n v="22"/>
    <x v="2"/>
    <x v="0"/>
  </r>
  <r>
    <s v="INC0757559"/>
    <x v="1"/>
    <x v="44"/>
    <x v="89"/>
    <s v="Norma Guadalupe Reyes Garcia"/>
    <s v="Discrepancia CNFS LNFS"/>
    <d v="2021-06-22T14:15:04"/>
    <x v="2"/>
    <s v="4 - Low"/>
    <x v="2"/>
    <m/>
    <x v="1"/>
    <b v="1"/>
    <n v="2021"/>
    <x v="5"/>
    <n v="22"/>
    <x v="2"/>
    <x v="9"/>
  </r>
  <r>
    <s v="INC0757564"/>
    <x v="14"/>
    <x v="48"/>
    <x v="2"/>
    <s v="Cesar Emilio Hernandez Flores"/>
    <s v="Error 175605"/>
    <d v="2021-06-22T14:59:43"/>
    <x v="1"/>
    <s v="3 - Moderate"/>
    <x v="0"/>
    <s v="Se reviso el problema y se trato de una intermitencia con la comunicación con el servidor vdev, después de un momento se restableció, el usuario confirmo acceso"/>
    <x v="0"/>
    <b v="1"/>
    <n v="2021"/>
    <x v="5"/>
    <n v="22"/>
    <x v="2"/>
    <x v="9"/>
  </r>
  <r>
    <s v="INC0757579"/>
    <x v="0"/>
    <x v="31"/>
    <x v="41"/>
    <s v="Juan Carlos Linares Gonzalez"/>
    <s v="Problema de instalación de mycollections "/>
    <d v="2021-06-22T17:01:12"/>
    <x v="1"/>
    <s v="4 - Low"/>
    <x v="0"/>
    <s v="Se valida fecha y hora automática activada, se desinstala/instala MyProvi y MyCollections, se deshabilita la opción de Optimización MIUI y se procede con la actualización de forma correcta y se realiza prueba de acceso y descarga de su clip de forma exitosa."/>
    <x v="0"/>
    <b v="0"/>
    <n v="2021"/>
    <x v="5"/>
    <n v="22"/>
    <x v="2"/>
    <x v="10"/>
  </r>
  <r>
    <s v="INC0757594"/>
    <x v="4"/>
    <x v="6"/>
    <x v="6"/>
    <s v="Luis Angel Barriga Arteaga"/>
    <s v="ACTUALIZACIÓN SEMANA DE LIQUIDACIÓN CLIENTES FRECUENTES, CRM"/>
    <d v="2021-06-22T19:43:15"/>
    <x v="1"/>
    <s v="3 - Moderate"/>
    <x v="1"/>
    <s v="Se realizaron las actualizaciones a los contactos mencionados, aunado a esto, se reviso el WebService de contactos, donde encontramos que la referencia al campo de semana de liquidación no se estaba actualizando correctamente, la cual ya fue corregida, se aplicara el cambio para que no existan problemas con la actualización de  Semana de liquidación, se procede a cerrar incidente"/>
    <x v="3"/>
    <b v="1"/>
    <n v="2021"/>
    <x v="5"/>
    <n v="22"/>
    <x v="2"/>
    <x v="12"/>
  </r>
  <r>
    <s v="INC0757960"/>
    <x v="1"/>
    <x v="4"/>
    <x v="4"/>
    <s v="Leon 2"/>
    <s v="Cuenta bloqueada en FOCUS"/>
    <d v="2021-06-23T10:33:09"/>
    <x v="1"/>
    <s v="3 - Moderate"/>
    <x v="3"/>
    <s v="Se resetea la contraseña y se valida el acceso con el usuario."/>
    <x v="1"/>
    <b v="0"/>
    <n v="2021"/>
    <x v="5"/>
    <n v="23"/>
    <x v="3"/>
    <x v="2"/>
  </r>
  <r>
    <s v="INC0757970"/>
    <x v="0"/>
    <x v="15"/>
    <x v="15"/>
    <s v="Luis Guillermo Garcia Duarte"/>
    <s v="Semana maxima"/>
    <d v="2021-06-23T12:25:06"/>
    <x v="1"/>
    <s v="3 - Moderate"/>
    <x v="0"/>
    <s v="Se habla a usuario, se valida fecha y hora, sincroniza, des instala My collection e instala , se procede a cerrar semana. "/>
    <x v="0"/>
    <b v="0"/>
    <n v="2021"/>
    <x v="5"/>
    <n v="23"/>
    <x v="3"/>
    <x v="8"/>
  </r>
  <r>
    <s v="INC0757979"/>
    <x v="1"/>
    <x v="13"/>
    <x v="13"/>
    <s v="Osciel Juarez Gonzalez"/>
    <s v="No se puede conectar a equipo remoto focus"/>
    <d v="2021-06-23T11:04:13"/>
    <x v="1"/>
    <s v="3 - Moderate"/>
    <x v="3"/>
    <s v="Se valida el tema y se encontró que no se tenia acceso al dominio provident, se conecta el equipo con la VPN y sin problema puede acceder a los equipos remotos"/>
    <x v="1"/>
    <b v="0"/>
    <n v="2021"/>
    <x v="5"/>
    <n v="23"/>
    <x v="3"/>
    <x v="3"/>
  </r>
  <r>
    <s v="INC0758007"/>
    <x v="0"/>
    <x v="26"/>
    <x v="29"/>
    <s v="Laura Andrea Gutierrez Cruz"/>
    <s v="Sin acceso a mycollections"/>
    <d v="2021-06-23T12:36:57"/>
    <x v="1"/>
    <s v="4 - Low"/>
    <x v="0"/>
    <s v="Se contacta a promotora y se le apoya hacer force de aplicaciones de my provi y my colletion, asi  como cerrar todas las aplicaciones en segundo plano, se valida fecha y hora automática y se valida el ingreso a la app."/>
    <x v="0"/>
    <b v="0"/>
    <n v="2021"/>
    <x v="5"/>
    <n v="23"/>
    <x v="3"/>
    <x v="8"/>
  </r>
  <r>
    <s v="INC0758042"/>
    <x v="1"/>
    <x v="4"/>
    <x v="7"/>
    <s v="Texcoco 1"/>
    <s v="Bloqueo usuario de Focus"/>
    <d v="2021-06-23T15:45:56"/>
    <x v="1"/>
    <s v="3 - Moderate"/>
    <x v="3"/>
    <s v="Se desbloquea el usuario y se valida el acceso"/>
    <x v="1"/>
    <b v="0"/>
    <n v="2021"/>
    <x v="5"/>
    <n v="23"/>
    <x v="3"/>
    <x v="4"/>
  </r>
  <r>
    <s v="INC0758062"/>
    <x v="9"/>
    <x v="31"/>
    <x v="41"/>
    <s v="Veronica Fajardo de la Cruz"/>
    <s v="Problema de registro en  myprovi"/>
    <d v="2021-06-23T17:14:23"/>
    <x v="1"/>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5"/>
    <n v="23"/>
    <x v="3"/>
    <x v="10"/>
  </r>
  <r>
    <s v="INC0758066"/>
    <x v="0"/>
    <x v="15"/>
    <x v="15"/>
    <s v="Maria Eugenia Gutierrez Nicolas"/>
    <s v="Problema para cerrar la semana"/>
    <d v="2021-06-23T17:27:21"/>
    <x v="1"/>
    <s v="3 - Moderate"/>
    <x v="0"/>
    <s v="Se validan las funciones básicas como fecha y hora automática activada, se forza cierre de MyProvi, se desinstal/instala MyCollections y finalmente se realiza las pruebas de acceso y cierre de semana de forma exitosa."/>
    <x v="0"/>
    <b v="0"/>
    <n v="2021"/>
    <x v="5"/>
    <n v="23"/>
    <x v="3"/>
    <x v="10"/>
  </r>
  <r>
    <s v="INC0758067"/>
    <x v="0"/>
    <x v="15"/>
    <x v="15"/>
    <s v="Victor Hugo Delgadillo Martinez"/>
    <s v="Semana Máxima"/>
    <d v="2021-06-23T17:32:21"/>
    <x v="1"/>
    <s v="3 - Moderate"/>
    <x v="0"/>
    <s v="Se validan las funciones básicas como fecha y hora automática activada, se forza cierre de MyProvi, se desinstala/instala MyCollections y finalmente se realiza las pruebas de acceso y cierre de semana de forma exitosa."/>
    <x v="0"/>
    <b v="0"/>
    <n v="2021"/>
    <x v="5"/>
    <n v="23"/>
    <x v="3"/>
    <x v="10"/>
  </r>
  <r>
    <s v="INC0758082"/>
    <x v="1"/>
    <x v="38"/>
    <x v="24"/>
    <s v="Cuernavaca Sur"/>
    <s v="No genera Clip"/>
    <d v="2021-06-23T19:35:30"/>
    <x v="1"/>
    <s v="3 - Moderate"/>
    <x v="3"/>
    <s v="Se reviso el tema por parte de Mastek y los reportes se generaron sin problemas."/>
    <x v="1"/>
    <b v="0"/>
    <n v="2021"/>
    <x v="5"/>
    <n v="23"/>
    <x v="3"/>
    <x v="12"/>
  </r>
  <r>
    <s v="INC0758093"/>
    <x v="1"/>
    <x v="23"/>
    <x v="32"/>
    <s v="Mazatlan Sinaloa"/>
    <s v="El balance de la agencia 2077-168733 no pasa de la semana 25 a la semana 26"/>
    <d v="2021-06-23T19:13:00"/>
    <x v="1"/>
    <s v="4 - Low"/>
    <x v="3"/>
    <s v="Se valida el balance y la agencia pero no se encontraron problemas, la sucursal cambio de semana sin problema."/>
    <x v="1"/>
    <b v="0"/>
    <n v="2021"/>
    <x v="5"/>
    <n v="23"/>
    <x v="3"/>
    <x v="12"/>
  </r>
  <r>
    <s v="INC0758491"/>
    <x v="0"/>
    <x v="0"/>
    <x v="0"/>
    <s v="Magaly del Pilar Martinez Salmeron"/>
    <s v="Ayuda de clip "/>
    <d v="2021-06-24T09:36:06"/>
    <x v="1"/>
    <s v="3 - Moderate"/>
    <x v="0"/>
    <s v="Se valida la fecha y hora automática activada y de desinstalar/instalar MyCollections para eliminar el registro de la semana anterior ya cerrada por lo que al momento de acceder ya aparece la información de manera normal y completa el nuevo clip de la semana actual."/>
    <x v="0"/>
    <b v="0"/>
    <n v="2021"/>
    <x v="5"/>
    <n v="24"/>
    <x v="4"/>
    <x v="1"/>
  </r>
  <r>
    <s v="INC0758502"/>
    <x v="0"/>
    <x v="31"/>
    <x v="41"/>
    <s v="Claudio  Rodriguez Araujo"/>
    <s v="Asunto: Promotora no puede instalar aplicación"/>
    <d v="2021-06-24T09:55:23"/>
    <x v="1"/>
    <s v="3 - Moderate"/>
    <x v="0"/>
    <s v=" se le llama a usuario, se envía parche de actualización  de My collection versión 9 equipo XIomi , se le pide a usuario descargar e instalar usuario valida acceso a la aplicación"/>
    <x v="0"/>
    <b v="0"/>
    <n v="2021"/>
    <x v="5"/>
    <n v="24"/>
    <x v="4"/>
    <x v="1"/>
  </r>
  <r>
    <s v="INC0758515"/>
    <x v="0"/>
    <x v="0"/>
    <x v="0"/>
    <s v="Magaly del Pilar Martinez Salmeron"/>
    <s v="CLIP"/>
    <d v="2021-06-24T10:18:25"/>
    <x v="1"/>
    <s v="3 - Moderate"/>
    <x v="0"/>
    <s v="Se contacta a promotora y se le apoya a limpiar la pantalla con el acumulado de su cobranza de la semana anterior, asi como descargar el clip de semana 26."/>
    <x v="0"/>
    <b v="0"/>
    <n v="2021"/>
    <x v="5"/>
    <n v="24"/>
    <x v="4"/>
    <x v="2"/>
  </r>
  <r>
    <s v="INC0758519"/>
    <x v="0"/>
    <x v="15"/>
    <x v="15"/>
    <s v="Erick Pineda Salinas"/>
    <s v="Semana Máxima"/>
    <d v="2021-06-24T10:36:14"/>
    <x v="1"/>
    <s v="3 - Moderate"/>
    <x v="0"/>
    <s v="se llama usuario se le pide validar, fecha y hora ,  se procede a des instalar e instalar My Collection , ingresa a My provy  y se valida que sus aplicaciones esten funcionando correctamente"/>
    <x v="0"/>
    <b v="0"/>
    <n v="2021"/>
    <x v="5"/>
    <n v="24"/>
    <x v="4"/>
    <x v="2"/>
  </r>
  <r>
    <s v="INC0758556"/>
    <x v="0"/>
    <x v="15"/>
    <x v="15"/>
    <s v="Rafael Alvarez Rodriguez"/>
    <s v="Problema de cierre de semana "/>
    <d v="2021-06-24T12:19:12"/>
    <x v="1"/>
    <s v="4 - Low"/>
    <x v="0"/>
    <s v="Se le marca al usuario y se le pide sincronizar y des instalar my collections._x000a_Se pide al usuario entrar a my provi descargar e instalar my collections._x000a_Usuario confirma instalación de my collections y cierre de semana 25."/>
    <x v="0"/>
    <b v="0"/>
    <n v="2021"/>
    <x v="5"/>
    <n v="24"/>
    <x v="4"/>
    <x v="8"/>
  </r>
  <r>
    <s v="INC0758571"/>
    <x v="0"/>
    <x v="15"/>
    <x v="15"/>
    <s v="Dustin Osiris Toral Perez"/>
    <s v="Eror en cierre de semana (semana Máxima)"/>
    <d v="2021-06-24T12:30:43"/>
    <x v="1"/>
    <s v="3 - Moderate"/>
    <x v="0"/>
    <s v="Con apoyo de DM se hace force de aplicaciones de my provi y my colletion, asi como cerrar todas las aplicaciones abiertas en segundo plano, para despues hacer cierre de semana exitoso."/>
    <x v="0"/>
    <b v="0"/>
    <n v="2021"/>
    <x v="5"/>
    <n v="24"/>
    <x v="4"/>
    <x v="8"/>
  </r>
  <r>
    <s v="INC0758598"/>
    <x v="0"/>
    <x v="15"/>
    <x v="15"/>
    <s v="Jose Antonio Espindola Romero"/>
    <s v="Semana maxima Myprovi"/>
    <d v="2021-06-24T13:16:13"/>
    <x v="1"/>
    <s v="3 - Moderate"/>
    <x v="0"/>
    <s v="Se validan las funciones básicas como fecha y hora automática activada, se forza cierre de MyProvi, se desinstala/instala MyCollections y finalmente se realiza las pruebas de acceso y cierre de semana de forma exitosa."/>
    <x v="0"/>
    <b v="0"/>
    <n v="2021"/>
    <x v="5"/>
    <n v="24"/>
    <x v="4"/>
    <x v="0"/>
  </r>
  <r>
    <s v="INC0758607"/>
    <x v="1"/>
    <x v="4"/>
    <x v="4"/>
    <s v="Xalapa 1"/>
    <s v="Cuenta bloqueada"/>
    <d v="2021-06-24T13:46:20"/>
    <x v="1"/>
    <s v="3 - Moderate"/>
    <x v="3"/>
    <s v="Se resetea la contraseña y se valida el acceso"/>
    <x v="1"/>
    <b v="0"/>
    <n v="2021"/>
    <x v="5"/>
    <n v="24"/>
    <x v="4"/>
    <x v="0"/>
  </r>
  <r>
    <s v="INC0758618"/>
    <x v="0"/>
    <x v="26"/>
    <x v="29"/>
    <s v="Maria Viridiana Balderas Paramo"/>
    <s v="Aplicación"/>
    <d v="2021-06-24T14:18:26"/>
    <x v="1"/>
    <s v="3 - Moderate"/>
    <x v="0"/>
    <s v="Se contacta con promotora y se le apoya a realizar el siguiente proceso:_x000a_-se valida fecha y hora  automática_x000a_-se hace force de aplicaciones de my provi y my colletion_x000a_-se cierran todas las aplicaciones abiertas en segundo plano_x000a_-se reinstala my provi y my colletion desde el portal www.myprovi.online_x000a_-se ingresa a la aplicación descargando su clip de semana_x000a_"/>
    <x v="0"/>
    <b v="0"/>
    <n v="2021"/>
    <x v="5"/>
    <n v="24"/>
    <x v="4"/>
    <x v="9"/>
  </r>
  <r>
    <s v="INC0758626"/>
    <x v="1"/>
    <x v="51"/>
    <x v="77"/>
    <s v="Tonala 1"/>
    <s v="Territorios nuevos no cambian semana"/>
    <d v="2021-06-24T15:38:29"/>
    <x v="1"/>
    <s v="3 - Moderate"/>
    <x v="3"/>
    <s v="Se insertan las agencias y se valida el cambio de semana"/>
    <x v="1"/>
    <b v="0"/>
    <n v="2021"/>
    <x v="5"/>
    <n v="24"/>
    <x v="4"/>
    <x v="4"/>
  </r>
  <r>
    <s v="INC0758631"/>
    <x v="0"/>
    <x v="15"/>
    <x v="15"/>
    <s v="Adan Edgar Hernandez Martinez"/>
    <s v="Problema con cierre de semana "/>
    <d v="2021-06-24T16:10:20"/>
    <x v="1"/>
    <s v="4 - Low"/>
    <x v="0"/>
    <s v="Se llama Usuarioase valida fecha y hora , se Des instala e instala My Collection , se procede a cerrar semana y sincronizar validando que funcione correctamente la aplicación, la usuaria comenta que ya quedo todo bien ,"/>
    <x v="0"/>
    <b v="0"/>
    <n v="2021"/>
    <x v="5"/>
    <n v="24"/>
    <x v="4"/>
    <x v="5"/>
  </r>
  <r>
    <s v="INC0758635"/>
    <x v="1"/>
    <x v="23"/>
    <x v="32"/>
    <s v="Sucursal Iztapalapa"/>
    <s v="Bloqueo de Agencia "/>
    <d v="2021-06-24T16:31:30"/>
    <x v="1"/>
    <s v="3 - Moderate"/>
    <x v="3"/>
    <s v="Se desbloquea el balance y se valida con el usuario el acceso"/>
    <x v="1"/>
    <b v="0"/>
    <n v="2021"/>
    <x v="5"/>
    <n v="24"/>
    <x v="4"/>
    <x v="5"/>
  </r>
  <r>
    <s v="INC0758637"/>
    <x v="0"/>
    <x v="15"/>
    <x v="15"/>
    <s v="Gerardo Sandoval Morales"/>
    <s v="Problema con cierre de semana"/>
    <d v="2021-06-24T16:46:54"/>
    <x v="1"/>
    <s v="4 - Low"/>
    <x v="0"/>
    <s v="Se llama usuario se pide validar fecha y hora , se des instala e instala My collection, validamos con usuaria que funcione la aplicación  , se cierra semana con éxito."/>
    <x v="0"/>
    <b v="0"/>
    <n v="2021"/>
    <x v="5"/>
    <n v="24"/>
    <x v="4"/>
    <x v="5"/>
  </r>
  <r>
    <s v="INC0758639"/>
    <x v="0"/>
    <x v="15"/>
    <x v="15"/>
    <s v="Lucelly Florentina Chan Ucan"/>
    <s v="MYprovi semana maxima"/>
    <d v="2021-06-24T16:56:57"/>
    <x v="1"/>
    <s v="3 - Moderate"/>
    <x v="0"/>
    <s v="Se validan las funciones básicas como fecha y hora automática activada, se forza cierre de MyProvi, se desinstala/instala MyCollections y finalmente se realiza las pruebas de acceso y cierre de semana de forma exitosa."/>
    <x v="0"/>
    <b v="0"/>
    <n v="2021"/>
    <x v="5"/>
    <n v="24"/>
    <x v="4"/>
    <x v="5"/>
  </r>
  <r>
    <s v="INC0758646"/>
    <x v="1"/>
    <x v="23"/>
    <x v="32"/>
    <s v="Queretaro 2"/>
    <s v="Problema con balance"/>
    <d v="2021-06-24T17:25:54"/>
    <x v="1"/>
    <s v="3 - Moderate"/>
    <x v="3"/>
    <s v="Se reinician los servicios de Focus y se valida que se apliquen los balances."/>
    <x v="1"/>
    <b v="0"/>
    <n v="2021"/>
    <x v="5"/>
    <n v="24"/>
    <x v="4"/>
    <x v="10"/>
  </r>
  <r>
    <s v="INC0758654"/>
    <x v="0"/>
    <x v="15"/>
    <x v="15"/>
    <s v="Jose Rafael Mejia Gonzalez"/>
    <s v="Problema de cierre de semana"/>
    <d v="2021-06-24T17:35:05"/>
    <x v="1"/>
    <s v="4 - Low"/>
    <x v="0"/>
    <s v="Se le solicita a la promotora sincronizar_x000a_Se le solicita a la promotora des instalar my collections_x000a_Se le solicita a la promotora ingresar a my provy, descargar e instalar my collections_x000a_Usuario confirma descarga, instalación y cierre de semana 25."/>
    <x v="0"/>
    <b v="0"/>
    <n v="2021"/>
    <x v="5"/>
    <n v="24"/>
    <x v="4"/>
    <x v="10"/>
  </r>
  <r>
    <s v="INC0758656"/>
    <x v="1"/>
    <x v="51"/>
    <x v="77"/>
    <s v="San Juan del Rio"/>
    <s v="Territorios nuevos no pasan "/>
    <d v="2021-06-24T17:44:15"/>
    <x v="1"/>
    <s v="3 - Moderate"/>
    <x v="3"/>
    <s v="Se insertan las agencias y se valida el cambio de semana"/>
    <x v="1"/>
    <b v="0"/>
    <n v="2021"/>
    <x v="5"/>
    <n v="24"/>
    <x v="4"/>
    <x v="10"/>
  </r>
  <r>
    <s v="INC0758657"/>
    <x v="1"/>
    <x v="51"/>
    <x v="77"/>
    <s v="Tlaxcala 1"/>
    <s v="No cambia  semana"/>
    <d v="2021-06-24T17:46:11"/>
    <x v="1"/>
    <s v="3 - Moderate"/>
    <x v="3"/>
    <s v="Se inserta la agencia ya que se le hicieron transferencias antes del cierre de semana"/>
    <x v="1"/>
    <b v="0"/>
    <n v="2021"/>
    <x v="5"/>
    <n v="24"/>
    <x v="4"/>
    <x v="10"/>
  </r>
  <r>
    <s v="INC0758667"/>
    <x v="0"/>
    <x v="15"/>
    <x v="15"/>
    <s v="Amelia Munoz Cortes"/>
    <s v="No cierra semana"/>
    <d v="2021-06-24T18:35:08"/>
    <x v="1"/>
    <s v="3 - Moderate"/>
    <x v="0"/>
    <s v="Se validan las funciones básicas como fecha y hora automática activada, se forza cierre de MyProvi, se desinstala/instala MyCollections y finalmente se realiza las pruebas de acceso y cierre de semana de forma exitosa."/>
    <x v="0"/>
    <b v="0"/>
    <n v="2021"/>
    <x v="5"/>
    <n v="24"/>
    <x v="4"/>
    <x v="6"/>
  </r>
  <r>
    <s v="INC0758669"/>
    <x v="9"/>
    <x v="9"/>
    <x v="19"/>
    <s v="Amelia Munoz Cortes"/>
    <s v="No cierra semana"/>
    <d v="2021-06-24T18:35:15"/>
    <x v="1"/>
    <s v="3 - Moderate"/>
    <x v="0"/>
    <s v="Se pide al usuario sincronizar la app y des instalar my collections._x000a_Se pide entrar a my provi  para descaragr e instalar my collections._x000a_Usuario confirma descarga e instalación de my collections_x000a_Usuario confirma cierre de semana solicitado."/>
    <x v="0"/>
    <b v="0"/>
    <n v="2021"/>
    <x v="5"/>
    <n v="24"/>
    <x v="4"/>
    <x v="6"/>
  </r>
  <r>
    <s v="INC0758672"/>
    <x v="1"/>
    <x v="51"/>
    <x v="77"/>
    <s v="Cordoba 1"/>
    <s v="Cancele pago"/>
    <d v="2021-06-24T19:02:34"/>
    <x v="1"/>
    <s v="3 - Moderate"/>
    <x v="3"/>
    <s v="Se le indica al usuario como ingresar el pago cero para cancelar el recibo del clip"/>
    <x v="1"/>
    <b v="0"/>
    <n v="2021"/>
    <x v="5"/>
    <n v="24"/>
    <x v="4"/>
    <x v="12"/>
  </r>
  <r>
    <s v="INC0758673"/>
    <x v="0"/>
    <x v="15"/>
    <x v="15"/>
    <s v="Claribel Garcia Morales"/>
    <s v="Cierre de Semana"/>
    <d v="2021-06-24T19:27:26"/>
    <x v="1"/>
    <s v="3 - Moderate"/>
    <x v="0"/>
    <s v="Se pide al usuario sincronizar la app y des instalar my collections._x000a_Se pide entrar a my provi  para descaragr e instalar my collections._x000a_Usuario confirma descarga e instalación de my collections_x000a_Usuario confirma cierre de semana solicitado."/>
    <x v="0"/>
    <b v="0"/>
    <n v="2021"/>
    <x v="5"/>
    <n v="24"/>
    <x v="4"/>
    <x v="12"/>
  </r>
  <r>
    <s v="INC0758677"/>
    <x v="9"/>
    <x v="9"/>
    <x v="19"/>
    <s v="Yalida Rosabell Vazquez Morales"/>
    <s v="Error"/>
    <d v="2021-06-24T19:24:43"/>
    <x v="1"/>
    <s v="3 - Moderate"/>
    <x v="0"/>
    <s v="La cobranza mostrada en FOCUS concuerda con la cobranza realizada mediante myprovi desde el recibo AAPIV-238 hasta el recibo AAPIV-264. Los $255 se deben al recibo AAPIV-244 que fue suspendido en los servicios de ESB y reanudado posterior a la generación del clip. El monto es un cobro válido que debe ser depositado._x000a__x000a_UK revisa los casos en los que la pantalla no está mostrando los pagos OP."/>
    <x v="0"/>
    <b v="0"/>
    <n v="2021"/>
    <x v="5"/>
    <n v="24"/>
    <x v="4"/>
    <x v="12"/>
  </r>
  <r>
    <s v="INC0758683"/>
    <x v="0"/>
    <x v="0"/>
    <x v="0"/>
    <s v="Mauricio Martinez De La Cruz"/>
    <s v="Clip no descarga"/>
    <d v="2021-06-24T20:04:45"/>
    <x v="1"/>
    <s v="3 - Moderate"/>
    <x v="0"/>
    <s v="Se contacta con promotora y se le apoya a realizar force de aplicaciones de my provi y my colletion, asi como cerrar todas las abiertas en segundo plano, para después hacer cierre de semana exitosa, descargando el clip de semana 26. "/>
    <x v="0"/>
    <b v="0"/>
    <n v="2021"/>
    <x v="5"/>
    <n v="24"/>
    <x v="4"/>
    <x v="13"/>
  </r>
  <r>
    <s v="INC0758684"/>
    <x v="1"/>
    <x v="51"/>
    <x v="77"/>
    <s v="Minatitlan 1"/>
    <s v="Agencia no pasa de semana"/>
    <d v="2021-06-24T20:06:09"/>
    <x v="1"/>
    <s v="3 - Moderate"/>
    <x v="3"/>
    <s v="Se valida el tema y la agencia cambia de semana sola, solo se aplico el cierre desde el dispositivo de Myprovi."/>
    <x v="1"/>
    <b v="0"/>
    <n v="2021"/>
    <x v="5"/>
    <n v="24"/>
    <x v="4"/>
    <x v="13"/>
  </r>
  <r>
    <s v="INC0758687"/>
    <x v="0"/>
    <x v="15"/>
    <x v="15"/>
    <s v="Maria Jose Flores Ramirez"/>
    <s v="Problemas cierre de semana leyenda semana maxima"/>
    <d v="2021-06-24T20:16:38"/>
    <x v="1"/>
    <s v="3 - Moderate"/>
    <x v="0"/>
    <s v="Se validan las funciones básicas como fecha y hora automática activada, se forza cierre de MyProvi, se desinstala/instala MyCollections y finalmente se realiza las pruebas de acceso y cierre de semana de forma exitosa."/>
    <x v="0"/>
    <b v="0"/>
    <n v="2021"/>
    <x v="5"/>
    <n v="24"/>
    <x v="4"/>
    <x v="13"/>
  </r>
  <r>
    <s v="INC0758993"/>
    <x v="1"/>
    <x v="51"/>
    <x v="77"/>
    <s v="Cordoba 1"/>
    <s v="apoyo con ticket"/>
    <d v="2021-06-25T09:10:10"/>
    <x v="1"/>
    <s v="3 - Moderate"/>
    <x v="3"/>
    <s v="Se valida la agencia y no se encontraron problemas, solo se le dio tiempo para que cambiara de semana sola."/>
    <x v="1"/>
    <b v="0"/>
    <n v="2021"/>
    <x v="5"/>
    <n v="25"/>
    <x v="5"/>
    <x v="1"/>
  </r>
  <r>
    <s v="INC0759037"/>
    <x v="0"/>
    <x v="0"/>
    <x v="58"/>
    <s v="Daniel Gonzalez Espinoza"/>
    <s v="No puede descargar clip"/>
    <d v="2021-06-25T10:34:38"/>
    <x v="1"/>
    <s v="3 - Moderate"/>
    <x v="0"/>
    <s v="Se validan las funciones básicas como fecha y hora automática activada, se forza cierre de MyProvi, se desinstala/instala MyCollections y finalmente se realiza las pruebas de acceso y cierre de semana  con descarga de su nuevo clip de la semana actual de forma exitosa."/>
    <x v="0"/>
    <b v="0"/>
    <n v="2021"/>
    <x v="5"/>
    <n v="25"/>
    <x v="5"/>
    <x v="2"/>
  </r>
  <r>
    <s v="INC0759048"/>
    <x v="13"/>
    <x v="29"/>
    <x v="47"/>
    <s v="Heydi Hernandez Palencia"/>
    <s v="Sin acceso Mynews "/>
    <d v="2021-06-25T10:57:07"/>
    <x v="1"/>
    <s v="4 - Low"/>
    <x v="0"/>
    <s v="El administrador dio de alta al usuario. Se observa actividad dentro del portal con fecha de hoy, 30 de Junio, lo cual confirma el acceso."/>
    <x v="0"/>
    <b v="1"/>
    <n v="2021"/>
    <x v="5"/>
    <n v="25"/>
    <x v="5"/>
    <x v="2"/>
  </r>
  <r>
    <s v="INC0759058"/>
    <x v="13"/>
    <x v="29"/>
    <x v="35"/>
    <s v="Martin Alejandro Bravo Cortes"/>
    <s v="Asunto: Error en my news"/>
    <d v="2021-06-25T11:13:19"/>
    <x v="1"/>
    <s v="3 - Moderate"/>
    <x v="0"/>
    <s v="El administrador dió de alta al usuario quien ya pudo acceder al sistema de MyNews"/>
    <x v="0"/>
    <b v="1"/>
    <n v="2021"/>
    <x v="5"/>
    <n v="25"/>
    <x v="5"/>
    <x v="3"/>
  </r>
  <r>
    <s v="INC0759062"/>
    <x v="0"/>
    <x v="15"/>
    <x v="15"/>
    <s v="Cesar Alberto Salas Rivera"/>
    <s v="Error para cerrar semana"/>
    <d v="2021-06-25T11:24:03"/>
    <x v="1"/>
    <s v="3 - Moderate"/>
    <x v="0"/>
    <s v="Se le apoya a promotora a realizar forces de aplicaciones my provi y my colletion, asi como cerrar aplicaciones abiertas en segundo plano y reinstalar my colletion para hacer cierre de semana exitoso y descargar el clip de semana 26."/>
    <x v="0"/>
    <b v="0"/>
    <n v="2021"/>
    <x v="5"/>
    <n v="25"/>
    <x v="5"/>
    <x v="3"/>
  </r>
  <r>
    <s v="INC0759074"/>
    <x v="0"/>
    <x v="15"/>
    <x v="15"/>
    <s v="Martha Patricia Fernandez Marchan"/>
    <s v="No puede cerrar semana "/>
    <d v="2021-06-25T12:13:04"/>
    <x v="1"/>
    <s v="4 - Low"/>
    <x v="0"/>
    <s v="Se pide al usuario sincronizar la app y des instalar my collections._x000a_Se pide entrar a my provi  para descaragr e instalar my collections._x000a_Usuario confirma descarga e instalación de my collections_x000a_Usuario confirma cierre de semana solicitado."/>
    <x v="0"/>
    <b v="0"/>
    <n v="2021"/>
    <x v="5"/>
    <n v="25"/>
    <x v="5"/>
    <x v="8"/>
  </r>
  <r>
    <s v="INC0759088"/>
    <x v="7"/>
    <x v="12"/>
    <x v="21"/>
    <s v="Sucursal Naucalpan"/>
    <s v="AVT no aparecen clientes "/>
    <d v="2021-06-25T13:16:41"/>
    <x v="1"/>
    <s v="3 - Moderate"/>
    <x v="0"/>
    <s v="Se actualizo la información en sistema con la ejecución de los ETL"/>
    <x v="0"/>
    <b v="0"/>
    <n v="2021"/>
    <x v="5"/>
    <n v="25"/>
    <x v="5"/>
    <x v="0"/>
  </r>
  <r>
    <s v="INC0759089"/>
    <x v="0"/>
    <x v="15"/>
    <x v="15"/>
    <s v="Nelson Javier Che Pacab"/>
    <s v="Problema de cierre de semana"/>
    <d v="2021-06-25T13:23:52"/>
    <x v="1"/>
    <s v="4 - Low"/>
    <x v="0"/>
    <s v="Se validan las funciones básicas como fecha y hora automática activada, se forza cierre de MyProvi, se desinstala/instala MyCollections y finalmente se realiza las pruebas de acceso y cierre de semana de forma exitosa."/>
    <x v="0"/>
    <b v="0"/>
    <n v="2021"/>
    <x v="5"/>
    <n v="25"/>
    <x v="5"/>
    <x v="0"/>
  </r>
  <r>
    <s v="INC0759098"/>
    <x v="9"/>
    <x v="9"/>
    <x v="19"/>
    <s v="Juan Pablo Varela Garcia"/>
    <s v="Bloqueo de Estrella"/>
    <d v="2021-06-25T13:50:36"/>
    <x v="1"/>
    <s v="3 - Moderate"/>
    <x v="0"/>
    <s v="Se realiza bloqueo solicitado en portal TPIM."/>
    <x v="0"/>
    <b v="0"/>
    <n v="2021"/>
    <x v="5"/>
    <n v="25"/>
    <x v="5"/>
    <x v="0"/>
  </r>
  <r>
    <s v="INC0759108"/>
    <x v="0"/>
    <x v="26"/>
    <x v="29"/>
    <s v="Ana Elsa Mejia Chavez"/>
    <s v="Error no puede ingresar a MyCollections"/>
    <d v="2021-06-25T15:44:23"/>
    <x v="1"/>
    <s v="4 - Low"/>
    <x v="0"/>
    <s v="Se valida la fecha y hora automática, se forza cierre de MyProvi y MyCollections y finalmente se realiza las pruebas de acceso y descarga de su clip de forma exitosa."/>
    <x v="0"/>
    <b v="0"/>
    <n v="2021"/>
    <x v="5"/>
    <n v="25"/>
    <x v="5"/>
    <x v="4"/>
  </r>
  <r>
    <s v="INC0759117"/>
    <x v="1"/>
    <x v="23"/>
    <x v="32"/>
    <s v="Pachuca 1"/>
    <s v="Problema en focus"/>
    <d v="2021-06-25T16:55:03"/>
    <x v="1"/>
    <s v="4 - Low"/>
    <x v="3"/>
    <s v="Se reinician los servicios de Focus y se valida que todos se apliquen de forma correcta."/>
    <x v="1"/>
    <b v="0"/>
    <n v="2021"/>
    <x v="5"/>
    <n v="25"/>
    <x v="5"/>
    <x v="5"/>
  </r>
  <r>
    <s v="INC0759126"/>
    <x v="9"/>
    <x v="26"/>
    <x v="29"/>
    <s v="Gabriel Cortes Pena"/>
    <s v="Instalación"/>
    <d v="2021-06-25T17:52:46"/>
    <x v="1"/>
    <s v="3 - Moderate"/>
    <x v="0"/>
    <s v="Se contacta a promotor y nos comenta no pudo instalar la aplicación ya que tiene un celular Xiaomi Redmi 9A, se le informa que estos celulares no son compatibles con la aplicación, pero que al descativar &quot;optimizador Miu&quot; ya nos permite realizarlo, solo que se corre el riesgo que los nombres de los contactos se borren en whatsapp (mismos que se pueden recuperar mediante la actualización de la lista de contactos en la aplicación) que es hasta el momento de lo que nos hemos percatado al desactivarlo. Al autorizarnos hacerlo se instala aplicación my colletion de forma exitosa, descargando el clip de semana 26._x000a__x000a_Nota: Al desactivar el optimizador Miu se borraron los nombres de sus contactos en Whatsapp, se hace proceso para restaurarlos."/>
    <x v="0"/>
    <b v="0"/>
    <n v="2021"/>
    <x v="5"/>
    <n v="25"/>
    <x v="5"/>
    <x v="10"/>
  </r>
  <r>
    <s v="INC0759130"/>
    <x v="9"/>
    <x v="31"/>
    <x v="41"/>
    <s v="Francisco Javier Gil Ayala"/>
    <s v="problema de descarga myprovi"/>
    <d v="2021-06-25T18:05:23"/>
    <x v="1"/>
    <s v="4 - Low"/>
    <x v="0"/>
    <s v="Se contacta a promotora y nos comenta no pudo instalar la aplicación ya que tiene in celular Xiaomi Redmi Note 8 y que intento descargarlo en el celular de su esposo pero que tampoco puede, se le comenta que los Xiaomi no son compatible pero que al desactivar &quot;optimizador Miu&quot; ya nos permite hacerlo solo que algunos modelos sufren cambios como borrar los nombres de los contactos en whatsapp o alguna modificación de otra aplicacion, nos autoriza desactivarlo y ya podemos instalarle aplicaciones my provi y my colletion de forma exitosa desde portal www.myprovi.online._x000a__x000a_Nota: Al desactivar el optimizador Miu se borraron los nombres de sus contactos en Whatsapp, se hace proceso para restaurarlos."/>
    <x v="0"/>
    <b v="0"/>
    <n v="2021"/>
    <x v="5"/>
    <n v="25"/>
    <x v="5"/>
    <x v="6"/>
  </r>
  <r>
    <s v="INC0759133"/>
    <x v="0"/>
    <x v="15"/>
    <x v="15"/>
    <s v="Diego Rojas Lopez"/>
    <s v="No puede cerrar semana"/>
    <d v="2021-06-25T18:43:58"/>
    <x v="1"/>
    <s v="3 - Moderate"/>
    <x v="0"/>
    <s v="Se validan las funciones básicas como fecha y hora automática activada, se forza cierre de MyProvi, se desinstala/instala MyCollections y finalmente se realiza las pruebas de acceso y cierre de semana de forma exitosa."/>
    <x v="0"/>
    <b v="0"/>
    <n v="2021"/>
    <x v="5"/>
    <n v="25"/>
    <x v="5"/>
    <x v="6"/>
  </r>
  <r>
    <s v="INC0759213"/>
    <x v="0"/>
    <x v="15"/>
    <x v="15"/>
    <s v="Janeth Torres Morales"/>
    <s v="Problema en mycollections"/>
    <d v="2021-06-26T14:09:55"/>
    <x v="1"/>
    <s v="4 - Low"/>
    <x v="0"/>
    <s v="Se validan las funciones básicas como fecha y hora automática activada, se forza cierre de MyProvi, se desinstala/instala MyCollections y finalmente se realiza las pruebas de acceso y cierre de semana de forma exitosa."/>
    <x v="0"/>
    <b v="0"/>
    <n v="2021"/>
    <x v="5"/>
    <n v="26"/>
    <x v="0"/>
    <x v="9"/>
  </r>
  <r>
    <s v="INC0759661"/>
    <x v="0"/>
    <x v="0"/>
    <x v="14"/>
    <s v="Liliana Godinez Pedraza"/>
    <s v="CLIP DESACTIVADO "/>
    <d v="2021-06-28T10:19:41"/>
    <x v="1"/>
    <s v="3 - Moderate"/>
    <x v="0"/>
    <s v="Se marca a DM para verificar que en My teams no le de finalizar al momento de asignar el clip, realiza ese paso, se marca a usuaria  y comenta que ya recibió el clip"/>
    <x v="0"/>
    <b v="0"/>
    <n v="2021"/>
    <x v="5"/>
    <n v="28"/>
    <x v="1"/>
    <x v="2"/>
  </r>
  <r>
    <s v="INC0759680"/>
    <x v="1"/>
    <x v="23"/>
    <x v="32"/>
    <s v="Puebla Diagonal"/>
    <s v="Falla en focus"/>
    <d v="2021-06-28T10:42:35"/>
    <x v="1"/>
    <s v="4 - Low"/>
    <x v="3"/>
    <s v="Se reinician los servicios de Focus y los balances se aplican sin problemas, se valida con el usuario"/>
    <x v="1"/>
    <b v="0"/>
    <n v="2021"/>
    <x v="5"/>
    <n v="28"/>
    <x v="1"/>
    <x v="2"/>
  </r>
  <r>
    <s v="INC0759692"/>
    <x v="9"/>
    <x v="26"/>
    <x v="29"/>
    <s v="Ricardo Hernandez Pimentel"/>
    <s v="Sin acceso "/>
    <d v="2021-06-28T11:06:06"/>
    <x v="1"/>
    <s v="3 - Moderate"/>
    <x v="0"/>
    <s v="se marca a DM  se procese  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se confirma con DM que la aplicación este trabajando correctamente "/>
    <x v="0"/>
    <b v="0"/>
    <n v="2021"/>
    <x v="5"/>
    <n v="28"/>
    <x v="1"/>
    <x v="3"/>
  </r>
  <r>
    <s v="INC0759702"/>
    <x v="10"/>
    <x v="18"/>
    <x v="97"/>
    <s v="Nicolas Romero"/>
    <s v="Esta lento Applicaiton Scoring"/>
    <d v="2021-06-28T11:26:36"/>
    <x v="1"/>
    <s v="3 - Moderate"/>
    <x v="0"/>
    <s v="El día que reportaron lentitud, el equipo de CYR había solicitado que se corrieran unos procesos de actualización de su base de datos que se alimenta de Scoring, lo que ocasionó la lentitud. Se detuvieron dichos procesos.  En los días posteriores se realizó un monitoreo de la BD y no presentó lentitud."/>
    <x v="0"/>
    <b v="1"/>
    <n v="2021"/>
    <x v="5"/>
    <n v="28"/>
    <x v="1"/>
    <x v="3"/>
  </r>
  <r>
    <s v="INC0759722"/>
    <x v="9"/>
    <x v="31"/>
    <x v="41"/>
    <s v="Elizabeth Orihuela Santiago"/>
    <s v="App no se instala"/>
    <d v="2021-06-28T12:57:38"/>
    <x v="1"/>
    <s v="3 - Moderate"/>
    <x v="0"/>
    <s v="Se corrige número telefónico en focus.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5"/>
    <n v="28"/>
    <x v="1"/>
    <x v="8"/>
  </r>
  <r>
    <s v="INC0759748"/>
    <x v="0"/>
    <x v="0"/>
    <x v="0"/>
    <s v="Mario Alberto Cruz Garcia"/>
    <s v="No Descarga Clip"/>
    <d v="2021-06-28T13:15:16"/>
    <x v="1"/>
    <s v="3 - Moderate"/>
    <x v="0"/>
    <s v="se llama a usuaria se valida fecha y hora, se sincroniza, validamos semana en curso, des instala e instala My collections , se valida que pueda descargar el clip y la aplicación este funcionando correctamente, usuaria confirma"/>
    <x v="0"/>
    <b v="0"/>
    <n v="2021"/>
    <x v="5"/>
    <n v="28"/>
    <x v="1"/>
    <x v="0"/>
  </r>
  <r>
    <s v="INC0759751"/>
    <x v="0"/>
    <x v="26"/>
    <x v="29"/>
    <s v="Jose Antonio Pacheco Ramos"/>
    <s v="Sin acceso a My collections"/>
    <d v="2021-06-28T13:31:50"/>
    <x v="1"/>
    <s v="3 - Moderate"/>
    <x v="0"/>
    <s v="Se le indica a usuario que debe utilizar el correo como id de acceso al sistema y el usuario ya pudo acceder."/>
    <x v="0"/>
    <b v="0"/>
    <n v="2021"/>
    <x v="5"/>
    <n v="28"/>
    <x v="1"/>
    <x v="0"/>
  </r>
  <r>
    <s v="INC0759771"/>
    <x v="0"/>
    <x v="26"/>
    <x v="29"/>
    <s v="Carla Yuridia Palacio Guizar"/>
    <s v="Myprovi se detuvo"/>
    <d v="2021-06-28T15:22:59"/>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5"/>
    <n v="28"/>
    <x v="1"/>
    <x v="4"/>
  </r>
  <r>
    <s v="INC0759778"/>
    <x v="13"/>
    <x v="29"/>
    <x v="47"/>
    <s v="Maria Beatriz Hinojosa Ruiz"/>
    <s v="Sin acceso a MyNews"/>
    <d v="2021-06-28T15:57:05"/>
    <x v="1"/>
    <s v="3 - Moderate"/>
    <x v="0"/>
    <s v="Se le indica al usuario que debe utilizar el correo como identificar de acceso y pudo acceder sin problemas."/>
    <x v="0"/>
    <b v="0"/>
    <n v="2021"/>
    <x v="5"/>
    <n v="28"/>
    <x v="1"/>
    <x v="4"/>
  </r>
  <r>
    <s v="INC0759792"/>
    <x v="0"/>
    <x v="0"/>
    <x v="0"/>
    <s v="Juan Carlos Rangel Vargas"/>
    <s v="No se Descargan Clip"/>
    <d v="2021-06-28T17:35:57"/>
    <x v="1"/>
    <s v="3 - Moderate"/>
    <x v="0"/>
    <s v="Se validan las funciones básicas como la fecha y hora automática activada, se desactiva play protect, se valida chrome actualizado, se realiza la eliminación de datos caché de MyProvi y MyCollections se desinstalan/instalan de forma completa con pruebas de acceso y descarga de clip de forma exitosa."/>
    <x v="0"/>
    <b v="0"/>
    <n v="2021"/>
    <x v="5"/>
    <n v="28"/>
    <x v="1"/>
    <x v="10"/>
  </r>
  <r>
    <s v="INC0759795"/>
    <x v="0"/>
    <x v="31"/>
    <x v="41"/>
    <s v="Janet Esmeralda Castro Cortes"/>
    <s v="Myprovi error al instalar"/>
    <d v="2021-06-28T17:45:56"/>
    <x v="1"/>
    <s v="3 - Moderate"/>
    <x v="0"/>
    <s v="Se validan las funciones básicas como la fecha y hora automática activada, se realiza reseteo de la contraseña desde el portal de TPIM, se desactiva play protect, se valida chrome actualizado y se activa la función para permitir la instalación de fuentes desconocidas y finalmente se procede con la instalación completa de la aplicación con pruebas de acceso de forma exitosa."/>
    <x v="0"/>
    <b v="0"/>
    <n v="2021"/>
    <x v="5"/>
    <n v="28"/>
    <x v="1"/>
    <x v="10"/>
  </r>
  <r>
    <s v="INC0759797"/>
    <x v="13"/>
    <x v="29"/>
    <x v="47"/>
    <s v="Maria Luisa Hernandez Gonzalez"/>
    <s v="Sin acceso a MyNews"/>
    <d v="2021-06-28T18:02:43"/>
    <x v="1"/>
    <s v="3 - Moderate"/>
    <x v="0"/>
    <s v="Se le indica al usuario que debe utilizar el correo como identificador y valida que ya pudo acceder al sistema."/>
    <x v="0"/>
    <b v="0"/>
    <n v="2021"/>
    <x v="5"/>
    <n v="28"/>
    <x v="1"/>
    <x v="6"/>
  </r>
  <r>
    <s v="INC0759802"/>
    <x v="0"/>
    <x v="15"/>
    <x v="15"/>
    <s v="Jose Rafael Mejia Gonzalez"/>
    <s v="Error en Cierre de Semana"/>
    <d v="2021-06-28T19:06:11"/>
    <x v="1"/>
    <s v="3 - Moderate"/>
    <x v="0"/>
    <s v="Se validan las funciones básicas como fecha y hora automática activada, se forza cierre de MyProvi, se desinstala/instala MyCollections y finalmente se realiza las pruebas de acceso y cierre de semana de forma exitosa."/>
    <x v="0"/>
    <b v="0"/>
    <n v="2021"/>
    <x v="5"/>
    <n v="28"/>
    <x v="1"/>
    <x v="12"/>
  </r>
  <r>
    <s v="INC0760084"/>
    <x v="4"/>
    <x v="6"/>
    <x v="5"/>
    <s v="Cesar Emilio Hernandez Flores"/>
    <s v="Lentitud CRM"/>
    <d v="2021-06-29T07:34:20"/>
    <x v="1"/>
    <s v="3 - Moderate"/>
    <x v="1"/>
    <s v="No se detectaron otros problemas que pudiera causar errores en las búsquedas, en cualquier situación relacionada a lentitud o problemas de consulta, se recomienda primero ejecutar una herramienta de diagnostico de manera local, la cual se puede ejecutar desde la siguiente liga :_x000a__x000a_http://provcrm/MexSCV/tools/diagnostics/diag.aspx_x000a__x000a_Con ella podrán saber si existe algún problema en la red de internet local._x000a__x000a_El parámetro a revisar sera el de Latencia, el cual debe ser menor a 150 ms para garantizar un funcionamiento optimo, mayor a esto se puede considerar que podrían presentarse problemas de lentitud, se anexa evidencia de ejecución de herramienta de diagnostico."/>
    <x v="3"/>
    <b v="0"/>
    <n v="2021"/>
    <x v="5"/>
    <n v="29"/>
    <x v="2"/>
    <x v="17"/>
  </r>
  <r>
    <s v="INC0760146"/>
    <x v="11"/>
    <x v="20"/>
    <x v="82"/>
    <s v="Rodolfo Dominguez Campis"/>
    <s v="Truncar transaction Log de BD WorkArea ubicada en Forty"/>
    <d v="2021-06-29T09:21:58"/>
    <x v="1"/>
    <s v="3 - Moderate"/>
    <x v="1"/>
    <s v="Se realizó truncado de Log"/>
    <x v="3"/>
    <b v="0"/>
    <n v="2021"/>
    <x v="5"/>
    <n v="29"/>
    <x v="2"/>
    <x v="1"/>
  </r>
  <r>
    <s v="INC0760214"/>
    <x v="0"/>
    <x v="66"/>
    <x v="99"/>
    <s v="Luis Adolfo Morales Cornejo"/>
    <s v="Problema en mycollections "/>
    <d v="2021-06-29T13:06:37"/>
    <x v="1"/>
    <s v="4 - Low"/>
    <x v="0"/>
    <s v="Se le pide al usuario entrar a los ajustes del celular y se pide forza cierre de my provi_x000a_Se le pide al usuario entrar a la configuración de Play Protec y se valida que las opciones que se muestran estén des habilitadas_x000a_Se pide al usuario entrar a my provi y descargar my collections._x000a_Usuario valida descarga y configuración de my collections_x000a_Usuario valida consulta de clientes sin reportar fallas."/>
    <x v="0"/>
    <b v="0"/>
    <n v="2021"/>
    <x v="5"/>
    <n v="29"/>
    <x v="2"/>
    <x v="0"/>
  </r>
  <r>
    <s v="INC0760252"/>
    <x v="1"/>
    <x v="4"/>
    <x v="7"/>
    <s v="Puebla Animas"/>
    <s v="Cuenta bloqueada en FOCUS"/>
    <d v="2021-06-29T16:01:13"/>
    <x v="1"/>
    <s v="3 - Moderate"/>
    <x v="3"/>
    <s v="Se desbloquea la cuenta y se valida el acceso."/>
    <x v="1"/>
    <b v="0"/>
    <n v="2021"/>
    <x v="5"/>
    <n v="29"/>
    <x v="2"/>
    <x v="5"/>
  </r>
  <r>
    <s v="INC0760259"/>
    <x v="0"/>
    <x v="34"/>
    <x v="93"/>
    <s v="Jose Guadalupe Carrillo Vicuna"/>
    <s v="Error de acceso"/>
    <d v="2021-06-29T17:56:33"/>
    <x v="1"/>
    <s v="3 - Moderate"/>
    <x v="7"/>
    <s v="Se realiza el proceso de DEVICE desde el portal de TPIM por lo que se valida la fecha y hora automática activada y finalmente se logra la instalación y descarga de forma completa de MyProvi y MyCollections con pruebas de acceso y descarga de su clip de forma exitosa."/>
    <x v="0"/>
    <b v="0"/>
    <n v="2021"/>
    <x v="5"/>
    <n v="29"/>
    <x v="2"/>
    <x v="10"/>
  </r>
  <r>
    <s v="INC0760262"/>
    <x v="0"/>
    <x v="26"/>
    <x v="29"/>
    <s v="Florentino Hernandez Zuniga"/>
    <s v="Sin Acceso a Myprovi"/>
    <d v="2021-06-29T17:31:21"/>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5"/>
    <n v="29"/>
    <x v="2"/>
    <x v="10"/>
  </r>
  <r>
    <s v="INC0760598"/>
    <x v="9"/>
    <x v="26"/>
    <x v="29"/>
    <s v="Ana Elsa Mejia Chavez"/>
    <s v="Problema de recepción de código de verificación "/>
    <d v="2021-06-30T10:43:28"/>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5"/>
    <n v="30"/>
    <x v="3"/>
    <x v="2"/>
  </r>
  <r>
    <s v="INC0760603"/>
    <x v="9"/>
    <x v="26"/>
    <x v="29"/>
    <s v="Zohemi Carlina Juarez Aragon"/>
    <s v="Sin acceso"/>
    <d v="2021-06-30T10:54:50"/>
    <x v="1"/>
    <s v="3 - Moderate"/>
    <x v="0"/>
    <s v="espués de que administración cambia el numero DM recibe el codigo para terminar de instalar aplicaciones._x000a_"/>
    <x v="0"/>
    <b v="0"/>
    <n v="2021"/>
    <x v="5"/>
    <n v="30"/>
    <x v="3"/>
    <x v="2"/>
  </r>
  <r>
    <s v="INC0760618"/>
    <x v="9"/>
    <x v="26"/>
    <x v="29"/>
    <s v="Ana Elsa Mejia Chavez"/>
    <s v="Sin acceso "/>
    <d v="2021-06-30T11:17:33"/>
    <x v="1"/>
    <s v="3 - Moderate"/>
    <x v="0"/>
    <s v="Se valida la función de fecha y hora automática activada, se desactiva play protect, se actualiza chome y finalmente se realiza la descarga completa con las pruebas de acceso de forma exitosa."/>
    <x v="0"/>
    <b v="0"/>
    <n v="2021"/>
    <x v="5"/>
    <n v="30"/>
    <x v="3"/>
    <x v="3"/>
  </r>
  <r>
    <s v="INC0760624"/>
    <x v="0"/>
    <x v="26"/>
    <x v="29"/>
    <s v="Pedro Aram Banuet Juarez"/>
    <s v="Error al ingresar "/>
    <d v="2021-06-30T11:24:21"/>
    <x v="1"/>
    <s v="3 - Moderate"/>
    <x v="0"/>
    <s v="Se le pide al usuario entrar a los ajustes del celular y se pide forza cierre de my provi_x000a_Se pide el usuario des instalar my collections._x000a_Se le pide al usuario entrar a la configuración de Play Protec y se valida que las opciones que se muestran estén des habilitadas_x000a_Se pide al usuario entrar a my provi y descargar my collections._x000a_Usuario valida descarga y configuración de my collections"/>
    <x v="0"/>
    <b v="0"/>
    <n v="2021"/>
    <x v="5"/>
    <n v="30"/>
    <x v="3"/>
    <x v="3"/>
  </r>
  <r>
    <s v="INC0760681"/>
    <x v="1"/>
    <x v="3"/>
    <x v="24"/>
    <s v="Durango 1"/>
    <s v="Error en focus  "/>
    <d v="2021-06-30T14:49:34"/>
    <x v="4"/>
    <s v="4 - Low"/>
    <x v="3"/>
    <m/>
    <x v="1"/>
    <b v="0"/>
    <n v="2021"/>
    <x v="5"/>
    <n v="30"/>
    <x v="3"/>
    <x v="9"/>
  </r>
  <r>
    <s v="INC0760683"/>
    <x v="0"/>
    <x v="15"/>
    <x v="15"/>
    <s v="Nancy Jannet Saucedo Ortega"/>
    <s v="Semana maxima"/>
    <d v="2021-06-30T15:31:34"/>
    <x v="1"/>
    <s v="3 - Moderate"/>
    <x v="0"/>
    <s v="Se validan las funciones básicas como fecha y hora automática activada, se forza cierre de MyProvi, se desinstala/instala MyCollections y finalmente se realiza las pruebas de acceso y cierre de semana de forma exitosa."/>
    <x v="0"/>
    <b v="0"/>
    <n v="2021"/>
    <x v="5"/>
    <n v="30"/>
    <x v="3"/>
    <x v="4"/>
  </r>
  <r>
    <s v="INC0760691"/>
    <x v="0"/>
    <x v="15"/>
    <x v="15"/>
    <s v="Magaly del Pilar Martinez Salmeron"/>
    <s v="MYprovi- semana maxima "/>
    <d v="2021-06-30T16:18:05"/>
    <x v="1"/>
    <s v="3 - Moderate"/>
    <x v="0"/>
    <s v="Se contacta a promotora y se le apoya hacer forces de aplicaciones para después cerrar semana exitosamente._x000a_"/>
    <x v="0"/>
    <b v="0"/>
    <n v="2021"/>
    <x v="5"/>
    <n v="30"/>
    <x v="3"/>
    <x v="5"/>
  </r>
  <r>
    <s v="INC0760694"/>
    <x v="9"/>
    <x v="26"/>
    <x v="29"/>
    <s v="Adriana Contreras Villafana"/>
    <s v="Problema para cambio de contraseña myprovi "/>
    <d v="2021-06-30T16:40:44"/>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5"/>
    <n v="30"/>
    <x v="3"/>
    <x v="5"/>
  </r>
  <r>
    <s v="INC0760697"/>
    <x v="0"/>
    <x v="15"/>
    <x v="15"/>
    <s v="Victor Hugo Delgadillo Martinez"/>
    <s v="Semana maxima"/>
    <d v="2021-06-30T17:57:28"/>
    <x v="1"/>
    <s v="3 - Moderate"/>
    <x v="0"/>
    <s v="Se le pide al usuario entrar a los ajustes del celular y se pide forza cierre de my provi._x000a_Se pide al usuario des instalar my collections._x000a_Se le pide al usuario entrar a la configuración de Play Protec y se valida que las opciones que se muestran estén des habilitadas_x000a_Se pide al usuario entrar a my provi y descargar my collections._x000a_Usuario valida descarga y configuración de my collections"/>
    <x v="0"/>
    <b v="0"/>
    <n v="2021"/>
    <x v="5"/>
    <n v="30"/>
    <x v="3"/>
    <x v="10"/>
  </r>
  <r>
    <s v="INC0760702"/>
    <x v="1"/>
    <x v="40"/>
    <x v="24"/>
    <s v="Apodaca 1"/>
    <s v="ERROR (E9999)"/>
    <d v="2021-06-30T17:30:36"/>
    <x v="4"/>
    <s v="4 - Low"/>
    <x v="5"/>
    <m/>
    <x v="4"/>
    <b v="0"/>
    <n v="2021"/>
    <x v="5"/>
    <n v="30"/>
    <x v="3"/>
    <x v="10"/>
  </r>
  <r>
    <s v="INC0760711"/>
    <x v="9"/>
    <x v="31"/>
    <x v="41"/>
    <s v="Michael Braud Perez"/>
    <s v="Problemas instalación MyProvi"/>
    <d v="2021-06-30T19:26:26"/>
    <x v="1"/>
    <s v="4 - Low"/>
    <x v="0"/>
    <s v="Se valida la función de fecha y hora automática activada, se desactiva play protect, se actualiza chrome y finalmente se realiza la descarga completa con las pruebas de acceso de forma exitosa."/>
    <x v="0"/>
    <b v="0"/>
    <n v="2021"/>
    <x v="5"/>
    <n v="30"/>
    <x v="3"/>
    <x v="12"/>
  </r>
  <r>
    <s v="INC0761087"/>
    <x v="1"/>
    <x v="23"/>
    <x v="32"/>
    <s v="Durango 1"/>
    <s v="No puede generar balances"/>
    <d v="2021-07-01T09:36:56"/>
    <x v="0"/>
    <s v="3 - Moderate"/>
    <x v="2"/>
    <s v="Los balances ahora se encuentran aplicados"/>
    <x v="1"/>
    <b v="0"/>
    <n v="2021"/>
    <x v="6"/>
    <n v="1"/>
    <x v="4"/>
    <x v="1"/>
  </r>
  <r>
    <s v="INC0761088"/>
    <x v="1"/>
    <x v="4"/>
    <x v="4"/>
    <s v="Cuernavaca Sur"/>
    <s v="Cuenta de  focus bloqueada"/>
    <d v="2021-07-01T09:34:34"/>
    <x v="0"/>
    <s v="4 - Low"/>
    <x v="3"/>
    <s v="Se resetea la contraseÃ±a y se valida el acceso"/>
    <x v="1"/>
    <b v="0"/>
    <n v="2021"/>
    <x v="6"/>
    <n v="1"/>
    <x v="4"/>
    <x v="1"/>
  </r>
  <r>
    <s v="INC0761123"/>
    <x v="0"/>
    <x v="26"/>
    <x v="29"/>
    <s v="Jesus del Carmen De Los Santos Gonzalez"/>
    <s v="MYprovi "/>
    <d v="2021-07-01T11:01:29"/>
    <x v="0"/>
    <s v="3 - Moderate"/>
    <x v="0"/>
    <s v="Se contacta con promotora  y se le pide hacer forces de aplicaciones de my provi y my colletion, asi como cerrar todas las aplicaciones abiertas en segundo plano, para despues ingresar de forma habitual a la aplicaciÃ³n._x000d__x000a_"/>
    <x v="0"/>
    <b v="0"/>
    <n v="2021"/>
    <x v="6"/>
    <n v="1"/>
    <x v="4"/>
    <x v="3"/>
  </r>
  <r>
    <s v="INC0761129"/>
    <x v="0"/>
    <x v="15"/>
    <x v="15"/>
    <s v="Lucio Garcia Palestino"/>
    <s v="Asunto: Error al cerrar semana 26 territorio 2058/c "/>
    <d v="2021-07-01T10:58:30"/>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1"/>
    <x v="4"/>
    <x v="2"/>
  </r>
  <r>
    <s v="INC0761132"/>
    <x v="1"/>
    <x v="4"/>
    <x v="4"/>
    <s v="Samantha Guadalupe Contreras Hernandez"/>
    <s v="Cuenta expirada en FOCUS"/>
    <d v="2021-07-01T11:06:17"/>
    <x v="0"/>
    <s v="3 - Moderate"/>
    <x v="3"/>
    <s v="Se resetea la contraseÃ±a y se valida el acceso"/>
    <x v="1"/>
    <b v="0"/>
    <n v="2021"/>
    <x v="6"/>
    <n v="1"/>
    <x v="4"/>
    <x v="3"/>
  </r>
  <r>
    <s v="INC0761134"/>
    <x v="0"/>
    <x v="15"/>
    <x v="15"/>
    <s v="Marcos Avila Chavez"/>
    <s v="Semana Maxima"/>
    <d v="2021-07-01T13:57:54"/>
    <x v="0"/>
    <s v="3 - Moderate"/>
    <x v="0"/>
    <s v="Se le pide al usuario entrar a los ajustes del celular y se pide forza cierre de my provi_x000d__x000a_Se pide al usuario des instalar my collections_x000d__x000a_Se le pide al usuario entrar a la configuraciÃ³n de Play Protec y se valida que las opciones que se muestran estÃ©n des habilitadas_x000d__x000a_Se pide al usuario entrar a my provi y descargar my collections._x000d__x000a_Usuario valida descarga y configuraciÃ³n de my collections"/>
    <x v="0"/>
    <b v="0"/>
    <n v="2021"/>
    <x v="6"/>
    <n v="1"/>
    <x v="4"/>
    <x v="0"/>
  </r>
  <r>
    <s v="INC0761145"/>
    <x v="0"/>
    <x v="26"/>
    <x v="29"/>
    <s v="Hugo Jair Sanchez Castro"/>
    <s v="Sin acceso a MyProvi"/>
    <d v="2021-07-01T11:54:05"/>
    <x v="0"/>
    <s v="3 - Moderate"/>
    <x v="0"/>
    <s v="Se valida la fecha y hora atuomÃ¡tica activada, se forza cierre de MyProvi, se desinstala/instala MyCollections y finalmente se realiza las pruebas de acceso para seguir generando su registro de la semana de forma exitosa."/>
    <x v="0"/>
    <b v="0"/>
    <n v="2021"/>
    <x v="6"/>
    <n v="1"/>
    <x v="4"/>
    <x v="3"/>
  </r>
  <r>
    <s v="INC0761148"/>
    <x v="9"/>
    <x v="26"/>
    <x v="29"/>
    <s v="Eduardo Espinosa Montano"/>
    <s v="Problema de acceso a myprovi"/>
    <d v="2021-07-01T12:04:13"/>
    <x v="0"/>
    <s v="4 - Low"/>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1"/>
    <x v="4"/>
    <x v="8"/>
  </r>
  <r>
    <s v="INC0761162"/>
    <x v="1"/>
    <x v="13"/>
    <x v="13"/>
    <s v="Tlajomulco 1"/>
    <s v="Falla en focus "/>
    <d v="2021-07-01T13:08:24"/>
    <x v="0"/>
    <s v="4 - Low"/>
    <x v="3"/>
    <s v="Se ajusta la memoria RAM pero se encuentra que no es suficiente ya que el usuario mantiene varias aplicaciones ejecutando por ello se pone lento el equipo."/>
    <x v="1"/>
    <b v="0"/>
    <n v="2021"/>
    <x v="6"/>
    <n v="1"/>
    <x v="4"/>
    <x v="0"/>
  </r>
  <r>
    <s v="INC0761171"/>
    <x v="0"/>
    <x v="15"/>
    <x v="15"/>
    <s v="Ana Bertha Vazquez Ramos"/>
    <s v="Problema de cierre de semana "/>
    <d v="2021-07-01T13:25:38"/>
    <x v="0"/>
    <s v="4 - Low"/>
    <x v="0"/>
    <s v="Se contacta con DM y se le  pide hacer force de aplicaciones de my provi y my coleltion, asi como cerrar todas las  aplicaciones abiertas en segundo plano, para despuÃ©s hacer cierre de semana exitosa."/>
    <x v="0"/>
    <b v="0"/>
    <n v="2021"/>
    <x v="6"/>
    <n v="1"/>
    <x v="4"/>
    <x v="0"/>
  </r>
  <r>
    <s v="INC0761174"/>
    <x v="0"/>
    <x v="15"/>
    <x v="15"/>
    <s v="Rosa Elizeth Arteaga Guardado"/>
    <s v="Problemas para Cerrar Semana"/>
    <d v="2021-07-01T13:40:02"/>
    <x v="0"/>
    <s v="3 - Moderate"/>
    <x v="0"/>
    <s v="Se validan las funciones bÃ¡sicas como fecha y hora automÃ¡tica activada, se forza cierre de MyProvi, se desinstala/instala MyCollections y finalmente se realiza las pruebas de acceso y cierre de semana de forma exitosa."/>
    <x v="0"/>
    <b v="0"/>
    <n v="2021"/>
    <x v="6"/>
    <n v="1"/>
    <x v="4"/>
    <x v="0"/>
  </r>
  <r>
    <s v="INC0761183"/>
    <x v="9"/>
    <x v="26"/>
    <x v="29"/>
    <s v="Jose Luis Arellano Ortega"/>
    <s v="Cambio de contraseÃ±a en myprovi."/>
    <d v="2021-07-01T14:15:46"/>
    <x v="0"/>
    <s v="4 - Low"/>
    <x v="0"/>
    <s v="Se contacta con DM y se le hace un reset de contraseÃ±a en Tpim a su promotora."/>
    <x v="0"/>
    <b v="0"/>
    <n v="2021"/>
    <x v="6"/>
    <n v="1"/>
    <x v="4"/>
    <x v="9"/>
  </r>
  <r>
    <s v="INC0761185"/>
    <x v="0"/>
    <x v="15"/>
    <x v="15"/>
    <s v="Ramses Ulises Rangel Ontiveros"/>
    <s v="Error en Cierre de Semana"/>
    <d v="2021-07-01T14:19:22"/>
    <x v="0"/>
    <s v="3 - Moderate"/>
    <x v="0"/>
    <s v="Se validan las funciones bÃ¡sicas como fecha y hora automÃ¡tica activada, se forza cierre de MyProvi, se desinstala/instala MyCollections y finalmente se realiza las pruebas de acceso y cierre de semana de forma exitosa."/>
    <x v="0"/>
    <b v="0"/>
    <n v="2021"/>
    <x v="6"/>
    <n v="1"/>
    <x v="4"/>
    <x v="9"/>
  </r>
  <r>
    <s v="INC0761188"/>
    <x v="0"/>
    <x v="15"/>
    <x v="15"/>
    <s v="Geovanny Flores Albarran"/>
    <s v="Error en Cierre de Semana "/>
    <d v="2021-07-01T14:55:17"/>
    <x v="0"/>
    <s v="3 - Moderate"/>
    <x v="0"/>
    <s v="Se validan las funciones bÃ¡sicas como fecha y hora automÃ¡tica activada, se forza cierre de MyProvi, se desinstala/instala MyCollections y finalmente se realiza las pruebas de acceso y cierre de semana de forma exitosa._x000d__x000a_"/>
    <x v="0"/>
    <b v="0"/>
    <n v="2021"/>
    <x v="6"/>
    <n v="1"/>
    <x v="4"/>
    <x v="9"/>
  </r>
  <r>
    <s v="INC0761192"/>
    <x v="0"/>
    <x v="15"/>
    <x v="15"/>
    <s v="Arturo Espinoza Flores"/>
    <s v="Cierre no Refleja en Focus"/>
    <d v="2021-07-01T15:02:18"/>
    <x v="0"/>
    <s v="3 - Moderate"/>
    <x v="0"/>
    <s v="Las transacciones en $0 suspendidas fueron reanudadas por el equipo de ESB."/>
    <x v="0"/>
    <b v="0"/>
    <n v="2021"/>
    <x v="6"/>
    <n v="1"/>
    <x v="4"/>
    <x v="4"/>
  </r>
  <r>
    <s v="INC0761199"/>
    <x v="1"/>
    <x v="3"/>
    <x v="3"/>
    <s v="Morelia 1"/>
    <s v="Estatus de Cliente"/>
    <d v="2021-07-01T15:16:26"/>
    <x v="0"/>
    <s v="4 - Low"/>
    <x v="2"/>
    <s v="El estatus del cliente fue corregido, se envian los detalles por correo"/>
    <x v="1"/>
    <b v="0"/>
    <n v="2021"/>
    <x v="6"/>
    <n v="1"/>
    <x v="4"/>
    <x v="4"/>
  </r>
  <r>
    <s v="INC0761202"/>
    <x v="0"/>
    <x v="15"/>
    <x v="15"/>
    <s v="Brigitte Castellanos Lemus"/>
    <s v="Semana maxima"/>
    <d v="2021-07-01T15:44:27"/>
    <x v="0"/>
    <s v="3 - Moderate"/>
    <x v="0"/>
    <s v="Se contacta a promotora y con apoyo de DM se hace forces de aplicaciones de mi provi y my colletion, asi como cerrar todas las aplicaciones abiertas para despuÃ©s cerrar semana de forma exitosa."/>
    <x v="0"/>
    <b v="0"/>
    <n v="2021"/>
    <x v="6"/>
    <n v="1"/>
    <x v="4"/>
    <x v="4"/>
  </r>
  <r>
    <s v="INC0761208"/>
    <x v="1"/>
    <x v="4"/>
    <x v="4"/>
    <s v="Hector Tetsuro Nakano Lira"/>
    <s v="Cuenta bloqueada"/>
    <d v="2021-07-01T16:01:37"/>
    <x v="0"/>
    <s v="3 - Moderate"/>
    <x v="3"/>
    <s v="Se resetea la contraseÃ±a y se valida el acceso"/>
    <x v="1"/>
    <b v="0"/>
    <n v="2021"/>
    <x v="6"/>
    <n v="1"/>
    <x v="4"/>
    <x v="5"/>
  </r>
  <r>
    <s v="INC0761211"/>
    <x v="0"/>
    <x v="9"/>
    <x v="10"/>
    <s v="Nestor Alfredo Cisneros Gutierrez"/>
    <s v="Cobranza no reflejada"/>
    <d v="2021-07-01T16:21:08"/>
    <x v="0"/>
    <s v="3 - Moderate"/>
    <x v="0"/>
    <s v="La estrella no habÃ­a sincronizado los pagos restantes. Se revisa el sistema FOCUS y muestra una cobranza de $14,165.15 y $$1,689 como Pagos de oficina. Se anexa evidencia"/>
    <x v="0"/>
    <b v="0"/>
    <n v="2021"/>
    <x v="6"/>
    <n v="1"/>
    <x v="4"/>
    <x v="5"/>
  </r>
  <r>
    <s v="INC0761213"/>
    <x v="0"/>
    <x v="15"/>
    <x v="15"/>
    <s v="Janet Esmeralda Castro Cortes"/>
    <s v="Error en Cierre de Semana"/>
    <d v="2021-07-01T16:26:08"/>
    <x v="0"/>
    <s v="3 - Moderate"/>
    <x v="0"/>
    <s v="Se validan las funciones bÃ¡sicas como fecha y hora automÃ¡tica activada, se forza cierre de MyProvi, se desinstala/instala MyCollections y finalmente se realiza las pruebas de acceso y cierre de semana de forma exitosa."/>
    <x v="0"/>
    <b v="0"/>
    <n v="2021"/>
    <x v="6"/>
    <n v="1"/>
    <x v="4"/>
    <x v="5"/>
  </r>
  <r>
    <s v="INC0761214"/>
    <x v="9"/>
    <x v="26"/>
    <x v="29"/>
    <s v="Gonzalo Garcia Valdes"/>
    <s v="Error tecnico"/>
    <d v="2021-07-01T16:27:24"/>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1"/>
    <x v="4"/>
    <x v="5"/>
  </r>
  <r>
    <s v="INC0761219"/>
    <x v="0"/>
    <x v="15"/>
    <x v="15"/>
    <s v="Miriam Concepcion Galindo Muniz"/>
    <s v="Semana maxima"/>
    <d v="2021-07-01T16:49:55"/>
    <x v="0"/>
    <s v="3 - Moderate"/>
    <x v="0"/>
    <s v="Se contacta con promotora y se pide hacer force de aplicaciones de my provi y my colletion, asi como cerrar todas las aplicaciones abiertas para despuÃ©s realizar  exitosamente cierre de semana."/>
    <x v="0"/>
    <b v="0"/>
    <n v="2021"/>
    <x v="6"/>
    <n v="1"/>
    <x v="4"/>
    <x v="5"/>
  </r>
  <r>
    <s v="INC0761223"/>
    <x v="0"/>
    <x v="15"/>
    <x v="15"/>
    <s v="Maria Guadalupe Gonzalez Lopez"/>
    <s v="Error en Cierre de Semana"/>
    <d v="2021-07-01T16:54:14"/>
    <x v="0"/>
    <s v="3 - Moderate"/>
    <x v="0"/>
    <s v="Se le pide al usuario entrar a los ajustes del celular y se pide forza cierre de my provi_x000d__x000a_Se pide al usuario des instalar my collections_x000d__x000a_Se le pide al usuario entrar a la configuraciÃ³n de Play Protec y se valida que las opciones que se muestran estÃ©n des habilitadas_x000d__x000a_Se pide al usuario entrar a my provi y descargar my collections._x000d__x000a_Usuario valida descarga y configuraciÃ³n de my collections"/>
    <x v="0"/>
    <b v="0"/>
    <n v="2021"/>
    <x v="6"/>
    <n v="1"/>
    <x v="4"/>
    <x v="5"/>
  </r>
  <r>
    <s v="INC0761228"/>
    <x v="0"/>
    <x v="9"/>
    <x v="10"/>
    <s v="Jose Luis Cervantes Reyes"/>
    <s v="Diferencia de cobranzas"/>
    <d v="2021-07-01T17:02:44"/>
    <x v="0"/>
    <s v="3 - Moderate"/>
    <x v="0"/>
    <s v="La diferencia se debiÃ³ a la transacciÃ³n AAIPX-430 que fue registrada cuando el celular tenÃ­a fecha y hora incorrectas. El equipo de ESB reanudÃ³ la transacciÃ³n  y esta ya se encuentra registrada como pago de oficina en el balance de la estrella. "/>
    <x v="0"/>
    <b v="0"/>
    <n v="2021"/>
    <x v="6"/>
    <n v="1"/>
    <x v="4"/>
    <x v="10"/>
  </r>
  <r>
    <s v="INC0761230"/>
    <x v="1"/>
    <x v="23"/>
    <x v="32"/>
    <s v="San Juan del Rio"/>
    <s v="Balance no pasa"/>
    <d v="2021-07-01T17:04:10"/>
    <x v="0"/>
    <s v="3 - Moderate"/>
    <x v="3"/>
    <s v="Se reinician los servicios de Focus y el balance se aplica sin problemas."/>
    <x v="1"/>
    <b v="0"/>
    <n v="2021"/>
    <x v="6"/>
    <n v="1"/>
    <x v="4"/>
    <x v="10"/>
  </r>
  <r>
    <s v="INC0761236"/>
    <x v="0"/>
    <x v="15"/>
    <x v="15"/>
    <s v="Moises  Calderon Manzano"/>
    <s v="Semana Maxima"/>
    <d v="2021-07-01T17:41:04"/>
    <x v="0"/>
    <s v="3 - Moderate"/>
    <x v="0"/>
    <s v="Se le pide al usuario entrar a los ajustes del celular y se pide forza cierre de my provi_x000d__x000a_Se pide al usuario des instalar my collections_x000d__x000a_Se le pide al usuario entrar a la configuraciÃ³n de Play Protec y se valida que las opciones que se muestran estÃ©n des habilitadas_x000d__x000a_Se pide al usuario entrar a my provi y descargar my collections._x000d__x000a_Usuario valida descarga y configuraciÃ³n de my collections"/>
    <x v="0"/>
    <b v="0"/>
    <n v="2021"/>
    <x v="6"/>
    <n v="1"/>
    <x v="4"/>
    <x v="10"/>
  </r>
  <r>
    <s v="INC0761239"/>
    <x v="0"/>
    <x v="15"/>
    <x v="15"/>
    <s v="Laura Soto Ramirez"/>
    <s v="Error en Cierre de Semana "/>
    <d v="2021-07-01T17:35:15"/>
    <x v="0"/>
    <s v="3 - Moderate"/>
    <x v="0"/>
    <s v="Se contacta con promotora y se le pide hacer force de aplicaciones de my provi y my colletion, asi como cerrar todas las aplicaciones abiertas en segundo plano y finalmente reinstalar solo my colletion obteniendo como resultado el cierre de semana exitoso."/>
    <x v="0"/>
    <b v="0"/>
    <n v="2021"/>
    <x v="6"/>
    <n v="1"/>
    <x v="4"/>
    <x v="10"/>
  </r>
  <r>
    <s v="INC0761241"/>
    <x v="0"/>
    <x v="15"/>
    <x v="15"/>
    <s v="Jose Luis Santiago Rivera"/>
    <s v="SEMANA MAXIMA"/>
    <d v="2021-07-01T17:41:38"/>
    <x v="0"/>
    <s v="3 - Moderate"/>
    <x v="0"/>
    <s v="Se contacta a promotora y se le apoya a reinstalar my colletion para despues hacer cierre de semana exitosa._x000d__x000a_"/>
    <x v="0"/>
    <b v="0"/>
    <n v="2021"/>
    <x v="6"/>
    <n v="1"/>
    <x v="4"/>
    <x v="10"/>
  </r>
  <r>
    <s v="INC0761244"/>
    <x v="0"/>
    <x v="0"/>
    <x v="14"/>
    <s v="Abel Mora Pantoja"/>
    <s v="Problema de descarga de clip  "/>
    <d v="2021-07-01T17:59:20"/>
    <x v="0"/>
    <s v="4 - Low"/>
    <x v="0"/>
    <s v="Se realiza asignaciÃ³n paso a paso de clip con el DM, se pide sincronizar my collections, se valida la leyenda clip pendiente por descargar, DM valida correcta asignaciÃ³n solicitada."/>
    <x v="0"/>
    <b v="0"/>
    <n v="2021"/>
    <x v="6"/>
    <n v="1"/>
    <x v="4"/>
    <x v="10"/>
  </r>
  <r>
    <s v="INC0761252"/>
    <x v="9"/>
    <x v="31"/>
    <x v="41"/>
    <s v="Juan Carlos  Alonso Nieves"/>
    <s v="Alta estrella"/>
    <d v="2021-07-01T18:48:36"/>
    <x v="0"/>
    <s v="4 - Low"/>
    <x v="0"/>
    <s v="Se validan las funciones bÃ¡sicas como fecha y hora automÃ¡tica activada, se forza cierre de MyProvi  y finalmente se realiza las pruebas de acceso con el clip para continuar cobrando de forma exitosa."/>
    <x v="0"/>
    <b v="0"/>
    <n v="2021"/>
    <x v="6"/>
    <n v="1"/>
    <x v="4"/>
    <x v="6"/>
  </r>
  <r>
    <s v="INC0761253"/>
    <x v="9"/>
    <x v="22"/>
    <x v="26"/>
    <s v="Norberta Moreno Zacarias"/>
    <s v="no le permite el ingreso a la app"/>
    <d v="2021-07-01T18:50:22"/>
    <x v="0"/>
    <s v="3 - Moderate"/>
    <x v="0"/>
    <s v="Se le apoya a promotora a validar hora automÃ¡tica, se le pide hacer force de aplicaciones de my provi y my colletion, se elimina datos cache, se cierran aplicaciones abiertas en segundo plano y se ingresa a la aplicaciÃ³n de forma exitosa."/>
    <x v="0"/>
    <b v="0"/>
    <n v="2021"/>
    <x v="6"/>
    <n v="1"/>
    <x v="4"/>
    <x v="6"/>
  </r>
  <r>
    <s v="INC0761256"/>
    <x v="0"/>
    <x v="44"/>
    <x v="65"/>
    <s v="Jesus Anibal  Aranda Beltran"/>
    <s v="Error en Cantidades Totales"/>
    <d v="2021-07-01T19:06:19"/>
    <x v="0"/>
    <s v="3 - Moderate"/>
    <x v="0"/>
    <s v="Se comprueba que los pagos ya se encuentran reflejados en FOCUS con balance en $0 para la estrella."/>
    <x v="0"/>
    <b v="0"/>
    <n v="2021"/>
    <x v="6"/>
    <n v="1"/>
    <x v="4"/>
    <x v="12"/>
  </r>
  <r>
    <s v="INC0761258"/>
    <x v="0"/>
    <x v="0"/>
    <x v="14"/>
    <s v="Eduardo Frias Jimenez"/>
    <s v="No llega clip de semana para descargar"/>
    <d v="2021-07-01T20:38:04"/>
    <x v="0"/>
    <s v="3 - Moderate"/>
    <x v="0"/>
    <s v="Se pide una consulta a focus y se detecta que no han sido producidos por parte de administraciÃ³n. Se anexa  consulta de focus."/>
    <x v="0"/>
    <b v="0"/>
    <n v="2021"/>
    <x v="6"/>
    <n v="1"/>
    <x v="4"/>
    <x v="13"/>
  </r>
  <r>
    <s v="INC0761264"/>
    <x v="6"/>
    <x v="8"/>
    <x v="100"/>
    <s v="Javier Alejandro Cantu Colunga"/>
    <s v="Sin Contactos en NAS"/>
    <d v="2021-07-01T19:50:55"/>
    <x v="0"/>
    <s v="3 - Moderate"/>
    <x v="0"/>
    <s v="Se corrige el campo Branch para el registro del usuario en la tabla ArrearsAgent._x000d__x000a__x000d__x000a_En el tema de los contactos vacantes, por razones de seguridad, la aplicaciÃ³n muestra solo los contactos que tiene asignado el usuario para realizar las visitas."/>
    <x v="0"/>
    <b v="0"/>
    <n v="2021"/>
    <x v="6"/>
    <n v="1"/>
    <x v="4"/>
    <x v="12"/>
  </r>
  <r>
    <s v="INC0761265"/>
    <x v="0"/>
    <x v="26"/>
    <x v="29"/>
    <s v="Maribel Alcocer Rivera"/>
    <s v="Sin Acceso a Myprovi"/>
    <d v="2021-07-01T20:06:07"/>
    <x v="0"/>
    <s v="3 - Moderate"/>
    <x v="0"/>
    <s v="Se contacta nuevamente con promotora y se le apoya as hacer cierre de semana solo que nos arroja el mismo error, se vuelve hacer force de aplicaciones, se valida este activado hora automÃ¡tica, se checa la actualizaciÃ³n de google chrome, se reinicia el dispositivo, se hace un reset de contraseÃ±a en Tpim generando una nueva y se ingresa a la aplicaciÃ³n para hacer cierre de semana exitoso, descargando el clip de semana 27."/>
    <x v="0"/>
    <b v="0"/>
    <n v="2021"/>
    <x v="6"/>
    <n v="1"/>
    <x v="4"/>
    <x v="13"/>
  </r>
  <r>
    <s v="INC0761488"/>
    <x v="0"/>
    <x v="0"/>
    <x v="0"/>
    <s v="Citlalli Maria Lugo Cruz"/>
    <s v="Clip no aparece"/>
    <d v="2021-07-02T08:11:04"/>
    <x v="0"/>
    <s v="3 - Moderate"/>
    <x v="0"/>
    <s v="Se contacta con promotora y se le pide ingresar a la aplicaciÃ³n, se valida la semana en la que se encuentra y al sincronizar le aparece la franja color majenta de hay clips pendientes por descargar, se descarga de forma exitosa."/>
    <x v="0"/>
    <b v="0"/>
    <n v="2021"/>
    <x v="6"/>
    <n v="2"/>
    <x v="5"/>
    <x v="7"/>
  </r>
  <r>
    <s v="INC0761527"/>
    <x v="7"/>
    <x v="12"/>
    <x v="12"/>
    <s v="Interview Room San Francisco del Ricon"/>
    <s v="AVT no imprime contrato"/>
    <d v="2021-07-02T09:59:52"/>
    <x v="0"/>
    <s v="3 - Moderate"/>
    <x v="0"/>
    <s v="Se encontrÃ³ un error en la aplicaciÃ³n, el cual se solvento reiniciando los servicios, el usuario confirmo que ya puede imprimir"/>
    <x v="0"/>
    <b v="0"/>
    <n v="2021"/>
    <x v="6"/>
    <n v="2"/>
    <x v="5"/>
    <x v="1"/>
  </r>
  <r>
    <s v="INC0761539"/>
    <x v="9"/>
    <x v="26"/>
    <x v="29"/>
    <s v="Heydi Hernandez Palencia"/>
    <s v="Problemas con acceso contraseÃ±a caducada"/>
    <d v="2021-07-02T10:15:22"/>
    <x v="0"/>
    <s v="4 - Low"/>
    <x v="0"/>
    <s v="Se realiza desde el portal de TPIM se crea la nueva contraseÃ±a y NIP se le comparte  a DM y finalmente se realiza las pruebas de acceso de forma exitosa."/>
    <x v="0"/>
    <b v="0"/>
    <n v="2021"/>
    <x v="6"/>
    <n v="2"/>
    <x v="5"/>
    <x v="2"/>
  </r>
  <r>
    <s v="INC0761556"/>
    <x v="0"/>
    <x v="15"/>
    <x v="15"/>
    <s v="Olga  Sandoval Mendez"/>
    <s v="Problemas para cierre de semana y apoyo en la descarga de MyProvi"/>
    <d v="2021-07-02T11:05:17"/>
    <x v="0"/>
    <s v="4 - Low"/>
    <x v="0"/>
    <s v="Se validan las funciones bÃ¡sicas como fecha y hora automÃ¡tica activada, se desactiva Play protect, se valida chrome actualizado y finalmente se realiza las pruebas de acceso de forma exitosa._x000d__x000a_"/>
    <x v="0"/>
    <b v="0"/>
    <n v="2021"/>
    <x v="6"/>
    <n v="2"/>
    <x v="5"/>
    <x v="3"/>
  </r>
  <r>
    <s v="INC0761559"/>
    <x v="0"/>
    <x v="15"/>
    <x v="15"/>
    <s v="Rafael Zarate Sosa"/>
    <s v="Semana maxima"/>
    <d v="2021-07-02T11:21:18"/>
    <x v="0"/>
    <s v="3 - Moderate"/>
    <x v="0"/>
    <s v="Se pide al usuario sincronizar la app y des instalar my collections._x000d__x000a_Se pide entrar a my provi  para descaragr e instalar my collections._x000d__x000a_Usuario confirma descarga e instalaciÃ³n de my collections_x000d__x000a_Usuario confirma cierre de semana solicitado._x000d__x000a_Usuario confirma que hay clip pendiente para descargar."/>
    <x v="0"/>
    <b v="0"/>
    <n v="2021"/>
    <x v="6"/>
    <n v="2"/>
    <x v="5"/>
    <x v="3"/>
  </r>
  <r>
    <s v="INC0761563"/>
    <x v="0"/>
    <x v="0"/>
    <x v="0"/>
    <s v="Abner  Villavicencio Hernandez"/>
    <s v="Clip no disponible"/>
    <d v="2021-07-02T11:29:30"/>
    <x v="0"/>
    <s v="3 - Moderate"/>
    <x v="0"/>
    <s v="Se contacta con DM y se detecta que al asignar el clip le activo en la parte de finalizar y por ello le aparece que el  clip ya no esta activo, se le pide realizar nuevamente la asignaciÃ³n en my Team pero sin finalizarlo, se valida la descarga exitosa del clip asignado a la promotora._x000d__x000a_"/>
    <x v="0"/>
    <b v="0"/>
    <n v="2021"/>
    <x v="6"/>
    <n v="2"/>
    <x v="5"/>
    <x v="3"/>
  </r>
  <r>
    <s v="INC0761575"/>
    <x v="7"/>
    <x v="12"/>
    <x v="21"/>
    <s v="Guadalajara Sur 1"/>
    <s v="Sin conexiÃ³n AVT"/>
    <d v="2021-07-02T12:12:44"/>
    <x v="0"/>
    <s v="4 - Low"/>
    <x v="0"/>
    <s v="No se detectaron problemas con el sistema, se realizaron validaciones y se podia acceder correctamente y generar contratos"/>
    <x v="0"/>
    <b v="0"/>
    <n v="2021"/>
    <x v="6"/>
    <n v="2"/>
    <x v="5"/>
    <x v="8"/>
  </r>
  <r>
    <s v="INC0761581"/>
    <x v="0"/>
    <x v="31"/>
    <x v="41"/>
    <s v="Eduardo Rodriguez Mora"/>
    <s v="Problemas al instalar"/>
    <d v="2021-07-02T12:31:42"/>
    <x v="0"/>
    <s v="3 - Moderate"/>
    <x v="0"/>
    <s v="Se contacta a promotora y nos comenta no pudo instalar la aplicaciÃ³n ya que tiene un celular Xiaomi Redmi 9A, se le informa que estos celulares no son compatibles con la aplicaciÃ³n, pero que al descativar &quot;optimizador Miu&quot; ya nos permite realizarlo, solo que se corre el riesgo que los nombres de los contactos se borren en whatsapp (mismos que se pueden recuperar mediante la actualizaciÃ³n de la lista de contactos en la aplicaciÃ³n) que es hasta el momento de lo que nos hemos percatado al desactivarlo. _x000d__x000a_"/>
    <x v="0"/>
    <b v="0"/>
    <n v="2021"/>
    <x v="6"/>
    <n v="2"/>
    <x v="5"/>
    <x v="8"/>
  </r>
  <r>
    <s v="INC0761591"/>
    <x v="1"/>
    <x v="25"/>
    <x v="28"/>
    <s v="Oaxaca 1"/>
    <s v="Clip de seccion Q agencia 6604 no permite su impresion ya que la lista de pagos de la semana no se ha reflejado"/>
    <d v="2021-07-02T13:02:31"/>
    <x v="0"/>
    <s v="3 - Moderate"/>
    <x v="3"/>
    <s v="Se valida con el usuario y comenta que efectivamente todos los clientes fueron removidos de la agencia."/>
    <x v="1"/>
    <b v="0"/>
    <n v="2021"/>
    <x v="6"/>
    <n v="2"/>
    <x v="5"/>
    <x v="0"/>
  </r>
  <r>
    <s v="INC0761597"/>
    <x v="0"/>
    <x v="0"/>
    <x v="0"/>
    <s v="Jesus Alejandro Camarillo Sanchez"/>
    <s v="Clip no aparece"/>
    <d v="2021-07-02T14:00:13"/>
    <x v="0"/>
    <s v="3 - Moderate"/>
    <x v="0"/>
    <s v="."/>
    <x v="0"/>
    <b v="0"/>
    <n v="2021"/>
    <x v="6"/>
    <n v="2"/>
    <x v="5"/>
    <x v="9"/>
  </r>
  <r>
    <s v="INC0761604"/>
    <x v="0"/>
    <x v="26"/>
    <x v="29"/>
    <s v="Reggie Alexis Gomez Gonzalez"/>
    <s v="Error en InstalaciÃ³n Myprovi"/>
    <d v="2021-07-02T14:07:15"/>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2"/>
    <x v="5"/>
    <x v="9"/>
  </r>
  <r>
    <s v="INC0761610"/>
    <x v="7"/>
    <x v="12"/>
    <x v="21"/>
    <s v="Sucursal Campeche"/>
    <s v="Sin Contrato de Cliente"/>
    <d v="2021-07-02T14:37:35"/>
    <x v="0"/>
    <s v="4 - Low"/>
    <x v="0"/>
    <s v="no se encontraron problemas y el contrato del cliente se visualiza, se ha estado monitoreando durante estas semanas para tratar de detectar el problema"/>
    <x v="0"/>
    <b v="0"/>
    <n v="2021"/>
    <x v="6"/>
    <n v="2"/>
    <x v="5"/>
    <x v="9"/>
  </r>
  <r>
    <s v="INC0761623"/>
    <x v="0"/>
    <x v="26"/>
    <x v="29"/>
    <s v="Miguel Vargas Hernandez"/>
    <s v="Problema no se descarga clip agencia 5956"/>
    <d v="2021-07-02T16:13:09"/>
    <x v="0"/>
    <s v="3 - Moderate"/>
    <x v="0"/>
    <s v="Se  pide consulta de focus para checar que el clip de la promotora haya sido producido por administraciÃ³n, se contacta a promotora, se le pide ingresar a la aplicaciÃ³n, se valida semana de trabajo se sincroniza aplicaciÃ³n y se descarga el clip de forma exitosa._x000d__x000a_"/>
    <x v="0"/>
    <b v="0"/>
    <n v="2021"/>
    <x v="6"/>
    <n v="2"/>
    <x v="5"/>
    <x v="5"/>
  </r>
  <r>
    <s v="INC0761626"/>
    <x v="1"/>
    <x v="3"/>
    <x v="3"/>
    <s v="Guadalajara Norte"/>
    <s v="Cliente 2051-295437 aparece como cliente actual"/>
    <d v="2021-07-02T16:32:17"/>
    <x v="0"/>
    <s v="4 - Low"/>
    <x v="2"/>
    <s v="El estatus cambio a liquidado"/>
    <x v="1"/>
    <b v="0"/>
    <n v="2021"/>
    <x v="6"/>
    <n v="2"/>
    <x v="5"/>
    <x v="5"/>
  </r>
  <r>
    <s v="INC0761630"/>
    <x v="0"/>
    <x v="15"/>
    <x v="15"/>
    <s v="Ernesto Alonso Morales Coto"/>
    <s v="Myprovi Semana maxima"/>
    <d v="2021-07-02T17:38:02"/>
    <x v="0"/>
    <s v="3 - Moderate"/>
    <x v="0"/>
    <s v="Se validan las funciones bÃ¡sicas como fecha y hora automÃ¡tica activada, se forza cierre de MyProvi, se desinstala/instala MyCollections y finalmente se realiza las pruebas de acceso y cierre de semana de forma exitosa."/>
    <x v="0"/>
    <b v="0"/>
    <n v="2021"/>
    <x v="6"/>
    <n v="2"/>
    <x v="5"/>
    <x v="10"/>
  </r>
  <r>
    <s v="INC0761632"/>
    <x v="1"/>
    <x v="38"/>
    <x v="57"/>
    <s v="Poza Rica 1"/>
    <s v="Reporte de Excepciones de OM"/>
    <d v="2021-07-02T17:42:12"/>
    <x v="0"/>
    <s v="3 - Moderate"/>
    <x v="3"/>
    <s v="Se valida el reporte y se encontrÃ³ que otro usuario ya habÃ­a generado el reporte por ello ya no le aparecÃ­a al OM, se copia el reporte y se valida que se genere de forma correcta."/>
    <x v="1"/>
    <b v="0"/>
    <n v="2021"/>
    <x v="6"/>
    <n v="2"/>
    <x v="5"/>
    <x v="10"/>
  </r>
  <r>
    <s v="INC0761682"/>
    <x v="4"/>
    <x v="6"/>
    <x v="5"/>
    <s v="Erica Yolanda Rodriguez Rios"/>
    <s v="CRM - No permite ingresar"/>
    <d v="2021-07-03T08:22:15"/>
    <x v="0"/>
    <s v="4 - Low"/>
    <x v="9"/>
    <s v="El viernes se llevÃ³ a cabo la depuraciÃ³n de usuarios de call center. En la lista que entregÃ³ E Yedra/L Barriga incluyeron dos cuentas de servicio que sirven para la funcionalidad del CRM._x000d__x000a__x000d__x000a_Una vez que se identificaron con el apoyo de Definity, las cuentas fueron habilitadas con la ayuda de Seguridad (A Chavez)."/>
    <x v="0"/>
    <b v="1"/>
    <n v="2021"/>
    <x v="6"/>
    <n v="3"/>
    <x v="0"/>
    <x v="7"/>
  </r>
  <r>
    <s v="INC0761694"/>
    <x v="0"/>
    <x v="26"/>
    <x v="29"/>
    <s v="Jose Jacinto Ramirez"/>
    <s v="MYPROVI error tecnico"/>
    <d v="2021-07-03T09:43:30"/>
    <x v="0"/>
    <s v="3 - Moderate"/>
    <x v="0"/>
    <s v="Se validan nuevamente las funciones bÃ¡sicas como la fecha y hora automÃ¡tica activada, se desactiva play protect, se valida chrome actualizado y finalmente se procede con la instalaciÃ³n completa y descarga de su clip de forma exitosa."/>
    <x v="0"/>
    <b v="0"/>
    <n v="2021"/>
    <x v="6"/>
    <n v="3"/>
    <x v="0"/>
    <x v="1"/>
  </r>
  <r>
    <s v="INC0762298"/>
    <x v="1"/>
    <x v="4"/>
    <x v="4"/>
    <s v="Sucursal Tlalnepantla"/>
    <s v="usuario en FOCUS de Clerk Angel"/>
    <d v="2021-07-05T09:37:57"/>
    <x v="0"/>
    <s v="3 - Moderate"/>
    <x v="3"/>
    <s v="Se resetea la contraseÃ±a y se valida el acceso"/>
    <x v="1"/>
    <b v="0"/>
    <n v="2021"/>
    <x v="6"/>
    <n v="5"/>
    <x v="1"/>
    <x v="1"/>
  </r>
  <r>
    <s v="INC0762318"/>
    <x v="9"/>
    <x v="26"/>
    <x v="29"/>
    <s v="Juan Carlos Linares Gonzalez"/>
    <s v="Myprovi error tecnico "/>
    <d v="2021-07-05T10:14:21"/>
    <x v="0"/>
    <s v="3 - Moderate"/>
    <x v="0"/>
    <s v="Se contacta con promotora y se hace force de aplicaciones de my provi y my colletion, asi como validar este activa la fecha automÃ¡tica y finalmente se reinstala aplicacion my colletion para ingresar exitosamente a la app y descargar clip de semana._x000d__x000a_"/>
    <x v="0"/>
    <b v="0"/>
    <n v="2021"/>
    <x v="6"/>
    <n v="5"/>
    <x v="1"/>
    <x v="2"/>
  </r>
  <r>
    <s v="INC0762360"/>
    <x v="0"/>
    <x v="0"/>
    <x v="72"/>
    <s v="Joaquin Ramirez Manzano"/>
    <s v="Myprovi -Descargar clip"/>
    <d v="2021-07-05T11:27:36"/>
    <x v="0"/>
    <s v="3 - Moderate"/>
    <x v="0"/>
    <s v="En la consulta de focus que me pasaron se detecta que el clip de promotora no ha sido producido, manda correo Emmanuel Montufar a OM para solicitar producciÃ³n de clip.  Se contacta con DM y se informa de ello.   _x000d__x000a_Se anexa consulta de focus._x000d__x000a_"/>
    <x v="0"/>
    <b v="0"/>
    <n v="2021"/>
    <x v="6"/>
    <n v="5"/>
    <x v="1"/>
    <x v="3"/>
  </r>
  <r>
    <s v="INC0762387"/>
    <x v="0"/>
    <x v="26"/>
    <x v="29"/>
    <s v="Arturo Rene Garcia Naranjo"/>
    <s v="Myprovi error tecnico "/>
    <d v="2021-07-05T12:16:26"/>
    <x v="0"/>
    <s v="3 - Moderate"/>
    <x v="0"/>
    <s v="Se validan las funciones bÃ¡sicas como fecha y hora automÃ¡tica activada, se forza cierre de MyProvi, se desinstala/instala MyCollections y finalmente se realiza las pruebas de acceso y cierre de semana con descarga de su clip de forma exitosa."/>
    <x v="0"/>
    <b v="0"/>
    <n v="2021"/>
    <x v="6"/>
    <n v="5"/>
    <x v="1"/>
    <x v="8"/>
  </r>
  <r>
    <s v="INC0762415"/>
    <x v="4"/>
    <x v="6"/>
    <x v="6"/>
    <s v="Jose Nicolas Gerardo Hernandez Linares"/>
    <s v="Archivos de CRM Reports, sin datos"/>
    <d v="2021-07-05T13:28:35"/>
    <x v="0"/>
    <s v="3 - Moderate"/>
    <x v="1"/>
    <s v="termino el proceso d e BI Reports se procede a cerrar incidente"/>
    <x v="3"/>
    <b v="0"/>
    <n v="2021"/>
    <x v="6"/>
    <n v="5"/>
    <x v="1"/>
    <x v="0"/>
  </r>
  <r>
    <s v="INC0762417"/>
    <x v="9"/>
    <x v="26"/>
    <x v="29"/>
    <s v="Sergio Marius Torres Montoya"/>
    <s v="Sin acceso mycollections"/>
    <d v="2021-07-05T13:47:29"/>
    <x v="0"/>
    <s v="4 - Low"/>
    <x v="0"/>
    <s v="Se contacta a promotora y se hace un reset de contraseÃ±e en Tpim, se le pide hacer force de aplicaciones de my provi y my colletion, asi como cerrar todas las abiertas en segundo plano, se valida que este activada la hora automÃ¡tica y actualizado google chrome, se ingresa a my colletion y se hace cierre de semana 26 para descargar clip de semana 27."/>
    <x v="0"/>
    <b v="0"/>
    <n v="2021"/>
    <x v="6"/>
    <n v="5"/>
    <x v="1"/>
    <x v="0"/>
  </r>
  <r>
    <s v="INC0762429"/>
    <x v="1"/>
    <x v="4"/>
    <x v="4"/>
    <s v="Tuxpan 1"/>
    <s v="Cuenta bloqueada en FOCUS"/>
    <d v="2021-07-05T14:24:04"/>
    <x v="0"/>
    <s v="3 - Moderate"/>
    <x v="3"/>
    <s v="Se resetea la contraseÃ±a y se valida el acceso"/>
    <x v="1"/>
    <b v="1"/>
    <n v="2021"/>
    <x v="6"/>
    <n v="5"/>
    <x v="1"/>
    <x v="9"/>
  </r>
  <r>
    <s v="INC0762436"/>
    <x v="9"/>
    <x v="31"/>
    <x v="41"/>
    <s v="Blanca Cristina Sagredo Guevara"/>
    <s v="Problemas para instalaciÃ³n de MyProvi"/>
    <d v="2021-07-05T14:57:24"/>
    <x v="0"/>
    <s v="4 - Low"/>
    <x v="0"/>
    <s v="Se valida las funciones bÃ¡sicas como la fecha y hora automÃ¡tica activada, se desactiva play protect, se valida chrome actualizado y finalmente se realiza el proceso de instalaciÃ³n y descarga tambiÃ©n de MyTeams con pruebas de acceso de forma exitosa._x000d__x000a_"/>
    <x v="0"/>
    <b v="0"/>
    <n v="2021"/>
    <x v="6"/>
    <n v="5"/>
    <x v="1"/>
    <x v="9"/>
  </r>
  <r>
    <s v="INC0762437"/>
    <x v="0"/>
    <x v="31"/>
    <x v="41"/>
    <s v="Claudio  Rodriguez Araujo"/>
    <s v="Sin acceso a MyProvi"/>
    <d v="2021-07-05T15:16:32"/>
    <x v="0"/>
    <s v="3 - Moderate"/>
    <x v="0"/>
    <s v="DespuÃ©s de que se actualiza con apoyo de el esposo de promotora descarga aplicaciones de my provi y my colletion de forma exitosa desde el portal www.myprovi.online_x000d__x000a__x000d__x000a_"/>
    <x v="0"/>
    <b v="0"/>
    <n v="2021"/>
    <x v="6"/>
    <n v="5"/>
    <x v="1"/>
    <x v="4"/>
  </r>
  <r>
    <s v="INC0762446"/>
    <x v="1"/>
    <x v="4"/>
    <x v="7"/>
    <s v="Aguascalientes 1"/>
    <s v="Cuenta bloqueada en FOCUS"/>
    <d v="2021-07-05T15:39:25"/>
    <x v="0"/>
    <s v="3 - Moderate"/>
    <x v="3"/>
    <s v="Se desbloquea la cuenta y se valida el acceso"/>
    <x v="1"/>
    <b v="0"/>
    <n v="2021"/>
    <x v="6"/>
    <n v="5"/>
    <x v="1"/>
    <x v="4"/>
  </r>
  <r>
    <s v="INC0762849"/>
    <x v="1"/>
    <x v="16"/>
    <x v="16"/>
    <s v="Xalapa 1"/>
    <s v="Sin acceso a focus "/>
    <d v="2021-07-06T09:37:40"/>
    <x v="0"/>
    <s v="4 - Low"/>
    <x v="4"/>
    <s v="Derivado de un reemplazo de cableado el proveedor conecto de manera incorrecta los servicios de Focus"/>
    <x v="2"/>
    <b v="0"/>
    <n v="2021"/>
    <x v="6"/>
    <n v="6"/>
    <x v="2"/>
    <x v="1"/>
  </r>
  <r>
    <s v="INC0762883"/>
    <x v="1"/>
    <x v="4"/>
    <x v="7"/>
    <s v="Toluca 1"/>
    <s v="Error al Incio"/>
    <d v="2021-07-06T10:34:18"/>
    <x v="0"/>
    <s v="3 - Moderate"/>
    <x v="3"/>
    <s v="Se elimina el perfil del usuario y se valida el acceso"/>
    <x v="1"/>
    <b v="0"/>
    <n v="2021"/>
    <x v="6"/>
    <n v="6"/>
    <x v="2"/>
    <x v="2"/>
  </r>
  <r>
    <s v="INC0762908"/>
    <x v="13"/>
    <x v="29"/>
    <x v="47"/>
    <s v="Monserrat Medina Martinez"/>
    <s v="Sin Acceso a Myprovi"/>
    <d v="2021-07-06T11:37:42"/>
    <x v="0"/>
    <s v="3 - Moderate"/>
    <x v="0"/>
    <s v="El administrador diÃ³ de alta a la estrella en el sistema de MyNews. Se observa actividad dentro del portal con fecha 6 de Julio, a las 22:16 hrs."/>
    <x v="0"/>
    <b v="0"/>
    <n v="2021"/>
    <x v="6"/>
    <n v="6"/>
    <x v="2"/>
    <x v="3"/>
  </r>
  <r>
    <s v="INC0762931"/>
    <x v="10"/>
    <x v="18"/>
    <x v="37"/>
    <s v="Xalapa 1"/>
    <s v="No le Aparecen los Reportes en Scoring"/>
    <d v="2021-07-06T12:25:06"/>
    <x v="0"/>
    <s v="3 - Moderate"/>
    <x v="0"/>
    <s v="La funcionalidad de reportes funciona Ãºnicamente con Internet Explorer. La usuario estaba tratando de acceder con Edge. Se le crea un acceso directo de Internet Explorer en la barra de tareas para poder acceder a Scoring mediante Internet Explorer."/>
    <x v="0"/>
    <b v="0"/>
    <n v="2021"/>
    <x v="6"/>
    <n v="6"/>
    <x v="2"/>
    <x v="8"/>
  </r>
  <r>
    <s v="INC0762943"/>
    <x v="1"/>
    <x v="4"/>
    <x v="7"/>
    <s v="Interview Room Ezequiel Montes"/>
    <s v="Cuenta bloqueada de focus"/>
    <d v="2021-07-06T12:48:06"/>
    <x v="0"/>
    <s v="3 - Moderate"/>
    <x v="3"/>
    <s v="Se desbloquea la cuenta y se valida el acceso con el usuario"/>
    <x v="1"/>
    <b v="0"/>
    <n v="2021"/>
    <x v="6"/>
    <n v="6"/>
    <x v="2"/>
    <x v="8"/>
  </r>
  <r>
    <s v="INC0762956"/>
    <x v="10"/>
    <x v="18"/>
    <x v="25"/>
    <s v="Cuautla 1"/>
    <s v="error al calificar prospectos de clientes nuevo"/>
    <d v="2021-07-06T13:18:06"/>
    <x v="1"/>
    <s v="4 - Low"/>
    <x v="4"/>
    <s v="No se observan problemas de comunicaciÃ³n"/>
    <x v="2"/>
    <b v="1"/>
    <n v="2021"/>
    <x v="6"/>
    <n v="6"/>
    <x v="2"/>
    <x v="0"/>
  </r>
  <r>
    <s v="INC0762961"/>
    <x v="1"/>
    <x v="4"/>
    <x v="7"/>
    <s v="Silao 1"/>
    <s v="Cuenta bloqueada de focus"/>
    <d v="2021-07-06T14:13:57"/>
    <x v="0"/>
    <s v="3 - Moderate"/>
    <x v="3"/>
    <s v="Se desbloquea la cuenta y se valida el acceso con el usuario"/>
    <x v="1"/>
    <b v="0"/>
    <n v="2021"/>
    <x v="6"/>
    <n v="6"/>
    <x v="2"/>
    <x v="9"/>
  </r>
  <r>
    <s v="INC0762962"/>
    <x v="0"/>
    <x v="26"/>
    <x v="29"/>
    <s v="Sandra Samantha Figueroa Bustamante"/>
    <s v="Cuenta expirada en MyProvi"/>
    <d v="2021-07-06T14:18:23"/>
    <x v="0"/>
    <s v="3 - Moderate"/>
    <x v="0"/>
    <s v="Se contacta a promotora y se le hace un reset de contraseÃ±a en Tpim, se valida el ingreso a la app._x000d__x000a_"/>
    <x v="0"/>
    <b v="0"/>
    <n v="2021"/>
    <x v="6"/>
    <n v="6"/>
    <x v="2"/>
    <x v="9"/>
  </r>
  <r>
    <s v="INC0762978"/>
    <x v="0"/>
    <x v="26"/>
    <x v="29"/>
    <s v="Sandra Samantha Figueroa Bustamante"/>
    <s v="Cuenta expirada en MyProvi"/>
    <d v="2021-07-06T14:59:00"/>
    <x v="0"/>
    <s v="4 - Low"/>
    <x v="0"/>
    <s v="Se contacta a promotora y se le hace un reset de contraseÃ±a, se valida el ingreso a la app."/>
    <x v="0"/>
    <b v="0"/>
    <n v="2021"/>
    <x v="6"/>
    <n v="6"/>
    <x v="2"/>
    <x v="9"/>
  </r>
  <r>
    <s v="INC0762980"/>
    <x v="0"/>
    <x v="26"/>
    <x v="29"/>
    <s v="Carla Yuridia Palacio Guizar"/>
    <s v="Cuenta expirada en MyProvi"/>
    <d v="2021-07-06T15:33:36"/>
    <x v="0"/>
    <s v="4 - Low"/>
    <x v="0"/>
    <s v="Se apoya al usuario dando reset de contraseÃ±a  en portal TPIM_x000d__x000a_Se pide al usuario ingresar a la opciÃ³n de Registro en la app My Provi._x000d__x000a_Se pide ingresa focus y nÃºmero celular._x000d__x000a_Se espera unos minutos a que llegue el cÃ³digo de seguridad_x000d__x000a_Se pide ingresar nueva contraseÃ±a de 9 caracteres alfa numÃ©rico y una letra mayÃºscula _x000d__x000a_Se pide ingresar nuevo nip de 6 dÃ­gitos._x000d__x000a_Usuario valida ingreso a My Provi y My Collections._x000d__x000a_"/>
    <x v="0"/>
    <b v="0"/>
    <n v="2021"/>
    <x v="6"/>
    <n v="6"/>
    <x v="2"/>
    <x v="4"/>
  </r>
  <r>
    <s v="INC0762993"/>
    <x v="2"/>
    <x v="2"/>
    <x v="31"/>
    <s v="Apodaca 1"/>
    <s v="Asunto: erro baena"/>
    <d v="2021-07-06T16:45:30"/>
    <x v="0"/>
    <s v="3 - Moderate"/>
    <x v="0"/>
    <s v="Se corrige el campo ID_PERIOD para la semana carga que estaban tratando de comisionar."/>
    <x v="0"/>
    <b v="0"/>
    <n v="2021"/>
    <x v="6"/>
    <n v="6"/>
    <x v="2"/>
    <x v="5"/>
  </r>
  <r>
    <s v="INC0763000"/>
    <x v="13"/>
    <x v="29"/>
    <x v="47"/>
    <s v="Deyanira Perez Gonzalez"/>
    <s v="Sin acceso a mynews"/>
    <d v="2021-07-06T17:36:24"/>
    <x v="0"/>
    <s v="4 - Low"/>
    <x v="0"/>
    <s v="El administrador diÃ³ de alta al usuario y ya se observa actividad dentro del portal. "/>
    <x v="0"/>
    <b v="1"/>
    <n v="2021"/>
    <x v="6"/>
    <n v="6"/>
    <x v="2"/>
    <x v="10"/>
  </r>
  <r>
    <s v="INC0763007"/>
    <x v="9"/>
    <x v="26"/>
    <x v="29"/>
    <s v="Jose Guadalupe Galindo Rodriguez"/>
    <s v="No recibe el cÃ³digo de verificaciÃ³n"/>
    <d v="2021-07-06T18:14:12"/>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6"/>
    <x v="2"/>
    <x v="6"/>
  </r>
  <r>
    <s v="INC0763456"/>
    <x v="0"/>
    <x v="0"/>
    <x v="14"/>
    <s v="Gustavo Chavez Castro"/>
    <s v="no llega clip de semana "/>
    <d v="2021-07-07T11:30:07"/>
    <x v="0"/>
    <s v="3 - Moderate"/>
    <x v="0"/>
    <s v="Se le apoya a promotora a reinstalar my colletion de forma exitosa para que se limpie las pantallas del acumulado de semana anterior,  pero no le aparece clip de semana a descargar, se pide una consulta en focu y se detecta que no lo han producido, se contacta con DM para que nos apoye a solicitarlo a administracion._x000d__x000a_Se anexa consulta de focus."/>
    <x v="0"/>
    <b v="0"/>
    <n v="2021"/>
    <x v="6"/>
    <n v="7"/>
    <x v="3"/>
    <x v="3"/>
  </r>
  <r>
    <s v="INC0763457"/>
    <x v="9"/>
    <x v="26"/>
    <x v="29"/>
    <s v="Martin Alejandro Bravo Cortes"/>
    <s v="Error tecnico"/>
    <d v="2021-07-07T11:36:34"/>
    <x v="0"/>
    <s v="3 - Moderate"/>
    <x v="0"/>
    <s v="Se reinstala aplicaciones "/>
    <x v="0"/>
    <b v="0"/>
    <n v="2021"/>
    <x v="6"/>
    <n v="7"/>
    <x v="3"/>
    <x v="3"/>
  </r>
  <r>
    <s v="INC0763468"/>
    <x v="0"/>
    <x v="26"/>
    <x v="29"/>
    <s v="Gloria Esveydi  Moreno Camarillo"/>
    <s v="Credenciales invÃ¡lidas no puede realizar cambio de contraseÃ±a"/>
    <d v="2021-07-07T12:10:13"/>
    <x v="0"/>
    <s v="4 - Low"/>
    <x v="0"/>
    <s v="Se realiza el proceso de reset de contraseÃ±a desde el portal de TPIM se crea la nueva contraseÃ±a y NIP se le comparte a Promotora y finalmente se realiza las pruebas de acceso de forma exitosa."/>
    <x v="0"/>
    <b v="0"/>
    <n v="2021"/>
    <x v="6"/>
    <n v="7"/>
    <x v="3"/>
    <x v="8"/>
  </r>
  <r>
    <s v="INC0763485"/>
    <x v="1"/>
    <x v="13"/>
    <x v="13"/>
    <s v="Lourdes Caballero Santos"/>
    <s v="Error al ingresar a Citrix Gateway Focus 3"/>
    <d v="2021-07-07T12:45:54"/>
    <x v="0"/>
    <s v="3 - Moderate"/>
    <x v="4"/>
    <s v="Se asigno el equipo DC1MXCLNT225, validar que ya puedan acceder con el user de Focus 2000-11415"/>
    <x v="2"/>
    <b v="1"/>
    <n v="2021"/>
    <x v="6"/>
    <n v="7"/>
    <x v="3"/>
    <x v="8"/>
  </r>
  <r>
    <s v="INC0763530"/>
    <x v="0"/>
    <x v="26"/>
    <x v="29"/>
    <s v="Calixto Reyes Coyote Garcia"/>
    <s v="Myprovi Diferencia de 5 minutos"/>
    <d v="2021-07-07T14:45:25"/>
    <x v="0"/>
    <s v="3 - Moderate"/>
    <x v="0"/>
    <s v="Se valida fecha y hora automÃ¡ticas._x000d__x000a_Se pide apagar y encender el celular del usuario._x000d__x000a_Se pide ingresar a la app._x000d__x000a_Usuario confirma ingreso a la app._x000d__x000a_"/>
    <x v="0"/>
    <b v="0"/>
    <n v="2021"/>
    <x v="6"/>
    <n v="7"/>
    <x v="3"/>
    <x v="9"/>
  </r>
  <r>
    <s v="INC0763542"/>
    <x v="0"/>
    <x v="15"/>
    <x v="15"/>
    <s v="Karen Marilyn Martinez Corte"/>
    <s v="Asunto: SincronizaciÃ³n agencia 6087"/>
    <d v="2021-07-07T16:01:46"/>
    <x v="0"/>
    <s v="3 - Moderate"/>
    <x v="0"/>
    <s v="Se pide al usuario sincronizar la app y des instalar my collections._x000d__x000a_Se pide entrar a my provi  para descaragr e instalar my collections._x000d__x000a_Usuario confirma descarga e instalaciÃ³n de my collections_x000d__x000a_Usuario confirma cierre de semana solicitado."/>
    <x v="0"/>
    <b v="0"/>
    <n v="2021"/>
    <x v="6"/>
    <n v="7"/>
    <x v="3"/>
    <x v="5"/>
  </r>
  <r>
    <s v="INC0763543"/>
    <x v="0"/>
    <x v="15"/>
    <x v="15"/>
    <s v="Karen Marilyn Martinez Corte"/>
    <s v="Asunto: Cierre manual de agencia 6094"/>
    <d v="2021-07-07T16:06:25"/>
    <x v="0"/>
    <s v="3 - Moderate"/>
    <x v="0"/>
    <s v="Se validan las funciones bÃ¡sicas como fecha y hora automÃ¡tica activada, se forza cierre de MyProvi, se desinstala/instala MyCollections y finalmente se realiza las pruebas de acceso y cierre de semana de forma exitosa."/>
    <x v="0"/>
    <b v="0"/>
    <n v="2021"/>
    <x v="6"/>
    <n v="7"/>
    <x v="3"/>
    <x v="5"/>
  </r>
  <r>
    <s v="INC0763559"/>
    <x v="0"/>
    <x v="26"/>
    <x v="29"/>
    <s v="Maria Guadalupe Covadonga Huber Garcia"/>
    <s v="Problemas para el cambio de contraseÃ±a"/>
    <d v="2021-07-07T17:44:33"/>
    <x v="0"/>
    <s v="4 - Low"/>
    <x v="0"/>
    <s v="Se realiza desde el portal de TPIM se crea la nueva contraseÃ±a y NIP se le comparte a DM y finalmente se realiza las pruebas de acceso de forma exitosa."/>
    <x v="0"/>
    <b v="0"/>
    <n v="2021"/>
    <x v="6"/>
    <n v="7"/>
    <x v="3"/>
    <x v="10"/>
  </r>
  <r>
    <s v="INC0763561"/>
    <x v="2"/>
    <x v="2"/>
    <x v="2"/>
    <s v="Puebla Animas"/>
    <s v="No le Aparece AWS"/>
    <d v="2021-07-07T17:54:22"/>
    <x v="0"/>
    <s v="3 - Moderate"/>
    <x v="0"/>
    <s v="La agencia estÃ¡ vacante, por esa razÃ³n se actualizÃ³ el Lunes  07 de Julio. Se actualiza la tabla CNFS_Representatives para la agencia 3973 para que puedan imprimir el AWR._x000d__x000a__x000d__x000a_Para futuros casos, levantar una solicitud de servicio. No un incidente."/>
    <x v="0"/>
    <b v="0"/>
    <n v="2021"/>
    <x v="6"/>
    <n v="7"/>
    <x v="3"/>
    <x v="10"/>
  </r>
  <r>
    <s v="INC0763564"/>
    <x v="0"/>
    <x v="15"/>
    <x v="15"/>
    <s v="Armando Antonio Camacho Briseno"/>
    <s v="Problemas Para Cerrar Semana"/>
    <d v="2021-07-07T18:09:05"/>
    <x v="0"/>
    <s v="3 - Moderate"/>
    <x v="0"/>
    <s v="Se recibe llamada de DM para comentarnos que ya se realizo el cambio de numero en administraciÃ³n y nos enlaza llamada con su promotora. Se hace un reset nuevamente de contraseÃ±a y se le genera una nueva para ingresar a aplicaciÃ³n y hacer cierre de semana exitosa._x000d__x000a_"/>
    <x v="0"/>
    <b v="0"/>
    <n v="2021"/>
    <x v="6"/>
    <n v="7"/>
    <x v="3"/>
    <x v="6"/>
  </r>
  <r>
    <s v="INC0763579"/>
    <x v="0"/>
    <x v="15"/>
    <x v="15"/>
    <s v="Citlalli Maria Lugo Cruz"/>
    <s v="Error en Cierre de Semana "/>
    <d v="2021-07-07T20:17:34"/>
    <x v="0"/>
    <s v="3 - Moderate"/>
    <x v="0"/>
    <s v="Se validan las funciones bÃ¡sicas como fecha y hora automÃ¡tica activada, se forza cierre de MyProvi, se desinstala/instala MyCollections y finalmente se realiza las pruebas de acceso y cierre de semana de forma exitosa."/>
    <x v="0"/>
    <b v="0"/>
    <n v="2021"/>
    <x v="6"/>
    <n v="7"/>
    <x v="3"/>
    <x v="13"/>
  </r>
  <r>
    <s v="INC0763581"/>
    <x v="0"/>
    <x v="15"/>
    <x v="15"/>
    <s v="Dolly Mayin Jimenez Gonzalez"/>
    <s v="Error en Cierre de Semana de Estrella"/>
    <d v="2021-07-07T20:24:35"/>
    <x v="0"/>
    <s v="3 - Moderate"/>
    <x v="0"/>
    <s v="Se contacta con promotora y se le pide hacer force de aplicaciones de my provi y my colletion, asi como las cerrar todas las abiertas en segundo plano, para ingresar aplicaciÃ³n y hacer cierre de semana exitoso."/>
    <x v="0"/>
    <b v="0"/>
    <n v="2021"/>
    <x v="6"/>
    <n v="7"/>
    <x v="3"/>
    <x v="13"/>
  </r>
  <r>
    <s v="INC0763836"/>
    <x v="0"/>
    <x v="15"/>
    <x v="15"/>
    <s v="Lucio Garcia Palestino"/>
    <s v="Semana Maxima"/>
    <d v="2021-07-08T08:37:01"/>
    <x v="0"/>
    <s v="3 - Moderate"/>
    <x v="0"/>
    <s v="Se contacta a promotora y se le pide hacer force de aplicaciones de my provi y my colelletion, asi como cerrar todas las aplicaciones abiertas en segundo plano, se reinicia dispisitivo y se ingresa a aplicaciÃ³n para realizar cierre de semana exitoso."/>
    <x v="0"/>
    <b v="0"/>
    <n v="2021"/>
    <x v="6"/>
    <n v="8"/>
    <x v="4"/>
    <x v="7"/>
  </r>
  <r>
    <s v="INC0763902"/>
    <x v="0"/>
    <x v="15"/>
    <x v="15"/>
    <s v="Cinthya Veronica Cabrera Gomez"/>
    <s v="Semana maxima"/>
    <d v="2021-07-08T12:47:29"/>
    <x v="0"/>
    <s v="3 - Moderate"/>
    <x v="0"/>
    <s v="Se contacta a promotora y se le pide hacer force de aplicaciones de my provi y  my colletion, asi como cerrar todas las abiertas en segundo plano, se ingresa a aplicacion yse realiza cierre de semana exitoso."/>
    <x v="0"/>
    <b v="0"/>
    <n v="2021"/>
    <x v="6"/>
    <n v="8"/>
    <x v="4"/>
    <x v="8"/>
  </r>
  <r>
    <s v="INC0763906"/>
    <x v="1"/>
    <x v="4"/>
    <x v="7"/>
    <s v="Alvaro Obregon"/>
    <s v="Cuenta Bloqueada "/>
    <d v="2021-07-08T10:45:07"/>
    <x v="0"/>
    <s v="3 - Moderate"/>
    <x v="3"/>
    <s v="Se desbloquea el usuario y se valida el acceso."/>
    <x v="1"/>
    <b v="0"/>
    <n v="2021"/>
    <x v="6"/>
    <n v="8"/>
    <x v="4"/>
    <x v="2"/>
  </r>
  <r>
    <s v="INC0763908"/>
    <x v="0"/>
    <x v="26"/>
    <x v="29"/>
    <s v="Jose Alberto Quezada Banuelos"/>
    <s v="Problemas para cambio de contraseÃ±a expirada"/>
    <d v="2021-07-08T10:55:01"/>
    <x v="0"/>
    <s v="4 - Low"/>
    <x v="0"/>
    <s v="Se realiza reseteo de la contraseÃ±a desde el portal de TPIM se crea la nueva contraseÃ±a y NIP se le comparte a Promotora y finalmente se realiza las pruebas de acceso de forma exitosa."/>
    <x v="0"/>
    <b v="0"/>
    <n v="2021"/>
    <x v="6"/>
    <n v="8"/>
    <x v="4"/>
    <x v="2"/>
  </r>
  <r>
    <s v="INC0763911"/>
    <x v="0"/>
    <x v="26"/>
    <x v="29"/>
    <s v="Hugo Solis Lemus"/>
    <s v="Error en Ingreso a Myprivi"/>
    <d v="2021-07-08T11:09:32"/>
    <x v="0"/>
    <s v="3 - Moderate"/>
    <x v="0"/>
    <s v="Se contacta con promotora y se le hace un reset de contraseÃ±a en Tpim, se valida el ingreso a la app."/>
    <x v="0"/>
    <b v="0"/>
    <n v="2021"/>
    <x v="6"/>
    <n v="8"/>
    <x v="4"/>
    <x v="3"/>
  </r>
  <r>
    <s v="INC0763920"/>
    <x v="0"/>
    <x v="15"/>
    <x v="15"/>
    <s v="Janet Esmeralda Castro Cortes"/>
    <s v="Error cierre de semana "/>
    <d v="2021-07-08T11:37:52"/>
    <x v="0"/>
    <s v="3 - Moderate"/>
    <x v="0"/>
    <s v="Se contacto a promotora a medio dÃ­a y comenta que ya quedo lo de su aplicaciÃ³n pero que no ha llegado su clip para descargar, se pide una consulta en focus y se checa que ya esta producido por administraciÃ³n se trata de contactarla pero no contesta ni ella ni su DM. Se anexa consulta de focus."/>
    <x v="0"/>
    <b v="0"/>
    <n v="2021"/>
    <x v="6"/>
    <n v="8"/>
    <x v="4"/>
    <x v="3"/>
  </r>
  <r>
    <s v="INC0763922"/>
    <x v="0"/>
    <x v="15"/>
    <x v="15"/>
    <s v="Janet Esmeralda Castro Cortes"/>
    <s v="Error cierre de semana "/>
    <d v="2021-07-08T11:42:58"/>
    <x v="0"/>
    <s v="3 - Moderate"/>
    <x v="0"/>
    <s v="Se validan las funciones bÃ¡sicas como fecha y hora automÃ¡tica activada, se forza cierre de MyProvi, se desinstala/instala MyCollections y finalmente se realiza las pruebas de acceso y cierre de semana de forma exitosa."/>
    <x v="0"/>
    <b v="0"/>
    <n v="2021"/>
    <x v="6"/>
    <n v="8"/>
    <x v="4"/>
    <x v="3"/>
  </r>
  <r>
    <s v="INC0763957"/>
    <x v="0"/>
    <x v="26"/>
    <x v="29"/>
    <s v="Gloria Esveydi  Moreno Camarillo"/>
    <s v="Problema ActualizaciÃ³n de ContraseÃ±a"/>
    <d v="2021-07-08T13:58:50"/>
    <x v="0"/>
    <s v="4 - Low"/>
    <x v="0"/>
    <s v="Se realiza reseteo de la contraseÃ±a desde el portal de TPIM se crea la nueva contraseÃ±a y NIP se les comparte a cada una y finalmente se realiza las pruebas de acceso de forma exitosa y ya pueden acceder a su aplicaciÃ³n cada una."/>
    <x v="0"/>
    <b v="0"/>
    <n v="2021"/>
    <x v="6"/>
    <n v="8"/>
    <x v="4"/>
    <x v="0"/>
  </r>
  <r>
    <s v="INC0763960"/>
    <x v="0"/>
    <x v="15"/>
    <x v="15"/>
    <s v="Maria Del Carmen Sandoval Araiza"/>
    <s v="Error en Cierre de Semana "/>
    <d v="2021-07-08T14:01:51"/>
    <x v="0"/>
    <s v="3 - Moderate"/>
    <x v="0"/>
    <s v="."/>
    <x v="0"/>
    <b v="0"/>
    <n v="2021"/>
    <x v="6"/>
    <n v="8"/>
    <x v="4"/>
    <x v="9"/>
  </r>
  <r>
    <s v="INC0763970"/>
    <x v="0"/>
    <x v="15"/>
    <x v="15"/>
    <s v="Carlos Rafael Herrera Hernandez"/>
    <s v="Error en Cierre de Semana"/>
    <d v="2021-07-08T15:05:42"/>
    <x v="0"/>
    <s v="3 - Moderate"/>
    <x v="0"/>
    <s v="Se contacta con DM y se continua con el proceso para instalar aplicaciones de my provi, my colletion y my team, desde el portal de www.myprovi.online"/>
    <x v="0"/>
    <b v="0"/>
    <n v="2021"/>
    <x v="6"/>
    <n v="8"/>
    <x v="4"/>
    <x v="4"/>
  </r>
  <r>
    <s v="INC0763973"/>
    <x v="0"/>
    <x v="15"/>
    <x v="15"/>
    <s v="Asela Reyna Ortiz Guzman"/>
    <s v="MYPROVI SEMANA MAXIMA"/>
    <d v="2021-07-08T15:23:21"/>
    <x v="0"/>
    <s v="3 - Moderate"/>
    <x v="0"/>
    <s v="Se validan las funciones bÃ¡sicas como fecha y hora automÃ¡tica activada, se forza cierre de MyProvi, se desinstala/instala MyCollections y finalmente se realiza las pruebas de acceso y cierre de semana de forma exitosa."/>
    <x v="0"/>
    <b v="0"/>
    <n v="2021"/>
    <x v="6"/>
    <n v="8"/>
    <x v="4"/>
    <x v="4"/>
  </r>
  <r>
    <s v="INC0763984"/>
    <x v="0"/>
    <x v="15"/>
    <x v="15"/>
    <s v="Augusto Cesar Gio Trujillo"/>
    <s v="Problema con cierre de semana "/>
    <d v="2021-07-08T16:32:28"/>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8"/>
    <x v="4"/>
    <x v="5"/>
  </r>
  <r>
    <s v="INC0763991"/>
    <x v="0"/>
    <x v="0"/>
    <x v="14"/>
    <s v="Santiago Posada Gaona"/>
    <s v="NO llega clip de semana"/>
    <d v="2021-07-08T17:04:25"/>
    <x v="0"/>
    <s v="3 - Moderate"/>
    <x v="0"/>
    <s v="Se pide una consulta de focus y se detecta que el clip no fue producido por administraciÃ³n, se le contacta a DM y se le comenta que solicite lo produzcan. Se anexa consulta."/>
    <x v="0"/>
    <b v="0"/>
    <n v="2021"/>
    <x v="6"/>
    <n v="8"/>
    <x v="4"/>
    <x v="10"/>
  </r>
  <r>
    <s v="INC0763994"/>
    <x v="1"/>
    <x v="51"/>
    <x v="77"/>
    <s v="San Juan del Rio"/>
    <s v="No pasa de Semana un Territorio "/>
    <d v="2021-07-08T17:26:37"/>
    <x v="0"/>
    <s v="3 - Moderate"/>
    <x v="3"/>
    <s v="El usuario omitiÃ³ cerrar la lista de cobro en cero por ello no cambiaba de semana, una vez cerrada la agencia cambio sin problemas."/>
    <x v="1"/>
    <b v="0"/>
    <n v="2021"/>
    <x v="6"/>
    <n v="8"/>
    <x v="4"/>
    <x v="10"/>
  </r>
  <r>
    <s v="INC0763998"/>
    <x v="7"/>
    <x v="12"/>
    <x v="21"/>
    <s v="Sucursal Merida 1"/>
    <s v="NÃºmero de contrato duplicado MERIDA 1"/>
    <d v="2021-07-08T18:13:03"/>
    <x v="2"/>
    <s v="3 - Moderate"/>
    <x v="5"/>
    <m/>
    <x v="0"/>
    <b v="0"/>
    <n v="2021"/>
    <x v="6"/>
    <n v="8"/>
    <x v="4"/>
    <x v="6"/>
  </r>
  <r>
    <s v="INC0764008"/>
    <x v="0"/>
    <x v="26"/>
    <x v="29"/>
    <s v="Jose Ricardo Ceballos Barajas"/>
    <s v="Sin Acceso a Myprovi"/>
    <d v="2021-07-08T18:24:46"/>
    <x v="0"/>
    <s v="3 - Moderate"/>
    <x v="0"/>
    <s v="Se realiza el reseteo de la misma desde el portal de TPIM se crea la nueva contraseÃ±a y NIP se le comparte a Promotora y finalmente se realiza las pruebas de acceso de forma exitosa."/>
    <x v="0"/>
    <b v="0"/>
    <n v="2021"/>
    <x v="6"/>
    <n v="8"/>
    <x v="4"/>
    <x v="6"/>
  </r>
  <r>
    <s v="INC0764020"/>
    <x v="0"/>
    <x v="15"/>
    <x v="15"/>
    <s v="Antonio Alejandro Tejeda Alvarado"/>
    <s v="Problemas para Cerrar Semana"/>
    <d v="2021-07-08T18:55:08"/>
    <x v="0"/>
    <s v="3 - Moderate"/>
    <x v="0"/>
    <s v="Se contacta a promotora y se le pide hacer force de aplicaciones de my provi y my colletion, asi como cerrar todas las abiertas en segun do plano, se le pide ingresar a la aplicacion y se realiza cierre de semana exitoso._x000d__x000a_"/>
    <x v="0"/>
    <b v="0"/>
    <n v="2021"/>
    <x v="6"/>
    <n v="8"/>
    <x v="4"/>
    <x v="6"/>
  </r>
  <r>
    <s v="INC0764021"/>
    <x v="9"/>
    <x v="9"/>
    <x v="19"/>
    <s v="Abigail Herrera Garduno"/>
    <s v="Apoyo para sincronizar my provi"/>
    <d v="2021-07-08T19:04:58"/>
    <x v="0"/>
    <s v="3 - Moderate"/>
    <x v="0"/>
    <s v="Se apoya al usuario dando reset de contraseÃ±a  en portal TPIM_x000d__x000a_Se pide al usuario ingresar a la opciÃ³n de Registro en la app My Provi._x000d__x000a_Se pide ingresa focus y nÃºmero celular._x000d__x000a_Se espera unos minutos a que llegue el cÃ³digo de seguridad_x000d__x000a_Se pide ingresar nueva contraseÃ±a de 9 caracteres alfa numÃ©rico y una letra mayÃºscula _x000d__x000a_Se pide ingresar nuevo nip de 6 dÃ­gitos._x000d__x000a_Se pide al usuario sincronizar la app y des instalar my collections._x000d__x000a_Se pide entrar a my provi  para descaragr e instalar my collections._x000d__x000a_Usuario confirma descarga e instalaciÃ³n de my collections_x000d__x000a_Usuario confirma cierre de semana,"/>
    <x v="0"/>
    <b v="0"/>
    <n v="2021"/>
    <x v="6"/>
    <n v="8"/>
    <x v="4"/>
    <x v="12"/>
  </r>
  <r>
    <s v="INC0764024"/>
    <x v="0"/>
    <x v="15"/>
    <x v="15"/>
    <s v="Jose Luis Bustos Abarca"/>
    <s v="Error en Cierre de Semana"/>
    <d v="2021-07-08T19:10:50"/>
    <x v="0"/>
    <s v="3 - Moderate"/>
    <x v="0"/>
    <s v="Se contacta con DM y se le le pide hacer force de aplicaciones myprovi y mycolletion, asi como cerrar todas las abiertas en segundo plano, se reinstala solo my colletion y se realiza cierre de semana 27._x000d__x000a_"/>
    <x v="0"/>
    <b v="0"/>
    <n v="2021"/>
    <x v="6"/>
    <n v="8"/>
    <x v="4"/>
    <x v="12"/>
  </r>
  <r>
    <s v="INC0764031"/>
    <x v="0"/>
    <x v="15"/>
    <x v="15"/>
    <s v="Maria Jose Flores Ramirez"/>
    <s v="No puede cerrar semana leyenda semana mÃ¡xima"/>
    <d v="2021-07-08T19:35:52"/>
    <x v="0"/>
    <s v="4 - Low"/>
    <x v="0"/>
    <s v="Se validan las funciones bÃ¡sicas como fecha y hora automÃ¡tica activada, se forza cierre de MyProvi, se desinstala/instala MyCollections y finalmente se realiza las pruebas de acceso y cierre de semana de forma exitosa."/>
    <x v="0"/>
    <b v="0"/>
    <n v="2021"/>
    <x v="6"/>
    <n v="8"/>
    <x v="4"/>
    <x v="12"/>
  </r>
  <r>
    <s v="INC0764033"/>
    <x v="0"/>
    <x v="15"/>
    <x v="15"/>
    <s v="Adan Edgar Hernandez Martinez"/>
    <s v="No sÃ© puede cerrar semana 27 am 886"/>
    <d v="2021-07-08T19:50:50"/>
    <x v="0"/>
    <s v="3 - Moderate"/>
    <x v="0"/>
    <s v="Se validan las funciones bÃ¡sicas como fecha y hora automÃ¡tica activada, se forza cierre de MyProvi, se desinstala/instala MyCollections y finalmente se realiza las pruebas de acceso y cierre de semana de forma exitosa."/>
    <x v="0"/>
    <b v="0"/>
    <n v="2021"/>
    <x v="6"/>
    <n v="8"/>
    <x v="4"/>
    <x v="12"/>
  </r>
  <r>
    <s v="INC0764044"/>
    <x v="0"/>
    <x v="0"/>
    <x v="14"/>
    <s v="Erika del Rocio Cabrera Estrada"/>
    <s v="no llega clip para descargar "/>
    <d v="2021-07-08T20:36:27"/>
    <x v="0"/>
    <s v="3 - Moderate"/>
    <x v="0"/>
    <s v="Se solicita una consulta en focus y se detecta que el clip no ha sido producido por administraciÃ³n, se le informa a DM que solicite la producciÃ³n en administraciÃ³n para que pueda ser descargado por su promotora. Se anexa consulta en focus:_x000d__x000a_"/>
    <x v="0"/>
    <b v="0"/>
    <n v="2021"/>
    <x v="6"/>
    <n v="8"/>
    <x v="4"/>
    <x v="13"/>
  </r>
  <r>
    <s v="INC0764046"/>
    <x v="1"/>
    <x v="23"/>
    <x v="32"/>
    <s v="Poza Rica 1"/>
    <s v="Agencia no Cambia de Estado"/>
    <d v="2021-07-08T20:40:44"/>
    <x v="0"/>
    <s v="3 - Moderate"/>
    <x v="3"/>
    <s v="Se reinician los servicios de Focus y se valida la aplicaciÃ³n del balance."/>
    <x v="1"/>
    <b v="0"/>
    <n v="2021"/>
    <x v="6"/>
    <n v="8"/>
    <x v="4"/>
    <x v="13"/>
  </r>
  <r>
    <s v="INC0764048"/>
    <x v="1"/>
    <x v="23"/>
    <x v="32"/>
    <s v="Tuxtepec 1"/>
    <s v="Apoyo balance estrella bloqueado"/>
    <d v="2021-07-08T20:53:21"/>
    <x v="0"/>
    <s v="3 - Moderate"/>
    <x v="3"/>
    <s v="Se reinician los servicios de Focus y se valida la aplicaciÃ³n del balance."/>
    <x v="1"/>
    <b v="0"/>
    <n v="2021"/>
    <x v="6"/>
    <n v="8"/>
    <x v="4"/>
    <x v="13"/>
  </r>
  <r>
    <s v="INC0764049"/>
    <x v="1"/>
    <x v="38"/>
    <x v="24"/>
    <s v="Poza Rica 1"/>
    <s v="Reporte de Cierre"/>
    <d v="2021-07-08T20:55:32"/>
    <x v="0"/>
    <s v="3 - Moderate"/>
    <x v="3"/>
    <s v="Se generaron los reportes sin problemas"/>
    <x v="1"/>
    <b v="0"/>
    <n v="2021"/>
    <x v="6"/>
    <n v="8"/>
    <x v="4"/>
    <x v="13"/>
  </r>
  <r>
    <s v="INC0764052"/>
    <x v="1"/>
    <x v="23"/>
    <x v="32"/>
    <s v="Puebla Central Dorada"/>
    <s v="Error en Balance"/>
    <d v="2021-07-08T21:03:33"/>
    <x v="0"/>
    <s v="3 - Moderate"/>
    <x v="3"/>
    <s v="Se reinician los servicios de Focus y se valida la aplicaciÃ³n del balance."/>
    <x v="1"/>
    <b v="0"/>
    <n v="2021"/>
    <x v="6"/>
    <n v="8"/>
    <x v="4"/>
    <x v="14"/>
  </r>
  <r>
    <s v="INC0764261"/>
    <x v="1"/>
    <x v="3"/>
    <x v="3"/>
    <s v="Ivanoe Neith Vargas Colin"/>
    <s v="Error en status de cliente"/>
    <d v="2021-07-09T09:40:06"/>
    <x v="0"/>
    <s v="3 - Moderate"/>
    <x v="3"/>
    <s v="El cliente que solicita se encuentra como liquidado"/>
    <x v="1"/>
    <b v="1"/>
    <n v="2021"/>
    <x v="6"/>
    <n v="9"/>
    <x v="5"/>
    <x v="1"/>
  </r>
  <r>
    <s v="INC0764334"/>
    <x v="0"/>
    <x v="0"/>
    <x v="14"/>
    <s v="Carolina Garcia Arredondo"/>
    <s v="Clip no aparece"/>
    <d v="2021-07-09T10:15:32"/>
    <x v="0"/>
    <s v="3 - Moderate"/>
    <x v="0"/>
    <s v="Emmanuel Montufar manda correo a la OM para solicitar la producciÃ³n del clip solicitado, ya que este no esta producido."/>
    <x v="0"/>
    <b v="0"/>
    <n v="2021"/>
    <x v="6"/>
    <n v="9"/>
    <x v="5"/>
    <x v="2"/>
  </r>
  <r>
    <s v="INC0764335"/>
    <x v="1"/>
    <x v="51"/>
    <x v="77"/>
    <s v="Leon 2"/>
    <s v="Creacion de agencia nueva"/>
    <d v="2021-07-09T10:07:27"/>
    <x v="0"/>
    <s v="4 - Low"/>
    <x v="3"/>
    <s v="Se inserta la agencia para que cambie de semana ya que es de nueva creacion."/>
    <x v="1"/>
    <b v="0"/>
    <n v="2021"/>
    <x v="6"/>
    <n v="9"/>
    <x v="5"/>
    <x v="2"/>
  </r>
  <r>
    <s v="INC0764338"/>
    <x v="0"/>
    <x v="0"/>
    <x v="14"/>
    <s v="Osbaldo Rivera Baltazar"/>
    <s v="no llega clip de semana"/>
    <d v="2021-07-09T10:17:03"/>
    <x v="0"/>
    <s v="3 - Moderate"/>
    <x v="0"/>
    <s v="Se contacta con DM y se le comenta que se pidiÃ³ una consulta de focus y se detecta que no ha sido producido por administraciÃ³n, se le comenta que lo solicite para que sea descargado por su promotora. Se anexa consulta de focus._x000d__x000a_"/>
    <x v="0"/>
    <b v="0"/>
    <n v="2021"/>
    <x v="6"/>
    <n v="9"/>
    <x v="5"/>
    <x v="2"/>
  </r>
  <r>
    <s v="INC0764349"/>
    <x v="0"/>
    <x v="0"/>
    <x v="14"/>
    <s v="Miguel Angel Castanon Valdes"/>
    <s v="Clip no generado"/>
    <d v="2021-07-09T11:18:32"/>
    <x v="0"/>
    <s v="3 - Moderate"/>
    <x v="0"/>
    <s v="Se contacta con DM y se le cometa que no les habÃ­a llegado sus clip para descarga a sus promotoras porque no los habÃ­a producido administraciÃ³n, una vez ya producidos los descargan exitosamente. "/>
    <x v="0"/>
    <b v="0"/>
    <n v="2021"/>
    <x v="6"/>
    <n v="9"/>
    <x v="5"/>
    <x v="3"/>
  </r>
  <r>
    <s v="INC0764354"/>
    <x v="0"/>
    <x v="26"/>
    <x v="29"/>
    <s v="Gener Omar Orozco Garcia"/>
    <s v="MYPROVI error tecnico "/>
    <d v="2021-07-09T11:09:33"/>
    <x v="0"/>
    <s v="3 - Moderate"/>
    <x v="0"/>
    <s v="Equipo Xaomi_x000d__x000a_Se pide entrar a configuracion_x000d__x000a_Se pide seleccionar ajustes adicionales_x000d__x000a_Se pide Seleccionar opciones de desarrollador_x000d__x000a_Se pide inhabilitar activar optimizaciÃ³n miui._x000d__x000a_Se pide entrar a My provi_x000d__x000a_Se pide instalar o actualizar My collections._x000d__x000a_Usuario confirma la descarga de su clip._x000d__x000a_"/>
    <x v="0"/>
    <b v="0"/>
    <n v="2021"/>
    <x v="6"/>
    <n v="9"/>
    <x v="5"/>
    <x v="3"/>
  </r>
  <r>
    <s v="INC0764392"/>
    <x v="7"/>
    <x v="12"/>
    <x v="21"/>
    <s v="Sucursal Iztapalapa"/>
    <s v="AVT CENTRALIZADO"/>
    <d v="2021-07-09T13:39:26"/>
    <x v="1"/>
    <s v="3 - Moderate"/>
    <x v="0"/>
    <s v="Se debio a una mala ejecuciÃ³n en uno de los ETL que alimentan informaciÃ³n a AVTs, se volvio a ejecutar y despues de 30 min que es el tiempo en el que se ejecuta un Job para el cambio de estatus en los contratos de bloqueado a liberado estos aparecen nuevamente"/>
    <x v="0"/>
    <b v="0"/>
    <n v="2021"/>
    <x v="6"/>
    <n v="9"/>
    <x v="5"/>
    <x v="0"/>
  </r>
  <r>
    <s v="INC0764404"/>
    <x v="0"/>
    <x v="0"/>
    <x v="72"/>
    <s v="Jose Ricardo Ceballos Barajas"/>
    <s v="MYprovi no descarga clip "/>
    <d v="2021-07-09T13:00:20"/>
    <x v="0"/>
    <s v="3 - Moderate"/>
    <x v="0"/>
    <s v="una vez  checado que ya se produjeron los clip en admon, se contacta con promotora para validar descarga de clip. Se anexa consulta de focus."/>
    <x v="0"/>
    <b v="0"/>
    <n v="2021"/>
    <x v="6"/>
    <n v="9"/>
    <x v="5"/>
    <x v="0"/>
  </r>
  <r>
    <s v="INC0764405"/>
    <x v="0"/>
    <x v="0"/>
    <x v="72"/>
    <s v="Jose Ricardo Ceballos Barajas"/>
    <s v="MYPROVI sin descargar clip"/>
    <d v="2021-07-09T13:04:10"/>
    <x v="0"/>
    <s v="3 - Moderate"/>
    <x v="0"/>
    <s v="Se realiza consulta en Focus y se adjunta evidencia de que el clip ya fue producido."/>
    <x v="0"/>
    <b v="0"/>
    <n v="2021"/>
    <x v="6"/>
    <n v="9"/>
    <x v="5"/>
    <x v="0"/>
  </r>
  <r>
    <s v="INC0764408"/>
    <x v="0"/>
    <x v="0"/>
    <x v="72"/>
    <s v="Jose Ricardo Ceballos Barajas"/>
    <s v="MYPROVI no sin descargar clip"/>
    <d v="2021-07-09T13:07:30"/>
    <x v="0"/>
    <s v="3 - Moderate"/>
    <x v="0"/>
    <s v="Se realiza consulta en Focus se adjunta evidencia de que el clip solicitado ya fue producido."/>
    <x v="0"/>
    <b v="0"/>
    <n v="2021"/>
    <x v="6"/>
    <n v="9"/>
    <x v="5"/>
    <x v="0"/>
  </r>
  <r>
    <s v="INC0764411"/>
    <x v="0"/>
    <x v="0"/>
    <x v="72"/>
    <s v="Jose Ricardo Ceballos Barajas"/>
    <s v="MYPROVI no sin descargar clip"/>
    <d v="2021-07-09T13:19:21"/>
    <x v="0"/>
    <s v="3 - Moderate"/>
    <x v="0"/>
    <s v="Se realiza consulta en Focus se adjunta evidencia de que el clip solicitado ya fue producido."/>
    <x v="0"/>
    <b v="0"/>
    <n v="2021"/>
    <x v="6"/>
    <n v="9"/>
    <x v="5"/>
    <x v="0"/>
  </r>
  <r>
    <s v="INC0764414"/>
    <x v="0"/>
    <x v="26"/>
    <x v="29"/>
    <s v="Jose Ricardo Ceballos Barajas"/>
    <s v="MYPROVI no sin descargar clip"/>
    <d v="2021-07-09T13:27:58"/>
    <x v="0"/>
    <s v="3 - Moderate"/>
    <x v="0"/>
    <s v="Se realiza consulta en Focus se adjunta evidencia de que el clip solicitado ya fue producido."/>
    <x v="0"/>
    <b v="0"/>
    <n v="2021"/>
    <x v="6"/>
    <n v="9"/>
    <x v="5"/>
    <x v="0"/>
  </r>
  <r>
    <s v="INC0764415"/>
    <x v="0"/>
    <x v="0"/>
    <x v="72"/>
    <s v="Jose Ricardo Ceballos Barajas"/>
    <s v="MYPROVI no sin descargar clip"/>
    <d v="2021-07-09T13:29:24"/>
    <x v="0"/>
    <s v="3 - Moderate"/>
    <x v="0"/>
    <s v="Se pide una consulta a focus y se detecta que el clip de promotora ha sido producido. Se anexa consulta de focus."/>
    <x v="0"/>
    <b v="0"/>
    <n v="2021"/>
    <x v="6"/>
    <n v="9"/>
    <x v="5"/>
    <x v="0"/>
  </r>
  <r>
    <s v="INC0764417"/>
    <x v="0"/>
    <x v="0"/>
    <x v="14"/>
    <s v="Nelson Javier Che Pacab"/>
    <s v="Problema con clip "/>
    <d v="2021-07-09T13:32:31"/>
    <x v="0"/>
    <s v="3 - Moderate"/>
    <x v="0"/>
    <s v="Se contacta con DM y se le comenta que solicite produzcan sus agencias para que pueda descargar el clip de semana. Se anexa consulta de focus._x000d__x000a_"/>
    <x v="0"/>
    <b v="0"/>
    <n v="2021"/>
    <x v="6"/>
    <n v="9"/>
    <x v="5"/>
    <x v="0"/>
  </r>
  <r>
    <s v="INC0764418"/>
    <x v="0"/>
    <x v="0"/>
    <x v="72"/>
    <s v="Jose Ricardo Ceballos Barajas"/>
    <s v="MYPROVI CLIP"/>
    <d v="2021-07-09T13:32:25"/>
    <x v="0"/>
    <s v="3 - Moderate"/>
    <x v="0"/>
    <s v="Se contacta con DM para notificar que su Promotora no habÃ­a sido requerido su clip desde sucursal por lo que solicita la producciÃ³n para su descarga de forma completa, por lo que no hay incidencia en la aplicaciÃ³n."/>
    <x v="0"/>
    <b v="0"/>
    <n v="2021"/>
    <x v="6"/>
    <n v="9"/>
    <x v="5"/>
    <x v="0"/>
  </r>
  <r>
    <s v="INC0764427"/>
    <x v="1"/>
    <x v="38"/>
    <x v="27"/>
    <s v="Tonala 1"/>
    <s v="Fallas con reporte de excepciÃ³n de campo"/>
    <d v="2021-07-09T14:19:53"/>
    <x v="0"/>
    <s v="3 - Moderate"/>
    <x v="3"/>
    <s v="Se eliminan reportes atascados en el equipo lo que estaba atascando el reporte, se valida en el equipo del usuario que se genere sin problemas."/>
    <x v="1"/>
    <b v="0"/>
    <n v="2021"/>
    <x v="6"/>
    <n v="9"/>
    <x v="5"/>
    <x v="9"/>
  </r>
  <r>
    <s v="INC0764438"/>
    <x v="0"/>
    <x v="26"/>
    <x v="29"/>
    <s v="Elizabeth Orihuela Santiago"/>
    <s v="Sin acceso a MyProvi"/>
    <d v="2021-07-09T14:49:39"/>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9"/>
    <x v="5"/>
    <x v="9"/>
  </r>
  <r>
    <s v="INC0764446"/>
    <x v="0"/>
    <x v="26"/>
    <x v="29"/>
    <s v="Jose Luis Rodriguez Olmedo"/>
    <s v="Error de acceso myprovi "/>
    <d v="2021-07-09T15:32:31"/>
    <x v="0"/>
    <s v="3 - Moderate"/>
    <x v="0"/>
    <s v="confirmo con Dm  que las aplicACIOnes esten funcionando de modo correcto"/>
    <x v="0"/>
    <b v="0"/>
    <n v="2021"/>
    <x v="6"/>
    <n v="9"/>
    <x v="5"/>
    <x v="4"/>
  </r>
  <r>
    <s v="INC0764447"/>
    <x v="7"/>
    <x v="12"/>
    <x v="12"/>
    <s v="Alvaro Obregon"/>
    <s v="Error al imprimir contrato"/>
    <d v="2021-07-09T15:28:10"/>
    <x v="0"/>
    <s v="3 - Moderate"/>
    <x v="0"/>
    <s v="El mensaje se debiÃ³ a un reinicio en los servicios de impresiÃ³n de documentos. El contrato pendiente ya pudo ser impreso por sucursal."/>
    <x v="0"/>
    <b v="0"/>
    <n v="2021"/>
    <x v="6"/>
    <n v="9"/>
    <x v="5"/>
    <x v="4"/>
  </r>
  <r>
    <s v="INC0764456"/>
    <x v="0"/>
    <x v="0"/>
    <x v="72"/>
    <s v="Nelson Javier Che Pacab"/>
    <s v="MYPORVI CLIP NO SE  GENERA"/>
    <d v="2021-07-09T15:56:35"/>
    <x v="0"/>
    <s v="3 - Moderate"/>
    <x v="0"/>
    <s v="Se contacta con DM y se le comenta se que pidiÃ³ una consulta en focus y se detecto que no se ha producido, se le comenta solicite lo produzcan para que  su promotora pueda descargarlo. Se anexa consulta de focus."/>
    <x v="0"/>
    <b v="0"/>
    <n v="2021"/>
    <x v="6"/>
    <n v="9"/>
    <x v="5"/>
    <x v="4"/>
  </r>
  <r>
    <s v="INC0764460"/>
    <x v="0"/>
    <x v="26"/>
    <x v="29"/>
    <s v="Florentino Hernandez Zuniga"/>
    <s v="MYPROVI ERROR TECNICO"/>
    <d v="2021-07-09T16:16:51"/>
    <x v="0"/>
    <s v="3 - Moderate"/>
    <x v="0"/>
    <s v="se hablo con usuria  se des instala e instala My Collections , se descarga clip validando que este funcionando correctamente "/>
    <x v="0"/>
    <b v="0"/>
    <n v="2021"/>
    <x v="6"/>
    <n v="9"/>
    <x v="5"/>
    <x v="5"/>
  </r>
  <r>
    <s v="INC0764470"/>
    <x v="0"/>
    <x v="31"/>
    <x v="41"/>
    <s v="Elisbeth Martinez Hernandez"/>
    <s v="MYPROVI NO SE INSTALA"/>
    <d v="2021-07-09T16:39:38"/>
    <x v="0"/>
    <s v="3 - Moderate"/>
    <x v="0"/>
    <s v="Se valida las funciones bÃ¡sicas como la fecha y hora automÃ¡tica activada, se desactiva play protect, se valida chrome actualizado y finalmente se realiza el proceso de instalaciÃ³n con pruebas de acceso de forma exitosa."/>
    <x v="0"/>
    <b v="0"/>
    <n v="2021"/>
    <x v="6"/>
    <n v="9"/>
    <x v="5"/>
    <x v="5"/>
  </r>
  <r>
    <s v="INC0764479"/>
    <x v="0"/>
    <x v="49"/>
    <x v="75"/>
    <s v="Pablo Enrique Novelo Quej"/>
    <s v="Error en Mrorovi"/>
    <d v="2021-07-09T17:38:26"/>
    <x v="0"/>
    <s v="3 - Moderate"/>
    <x v="0"/>
    <s v="Se valida las funciones bÃ¡sicas como la fecha y hora automÃ¡tica activada, se desactiva play protect, se valida chrome actualizado y finalmente se realiza el proceso de instalaciÃ³n con pruebas que debe realizar con conexiÃ³n de dato o wi-fi indispensable para accesar de forma normal._x000d__x000a_"/>
    <x v="0"/>
    <b v="0"/>
    <n v="2021"/>
    <x v="6"/>
    <n v="9"/>
    <x v="5"/>
    <x v="10"/>
  </r>
  <r>
    <s v="INC0764507"/>
    <x v="0"/>
    <x v="9"/>
    <x v="10"/>
    <s v="Jose Cruz Alvarez De La Cruz"/>
    <s v="actualizacion de apps"/>
    <d v="2021-07-09T20:55:09"/>
    <x v="0"/>
    <s v="3 - Moderate"/>
    <x v="0"/>
    <s v="Con apoyo de DM se hace force de aplicaciones my provi y my colletion, asi como cerrar todas las aplicaciones abiertas en segundo plano para despuÃ©s realizar la actualizaciÃ³n de las apps de forma exitosa."/>
    <x v="0"/>
    <b v="0"/>
    <n v="2021"/>
    <x v="6"/>
    <n v="9"/>
    <x v="5"/>
    <x v="13"/>
  </r>
  <r>
    <s v="INC0764511"/>
    <x v="0"/>
    <x v="10"/>
    <x v="11"/>
    <s v="Osbaldo Rivera Baltazar"/>
    <s v="actualizaciÃ³n aplicaciÃ³n"/>
    <d v="2021-07-09T21:09:01"/>
    <x v="0"/>
    <s v="3 - Moderate"/>
    <x v="0"/>
    <s v="Se le apoya a promotor hacer force de aplicaciones y cerrar todas las abiertas en segundo plano y finalmente instalar my colletion."/>
    <x v="0"/>
    <b v="0"/>
    <n v="2021"/>
    <x v="6"/>
    <n v="9"/>
    <x v="5"/>
    <x v="14"/>
  </r>
  <r>
    <s v="INC0764566"/>
    <x v="0"/>
    <x v="9"/>
    <x v="10"/>
    <s v="Carlos Rafael Herrera Hernandez"/>
    <s v="App se queda pasmada"/>
    <d v="2021-07-10T10:21:15"/>
    <x v="0"/>
    <s v="3 - Moderate"/>
    <x v="0"/>
    <s v="Se valida la fecha y hora automÃ¡tica activada, se forza el force de cierre de MyProvi y MyCollections se solicita liberar espacio en la memoria del equipo celular para realizar pruebas de registro de forma exitosa."/>
    <x v="0"/>
    <b v="0"/>
    <n v="2021"/>
    <x v="6"/>
    <n v="10"/>
    <x v="0"/>
    <x v="2"/>
  </r>
  <r>
    <s v="INC0764573"/>
    <x v="0"/>
    <x v="26"/>
    <x v="29"/>
    <s v="Claudia Romero Barrientos"/>
    <s v="Error en aplicaciÃ³n "/>
    <d v="2021-07-10T10:36:59"/>
    <x v="0"/>
    <s v="4 - Low"/>
    <x v="0"/>
    <s v="Se procede con desactivar la funciÃ³n de la  OptimizaciÃ³n MIUI del equipo se procede con la descarga de MyCollections con pruebas de acceso de forma exitosa."/>
    <x v="0"/>
    <b v="0"/>
    <n v="2021"/>
    <x v="6"/>
    <n v="10"/>
    <x v="0"/>
    <x v="2"/>
  </r>
  <r>
    <s v="INC0764575"/>
    <x v="6"/>
    <x v="8"/>
    <x v="100"/>
    <s v="Carlos Rafael Herrera Hernandez"/>
    <s v="AsignaciÃ³n de contactos incorrecta"/>
    <d v="2021-07-10T10:54:58"/>
    <x v="0"/>
    <s v="3 - Moderate"/>
    <x v="0"/>
    <s v="Se eliminan los registros de la secciÃ³n anterior asignada al usuario. El usuario valida que ya puede ver los contactos de su secciÃ³n actual"/>
    <x v="0"/>
    <b v="0"/>
    <n v="2021"/>
    <x v="6"/>
    <n v="10"/>
    <x v="0"/>
    <x v="2"/>
  </r>
  <r>
    <s v="INC0764581"/>
    <x v="0"/>
    <x v="26"/>
    <x v="29"/>
    <s v="Ma. Del Carmen Aguirre Loza"/>
    <s v="Problemas de log in en aplicaciÃ³n My provy"/>
    <d v="2021-07-10T12:03:18"/>
    <x v="0"/>
    <s v="3 - Moderate"/>
    <x v="0"/>
    <s v="Se valida las funciones bÃ¡sicas como la fecha y hora automÃ¡tica activada, se desactiva play protect, se valida chrome actualizado, el reseteo de la contraseÃ±a se realiza desde el portal de TPIM se crea la nueva contraseÃ±a por exceso de intentos para acceder a la aplicaciÃ³n y NIP se le comparte a Promotora  y finalmente se realiza el proceso de instalaciÃ³n con pruebas de acceso de forma exitosa."/>
    <x v="0"/>
    <b v="0"/>
    <n v="2021"/>
    <x v="6"/>
    <n v="10"/>
    <x v="0"/>
    <x v="8"/>
  </r>
  <r>
    <s v="INC0765202"/>
    <x v="0"/>
    <x v="15"/>
    <x v="15"/>
    <s v="Victor Hugo Delgadillo Martinez"/>
    <s v="MYPROVI SEMANA MAXIMA"/>
    <d v="2021-07-12T10:40:53"/>
    <x v="0"/>
    <s v="3 - Moderate"/>
    <x v="0"/>
    <s v="Se contacta con DM y se le pide que haga force de aplicaciones de my provi y my colletion, asi como cerrar todas las aplicaciones abiertas en segundo plano, se ingresa a la app y se realiza la actualizaciÃ³n de forma exitosa._x000d__x000a_"/>
    <x v="0"/>
    <b v="0"/>
    <n v="2021"/>
    <x v="6"/>
    <n v="12"/>
    <x v="1"/>
    <x v="2"/>
  </r>
  <r>
    <s v="INC0765205"/>
    <x v="0"/>
    <x v="0"/>
    <x v="72"/>
    <s v="Oscar Martinez Avila"/>
    <s v="MYPROVI "/>
    <d v="2021-07-12T10:52:36"/>
    <x v="0"/>
    <s v="3 - Moderate"/>
    <x v="0"/>
    <s v="Se contacta a DM y se le comenta que en la consulta que se pidiÃ³ de focus el clip de su promotor no ha sido producido, se le comenta que solicite lo produzcan en administraciÃ³n. Se anexa consulta._x000d__x000a_"/>
    <x v="0"/>
    <b v="0"/>
    <n v="2021"/>
    <x v="6"/>
    <n v="12"/>
    <x v="1"/>
    <x v="2"/>
  </r>
  <r>
    <s v="INC0765209"/>
    <x v="0"/>
    <x v="0"/>
    <x v="14"/>
    <s v="Ingrid Araceli Bautista Gonzalez"/>
    <s v="No descarga clip"/>
    <d v="2021-07-12T11:02:53"/>
    <x v="0"/>
    <s v="3 - Moderate"/>
    <x v="0"/>
    <s v="Se contacta con DM y se le comenta  que no  pudimos contactar a su promotora pero que en la consulta que se solicito de focus ya aparece como pago parcial, nos confirma que ya se descargo. Se anexa consulta."/>
    <x v="0"/>
    <b v="0"/>
    <n v="2021"/>
    <x v="6"/>
    <n v="12"/>
    <x v="1"/>
    <x v="3"/>
  </r>
  <r>
    <s v="INC0765218"/>
    <x v="0"/>
    <x v="0"/>
    <x v="14"/>
    <s v="Alejandro Aguilar Guevara"/>
    <s v="No puede descargar clip "/>
    <d v="2021-07-12T11:16:59"/>
    <x v="0"/>
    <s v="3 - Moderate"/>
    <x v="0"/>
    <s v="Se contacta con DM y se le comenta que en la consulta que se pidio se detecta que el clip no ha sido producido por administraciÃ³n, pero que mi compaÃ±ero Emmanule MOntufar ya en vio correo a OM de sucursal para solicitar se produzca. "/>
    <x v="0"/>
    <b v="0"/>
    <n v="2021"/>
    <x v="6"/>
    <n v="12"/>
    <x v="1"/>
    <x v="3"/>
  </r>
  <r>
    <s v="INC0765220"/>
    <x v="1"/>
    <x v="13"/>
    <x v="36"/>
    <s v="Queretaro 2"/>
    <s v="FOCUS no inicia"/>
    <d v="2021-07-12T11:45:37"/>
    <x v="0"/>
    <s v="3 - Moderate"/>
    <x v="3"/>
    <s v="Se revisa el tema y se encontrÃ³ que la RAM del equipo no es suficiente para correr las aplicaciones, se solicita al usuario que si el equipo sigue presentando errores se ponga en contacto."/>
    <x v="1"/>
    <b v="0"/>
    <n v="2021"/>
    <x v="6"/>
    <n v="12"/>
    <x v="1"/>
    <x v="3"/>
  </r>
  <r>
    <s v="INC0765286"/>
    <x v="0"/>
    <x v="34"/>
    <x v="67"/>
    <s v="Luis Antonio Lopez Rodriguez"/>
    <s v="Myprovi actualizacion"/>
    <d v="2021-07-12T13:37:31"/>
    <x v="0"/>
    <s v="3 - Moderate"/>
    <x v="0"/>
    <s v="apoya la DM en linea 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12"/>
    <x v="1"/>
    <x v="0"/>
  </r>
  <r>
    <s v="INC0765297"/>
    <x v="1"/>
    <x v="3"/>
    <x v="3"/>
    <s v="Izucar 1"/>
    <s v="Problema con cliente"/>
    <d v="2021-07-12T14:25:24"/>
    <x v="0"/>
    <s v="3 - Moderate"/>
    <x v="3"/>
    <s v="El cliente tiene dos pretamos activos"/>
    <x v="1"/>
    <b v="1"/>
    <n v="2021"/>
    <x v="6"/>
    <n v="12"/>
    <x v="1"/>
    <x v="9"/>
  </r>
  <r>
    <s v="INC0765312"/>
    <x v="0"/>
    <x v="34"/>
    <x v="67"/>
    <s v="Karina Elizabeth Rodriguez Alvarez"/>
    <s v="No aparecen clientes en agencia 4001"/>
    <d v="2021-07-12T16:18:15"/>
    <x v="0"/>
    <s v="3 - Moderate"/>
    <x v="0"/>
    <s v="Se  contacta con DM y se le comenta que en la consulta que se pidiÃ³ de focus se detecta que el movimientos de la divisiÃ³n de agencia se hizo en semana 28 y por ello no se ve reflejado en el clip. Se anexa consulta de focus."/>
    <x v="0"/>
    <b v="0"/>
    <n v="2021"/>
    <x v="6"/>
    <n v="12"/>
    <x v="1"/>
    <x v="5"/>
  </r>
  <r>
    <s v="INC0765313"/>
    <x v="9"/>
    <x v="31"/>
    <x v="41"/>
    <s v="Eddiberto Hernandez Ramirez"/>
    <s v="Problema para actualizar myprovi "/>
    <d v="2021-07-12T16:21:49"/>
    <x v="0"/>
    <s v="3 - Moderate"/>
    <x v="0"/>
    <s v="se marca a usuria esta su DM y el nos apoya validando tipo de celular, disponibilidad de capacidad en el cel, se des instala e instala  MY Collection , se descarga clip, validamos que la aplicaciÃ³n este funcionando correctamente ."/>
    <x v="0"/>
    <b v="0"/>
    <n v="2021"/>
    <x v="6"/>
    <n v="12"/>
    <x v="1"/>
    <x v="5"/>
  </r>
  <r>
    <s v="INC0765314"/>
    <x v="1"/>
    <x v="13"/>
    <x v="36"/>
    <s v="Saltillo 1"/>
    <s v="Error 438"/>
    <d v="2021-07-12T17:30:33"/>
    <x v="0"/>
    <s v="3 - Moderate"/>
    <x v="3"/>
    <s v="Se contacta al usuario y comenta que el error ya no se presento mas, desde nuestro lado no se toman acciones"/>
    <x v="1"/>
    <b v="0"/>
    <n v="2021"/>
    <x v="6"/>
    <n v="12"/>
    <x v="1"/>
    <x v="10"/>
  </r>
  <r>
    <s v="INC0765315"/>
    <x v="13"/>
    <x v="67"/>
    <x v="5"/>
    <s v="Angel Alberto Olea Limon"/>
    <s v="Problemas con su navegador"/>
    <d v="2021-07-12T16:39:11"/>
    <x v="0"/>
    <s v="4 - Low"/>
    <x v="0"/>
    <s v="La agencia 161 tiene mÃ¡s de 4000 registros de clientes, razÃ³n por la que superaba el tiempo mÃ¡ximo de bÃºsqueda para la consulta. Se delimita en la dll de Navigator, el nÃºmero de registros a 2000 para permanecer dentro de los lÃ­mites de tiempo._x000d__x000a__x000d__x000a_El usuario valida que ya observa registros al momento de buscar por esa agencia."/>
    <x v="0"/>
    <b v="0"/>
    <n v="2021"/>
    <x v="6"/>
    <n v="12"/>
    <x v="1"/>
    <x v="5"/>
  </r>
  <r>
    <s v="INC0765316"/>
    <x v="0"/>
    <x v="26"/>
    <x v="29"/>
    <s v="Raymundo Tonix Perez"/>
    <s v="MYPROVI NO ACTUALIZA"/>
    <d v="2021-07-12T17:03:28"/>
    <x v="0"/>
    <s v="3 - Moderate"/>
    <x v="0"/>
    <s v="Se contacta con promotora y se detecta que tiene poco espacio disponible y por ello no le permite actualizar, despuÃ©s de que elimina informaciÃ³n innecesaria ya se actualiza aplicaciÃ³n._x000d__x000a_"/>
    <x v="0"/>
    <b v="0"/>
    <n v="2021"/>
    <x v="6"/>
    <n v="12"/>
    <x v="1"/>
    <x v="10"/>
  </r>
  <r>
    <s v="INC0765321"/>
    <x v="1"/>
    <x v="61"/>
    <x v="24"/>
    <s v="San Juan del Rio"/>
    <s v="CancelaciÃ³n de Ajuste "/>
    <d v="2021-07-12T17:28:28"/>
    <x v="1"/>
    <s v="4 - Low"/>
    <x v="2"/>
    <s v="Hi Team,_x000d__x000a_security check 2087-867 is completed state &amp; associated with agreement 132043959 which is PU. Sorry we can not do any intervention with it's transaction data which is committed ."/>
    <x v="1"/>
    <b v="1"/>
    <n v="2021"/>
    <x v="6"/>
    <n v="12"/>
    <x v="1"/>
    <x v="10"/>
  </r>
  <r>
    <s v="INC0765323"/>
    <x v="0"/>
    <x v="31"/>
    <x v="41"/>
    <s v="Raymundo Tonix Perez"/>
    <s v="No puede actualizar la app"/>
    <d v="2021-07-12T17:46:47"/>
    <x v="0"/>
    <s v="4 - Low"/>
    <x v="0"/>
    <s v="Al desactivar &quot;optimizador Miu&quot; permite realizar que la aplicaciÃ³n se actualice y pueda trabajar de forma habitual la promotora."/>
    <x v="0"/>
    <b v="0"/>
    <n v="2021"/>
    <x v="6"/>
    <n v="12"/>
    <x v="1"/>
    <x v="10"/>
  </r>
  <r>
    <s v="INC0765326"/>
    <x v="0"/>
    <x v="31"/>
    <x v="41"/>
    <s v="Dulce Alejandra Valles Lopez"/>
    <s v="Problema para actualizar mycollections "/>
    <d v="2021-07-12T18:37:54"/>
    <x v="0"/>
    <s v="3 - Moderate"/>
    <x v="0"/>
    <s v="Se contacta con promotora y se le apoya hacer forces de aplicaciones de my provi y my colletion, asi como cerrar todas las aplicaciones abiertas en segundo plano, se ingresa a la aplicaciÃ³n y se realiza exitosamente la actualizaciÃ³n._x000d__x000a_"/>
    <x v="0"/>
    <b v="0"/>
    <n v="2021"/>
    <x v="6"/>
    <n v="12"/>
    <x v="1"/>
    <x v="6"/>
  </r>
  <r>
    <s v="INC0765329"/>
    <x v="0"/>
    <x v="31"/>
    <x v="41"/>
    <s v="Luis Ricardo Ochoa Rubio"/>
    <s v="Problema para instalar mycollections"/>
    <d v="2021-07-12T19:06:31"/>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_x000d__x000a_"/>
    <x v="0"/>
    <b v="0"/>
    <n v="2021"/>
    <x v="6"/>
    <n v="12"/>
    <x v="1"/>
    <x v="12"/>
  </r>
  <r>
    <s v="INC0765657"/>
    <x v="9"/>
    <x v="26"/>
    <x v="29"/>
    <s v="Maria Del Carmen Sandoval Araiza"/>
    <s v="Error tecnico"/>
    <d v="2021-07-13T09:05:56"/>
    <x v="0"/>
    <s v="3 - Moderate"/>
    <x v="0"/>
    <s v="Se desactiva la funciÃ³n de la  OptimizaciÃ³n MIUI del equipo se procede con la descarga de MyCollections con pruebas de acceso de forma exitosa._x000d__x000a_"/>
    <x v="0"/>
    <b v="0"/>
    <n v="2021"/>
    <x v="6"/>
    <n v="13"/>
    <x v="2"/>
    <x v="1"/>
  </r>
  <r>
    <s v="INC0765674"/>
    <x v="1"/>
    <x v="16"/>
    <x v="16"/>
    <s v="Oaxaca 1"/>
    <s v="Pantalla blanca"/>
    <d v="2021-07-13T10:51:15"/>
    <x v="0"/>
    <s v="3 - Moderate"/>
    <x v="4"/>
    <s v="SaturaciÃ³n entre trayectorias de alto nivel"/>
    <x v="2"/>
    <b v="1"/>
    <n v="2021"/>
    <x v="6"/>
    <n v="13"/>
    <x v="2"/>
    <x v="2"/>
  </r>
  <r>
    <s v="INC0765683"/>
    <x v="1"/>
    <x v="4"/>
    <x v="4"/>
    <s v="Tonala 1"/>
    <s v="Problema para generar la contraseÃ±a de focus. "/>
    <d v="2021-07-13T09:44:31"/>
    <x v="0"/>
    <s v="3 - Moderate"/>
    <x v="3"/>
    <s v="Se resetea la contraseÃ±a y se valida el acceso"/>
    <x v="1"/>
    <b v="0"/>
    <n v="2021"/>
    <x v="6"/>
    <n v="13"/>
    <x v="2"/>
    <x v="1"/>
  </r>
  <r>
    <s v="INC0765712"/>
    <x v="0"/>
    <x v="49"/>
    <x v="75"/>
    <s v="Nicolas Rafael Rivera Vega"/>
    <s v="Error en Descarga de Myprovi"/>
    <d v="2021-07-13T10:57:53"/>
    <x v="0"/>
    <s v="3 - Moderate"/>
    <x v="0"/>
    <s v="DespuÃ©s de que se elimina  informaciÃ³n innecesaria ya permite actualizar aplicaciÃ³n de forma exitosa. Comenta DM que no le aparece el clip de semana para descargar, se pide una consulta en focus y se detecta que el clip ya aparece como terminado. Se anexa consulta de focus."/>
    <x v="0"/>
    <b v="0"/>
    <n v="2021"/>
    <x v="6"/>
    <n v="13"/>
    <x v="2"/>
    <x v="2"/>
  </r>
  <r>
    <s v="INC0765713"/>
    <x v="1"/>
    <x v="16"/>
    <x v="16"/>
    <s v="Cardenas 1"/>
    <s v="SIN FOCUS"/>
    <d v="2021-07-13T11:35:52"/>
    <x v="0"/>
    <s v="3 - Moderate"/>
    <x v="4"/>
    <s v="SaturaciÃ³n en trayectoria de Alto nivel "/>
    <x v="2"/>
    <b v="1"/>
    <n v="2021"/>
    <x v="6"/>
    <n v="13"/>
    <x v="2"/>
    <x v="3"/>
  </r>
  <r>
    <s v="INC0765735"/>
    <x v="0"/>
    <x v="26"/>
    <x v="29"/>
    <s v="Hector Daniel Bautista Banuelos"/>
    <s v="Reporte no poder ingresar AplicaciÃ³n "/>
    <d v="2021-07-13T11:39:22"/>
    <x v="0"/>
    <s v="3 - Moderate"/>
    <x v="0"/>
    <s v="Se valida las funciones bÃ¡sicas como la fecha y hora automÃ¡tica activada, se desactiva play protect, se valida chrome actualizado y finalmente se realiza el proceso de instalaciÃ³n con pruebas de acceso de forma exitosa."/>
    <x v="0"/>
    <b v="0"/>
    <n v="2021"/>
    <x v="6"/>
    <n v="13"/>
    <x v="2"/>
    <x v="3"/>
  </r>
  <r>
    <s v="INC0765751"/>
    <x v="0"/>
    <x v="49"/>
    <x v="75"/>
    <s v="Christian Javier Martinez Valdez"/>
    <s v="Error en Myprovi"/>
    <d v="2021-07-13T12:14:28"/>
    <x v="0"/>
    <s v="3 - Moderate"/>
    <x v="0"/>
    <s v="Se apoya al usuario dando reset de contraseÃ±a  en portal TPIM_x000d__x000a_Se pide al usuario ingresar a la opciÃ³n de Registro en la app My Provi._x000d__x000a_Se pide ingresa focus y nÃºmero celular._x000d__x000a_Se espera unos minutos a que llegue el cÃ³digo de seguridad_x000d__x000a_Se pide ingresar nueva contraseÃ±a de 9 caracteres alfa numÃ©rico y una letra mayÃºscula _x000d__x000a_Se pide ingresar nuevo nip de 6 dÃ­gitos._x000d__x000a_Usuario valida ingreso a My Provi y My Collections."/>
    <x v="0"/>
    <b v="0"/>
    <n v="2021"/>
    <x v="6"/>
    <n v="13"/>
    <x v="2"/>
    <x v="8"/>
  </r>
  <r>
    <s v="INC0765754"/>
    <x v="0"/>
    <x v="31"/>
    <x v="41"/>
    <s v="Gabriel Cortes Pena"/>
    <s v="actualizaciÃ³n app"/>
    <d v="2021-07-13T12:16:37"/>
    <x v="0"/>
    <s v="3 - Moderate"/>
    <x v="0"/>
    <s v="Se le informa a promotor que estos celulares no son compatibles con la aplicaciÃ³n, pero que al descativar &quot;optimizador Miu&quot; ya nos permite realizarlo, solo que se corre el riesgo que los nombres de los contactos se borren en whatsapp (mismos que se pueden recuperar mediante la actualizaciÃ³n de la lista de contactos en la aplicaciÃ³n) que es hasta el momento de lo que nos hemos percatado al desactivarlo. Una vez que se desactiva ya nos permite realizar la actualizaciÃ³n de forma exitosa._x000d__x000a_"/>
    <x v="0"/>
    <b v="0"/>
    <n v="2021"/>
    <x v="6"/>
    <n v="13"/>
    <x v="2"/>
    <x v="8"/>
  </r>
  <r>
    <s v="INC0765758"/>
    <x v="9"/>
    <x v="31"/>
    <x v="41"/>
    <s v="Jorge Garcia Rodriguez"/>
    <s v="No se actualiza app"/>
    <d v="2021-07-13T12:25:40"/>
    <x v="0"/>
    <s v="3 - Moderate"/>
    <x v="0"/>
    <s v="Se le informa a promotora que estos celulares no son compatibles con la aplicaciÃ³n, pero que al descativar &quot;optimizador Miu&quot; ya nos permite realizarlo, solo que se corre el riesgo que los nombres de los contactos se borren en whatsapp (mismos que se pueden recuperar mediante la actualizaciÃ³n de la lista de contactos en la aplicaciÃ³n) que es hasta el momento de lo que nos hemos percatado al desactivarlo. Despues de desactivar el optimizador ya nos permite actualizar la aplicaciÃ³n de forma exitosa._x000d__x000a__x000d__x000a_Nota: Al desactivar el optimizador Miu se borraron los nombres de sus contactos en Whatsapp, se hace proceso para restaurarlos._x000d__x000a_"/>
    <x v="0"/>
    <b v="0"/>
    <n v="2021"/>
    <x v="6"/>
    <n v="13"/>
    <x v="2"/>
    <x v="8"/>
  </r>
  <r>
    <s v="INC0765770"/>
    <x v="0"/>
    <x v="26"/>
    <x v="29"/>
    <s v="Francisco Jimenez Rojas"/>
    <s v="Sin acceso a My Provi"/>
    <d v="2021-07-13T12:53:04"/>
    <x v="0"/>
    <s v="4 - Low"/>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_x000d__x000a_Usuario valida descarga de clip._x000d__x000a_"/>
    <x v="0"/>
    <b v="0"/>
    <n v="2021"/>
    <x v="6"/>
    <n v="13"/>
    <x v="2"/>
    <x v="8"/>
  </r>
  <r>
    <s v="INC0765781"/>
    <x v="9"/>
    <x v="26"/>
    <x v="29"/>
    <s v="Juan Manuel Olimpo Bolanos Macias"/>
    <s v="Sin acceso a myprovi"/>
    <d v="2021-07-13T13:31:51"/>
    <x v="0"/>
    <s v="3 - Moderate"/>
    <x v="0"/>
    <s v="Se contacta con promotor y se le apoya a reinstalar aplicaciones my provi y my colletion desde el portal www.myprovi.online de forma exitosa."/>
    <x v="0"/>
    <b v="0"/>
    <n v="2021"/>
    <x v="6"/>
    <n v="13"/>
    <x v="2"/>
    <x v="0"/>
  </r>
  <r>
    <s v="INC0765782"/>
    <x v="11"/>
    <x v="57"/>
    <x v="84"/>
    <s v="Julio Cesar Cortes Izasmendi"/>
    <s v="The log file for database 'WorkArea' is full"/>
    <d v="2021-07-13T13:31:17"/>
    <x v="0"/>
    <s v="4 - Low"/>
    <x v="1"/>
    <s v="Se resolviÃ³ el incidente"/>
    <x v="3"/>
    <b v="0"/>
    <n v="2021"/>
    <x v="6"/>
    <n v="13"/>
    <x v="2"/>
    <x v="0"/>
  </r>
  <r>
    <s v="INC0765785"/>
    <x v="1"/>
    <x v="51"/>
    <x v="24"/>
    <s v="Carlos Jonathan Pena Aguillon"/>
    <s v="Solicitud de ValidaciÃ³n cierre y movimientos de semana agencia 2073000002095"/>
    <d v="2021-07-13T14:03:55"/>
    <x v="0"/>
    <s v="4 - Low"/>
    <x v="3"/>
    <s v="Se revisa la agencia y se valida que se encuentra en la semana correcta en Focus, se revisan los detalles con el usuario por llamada."/>
    <x v="1"/>
    <b v="0"/>
    <n v="2021"/>
    <x v="6"/>
    <n v="13"/>
    <x v="2"/>
    <x v="9"/>
  </r>
  <r>
    <s v="INC0765790"/>
    <x v="0"/>
    <x v="26"/>
    <x v="29"/>
    <s v="Marisol Cortes Balderas"/>
    <s v="Error al ingresar a Myprovi "/>
    <d v="2021-07-13T15:04:11"/>
    <x v="0"/>
    <s v="3 - Moderate"/>
    <x v="0"/>
    <s v="Se contacta a promotora y nos comenta no pudo instalar la aplicaciÃ³n ya que tiene un celular Xiaomi Redmi 9A, se le informa que estos celulares no son compatibles con la aplicaciÃ³n, pero que al descativar &quot;optimizador Miu&quot; ya nos permite realizarlo, solo que se corre el riesgo que los nombres de los contactos se borren en whatsapp (mismos que se pueden recuperar mediante la actualizaciÃ³n de la lista de contactos en la aplicaciÃ³n) que es hasta el momento de lo que nos hemos percatado al desactivarlo. _x000d__x000a_Al descativar el optimizador ya nos permite instalar aplicaciÃ³n my colletion de forma exitosa._x000d__x000a__x000d__x000a_Nota: Al desactivar el optimizador Miu se borraron los nombres de sus contactos en Whatsapp, se hace proceso para restaurarlos._x000d__x000a_"/>
    <x v="0"/>
    <b v="0"/>
    <n v="2021"/>
    <x v="6"/>
    <n v="13"/>
    <x v="2"/>
    <x v="4"/>
  </r>
  <r>
    <s v="INC0765791"/>
    <x v="0"/>
    <x v="31"/>
    <x v="41"/>
    <s v="Rosa Maria Mendoza Gomez"/>
    <s v="Problemas al descargar el clip"/>
    <d v="2021-07-13T15:18:36"/>
    <x v="0"/>
    <s v="3 - Moderate"/>
    <x v="0"/>
    <s v="Se pide entrar a configuraciÃ³n_x000d__x000a_Se pide seleccionar ajustes adicionales_x000d__x000a_Se pide Seleccionar opciones de desarrollador_x000d__x000a_Se pide inhabilitar activar optimizaciÃ³n miui._x000d__x000a_Se pide entrar a My provi_x000d__x000a_Se pide instalar o actualizar My collections."/>
    <x v="0"/>
    <b v="0"/>
    <n v="2021"/>
    <x v="6"/>
    <n v="13"/>
    <x v="2"/>
    <x v="4"/>
  </r>
  <r>
    <s v="INC0765818"/>
    <x v="9"/>
    <x v="26"/>
    <x v="29"/>
    <s v="Gloria Esveydi  Moreno Camarillo"/>
    <s v="No puede cambiar contraseÃ±a desde el portal"/>
    <d v="2021-07-13T18:14:09"/>
    <x v="0"/>
    <s v="4 - Low"/>
    <x v="0"/>
    <s v="Se realiza desde el portal de TPIM se crea la nueva contraseÃ±a y NIP se le comparte a cada una y finalmente se realiza las pruebas de acceso de forma exitosa."/>
    <x v="0"/>
    <b v="0"/>
    <n v="2021"/>
    <x v="6"/>
    <n v="13"/>
    <x v="2"/>
    <x v="6"/>
  </r>
  <r>
    <s v="INC0765821"/>
    <x v="0"/>
    <x v="49"/>
    <x v="75"/>
    <s v="Marco Antonio Ramon Mora"/>
    <s v="Problemas para Instalar AplicaciÃ³n "/>
    <d v="2021-07-13T18:21:03"/>
    <x v="0"/>
    <s v="3 - Moderate"/>
    <x v="0"/>
    <s v="Se indica que por la falta de espacio y comenta que ya pudo  ingresar de forma completa por lo que si era necesario dicho proceso despues de liberar la memoria interna de su equipo celular ya pudo ingresar de forma normal. "/>
    <x v="0"/>
    <b v="0"/>
    <n v="2021"/>
    <x v="6"/>
    <n v="13"/>
    <x v="2"/>
    <x v="6"/>
  </r>
  <r>
    <s v="INC0765822"/>
    <x v="9"/>
    <x v="31"/>
    <x v="41"/>
    <s v="Nadia America Ayala Orozco"/>
    <s v="Problemas instalaciÃ³n MyProvi"/>
    <d v="2021-07-13T18:21:59"/>
    <x v="0"/>
    <s v="4 - Low"/>
    <x v="0"/>
    <s v="Se valida las funciones bÃ¡sicas como la fecha y hora automÃ¡tica activada, se desactiva play protect, se valida chrome actualizado y finalmente se realiza el proceso de instalaciÃ³n con pruebas de acceso de forma exitosa._x000d__x000a_"/>
    <x v="0"/>
    <b v="0"/>
    <n v="2021"/>
    <x v="6"/>
    <n v="13"/>
    <x v="2"/>
    <x v="6"/>
  </r>
  <r>
    <s v="INC0766119"/>
    <x v="1"/>
    <x v="23"/>
    <x v="32"/>
    <s v="Puebla Diagonal"/>
    <s v="Asunto: Balances en Focus cargando DIAGONAL "/>
    <d v="2021-07-14T09:29:21"/>
    <x v="0"/>
    <s v="3 - Moderate"/>
    <x v="3"/>
    <s v="Se valida y los balances ya se encontraban aplicados."/>
    <x v="1"/>
    <b v="0"/>
    <n v="2021"/>
    <x v="6"/>
    <n v="14"/>
    <x v="3"/>
    <x v="1"/>
  </r>
  <r>
    <s v="INC0766136"/>
    <x v="1"/>
    <x v="4"/>
    <x v="4"/>
    <s v="Tonala 1"/>
    <s v="Sin acceso a FOCUS"/>
    <d v="2021-07-14T09:53:47"/>
    <x v="0"/>
    <s v="4 - Low"/>
    <x v="3"/>
    <s v="Se resetea la contraseÃ±a y se valida el acceso con el usuario"/>
    <x v="1"/>
    <b v="0"/>
    <n v="2021"/>
    <x v="6"/>
    <n v="14"/>
    <x v="3"/>
    <x v="1"/>
  </r>
  <r>
    <s v="INC0766142"/>
    <x v="0"/>
    <x v="31"/>
    <x v="41"/>
    <s v="Gisela Pedraza Espinoza"/>
    <s v="MYcollection no se puede instalar "/>
    <d v="2021-07-14T09:56:40"/>
    <x v="0"/>
    <s v="3 - Moderate"/>
    <x v="0"/>
    <s v="Se desactiva la funciÃ³n de la  OptimizaciÃ³n MIUI del equipo se procede con la descarga de MyCollections con pruebas de acceso de forma exitosa."/>
    <x v="0"/>
    <b v="0"/>
    <n v="2021"/>
    <x v="6"/>
    <n v="14"/>
    <x v="3"/>
    <x v="1"/>
  </r>
  <r>
    <s v="INC0766172"/>
    <x v="9"/>
    <x v="26"/>
    <x v="29"/>
    <s v="Juan Manuel Villa Gutierrez"/>
    <s v="Sin recepciÃ³n de cÃ³digo de verificaciÃ³n"/>
    <d v="2021-07-14T11:07:19"/>
    <x v="0"/>
    <s v="3 - Moderate"/>
    <x v="0"/>
    <s v="Se apoya al usuario dando reset de contraseÃ±a  en portal TPIM_x000d__x000a_Se pide al usuario ingresar a la opciÃ³n de Registro en la app My Provi._x000d__x000a_Se pide ingresa focus y nÃºmero celular._x000d__x000a_Se espera unos minutos a que llegue el cÃ³digo de seguridad_x000d__x000a_Se pide ingresar nueva contraseÃ±a de 9 caracteres alfa numÃ©rico y una letra mayÃºscula _x000d__x000a_Se pide ingresar nuevo nip de 6 dÃ­gitos._x000d__x000a_Usuario valida ingreso a My Provi y My Collections."/>
    <x v="0"/>
    <b v="0"/>
    <n v="2021"/>
    <x v="6"/>
    <n v="14"/>
    <x v="3"/>
    <x v="3"/>
  </r>
  <r>
    <s v="INC0766196"/>
    <x v="10"/>
    <x v="18"/>
    <x v="97"/>
    <s v="Sucursal Tlalnepantla"/>
    <s v="Falla en scoring"/>
    <d v="2021-07-14T11:53:10"/>
    <x v="0"/>
    <s v="3 - Moderate"/>
    <x v="0"/>
    <s v="Se reviso el servidor, los recursos se encuentran en niveles de consumo normal, se mantiene el monitoreo"/>
    <x v="0"/>
    <b v="1"/>
    <n v="2021"/>
    <x v="6"/>
    <n v="14"/>
    <x v="3"/>
    <x v="3"/>
  </r>
  <r>
    <s v="INC0766204"/>
    <x v="9"/>
    <x v="31"/>
    <x v="41"/>
    <s v="Antonio Costel Alvarez Vera"/>
    <s v="Problema InstalaciÃ³n MyCollections"/>
    <d v="2021-07-14T12:17:31"/>
    <x v="0"/>
    <s v="4 - Low"/>
    <x v="0"/>
    <s v="Se valida las funciones bÃ¡sicas como la fecha y hora automÃ¡tica activada, se desactiva play protect, se valida chrome actualizado y finalmente se realiza el proceso de instalaciÃ³n con pruebas de acceso de forma exitosa._x000d__x000a_"/>
    <x v="0"/>
    <b v="0"/>
    <n v="2021"/>
    <x v="6"/>
    <n v="14"/>
    <x v="3"/>
    <x v="8"/>
  </r>
  <r>
    <s v="INC0766206"/>
    <x v="0"/>
    <x v="10"/>
    <x v="11"/>
    <s v="Diana Ponce Gonzalez"/>
    <s v="Problema para acceder a MyCollections"/>
    <d v="2021-07-14T12:26:14"/>
    <x v="0"/>
    <s v="4 - Low"/>
    <x v="0"/>
    <s v="Se valida la fecha y hora automÃ¡tica activada, se forza cierres de MyProvi y MyCollections, se valida chrome actualizado, se desactiva play protect y se reinicia el equipo celular con pruebas de acceso de forma exitosa."/>
    <x v="0"/>
    <b v="0"/>
    <n v="2021"/>
    <x v="6"/>
    <n v="14"/>
    <x v="3"/>
    <x v="8"/>
  </r>
  <r>
    <s v="INC0766209"/>
    <x v="0"/>
    <x v="10"/>
    <x v="11"/>
    <s v="Viridiana Guadalupe del Carmen Mojica Macias"/>
    <s v="Problemas actualizaciÃ³n MyCollections"/>
    <d v="2021-07-14T12:56:43"/>
    <x v="0"/>
    <s v="4 - Low"/>
    <x v="0"/>
    <s v="Se valida las funciones bÃ¡sicas como la fecha y hora automÃ¡tica activada, se desactiva play protect, se valida chrome actualizado, se activa la funciÃ³n de orÃ­genes desconocidos, se valida memoria interna disponible y finalmente se realiza el proceso de instalaciÃ³n con pruebas de acceso de forma exitosa."/>
    <x v="0"/>
    <b v="0"/>
    <n v="2021"/>
    <x v="6"/>
    <n v="14"/>
    <x v="3"/>
    <x v="8"/>
  </r>
  <r>
    <s v="INC0766212"/>
    <x v="14"/>
    <x v="48"/>
    <x v="2"/>
    <s v="Cesar Emilio Hernandez Flores"/>
    <s v="Lentitud SAC"/>
    <d v="2021-07-14T12:58:52"/>
    <x v="0"/>
    <s v="2 - High"/>
    <x v="4"/>
    <s v="Se procediÃ³ con el reinicio del server como fue solicitado, si necesitan algÃºn anÃ¡lisis del server solicitar un REQ para trabajarlo o si el incidente persiste en el server por favor reabrir el ticket con sus comentarios."/>
    <x v="2"/>
    <b v="1"/>
    <n v="2021"/>
    <x v="6"/>
    <n v="14"/>
    <x v="3"/>
    <x v="8"/>
  </r>
  <r>
    <s v="INC0766226"/>
    <x v="0"/>
    <x v="26"/>
    <x v="29"/>
    <s v="Sandra Samantha Figueroa Bustamante"/>
    <s v="Sin Acceso  Myprovi"/>
    <d v="2021-07-14T14:14:10"/>
    <x v="0"/>
    <s v="3 - Moderate"/>
    <x v="0"/>
    <s v="Se realiza reset de contraseÃ±a desde el portal de TPIM se crea la nueva contraseÃ±a y NIP se le comparte a Promotora y finalmente se realiza las pruebas de acceso de forma exitosa."/>
    <x v="0"/>
    <b v="0"/>
    <n v="2021"/>
    <x v="6"/>
    <n v="14"/>
    <x v="3"/>
    <x v="9"/>
  </r>
  <r>
    <s v="INC0766238"/>
    <x v="0"/>
    <x v="34"/>
    <x v="67"/>
    <s v="Martha Elba Baeza Gallegos"/>
    <s v="Myprovi "/>
    <d v="2021-07-14T15:24:07"/>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_x000d__x000a_"/>
    <x v="0"/>
    <b v="0"/>
    <n v="2021"/>
    <x v="6"/>
    <n v="14"/>
    <x v="3"/>
    <x v="4"/>
  </r>
  <r>
    <s v="INC0766251"/>
    <x v="1"/>
    <x v="14"/>
    <x v="5"/>
    <s v="Interview Room Fresnillo"/>
    <s v="Problema de impresiÃ³n "/>
    <d v="2021-07-14T16:48:22"/>
    <x v="0"/>
    <s v="3 - Moderate"/>
    <x v="3"/>
    <s v="El usuario aplico un reinicio a su equipo y se corrigiÃ³ el problema"/>
    <x v="1"/>
    <b v="0"/>
    <n v="2021"/>
    <x v="6"/>
    <n v="14"/>
    <x v="3"/>
    <x v="5"/>
  </r>
  <r>
    <s v="INC0766254"/>
    <x v="0"/>
    <x v="31"/>
    <x v="41"/>
    <s v="David Lara Romero"/>
    <s v="Error instalaciÃ³n  My Provi"/>
    <d v="2021-07-14T17:19:36"/>
    <x v="0"/>
    <s v="4 - Low"/>
    <x v="0"/>
    <s v="Se le marca a promotora y nos comunica a su DM y con su apoyo se checa que el espacio disponible en el dispositivo de su promotora no cuenta con espacio suficiente para instalar my colletion, una vez que elimina informaciÃ³n innecesaria nos permite realizar instalaciÃ³n._x000d__x000a_"/>
    <x v="0"/>
    <b v="0"/>
    <n v="2021"/>
    <x v="6"/>
    <n v="14"/>
    <x v="3"/>
    <x v="10"/>
  </r>
  <r>
    <s v="INC0766261"/>
    <x v="0"/>
    <x v="0"/>
    <x v="0"/>
    <s v="Norma Alicia Sanchez Lopez"/>
    <s v="No se descargan los clip de Agencia"/>
    <d v="2021-07-14T17:39:05"/>
    <x v="0"/>
    <s v="3 - Moderate"/>
    <x v="0"/>
    <s v="Se le indica los pasos a seguir a la DM para la asignaciÃ³n de clip, se le comenta que despuÃ©s de asignar el clip no debe de presionar el botÃ³n de finalizar, se pide sincronizar y valida la leyenda clip pendiente por descargar."/>
    <x v="0"/>
    <b v="0"/>
    <n v="2021"/>
    <x v="6"/>
    <n v="14"/>
    <x v="3"/>
    <x v="10"/>
  </r>
  <r>
    <s v="INC0766263"/>
    <x v="8"/>
    <x v="68"/>
    <x v="101"/>
    <s v="Julio Cesar Flores Martinez"/>
    <s v="Acceso a la base de datos, para revisar diferencias en reporte MFU vs ERP"/>
    <d v="2021-07-14T17:36:00"/>
    <x v="0"/>
    <s v="4 - Low"/>
    <x v="0"/>
    <s v="Se dio acceso al proveedor de MFU para revisar el incidente reportado:_x000d__x000a__x000d__x000a_Buenos DÃ­as Julio._x000d__x000a_ _x000d__x000a_Te comento que ya se han analizado las diferencias que nos reportaste y el motivo de que MFU no las muestre en el reporte de IVA acreditable del periodo es porque no cumplen con la validaciÃ³n que se dejÃ³ en  la vista de pagos , traer solo aquellos que sean tipo de documento 15 (pagos) , en este caso estos documentos son tipo 36( diario general )ademÃ¡s de que los pagos asociados a estos documentos que MFU no trae son nomenclatura DP y FP y MFU solo muestra aquellos pagos con nomenclatura E  o ANT.  _x000d__x000a_ _x000d__x000a_Por tal motivo podemos deducir que se trata de registros no realizados de forma correcta o siguiendo los parametros vistos en la implementaciÃ³n, si creen necesario realizar una sesiÃ³n via Teams para cualquier duda que tengan al respecto con gusto la podemos tener._x000d__x000a_ _x000d__x000a_Agradezco la atenciÃ³n y quedo atenta._x000d__x000a_ _x000d__x000a_Saludos._x000d__x000a_"/>
    <x v="0"/>
    <b v="1"/>
    <n v="2021"/>
    <x v="6"/>
    <n v="14"/>
    <x v="3"/>
    <x v="10"/>
  </r>
  <r>
    <s v="INC0766270"/>
    <x v="0"/>
    <x v="31"/>
    <x v="41"/>
    <s v="Julio Cesar Escobar Morales"/>
    <s v="Problema para actualizar mycollections"/>
    <d v="2021-07-14T19:04:40"/>
    <x v="0"/>
    <s v="3 - Moderate"/>
    <x v="0"/>
    <s v="Se le marca a promotora y con apoyo de DM se hace force de aplicaciones my provi y my colletion, se elimina cache, se cierran todas las aplicaciones abiertas en segundo plano, se ingresa a my provi y se realiza la actualizaciÃ³n exitosa de my colletion._x000d__x000a_"/>
    <x v="0"/>
    <b v="0"/>
    <n v="2021"/>
    <x v="6"/>
    <n v="14"/>
    <x v="3"/>
    <x v="12"/>
  </r>
  <r>
    <s v="INC0766274"/>
    <x v="0"/>
    <x v="44"/>
    <x v="65"/>
    <s v="Lilia Marquez Chavez"/>
    <s v="Transferencias "/>
    <d v="2021-07-14T19:24:56"/>
    <x v="0"/>
    <s v="3 - Moderate"/>
    <x v="0"/>
    <s v="Se contacta a DM y se le comenta que en la consulta que se pidiÃ³ se detecta que las transferencias se realizaron en semana 27 pero terminaron hasta semana 28. "/>
    <x v="0"/>
    <b v="0"/>
    <n v="2021"/>
    <x v="6"/>
    <n v="14"/>
    <x v="3"/>
    <x v="12"/>
  </r>
  <r>
    <s v="INC0766621"/>
    <x v="0"/>
    <x v="26"/>
    <x v="29"/>
    <s v="Cesar Luis Carrillo Rosas"/>
    <s v="No recibe cÃ³digo de verificaciÃ³n"/>
    <d v="2021-07-15T10:19:31"/>
    <x v="0"/>
    <s v="4 - Low"/>
    <x v="0"/>
    <s v="Se realiza desde el portal de TPIM se crea la nueva contraseÃ±a y NIP se le comparte a Promotora y finalmente se realiza las pruebas de acceso de forma exitosa."/>
    <x v="0"/>
    <b v="0"/>
    <n v="2021"/>
    <x v="6"/>
    <n v="15"/>
    <x v="4"/>
    <x v="2"/>
  </r>
  <r>
    <s v="INC0766630"/>
    <x v="0"/>
    <x v="0"/>
    <x v="14"/>
    <s v="Magaly del Pilar Martinez Salmeron"/>
    <s v="Descargar un clip"/>
    <d v="2021-07-15T10:38:37"/>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_x000d__x000a_"/>
    <x v="0"/>
    <b v="0"/>
    <n v="2021"/>
    <x v="6"/>
    <n v="15"/>
    <x v="4"/>
    <x v="2"/>
  </r>
  <r>
    <s v="INC0766663"/>
    <x v="0"/>
    <x v="44"/>
    <x v="65"/>
    <s v="Judith Rocio Hernandez Gaytan"/>
    <s v="Focus no detecta pago de refin"/>
    <d v="2021-07-15T12:00:29"/>
    <x v="0"/>
    <s v="3 - Moderate"/>
    <x v="0"/>
    <s v="Se adjunta evidencia de que esta aplicado el refin."/>
    <x v="0"/>
    <b v="0"/>
    <n v="2021"/>
    <x v="6"/>
    <n v="15"/>
    <x v="4"/>
    <x v="8"/>
  </r>
  <r>
    <s v="INC0766667"/>
    <x v="1"/>
    <x v="4"/>
    <x v="7"/>
    <s v="Morelia 1"/>
    <s v="Cuenta bloqueada en FOCUS"/>
    <d v="2021-07-15T12:06:50"/>
    <x v="0"/>
    <s v="4 - Low"/>
    <x v="3"/>
    <s v="Se desbloquea el usuario y se valida el acceso."/>
    <x v="1"/>
    <b v="0"/>
    <n v="2021"/>
    <x v="6"/>
    <n v="15"/>
    <x v="4"/>
    <x v="8"/>
  </r>
  <r>
    <s v="INC0766681"/>
    <x v="0"/>
    <x v="15"/>
    <x v="15"/>
    <s v="Jose Tomas Lopez Tierrablanca"/>
    <s v="Intentos de cierre superados"/>
    <d v="2021-07-15T13:16:37"/>
    <x v="0"/>
    <s v="3 - Moderate"/>
    <x v="0"/>
    <s v="Se contacta a promotora y se hace el siguiente proceso:_x000d__x000a__x000d__x000a_-se activa hora automÃ¡tica_x000d__x000a_-se hace force de aplicaciones_x000d__x000a_-se cierran todas las aplicaciones abiertas en segundo plano_x000d__x000a_-se reinstala my colletion_x000d__x000a_-se genera un nuevo nip_x000d__x000a_-se ingresa a plicacion y se hace un cierre de semana exitoso_x000d__x000a_"/>
    <x v="0"/>
    <b v="0"/>
    <n v="2021"/>
    <x v="6"/>
    <n v="15"/>
    <x v="4"/>
    <x v="0"/>
  </r>
  <r>
    <s v="INC0766700"/>
    <x v="0"/>
    <x v="34"/>
    <x v="67"/>
    <s v="Angel Alejandro Zarate Trejo"/>
    <s v="MYPROVI pagos"/>
    <d v="2021-07-15T14:52:46"/>
    <x v="0"/>
    <s v="3 - Moderate"/>
    <x v="0"/>
    <s v="Se contacta con DM y se le comenta que en la consulta que se pidiÃ³ de focus aparece el registro de los $ 800.00 con folio AAJGI-554. Se anexa consulta."/>
    <x v="0"/>
    <b v="0"/>
    <n v="2021"/>
    <x v="6"/>
    <n v="15"/>
    <x v="4"/>
    <x v="9"/>
  </r>
  <r>
    <s v="INC0766709"/>
    <x v="1"/>
    <x v="51"/>
    <x v="77"/>
    <s v="Guadalajara Sur 1"/>
    <s v="Semana no cambia"/>
    <d v="2021-07-15T15:31:46"/>
    <x v="0"/>
    <s v="3 - Moderate"/>
    <x v="3"/>
    <s v="Se inserta la agencia ya que es nueva y se le transfirieron clientes razÃ³n por la cual se detuvo."/>
    <x v="1"/>
    <b v="0"/>
    <n v="2021"/>
    <x v="6"/>
    <n v="15"/>
    <x v="4"/>
    <x v="4"/>
  </r>
  <r>
    <s v="INC0766721"/>
    <x v="9"/>
    <x v="26"/>
    <x v="29"/>
    <s v="Liliana  Bermudez Adame"/>
    <s v="Sin acceso a myprovi"/>
    <d v="2021-07-15T16:44:22"/>
    <x v="0"/>
    <s v="3 - Moderate"/>
    <x v="0"/>
    <s v="Se apoya al usuario dando reset de contraseÃ±a  en portal TPIM_x000d__x000a_Se pide al usuario ingresar a la opciÃ³n de Registro en la app My Provi._x000d__x000a_Se pide ingresa focus y nÃºmero celular._x000d__x000a_Se espera unos minutos a que llegue el cÃ³digo de seguridad_x000d__x000a_Se pide ingresar nueva contraseÃ±a de 9 caracteres alfa numÃ©rico y una letra mayÃºscula _x000d__x000a_Se pide ingresar nuevo nip de 6 dÃ­gitos._x000d__x000a_Usuario valida ingreso a My Provi y My Collections."/>
    <x v="0"/>
    <b v="0"/>
    <n v="2021"/>
    <x v="6"/>
    <n v="15"/>
    <x v="4"/>
    <x v="5"/>
  </r>
  <r>
    <s v="INC0766741"/>
    <x v="0"/>
    <x v="49"/>
    <x v="75"/>
    <s v="Hortencia Torres Hernandez"/>
    <s v="Problemas con la Descarga de AplicaciÃ³n"/>
    <d v="2021-07-15T18:17:07"/>
    <x v="0"/>
    <s v="3 - Moderate"/>
    <x v="0"/>
    <s v="Se pide entrar a configuracion_x000d__x000a_Se pide seleccionar ajustes adicionales_x000d__x000a_Se pide Seleccionar opciones de desarrollador_x000d__x000a_Se pide inhabilitar activar optimizaciÃ³n miui._x000d__x000a_Se pide entrar a My provi_x000d__x000a_Se pide instalar o actualizar My collections._x000d__x000a_"/>
    <x v="0"/>
    <b v="0"/>
    <n v="2021"/>
    <x v="6"/>
    <n v="15"/>
    <x v="4"/>
    <x v="6"/>
  </r>
  <r>
    <s v="INC0766748"/>
    <x v="0"/>
    <x v="26"/>
    <x v="29"/>
    <s v="Jose De Jesus Ibarra De La Torre"/>
    <s v="Error al Actualizar Myprovi"/>
    <d v="2021-07-15T18:54:59"/>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15"/>
    <x v="4"/>
    <x v="6"/>
  </r>
  <r>
    <s v="INC0766765"/>
    <x v="1"/>
    <x v="23"/>
    <x v="32"/>
    <s v="Tuxtepec 1"/>
    <s v="Apoyo con Balance Estrella Focus"/>
    <d v="2021-07-15T20:35:15"/>
    <x v="0"/>
    <s v="3 - Moderate"/>
    <x v="3"/>
    <s v="Se reinician los servicios de Focus y se aplica el balance"/>
    <x v="1"/>
    <b v="0"/>
    <n v="2021"/>
    <x v="6"/>
    <n v="15"/>
    <x v="4"/>
    <x v="13"/>
  </r>
  <r>
    <s v="INC0766776"/>
    <x v="1"/>
    <x v="51"/>
    <x v="77"/>
    <s v="Cuautla 1"/>
    <s v="Agencia Nueva sin cambio de semana "/>
    <d v="2021-07-15T21:02:35"/>
    <x v="0"/>
    <s v="3 - Moderate"/>
    <x v="3"/>
    <s v="Se inserta la agencia y cambia de semana sin problemas"/>
    <x v="1"/>
    <b v="0"/>
    <n v="2021"/>
    <x v="6"/>
    <n v="15"/>
    <x v="4"/>
    <x v="14"/>
  </r>
  <r>
    <s v="INC0766997"/>
    <x v="9"/>
    <x v="26"/>
    <x v="29"/>
    <s v="Reggie Alexis Gomez Gonzalez"/>
    <s v="Error tecnico"/>
    <d v="2021-07-16T09:00:38"/>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_x000d__x000a_"/>
    <x v="0"/>
    <b v="0"/>
    <n v="2021"/>
    <x v="6"/>
    <n v="16"/>
    <x v="5"/>
    <x v="1"/>
  </r>
  <r>
    <s v="INC0767009"/>
    <x v="0"/>
    <x v="0"/>
    <x v="14"/>
    <s v="Luis Roberto Maxil Mendoza"/>
    <s v="Clip no aparece"/>
    <d v="2021-07-16T09:19:08"/>
    <x v="0"/>
    <s v="3 - Moderate"/>
    <x v="0"/>
    <s v="Se valida con DM la descarga de clips de su seccion K sucursal Animas. Se anexa consulta de focus."/>
    <x v="0"/>
    <b v="0"/>
    <n v="2021"/>
    <x v="6"/>
    <n v="16"/>
    <x v="5"/>
    <x v="1"/>
  </r>
  <r>
    <s v="INC0767012"/>
    <x v="1"/>
    <x v="44"/>
    <x v="89"/>
    <s v="Tuxpan 1"/>
    <s v="No puede generar balance"/>
    <d v="2021-07-16T09:27:39"/>
    <x v="0"/>
    <s v="3 - Moderate"/>
    <x v="2"/>
    <s v="We have corrected the transaction date._x000d__x000a_Please ask user to correct his device date in order to avoid this issue in future"/>
    <x v="1"/>
    <b v="0"/>
    <n v="2021"/>
    <x v="6"/>
    <n v="16"/>
    <x v="5"/>
    <x v="1"/>
  </r>
  <r>
    <s v="INC0767032"/>
    <x v="0"/>
    <x v="0"/>
    <x v="0"/>
    <s v="Maria Del Carmen Gutierrez Vazquez"/>
    <s v="No Descarga Clip"/>
    <d v="2021-07-16T10:32:48"/>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16"/>
    <x v="5"/>
    <x v="2"/>
  </r>
  <r>
    <s v="INC0767044"/>
    <x v="9"/>
    <x v="31"/>
    <x v="41"/>
    <s v="Marcela Jimenez Juarez"/>
    <s v="Problema para ingresar a   myprovi"/>
    <d v="2021-07-16T10:54:59"/>
    <x v="0"/>
    <s v="3 - Moderate"/>
    <x v="0"/>
    <s v="Se valida las funciones bÃ¡sicas como la fecha y hora automÃ¡tica activada, se desactiva play protect, se valida chrome actualizado, se valida memoria interna disponible y finalmente se realiza el proceso de instalaciÃ³n con pruebas de acceso de forma exitosa."/>
    <x v="0"/>
    <b v="0"/>
    <n v="2021"/>
    <x v="6"/>
    <n v="16"/>
    <x v="5"/>
    <x v="2"/>
  </r>
  <r>
    <s v="INC0767045"/>
    <x v="0"/>
    <x v="0"/>
    <x v="0"/>
    <s v="Maritza Janeth Ramirez Gutierrez"/>
    <s v="Problemas  para descargar el clip"/>
    <d v="2021-07-16T11:03:43"/>
    <x v="0"/>
    <s v="4 - Low"/>
    <x v="0"/>
    <s v="Se le pide al usuario entrar a los ajustes del celular y se pide forza cierre de my provi_x000d__x000a_Se pide al usuario des instalar my collections_x000d__x000a_Se le pide al usuario entrar a la configuraciÃ³n de Play Protec y se valida que las opciones que se muestran estÃ©n des habilitadas_x000d__x000a_Se pide al usuario entrar a my provi y descargar my collections._x000d__x000a_Usuario valida descarga y configuraciÃ³n de my collections_x000d__x000a_Usuario valida descarga de clip   "/>
    <x v="0"/>
    <b v="0"/>
    <n v="2021"/>
    <x v="6"/>
    <n v="16"/>
    <x v="5"/>
    <x v="3"/>
  </r>
  <r>
    <s v="INC0767075"/>
    <x v="7"/>
    <x v="12"/>
    <x v="21"/>
    <s v="Celaya 1"/>
    <s v="Apoyo para ticket / AVT"/>
    <d v="2021-07-16T12:39:09"/>
    <x v="2"/>
    <s v="3 - Moderate"/>
    <x v="5"/>
    <m/>
    <x v="0"/>
    <b v="0"/>
    <n v="2021"/>
    <x v="6"/>
    <n v="16"/>
    <x v="5"/>
    <x v="8"/>
  </r>
  <r>
    <s v="INC0767083"/>
    <x v="7"/>
    <x v="12"/>
    <x v="21"/>
    <s v="Guadalajara Sur 1"/>
    <s v="Error al generar contratos"/>
    <d v="2021-07-16T14:05:03"/>
    <x v="0"/>
    <s v="4 - Low"/>
    <x v="0"/>
    <s v="Se ha estado monitoreando el sistema, el usuario comenta que ya no ha presentado la falla"/>
    <x v="0"/>
    <b v="0"/>
    <n v="2021"/>
    <x v="6"/>
    <n v="16"/>
    <x v="5"/>
    <x v="9"/>
  </r>
  <r>
    <s v="INC0767086"/>
    <x v="7"/>
    <x v="12"/>
    <x v="21"/>
    <s v="Karina Consuelo Espejel Hurtado"/>
    <s v="No aparecen los clientes"/>
    <d v="2021-07-16T14:14:13"/>
    <x v="1"/>
    <s v="3 - Moderate"/>
    <x v="0"/>
    <s v="Se debio a un problema con la ejecuciÃ³n de uno de los ETLs que alimentan a AVTs, despues que se volvio a ejecutar de forma manual la informaciÃ³n aparece"/>
    <x v="0"/>
    <b v="0"/>
    <n v="2021"/>
    <x v="6"/>
    <n v="16"/>
    <x v="5"/>
    <x v="9"/>
  </r>
  <r>
    <s v="INC0767092"/>
    <x v="0"/>
    <x v="0"/>
    <x v="14"/>
    <s v="Crispin Alvarado Damaso"/>
    <s v="No genera clip"/>
    <d v="2021-07-16T15:02:29"/>
    <x v="0"/>
    <s v="4 - Low"/>
    <x v="0"/>
    <s v="Se le marca al usuario Teresa Isabel Hernandez Cerna  y comenta que ya le aparece la leyenda clip pendiente por descargar, usuario confirma la descarga de clip._x000d__x000a__x000d__x000a_Se le marca al usuario Catalina Carmona RamÃ­rez se le pide sincronizar y comenta que ya le aparece la leyenda clip pendiente por descargar, usuario confirma la descarga de clip."/>
    <x v="0"/>
    <b v="0"/>
    <n v="2021"/>
    <x v="6"/>
    <n v="16"/>
    <x v="5"/>
    <x v="4"/>
  </r>
  <r>
    <s v="INC0767099"/>
    <x v="0"/>
    <x v="15"/>
    <x v="15"/>
    <s v="Ma. Claudia Rodriguez Castro"/>
    <s v="Apoyo para hacer cierre de semana"/>
    <d v="2021-07-16T16:15:57"/>
    <x v="0"/>
    <s v="3 - Moderate"/>
    <x v="0"/>
    <s v="Se le apoya a promotora a realizar forces de aplicaciones my provi y my colletion, asi como cerrar todas las aplicaciones abiertas en segundo plano, se genera un nuevo nip, se reinstala my colletion y se hace cierre de semana exitoso._x000d__x000a_"/>
    <x v="0"/>
    <b v="0"/>
    <n v="2021"/>
    <x v="6"/>
    <n v="16"/>
    <x v="5"/>
    <x v="5"/>
  </r>
  <r>
    <s v="INC0767100"/>
    <x v="0"/>
    <x v="0"/>
    <x v="0"/>
    <s v="Mari Cruz Hernandez Garcia"/>
    <s v=" NO APARECE CLIP"/>
    <d v="2021-07-16T16:23:31"/>
    <x v="0"/>
    <s v="3 - Moderate"/>
    <x v="0"/>
    <s v="Se contacta con promotora y se le comenta que en la evidencia que nos adjunta se puede ver que aun esta en semana 28 y que necesita hacer cierre para descargar su clip, comenta que si lo realizo pero que en la aplicaciÃ³n no considero dicho cierre. En cuanto se hace el cierre se descarga el clip de semana 29 exitosamente._x000d__x000a_"/>
    <x v="0"/>
    <b v="0"/>
    <n v="2021"/>
    <x v="6"/>
    <n v="16"/>
    <x v="5"/>
    <x v="5"/>
  </r>
  <r>
    <s v="INC0767102"/>
    <x v="1"/>
    <x v="3"/>
    <x v="3"/>
    <s v="Interview room Lagos de Moreno"/>
    <s v="Error ne Cliente Focus "/>
    <d v="2021-07-16T16:48:45"/>
    <x v="0"/>
    <s v="3 - Moderate"/>
    <x v="2"/>
    <s v="El estatus del cliente fue corregido"/>
    <x v="1"/>
    <b v="0"/>
    <n v="2021"/>
    <x v="6"/>
    <n v="16"/>
    <x v="5"/>
    <x v="5"/>
  </r>
  <r>
    <s v="INC0767104"/>
    <x v="0"/>
    <x v="0"/>
    <x v="58"/>
    <s v="Jesus Samuel Morales Aguilar"/>
    <s v="Problema de clip "/>
    <d v="2021-07-16T17:00:33"/>
    <x v="0"/>
    <s v="3 - Moderate"/>
    <x v="0"/>
    <s v="Se le marca al usuario y comenta que ya pudo bajar clips 1271 y 032 el 537 se le comenta que se realizo consulta en Focus y este aparece como parte terminada, se le sugiere cobrar fuera de clip."/>
    <x v="0"/>
    <b v="0"/>
    <n v="2021"/>
    <x v="6"/>
    <n v="16"/>
    <x v="5"/>
    <x v="10"/>
  </r>
  <r>
    <s v="INC0767646"/>
    <x v="0"/>
    <x v="26"/>
    <x v="29"/>
    <s v="Luis Carlos Mayoral Gutierrez"/>
    <s v="Cuenta expirada en MyProvi"/>
    <d v="2021-07-19T08:23:23"/>
    <x v="0"/>
    <s v="4 - Low"/>
    <x v="0"/>
    <s v="Proceso de reseteo de la contraseÃ±a se realiza desde el portal de TPIM se crea la nueva contraseÃ±a y NIP se le comparte a Promotora y finalmente se realiza las pruebas de acceso de forma exitosa."/>
    <x v="0"/>
    <b v="0"/>
    <n v="2021"/>
    <x v="6"/>
    <n v="19"/>
    <x v="1"/>
    <x v="7"/>
  </r>
  <r>
    <s v="INC0767683"/>
    <x v="0"/>
    <x v="0"/>
    <x v="0"/>
    <s v="Jesus Raymundo Diaz Vazquez"/>
    <s v="Sin Descarga de Clip"/>
    <d v="2021-07-19T09:29:23"/>
    <x v="0"/>
    <s v="3 - Moderate"/>
    <x v="0"/>
    <s v="DespuÃ©s de que nos pasan la consulta se le comenta a DM que los clip de sus promotoras no fueron producidos por administraciÃ³n y que ya se envio correo a OM de sucursal para ser producidos. Se valida la descarga de clips y se anexa consulta de focus._x000d__x000a_"/>
    <x v="0"/>
    <b v="0"/>
    <n v="2021"/>
    <x v="6"/>
    <n v="19"/>
    <x v="1"/>
    <x v="1"/>
  </r>
  <r>
    <s v="INC0767730"/>
    <x v="0"/>
    <x v="0"/>
    <x v="0"/>
    <s v="Valeria Paola Gomez Leon"/>
    <s v="Error  TÃ©cnico"/>
    <d v="2021-07-19T10:52:25"/>
    <x v="0"/>
    <s v="3 - Moderate"/>
    <x v="0"/>
    <s v="Se realizo force de aplicaciones de my provi y my colletion, asi como validar fecha y hora automatica activada, se valido actualizacion de chrome, se reinicio dispositivo y nos segui dando el mismo problema de ocurrio un error tecnico, una vez que DM nos autorizo desinstalar, se reinstalo my provi y my colletion desde el portal www.myprovi.online ingresando de forma exitosa a las aplicaciones y al descargar el clip si le aparecio el acumulado de cobranza."/>
    <x v="0"/>
    <b v="0"/>
    <n v="2021"/>
    <x v="6"/>
    <n v="19"/>
    <x v="1"/>
    <x v="2"/>
  </r>
  <r>
    <s v="INC0767784"/>
    <x v="0"/>
    <x v="49"/>
    <x v="75"/>
    <s v="Andres Vazquez Hernandez"/>
    <s v="Error en la ActualizaciÃ³n Myprovi"/>
    <d v="2021-07-19T13:23:48"/>
    <x v="0"/>
    <s v="3 - Moderate"/>
    <x v="0"/>
    <s v="Se le marca al usuario y nos comenta que libero los 2 Gb de espacio para poder instalar la app, usuario confirma descarga, instalaciÃ³n e ingreso a las aplicaciones."/>
    <x v="0"/>
    <b v="0"/>
    <n v="2021"/>
    <x v="6"/>
    <n v="19"/>
    <x v="1"/>
    <x v="0"/>
  </r>
  <r>
    <s v="INC0767785"/>
    <x v="13"/>
    <x v="29"/>
    <x v="35"/>
    <s v="Oscar Alejandro Rodriguez De Loera"/>
    <s v="Sin acceso a MyNews"/>
    <d v="2021-07-19T13:26:36"/>
    <x v="1"/>
    <s v="3 - Moderate"/>
    <x v="0"/>
    <s v="Se notifica al usuario que el administrador ya diÃ³ de alta su registro en el sistema y ya pudo acceder a la aplicaciÃ³n."/>
    <x v="0"/>
    <b v="0"/>
    <n v="2021"/>
    <x v="6"/>
    <n v="19"/>
    <x v="1"/>
    <x v="0"/>
  </r>
  <r>
    <s v="INC0767796"/>
    <x v="7"/>
    <x v="12"/>
    <x v="12"/>
    <s v="Sucursal Tlalnepantla"/>
    <s v="no imprime contratos a 12 semanas"/>
    <d v="2021-07-19T13:57:29"/>
    <x v="1"/>
    <s v="4 - Low"/>
    <x v="0"/>
    <s v="Se monitoreo el sistema sin encontrar alguna falla o problema que pudiera generar este comportamiento_x000d__x000a__x000d__x000a_Se procede al cierre"/>
    <x v="0"/>
    <b v="0"/>
    <n v="2021"/>
    <x v="6"/>
    <n v="19"/>
    <x v="1"/>
    <x v="0"/>
  </r>
  <r>
    <s v="INC0767800"/>
    <x v="0"/>
    <x v="0"/>
    <x v="0"/>
    <s v="Julio Eloy Martinez Gonzalez"/>
    <s v="No puede descargar el clip"/>
    <d v="2021-07-19T14:34:07"/>
    <x v="0"/>
    <s v="3 - Moderate"/>
    <x v="0"/>
    <s v="Se le marca a promotora y con apoyo de DM  se hace cierre de semana 28 para despuÃ©s descargar exitosamente el clip de semana 29._x000d__x000a_"/>
    <x v="0"/>
    <b v="0"/>
    <n v="2021"/>
    <x v="6"/>
    <n v="19"/>
    <x v="1"/>
    <x v="9"/>
  </r>
  <r>
    <s v="INC0767805"/>
    <x v="1"/>
    <x v="4"/>
    <x v="4"/>
    <s v="Tehuacan 1"/>
    <s v="Focus no me permite cambiar mi contraseÃ±a"/>
    <d v="2021-07-19T14:47:36"/>
    <x v="0"/>
    <s v="3 - Moderate"/>
    <x v="3"/>
    <s v="Se resetea la contraseÃ±a y se valida el acceso"/>
    <x v="1"/>
    <b v="0"/>
    <n v="2021"/>
    <x v="6"/>
    <n v="19"/>
    <x v="1"/>
    <x v="9"/>
  </r>
  <r>
    <s v="INC0767820"/>
    <x v="9"/>
    <x v="31"/>
    <x v="41"/>
    <s v="Irais Haide Flores Pena"/>
    <s v="APOYO MYPROVI"/>
    <d v="2021-07-19T15:54:01"/>
    <x v="0"/>
    <s v="3 - Moderate"/>
    <x v="0"/>
    <s v="Se pide entrar a configuracion_x000d__x000a_Se pide seleccionar ajustes adicionales_x000d__x000a_Se pide Seleccionar opciones de desarrollador_x000d__x000a_Se pide inhabilitar activar optimizaciÃ³n miui._x000d__x000a_Se pide entrar a My provi_x000d__x000a_Se pide instalar o actualizar My collections._x000d__x000a_Usuario confirma descarga de clip."/>
    <x v="0"/>
    <b v="0"/>
    <n v="2021"/>
    <x v="6"/>
    <n v="19"/>
    <x v="1"/>
    <x v="4"/>
  </r>
  <r>
    <s v="INC0767824"/>
    <x v="0"/>
    <x v="0"/>
    <x v="14"/>
    <s v="Guadalupe Angeles Escamilla"/>
    <s v="SecciÃ³n OO agencia 4602"/>
    <d v="2021-07-19T16:10:11"/>
    <x v="0"/>
    <s v="3 - Moderate"/>
    <x v="0"/>
    <s v="Se contacta con DM y se le comenta que el clip ya se produjo y que no le llego a su promotora porque la reactivaron despuÃ©s del cierre y que su clip le llegara en automÃ¡tico en el prÃ³ximo cierre de semana. Se le apoya a asignarse el clip a DM desde MY team._x000d__x000a_"/>
    <x v="0"/>
    <b v="0"/>
    <n v="2021"/>
    <x v="6"/>
    <n v="19"/>
    <x v="1"/>
    <x v="5"/>
  </r>
  <r>
    <s v="INC0767835"/>
    <x v="0"/>
    <x v="34"/>
    <x v="67"/>
    <s v="Jose Luis Arellano Ortega"/>
    <s v="Sin cobranza la agencia vacante"/>
    <d v="2021-07-19T16:52:03"/>
    <x v="0"/>
    <s v="3 - Moderate"/>
    <x v="0"/>
    <s v="Se le marca al DM y se le asesora para el procedimiento de como asignar clip._x000d__x000a_DespuÃ©s de asignar el clip se le pide al usuario que se le asigno que sincronice_x000d__x000a_Usuario comenta que le aparece clip pendiente por descargar_x000d__x000a_Usuario confirma descarga de clip solicitado."/>
    <x v="0"/>
    <b v="0"/>
    <n v="2021"/>
    <x v="6"/>
    <n v="19"/>
    <x v="1"/>
    <x v="5"/>
  </r>
  <r>
    <s v="INC0767850"/>
    <x v="9"/>
    <x v="26"/>
    <x v="29"/>
    <s v="Nora Segundo Diaz"/>
    <s v="Problema descar MyProvi credenciales invÃ¡lidas"/>
    <d v="2021-07-19T18:59:25"/>
    <x v="0"/>
    <s v="4 - Low"/>
    <x v="0"/>
    <s v="se valida las funciones bÃ¡sicas como la fecha y hora automÃ¡tica activada, se desactiva play protect, se valida memoria interna disponible se valida chrome actualizado, reseteo de la contraseÃ±a Expirada se realiza desde el portal de TPIM se crea la nueva contraseÃ±a y NIP se le comparte a DM para la Promotora en equipo LG K4 y finalmente se realiza el proceso de instalaciÃ³n con pruebas de acceso de forma exitosa."/>
    <x v="0"/>
    <b v="0"/>
    <n v="2021"/>
    <x v="6"/>
    <n v="19"/>
    <x v="1"/>
    <x v="6"/>
  </r>
  <r>
    <s v="INC0768155"/>
    <x v="11"/>
    <x v="57"/>
    <x v="22"/>
    <s v="Rodolfo Dominguez Campis"/>
    <s v="Truncar transaction Log de BD WorkArea ubicada en Forty"/>
    <d v="2021-07-20T09:31:18"/>
    <x v="1"/>
    <s v="2 - High"/>
    <x v="1"/>
    <s v="Se resolvio el ticket. Pendiente mantenimiento WorkArea. Se llenÃ³ RCA para documentar los incidentes relacionados"/>
    <x v="3"/>
    <b v="0"/>
    <n v="2021"/>
    <x v="6"/>
    <n v="20"/>
    <x v="2"/>
    <x v="1"/>
  </r>
  <r>
    <s v="INC0768192"/>
    <x v="1"/>
    <x v="44"/>
    <x v="89"/>
    <s v="Jose Ruben Gonzalez Tlatelpa"/>
    <s v="Doble asignaciÃ³n en secciones de CÃ¡rdenas"/>
    <d v="2021-07-20T11:21:32"/>
    <x v="1"/>
    <s v="3 - Moderate"/>
    <x v="2"/>
    <s v="La discrepancia fue corregida en el NFS."/>
    <x v="1"/>
    <b v="0"/>
    <n v="2021"/>
    <x v="6"/>
    <n v="20"/>
    <x v="2"/>
    <x v="3"/>
  </r>
  <r>
    <s v="INC0768194"/>
    <x v="10"/>
    <x v="18"/>
    <x v="97"/>
    <s v="Saltillo 1"/>
    <s v="Scoring lento, no arroja Ciudad,el ingreso a scoring lento, generaciÃ³n de oferta lento,"/>
    <d v="2021-07-20T11:25:14"/>
    <x v="0"/>
    <s v="4 - Low"/>
    <x v="0"/>
    <s v="Para liberar recursos de la BD, se detuvieron procesos que se encontraban suspendidos en SQL. Se valida con sucursal mediante anydesk y las calificaciones realizadas se procesaron sin problemas."/>
    <x v="0"/>
    <b v="0"/>
    <n v="2021"/>
    <x v="6"/>
    <n v="20"/>
    <x v="2"/>
    <x v="3"/>
  </r>
  <r>
    <s v="INC0768220"/>
    <x v="0"/>
    <x v="34"/>
    <x v="67"/>
    <s v="Margarita De Los Santos Lau"/>
    <s v="myprovi "/>
    <d v="2021-07-20T12:24:20"/>
    <x v="0"/>
    <s v="3 - Moderate"/>
    <x v="0"/>
    <s v="Se pide entrar a configuracion_x000d__x000a_Se pide seleccionar ajustes adicionales_x000d__x000a_Se pide Seleccionar opciones de desarrollador_x000d__x000a_Se pide inhabilitar activar optimizaciÃ³n miui._x000d__x000a_Se pide entrar a My provi_x000d__x000a_Se pide instalar o actualizar My collections."/>
    <x v="0"/>
    <b v="0"/>
    <n v="2021"/>
    <x v="6"/>
    <n v="20"/>
    <x v="2"/>
    <x v="8"/>
  </r>
  <r>
    <s v="INC0768223"/>
    <x v="9"/>
    <x v="26"/>
    <x v="29"/>
    <s v="Brigitte Castellanos Lemus"/>
    <s v="Problema para restablecer contraseÃ±a de myprovi "/>
    <d v="2021-07-20T12:34:52"/>
    <x v="0"/>
    <s v="3 - Moderate"/>
    <x v="0"/>
    <s v="Se realiza el reseteo de la contraseÃ±a desde el portal de TPIM se crea la nueva contraseÃ±a y NIP se le comparte a Promotora y finalmente se realiza las pruebas de acceso de forma exitosa."/>
    <x v="0"/>
    <b v="0"/>
    <n v="2021"/>
    <x v="6"/>
    <n v="20"/>
    <x v="2"/>
    <x v="8"/>
  </r>
  <r>
    <s v="INC0768233"/>
    <x v="1"/>
    <x v="4"/>
    <x v="7"/>
    <s v="Orizaba 1"/>
    <s v="Desbloqueo de Focus"/>
    <d v="2021-07-20T13:06:25"/>
    <x v="0"/>
    <s v="3 - Moderate"/>
    <x v="3"/>
    <s v="Se desbloquea el usaurio y e valida el acceso"/>
    <x v="1"/>
    <b v="1"/>
    <n v="2021"/>
    <x v="6"/>
    <n v="20"/>
    <x v="2"/>
    <x v="0"/>
  </r>
  <r>
    <s v="INC0768259"/>
    <x v="7"/>
    <x v="12"/>
    <x v="88"/>
    <s v="Tultitlan 1"/>
    <s v="Se tiene un salto en contratos digitales, la ultima impresiÃ³n que tengo es del folio 360449921 y de ahÃ­ se brinca hasta el 360550012"/>
    <d v="2021-07-20T16:13:11"/>
    <x v="2"/>
    <s v="3 - Moderate"/>
    <x v="5"/>
    <m/>
    <x v="0"/>
    <b v="0"/>
    <n v="2021"/>
    <x v="6"/>
    <n v="20"/>
    <x v="2"/>
    <x v="5"/>
  </r>
  <r>
    <s v="INC0768269"/>
    <x v="9"/>
    <x v="31"/>
    <x v="41"/>
    <s v="Luis Antonio Hernandez Lopez"/>
    <s v="Problema para instalar myprovi y mycollections "/>
    <d v="2021-07-20T17:16:43"/>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20"/>
    <x v="2"/>
    <x v="10"/>
  </r>
  <r>
    <s v="INC0768281"/>
    <x v="0"/>
    <x v="49"/>
    <x v="75"/>
    <s v="Hugo Solis Lemus"/>
    <s v="Problemas para Instalar AplicaciÃ³n "/>
    <d v="2021-07-20T18:47:17"/>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20"/>
    <x v="2"/>
    <x v="6"/>
  </r>
  <r>
    <s v="INC0768553"/>
    <x v="0"/>
    <x v="9"/>
    <x v="10"/>
    <s v="Carlos Rafael Herrera Hernandez"/>
    <s v="App no captura pagos"/>
    <d v="2021-07-21T13:32:03"/>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_x000d__x000a_Usuario confirma descarga de clip._x000d__x000a_Usuario confirma ingreso de pagos."/>
    <x v="0"/>
    <b v="0"/>
    <n v="2021"/>
    <x v="6"/>
    <n v="21"/>
    <x v="3"/>
    <x v="0"/>
  </r>
  <r>
    <s v="INC0768558"/>
    <x v="0"/>
    <x v="26"/>
    <x v="29"/>
    <s v="Luisa Evangelica Lopez Olmos"/>
    <s v="Problema para cambio de contraseÃ±a mycollections"/>
    <d v="2021-07-21T11:13:12"/>
    <x v="0"/>
    <s v="3 - Moderate"/>
    <x v="0"/>
    <s v="Se apoya al usuario dando reset de contraseÃ±a  en portal TPIM_x000d__x000a_Se pide al usuario ingresar a la opciÃ³n de Registro en la app My Provi._x000d__x000a_Se pide ingresa focus y nÃºmero celular._x000d__x000a_Se espera unos minutos a que llegue el cÃ³digo de seguridad_x000d__x000a_Se pide ingresar nueva contraseÃ±a de 9 caracteres alfa numÃ©rico y una letra mayÃºscula _x000d__x000a_Se pide ingresar nuevo nip de 6 dÃ­gitos._x000d__x000a_Usuario valida ingreso a My Provi y My Collections."/>
    <x v="0"/>
    <b v="0"/>
    <n v="2021"/>
    <x v="6"/>
    <n v="21"/>
    <x v="3"/>
    <x v="3"/>
  </r>
  <r>
    <s v="INC0768563"/>
    <x v="0"/>
    <x v="0"/>
    <x v="0"/>
    <s v="Victor Manuel Nil Perez"/>
    <s v="Cuenta expirada en MyProvi"/>
    <d v="2021-07-21T11:39:03"/>
    <x v="0"/>
    <s v="4 - Low"/>
    <x v="0"/>
    <s v="Se contacta con promotora Wendy y se le corrobora la contraseÃ±a la estaba capturando mal, al ingresarla de manera correcta ya le permite el acceso."/>
    <x v="0"/>
    <b v="0"/>
    <n v="2021"/>
    <x v="6"/>
    <n v="21"/>
    <x v="3"/>
    <x v="3"/>
  </r>
  <r>
    <s v="INC0768577"/>
    <x v="0"/>
    <x v="15"/>
    <x v="15"/>
    <s v="Diana Ponce Gonzalez"/>
    <s v="Problema para cerrar semana"/>
    <d v="2021-07-21T12:24:55"/>
    <x v="0"/>
    <s v="4 - Low"/>
    <x v="0"/>
    <s v="Se validan las funciones bÃ¡sicas como fecha y hora automÃ¡tica activada, se forza cierre de MyProvi, se desinstala/instala MyCollections y finalmente se realiza las pruebas de acceso y cierre de semana de forma exitosa."/>
    <x v="0"/>
    <b v="0"/>
    <n v="2021"/>
    <x v="6"/>
    <n v="21"/>
    <x v="3"/>
    <x v="8"/>
  </r>
  <r>
    <s v="INC0768608"/>
    <x v="1"/>
    <x v="23"/>
    <x v="32"/>
    <s v="Interview Acambaro"/>
    <s v="Problema con mi cuenta de FOCUS"/>
    <d v="2021-07-21T14:57:50"/>
    <x v="0"/>
    <s v="3 - Moderate"/>
    <x v="3"/>
    <s v="Se desbloquea el balance y se valida el acceso"/>
    <x v="1"/>
    <b v="0"/>
    <n v="2021"/>
    <x v="6"/>
    <n v="21"/>
    <x v="3"/>
    <x v="9"/>
  </r>
  <r>
    <s v="INC0768612"/>
    <x v="0"/>
    <x v="15"/>
    <x v="15"/>
    <s v="Judiht Guadalupe Ramirez Arroyo"/>
    <s v="MYPROVI SEMANA MAXIMA"/>
    <d v="2021-07-21T16:07:16"/>
    <x v="0"/>
    <s v="3 - Moderate"/>
    <x v="0"/>
    <s v="Se le pide al usuario entrar a los ajustes del celular y se pide forza cierre de my provi_x000d__x000a_Se pide al usuario des instalar my collections_x000d__x000a_Se le pide al usuario entrar a la configuraciÃ³n de Play Protec y se valida que las opciones que se muestran estÃ©n des habilitadas_x000d__x000a_Se pide al usuario entrar a my provi y descargar my collections._x000d__x000a_Usuario valida descarga y configuraciÃ³n de my collections_x000d__x000a_Usuario valida descarga de clip"/>
    <x v="0"/>
    <b v="0"/>
    <n v="2021"/>
    <x v="6"/>
    <n v="21"/>
    <x v="3"/>
    <x v="5"/>
  </r>
  <r>
    <s v="INC0768614"/>
    <x v="0"/>
    <x v="0"/>
    <x v="0"/>
    <s v="Luz Maria Razo Curiel"/>
    <s v="Problema para descargar clip"/>
    <d v="2021-07-21T16:01:05"/>
    <x v="0"/>
    <s v="3 - Moderate"/>
    <x v="0"/>
    <s v="Se validan las funciones bÃ¡sicas como fecha y hora automÃ¡tica activada, se forza cierre de MyProvi, se desinstala/instala MyCollections y finalmente se realiza las pruebas de acceso y cierre de semana de forma exitosa descargando e clip de la semana en curso."/>
    <x v="0"/>
    <b v="0"/>
    <n v="2021"/>
    <x v="6"/>
    <n v="21"/>
    <x v="3"/>
    <x v="5"/>
  </r>
  <r>
    <s v="INC0768620"/>
    <x v="2"/>
    <x v="2"/>
    <x v="31"/>
    <s v="Aguascalientes 1"/>
    <s v="BAENA AW"/>
    <d v="2021-07-21T16:39:23"/>
    <x v="0"/>
    <s v="3 - Moderate"/>
    <x v="0"/>
    <s v="Se actualiza la tabla CNFS_Representatives con los datos de la estrella reactivada."/>
    <x v="0"/>
    <b v="0"/>
    <n v="2021"/>
    <x v="6"/>
    <n v="21"/>
    <x v="3"/>
    <x v="5"/>
  </r>
  <r>
    <s v="INC0768632"/>
    <x v="1"/>
    <x v="44"/>
    <x v="89"/>
    <s v="Zacatecas 1"/>
    <s v="FECHA incorrecta en pago"/>
    <d v="2021-07-21T17:56:49"/>
    <x v="1"/>
    <s v="3 - Moderate"/>
    <x v="2"/>
    <s v="La agencia cambio de semana"/>
    <x v="1"/>
    <b v="0"/>
    <n v="2021"/>
    <x v="6"/>
    <n v="21"/>
    <x v="3"/>
    <x v="10"/>
  </r>
  <r>
    <s v="INC0768634"/>
    <x v="0"/>
    <x v="15"/>
    <x v="15"/>
    <s v="Maria del Rosario Zavala Guzman"/>
    <s v="Agencia no puede cerrar semana"/>
    <d v="2021-07-21T18:19:06"/>
    <x v="0"/>
    <s v="3 - Moderate"/>
    <x v="0"/>
    <s v="Se pide al usuario sincronizar la app y des instalar my collections._x000d__x000a_Se pide entrar a my provi  para descargar e instalar my collections._x000d__x000a_Usuario confirma descarga e instalaciÃ³n de my collections_x000d__x000a_Usuario confirma cierre de semana solicitado._x000d__x000a_"/>
    <x v="0"/>
    <b v="0"/>
    <n v="2021"/>
    <x v="6"/>
    <n v="21"/>
    <x v="3"/>
    <x v="6"/>
  </r>
  <r>
    <s v="INC0768640"/>
    <x v="0"/>
    <x v="15"/>
    <x v="15"/>
    <s v="Jose De Jesus Ibarra De La Torre"/>
    <s v="Error en Cierre"/>
    <d v="2021-07-21T20:03:45"/>
    <x v="0"/>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21"/>
    <x v="3"/>
    <x v="13"/>
  </r>
  <r>
    <s v="INC0768642"/>
    <x v="0"/>
    <x v="15"/>
    <x v="15"/>
    <s v="Christian Ulises Gomez Almanza"/>
    <s v="Problemas para Cerrar Semana"/>
    <d v="2021-07-21T20:48:38"/>
    <x v="0"/>
    <s v="3 - Moderate"/>
    <x v="0"/>
    <s v="Se validan las funciones bÃ¡sicas como fecha y hora automÃ¡tica activada, se forza cierre de MyProvi, se desinstala/instala MyCollections y finalmente se realiza las pruebas de acceso y cierre de semana de forma exitosa."/>
    <x v="0"/>
    <b v="0"/>
    <n v="2021"/>
    <x v="6"/>
    <n v="21"/>
    <x v="3"/>
    <x v="13"/>
  </r>
  <r>
    <s v="INC0769013"/>
    <x v="0"/>
    <x v="26"/>
    <x v="29"/>
    <s v="Maria Guadalupe Aceves Garcia"/>
    <s v="MYPROVI error tecnico"/>
    <d v="2021-07-22T10:17:27"/>
    <x v="1"/>
    <s v="3 - Moderate"/>
    <x v="0"/>
    <s v="Se validan las funciones bÃ¡sicas como la fecha y hora automÃ¡tica activada, se desactiva play protect, se actualiza chrome y en el reseteo de la contraseÃ±a se realiza desde el portal de TPIM se crea la nueva contraseÃ±a y NIP se le comparte a Promotora y finalmente se realiza las pruebas de acceso de forma completa."/>
    <x v="0"/>
    <b v="0"/>
    <n v="2021"/>
    <x v="6"/>
    <n v="22"/>
    <x v="4"/>
    <x v="2"/>
  </r>
  <r>
    <s v="INC0769037"/>
    <x v="0"/>
    <x v="15"/>
    <x v="15"/>
    <s v="Omar Israel Clavel Zuniga"/>
    <s v="Error ne Cierre de Semana"/>
    <d v="2021-07-22T11:19:16"/>
    <x v="1"/>
    <s v="3 - Moderate"/>
    <x v="0"/>
    <s v="Se contacta con DM y se le apoya hacer force de aplicaciones my provi y my colletion, asi como cerrar todas las aplicaciones abiertas en segundo plano, se le pide ingresar a la aplicaciÃ³n y se realiza un cierre de semana exitoso."/>
    <x v="0"/>
    <b v="0"/>
    <n v="2021"/>
    <x v="6"/>
    <n v="22"/>
    <x v="4"/>
    <x v="3"/>
  </r>
  <r>
    <s v="INC0769040"/>
    <x v="0"/>
    <x v="15"/>
    <x v="15"/>
    <s v="Jennyfer Del Carmen Suarez Cossio"/>
    <s v="Error en Cierre de Semana"/>
    <d v="2021-07-22T11:28:34"/>
    <x v="1"/>
    <s v="3 - Moderate"/>
    <x v="0"/>
    <s v="Se validan las funciones bÃ¡sicas como fecha y hora automÃ¡tica activada, se forza cierre de MyProvi, se desinstala/instala MyCollections y finalmente se realiza las pruebas de acceso y cierre de semana de forma exitosa."/>
    <x v="0"/>
    <b v="0"/>
    <n v="2021"/>
    <x v="6"/>
    <n v="22"/>
    <x v="4"/>
    <x v="3"/>
  </r>
  <r>
    <s v="INC0769054"/>
    <x v="0"/>
    <x v="15"/>
    <x v="15"/>
    <s v="Claribel Garcia Morales"/>
    <s v="Problema para cierre de semana"/>
    <d v="2021-07-22T11:59:28"/>
    <x v="1"/>
    <s v="3 - Moderate"/>
    <x v="0"/>
    <s v="Se validan las funciones bÃ¡sicas como fecha y hora automÃ¡tica activada, se forza cierre de MyProvi, se desinstala/instala MyCollections y finalmente se realiza las pruebas de acceso y cierre de semana de forma exitosa."/>
    <x v="0"/>
    <b v="0"/>
    <n v="2021"/>
    <x v="6"/>
    <n v="22"/>
    <x v="4"/>
    <x v="3"/>
  </r>
  <r>
    <s v="INC0769059"/>
    <x v="10"/>
    <x v="18"/>
    <x v="37"/>
    <s v="Interviewroom Patzcuaro "/>
    <s v="Scoring  Server Error in '/Albacete' Application. "/>
    <d v="2021-07-22T12:11:20"/>
    <x v="1"/>
    <s v="3 - Moderate"/>
    <x v="0"/>
    <s v="Se le marca a sucursal y se le indica que vuelva a ingresar al prospecto. Al recibir la pantalla mencionada, se le indica que actualice el portal y ya le permitiÃ³ el acceso al CIS."/>
    <x v="0"/>
    <b v="0"/>
    <n v="2021"/>
    <x v="6"/>
    <n v="22"/>
    <x v="4"/>
    <x v="8"/>
  </r>
  <r>
    <s v="INC0769066"/>
    <x v="0"/>
    <x v="15"/>
    <x v="15"/>
    <s v="Maria de la Esperanza Cortes Martinez"/>
    <s v="MYPROVI SEMANA MAXIMA"/>
    <d v="2021-07-22T12:24:09"/>
    <x v="1"/>
    <s v="3 - Moderate"/>
    <x v="0"/>
    <s v="Se contacta con promotora y se le pide hacer force de aplicaciones my provi y my colletion, asi como cerrar todas las aplicaciones abiertas en segundo plano, se le pide ingresar a aplicaciÃ³n y se realiza el cierre de semana exitoso."/>
    <x v="0"/>
    <b v="0"/>
    <n v="2021"/>
    <x v="6"/>
    <n v="22"/>
    <x v="4"/>
    <x v="8"/>
  </r>
  <r>
    <s v="INC0769071"/>
    <x v="0"/>
    <x v="26"/>
    <x v="29"/>
    <s v="Adolfo Rendon Rocha"/>
    <s v="Problemas acceso a la aplicaciÃ³n con la contraseÃ±a."/>
    <d v="2021-07-22T12:39:41"/>
    <x v="1"/>
    <s v="4 - Low"/>
    <x v="0"/>
    <s v="Se valida las funciones bÃ¡sicas como la fecha y hora automÃ¡tica activada, se desactiva play protect, se valida chrome actualizado y despuÃ©s se realiza reseteo desde el portal de TPIM se dirige a promotora para crearla desde el portal de su equipo celular y finalmente se realiza las pruebas de acceso de forma exitosa."/>
    <x v="0"/>
    <b v="0"/>
    <n v="2021"/>
    <x v="6"/>
    <n v="22"/>
    <x v="4"/>
    <x v="8"/>
  </r>
  <r>
    <s v="INC0769074"/>
    <x v="10"/>
    <x v="18"/>
    <x v="20"/>
    <s v="Silao 1"/>
    <s v="Rechazo Scoring | cliente mas de 26 semanas "/>
    <d v="2021-07-22T12:45:48"/>
    <x v="1"/>
    <s v="3 - Moderate"/>
    <x v="0"/>
    <s v="Se valida que el cliente ya cumpliÃ³ las 26 semanas y se actualiza el estatus a LTPU. Favor de volver a calificar."/>
    <x v="0"/>
    <b v="0"/>
    <n v="2021"/>
    <x v="6"/>
    <n v="22"/>
    <x v="4"/>
    <x v="8"/>
  </r>
  <r>
    <s v="INC0769094"/>
    <x v="0"/>
    <x v="15"/>
    <x v="15"/>
    <s v="Geovanny Flores Albarran"/>
    <s v="Problema cierre de semana"/>
    <d v="2021-07-22T13:41:09"/>
    <x v="1"/>
    <s v="3 - Moderate"/>
    <x v="0"/>
    <s v="Se pide al usuario sincronizar la app y des instalar my collections._x000d__x000a_Se pide entrar a my provi  para descargar e instalar my collections._x000d__x000a_Usuario confirma descarga e instalaciÃ³n de my collections_x000d__x000a_Usuario confirma cierre de semana solicitado."/>
    <x v="0"/>
    <b v="0"/>
    <n v="2021"/>
    <x v="6"/>
    <n v="22"/>
    <x v="4"/>
    <x v="0"/>
  </r>
  <r>
    <s v="INC0769096"/>
    <x v="0"/>
    <x v="0"/>
    <x v="14"/>
    <s v="Norma Alicia Sanchez Lopez"/>
    <s v="Fwd: No puede descargar clip"/>
    <d v="2021-07-22T13:58:03"/>
    <x v="1"/>
    <s v="3 - Moderate"/>
    <x v="0"/>
    <s v="Se contacta con DM y se le comenta que en la consulta que se pidiÃ³ de focus se puede ver que administraciÃ³n no produjo  el clip, se le pide lo solicite y en cuanto lo produzcan ya su promotora podrÃ¡ deacargarlo. Se anexa consulta."/>
    <x v="0"/>
    <b v="0"/>
    <n v="2021"/>
    <x v="6"/>
    <n v="22"/>
    <x v="4"/>
    <x v="0"/>
  </r>
  <r>
    <s v="INC0769097"/>
    <x v="0"/>
    <x v="15"/>
    <x v="15"/>
    <s v="Juan Manuel Olimpo Bolanos Macias"/>
    <s v="Error en Cierre de Semana"/>
    <d v="2021-07-22T13:59:10"/>
    <x v="1"/>
    <s v="3 - Moderate"/>
    <x v="0"/>
    <s v="Se pide al usuario sincronizar la app y des instalar my collections._x000d__x000a_Se pide entrar a my provi  para descaragr e instalar my collections._x000d__x000a_Usuario confirma descarga e instalaciÃ³n de my collections_x000d__x000a_Usuario confirma cierre de semana solicitado."/>
    <x v="0"/>
    <b v="0"/>
    <n v="2021"/>
    <x v="6"/>
    <n v="22"/>
    <x v="4"/>
    <x v="0"/>
  </r>
  <r>
    <s v="INC0769098"/>
    <x v="0"/>
    <x v="15"/>
    <x v="55"/>
    <s v="Guadalupe Lopez Hernandez"/>
    <s v="Semana no cierra"/>
    <d v="2021-07-22T15:52:54"/>
    <x v="1"/>
    <s v="3 - Moderate"/>
    <x v="0"/>
    <s v="Se contacta con DM y se le comenta que en la consulta que pidiÃ³ ya aparece la agencia cerrada. Se anexa consulta de focus."/>
    <x v="0"/>
    <b v="0"/>
    <n v="2021"/>
    <x v="6"/>
    <n v="22"/>
    <x v="4"/>
    <x v="4"/>
  </r>
  <r>
    <s v="INC0769099"/>
    <x v="0"/>
    <x v="31"/>
    <x v="41"/>
    <s v="Diana Sarahy Merced Martinez"/>
    <s v="Problema con mycollections"/>
    <d v="2021-07-22T14:10:02"/>
    <x v="1"/>
    <s v="3 - Moderate"/>
    <x v="0"/>
    <s v="Se valida que cuenta con plan de renta de Movistar, se forza cierre y se concede los permisos en la configuraciÃ³n de accesos de Myprovi y MyCollections, no tiene bloqueo de huella dactilar activado, se reinicia el equipo celular con pruebas de registro de pagos de forma exitosa."/>
    <x v="0"/>
    <b v="0"/>
    <n v="2021"/>
    <x v="6"/>
    <n v="22"/>
    <x v="4"/>
    <x v="9"/>
  </r>
  <r>
    <s v="INC0769100"/>
    <x v="0"/>
    <x v="15"/>
    <x v="15"/>
    <s v="Ignacio Adrian Garcia Juarez"/>
    <s v="Problema de cierre de semana "/>
    <d v="2021-07-22T14:19:07"/>
    <x v="1"/>
    <s v="3 - Moderate"/>
    <x v="0"/>
    <s v="Se contacta con promotora y se le apoya hacer force de aplicaciones my provi y my colletion, asi como cerrar todas las aplicaciones abiertas en segundo plano para despuÃ©s ingresar a aplicaciÃ³n y hacer cierre de semana exitoso._x000d__x000a_"/>
    <x v="0"/>
    <b v="0"/>
    <n v="2021"/>
    <x v="6"/>
    <n v="22"/>
    <x v="4"/>
    <x v="9"/>
  </r>
  <r>
    <s v="INC0769109"/>
    <x v="0"/>
    <x v="15"/>
    <x v="15"/>
    <s v="Pedro Cesar Bautista Noyola"/>
    <s v="Problema para cierre de semana mycollections"/>
    <d v="2021-07-22T15:42:38"/>
    <x v="1"/>
    <s v="3 - Moderate"/>
    <x v="0"/>
    <s v="Se validan las funciones bÃ¡sicas como fecha y hora automÃ¡tica activada, se forza cierre de MyProvi, se desinstala/instala MyCollections y finalmente se realiza las pruebas de acceso y cierre de semana de forma exitosa._x000d__x000a_"/>
    <x v="0"/>
    <b v="0"/>
    <n v="2021"/>
    <x v="6"/>
    <n v="22"/>
    <x v="4"/>
    <x v="4"/>
  </r>
  <r>
    <s v="INC0769113"/>
    <x v="1"/>
    <x v="16"/>
    <x v="16"/>
    <s v="Poza Rica 1"/>
    <s v="FOCUS pantalla blanca"/>
    <d v="2021-07-22T16:05:12"/>
    <x v="1"/>
    <s v="3 - Moderate"/>
    <x v="4"/>
    <s v="Se realiza lo siguiente_x000d__x000a_Se cambia sdwan (preventivo)_x000d__x000a_Wan 2 se cambia el mÃ³dem _x000d__x000a_Wan 1 se reconfigura el perfil en el mÃ³dem "/>
    <x v="2"/>
    <b v="1"/>
    <n v="2021"/>
    <x v="6"/>
    <n v="22"/>
    <x v="4"/>
    <x v="5"/>
  </r>
  <r>
    <s v="INC0769114"/>
    <x v="1"/>
    <x v="4"/>
    <x v="7"/>
    <s v="Orizaba 1"/>
    <s v="Help Desk por favor "/>
    <d v="2021-07-22T16:08:55"/>
    <x v="1"/>
    <s v="3 - Moderate"/>
    <x v="3"/>
    <s v="Se desbloquea la cuenta y se valida el acceso del usuario"/>
    <x v="1"/>
    <b v="0"/>
    <n v="2021"/>
    <x v="6"/>
    <n v="22"/>
    <x v="4"/>
    <x v="5"/>
  </r>
  <r>
    <s v="INC0769127"/>
    <x v="0"/>
    <x v="15"/>
    <x v="55"/>
    <s v="Bianca Yara Garduno Ordonez"/>
    <s v="Foto de Bygo"/>
    <d v="2021-07-22T17:22:04"/>
    <x v="1"/>
    <s v="3 - Moderate"/>
    <x v="0"/>
    <s v="Se le marca a DM y se le comenta lo de su promotora, nos informa que ya le realizaron el cierre manual en administraciÃ³n. "/>
    <x v="0"/>
    <b v="0"/>
    <n v="2021"/>
    <x v="6"/>
    <n v="22"/>
    <x v="4"/>
    <x v="10"/>
  </r>
  <r>
    <s v="INC0769132"/>
    <x v="0"/>
    <x v="15"/>
    <x v="15"/>
    <s v="Jose David Cruz Francisco"/>
    <s v="Semana maxima"/>
    <d v="2021-07-22T17:42:50"/>
    <x v="1"/>
    <s v="3 - Moderate"/>
    <x v="0"/>
    <s v="Se pide al usuario sincronizar la app y des instalar my collections._x000d__x000a_Se pide entrar a my provi  para descaragr e instalar my collections._x000d__x000a_Usuario confirma descarga e instalaciÃ³n de my collections_x000d__x000a_Usuario confirma cierre de semana solicitado."/>
    <x v="0"/>
    <b v="0"/>
    <n v="2021"/>
    <x v="6"/>
    <n v="22"/>
    <x v="4"/>
    <x v="10"/>
  </r>
  <r>
    <s v="INC0769139"/>
    <x v="0"/>
    <x v="15"/>
    <x v="15"/>
    <s v="Laura Leticia Luna Lopez"/>
    <s v="Error en Cierre de Semana"/>
    <d v="2021-07-22T18:27:42"/>
    <x v="1"/>
    <s v="3 - Moderate"/>
    <x v="0"/>
    <s v="Se validan las funciones bÃ¡sicas como fecha y hora automÃ¡tica activada, se forza cierre de MyProvi, se desinstala/instala MyCollections y finalmente se realiza las pruebas de acceso y cierre de semana de forma exitosa."/>
    <x v="0"/>
    <b v="0"/>
    <n v="2021"/>
    <x v="6"/>
    <n v="22"/>
    <x v="4"/>
    <x v="6"/>
  </r>
  <r>
    <s v="INC0769142"/>
    <x v="1"/>
    <x v="51"/>
    <x v="77"/>
    <s v="Uruapan 1"/>
    <s v="AGENCIA SIN CAMBIO DE SEMANA"/>
    <d v="2021-07-22T18:31:18"/>
    <x v="1"/>
    <s v="3 - Moderate"/>
    <x v="3"/>
    <s v="Se le informa al usuario que cierre la collecta en cero para que cambie de semana la agencia"/>
    <x v="1"/>
    <b v="0"/>
    <n v="2021"/>
    <x v="6"/>
    <n v="22"/>
    <x v="4"/>
    <x v="6"/>
  </r>
  <r>
    <s v="INC0769148"/>
    <x v="1"/>
    <x v="23"/>
    <x v="32"/>
    <s v="Irapuato 1"/>
    <s v="Balance no cambia, por lo cual no podemos cerrar semana 29/2021"/>
    <d v="2021-07-22T19:14:45"/>
    <x v="1"/>
    <s v="3 - Moderate"/>
    <x v="3"/>
    <s v="Se reinician los servicios de Focus y se aplica el balance"/>
    <x v="1"/>
    <b v="0"/>
    <n v="2021"/>
    <x v="6"/>
    <n v="22"/>
    <x v="4"/>
    <x v="12"/>
  </r>
  <r>
    <s v="INC0769516"/>
    <x v="0"/>
    <x v="9"/>
    <x v="10"/>
    <s v="Alberto Gallegos Garcia"/>
    <s v="Cuentas duplicadas"/>
    <d v="2021-07-23T09:27:23"/>
    <x v="1"/>
    <s v="3 - Moderate"/>
    <x v="0"/>
    <s v="Se le marca al usuario y se apoya con la descarga de clip pero este se ve duplicado, se le sugiere al promotor trabajar sobre la lista donde vea mas completa el listado de sus clientes y esperar al prÃ³ximo cierre de semana para que la duplicidad en el clip desaparezca."/>
    <x v="0"/>
    <b v="0"/>
    <n v="2021"/>
    <x v="6"/>
    <n v="23"/>
    <x v="5"/>
    <x v="1"/>
  </r>
  <r>
    <s v="INC0769524"/>
    <x v="0"/>
    <x v="0"/>
    <x v="0"/>
    <s v="David Medina Dominguez"/>
    <s v="Usuario o contraseÃ±a incorrecto en MyProvi"/>
    <d v="2021-07-23T09:53:30"/>
    <x v="1"/>
    <s v="4 - Low"/>
    <x v="0"/>
    <s v="Se apoya al usuario dando reset de contraseÃ±a  en portal TPIM_x000d__x000a_Se pide al usuario ingresar a la opciÃ³n de Registro en la app My Provi._x000d__x000a_Se pide ingresa focus y nÃºmero celular._x000d__x000a_Se espera unos minutos a que llegue el cÃ³digo de seguridad_x000d__x000a_Se pide ingresar nueva contraseÃ±a de 9 caracteres alfa numÃ©rico y una letra mayÃºscula _x000d__x000a_Se pide ingresar nuevo nip de 6 dÃ­gitos._x000d__x000a_Usuario valida ingreso a My Provi y My Collections._x000d__x000a_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23"/>
    <x v="5"/>
    <x v="1"/>
  </r>
  <r>
    <s v="INC0769537"/>
    <x v="0"/>
    <x v="0"/>
    <x v="0"/>
    <s v="Adriana Isabel Arroyo Razo"/>
    <s v="MYPROVI clip"/>
    <d v="2021-07-23T10:13:08"/>
    <x v="1"/>
    <s v="3 - Moderate"/>
    <x v="0"/>
    <s v="Se contacta con DM y se le comenta que en la consulta que se pidiÃ³ de focus se detecta que el clip de su promotora no ha sido producido por administraciÃ³n, se le comenta solicite lo produzcan para que sea descargado. Se anexa consulta"/>
    <x v="0"/>
    <b v="0"/>
    <n v="2021"/>
    <x v="6"/>
    <n v="23"/>
    <x v="5"/>
    <x v="2"/>
  </r>
  <r>
    <s v="INC0769544"/>
    <x v="0"/>
    <x v="0"/>
    <x v="14"/>
    <s v="Idalia Alarcon Abarca"/>
    <s v="Clip no aparece"/>
    <d v="2021-07-23T11:41:17"/>
    <x v="1"/>
    <s v="3 - Moderate"/>
    <x v="0"/>
    <s v="Se validan las funciones bÃ¡sicas como fecha y hora automÃ¡tica activada, se forza cierre de MyProvi, se desinstala/instala MyCollections y finalmente se realiza las pruebas de acceso y descarga de su clip de la semana de forma exitosa."/>
    <x v="0"/>
    <b v="0"/>
    <n v="2021"/>
    <x v="6"/>
    <n v="23"/>
    <x v="5"/>
    <x v="3"/>
  </r>
  <r>
    <s v="INC0769551"/>
    <x v="0"/>
    <x v="26"/>
    <x v="29"/>
    <s v="Haydee Saguilan Ortiz"/>
    <s v="No se puede instalar My Collections"/>
    <d v="2021-07-23T11:33:38"/>
    <x v="1"/>
    <s v="4 - Low"/>
    <x v="0"/>
    <s v="Se pide entrar a configuraciÃ³n_x000d__x000a_Se pide seleccionar ajustes adicionales_x000d__x000a_Se pide Seleccionar opciones de desarollador_x000d__x000a_Se pide inhabilitar activar optimizaciÃ³n miui._x000d__x000a_Se pide entrar a My provi_x000d__x000a_Se pide instalar o actualizar My collections."/>
    <x v="0"/>
    <b v="0"/>
    <n v="2021"/>
    <x v="6"/>
    <n v="23"/>
    <x v="5"/>
    <x v="3"/>
  </r>
  <r>
    <s v="INC0769554"/>
    <x v="0"/>
    <x v="0"/>
    <x v="0"/>
    <s v="Nadia America Ayala Orozco"/>
    <s v="Problemas para Descarga Clip"/>
    <d v="2021-07-23T11:15:07"/>
    <x v="1"/>
    <s v="3 - Moderate"/>
    <x v="0"/>
    <s v="Se contacta con promotoras y se les apoya a realizar proceso para descarga de clip de semana 30."/>
    <x v="0"/>
    <b v="0"/>
    <n v="2021"/>
    <x v="6"/>
    <n v="23"/>
    <x v="5"/>
    <x v="3"/>
  </r>
  <r>
    <s v="INC0769574"/>
    <x v="0"/>
    <x v="0"/>
    <x v="0"/>
    <s v="Nicolas Rafael Rivera Vega"/>
    <s v="MYPROVI no les permite descargar el clip"/>
    <d v="2021-07-23T12:10:19"/>
    <x v="1"/>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23"/>
    <x v="5"/>
    <x v="8"/>
  </r>
  <r>
    <s v="INC0769581"/>
    <x v="0"/>
    <x v="49"/>
    <x v="75"/>
    <s v="Mario Alberto Cruz Garcia"/>
    <s v="Error en la InstalaciÃ³n de AplicaciÃ³n"/>
    <d v="2021-07-23T12:16:28"/>
    <x v="1"/>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23"/>
    <x v="5"/>
    <x v="8"/>
  </r>
  <r>
    <s v="INC0769588"/>
    <x v="0"/>
    <x v="34"/>
    <x v="67"/>
    <s v="Antonio de Jesus Rodriguez Andrade"/>
    <s v="MYPROVI "/>
    <d v="2021-07-23T12:36:08"/>
    <x v="1"/>
    <s v="3 - Moderate"/>
    <x v="0"/>
    <s v="Se valida desde el inicio las funciones bÃ¡sicas como la fecha y hora automÃ¡tica activada, se desactiva play protect, se valida chrome actualizado y finalmente se realiza el proceso de instalaciÃ³n con pruebas de acceso de forma exitosa."/>
    <x v="0"/>
    <b v="0"/>
    <n v="2021"/>
    <x v="6"/>
    <n v="23"/>
    <x v="5"/>
    <x v="8"/>
  </r>
  <r>
    <s v="INC0769589"/>
    <x v="7"/>
    <x v="12"/>
    <x v="21"/>
    <s v="Karina Consuelo Espejel Hurtado"/>
    <s v="Error al generar contratos"/>
    <d v="2021-07-23T13:40:05"/>
    <x v="1"/>
    <s v="3 - Moderate"/>
    <x v="0"/>
    <s v="Se saturo la memoria del servidor, esto ocasiono que los ETLs que insertan informaciÃ³n a AVTs no terminaran correctamente, se reiniciaron los servicios y se volvieron a ejecutar los ETL"/>
    <x v="0"/>
    <b v="0"/>
    <n v="2021"/>
    <x v="6"/>
    <n v="23"/>
    <x v="5"/>
    <x v="0"/>
  </r>
  <r>
    <s v="INC0769594"/>
    <x v="0"/>
    <x v="0"/>
    <x v="14"/>
    <s v="Jose Israel Martinez Hernandez"/>
    <s v="No puede descargar clip"/>
    <d v="2021-07-23T12:56:41"/>
    <x v="1"/>
    <s v="3 - Moderate"/>
    <x v="0"/>
    <s v="Se contacta con promotora y se le apoya hacer cierre de semana 29 para descargar exitosamente clip semana 30."/>
    <x v="0"/>
    <b v="0"/>
    <n v="2021"/>
    <x v="6"/>
    <n v="23"/>
    <x v="5"/>
    <x v="8"/>
  </r>
  <r>
    <s v="INC0769600"/>
    <x v="0"/>
    <x v="15"/>
    <x v="55"/>
    <s v="Hector Hernandez Rodriguez"/>
    <s v="Semana maxima"/>
    <d v="2021-07-23T14:03:27"/>
    <x v="1"/>
    <s v="3 - Moderate"/>
    <x v="0"/>
    <s v="Se pide al usuario sincronizar la app y des instalar my collections._x000d__x000a_Se pide entrar a my provi  para descaragr e instalar my collections._x000d__x000a_Usuario confirma descarga e instalaciÃ³n de my collections_x000d__x000a_Usuario confirma cierre de semana solicitado y descarga de clip."/>
    <x v="0"/>
    <b v="0"/>
    <n v="2021"/>
    <x v="6"/>
    <n v="23"/>
    <x v="5"/>
    <x v="9"/>
  </r>
  <r>
    <s v="INC0769603"/>
    <x v="0"/>
    <x v="49"/>
    <x v="75"/>
    <s v="Maria Luisa Hernandez Gonzalez"/>
    <s v="Error en la InstalaciÃ³n Myprovi"/>
    <d v="2021-07-23T14:21:24"/>
    <x v="1"/>
    <s v="3 - Moderate"/>
    <x v="0"/>
    <s v="Se procede con desactivar la funciÃ³n de la  OptimizaciÃ³n MIUI del equipo se procede con la descarga de MyCollections con pruebas de acceso de forma exitosa."/>
    <x v="0"/>
    <b v="0"/>
    <n v="2021"/>
    <x v="6"/>
    <n v="23"/>
    <x v="5"/>
    <x v="9"/>
  </r>
  <r>
    <s v="INC0769607"/>
    <x v="0"/>
    <x v="15"/>
    <x v="15"/>
    <s v="Alma Leticia De La Rosa Avila"/>
    <s v="Problema de cierre de semana "/>
    <d v="2021-07-23T14:32:51"/>
    <x v="1"/>
    <s v="3 - Moderate"/>
    <x v="0"/>
    <s v="SE contacta con promotora y se le apoya a  cerrar semana 29 para descargar el clip de semana 30."/>
    <x v="0"/>
    <b v="0"/>
    <n v="2021"/>
    <x v="6"/>
    <n v="23"/>
    <x v="5"/>
    <x v="9"/>
  </r>
  <r>
    <s v="INC0769617"/>
    <x v="0"/>
    <x v="26"/>
    <x v="29"/>
    <s v="Juan Noe Lopez Lopez"/>
    <s v="Error en Myprovi"/>
    <d v="2021-07-23T15:08:44"/>
    <x v="1"/>
    <s v="3 - Moderate"/>
    <x v="0"/>
    <s v="Se contacta con promotora para apoyarle  a instalar  aplicaciones en su nuevo dispositivo solo que no tiene una cuenta asociado con gmail,  nos comenta que no tiene la contraseÃ±a y pide que mejor se le apoye a instalar en su celular anterior. Se instala aplicaciones en el celular anterior desde el portal de myprovi.online de forma exitosa descargando su clip de semana 30."/>
    <x v="0"/>
    <b v="0"/>
    <n v="2021"/>
    <x v="6"/>
    <n v="23"/>
    <x v="5"/>
    <x v="4"/>
  </r>
  <r>
    <s v="INC0769618"/>
    <x v="0"/>
    <x v="31"/>
    <x v="41"/>
    <s v="Christian Ulises Gomez Almanza"/>
    <s v="Problemas para instalar My Provi"/>
    <d v="2021-07-23T15:35:02"/>
    <x v="1"/>
    <s v="4 - Low"/>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23"/>
    <x v="5"/>
    <x v="4"/>
  </r>
  <r>
    <s v="INC0769631"/>
    <x v="0"/>
    <x v="26"/>
    <x v="29"/>
    <s v="Rocio Reyes Rivera"/>
    <s v="Sin Acceso a Myprovi"/>
    <d v="2021-07-23T16:26:28"/>
    <x v="1"/>
    <s v="3 - Moderate"/>
    <x v="0"/>
    <s v="Se le marca a promotora y con apoyo de DM  se instala aplicaciones myprovi y my colletion de forma exitosa desde el portal www.myprovi.online_x000d__x000a_"/>
    <x v="0"/>
    <b v="0"/>
    <n v="2021"/>
    <x v="6"/>
    <n v="23"/>
    <x v="5"/>
    <x v="5"/>
  </r>
  <r>
    <s v="INC0769693"/>
    <x v="0"/>
    <x v="31"/>
    <x v="41"/>
    <s v="Zabrina Patricia Martinez Corona"/>
    <s v="No se puede instalar"/>
    <d v="2021-07-24T09:55:04"/>
    <x v="1"/>
    <s v="3 - Moderate"/>
    <x v="0"/>
    <s v="Se pide entrar a configuracion_x000d__x000a_Se pide seleccionar ajustes adicionales_x000d__x000a_Se pide Seleccionar opciones de desarrollador_x000d__x000a_Se pide inhabilitar activar optimizaciÃ³n miui._x000d__x000a_Se pide entrar a My provi_x000d__x000a_Se pide instalar o actualizar My collections."/>
    <x v="0"/>
    <b v="0"/>
    <n v="2021"/>
    <x v="6"/>
    <n v="24"/>
    <x v="0"/>
    <x v="1"/>
  </r>
  <r>
    <s v="INC0769698"/>
    <x v="9"/>
    <x v="26"/>
    <x v="29"/>
    <s v="Zabrina Patricia Martinez Corona"/>
    <s v="Sin acceso a My Provi"/>
    <d v="2021-07-24T11:47:40"/>
    <x v="1"/>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24"/>
    <x v="0"/>
    <x v="3"/>
  </r>
  <r>
    <s v="INC0770175"/>
    <x v="0"/>
    <x v="44"/>
    <x v="65"/>
    <s v="Teresita del Nino Jesus Escobar Guerrero"/>
    <s v="Problemas con Dos Agencias"/>
    <d v="2021-07-26T10:10:35"/>
    <x v="1"/>
    <s v="3 - Moderate"/>
    <x v="0"/>
    <s v="Se contacta con DM yse le comenta que en la consulta que se pidiÃ³ de focus se puedo notar que el cambio se realizo despuÃ©s del cierre de semana y por  ello no se recibiÃ³ los clip esperados. Se anexa consulta._x000d__x000a_"/>
    <x v="0"/>
    <b v="0"/>
    <n v="2021"/>
    <x v="6"/>
    <n v="26"/>
    <x v="1"/>
    <x v="2"/>
  </r>
  <r>
    <s v="INC0770183"/>
    <x v="0"/>
    <x v="26"/>
    <x v="29"/>
    <s v="Alma Leticia De La Rosa Avila"/>
    <s v="MYPROVI "/>
    <d v="2021-07-26T10:31:41"/>
    <x v="1"/>
    <s v="3 - Moderate"/>
    <x v="0"/>
    <s v="Se valida las funciones bÃ¡sicas como la fecha y hora automÃ¡tica activada, se desactiva play protect, se valida chrome actualizado y finalmente se realiza el proceso de instalaciÃ³n con pruebas de acceso de forma exitosa."/>
    <x v="0"/>
    <b v="0"/>
    <n v="2021"/>
    <x v="6"/>
    <n v="26"/>
    <x v="1"/>
    <x v="2"/>
  </r>
  <r>
    <s v="INC0770187"/>
    <x v="0"/>
    <x v="31"/>
    <x v="41"/>
    <s v="Juan Ramon De La Torre Vazquez"/>
    <s v="No recibe cÃ³digo de verificaciÃ³n"/>
    <d v="2021-07-26T10:44:54"/>
    <x v="1"/>
    <s v="3 - Moderate"/>
    <x v="0"/>
    <s v="Se contacta con promotora y se le apoya a desbloquear los cÃ³digos de uso que le estaban llegando a la bandeja de spam y bloqueados, posteriormente se termina de instalar aplicaciones  y finalmente descarga el clip de semana 30."/>
    <x v="0"/>
    <b v="0"/>
    <n v="2021"/>
    <x v="6"/>
    <n v="26"/>
    <x v="1"/>
    <x v="2"/>
  </r>
  <r>
    <s v="INC0770191"/>
    <x v="6"/>
    <x v="8"/>
    <x v="42"/>
    <s v="Cesar Hernandez Gutierrez"/>
    <s v="Error en Ingreso a NAS"/>
    <d v="2021-07-26T10:48:48"/>
    <x v="1"/>
    <s v="3 - Moderate"/>
    <x v="0"/>
    <s v="DespuÃ©s de la sincronizaciÃ³n de la contraseÃ±a genÃ©rica, era necesario esperar a que replicara al AD de Azure. Se hace una prueba con las credenciales del usuario en el dispositivo de soporte y es posible acceder. Se anexa evidencia."/>
    <x v="0"/>
    <b v="0"/>
    <n v="2021"/>
    <x v="6"/>
    <n v="26"/>
    <x v="1"/>
    <x v="2"/>
  </r>
  <r>
    <s v="INC0770192"/>
    <x v="9"/>
    <x v="31"/>
    <x v="41"/>
    <s v="Fabiola Madelehin Moreno Calderon"/>
    <s v="Problemas instalaciÃ³n MyProvi Credenciales InvÃ¡lidas"/>
    <d v="2021-07-26T10:51:18"/>
    <x v="1"/>
    <s v="4 - Low"/>
    <x v="0"/>
    <s v="Se valida las funciones bÃ¡sicas como la fecha y hora automÃ¡tica activada, se desactiva play protect, se valida chrome actualizado y finalmente se realiza el proceso de instalaciÃ³n con pruebas de acceso de forma exitosa."/>
    <x v="0"/>
    <b v="0"/>
    <n v="2021"/>
    <x v="6"/>
    <n v="26"/>
    <x v="1"/>
    <x v="2"/>
  </r>
  <r>
    <s v="INC0770197"/>
    <x v="10"/>
    <x v="18"/>
    <x v="97"/>
    <s v="Saltillo 1"/>
    <s v="Scoring lento para ingreso de captura, para generar oferta"/>
    <d v="2021-07-26T10:55:43"/>
    <x v="1"/>
    <s v="3 - Moderate"/>
    <x v="0"/>
    <s v="El servidor APSC presentaba alto consumo de CPU. Se reinicia el servicio de IIS para bajar el consumo. Se valida con susucrsal,  el servicio se ha normalizado."/>
    <x v="0"/>
    <b v="0"/>
    <n v="2021"/>
    <x v="6"/>
    <n v="26"/>
    <x v="1"/>
    <x v="2"/>
  </r>
  <r>
    <s v="INC0770198"/>
    <x v="0"/>
    <x v="26"/>
    <x v="29"/>
    <s v="Felipe De Jesus Fabian Sorroza"/>
    <s v="Cuenta expirada en MyProvi"/>
    <d v="2021-07-26T11:09:11"/>
    <x v="1"/>
    <s v="4 - Low"/>
    <x v="0"/>
    <s v="Se realiza el reseteo de la contraseÃ±a desde el portal de TPIM se crea la nueva contraseÃ±a y NIP se le comparte a Promotora y finalmente se realiza las pruebas de acceso de forma exitosa."/>
    <x v="0"/>
    <b v="0"/>
    <n v="2021"/>
    <x v="6"/>
    <n v="26"/>
    <x v="1"/>
    <x v="3"/>
  </r>
  <r>
    <s v="INC0770200"/>
    <x v="10"/>
    <x v="18"/>
    <x v="25"/>
    <s v="Toluca 1"/>
    <s v="no hay scoring"/>
    <d v="2021-07-26T11:06:05"/>
    <x v="1"/>
    <s v="3 - Moderate"/>
    <x v="0"/>
    <s v="Resolution notes copied from Parent Incident: El servidor APSC presentaba alto consumo de CPU. Se reinicia el servicio de IIS para bajar el consumo. Se valida con susucrsal,  el servicio se ha normalizado."/>
    <x v="0"/>
    <b v="0"/>
    <n v="2021"/>
    <x v="6"/>
    <n v="26"/>
    <x v="1"/>
    <x v="3"/>
  </r>
  <r>
    <s v="INC0770230"/>
    <x v="11"/>
    <x v="19"/>
    <x v="22"/>
    <s v="Jose Yair Garcia Garcia"/>
    <s v="Solicitamos de su apoyo ya que el dÃ­a 25/07/2021 trono un proceso de carga de datos dentro del servidor MI02 en la bd  KPIs_Call_Centre, marcando el siguiente e"/>
    <d v="2021-07-26T12:13:00"/>
    <x v="1"/>
    <s v="3 - Moderate"/>
    <x v="4"/>
    <s v="Yair, el servidor de MI02 tiene una polÃ­tica de backup del log cada 12 hrs,  en los horarios de 6:00 pm y 6 am, por el horario que mandas en que trono tu proceso a las 4:44 am,  lo cual se corrigiÃ³ con el backup de las 6 am, el cual termino satisfactoriamente y por lo cual ya no debe estar afectado el log, si el limpiado del log no esta siendo suficiente por el proceso que corres, te pido apoyo para que te apoyes de soporte aplicaciones para que en conjunto determinen si es viable mover este horario de backup, para yo poderlo mover solo necesito de su confirmaciÃ³n de ellos.  cualquier duda regÃ¡lame una llamada."/>
    <x v="2"/>
    <b v="0"/>
    <n v="2021"/>
    <x v="6"/>
    <n v="26"/>
    <x v="1"/>
    <x v="8"/>
  </r>
  <r>
    <s v="INC0770297"/>
    <x v="0"/>
    <x v="31"/>
    <x v="41"/>
    <s v="Jose Antonio Espindola Romero"/>
    <s v="Asunto: Descarga Mi Provi"/>
    <d v="2021-07-26T13:20:16"/>
    <x v="1"/>
    <s v="3 - Moderate"/>
    <x v="0"/>
    <s v="Una vez eliminada la informacion en el celular de la promotora ya permite instalar aplicaciones desde el portal www.myprovi.online"/>
    <x v="0"/>
    <b v="0"/>
    <n v="2021"/>
    <x v="6"/>
    <n v="26"/>
    <x v="1"/>
    <x v="0"/>
  </r>
  <r>
    <s v="INC0770300"/>
    <x v="0"/>
    <x v="49"/>
    <x v="75"/>
    <s v="Christian Ulises Gomez Almanza"/>
    <s v="Error en Myprovi"/>
    <d v="2021-07-26T13:32:35"/>
    <x v="1"/>
    <s v="3 - Moderate"/>
    <x v="0"/>
    <s v="Se realiza el reseteo de la contraseÃ±a desde el portal de TPIM se crea la nueva contraseÃ±a y NIP se le comparte a Promotor y finalmente se realiza las pruebas de acceso de forma exitosa."/>
    <x v="0"/>
    <b v="0"/>
    <n v="2021"/>
    <x v="6"/>
    <n v="26"/>
    <x v="1"/>
    <x v="0"/>
  </r>
  <r>
    <s v="INC0770326"/>
    <x v="9"/>
    <x v="26"/>
    <x v="29"/>
    <s v="Haydee Saguilan Ortiz"/>
    <s v="Foto de HaydÃ©e Saguilan Ortiz  "/>
    <d v="2021-07-26T13:53:04"/>
    <x v="1"/>
    <s v="3 - Moderate"/>
    <x v="0"/>
    <s v="Se contacta con promotora y se le apoya a instalar aplicaciones my provi y my colletion de forma exitosa desde el portal www.myprovi.online"/>
    <x v="0"/>
    <b v="0"/>
    <n v="2021"/>
    <x v="6"/>
    <n v="26"/>
    <x v="1"/>
    <x v="0"/>
  </r>
  <r>
    <s v="INC0770350"/>
    <x v="2"/>
    <x v="2"/>
    <x v="2"/>
    <s v="Xalapa 1"/>
    <s v="Generar ticket para impresion  de un AWR que Baena no permite "/>
    <d v="2021-07-26T14:42:08"/>
    <x v="1"/>
    <s v="3 - Moderate"/>
    <x v="0"/>
    <s v="Se actualiza la tabla CNFS_Representatives con los datos de la estrella reactivada."/>
    <x v="0"/>
    <b v="1"/>
    <n v="2021"/>
    <x v="6"/>
    <n v="26"/>
    <x v="1"/>
    <x v="9"/>
  </r>
  <r>
    <s v="INC0770360"/>
    <x v="0"/>
    <x v="31"/>
    <x v="41"/>
    <s v="Oscar Israel  Rodriguez Peralta"/>
    <s v="Problemas para instalar la app"/>
    <d v="2021-07-26T16:04:57"/>
    <x v="1"/>
    <s v="3 - Moderate"/>
    <x v="0"/>
    <s v="Se procede con desactivar la funciÃ³n de la  OptimizaciÃ³n MIUI del equipo se procede con la descarga de MyCollections con pruebas de acceso de forma exitosa._x000d__x000a_"/>
    <x v="0"/>
    <b v="0"/>
    <n v="2021"/>
    <x v="6"/>
    <n v="26"/>
    <x v="1"/>
    <x v="5"/>
  </r>
  <r>
    <s v="INC0770372"/>
    <x v="0"/>
    <x v="0"/>
    <x v="14"/>
    <s v="Eduardo Rodriguez Mora"/>
    <s v="Apoyo para descarga de clip"/>
    <d v="2021-07-26T16:59:32"/>
    <x v="1"/>
    <s v="3 - Moderate"/>
    <x v="0"/>
    <s v="Al realizar la asignaciÃ³n DM sin darle en la parte finalizar ya le aparece a promotora para descargar clip."/>
    <x v="0"/>
    <b v="0"/>
    <n v="2021"/>
    <x v="6"/>
    <n v="26"/>
    <x v="1"/>
    <x v="5"/>
  </r>
  <r>
    <s v="INC0770376"/>
    <x v="0"/>
    <x v="26"/>
    <x v="29"/>
    <s v="Leydi Esmeralda Hernandez Camacho"/>
    <s v="Error de acceso myprovi "/>
    <d v="2021-07-26T17:31:41"/>
    <x v="1"/>
    <s v="3 - Moderate"/>
    <x v="0"/>
    <s v="Se validan las funciones bÃ¡sicas como la fecha y hora automÃ¡tica activada, se desactiva play protect, se valida chrome actualizado se desinstala/instala MyCollections y finalmente se realiza el proceso de instalaciÃ³n con pruebas de acceso de forma exitosa."/>
    <x v="0"/>
    <b v="0"/>
    <n v="2021"/>
    <x v="6"/>
    <n v="26"/>
    <x v="1"/>
    <x v="10"/>
  </r>
  <r>
    <s v="INC0770383"/>
    <x v="0"/>
    <x v="31"/>
    <x v="41"/>
    <s v="Jose Angel Gamez Lozano"/>
    <s v="No puede instaar MyCollections"/>
    <d v="2021-07-26T18:45:58"/>
    <x v="1"/>
    <s v="4 - Low"/>
    <x v="0"/>
    <s v="Se procede con desactivar la funciÃ³n de la  OptimizaciÃ³n MIUI del equipo se procede con la descarga de MyCollections con pruebas de acceso de forma exitosa."/>
    <x v="0"/>
    <b v="0"/>
    <n v="2021"/>
    <x v="6"/>
    <n v="26"/>
    <x v="1"/>
    <x v="6"/>
  </r>
  <r>
    <s v="INC0770662"/>
    <x v="4"/>
    <x v="6"/>
    <x v="5"/>
    <s v="Erica Yolanda Rodriguez Rios"/>
    <s v="No se Generaron los TXT de CRM"/>
    <d v="2021-07-27T09:11:21"/>
    <x v="1"/>
    <s v="3 - Moderate"/>
    <x v="1"/>
    <s v="Se reviso el proceso de Dialer el cual no se ejecuto correctamente, se ejecuto nuevamente de manera manual y se obtuvieron los archivos sin mayor problema, se procede a cerrar incidente"/>
    <x v="3"/>
    <b v="0"/>
    <n v="2021"/>
    <x v="6"/>
    <n v="27"/>
    <x v="2"/>
    <x v="1"/>
  </r>
  <r>
    <s v="INC0770676"/>
    <x v="2"/>
    <x v="2"/>
    <x v="31"/>
    <s v="Celaya 1"/>
    <s v="Baena no imprime AW"/>
    <d v="2021-07-27T09:36:24"/>
    <x v="1"/>
    <s v="3 - Moderate"/>
    <x v="0"/>
    <s v="Se actualiza la tabla CNFS_Representatives con los datos de la estrella reactivada."/>
    <x v="0"/>
    <b v="0"/>
    <n v="2021"/>
    <x v="6"/>
    <n v="27"/>
    <x v="2"/>
    <x v="1"/>
  </r>
  <r>
    <s v="INC0770722"/>
    <x v="1"/>
    <x v="13"/>
    <x v="13"/>
    <s v="Tlaxcala 1"/>
    <s v="Sin acceso a Focus"/>
    <d v="2021-07-27T11:02:54"/>
    <x v="1"/>
    <s v="4 - Low"/>
    <x v="3"/>
    <s v="Se ingresa de nuevo el equipo al dominio y se resuelve el problema."/>
    <x v="1"/>
    <b v="0"/>
    <n v="2021"/>
    <x v="6"/>
    <n v="27"/>
    <x v="2"/>
    <x v="3"/>
  </r>
  <r>
    <s v="INC0770727"/>
    <x v="2"/>
    <x v="2"/>
    <x v="31"/>
    <s v="Interview room Lagos de Moreno"/>
    <s v="BAENA  AW"/>
    <d v="2021-07-27T11:03:17"/>
    <x v="1"/>
    <s v="4 - Low"/>
    <x v="0"/>
    <s v="Se actualiza la tabla CNFS_Representatives con los datos de las estrellas reactivadas."/>
    <x v="0"/>
    <b v="0"/>
    <n v="2021"/>
    <x v="6"/>
    <n v="27"/>
    <x v="2"/>
    <x v="3"/>
  </r>
  <r>
    <s v="INC0770728"/>
    <x v="0"/>
    <x v="31"/>
    <x v="41"/>
    <s v="Luis Giovanny Delgado Duran"/>
    <s v="Error de InstalaciÃ³n"/>
    <d v="2021-07-27T11:02:18"/>
    <x v="1"/>
    <s v="3 - Moderate"/>
    <x v="0"/>
    <s v="Se procede con desactivar/activar la funciÃ³n de la  OptimizaciÃ³n MIUI del equipo se procede con la descarga de MyCollections con pruebas de acceso de forma exitosa."/>
    <x v="0"/>
    <b v="0"/>
    <n v="2021"/>
    <x v="6"/>
    <n v="27"/>
    <x v="2"/>
    <x v="3"/>
  </r>
  <r>
    <s v="INC0770796"/>
    <x v="0"/>
    <x v="31"/>
    <x v="41"/>
    <s v="Oscar Adrian Flores Duarte"/>
    <s v="No se puede instalar"/>
    <d v="2021-07-27T14:21:19"/>
    <x v="1"/>
    <s v="3 - Moderate"/>
    <x v="0"/>
    <s v="Se valida las funciones bÃ¡sicas como la fecha y hora automÃ¡tica activada, se desactiva play protect, se valida chrome actualizado y finalmente se realiza el proceso de instalaciÃ³n con pruebas de acceso de forma exitosa._x000d__x000a_"/>
    <x v="0"/>
    <b v="0"/>
    <n v="2021"/>
    <x v="6"/>
    <n v="27"/>
    <x v="2"/>
    <x v="9"/>
  </r>
  <r>
    <s v="INC0770802"/>
    <x v="0"/>
    <x v="10"/>
    <x v="11"/>
    <s v="Eduardo Espinosa Montano"/>
    <s v="Error al ingresar a my colletion"/>
    <d v="2021-07-27T15:16:31"/>
    <x v="1"/>
    <s v="3 - Moderate"/>
    <x v="0"/>
    <s v="Se le pide a promotora hacer force de aplicaciones my provi y my colletion, asi como cerrar todas las aplicaciones abiertas en segundo plano, se valida fecha y hora automÃ¡tica activa y se reinstala my colletion de forma exitosa para descargar el clip de semana 30._x000d__x000a_"/>
    <x v="0"/>
    <b v="0"/>
    <n v="2021"/>
    <x v="6"/>
    <n v="27"/>
    <x v="2"/>
    <x v="4"/>
  </r>
  <r>
    <s v="INC0770806"/>
    <x v="0"/>
    <x v="31"/>
    <x v="41"/>
    <s v="Maria Trinidad Sanluis Carcano"/>
    <s v="MYPROVI no se puede instalar"/>
    <d v="2021-07-27T15:43:40"/>
    <x v="1"/>
    <s v="3 - Moderate"/>
    <x v="0"/>
    <s v="Se procede con desactivar/activar la funciÃ³n de la  OptimizaciÃ³n MIUI del equipo se procede con la descarga de MyCollections con pruebas de acceso de forma exitosa."/>
    <x v="0"/>
    <b v="0"/>
    <n v="2021"/>
    <x v="6"/>
    <n v="27"/>
    <x v="2"/>
    <x v="4"/>
  </r>
  <r>
    <s v="INC0770812"/>
    <x v="1"/>
    <x v="58"/>
    <x v="86"/>
    <s v="Luis Edgar Ramos Lopez"/>
    <s v="Pagos pendientes de aplicar Electronic Collection - Negocio"/>
    <d v="2021-07-27T16:26:50"/>
    <x v="1"/>
    <s v="3 - Moderate"/>
    <x v="2"/>
    <s v="Hello Team,_x000d__x000a__x000d__x000a_We have checked and found that in the Money transfer file mx210716.txt a transaction of value = 900 with Reference Text = EC-000000592-15072021-20754301317416 was successfully applied on LN 2075. Please check attachment - mx210716.jpg and LN2075.jpg_x000d__x000a_We could see that in Money transfer file mx210717.txt a transaction of value = 270 was entered with the same Reference text = EC-000000592-15072021-20754301317416 and so the transaction was not applied and was captured as Exception due to same Reference text used again. Please check attachment - mx210717.jpg and Electronic collection.jpg_x000d__x000a__x000d__x000a_Please check and let us know if any issue."/>
    <x v="1"/>
    <b v="0"/>
    <n v="2021"/>
    <x v="6"/>
    <n v="27"/>
    <x v="2"/>
    <x v="5"/>
  </r>
  <r>
    <s v="INC0770817"/>
    <x v="1"/>
    <x v="4"/>
    <x v="7"/>
    <s v="Sucursal Tlalnepantla"/>
    <s v="acceso restringido a FOCUS"/>
    <d v="2021-07-27T16:49:31"/>
    <x v="1"/>
    <s v="3 - Moderate"/>
    <x v="3"/>
    <s v="Se desbloquea el usuario y se valida el acceso"/>
    <x v="1"/>
    <b v="0"/>
    <n v="2021"/>
    <x v="6"/>
    <n v="27"/>
    <x v="2"/>
    <x v="5"/>
  </r>
  <r>
    <s v="INC0770823"/>
    <x v="0"/>
    <x v="9"/>
    <x v="10"/>
    <s v="Martin Bucio Sanchez"/>
    <s v="Problema para captura de pago"/>
    <d v="2021-07-27T18:18:11"/>
    <x v="1"/>
    <s v="3 - Moderate"/>
    <x v="0"/>
    <s v="Se le pide al usuario entrar a los ajustes del celular y se pide forza cierre de my provi_x000d__x000a_Se pide al usuario des instalar my collections_x000d__x000a_Se le pide al usuario entrar a la configuraciÃ³n de Play Protec y se valida que las opciones que se muestran estÃ©n des habilitadas_x000d__x000a_Se pide al usuario entrar a my provi y descargar my collections._x000d__x000a_Usuario valida descarga y configuraciÃ³n de my collections_x000d__x000a_Usuario valida descarga de clip"/>
    <x v="0"/>
    <b v="0"/>
    <n v="2021"/>
    <x v="6"/>
    <n v="27"/>
    <x v="2"/>
    <x v="6"/>
  </r>
  <r>
    <s v="INC0771102"/>
    <x v="0"/>
    <x v="15"/>
    <x v="15"/>
    <s v="Florentino Hernandez Zuniga"/>
    <s v="myprovi semana maxima"/>
    <d v="2021-07-28T09:03:09"/>
    <x v="1"/>
    <s v="3 - Moderate"/>
    <x v="0"/>
    <s v="Se pide al usuario sincronizar la app y des instalar my collections._x000d__x000a_Se pide entrar a my provi  para descaragr e instalar my collections._x000d__x000a_Usuario confirma descarga e instalaciÃ³n de my collections_x000d__x000a_Usuario confirma cierre de semana solicitado."/>
    <x v="0"/>
    <b v="0"/>
    <n v="2021"/>
    <x v="6"/>
    <n v="28"/>
    <x v="3"/>
    <x v="1"/>
  </r>
  <r>
    <s v="INC0771198"/>
    <x v="0"/>
    <x v="26"/>
    <x v="29"/>
    <s v="Karen Marilyn Martinez Corte"/>
    <s v="Sin acceso a Myprovi"/>
    <d v="2021-07-28T10:54:56"/>
    <x v="1"/>
    <s v="4 - Low"/>
    <x v="0"/>
    <s v="puede ingresar de forma normal para sincronizar y registrar sus pagos se realizaron pruebas de acceso exitoso."/>
    <x v="0"/>
    <b v="0"/>
    <n v="2021"/>
    <x v="6"/>
    <n v="28"/>
    <x v="3"/>
    <x v="2"/>
  </r>
  <r>
    <s v="INC0771208"/>
    <x v="0"/>
    <x v="69"/>
    <x v="102"/>
    <s v="Yolanda Martinez Ramirez"/>
    <s v="Problema para cambio de contraseÃ±a myprovi"/>
    <d v="2021-07-28T11:04:33"/>
    <x v="1"/>
    <s v="3 - Moderate"/>
    <x v="0"/>
    <s v="Se apoya al usuario dando reset de contraseÃ±a  en portal TPIM_x000d__x000a_Se pide al usuario ingresar a la opciÃ³n de Registro en la app My Provi._x000d__x000a_Se pide ingresa focus y nÃºmero celular._x000d__x000a_Se espera unos minutos a que llegue el cÃ³digo de seguridad_x000d__x000a_Se pide ingresar nueva contraseÃ±a de 9 caracteres alfa numÃ©rico y una letra mayÃºscula _x000d__x000a_Se pide ingresar nuevo nip de 6 dÃ­gitos._x000d__x000a_Usuario valida ingreso a My Provi y My Collections."/>
    <x v="0"/>
    <b v="0"/>
    <n v="2021"/>
    <x v="6"/>
    <n v="28"/>
    <x v="3"/>
    <x v="3"/>
  </r>
  <r>
    <s v="INC0771211"/>
    <x v="10"/>
    <x v="18"/>
    <x v="88"/>
    <s v="Tehuacan 1"/>
    <s v="AplicaciÃ³n Scoring, no califica y pide se vuelvan a ingresar datos de cliente"/>
    <d v="2021-07-28T10:55:39"/>
    <x v="2"/>
    <s v="3 - Moderate"/>
    <x v="5"/>
    <m/>
    <x v="0"/>
    <b v="0"/>
    <n v="2021"/>
    <x v="6"/>
    <n v="28"/>
    <x v="3"/>
    <x v="2"/>
  </r>
  <r>
    <s v="INC0771238"/>
    <x v="0"/>
    <x v="10"/>
    <x v="5"/>
    <s v="Maria del carmen Castro Hernandez"/>
    <s v="Error en Ingreso a Myprovi"/>
    <d v="2021-07-28T11:11:17"/>
    <x v="1"/>
    <s v="3 - Moderate"/>
    <x v="0"/>
    <s v="se realizaron pruebas de acceso exitoso para sincronizar y registrar sus pagos."/>
    <x v="0"/>
    <b v="0"/>
    <n v="2021"/>
    <x v="6"/>
    <n v="28"/>
    <x v="3"/>
    <x v="3"/>
  </r>
  <r>
    <s v="INC0771341"/>
    <x v="0"/>
    <x v="31"/>
    <x v="41"/>
    <s v="Samuel Parra Hermosillo"/>
    <s v="Problema para instalar myprovi "/>
    <d v="2021-07-28T12:37:19"/>
    <x v="1"/>
    <s v="3 - Moderate"/>
    <x v="0"/>
    <s v="Se le marca a promotora y con apoyo de DM se formatea el celular, se instala google chrome y se instala aplicaciones my provi y my colletion desde el portal www.myprovi.online_x000d__x000a_"/>
    <x v="0"/>
    <b v="0"/>
    <n v="2021"/>
    <x v="6"/>
    <n v="28"/>
    <x v="3"/>
    <x v="8"/>
  </r>
  <r>
    <s v="INC0771351"/>
    <x v="9"/>
    <x v="26"/>
    <x v="29"/>
    <s v="Cesar Alejandro Sanchez Jimenez"/>
    <s v="Sin acceso acceso"/>
    <d v="2021-07-28T12:55:30"/>
    <x v="1"/>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28"/>
    <x v="3"/>
    <x v="8"/>
  </r>
  <r>
    <s v="INC0771354"/>
    <x v="9"/>
    <x v="26"/>
    <x v="29"/>
    <s v="Leslie Iray Loeza Palacios"/>
    <s v="Apoyo para la contraseÃ±a no deja acceso "/>
    <d v="2021-07-28T13:16:11"/>
    <x v="1"/>
    <s v="3 - Moderate"/>
    <x v="0"/>
    <s v="Se apoya al usuario dando reset de contraseÃ±a  en portal TPIM_x000d__x000a_Se pide al usuario ingresar a la opciÃ³n de Registro en la app My Provi._x000d__x000a_Se pide ingresa focus y nÃºmero celular._x000d__x000a_Se espera unos minutos a que llegue el cÃ³digo de seguridad_x000d__x000a_Se pide ingresar nueva contraseÃ±a de 9 caracteres alfa numÃ©rico y una letra mayÃºscula _x000d__x000a_Se pide ingresar nuevo nip de 6 dÃ­gitos._x000d__x000a_Usuario valida ingreso a My Provi y My Collections."/>
    <x v="0"/>
    <b v="0"/>
    <n v="2021"/>
    <x v="6"/>
    <n v="28"/>
    <x v="3"/>
    <x v="0"/>
  </r>
  <r>
    <s v="INC0771378"/>
    <x v="9"/>
    <x v="31"/>
    <x v="41"/>
    <s v="Antonio Azuara Guerrero"/>
    <s v="Problema instalaciÃ³n MyProvi"/>
    <d v="2021-07-28T14:00:26"/>
    <x v="1"/>
    <s v="3 - Moderate"/>
    <x v="0"/>
    <s v="se valida las funciones bÃ¡sicas como la fecha y hora automÃ¡tica activada, se desactiva play protect, se valida chrome actualizado y finalmente se realiza el proceso de instalaciÃ³n con pruebas de acceso de forma exitosa._x000d__x000a_"/>
    <x v="0"/>
    <b v="0"/>
    <n v="2021"/>
    <x v="6"/>
    <n v="28"/>
    <x v="3"/>
    <x v="9"/>
  </r>
  <r>
    <s v="INC0771382"/>
    <x v="0"/>
    <x v="10"/>
    <x v="11"/>
    <s v="Jose Alberto Quezada Banuelos"/>
    <s v="No puede acceder a MyCollections"/>
    <d v="2021-07-28T14:09:20"/>
    <x v="1"/>
    <s v="4 - Low"/>
    <x v="0"/>
    <s v="Se realizaron pruebas de acceso exitoso en MyCollections validando en registro de cobros y sincronizaciÃ³n de manera correcta."/>
    <x v="0"/>
    <b v="0"/>
    <n v="2021"/>
    <x v="6"/>
    <n v="28"/>
    <x v="3"/>
    <x v="9"/>
  </r>
  <r>
    <s v="INC0771385"/>
    <x v="0"/>
    <x v="49"/>
    <x v="75"/>
    <s v="Jose Vicente Rodriguez Perez"/>
    <s v="Problemas Para Asignarse Clip"/>
    <d v="2021-07-28T14:23:43"/>
    <x v="1"/>
    <s v="3 - Moderate"/>
    <x v="0"/>
    <s v="Se contacta con DM y se le comenta que en la evidencia adjunta se puede ver que se encuentra en semana 21, despuÃ©s de hacer el cierre de semana ya nos permite descargar el clip asignado de semana 30 ."/>
    <x v="0"/>
    <b v="0"/>
    <n v="2021"/>
    <x v="6"/>
    <n v="28"/>
    <x v="3"/>
    <x v="9"/>
  </r>
  <r>
    <s v="INC0771393"/>
    <x v="0"/>
    <x v="31"/>
    <x v="41"/>
    <s v="Pablo Isaac Ramirez Herrera"/>
    <s v="No puede instalar MyCollections"/>
    <d v="2021-07-28T15:37:18"/>
    <x v="1"/>
    <s v="4 - Low"/>
    <x v="0"/>
    <s v="Se valida las funciones bÃ¡sicas como la fecha y hora automÃ¡tica activada, se desactiva play protect, se valida chrome actualizado y finalmente se realiza el proceso de instalaciÃ³n con pruebas de acceso de forma exitosa."/>
    <x v="0"/>
    <b v="0"/>
    <n v="2021"/>
    <x v="6"/>
    <n v="28"/>
    <x v="3"/>
    <x v="4"/>
  </r>
  <r>
    <s v="INC0771395"/>
    <x v="0"/>
    <x v="26"/>
    <x v="29"/>
    <s v="Nora Segundo Diaz"/>
    <s v="InstalaciÃ³n de MYPROVI"/>
    <d v="2021-07-28T15:50:44"/>
    <x v="1"/>
    <s v="3 - Moderate"/>
    <x v="0"/>
    <s v="Se pide entrar a configuracion_x000d__x000a_Se pide seleccionar ajustes adicionales_x000d__x000a_Se pide Seleccionar opciones de desarrollador_x000d__x000a_Se pide inhabilitar activar optimizaciÃ³n miui._x000d__x000a_Se pide entrar a My provi_x000d__x000a_Se pide instalar o actualizar My collections."/>
    <x v="0"/>
    <b v="0"/>
    <n v="2021"/>
    <x v="6"/>
    <n v="28"/>
    <x v="3"/>
    <x v="4"/>
  </r>
  <r>
    <s v="INC0771406"/>
    <x v="0"/>
    <x v="26"/>
    <x v="29"/>
    <s v="Carolina Murullo Zuniga"/>
    <s v="Sin Acceso a Myprovi"/>
    <d v="2021-07-28T17:25:12"/>
    <x v="1"/>
    <s v="3 - Moderate"/>
    <x v="0"/>
    <s v="Se le marca a promotora y se le pide hacer force de aplicaciones my provi y my colletion, asi como cerrar todas las aplicaciones abiertas en segundo plano, se valida que este activa la hora automÃ¡tica y se valida el ingreso exitosa a la aplicaciÃ³n._x000d__x000a_"/>
    <x v="0"/>
    <b v="0"/>
    <n v="2021"/>
    <x v="6"/>
    <n v="28"/>
    <x v="3"/>
    <x v="10"/>
  </r>
  <r>
    <s v="INC0771408"/>
    <x v="0"/>
    <x v="31"/>
    <x v="41"/>
    <s v="Fernando Mendoza Aguayo"/>
    <s v="Problema para instalar mycollections "/>
    <d v="2021-07-28T17:24:52"/>
    <x v="1"/>
    <s v="3 - Moderate"/>
    <x v="0"/>
    <s v="Se le marca al usuario y se le pregunta sobre el espacio total y disponible en su celular nos comenta que tiene un total de 32 GB y 30.5 GB ocupados por lo que se le sugiere eliminar informaciÃ³n que ya no ocupe, despues de liberar espacio se pide ingresar a my provi e instalar my collections, usuario confirma instalaciÃ³n e ingreso a la app."/>
    <x v="0"/>
    <b v="0"/>
    <n v="2021"/>
    <x v="6"/>
    <n v="28"/>
    <x v="3"/>
    <x v="10"/>
  </r>
  <r>
    <s v="INC0771418"/>
    <x v="0"/>
    <x v="15"/>
    <x v="15"/>
    <s v="Alberto Melgarejo Torres"/>
    <s v="No puede cerrar semana esta en semana mÃ¡xima"/>
    <d v="2021-07-28T18:28:20"/>
    <x v="1"/>
    <s v="4 - Low"/>
    <x v="0"/>
    <s v="se desinstala/instala MyCollections para proceder con el cierre de semana de forma completa."/>
    <x v="0"/>
    <b v="0"/>
    <n v="2021"/>
    <x v="6"/>
    <n v="28"/>
    <x v="3"/>
    <x v="6"/>
  </r>
  <r>
    <s v="INC0771421"/>
    <x v="0"/>
    <x v="15"/>
    <x v="15"/>
    <s v="Ricardo Velazquez Delgadillo"/>
    <s v="Problema cierre de semana. "/>
    <d v="2021-07-28T19:03:01"/>
    <x v="1"/>
    <s v="3 - Moderate"/>
    <x v="0"/>
    <s v="Se brinda atenciÃ³n a las dos promotoras realizando lo siguiente:_x000d__x000a__x000d__x000a_Se pide al usuario sincronizar la app y des instalar my collections._x000d__x000a_Se pide entrar a my provi  para descargar e instalar my collections._x000d__x000a_Usuario confirma descarga e instalaciÃ³n de my collections_x000d__x000a_Usuario confirma cierre de semana solicitado. "/>
    <x v="0"/>
    <b v="0"/>
    <n v="2021"/>
    <x v="6"/>
    <n v="28"/>
    <x v="3"/>
    <x v="12"/>
  </r>
  <r>
    <s v="INC0771422"/>
    <x v="0"/>
    <x v="44"/>
    <x v="65"/>
    <s v="Noe Naranjo Diaz"/>
    <s v="Problemas con el Cierre de Semana"/>
    <d v="2021-07-28T19:12:00"/>
    <x v="1"/>
    <s v="3 - Moderate"/>
    <x v="0"/>
    <s v="Se validan las funciones bÃ¡sicas como fecha y hora automÃ¡tica activada, se forza cierre de MyProvi, se desinstala/instala MyCollections y finalmente se realiza las pruebas de acceso a su semana en curso de forma exitosa."/>
    <x v="0"/>
    <b v="0"/>
    <n v="2021"/>
    <x v="6"/>
    <n v="28"/>
    <x v="3"/>
    <x v="12"/>
  </r>
  <r>
    <s v="INC0771423"/>
    <x v="0"/>
    <x v="0"/>
    <x v="0"/>
    <s v="Maria De La Cruz Aceves Gonzalez"/>
    <s v="Error  al Cerrar Clip"/>
    <d v="2021-07-28T19:17:08"/>
    <x v="1"/>
    <s v="3 - Moderate"/>
    <x v="0"/>
    <s v="Se pide al usuario sincronizar la app y des instalar my collections._x000d__x000a_Se pide entrar a my provi  para descargar e instalar my collections._x000d__x000a_Usuario confirma descarga e instalaciÃ³n de my collections_x000d__x000a_Usuario confirma cierre de semana solicitado."/>
    <x v="0"/>
    <b v="0"/>
    <n v="2021"/>
    <x v="6"/>
    <n v="28"/>
    <x v="3"/>
    <x v="12"/>
  </r>
  <r>
    <s v="INC0771424"/>
    <x v="0"/>
    <x v="15"/>
    <x v="15"/>
    <s v="Julio Cesar Martinez Manzo"/>
    <s v="No puede sincronizar"/>
    <d v="2021-07-28T19:20:17"/>
    <x v="1"/>
    <s v="3 - Moderate"/>
    <x v="0"/>
    <s v="Se contacta a promotora y despues de que realiza una recarga en su cel se hace force de aplicaciones my provi y my colletion, asi como cerrar todas las aplicaciones abiertas en segundo plano, se valida este activa fecha y hora automatica, se checa almacenamiento disponibl, se reinstala mycolletion y finalmente se hace cierre de semana  exitoso."/>
    <x v="0"/>
    <b v="0"/>
    <n v="2021"/>
    <x v="6"/>
    <n v="28"/>
    <x v="3"/>
    <x v="12"/>
  </r>
  <r>
    <s v="INC0771426"/>
    <x v="0"/>
    <x v="15"/>
    <x v="15"/>
    <s v="Rosa Guadalupe  Hernandez Santiago"/>
    <s v="Problemas para realizar el Cierre"/>
    <d v="2021-07-28T19:39:12"/>
    <x v="1"/>
    <s v="3 - Moderate"/>
    <x v="0"/>
    <s v="Se validan las funciones bÃ¡sicas como fecha y hora automÃ¡tica activada, se forza cierre de MyProvi, se desinstala/instala MyCollections, se realiza el reseteo de la contraseÃ±a expirada desde el portal de TPIM."/>
    <x v="0"/>
    <b v="0"/>
    <n v="2021"/>
    <x v="6"/>
    <n v="28"/>
    <x v="3"/>
    <x v="12"/>
  </r>
  <r>
    <s v="INC0771833"/>
    <x v="0"/>
    <x v="26"/>
    <x v="29"/>
    <s v="Alberto Gallegos Garcia"/>
    <s v="Sin acceso a MyProvi"/>
    <d v="2021-07-29T08:36:53"/>
    <x v="1"/>
    <s v="4 - Low"/>
    <x v="0"/>
    <s v="se realiza el reseteo de la contraseÃ±a desde el portal de TPIM se crea la nueva contraseÃ±a y NIP se le comparte a DM y finalmente se realiza las pruebas de acceso de forma exitosa._x000d__x000a_"/>
    <x v="0"/>
    <b v="0"/>
    <n v="2021"/>
    <x v="6"/>
    <n v="29"/>
    <x v="4"/>
    <x v="7"/>
  </r>
  <r>
    <s v="INC0771845"/>
    <x v="0"/>
    <x v="26"/>
    <x v="29"/>
    <s v="Julia Arcelia Torreblanca Landon"/>
    <s v="Sin acceso a MyProvi"/>
    <d v="2021-07-29T09:08:46"/>
    <x v="1"/>
    <s v="4 - Low"/>
    <x v="0"/>
    <s v="Se pide al usuario sincronizar la app y des instalar my collections._x000d__x000a_Se pide entrar a my provi  para descargar e instalar my collections._x000d__x000a_Usuario confirma descarga e instalaciÃ³n de my collections_x000d__x000a_Usuario confirma cierre de semana solicitado._x000d__x000a_Usuario confirma descarga de clip."/>
    <x v="0"/>
    <b v="0"/>
    <n v="2021"/>
    <x v="6"/>
    <n v="29"/>
    <x v="4"/>
    <x v="1"/>
  </r>
  <r>
    <s v="INC0771881"/>
    <x v="0"/>
    <x v="15"/>
    <x v="15"/>
    <s v="Lucio Garcia Palestino"/>
    <s v="No puede cerrar Semana"/>
    <d v="2021-07-29T10:00:32"/>
    <x v="1"/>
    <s v="3 - Moderate"/>
    <x v="0"/>
    <s v="Se pide al usuario sincronizar la app y des instalar my collections._x000d__x000a_Se pide entrar a my provi  para descargar e instalar my collections._x000d__x000a_Usuario confirma descarga e instalaciÃ³n de my collections_x000d__x000a_Usuario confirma cierre de semana solicitado."/>
    <x v="0"/>
    <b v="0"/>
    <n v="2021"/>
    <x v="6"/>
    <n v="29"/>
    <x v="4"/>
    <x v="2"/>
  </r>
  <r>
    <s v="INC0771896"/>
    <x v="9"/>
    <x v="31"/>
    <x v="41"/>
    <s v="Zabrina Patricia Martinez Corona"/>
    <s v="Problema de instalaciÃ³n de myprovi"/>
    <d v="2021-07-29T10:28:14"/>
    <x v="1"/>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29"/>
    <x v="4"/>
    <x v="2"/>
  </r>
  <r>
    <s v="INC0771917"/>
    <x v="7"/>
    <x v="12"/>
    <x v="103"/>
    <s v="Celaya 1"/>
    <s v="Asunto: Apoyo para ticket: AVT / 2 folios contrato "/>
    <d v="2021-07-29T10:55:10"/>
    <x v="3"/>
    <s v="3 - Moderate"/>
    <x v="5"/>
    <m/>
    <x v="0"/>
    <b v="0"/>
    <n v="2021"/>
    <x v="6"/>
    <n v="29"/>
    <x v="4"/>
    <x v="2"/>
  </r>
  <r>
    <s v="INC0771932"/>
    <x v="0"/>
    <x v="26"/>
    <x v="29"/>
    <s v="Gloria Esveydi  Moreno Camarillo"/>
    <s v="ContraseÃ±a Expirada no puede cambiarla"/>
    <d v="2021-07-29T11:29:41"/>
    <x v="1"/>
    <s v="4 - Low"/>
    <x v="0"/>
    <s v="Se realiza reseteo de contraseÃ±a desde el portal de TPIM se crea la nueva contraseÃ±a y NIP se le comparte a Promotora ademÃ¡s se apoya con la actualizaciÃ³n de MyCollections"/>
    <x v="0"/>
    <b v="0"/>
    <n v="2021"/>
    <x v="6"/>
    <n v="29"/>
    <x v="4"/>
    <x v="3"/>
  </r>
  <r>
    <s v="INC0771942"/>
    <x v="9"/>
    <x v="26"/>
    <x v="29"/>
    <s v="J. Remedios Sanchez Sanchez"/>
    <s v="Sin acceso a myprovi "/>
    <d v="2021-07-29T11:38:11"/>
    <x v="1"/>
    <s v="3 - Moderate"/>
    <x v="0"/>
    <s v="Se realiza el reseteo de la contraseÃ±a se realiza desde el portal de TPIM se crea la nueva contraseÃ±a y NIP se le comparte a Promotora y finalmente se realiza las pruebas de acceso de forma exitosa._x000d__x000a_"/>
    <x v="0"/>
    <b v="0"/>
    <n v="2021"/>
    <x v="6"/>
    <n v="29"/>
    <x v="4"/>
    <x v="3"/>
  </r>
  <r>
    <s v="INC0771953"/>
    <x v="0"/>
    <x v="15"/>
    <x v="15"/>
    <s v="Carlos Enrique Arellano Cervantes"/>
    <s v="Problemas para Cerrar Semana"/>
    <d v="2021-07-29T12:06:38"/>
    <x v="1"/>
    <s v="3 - Moderate"/>
    <x v="0"/>
    <s v="Se contacta con DM y se le pide hacer force de aplicaciones myprovi y my colletion, asi como cerrar todas las aplicaciones abiertas en segundo plano, se ingresa a la aplicaciÃ³n y se realiza cierre de semana exitoso._x000d__x000a_"/>
    <x v="0"/>
    <b v="0"/>
    <n v="2021"/>
    <x v="6"/>
    <n v="29"/>
    <x v="4"/>
    <x v="8"/>
  </r>
  <r>
    <s v="INC0771955"/>
    <x v="0"/>
    <x v="15"/>
    <x v="15"/>
    <s v="Erika Reyes Garcia"/>
    <s v="Error en Cierre de Semana"/>
    <d v="2021-07-29T12:22:19"/>
    <x v="1"/>
    <s v="3 - Moderate"/>
    <x v="0"/>
    <s v="se  validan las funciones bÃ¡sicas como fecha y hora automÃ¡tica activada, se forza cierre de MyProvi, se desinstala/instala MyCollections y finalmente se realiza las pruebas de acceso y cierre de semana de forma exitosa."/>
    <x v="0"/>
    <b v="0"/>
    <n v="2021"/>
    <x v="6"/>
    <n v="29"/>
    <x v="4"/>
    <x v="8"/>
  </r>
  <r>
    <s v="INC0771963"/>
    <x v="0"/>
    <x v="15"/>
    <x v="15"/>
    <s v="Jessica Lizbeth Peral Cardenas"/>
    <s v="Semana maxima en myprovi "/>
    <d v="2021-07-29T12:19:21"/>
    <x v="1"/>
    <s v="3 - Moderate"/>
    <x v="0"/>
    <s v="Se contacta a DM y se le pide hacer force de aplicaciones myprovi y my coleltion, asi como cerrar todas las aplicaciones abiertas en segundo plano, se reinstala my colletion para ingresar aplicaciÃ³n y realizar el cierre de  semana exitoso."/>
    <x v="0"/>
    <b v="0"/>
    <n v="2021"/>
    <x v="6"/>
    <n v="29"/>
    <x v="4"/>
    <x v="8"/>
  </r>
  <r>
    <s v="INC0771982"/>
    <x v="0"/>
    <x v="15"/>
    <x v="15"/>
    <s v="Gerardo De Jesus Cal Caamal"/>
    <s v="Problema para cierre de semana"/>
    <d v="2021-07-29T13:08:44"/>
    <x v="1"/>
    <s v="3 - Moderate"/>
    <x v="0"/>
    <s v="Se pide al usuario sincronizar la app y des instalar my collections._x000d__x000a_Se pide entrar a my provi  para descargar e instalar my collections._x000d__x000a_Usuario confirma descarga e instalaciÃ³n de my collections_x000d__x000a_Usuario confirma cierre de semana solicitado."/>
    <x v="0"/>
    <b v="0"/>
    <n v="2021"/>
    <x v="6"/>
    <n v="29"/>
    <x v="4"/>
    <x v="0"/>
  </r>
  <r>
    <s v="INC0771983"/>
    <x v="0"/>
    <x v="0"/>
    <x v="14"/>
    <s v="Osvaldo Ledesma Hernandez"/>
    <s v="no aparece descarga de clip"/>
    <d v="2021-07-29T13:12:17"/>
    <x v="1"/>
    <s v="3 - Moderate"/>
    <x v="0"/>
    <s v="Al descargar le aparece el clip de semana para descargar a promotora."/>
    <x v="0"/>
    <b v="0"/>
    <n v="2021"/>
    <x v="6"/>
    <n v="29"/>
    <x v="4"/>
    <x v="0"/>
  </r>
  <r>
    <s v="INC0771984"/>
    <x v="0"/>
    <x v="15"/>
    <x v="15"/>
    <s v="Felipe De Jesus Canul Eb"/>
    <s v="Error en Cierre de Semana"/>
    <d v="2021-07-29T13:15:07"/>
    <x v="1"/>
    <s v="3 - Moderate"/>
    <x v="0"/>
    <s v="Se validan las funciones bÃ¡sicas como fecha y hora automÃ¡tica activada, se forza cierre de MyProvi, se desinstala/instala MyCollections y finalmente se realiza las pruebas de acceso y cierre de semana de forma exitosa."/>
    <x v="0"/>
    <b v="0"/>
    <n v="2021"/>
    <x v="6"/>
    <n v="29"/>
    <x v="4"/>
    <x v="0"/>
  </r>
  <r>
    <s v="INC0771990"/>
    <x v="0"/>
    <x v="15"/>
    <x v="15"/>
    <s v="Jesus Raymundo Diaz Vazquez"/>
    <s v="Error en Cierre de Semana"/>
    <d v="2021-07-29T13:30:53"/>
    <x v="1"/>
    <s v="3 - Moderate"/>
    <x v="0"/>
    <s v="Se apoya a las dos promotoras realizando los siguientes pasos:_x000d__x000a__x000d__x000a_Se pide al usuario sincronizar la app y des instalar my collections._x000d__x000a_Se pide entrar a my provi  para descargar e instalar my collections._x000d__x000a_Usuario confirma descarga e instalaciÃ³n de my collections_x000d__x000a_Usuario confirma cierre de semana solicitado."/>
    <x v="0"/>
    <b v="0"/>
    <n v="2021"/>
    <x v="6"/>
    <n v="29"/>
    <x v="4"/>
    <x v="0"/>
  </r>
  <r>
    <s v="INC0771996"/>
    <x v="2"/>
    <x v="2"/>
    <x v="2"/>
    <s v="Minatitlan 1"/>
    <s v="ImpresiÃ³n de awrs"/>
    <d v="2021-07-29T13:44:00"/>
    <x v="1"/>
    <s v="3 - Moderate"/>
    <x v="0"/>
    <s v="Se actualiza la tabla CNFS_Representative con los datos de la estrella reactivada."/>
    <x v="0"/>
    <b v="0"/>
    <n v="2021"/>
    <x v="6"/>
    <n v="29"/>
    <x v="4"/>
    <x v="0"/>
  </r>
  <r>
    <s v="INC0771997"/>
    <x v="0"/>
    <x v="15"/>
    <x v="15"/>
    <s v="Susana Ulloa Castillo"/>
    <s v="Problema de cierre de semana "/>
    <d v="2021-07-29T13:52:41"/>
    <x v="1"/>
    <s v="3 - Moderate"/>
    <x v="0"/>
    <s v="se realiza reseteo de contraseÃ±a desde el portal de TPIM se crea la nueva contraseÃ±a y NIP se le comparte a Promotora y finalmente se realiza las pruebas de acceso de forma exitosa."/>
    <x v="0"/>
    <b v="0"/>
    <n v="2021"/>
    <x v="6"/>
    <n v="29"/>
    <x v="4"/>
    <x v="0"/>
  </r>
  <r>
    <s v="INC0772001"/>
    <x v="1"/>
    <x v="40"/>
    <x v="66"/>
    <s v="Coatzacoalcos 1"/>
    <s v="CORRECCION DE EMISOR VENTA EN FOCUS"/>
    <d v="2021-07-29T13:57:57"/>
    <x v="1"/>
    <s v="4 - Low"/>
    <x v="3"/>
    <s v="Se apoya al usuario para modificar la venta"/>
    <x v="1"/>
    <b v="1"/>
    <n v="2021"/>
    <x v="6"/>
    <n v="29"/>
    <x v="4"/>
    <x v="0"/>
  </r>
  <r>
    <s v="INC0772005"/>
    <x v="0"/>
    <x v="15"/>
    <x v="15"/>
    <s v="Jose Maria Carranco Fuentes"/>
    <s v="Problema con aplicaciÃ³n "/>
    <d v="2021-07-29T14:16:50"/>
    <x v="1"/>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29"/>
    <x v="4"/>
    <x v="9"/>
  </r>
  <r>
    <s v="INC0772013"/>
    <x v="0"/>
    <x v="15"/>
    <x v="15"/>
    <s v="Francisco Javier Guevara Lopez"/>
    <s v="Error de Semana MÃ¡xima "/>
    <d v="2021-07-29T15:25:53"/>
    <x v="1"/>
    <s v="3 - Moderate"/>
    <x v="0"/>
    <s v="Se validan las funciones bÃ¡sicas como fecha y hora automÃ¡tica activada, se forza cierre de MyProvi, se desinstala/instala MyCollections y finalmente se realiza las pruebas de acceso y cierre de semana de forma exitosa._x000d__x000a_"/>
    <x v="0"/>
    <b v="0"/>
    <n v="2021"/>
    <x v="6"/>
    <n v="29"/>
    <x v="4"/>
    <x v="4"/>
  </r>
  <r>
    <s v="INC0772028"/>
    <x v="9"/>
    <x v="31"/>
    <x v="41"/>
    <s v="Adolfo Rendon Rocha"/>
    <s v="Problema de recepciÃ³n de cÃ³digo de verificaciÃ³n. "/>
    <d v="2021-07-29T16:29:39"/>
    <x v="1"/>
    <s v="3 - Moderate"/>
    <x v="0"/>
    <s v="Se contacta con promotora y se detecta que los cÃ³digos de un solo uso se encuentran en la bandeja de spam y bloqueados, se le pide marcarlos como no spam para que llegue a la bandeja normal, comenta que su DM le apoya para instalar aplicaciÃ³n._x000d__x000a_"/>
    <x v="0"/>
    <b v="0"/>
    <n v="2021"/>
    <x v="6"/>
    <n v="29"/>
    <x v="4"/>
    <x v="5"/>
  </r>
  <r>
    <s v="INC0772030"/>
    <x v="0"/>
    <x v="15"/>
    <x v="15"/>
    <s v="Nelson Javier Che Pacab"/>
    <s v="Semana MÃ¡xima"/>
    <d v="2021-07-29T16:38:06"/>
    <x v="1"/>
    <s v="4 - Low"/>
    <x v="0"/>
    <s v="Se validan las funciones bÃ¡sicas como fecha y hora automÃ¡tica activada, se forza cierre de MyProvi, se desinstala/instala MyCollections y finalmente se realiza las pruebas de acceso y cierre de semana de forma exitosa."/>
    <x v="0"/>
    <b v="0"/>
    <n v="2021"/>
    <x v="6"/>
    <n v="29"/>
    <x v="4"/>
    <x v="5"/>
  </r>
  <r>
    <s v="INC0772038"/>
    <x v="0"/>
    <x v="15"/>
    <x v="15"/>
    <s v="Jose Rafael Mejia Gonzalez"/>
    <s v="Error en Cierre de Semana"/>
    <d v="2021-07-29T17:09:34"/>
    <x v="1"/>
    <s v="3 - Moderate"/>
    <x v="0"/>
    <s v="Se pide al usuario sincronizar la app y des instalar my collections._x000d__x000a_Se pide entrar a my provi  para descargar e instalar my collections._x000d__x000a_Usuario confirma descarga e instalaciÃ³n de my collections_x000d__x000a_Usuario confirma cierre de semana solicitado."/>
    <x v="0"/>
    <b v="0"/>
    <n v="2021"/>
    <x v="6"/>
    <n v="29"/>
    <x v="4"/>
    <x v="10"/>
  </r>
  <r>
    <s v="INC0772039"/>
    <x v="0"/>
    <x v="15"/>
    <x v="15"/>
    <s v="Erika del Rocio Cabrera Estrada"/>
    <s v="error cierre de semana"/>
    <d v="2021-07-29T17:09:31"/>
    <x v="1"/>
    <s v="3 - Moderate"/>
    <x v="0"/>
    <s v="Se le pide a promotora a hacer force de aplicaciones my provi y my colletion, asi como cerrar todas las aplicaciones abiertas en segundo plano, se valida que este activa la hora automÃ¡tica, se ingresa a la aplicacion y se realiza cierre de semana exitoso._x000d__x000a_"/>
    <x v="0"/>
    <b v="0"/>
    <n v="2021"/>
    <x v="6"/>
    <n v="29"/>
    <x v="4"/>
    <x v="10"/>
  </r>
  <r>
    <s v="INC0772040"/>
    <x v="0"/>
    <x v="15"/>
    <x v="15"/>
    <s v="Juan Carlos Ramirez Arevalo"/>
    <s v="Error en aplicacion"/>
    <d v="2021-07-29T17:14:28"/>
    <x v="1"/>
    <s v="3 - Moderate"/>
    <x v="0"/>
    <s v="Se le pide promotora hacer force de aplicaciones my provi y my colletion, asi como cerrar todas las aplicaciones abiertas en segundo plano, se ingresa a la aplicaciÃ³n y se realiza el cierre de semana exitoso."/>
    <x v="0"/>
    <b v="0"/>
    <n v="2021"/>
    <x v="6"/>
    <n v="29"/>
    <x v="4"/>
    <x v="10"/>
  </r>
  <r>
    <s v="INC0772041"/>
    <x v="0"/>
    <x v="15"/>
    <x v="15"/>
    <s v="Erika del Rocio Cabrera Estrada"/>
    <s v="Error en cierre de semana"/>
    <d v="2021-07-29T17:19:09"/>
    <x v="1"/>
    <s v="3 - Moderate"/>
    <x v="0"/>
    <s v="Se le pide a promotora hacer force de aplicaciones my provi y my colletion, asi como cerrar todas las aplicaciones abiertas en segundo plano, se valida que este activa la hora automÃ¡tica y se valida el ingreso a la aplicaciÃ³n para hacer  cierre de semana exitoso."/>
    <x v="0"/>
    <b v="0"/>
    <n v="2021"/>
    <x v="6"/>
    <n v="29"/>
    <x v="4"/>
    <x v="10"/>
  </r>
  <r>
    <s v="INC0772042"/>
    <x v="0"/>
    <x v="15"/>
    <x v="15"/>
    <s v="Jose Maria Cortes Cisneros"/>
    <s v="Problemas para Cerrar Semana"/>
    <d v="2021-07-29T17:21:11"/>
    <x v="1"/>
    <s v="3 - Moderate"/>
    <x v="0"/>
    <s v="Se validan las funciones bÃ¡sicas como fecha y hora automÃ¡tica activada, se forza cierre de MyProvi, se desinstala/instala MyCollections y finalmente se realiza las pruebas de acceso y cierre de semana de forma exitosa._x000d__x000a_"/>
    <x v="0"/>
    <b v="0"/>
    <n v="2021"/>
    <x v="6"/>
    <n v="29"/>
    <x v="4"/>
    <x v="10"/>
  </r>
  <r>
    <s v="INC0772045"/>
    <x v="0"/>
    <x v="15"/>
    <x v="15"/>
    <s v="Abel Mora Pantoja"/>
    <s v="Cierre"/>
    <d v="2021-07-29T17:28:54"/>
    <x v="1"/>
    <s v="3 - Moderate"/>
    <x v="0"/>
    <s v="Se pide al usuario sincronizar la app y des instalar my collections._x000d__x000a_Se pide entrar a my provi  para descargar e instalar my collections._x000d__x000a_Usuario confirma descarga e instalaciÃ³n de my collections_x000d__x000a_Usuario confirma cierre de semana solicitado."/>
    <x v="0"/>
    <b v="0"/>
    <n v="2021"/>
    <x v="6"/>
    <n v="29"/>
    <x v="4"/>
    <x v="10"/>
  </r>
  <r>
    <s v="INC0772047"/>
    <x v="0"/>
    <x v="15"/>
    <x v="15"/>
    <s v="Lorena Candia Brito"/>
    <s v="Problema para cierre de semana "/>
    <d v="2021-07-29T17:37:10"/>
    <x v="1"/>
    <s v="3 - Moderate"/>
    <x v="0"/>
    <s v="Se contacta con promotora y con apoyo de su hija se hace force de aplicaciones my provi y my colletion, asi como cerrar todas las abiertas en segundo plano, se valida fecha y hora automatica, se reinicia el dispositivo, se reinstala aplicaciones desde el portal www.myprovi.online y finalmente se descarga clip de semana 31._x000d__x000a_"/>
    <x v="0"/>
    <b v="0"/>
    <n v="2021"/>
    <x v="6"/>
    <n v="29"/>
    <x v="4"/>
    <x v="10"/>
  </r>
  <r>
    <s v="INC0772050"/>
    <x v="0"/>
    <x v="15"/>
    <x v="15"/>
    <s v="Maria Gabriela Montenegro Contreras"/>
    <s v="Problema de cierre de semana 30 "/>
    <d v="2021-07-29T17:56:43"/>
    <x v="1"/>
    <s v="3 - Moderate"/>
    <x v="0"/>
    <s v="Se validan las funciones bÃ¡sicas como fecha y hora automÃ¡tica activada, se forza cierre de MyProvi, se desinstala/instala MyCollections y finalmente se realiza las pruebas de acceso y cierre de semana de forma exitosa."/>
    <x v="0"/>
    <b v="0"/>
    <n v="2021"/>
    <x v="6"/>
    <n v="29"/>
    <x v="4"/>
    <x v="10"/>
  </r>
  <r>
    <s v="INC0772052"/>
    <x v="0"/>
    <x v="15"/>
    <x v="15"/>
    <s v="Erika del Rocio Cabrera Estrada"/>
    <s v="Error en cierre de semana"/>
    <d v="2021-07-29T18:04:45"/>
    <x v="1"/>
    <s v="3 - Moderate"/>
    <x v="0"/>
    <s v="Se le pide a promotora hacer force de aplicaciones my provi y my colletion, asi como cerrar todas las aplicaciones abiertas en segundo plano, se ingresa ala aplicacion y se hace cierre de semana exitoso."/>
    <x v="0"/>
    <b v="0"/>
    <n v="2021"/>
    <x v="6"/>
    <n v="29"/>
    <x v="4"/>
    <x v="6"/>
  </r>
  <r>
    <s v="INC0772055"/>
    <x v="0"/>
    <x v="15"/>
    <x v="15"/>
    <s v="Gener Omar Orozco Garcia"/>
    <s v="Error en Cierre de Semana"/>
    <d v="2021-07-29T18:28:00"/>
    <x v="1"/>
    <s v="3 - Moderate"/>
    <x v="0"/>
    <s v="Se validan las funciones bÃ¡sicas como fecha y hora automÃ¡tica activada, se forza cierre de MyProvi y MyCollections y finalmente se realiza las pruebas de acceso y cierre de semana de forma exitosa."/>
    <x v="0"/>
    <b v="0"/>
    <n v="2021"/>
    <x v="6"/>
    <n v="29"/>
    <x v="4"/>
    <x v="6"/>
  </r>
  <r>
    <s v="INC0772062"/>
    <x v="0"/>
    <x v="0"/>
    <x v="14"/>
    <s v="Francisco Javier Guevara Lopez"/>
    <s v="Problema con clip"/>
    <d v="2021-07-29T18:46:42"/>
    <x v="1"/>
    <s v="3 - Moderate"/>
    <x v="0"/>
    <s v="Se contacta con promotora y comenta ya descargo su clip de semana 31"/>
    <x v="0"/>
    <b v="0"/>
    <n v="2021"/>
    <x v="6"/>
    <n v="29"/>
    <x v="4"/>
    <x v="6"/>
  </r>
  <r>
    <s v="INC0772070"/>
    <x v="0"/>
    <x v="0"/>
    <x v="0"/>
    <s v="Cesar Huerta Carillo"/>
    <s v="No Descarga Clip"/>
    <d v="2021-07-29T19:31:45"/>
    <x v="1"/>
    <s v="3 - Moderate"/>
    <x v="0"/>
    <s v="Se contacta con DM y se le comenta que las transferencia de los 24 clientes fue realizada en semana 31 y por ello es que no se ve reflejado en el clip de la promotora, sino hasta la siguiente semana.Se anexa consulta._x000d__x000a_"/>
    <x v="0"/>
    <b v="0"/>
    <n v="2021"/>
    <x v="6"/>
    <n v="29"/>
    <x v="4"/>
    <x v="12"/>
  </r>
  <r>
    <s v="INC0772073"/>
    <x v="0"/>
    <x v="15"/>
    <x v="15"/>
    <s v="Guadalupe Pineda Escamilla"/>
    <s v="Error en Cierre Semana "/>
    <d v="2021-07-29T19:37:09"/>
    <x v="1"/>
    <s v="3 - Moderate"/>
    <x v="0"/>
    <s v="Se valida las funciones bÃ¡sicas como fecha y hora automÃ¡tica activada, se forza cierre de MyProvi, se desinstala/instala MyCollections y finalmente se realiza las pruebas de acceso y cierre de semana de forma exitosa."/>
    <x v="0"/>
    <b v="0"/>
    <n v="2021"/>
    <x v="6"/>
    <n v="29"/>
    <x v="4"/>
    <x v="12"/>
  </r>
  <r>
    <s v="INC0772085"/>
    <x v="0"/>
    <x v="0"/>
    <x v="0"/>
    <s v="Citlalli Maria Lugo Cruz"/>
    <s v="Error en Cierre de Clip"/>
    <d v="2021-07-29T20:44:37"/>
    <x v="1"/>
    <s v="3 - Moderate"/>
    <x v="0"/>
    <s v="Se contacta con promotora y se le pide hacer forces de aplicaciones de my provi y my colletion, asi como cerrar todas las aplicaciones abiertas en segundo plano para ingresar a aplicaciÃ³n y hacer el cierre de semana de forma exitosa."/>
    <x v="0"/>
    <b v="0"/>
    <n v="2021"/>
    <x v="6"/>
    <n v="29"/>
    <x v="4"/>
    <x v="13"/>
  </r>
  <r>
    <s v="INC0772093"/>
    <x v="0"/>
    <x v="49"/>
    <x v="75"/>
    <s v="Magaly del Pilar Martinez Salmeron"/>
    <s v="Error en Descarga My"/>
    <d v="2021-07-29T21:18:33"/>
    <x v="1"/>
    <s v="3 - Moderate"/>
    <x v="0"/>
    <s v="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_x000d__x000a_"/>
    <x v="0"/>
    <b v="0"/>
    <n v="2021"/>
    <x v="6"/>
    <n v="29"/>
    <x v="4"/>
    <x v="14"/>
  </r>
  <r>
    <s v="INC0772374"/>
    <x v="0"/>
    <x v="0"/>
    <x v="14"/>
    <s v="Felipe De Jesus Fabian Sorroza"/>
    <s v="MYPROVI no aparece clip"/>
    <d v="2021-07-30T11:07:39"/>
    <x v="1"/>
    <s v="3 - Moderate"/>
    <x v="0"/>
    <s v="Se contacta con promotora y se le pide ingresar a la aplicaciÃ³n, sincronizar y descargar el clip de semana 31."/>
    <x v="0"/>
    <b v="0"/>
    <n v="2021"/>
    <x v="6"/>
    <n v="30"/>
    <x v="5"/>
    <x v="3"/>
  </r>
  <r>
    <s v="INC0772392"/>
    <x v="0"/>
    <x v="15"/>
    <x v="15"/>
    <s v="Omar Garcia Espejel"/>
    <s v="Semana maxima en myprovi "/>
    <d v="2021-07-30T12:14:24"/>
    <x v="1"/>
    <s v="3 - Moderate"/>
    <x v="0"/>
    <s v="Se validan las funciones bÃ¡sicas como fecha y hora automÃ¡tica activada, se forza cierre de MyProvi, se desinstala/instala MyCollections, se reinicia el equipo celular despuÃ©s de la actualizaciÃ³n de dicha app y finalmente se realiza las pruebas de acceso y cierre de semana de forma exitosa."/>
    <x v="0"/>
    <b v="0"/>
    <n v="2021"/>
    <x v="6"/>
    <n v="30"/>
    <x v="5"/>
    <x v="8"/>
  </r>
  <r>
    <s v="INC0772402"/>
    <x v="0"/>
    <x v="0"/>
    <x v="58"/>
    <s v="Francisco Javier Hernandez Zozaya"/>
    <s v="No puede descargar el clip de semana"/>
    <d v="2021-07-30T13:07:58"/>
    <x v="1"/>
    <s v="3 - Moderate"/>
    <x v="0"/>
    <s v="Se le pide a promotora ingresar a aplicaciÃ³n y se valida que este en la semana 31 posteriormente se le pide sincronizar aplicaciÃ³n y finalmente se descarga clip de semana de forma exitosa."/>
    <x v="0"/>
    <b v="0"/>
    <n v="2021"/>
    <x v="6"/>
    <n v="30"/>
    <x v="5"/>
    <x v="0"/>
  </r>
  <r>
    <s v="INC0772413"/>
    <x v="7"/>
    <x v="12"/>
    <x v="12"/>
    <s v="Tlajomulco 1"/>
    <s v="No aparece cliente"/>
    <d v="2021-07-30T13:21:30"/>
    <x v="1"/>
    <s v="3 - Moderate"/>
    <x v="0"/>
    <s v="se debiÃ³ a un problema con uno de los ETLS, se volviÃ³ a ejecutar este y se reviso que la informaciÃ³n pasara completa_x000d__x000a_inicio: 13.:16_x000d__x000a_fin: 13:40"/>
    <x v="0"/>
    <b v="0"/>
    <n v="2021"/>
    <x v="6"/>
    <n v="30"/>
    <x v="5"/>
    <x v="0"/>
  </r>
  <r>
    <s v="INC0772452"/>
    <x v="9"/>
    <x v="31"/>
    <x v="41"/>
    <s v="Carlos Alejandro Martinez Avendano"/>
    <s v="Ayuda para instalar en un nuevo telÃ©fono las aplicaciones "/>
    <d v="2021-07-30T15:32:07"/>
    <x v="1"/>
    <s v="3 - Moderate"/>
    <x v="0"/>
    <s v="se procede con desactivar/activar la funciÃ³n de la  OptimizaciÃ³n MIUI del equipo se procede con la descarga de MyCollections con pruebas de acceso de forma exitosa."/>
    <x v="0"/>
    <b v="0"/>
    <n v="2021"/>
    <x v="6"/>
    <n v="30"/>
    <x v="5"/>
    <x v="4"/>
  </r>
  <r>
    <s v="INC0772454"/>
    <x v="0"/>
    <x v="26"/>
    <x v="29"/>
    <s v="Dolores Salomon Godinez Rodriguez"/>
    <s v="Error de acceso myprovi "/>
    <d v="2021-07-30T15:37:30"/>
    <x v="1"/>
    <s v="3 - Moderate"/>
    <x v="0"/>
    <s v="Se apoya al usuario dando reset de contraseÃ±a  en portal TPIM_x000d__x000a_Se pide al usuario ingresar a la opciÃ³n de Registro en la app My Provi._x000d__x000a_Se pide ingresa focus y nÃºmero celular._x000d__x000a_Se espera unos minutos a que llegue el cÃ³digo de seguridad_x000d__x000a_Se pide ingresar nueva contraseÃ±a de 9 caracteres alfa numÃ©rico y una letra mayÃºscula _x000d__x000a_Se pide ingresar nuevo nip de 6 dÃ­gitos._x000d__x000a_Se Valida modelo de equipo._x000d__x000a_Se valida versiÃ³n Android._x000d__x000a_Se valida el tipo de conexiÃ³n _x000d__x000a_Se valida que la fecha y la hora este en automÃ¡tico_x000d__x000a_Se eliminan datos cache de Chrome_x000d__x000a_Se valida que no tenga instalado My Provy y My Collections demo_x000d__x000a_Se pide ingresar al menÃº de Play Store _x000d__x000a_Se pide entrar a la configuraciÃ³n de Play Protec y se valida que las opciones que se muestran estÃ©n des habilitadas_x000d__x000a_Se pide cerrar aplicaciones abiertas._x000d__x000a_Se pide reiniciar celular_x000d__x000a_Se apoya al usuario con el registro de su contraseÃ±a y su nip._x000d__x000a_Se pide al usuario descargar My provi y My Collections desde la pagina http://myprovi.online."/>
    <x v="0"/>
    <b v="0"/>
    <n v="2021"/>
    <x v="6"/>
    <n v="30"/>
    <x v="5"/>
    <x v="4"/>
  </r>
  <r>
    <s v="INC0772457"/>
    <x v="0"/>
    <x v="15"/>
    <x v="15"/>
    <s v="Florentino Hernandez Zuniga"/>
    <s v="no se puede cerrar semana"/>
    <d v="2021-07-30T15:45:40"/>
    <x v="1"/>
    <s v="3 - Moderate"/>
    <x v="0"/>
    <s v="Con apoyo de DM se hace force de aplicaciones de myprovi y mycolltion, asi como cerrar todas las aplicaciones abiertas en segundo plano, se reinstala mycolletion, se hace cierre de semana y se descarga clip de semana 31._x000d__x000a_"/>
    <x v="0"/>
    <b v="0"/>
    <n v="2021"/>
    <x v="6"/>
    <n v="30"/>
    <x v="5"/>
    <x v="4"/>
  </r>
  <r>
    <s v="INC0772473"/>
    <x v="0"/>
    <x v="10"/>
    <x v="11"/>
    <s v="Felipe Martin Del Campo Venegas"/>
    <s v="Problema no puede ingresar a MyCollections"/>
    <d v="2021-07-30T17:16:55"/>
    <x v="1"/>
    <s v="4 - Low"/>
    <x v="0"/>
    <s v="se realiza el reseteo de la contraseÃ±a se realiza desde el portal de TPIM y se desinstala/instala MyCollections con pruebas de acceso de forma exitosa."/>
    <x v="0"/>
    <b v="0"/>
    <n v="2021"/>
    <x v="6"/>
    <n v="30"/>
    <x v="5"/>
    <x v="10"/>
  </r>
  <r>
    <s v="INC0772475"/>
    <x v="9"/>
    <x v="31"/>
    <x v="41"/>
    <s v="Hidalgo Odilon Miranda Robles"/>
    <s v="Problema de registro myprovi "/>
    <d v="2021-07-30T17:25:45"/>
    <x v="1"/>
    <s v="3 - Moderate"/>
    <x v="0"/>
    <s v="Se contacta con  promotora y se le pide desbloquear los cÃ³digos que estan en la bandeja de spam y bloqueados, posteriormente con apoyo de su DM se instala aplicaciones my provi y my colletion de forma exitosa desde el portal de www.myprovi.online para descarga el clip de semana 31."/>
    <x v="0"/>
    <b v="0"/>
    <n v="2021"/>
    <x v="6"/>
    <n v="30"/>
    <x v="5"/>
    <x v="10"/>
  </r>
  <r>
    <s v="INC0772543"/>
    <x v="0"/>
    <x v="0"/>
    <x v="58"/>
    <s v="Enrique de Jesus Saldana Leyva"/>
    <s v="No puede descargar clip"/>
    <d v="2021-07-31T11:08:35"/>
    <x v="1"/>
    <s v="3 - Moderate"/>
    <x v="0"/>
    <s v="Se le comenta a DM que en la consulta que se pido se detecta que no el clip de su promotora no ha sido producido por administraciÃ³n, se le pide que lo solicite para ser descargado. "/>
    <x v="0"/>
    <b v="0"/>
    <n v="2021"/>
    <x v="6"/>
    <n v="31"/>
    <x v="0"/>
    <x v="3"/>
  </r>
  <r>
    <s v="INC0772545"/>
    <x v="0"/>
    <x v="26"/>
    <x v="29"/>
    <s v="Antonio Rodriguez Jaime"/>
    <s v="Reiniciar contraseÃ±a "/>
    <d v="2021-07-31T11:57:54"/>
    <x v="1"/>
    <s v="4 - Low"/>
    <x v="0"/>
    <s v="se realiza el reseteo de la contraseÃ±a  desde el portal de TPIM se crea la nueva contraseÃ±a y NIP se le comparte a Promotora ademÃ¡s de actualiza la aplicaciÃ³n de MyCollections y finalmente se realiza las pruebas de acceso de forma exitosa."/>
    <x v="0"/>
    <b v="0"/>
    <n v="2021"/>
    <x v="6"/>
    <n v="31"/>
    <x v="0"/>
    <x v="3"/>
  </r>
  <r>
    <s v="INC0772546"/>
    <x v="0"/>
    <x v="26"/>
    <x v="29"/>
    <s v="Lucero Flores Galicia"/>
    <s v="Usuario o contraseÃ±a incorrecto en MyProvi"/>
    <d v="2021-07-31T12:18:54"/>
    <x v="1"/>
    <s v="4 - Low"/>
    <x v="0"/>
    <s v="Se realiza reseteo de contraseÃ±a desde el portal de TPIM se crea la nueva contraseÃ±a y NIP se le comparte a Promotora y finalmente se realiza las pruebas de acceso de forma exitosa."/>
    <x v="0"/>
    <b v="0"/>
    <n v="2021"/>
    <x v="6"/>
    <n v="31"/>
    <x v="0"/>
    <x v="8"/>
  </r>
  <r>
    <s v="INC0772551"/>
    <x v="0"/>
    <x v="26"/>
    <x v="29"/>
    <s v="Lucero Flores Galicia"/>
    <s v="Usuario o contraseÃ±a incorrecto en MyProvi"/>
    <d v="2021-07-31T13:59:25"/>
    <x v="1"/>
    <s v="4 - Low"/>
    <x v="0"/>
    <s v="se realiza el reseteo de la contraseÃ±a desde el portal de TPIM se crea la nueva contraseÃ±a y NIP se le comparte a Promotora y finalmente se realiza las pruebas de acceso de forma exitosa._x000d__x000a_"/>
    <x v="0"/>
    <b v="0"/>
    <n v="2021"/>
    <x v="6"/>
    <n v="31"/>
    <x v="0"/>
    <x v="0"/>
  </r>
  <r>
    <s v="INC0773048"/>
    <x v="11"/>
    <x v="20"/>
    <x v="23"/>
    <s v="Rodolfo Dominguez Campis"/>
    <s v="Error de ejecución Job TCisPersonal"/>
    <d v="2021-08-02T09:26:29"/>
    <x v="0"/>
    <s v="3 - Moderate"/>
    <x v="4"/>
    <s v="Se revisa el JOB indicado, validando que este se ha ejecutado y terminado sin problema alguno en otras ocasiones, se adjunta el historial, si el proceso ejecuta un backup necesitamos conocer la ruta en donde lo deposita el JOB, no se tiene documentación de este JOB por lo que el se complica su revisión, en lo que podemos ayudar en en verificar que se ejecuta de manera manual y se ejecuta sin problema alguno, si este esta fallando durante el proceso normal de ejecución, se necesita validar que otros procesos corren en ese mismo horario para ver que lo esta afectando. Como el proceso se ha ejecutado, no procede como incidente, se tiene que abrir un REQ para dar seguimiento y apoyo para las siguientes revisiones una vez que aporten informacion de los procesos del server._x000a__x000a_"/>
    <x v="2"/>
    <b v="0"/>
    <n v="2021"/>
    <x v="7"/>
    <n v="2"/>
    <x v="1"/>
    <x v="1"/>
  </r>
  <r>
    <s v="INC0773061"/>
    <x v="1"/>
    <x v="13"/>
    <x v="13"/>
    <s v="Uruapan Branch"/>
    <s v="Maquina de focus "/>
    <d v="2021-08-02T09:56:12"/>
    <x v="0"/>
    <s v="3 - Moderate"/>
    <x v="3"/>
    <s v="Se elimina el perfil del usuario para corregir los errores que enviaba sistema"/>
    <x v="1"/>
    <b v="0"/>
    <n v="2021"/>
    <x v="7"/>
    <n v="2"/>
    <x v="1"/>
    <x v="1"/>
  </r>
  <r>
    <s v="INC0773069"/>
    <x v="1"/>
    <x v="13"/>
    <x v="13"/>
    <s v="Poza Rica 1"/>
    <s v="Sin Acceso a Focus"/>
    <d v="2021-08-02T10:00:25"/>
    <x v="0"/>
    <s v="3 - Moderate"/>
    <x v="3"/>
    <s v="La memoria RAM se encontraba muy alta ademas que se salio de dominio el equipo, se ajusta la memoria y se ingresa el equipo al dominio, se valida con el usuario."/>
    <x v="1"/>
    <b v="0"/>
    <n v="2021"/>
    <x v="7"/>
    <n v="2"/>
    <x v="1"/>
    <x v="2"/>
  </r>
  <r>
    <s v="INC0773102"/>
    <x v="1"/>
    <x v="4"/>
    <x v="4"/>
    <s v="Nicolas Romero"/>
    <s v="Contraseña para acceder a focus"/>
    <d v="2021-08-02T10:35:00"/>
    <x v="0"/>
    <s v="3 - Moderate"/>
    <x v="3"/>
    <s v="Se resetea la contraseña y se valida el acceso"/>
    <x v="1"/>
    <b v="0"/>
    <n v="2021"/>
    <x v="7"/>
    <n v="2"/>
    <x v="1"/>
    <x v="2"/>
  </r>
  <r>
    <s v="INC0773124"/>
    <x v="9"/>
    <x v="26"/>
    <x v="29"/>
    <s v="Ramon Salcido Maldonado"/>
    <s v="problema con recepción de código de verificación"/>
    <d v="2021-08-02T11:17:32"/>
    <x v="0"/>
    <s v="3 - Moderate"/>
    <x v="0"/>
    <s v="."/>
    <x v="0"/>
    <b v="0"/>
    <n v="2021"/>
    <x v="7"/>
    <n v="2"/>
    <x v="1"/>
    <x v="3"/>
  </r>
  <r>
    <s v="INC0773147"/>
    <x v="1"/>
    <x v="4"/>
    <x v="7"/>
    <s v="Sucursal Merida 1"/>
    <s v="Cuenta bloqueada"/>
    <d v="2021-08-02T11:52:49"/>
    <x v="0"/>
    <s v="3 - Moderate"/>
    <x v="3"/>
    <s v="Se desbloquea el usuario y se valida el acceso"/>
    <x v="1"/>
    <b v="0"/>
    <n v="2021"/>
    <x v="7"/>
    <n v="2"/>
    <x v="1"/>
    <x v="3"/>
  </r>
  <r>
    <s v="INC0773178"/>
    <x v="0"/>
    <x v="26"/>
    <x v="29"/>
    <s v="Dareny Ornelas Martinez"/>
    <s v="MYPROVI "/>
    <d v="2021-08-02T13:06:39"/>
    <x v="0"/>
    <s v="3 - Moderate"/>
    <x v="0"/>
    <s v="Se pide al usuario sincronizar la app y des instalar my collections._x000a_Se pide entrar a my provi  para descargar e instalar my collections._x000a_Usuario confirma descarga e instalación de my collections_x000a_Usuario confirma descarga de clip e ingreso de pagos."/>
    <x v="0"/>
    <b v="0"/>
    <n v="2021"/>
    <x v="7"/>
    <n v="2"/>
    <x v="1"/>
    <x v="0"/>
  </r>
  <r>
    <s v="INC0773199"/>
    <x v="2"/>
    <x v="2"/>
    <x v="2"/>
    <s v="Saltillo 1"/>
    <s v="No carga visualizar semana 30 de Baena"/>
    <d v="2021-08-02T14:21:31"/>
    <x v="0"/>
    <s v="3 - Moderate"/>
    <x v="0"/>
    <s v="Se ejecutan los queries semanales de carga de información en Baena. Ya se muestra la información de semana 30."/>
    <x v="0"/>
    <b v="0"/>
    <n v="2021"/>
    <x v="7"/>
    <n v="2"/>
    <x v="1"/>
    <x v="9"/>
  </r>
  <r>
    <s v="INC0773208"/>
    <x v="0"/>
    <x v="26"/>
    <x v="29"/>
    <s v="Ana Laura Vargas Onofre"/>
    <s v="Problemas con Alta en Myprovi"/>
    <d v="2021-08-02T15:12:10"/>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7"/>
    <n v="2"/>
    <x v="1"/>
    <x v="4"/>
  </r>
  <r>
    <s v="INC0773214"/>
    <x v="1"/>
    <x v="38"/>
    <x v="57"/>
    <s v="Tlaxcala 1"/>
    <s v="Problema para generar reportes "/>
    <d v="2021-08-02T15:32:18"/>
    <x v="0"/>
    <s v="3 - Moderate"/>
    <x v="3"/>
    <s v="Se copian los templates al equipo para que pueda generar sus reportes"/>
    <x v="1"/>
    <b v="0"/>
    <n v="2021"/>
    <x v="7"/>
    <n v="2"/>
    <x v="1"/>
    <x v="4"/>
  </r>
  <r>
    <s v="INC0773222"/>
    <x v="0"/>
    <x v="26"/>
    <x v="29"/>
    <s v="Rosa Elizeth Arteaga Guardado"/>
    <s v="MYPROVI-  No recibe código de mensaje "/>
    <d v="2021-08-02T16:39:22"/>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2"/>
    <x v="1"/>
    <x v="5"/>
  </r>
  <r>
    <s v="INC0773240"/>
    <x v="0"/>
    <x v="44"/>
    <x v="65"/>
    <s v="Julia Arcelia Torreblanca Landon"/>
    <s v="Error Tecnico en Myprovi"/>
    <d v="2021-08-02T18:01:27"/>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2"/>
    <x v="1"/>
    <x v="6"/>
  </r>
  <r>
    <s v="INC0773241"/>
    <x v="0"/>
    <x v="0"/>
    <x v="0"/>
    <s v="Jose Juan Estrada Romero"/>
    <s v="Apoyo en aplicación My Provi"/>
    <d v="2021-08-02T18:04:53"/>
    <x v="0"/>
    <s v="3 - Moderate"/>
    <x v="0"/>
    <s v="Se contacta a promotora y se le pide hacer force de aplicaciones my provi y my colletion, asi como cerrar todas las abiertas en segundo plano, se reinstala my colletion y se ingresa de forma exitosa._x000a_"/>
    <x v="0"/>
    <b v="0"/>
    <n v="2021"/>
    <x v="7"/>
    <n v="2"/>
    <x v="1"/>
    <x v="6"/>
  </r>
  <r>
    <s v="INC0773242"/>
    <x v="9"/>
    <x v="26"/>
    <x v="29"/>
    <s v="Juan Carlos Rodriguez Rugerio"/>
    <s v="Registro en MyProvi"/>
    <d v="2021-08-02T18:07:27"/>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2"/>
    <x v="1"/>
    <x v="6"/>
  </r>
  <r>
    <s v="INC0773252"/>
    <x v="1"/>
    <x v="14"/>
    <x v="5"/>
    <s v="Luz Maria Carrasco Olea"/>
    <s v="Acceso a las impresoras Focus desde 3 focus Animas, Dorada, Diagonal para todos los analistas administrativos y OM"/>
    <d v="2021-08-02T19:51:49"/>
    <x v="0"/>
    <s v="4 - Low"/>
    <x v="3"/>
    <s v="Se revisa el tema con la OM y comenta que el problema se encontraba solo en la sucursal de Central la cual no podía imprimir en sus equipos, se realiza la configuración y se valida el problema para imprimir se corrige , comenta que ya se encuentra completa en cuanto a impresiones de las 3 sucursales."/>
    <x v="1"/>
    <b v="0"/>
    <n v="2021"/>
    <x v="7"/>
    <n v="2"/>
    <x v="1"/>
    <x v="12"/>
  </r>
  <r>
    <s v="INC0773519"/>
    <x v="1"/>
    <x v="4"/>
    <x v="7"/>
    <s v="Tonala 1"/>
    <s v="FOCUS no permite acceso"/>
    <d v="2021-08-03T09:30:30"/>
    <x v="0"/>
    <s v="3 - Moderate"/>
    <x v="3"/>
    <s v="Se desbloquea el usuario y se valida el acceso"/>
    <x v="1"/>
    <b v="0"/>
    <n v="2021"/>
    <x v="7"/>
    <n v="3"/>
    <x v="2"/>
    <x v="1"/>
  </r>
  <r>
    <s v="INC0773531"/>
    <x v="1"/>
    <x v="4"/>
    <x v="7"/>
    <s v="Xalapa 1"/>
    <s v="Cuenta de focus bloqueada"/>
    <d v="2021-08-03T09:54:00"/>
    <x v="0"/>
    <s v="3 - Moderate"/>
    <x v="3"/>
    <s v="Se desbloquea el usuario y se valida el acceso"/>
    <x v="1"/>
    <b v="0"/>
    <n v="2021"/>
    <x v="7"/>
    <n v="3"/>
    <x v="2"/>
    <x v="1"/>
  </r>
  <r>
    <s v="INC0773555"/>
    <x v="0"/>
    <x v="0"/>
    <x v="14"/>
    <s v="Hortencia Torres Hernandez"/>
    <s v="MYPROVI no descarga clip"/>
    <d v="2021-08-03T10:40:33"/>
    <x v="0"/>
    <s v="3 - Moderate"/>
    <x v="0"/>
    <s v="."/>
    <x v="0"/>
    <b v="0"/>
    <n v="2021"/>
    <x v="7"/>
    <n v="3"/>
    <x v="2"/>
    <x v="2"/>
  </r>
  <r>
    <s v="INC0773565"/>
    <x v="1"/>
    <x v="13"/>
    <x v="13"/>
    <s v="Toluca 1"/>
    <s v="no tiene focus"/>
    <d v="2021-08-03T10:53:58"/>
    <x v="0"/>
    <s v="3 - Moderate"/>
    <x v="3"/>
    <s v="Se revisa y se encontró que la red estaba incorrecta, asigna la red correcta ya que no tenia acceso a Focus."/>
    <x v="1"/>
    <b v="0"/>
    <n v="2021"/>
    <x v="7"/>
    <n v="3"/>
    <x v="2"/>
    <x v="2"/>
  </r>
  <r>
    <s v="INC0773605"/>
    <x v="0"/>
    <x v="0"/>
    <x v="14"/>
    <s v="Cesar Mellado Lozoya"/>
    <s v="MYPROVI no descarga clip "/>
    <d v="2021-08-03T12:19:28"/>
    <x v="0"/>
    <s v="3 - Moderate"/>
    <x v="0"/>
    <s v="Se le marca al usuario pero manda a buzón de voz, se le marca a su DM  y se le comenta que el clip reportado se encuentra como parte terminada por lo que se le sugiere cobrar fuera de clip, por lo tanto no hay incidencia en la aplicación."/>
    <x v="0"/>
    <b v="0"/>
    <n v="2021"/>
    <x v="7"/>
    <n v="3"/>
    <x v="2"/>
    <x v="8"/>
  </r>
  <r>
    <s v="INC0773640"/>
    <x v="0"/>
    <x v="44"/>
    <x v="65"/>
    <s v="Maria Del Carmen Castillo Rosales"/>
    <s v="Error al Realizar la Cobranza"/>
    <d v="2021-08-03T16:39:04"/>
    <x v="0"/>
    <s v="3 - Moderate"/>
    <x v="0"/>
    <s v="Se pide consulta de focus  y el clip aparece producido pero no le aparece para descargar, se empieza trastea y se percata que lo tiene DM en cuanto se finaliza ya lo descarga la promotora. Se anexa consulta._x000a_"/>
    <x v="0"/>
    <b v="0"/>
    <n v="2021"/>
    <x v="7"/>
    <n v="3"/>
    <x v="2"/>
    <x v="5"/>
  </r>
  <r>
    <s v="INC0773646"/>
    <x v="9"/>
    <x v="26"/>
    <x v="29"/>
    <s v="Omar de Jesus  Lopez Rendon"/>
    <s v="No recibe mensaje de verificación"/>
    <d v="2021-08-03T17:12:58"/>
    <x v="0"/>
    <s v="3 - Moderate"/>
    <x v="0"/>
    <s v="se realiza reseteo de la contarseña desde el portal de TPIM se crea la nueva contraseña y NIP se le comparte a ambas y finalmente se realiza las pruebas de acceso de forma exitosa "/>
    <x v="0"/>
    <b v="0"/>
    <n v="2021"/>
    <x v="7"/>
    <n v="3"/>
    <x v="2"/>
    <x v="10"/>
  </r>
  <r>
    <s v="INC0773649"/>
    <x v="0"/>
    <x v="26"/>
    <x v="29"/>
    <s v="Ana Luisa Moreno Vera"/>
    <s v="Error en Myprovi"/>
    <d v="2021-08-03T18:20:39"/>
    <x v="0"/>
    <s v="3 - Moderate"/>
    <x v="0"/>
    <s v="Se contacta con promotora y se le hace un reset de contraseña en Tpim, se valida el ingreso al portal porque la promotora no cuenta con internet."/>
    <x v="0"/>
    <b v="0"/>
    <n v="2021"/>
    <x v="7"/>
    <n v="3"/>
    <x v="2"/>
    <x v="6"/>
  </r>
  <r>
    <s v="INC0773652"/>
    <x v="0"/>
    <x v="70"/>
    <x v="104"/>
    <s v="Omar Nunez Mendoza"/>
    <s v="Problema registro de pago de un cliente"/>
    <d v="2021-08-03T18:39:15"/>
    <x v="0"/>
    <s v="3 - Moderate"/>
    <x v="0"/>
    <s v="se valida las funciones básicas como la fecha y hora automática activada y se desinstala/instala MyCollections con pruebas de acceso y revisión de la opción cambiada a ¨Electronico¨ para registrar el pago de su cliente de forma exitosa."/>
    <x v="0"/>
    <b v="0"/>
    <n v="2021"/>
    <x v="7"/>
    <n v="3"/>
    <x v="2"/>
    <x v="6"/>
  </r>
  <r>
    <s v="INC0773949"/>
    <x v="9"/>
    <x v="26"/>
    <x v="29"/>
    <s v="Rogelio Lopez Ramirez"/>
    <s v="Problema para cambio de contraseña myprovi"/>
    <d v="2021-08-04T09:39:14"/>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
    <x v="0"/>
    <b v="0"/>
    <n v="2021"/>
    <x v="7"/>
    <n v="4"/>
    <x v="3"/>
    <x v="1"/>
  </r>
  <r>
    <s v="INC0773987"/>
    <x v="0"/>
    <x v="31"/>
    <x v="41"/>
    <s v="Virginia Santiago Ortiz"/>
    <s v="Error en Ingreso a Myprivo"/>
    <d v="2021-08-04T11:05:01"/>
    <x v="0"/>
    <s v="3 - Moderate"/>
    <x v="0"/>
    <s v="se procede con desactivar/activar la función de la  Optimización MIUI del equipo se procede con la descarga de MyCollections con pruebas de acceso de forma exitosa._x000a_"/>
    <x v="0"/>
    <b v="0"/>
    <n v="2021"/>
    <x v="7"/>
    <n v="4"/>
    <x v="3"/>
    <x v="3"/>
  </r>
  <r>
    <s v="INC0774017"/>
    <x v="0"/>
    <x v="15"/>
    <x v="15"/>
    <s v="Luis Guillermo Garcia Duarte"/>
    <s v="Error de Semana Maxima"/>
    <d v="2021-08-04T12:25:40"/>
    <x v="0"/>
    <s v="3 - Moderate"/>
    <x v="0"/>
    <s v="Se le pide al usuario entrar a los ajustes del celular y se pide forza cierre de my provi_x000a_Se pide al usuario des instalar my collections_x000a_Se le pide al usuario entrar a la configuración de Play Protec y se valida que las opciones que se muestran estén des habilitadas_x000a_Se pide al usuario entrar a my provi y descargar my collections._x000a_Usuario valida descarga y configuración de my collections_x000a_Usuario valida cierre de semana."/>
    <x v="0"/>
    <b v="0"/>
    <n v="2021"/>
    <x v="7"/>
    <n v="4"/>
    <x v="3"/>
    <x v="8"/>
  </r>
  <r>
    <s v="INC0774032"/>
    <x v="0"/>
    <x v="26"/>
    <x v="29"/>
    <s v="Oscar Israel  Rodriguez Peralta"/>
    <s v="MYPROVI  no abre "/>
    <d v="2021-08-04T14:13:22"/>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4"/>
    <x v="3"/>
    <x v="9"/>
  </r>
  <r>
    <s v="INC0774045"/>
    <x v="0"/>
    <x v="15"/>
    <x v="15"/>
    <s v="Ma. Elena Espinoza Morales"/>
    <s v="Semana maxima en myprovi "/>
    <d v="2021-08-04T15:41:20"/>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4"/>
    <x v="3"/>
    <x v="4"/>
  </r>
  <r>
    <s v="INC0774048"/>
    <x v="0"/>
    <x v="15"/>
    <x v="15"/>
    <s v="Andres Arriaga Guel"/>
    <s v="Semana maxima en myprovi "/>
    <d v="2021-08-04T16:27:32"/>
    <x v="0"/>
    <s v="3 - Moderate"/>
    <x v="0"/>
    <s v="Se validan las funciones básicas como fecha y hora automática activada, se forza cierre de MyProvi, se desinstala/instala MyCollections y finalmente se realiza las pruebas de acceso y cierre de semana de forma exitosa._x000a_"/>
    <x v="0"/>
    <b v="0"/>
    <n v="2021"/>
    <x v="7"/>
    <n v="4"/>
    <x v="3"/>
    <x v="5"/>
  </r>
  <r>
    <s v="INC0774050"/>
    <x v="0"/>
    <x v="15"/>
    <x v="15"/>
    <s v="Andres Arriaga Guel"/>
    <s v="MYPROVI SEMANA MAXIMA"/>
    <d v="2021-08-04T16:27:51"/>
    <x v="0"/>
    <s v="3 - Moderate"/>
    <x v="0"/>
    <s v="se contacta con promotora y se le pide hacer force de aplicaciones my provi y my colletion, asi como cerrar  todas las aplicaciones abiertas en segundo plano, se ingresa ala aplicacion y se hace cierre de semana exitoso."/>
    <x v="0"/>
    <b v="0"/>
    <n v="2021"/>
    <x v="7"/>
    <n v="4"/>
    <x v="3"/>
    <x v="5"/>
  </r>
  <r>
    <s v="INC0774057"/>
    <x v="0"/>
    <x v="15"/>
    <x v="15"/>
    <s v="Maria Del Carmen Castillo Rosales"/>
    <s v="Problema de cierre de semana "/>
    <d v="2021-08-04T17:08:29"/>
    <x v="0"/>
    <s v="3 - Moderate"/>
    <x v="0"/>
    <s v="se validan las funciones básicas como fecha y hora automática activada, se forza cierre de MyProvi y MyCollections,  el reseteo de la contraseña se realiza desde el portal de TPIM se crea la nueva contraseña y NIP se le comparte a Promotora y finalmente se realiza las pruebas de acceso y cierre de semana de forma exitosa."/>
    <x v="0"/>
    <b v="0"/>
    <n v="2021"/>
    <x v="7"/>
    <n v="4"/>
    <x v="3"/>
    <x v="10"/>
  </r>
  <r>
    <s v="INC0774064"/>
    <x v="1"/>
    <x v="4"/>
    <x v="4"/>
    <s v="Sucursal Iztapalapa"/>
    <s v="Desbloqueo Focus"/>
    <d v="2021-08-04T18:00:27"/>
    <x v="0"/>
    <s v="3 - Moderate"/>
    <x v="3"/>
    <s v="Se resetea la contraseña y se valida el acceso"/>
    <x v="1"/>
    <b v="0"/>
    <n v="2021"/>
    <x v="7"/>
    <n v="4"/>
    <x v="3"/>
    <x v="6"/>
  </r>
  <r>
    <s v="INC0774065"/>
    <x v="0"/>
    <x v="0"/>
    <x v="0"/>
    <s v="Maria Guadalupe Camacho Acosta"/>
    <s v="Problemas con Descarga de Clip"/>
    <d v="2021-08-04T18:10:35"/>
    <x v="0"/>
    <s v="3 - Moderate"/>
    <x v="0"/>
    <s v="El clip ya esta producido por administracion."/>
    <x v="0"/>
    <b v="0"/>
    <n v="2021"/>
    <x v="7"/>
    <n v="4"/>
    <x v="3"/>
    <x v="6"/>
  </r>
  <r>
    <s v="INC0774071"/>
    <x v="0"/>
    <x v="15"/>
    <x v="15"/>
    <s v="Ricardo Velazquez Delgadillo"/>
    <s v="Error se Semana Maxima"/>
    <d v="2021-08-04T18:53:46"/>
    <x v="0"/>
    <s v="3 - Moderate"/>
    <x v="0"/>
    <s v="Se contacta con promotora y con apoyo de DM se hace force de aplicaciones my provi y my colletion,asi como cerrar todas las abiertas en segundo plano, se ingresa a la aplicación y se hace cierre de semana exitoso."/>
    <x v="0"/>
    <b v="0"/>
    <n v="2021"/>
    <x v="7"/>
    <n v="4"/>
    <x v="3"/>
    <x v="6"/>
  </r>
  <r>
    <s v="INC0774073"/>
    <x v="9"/>
    <x v="26"/>
    <x v="29"/>
    <s v="Diana Teresa Blancas Mendoza"/>
    <s v="Sin recepción de código de verificación. "/>
    <d v="2021-08-04T19:03:56"/>
    <x v="0"/>
    <s v="3 - Moderate"/>
    <x v="0"/>
    <s v="Se le hace reset de contraseña a promotora en Tpim, se valida el ingreso a la app."/>
    <x v="0"/>
    <b v="0"/>
    <n v="2021"/>
    <x v="7"/>
    <n v="4"/>
    <x v="3"/>
    <x v="12"/>
  </r>
  <r>
    <s v="INC0774076"/>
    <x v="0"/>
    <x v="15"/>
    <x v="15"/>
    <s v="Ricardo Velazquez Delgadillo"/>
    <s v="Error de Semana Máxima "/>
    <d v="2021-08-04T19:45:05"/>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4"/>
    <x v="3"/>
    <x v="12"/>
  </r>
  <r>
    <s v="INC0774410"/>
    <x v="0"/>
    <x v="15"/>
    <x v="15"/>
    <s v="Ricardo Velazquez Delgadillo"/>
    <s v="Semana maxima en myprovi "/>
    <d v="2021-08-05T08:33:10"/>
    <x v="0"/>
    <s v="3 - Moderate"/>
    <x v="0"/>
    <s v="Se contacta con promotora y se le apoya forzar aplicaciones myprovi y mycolletion, asi como cerrar todas las aplicaciones abiertas en segundo plano, se ingresa a la aplicación y se realiza cierre de forma exitosa."/>
    <x v="0"/>
    <b v="0"/>
    <n v="2021"/>
    <x v="7"/>
    <n v="5"/>
    <x v="4"/>
    <x v="7"/>
  </r>
  <r>
    <s v="INC0774480"/>
    <x v="0"/>
    <x v="15"/>
    <x v="15"/>
    <s v="Cristina Perez Solis"/>
    <s v=" Problema de cierre de semana"/>
    <d v="2021-08-05T11:03:46"/>
    <x v="0"/>
    <s v="3 - Moderate"/>
    <x v="0"/>
    <s v="Se contacta con promotora y se hace force de aplicaciones de my provi y my colletion, asi como cerrar todas las aplicaciones abiertas en segundo plano, se ingresa a la app y se hace cierre de semana exitoso."/>
    <x v="0"/>
    <b v="0"/>
    <n v="2021"/>
    <x v="7"/>
    <n v="5"/>
    <x v="4"/>
    <x v="3"/>
  </r>
  <r>
    <s v="INC0774481"/>
    <x v="1"/>
    <x v="51"/>
    <x v="105"/>
    <s v="San Luis 2"/>
    <s v="No Permite General Clip"/>
    <d v="2021-08-05T11:08:08"/>
    <x v="0"/>
    <s v="3 - Moderate"/>
    <x v="3"/>
    <s v="Se inserta la agencia para que cambie de semana."/>
    <x v="1"/>
    <b v="0"/>
    <n v="2021"/>
    <x v="7"/>
    <n v="5"/>
    <x v="4"/>
    <x v="3"/>
  </r>
  <r>
    <s v="INC0774486"/>
    <x v="1"/>
    <x v="4"/>
    <x v="4"/>
    <s v="Orizaba 1"/>
    <s v="Cuenta de focus bloquada "/>
    <d v="2021-08-05T11:22:09"/>
    <x v="0"/>
    <s v="3 - Moderate"/>
    <x v="3"/>
    <s v="Se resetea la contraseña y se valida el acceso a Focus"/>
    <x v="1"/>
    <b v="0"/>
    <n v="2021"/>
    <x v="7"/>
    <n v="5"/>
    <x v="4"/>
    <x v="3"/>
  </r>
  <r>
    <s v="INC0774488"/>
    <x v="9"/>
    <x v="26"/>
    <x v="29"/>
    <s v="Yazmin Lizbeth Vazquez Cabrera"/>
    <s v="Sin acceso a myprovi y mycollections "/>
    <d v="2021-08-05T11:38:54"/>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5"/>
    <x v="4"/>
    <x v="3"/>
  </r>
  <r>
    <s v="INC0774507"/>
    <x v="0"/>
    <x v="0"/>
    <x v="14"/>
    <s v="Rosa Isela Nieves Bernal"/>
    <s v="Problema de descarga de clip "/>
    <d v="2021-08-05T12:10:36"/>
    <x v="0"/>
    <s v="3 - Moderate"/>
    <x v="0"/>
    <s v="Se apoya al usuario de la siguiente manera: se le indica que sincronice aplicación ya que la ultima ves que lo hizo de acuerdo a la evidencia que mando fue el día de ayer a las 13:15 horas, se le pide sincronizar y el usuario nos comenta que ya ve la banda de color magenta se le pide descargar clip, usuario confirma descarga de clip solicitado."/>
    <x v="0"/>
    <b v="0"/>
    <n v="2021"/>
    <x v="7"/>
    <n v="5"/>
    <x v="4"/>
    <x v="8"/>
  </r>
  <r>
    <s v="INC0774515"/>
    <x v="0"/>
    <x v="0"/>
    <x v="0"/>
    <s v="Hector Daniel Bautista Banuelos"/>
    <s v="No Actualiza los Clip"/>
    <d v="2021-08-05T12:28:43"/>
    <x v="0"/>
    <s v="3 - Moderate"/>
    <x v="0"/>
    <s v="Se le apoya al usuario de la siguiente manera: se le pide sincronizar ya que su ultima sincronización fue el día de ayer a las 13:45, posteriormente usuario confirma la descarga y la visualización correcta de los dos  clips asignados."/>
    <x v="0"/>
    <b v="0"/>
    <n v="2021"/>
    <x v="7"/>
    <n v="5"/>
    <x v="4"/>
    <x v="8"/>
  </r>
  <r>
    <s v="INC0774517"/>
    <x v="9"/>
    <x v="26"/>
    <x v="29"/>
    <s v="Jose Quirino Sanchez Flores"/>
    <s v="Sin acceso "/>
    <d v="2021-08-05T12:38:17"/>
    <x v="0"/>
    <s v="3 - Moderate"/>
    <x v="0"/>
    <s v="se contacta con promotora y se le apoya ainstalar aplicaciones con su apoyo de su esposo desde el portal www.myprovio.online"/>
    <x v="0"/>
    <b v="0"/>
    <n v="2021"/>
    <x v="7"/>
    <n v="5"/>
    <x v="4"/>
    <x v="8"/>
  </r>
  <r>
    <s v="INC0774518"/>
    <x v="9"/>
    <x v="26"/>
    <x v="29"/>
    <s v="Juan Alberto Monjaraz Flores"/>
    <s v="Problema con cambio de contraseña myprovi "/>
    <d v="2021-08-05T12:49:48"/>
    <x v="0"/>
    <s v="3 - Moderate"/>
    <x v="0"/>
    <s v="se realiza el reseteo de la contraseña desde el portal de TPIM se crea la nueva contraseña y NIP se le comparte a Promotora y finalmente se realiza las pruebas de acceso de forma exitosa."/>
    <x v="0"/>
    <b v="0"/>
    <n v="2021"/>
    <x v="7"/>
    <n v="5"/>
    <x v="4"/>
    <x v="8"/>
  </r>
  <r>
    <s v="INC0774530"/>
    <x v="9"/>
    <x v="26"/>
    <x v="29"/>
    <s v="Elsa Olivia Vera Rodriguez"/>
    <s v="Sin acceso  a My Provi"/>
    <d v="2021-08-05T13:03:04"/>
    <x v="0"/>
    <s v="3 - Moderate"/>
    <x v="0"/>
    <s v="se realiza el reseteo de la contraseña desde el portal de TPIM se crea la nueva contraseña y NIP se le comparte a Promotora y finalmente se realiza las pruebas de acceso de forma exitosa._x000a_"/>
    <x v="0"/>
    <b v="0"/>
    <n v="2021"/>
    <x v="7"/>
    <n v="5"/>
    <x v="4"/>
    <x v="0"/>
  </r>
  <r>
    <s v="INC0774537"/>
    <x v="0"/>
    <x v="15"/>
    <x v="15"/>
    <s v="Guadalupe Pineda Escamilla"/>
    <s v="Problema para cierre de semana "/>
    <d v="2021-08-05T13:17:37"/>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5"/>
    <x v="4"/>
    <x v="0"/>
  </r>
  <r>
    <s v="INC0774545"/>
    <x v="0"/>
    <x v="15"/>
    <x v="15"/>
    <s v="Israel Esparza Lopez"/>
    <s v="Problemas con el cierre de Semana"/>
    <d v="2021-08-05T13:52:02"/>
    <x v="0"/>
    <s v="3 - Moderate"/>
    <x v="0"/>
    <s v="se validan las funciones básicas como fecha y hora automática activada, se forza cierre de MyProvi, se desinstala/instala MyCollections y finalmente se realiza las pruebas de acceso y cierre de semana de forma exitosa."/>
    <x v="0"/>
    <b v="0"/>
    <n v="2021"/>
    <x v="7"/>
    <n v="5"/>
    <x v="4"/>
    <x v="0"/>
  </r>
  <r>
    <s v="INC0774548"/>
    <x v="0"/>
    <x v="26"/>
    <x v="29"/>
    <s v="Ma Magdalena Fernandez Garcia"/>
    <s v="Error al Ingresar a Myprovi"/>
    <d v="2021-08-05T14:01:37"/>
    <x v="0"/>
    <s v="3 - Moderate"/>
    <x v="0"/>
    <s v="Despues de que se genero nueva contraseña con apoyo de DM se instala aplicaciones de forma exitosa desde el portal www.myprovi.online."/>
    <x v="0"/>
    <b v="0"/>
    <n v="2021"/>
    <x v="7"/>
    <n v="5"/>
    <x v="4"/>
    <x v="9"/>
  </r>
  <r>
    <s v="INC0774554"/>
    <x v="0"/>
    <x v="15"/>
    <x v="15"/>
    <s v="Miguel Angel Castanon Valdes"/>
    <s v="Problema de cierre"/>
    <d v="2021-08-05T14:37:04"/>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5"/>
    <x v="4"/>
    <x v="9"/>
  </r>
  <r>
    <s v="INC0774555"/>
    <x v="0"/>
    <x v="44"/>
    <x v="65"/>
    <s v="Christian Miguel Flores Perez"/>
    <s v="No se Refleja Pago/Cierre de semana"/>
    <d v="2021-08-05T14:47:57"/>
    <x v="0"/>
    <s v="3 - Moderate"/>
    <x v="0"/>
    <s v="Se validan las funciones básicas como fecha y hora automática activada, se forza cierre de MyProvi, se desinstala/instala MyCollections y finalmente se realiza las pruebas de acceso y cierre de semana de forma exitosa."/>
    <x v="0"/>
    <b v="0"/>
    <n v="2021"/>
    <x v="7"/>
    <n v="5"/>
    <x v="4"/>
    <x v="9"/>
  </r>
  <r>
    <s v="INC0774559"/>
    <x v="0"/>
    <x v="15"/>
    <x v="15"/>
    <s v="Ulises Garcia Perez"/>
    <s v="Error de Semana Maxima"/>
    <d v="2021-08-05T15:03:37"/>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5"/>
    <x v="4"/>
    <x v="4"/>
  </r>
  <r>
    <s v="INC0774561"/>
    <x v="0"/>
    <x v="15"/>
    <x v="15"/>
    <s v="Florentino Hernandez Zuniga"/>
    <s v="Problemas para Cerrar la Semana"/>
    <d v="2021-08-05T15:18:57"/>
    <x v="0"/>
    <s v="3 - Moderate"/>
    <x v="0"/>
    <s v="Se apoya a las 3 promotoras realizando los siguientes pasos:_x000a__x000a_Se pide al usuario sincronizar la app y des instalar my collections._x000a_Se pide entrar a my provi  para descargar e instalar my collections._x000a_Usuario confirma descarga e instalación de my collections_x000a_Usuario confirma cierre de semana solicitado._x000a_"/>
    <x v="0"/>
    <b v="0"/>
    <n v="2021"/>
    <x v="7"/>
    <n v="5"/>
    <x v="4"/>
    <x v="4"/>
  </r>
  <r>
    <s v="INC0774566"/>
    <x v="0"/>
    <x v="15"/>
    <x v="15"/>
    <s v="Diana Ponce Nunez"/>
    <s v="Error de Semana Máxima "/>
    <d v="2021-08-05T15:31:22"/>
    <x v="0"/>
    <s v="3 - Moderate"/>
    <x v="0"/>
    <s v="Se validan las funciones básicas como fecha y hora automática activada, se forza cierre de MyProvi, se desinstala/instala MyCollections y finalmente se realiza las pruebas de acceso y cierre de semana de forma exitosa."/>
    <x v="0"/>
    <b v="0"/>
    <n v="2021"/>
    <x v="7"/>
    <n v="5"/>
    <x v="4"/>
    <x v="4"/>
  </r>
  <r>
    <s v="INC0774568"/>
    <x v="1"/>
    <x v="23"/>
    <x v="32"/>
    <s v="Izucar 1"/>
    <s v="Asunto: Ayuda error en balance "/>
    <d v="2021-08-05T15:34:28"/>
    <x v="0"/>
    <s v="3 - Moderate"/>
    <x v="3"/>
    <s v="Se reinician los servicios y se valida que el balance se encuentre aplicado."/>
    <x v="1"/>
    <b v="0"/>
    <n v="2021"/>
    <x v="7"/>
    <n v="5"/>
    <x v="4"/>
    <x v="4"/>
  </r>
  <r>
    <s v="INC0774576"/>
    <x v="0"/>
    <x v="15"/>
    <x v="15"/>
    <s v="Moises  Calderon Manzano"/>
    <s v="myprovi semana maxima"/>
    <d v="2021-08-05T16:09:45"/>
    <x v="0"/>
    <s v="3 - Moderate"/>
    <x v="0"/>
    <s v="Se contacta con promotora y se le pide realizar forces de aplicaciones de myprovi y my colletion, asi como cerrar todas las aplicaciones abiertas en segundo plano, se ingresa a la aplicación  y se realiza el cierre de semana exitoso."/>
    <x v="0"/>
    <b v="0"/>
    <n v="2021"/>
    <x v="7"/>
    <n v="5"/>
    <x v="4"/>
    <x v="5"/>
  </r>
  <r>
    <s v="INC0774582"/>
    <x v="1"/>
    <x v="51"/>
    <x v="105"/>
    <s v="Puebla Zaragoza"/>
    <s v="agencia 3418 no cambia de semana 31 a 32"/>
    <d v="2021-08-05T16:24:58"/>
    <x v="0"/>
    <s v="3 - Moderate"/>
    <x v="3"/>
    <s v="Se inserta la agencia y cambia de semana."/>
    <x v="1"/>
    <b v="0"/>
    <n v="2021"/>
    <x v="7"/>
    <n v="5"/>
    <x v="4"/>
    <x v="5"/>
  </r>
  <r>
    <s v="INC0774583"/>
    <x v="1"/>
    <x v="23"/>
    <x v="32"/>
    <s v="Coatzacoalcos 1"/>
    <s v="BALANCE DE PROMOTORA BLOQUEADO"/>
    <d v="2021-08-05T16:28:38"/>
    <x v="0"/>
    <s v="4 - Low"/>
    <x v="3"/>
    <s v="Se reinician servicios de Focus y se valida al aplicacion del balance"/>
    <x v="1"/>
    <b v="0"/>
    <n v="2021"/>
    <x v="7"/>
    <n v="5"/>
    <x v="4"/>
    <x v="5"/>
  </r>
  <r>
    <s v="INC0774590"/>
    <x v="0"/>
    <x v="26"/>
    <x v="29"/>
    <s v="Juana Maria Pacheco Hernandez"/>
    <s v="MYPROVI BLOQUEADO"/>
    <d v="2021-08-05T16:49:20"/>
    <x v="0"/>
    <s v="3 - Moderate"/>
    <x v="0"/>
    <s v="Se le hace un reset de contraseña en Tpim, se valida el ingreso a la app, se sincroniza y se hace cierre de semana exitoso."/>
    <x v="0"/>
    <b v="0"/>
    <n v="2021"/>
    <x v="7"/>
    <n v="5"/>
    <x v="4"/>
    <x v="5"/>
  </r>
  <r>
    <s v="INC0774604"/>
    <x v="0"/>
    <x v="15"/>
    <x v="15"/>
    <s v="Mauricio Martinez De La Cruz"/>
    <s v="Problema de cierre de semana "/>
    <d v="2021-08-05T17:57:21"/>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5"/>
    <x v="4"/>
    <x v="10"/>
  </r>
  <r>
    <s v="INC0774606"/>
    <x v="0"/>
    <x v="15"/>
    <x v="15"/>
    <s v="Jose Eduardo Quintana Lopez"/>
    <s v="Error en cierre de semana"/>
    <d v="2021-08-05T18:06:31"/>
    <x v="0"/>
    <s v="3 - Moderate"/>
    <x v="0"/>
    <s v="Se valida las funciones básicas como fecha y hora automática activada, se forza cierre de MyProvi, se desinstala/instala MyCollections y finalmente se realiza las pruebas de acceso y cierre de semana de forma exitosa."/>
    <x v="0"/>
    <b v="0"/>
    <n v="2021"/>
    <x v="7"/>
    <n v="5"/>
    <x v="4"/>
    <x v="6"/>
  </r>
  <r>
    <s v="INC0774611"/>
    <x v="0"/>
    <x v="15"/>
    <x v="15"/>
    <s v="Francisco Javier Guevara Lopez"/>
    <s v="No permite cerrar semana"/>
    <d v="2021-08-05T18:29:32"/>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5"/>
    <x v="4"/>
    <x v="6"/>
  </r>
  <r>
    <s v="INC0774617"/>
    <x v="0"/>
    <x v="0"/>
    <x v="0"/>
    <s v="Luisa Evangelica Lopez Olmos"/>
    <s v="Error al Descargar Clip"/>
    <d v="2021-08-05T19:24:13"/>
    <x v="0"/>
    <s v="3 - Moderate"/>
    <x v="0"/>
    <s v="Se validan las funciones básicas como fecha y hora automática activada, se forza cierre de MyProvi, se desinstala/instala MyCollections y finalmente se realiza las pruebas de acceso y cierre de semana de forma exitosa."/>
    <x v="0"/>
    <b v="0"/>
    <n v="2021"/>
    <x v="7"/>
    <n v="5"/>
    <x v="4"/>
    <x v="12"/>
  </r>
  <r>
    <s v="INC0774623"/>
    <x v="1"/>
    <x v="51"/>
    <x v="77"/>
    <s v="Minatitlan 1"/>
    <s v=" Agencia no pasa de semana"/>
    <d v="2021-08-05T19:54:54"/>
    <x v="0"/>
    <s v="3 - Moderate"/>
    <x v="3"/>
    <s v="Se indica al usuario que faltaba cerrar la lista de cobro en el dispositivo de la agente por ello no se completaba la agencia."/>
    <x v="1"/>
    <b v="0"/>
    <n v="2021"/>
    <x v="7"/>
    <n v="5"/>
    <x v="4"/>
    <x v="12"/>
  </r>
  <r>
    <s v="INC0774625"/>
    <x v="1"/>
    <x v="44"/>
    <x v="89"/>
    <s v="Comalcalco 1"/>
    <s v="error en balance de estrella"/>
    <d v="2021-08-05T19:56:24"/>
    <x v="0"/>
    <s v="3 - Moderate"/>
    <x v="2"/>
    <s v="Se aplica la correccion de la fecha por parte de Mastek y se aplica el balance"/>
    <x v="1"/>
    <b v="0"/>
    <n v="2021"/>
    <x v="7"/>
    <n v="5"/>
    <x v="4"/>
    <x v="12"/>
  </r>
  <r>
    <s v="INC0774627"/>
    <x v="0"/>
    <x v="15"/>
    <x v="15"/>
    <s v="Oscar Fuentes Landa"/>
    <s v="Error en aplicacion My Provi"/>
    <d v="2021-08-05T20:13:49"/>
    <x v="0"/>
    <s v="3 - Moderate"/>
    <x v="0"/>
    <s v="Se contacta con promotora y se le pide realizar force de aplicaciones myprovi y my colletion, asi como cerrar todas las aplicaciones abiertas en segundo plano, se ingresa a la aplicacion y se hace cierre de semana 32 pero por error promotora también cierrra la 33. Se le notifica a AM._x000a_"/>
    <x v="0"/>
    <b v="0"/>
    <n v="2021"/>
    <x v="7"/>
    <n v="5"/>
    <x v="4"/>
    <x v="13"/>
  </r>
  <r>
    <s v="INC0774927"/>
    <x v="0"/>
    <x v="49"/>
    <x v="75"/>
    <s v="Juan Salvador  Ruano Lopez"/>
    <s v="Error en la Descarga de Mrprovi"/>
    <d v="2021-08-06T09:39:52"/>
    <x v="0"/>
    <s v="3 - Moderate"/>
    <x v="0"/>
    <s v="se le apoya a las 2 promotoras y se realiza proceso para que actualicen sus apps de forma exitosa."/>
    <x v="0"/>
    <b v="0"/>
    <n v="2021"/>
    <x v="7"/>
    <n v="6"/>
    <x v="5"/>
    <x v="1"/>
  </r>
  <r>
    <s v="INC0774949"/>
    <x v="0"/>
    <x v="26"/>
    <x v="29"/>
    <s v="Guadalupe Angeles Escamilla"/>
    <s v="Sin acceso"/>
    <d v="2021-08-06T10:21:01"/>
    <x v="0"/>
    <s v="3 - Moderate"/>
    <x v="0"/>
    <s v="Se validan las funciones básicas de fecha y hora automática activada, actualización y pudo sincronizar de forma completa."/>
    <x v="0"/>
    <b v="0"/>
    <n v="2021"/>
    <x v="7"/>
    <n v="6"/>
    <x v="5"/>
    <x v="2"/>
  </r>
  <r>
    <s v="INC0774957"/>
    <x v="0"/>
    <x v="34"/>
    <x v="67"/>
    <s v="Sandra Elvira Guzman Rocha"/>
    <s v="MYPROVI  indiferencia de clientes"/>
    <d v="2021-08-06T10:29:39"/>
    <x v="0"/>
    <s v="3 - Moderate"/>
    <x v="0"/>
    <s v="Se contacta con DM y se le comenta que la transferencia de clientes para su agencia se hizo en semana 32 y por ello no se ve reflejado en su clip, sino hasta el siguiente. "/>
    <x v="0"/>
    <b v="0"/>
    <n v="2021"/>
    <x v="7"/>
    <n v="6"/>
    <x v="5"/>
    <x v="2"/>
  </r>
  <r>
    <s v="INC0774970"/>
    <x v="0"/>
    <x v="0"/>
    <x v="0"/>
    <s v="Leslie Ortega Cortes"/>
    <s v="No Descarga Clip"/>
    <d v="2021-08-06T10:58:57"/>
    <x v="0"/>
    <s v="3 - Moderate"/>
    <x v="0"/>
    <s v="Se le marca al usuario pero no entra la llamada, se le marca al DM y se le comenta que la aplicación se muestra en semana 32 y la evidencia que manda el administrador indica que el focus de la sucursal esta en semana 33 por lo que se le pide indicarle a su promotora que cierre semana 32 para que le aparezca clip pendiente por descargar y se proceda a la descarga de clip."/>
    <x v="0"/>
    <b v="0"/>
    <n v="2021"/>
    <x v="7"/>
    <n v="6"/>
    <x v="5"/>
    <x v="2"/>
  </r>
  <r>
    <s v="INC0774978"/>
    <x v="0"/>
    <x v="0"/>
    <x v="0"/>
    <s v="Andrea Magaly Estrada Perez"/>
    <s v="No Descarga Clip"/>
    <d v="2021-08-06T11:10:33"/>
    <x v="0"/>
    <s v="3 - Moderate"/>
    <x v="0"/>
    <s v="Se validan las funciones básicas como fecha y hora automática activada, se forza cierre de MyProvi, se actualiza MyCollections y finalmente se realiza las pruebas de acceso y cierre de semana de forma exitosa"/>
    <x v="0"/>
    <b v="0"/>
    <n v="2021"/>
    <x v="7"/>
    <n v="6"/>
    <x v="5"/>
    <x v="3"/>
  </r>
  <r>
    <s v="INC0774986"/>
    <x v="0"/>
    <x v="0"/>
    <x v="14"/>
    <s v="Pablo Ruiz Gomez"/>
    <s v="MYPROVI CLIP no aparece para descargar "/>
    <d v="2021-08-06T11:49:51"/>
    <x v="0"/>
    <s v="3 - Moderate"/>
    <x v="0"/>
    <s v="Se validan las funciones básicas como fecha y hora automática activada, se forza cierre de MyProvi y MyCollections, se solicita sincronización y finalmente se realiza las pruebas de acceso y cierre de semana de forma exitosa."/>
    <x v="0"/>
    <b v="0"/>
    <n v="2021"/>
    <x v="7"/>
    <n v="6"/>
    <x v="5"/>
    <x v="3"/>
  </r>
  <r>
    <s v="INC0774987"/>
    <x v="9"/>
    <x v="31"/>
    <x v="41"/>
    <s v="Elsa Olivia Vera Rodriguez"/>
    <s v="Problema re-instalación MyProvi"/>
    <d v="2021-08-06T11:43:58"/>
    <x v="0"/>
    <s v="4 - Low"/>
    <x v="0"/>
    <s v="se valida las funciones básicas como la fecha y hora automática activada, se desactiva play protect, se valida chrome actualizado y finalmente se realiza el proceso de re-instalación con pruebas de acceso de forma exitosa."/>
    <x v="0"/>
    <b v="0"/>
    <n v="2021"/>
    <x v="7"/>
    <n v="6"/>
    <x v="5"/>
    <x v="3"/>
  </r>
  <r>
    <s v="INC0774992"/>
    <x v="0"/>
    <x v="0"/>
    <x v="0"/>
    <s v="Eduardo Labrada Ramirez"/>
    <s v="No descarga Clip"/>
    <d v="2021-08-06T12:08:30"/>
    <x v="0"/>
    <s v="3 - Moderate"/>
    <x v="0"/>
    <s v="Se le marca al usuario y se le indica que debe de sincronizar ya que su ultima sincronización fue el día 5 a las 18:22, después de la sincronización ya aparece la linea magenta con la leyenda clip pendiente por descargar, usuario confirma descarga del clip solicitado."/>
    <x v="0"/>
    <b v="0"/>
    <n v="2021"/>
    <x v="7"/>
    <n v="6"/>
    <x v="5"/>
    <x v="8"/>
  </r>
  <r>
    <s v="INC0775009"/>
    <x v="1"/>
    <x v="4"/>
    <x v="7"/>
    <s v="Izucar 1"/>
    <s v="Desbloqueo de Focus"/>
    <d v="2021-08-06T12:53:18"/>
    <x v="0"/>
    <s v="3 - Moderate"/>
    <x v="3"/>
    <s v="Se desboque a la contraseña y se valida el acceso"/>
    <x v="1"/>
    <b v="0"/>
    <n v="2021"/>
    <x v="7"/>
    <n v="6"/>
    <x v="5"/>
    <x v="8"/>
  </r>
  <r>
    <s v="INC0775016"/>
    <x v="0"/>
    <x v="49"/>
    <x v="75"/>
    <s v="Imelda Hernandez Andrade"/>
    <s v="Error en la Actualización de Myprovi"/>
    <d v="2021-08-06T13:48:42"/>
    <x v="0"/>
    <s v="3 - Moderate"/>
    <x v="0"/>
    <s v="Se pide entrar a configuracion_x000a_Se pide seleccionar ajustes adicionales_x000a_Se pide Seleccionar opciones de desarrollador_x000a_Se pide inhabilitar activar optimización miui._x000a_Se pide entrar a My provi_x000a_Se pide instalar o actualizar My collections."/>
    <x v="0"/>
    <b v="0"/>
    <n v="2021"/>
    <x v="7"/>
    <n v="6"/>
    <x v="5"/>
    <x v="0"/>
  </r>
  <r>
    <s v="INC0775020"/>
    <x v="9"/>
    <x v="26"/>
    <x v="29"/>
    <s v="Ana Jamin Vera Gonzalez"/>
    <s v="Sin acces a myprovi "/>
    <d v="2021-08-06T14:06:12"/>
    <x v="0"/>
    <s v="3 - Moderate"/>
    <x v="0"/>
    <s v="Se contacta con promotora y se le apoya a instalar aplicaciones my provi y my colletion de forma exitosa desde el portal www.myprovi.online."/>
    <x v="0"/>
    <b v="0"/>
    <n v="2021"/>
    <x v="7"/>
    <n v="6"/>
    <x v="5"/>
    <x v="9"/>
  </r>
  <r>
    <s v="INC0775032"/>
    <x v="0"/>
    <x v="0"/>
    <x v="0"/>
    <s v="Alejandra Zenobia Sanchez Aviles"/>
    <s v="Problemas Para Descargar Clip"/>
    <d v="2021-08-06T14:52:53"/>
    <x v="0"/>
    <s v="3 - Moderate"/>
    <x v="0"/>
    <s v="Se contacta con promotora y se le pide hacer force de aplicaciones my provi y my colletion, asi como cerrar todas las aplicaciones abiertas en segundo plano, se reistala amy colletion y se ingresa a la app para descargar el clip de semana 32 de forma exitosa."/>
    <x v="0"/>
    <b v="0"/>
    <n v="2021"/>
    <x v="7"/>
    <n v="6"/>
    <x v="5"/>
    <x v="9"/>
  </r>
  <r>
    <s v="INC0775034"/>
    <x v="0"/>
    <x v="34"/>
    <x v="67"/>
    <s v="Hugo Fernando  Rodriguez Alvarez"/>
    <s v="Myprovi no ingresar"/>
    <d v="2021-08-06T15:02:32"/>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6"/>
    <x v="5"/>
    <x v="4"/>
  </r>
  <r>
    <s v="INC0775038"/>
    <x v="9"/>
    <x v="31"/>
    <x v="41"/>
    <s v="Vicente Lopez Sanchez"/>
    <s v="No baja aplicación agencia 3880"/>
    <d v="2021-08-06T16:00:08"/>
    <x v="0"/>
    <s v="3 - Moderate"/>
    <x v="0"/>
    <s v="se valida las funciones básicas como la fecha y hora automática activada, se desactiva play protect, se valida chrome actualizado y se solicita liberar espacio en la memoria interna del equipo celular después reiniciarlo "/>
    <x v="0"/>
    <b v="0"/>
    <n v="2021"/>
    <x v="7"/>
    <n v="6"/>
    <x v="5"/>
    <x v="5"/>
  </r>
  <r>
    <s v="INC0775040"/>
    <x v="9"/>
    <x v="26"/>
    <x v="29"/>
    <s v="Rocio Reyes Rivera"/>
    <s v="Sin acceso a myprovi "/>
    <d v="2021-08-06T16:31:40"/>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6"/>
    <x v="5"/>
    <x v="5"/>
  </r>
  <r>
    <s v="INC0775041"/>
    <x v="0"/>
    <x v="49"/>
    <x v="75"/>
    <s v="Cesar Luis Carrillo Rosas"/>
    <s v="Error en Actualización Myprovi"/>
    <d v="2021-08-06T16:48:28"/>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6"/>
    <x v="5"/>
    <x v="5"/>
  </r>
  <r>
    <s v="INC0775042"/>
    <x v="0"/>
    <x v="31"/>
    <x v="41"/>
    <s v="Claudia Galicia Garcia"/>
    <s v="Falla para actualizar mycollections "/>
    <d v="2021-08-06T16:41:51"/>
    <x v="0"/>
    <s v="3 - Moderate"/>
    <x v="0"/>
    <s v="se valida las funciones básicas como la fecha y hora automática activada,  se valida espacio de almacenamiento suficiente, se forza cierre de MyProvi y MyCollections y finalmente se realiza el proceso de forma completa con pruebas de acceso de forma exitosa."/>
    <x v="0"/>
    <b v="0"/>
    <n v="2021"/>
    <x v="7"/>
    <n v="6"/>
    <x v="5"/>
    <x v="5"/>
  </r>
  <r>
    <s v="INC0775044"/>
    <x v="9"/>
    <x v="31"/>
    <x v="41"/>
    <s v="Arturo Espinoza Flores"/>
    <s v="Error MyProvi actualización"/>
    <d v="2021-08-06T16:47:16"/>
    <x v="0"/>
    <s v="3 - Moderate"/>
    <x v="0"/>
    <s v="Se recibe llamada de DM y se le pide hacer force de aplicaciones de my provi y my colletion, asi como cerrar todas las aplicaciones abiertas en segundo plano, se ingresa a la aplicación y se realiza actualización de forma exitosa._x000a_"/>
    <x v="0"/>
    <b v="0"/>
    <n v="2021"/>
    <x v="7"/>
    <n v="6"/>
    <x v="5"/>
    <x v="5"/>
  </r>
  <r>
    <s v="INC0775046"/>
    <x v="0"/>
    <x v="31"/>
    <x v="41"/>
    <s v="Osiris Perez Cortez"/>
    <s v="Problema para actualizar mycollections"/>
    <d v="2021-08-06T17:03:06"/>
    <x v="0"/>
    <s v="3 - Moderate"/>
    <x v="0"/>
    <s v="se valida las funciones básicas como la fecha y hora automática activada,  se valida espacio de almacenamiento suficiente, se forza cierre de MyProvi y MyCollections y finalmente se realiza el proceso de forma completa con pruebas de acceso de forma exitosa."/>
    <x v="0"/>
    <b v="0"/>
    <n v="2021"/>
    <x v="7"/>
    <n v="6"/>
    <x v="5"/>
    <x v="10"/>
  </r>
  <r>
    <s v="INC0775048"/>
    <x v="0"/>
    <x v="49"/>
    <x v="75"/>
    <s v="Jose Moreno Ramirez"/>
    <s v="Error de Conectividad"/>
    <d v="2021-08-06T17:10:57"/>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6"/>
    <x v="5"/>
    <x v="10"/>
  </r>
  <r>
    <s v="INC0775051"/>
    <x v="0"/>
    <x v="49"/>
    <x v="75"/>
    <s v="Virginia Santiago Ortiz"/>
    <s v="Falla con ingreso de aplicación my collection "/>
    <d v="2021-08-06T17:25:46"/>
    <x v="0"/>
    <s v="3 - Moderate"/>
    <x v="0"/>
    <s v="se procede con desactivar/activar la función de la  Optimización MIUI del equipo se procede con la descarga de MyCollections con pruebas de acceso de forma exitosa."/>
    <x v="0"/>
    <b v="0"/>
    <n v="2021"/>
    <x v="7"/>
    <n v="6"/>
    <x v="5"/>
    <x v="10"/>
  </r>
  <r>
    <s v="INC0775054"/>
    <x v="9"/>
    <x v="31"/>
    <x v="41"/>
    <s v="Paulo Cesar Lara Ramos"/>
    <s v="Error actualización myprovi"/>
    <d v="2021-08-06T17:44:32"/>
    <x v="0"/>
    <s v="3 - Moderate"/>
    <x v="0"/>
    <s v="Se contacta con promotora y con apoyo de DM se hace force de aplicaciones my provi y my colletion, asi como cerrar todas las aplicaciones abiertas en segundo plano, se elimina informacion innecesaria ya que se detecto que no contaba con espacio disponible para actualizar, al eliminarla se hace la actualizacion de forma exitosa._x000a_"/>
    <x v="0"/>
    <b v="0"/>
    <n v="2021"/>
    <x v="7"/>
    <n v="6"/>
    <x v="5"/>
    <x v="10"/>
  </r>
  <r>
    <s v="INC0775060"/>
    <x v="0"/>
    <x v="26"/>
    <x v="29"/>
    <s v="Sheyla Yosselyn Castellon Guerrero"/>
    <s v="Error Al Ingresar a Myprovi"/>
    <d v="2021-08-06T18:41:13"/>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6"/>
    <x v="5"/>
    <x v="6"/>
  </r>
  <r>
    <s v="INC0775071"/>
    <x v="9"/>
    <x v="26"/>
    <x v="29"/>
    <s v="Maria Jose Flores Ramirez"/>
    <s v="Problema Actualización MyCollections"/>
    <d v="2021-08-06T20:03:07"/>
    <x v="0"/>
    <s v="4 - Low"/>
    <x v="0"/>
    <s v="se valida las funciones básicas como la fecha y hora automática activada, se desactiva play protect, se valida chrome actualizado y se solicita liberar espacio en la memoria interna del equipo celular después reiniciarlo para así pueda realizar el proceso de forma completa."/>
    <x v="0"/>
    <b v="0"/>
    <n v="2021"/>
    <x v="7"/>
    <n v="6"/>
    <x v="5"/>
    <x v="13"/>
  </r>
  <r>
    <s v="INC0775074"/>
    <x v="0"/>
    <x v="26"/>
    <x v="29"/>
    <s v="Wilber Francisco Ruiz Martinez"/>
    <s v="Problema actualización MyCollections"/>
    <d v="2021-08-06T20:19:15"/>
    <x v="0"/>
    <s v="4 - Low"/>
    <x v="0"/>
    <s v="se valida las funciones básicas como la fecha y hora automática activada, se desactiva play protect, se valida chrome actualizado y se solicita liberar espacio en la memoria interna del equipo celular después reiniciarlo para así pueda realizar el proceso de forma completa."/>
    <x v="0"/>
    <b v="0"/>
    <n v="2021"/>
    <x v="7"/>
    <n v="6"/>
    <x v="5"/>
    <x v="13"/>
  </r>
  <r>
    <s v="INC0775075"/>
    <x v="0"/>
    <x v="26"/>
    <x v="29"/>
    <s v="Wilber Francisco Ruiz Martinez"/>
    <s v="Problema actualización MyCollections"/>
    <d v="2021-08-06T20:28:11"/>
    <x v="0"/>
    <s v="4 - Low"/>
    <x v="0"/>
    <s v="se valida las funciones básicas como la fecha y hora automática activada,  se valida espacio de almacenamiento suficiente, se forza cierre de MyProvi y MyCollections y finalmente se realiza el proceso de forma completa con pruebas de acceso de forma exitosa."/>
    <x v="0"/>
    <b v="0"/>
    <n v="2021"/>
    <x v="7"/>
    <n v="6"/>
    <x v="5"/>
    <x v="13"/>
  </r>
  <r>
    <s v="INC0775079"/>
    <x v="0"/>
    <x v="26"/>
    <x v="29"/>
    <s v="Jose Angel Gamez Lozano"/>
    <s v="Problema actualización de MyCollections"/>
    <d v="2021-08-06T20:50:15"/>
    <x v="0"/>
    <s v="4 - Low"/>
    <x v="0"/>
    <s v="se procede con desactivar/activar la función de la  Optimización MIUI del equipo se procede con la descarga de MyCollections con pruebas de acceso de forma exitosa."/>
    <x v="0"/>
    <b v="0"/>
    <n v="2021"/>
    <x v="7"/>
    <n v="6"/>
    <x v="5"/>
    <x v="13"/>
  </r>
  <r>
    <s v="INC0775119"/>
    <x v="4"/>
    <x v="6"/>
    <x v="5"/>
    <s v="Cesar Emilio Hernandez Flores"/>
    <s v="SIN BASE DE REF Y PUR PARA CSC"/>
    <d v="2021-08-07T09:15:34"/>
    <x v="0"/>
    <s v="3 - Moderate"/>
    <x v="1"/>
    <s v="Se reviso el proceso de webservices, ya se encuentra cargando ofertas en este momento, se anexa evidencia de que las listas de marketing y a empiezan a contar con registros, se espera que para en la noche ya se encuentre el 100% de ofertas cargadas y pueda ejecutarse las campañas, se procede a cerrar incidente"/>
    <x v="3"/>
    <b v="0"/>
    <n v="2021"/>
    <x v="7"/>
    <n v="7"/>
    <x v="0"/>
    <x v="1"/>
  </r>
  <r>
    <s v="INC0775120"/>
    <x v="0"/>
    <x v="31"/>
    <x v="41"/>
    <s v="Elizabeth Orihuela Santiago"/>
    <s v="Problema para instalar myprovi   "/>
    <d v="2021-08-07T09:23:28"/>
    <x v="0"/>
    <s v="3 - Moderate"/>
    <x v="0"/>
    <s v="Se contacta con promotora y se detecta que no cuenta con espacio disponible para realizar la actualización de la app, en cuanto elimina información  ya nos permite realizar la actualizacion de forma exitosa."/>
    <x v="0"/>
    <b v="0"/>
    <n v="2021"/>
    <x v="7"/>
    <n v="7"/>
    <x v="0"/>
    <x v="1"/>
  </r>
  <r>
    <s v="INC0775126"/>
    <x v="0"/>
    <x v="26"/>
    <x v="29"/>
    <s v="Hugo Fernando  Rodriguez Alvarez"/>
    <s v="MYPROVI NO ACTUALIZA"/>
    <d v="2021-08-07T10:27:48"/>
    <x v="0"/>
    <s v="3 - Moderate"/>
    <x v="0"/>
    <s v="una vez que borro información innecesaria la promotora permitio actualizar la app de forma exitosa._x000a_"/>
    <x v="0"/>
    <b v="0"/>
    <n v="2021"/>
    <x v="7"/>
    <n v="7"/>
    <x v="0"/>
    <x v="2"/>
  </r>
  <r>
    <s v="INC0775127"/>
    <x v="0"/>
    <x v="26"/>
    <x v="29"/>
    <s v="Hugo Fernando Rodriguez Juarez"/>
    <s v="MYPROVI ERROR "/>
    <d v="2021-08-07T10:29:16"/>
    <x v="0"/>
    <s v="3 - Moderate"/>
    <x v="0"/>
    <s v="Se le marca a promotora y se le pide hacer force de aplicaciones my provi y my colletion, asi como cerrar todas las aplicaciones abiertas en segundo plano, se valida que este activa la hora automática y se valida el ingreso exitosa a la aplicación._x000a_"/>
    <x v="0"/>
    <b v="0"/>
    <n v="2021"/>
    <x v="7"/>
    <n v="7"/>
    <x v="0"/>
    <x v="2"/>
  </r>
  <r>
    <s v="INC0775128"/>
    <x v="0"/>
    <x v="26"/>
    <x v="29"/>
    <s v="Leslie Iray Loeza Palacios"/>
    <s v="MYPROVI NO ACTUALIZA"/>
    <d v="2021-08-07T10:47:21"/>
    <x v="0"/>
    <s v="3 - Moderate"/>
    <x v="0"/>
    <s v="Se le marca a promotora y se le pide hacer force de aplicaciones my provi y my colletion, asi como cerrar todas las aplicaciones abiertas en segundo plano, se valida que este activa la hora automática y se ingresa a aplicación para hacer actualización de forma exitosa._x000a_"/>
    <x v="0"/>
    <b v="0"/>
    <n v="2021"/>
    <x v="7"/>
    <n v="7"/>
    <x v="0"/>
    <x v="2"/>
  </r>
  <r>
    <s v="INC0775129"/>
    <x v="0"/>
    <x v="26"/>
    <x v="29"/>
    <s v="Juan Bernardo Gobea Nunez"/>
    <s v="MYPROVI ACTUALIZACION"/>
    <d v="2021-08-07T10:46:27"/>
    <x v="0"/>
    <s v="3 - Moderate"/>
    <x v="0"/>
    <s v="quedo actualizada la app de promotora 1 María Cristina López Moreno "/>
    <x v="0"/>
    <b v="0"/>
    <n v="2021"/>
    <x v="7"/>
    <n v="7"/>
    <x v="0"/>
    <x v="2"/>
  </r>
  <r>
    <s v="INC0775132"/>
    <x v="0"/>
    <x v="26"/>
    <x v="29"/>
    <s v="Juan Bernardo Gobea Nunez"/>
    <s v="MYPROVI ACTUALIZACION"/>
    <d v="2021-08-07T10:51:09"/>
    <x v="0"/>
    <s v="3 - Moderate"/>
    <x v="0"/>
    <s v="Se le marca a promotora y se le pide hacer force de aplicaciones my provi y my colletion, asi como cerrar todas las aplicaciones abiertas en segundo plano, se valida que este activa la hora automática y se valida el ingreso exitosa a la aplicación._x000a_"/>
    <x v="0"/>
    <b v="0"/>
    <n v="2021"/>
    <x v="7"/>
    <n v="7"/>
    <x v="0"/>
    <x v="2"/>
  </r>
  <r>
    <s v="INC0775134"/>
    <x v="0"/>
    <x v="26"/>
    <x v="29"/>
    <s v="Maria Alejandra Valerio Garcia"/>
    <s v="MYPROVI ACTUALIZACION "/>
    <d v="2021-08-07T10:56:16"/>
    <x v="0"/>
    <s v="3 - Moderate"/>
    <x v="0"/>
    <s v="Se le marca a promotora y se le pide hacer force de aplicaciones my provi y my colletion, asi como cerrar todas las aplicaciones abiertas en segundo plano, se ingresa a la app y se realiza la actualizacion de forma exitosa._x000a_"/>
    <x v="0"/>
    <b v="0"/>
    <n v="2021"/>
    <x v="7"/>
    <n v="7"/>
    <x v="0"/>
    <x v="2"/>
  </r>
  <r>
    <s v="INC0775139"/>
    <x v="0"/>
    <x v="26"/>
    <x v="29"/>
    <s v="Maria De La Cruz Aceves Gonzalez"/>
    <s v="MYPROVI no sincroniza"/>
    <d v="2021-08-07T11:11:03"/>
    <x v="0"/>
    <s v="3 - Moderate"/>
    <x v="0"/>
    <s v="Se contacta con promotora y se le pide que desactive &quot;optimizador Miu&quot; una vez hecho esto se ingresa a la aplicación y se actualiza de forma exitosa."/>
    <x v="0"/>
    <b v="0"/>
    <n v="2021"/>
    <x v="7"/>
    <n v="7"/>
    <x v="0"/>
    <x v="3"/>
  </r>
  <r>
    <s v="INC0775149"/>
    <x v="0"/>
    <x v="26"/>
    <x v="29"/>
    <s v="Claudia Enedina Andrade Perez"/>
    <s v="MYPROVI ERROR TECNICO "/>
    <d v="2021-08-07T12:12:10"/>
    <x v="0"/>
    <s v="3 - Moderate"/>
    <x v="0"/>
    <s v="Se le marca a promotora y se le pide hacer force de aplicaciones my provi y my colletion, asi como cerrar todas las aplicaciones abiertas en segundo plano, se valida fecha y hora automática, se reinstala my colletion, se ingresa exitosamente a la app._x000a_"/>
    <x v="0"/>
    <b v="0"/>
    <n v="2021"/>
    <x v="7"/>
    <n v="7"/>
    <x v="0"/>
    <x v="8"/>
  </r>
  <r>
    <s v="INC0775154"/>
    <x v="0"/>
    <x v="26"/>
    <x v="29"/>
    <s v="Maria Luisa Gonzalez Gomez"/>
    <s v=" MYPROVI-  No recibe código de mensaje "/>
    <d v="2021-08-07T13:13:24"/>
    <x v="0"/>
    <s v="3 - Moderate"/>
    <x v="0"/>
    <s v="Se realiza reseteo de la contraseña desde el portal de TPIM se crea la nueva contraseña y NIP se le comparte a Promotora además se realiza la actualización de MyCollections y finalmente se realiza las pruebas de acceso de forma exitosa."/>
    <x v="0"/>
    <b v="0"/>
    <n v="2021"/>
    <x v="7"/>
    <n v="7"/>
    <x v="0"/>
    <x v="0"/>
  </r>
  <r>
    <s v="INC0775550"/>
    <x v="4"/>
    <x v="6"/>
    <x v="6"/>
    <s v="Jose Nicolas Gerardo Hernandez Linares"/>
    <s v="No se generaron las carpetas con los archivos de Listas de marcacion provenientes de CRM (Dialer)"/>
    <d v="2021-08-09T09:47:58"/>
    <x v="1"/>
    <s v="2 - High"/>
    <x v="1"/>
    <s v="Se relaciona al problema registrado en CRM, de acuerdo con el equipo de soporte a aplicaciones. Se mantienen las acciones correctivas hechas por Definity en las entidades de clientes y contratos que mejoraron el performance y la optimización de indices que disminuyeron relativamente los incidentes. Como propuesta adicional se está llevando a cabo plan para realizar el cambio de CRM de la versión en Azure a la versión 365 de acuerdo a la documentación del problema._x000a__x000a_outage: high_x000a_inicio: 9:47_x000a_fin: 16:06_x000a_total: 6:19"/>
    <x v="3"/>
    <b v="0"/>
    <n v="2021"/>
    <x v="7"/>
    <n v="9"/>
    <x v="1"/>
    <x v="1"/>
  </r>
  <r>
    <s v="INC0775553"/>
    <x v="1"/>
    <x v="4"/>
    <x v="4"/>
    <s v="Sucursal Iztapalapa"/>
    <s v="Cuenta de focus bloqueada.  "/>
    <d v="2021-08-09T09:53:42"/>
    <x v="0"/>
    <s v="3 - Moderate"/>
    <x v="3"/>
    <s v="Se resetea la contraseña y se valida el acceso"/>
    <x v="1"/>
    <b v="0"/>
    <n v="2021"/>
    <x v="7"/>
    <n v="9"/>
    <x v="1"/>
    <x v="1"/>
  </r>
  <r>
    <s v="INC0775565"/>
    <x v="4"/>
    <x v="6"/>
    <x v="6"/>
    <s v="Abel Reyes Francisco"/>
    <s v="No se recibieron TXT de campañas VTAS"/>
    <d v="2021-08-09T10:15:02"/>
    <x v="0"/>
    <s v="3 - Moderate"/>
    <x v="9"/>
    <s v="Resolution notes copied from Parent Incident: El proceso del Dialer fallo en su hora habitual, ya se ejecuto nuevamente el proceso y termino correctamente, los archivos se encuentran en su carpeta"/>
    <x v="3"/>
    <b v="1"/>
    <n v="2021"/>
    <x v="7"/>
    <n v="9"/>
    <x v="1"/>
    <x v="2"/>
  </r>
  <r>
    <s v="INC0775572"/>
    <x v="0"/>
    <x v="0"/>
    <x v="58"/>
    <s v="Hortencia Torres Hernandez"/>
    <s v="Usuario o contraseña incorrecto en MyProvi"/>
    <d v="2021-08-09T10:47:19"/>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7"/>
    <n v="9"/>
    <x v="1"/>
    <x v="2"/>
  </r>
  <r>
    <s v="INC0775583"/>
    <x v="0"/>
    <x v="26"/>
    <x v="29"/>
    <s v="Oscar Daniel Barretos Palma"/>
    <s v="Sin acceso a MyProvi"/>
    <d v="2021-08-09T11:14:04"/>
    <x v="0"/>
    <s v="4 - Low"/>
    <x v="0"/>
    <s v="se realiza nel reseteo de la contraseña  desde el portal de TPIM se crea la nueva contraseña y NIP se le comparte a Promotora además para apoyo en el cierre de semana y descarga  de su clip de forma completa y finalmente se realiza las pruebas de acceso de forma exitosa."/>
    <x v="0"/>
    <b v="0"/>
    <n v="2021"/>
    <x v="7"/>
    <n v="9"/>
    <x v="1"/>
    <x v="3"/>
  </r>
  <r>
    <s v="INC0775588"/>
    <x v="0"/>
    <x v="26"/>
    <x v="29"/>
    <s v="Liliana Godinez Pedraza"/>
    <s v="Problema cambio de contraseña"/>
    <d v="2021-08-09T11:20:14"/>
    <x v="0"/>
    <s v="4 - Low"/>
    <x v="0"/>
    <s v="Se realiza el reseteo de la contraseña desde el portal de TPIM se crea la nueva contraseña y NIP se le comparte a Promotora y finalmente se realiza las pruebas de acceso de forma exitosa._x000a_"/>
    <x v="0"/>
    <b v="0"/>
    <n v="2021"/>
    <x v="7"/>
    <n v="9"/>
    <x v="1"/>
    <x v="3"/>
  </r>
  <r>
    <s v="INC0775603"/>
    <x v="9"/>
    <x v="26"/>
    <x v="29"/>
    <s v="Carlos Cesar Lazalde Cervantes"/>
    <s v="Problema  cambio de contraseña"/>
    <d v="2021-08-09T11:46:23"/>
    <x v="0"/>
    <s v="4 - Low"/>
    <x v="0"/>
    <s v="Se realiza el reseteo de la contraseña desde el portal de TPIM se crea la nueva contraseña y NIP se le comparte a Promotora y finalmente se realiza las pruebas de acceso de forma exitosa."/>
    <x v="0"/>
    <b v="0"/>
    <n v="2021"/>
    <x v="7"/>
    <n v="9"/>
    <x v="1"/>
    <x v="3"/>
  </r>
  <r>
    <s v="INC0775612"/>
    <x v="9"/>
    <x v="26"/>
    <x v="29"/>
    <s v="Oscar Daniel Barretos Palma"/>
    <s v="Problema para cambiar contraseña"/>
    <d v="2021-08-09T12:14:19"/>
    <x v="0"/>
    <s v="4 - Low"/>
    <x v="0"/>
    <s v="Se realiza el reseteo de la contraseña desde el portal de TPIM se crea la nueva contraseña y NIP se le comparte a DM, se actualiza MyCollections  y finalmente se realiza las pruebas de acceso de forma exitosa."/>
    <x v="0"/>
    <b v="0"/>
    <n v="2021"/>
    <x v="7"/>
    <n v="9"/>
    <x v="1"/>
    <x v="8"/>
  </r>
  <r>
    <s v="INC0775619"/>
    <x v="0"/>
    <x v="31"/>
    <x v="41"/>
    <s v="Alejandra Patricia Mendoza Castillo"/>
    <s v="Problemas al instalar"/>
    <d v="2021-08-09T12:44:53"/>
    <x v="0"/>
    <s v="4 - Low"/>
    <x v="0"/>
    <s v="Usuario comenta que va a cambiar de equipo y que realizara posteriormente la instalación de las aplicaciones."/>
    <x v="0"/>
    <b v="0"/>
    <n v="2021"/>
    <x v="7"/>
    <n v="9"/>
    <x v="1"/>
    <x v="8"/>
  </r>
  <r>
    <s v="INC0775627"/>
    <x v="7"/>
    <x v="12"/>
    <x v="12"/>
    <s v="Sucursal Tlalnepantla"/>
    <s v="la app vat esta fallando, contratos 12sem"/>
    <d v="2021-08-09T13:04:29"/>
    <x v="1"/>
    <s v="3 - Moderate"/>
    <x v="0"/>
    <s v="No sé ha presentado el incidente nuevamente, se aumento la memoria al servidor lo que mejoro de manera considerable el performance de la aplicación"/>
    <x v="0"/>
    <b v="0"/>
    <n v="2021"/>
    <x v="7"/>
    <n v="9"/>
    <x v="1"/>
    <x v="0"/>
  </r>
  <r>
    <s v="INC0775643"/>
    <x v="7"/>
    <x v="12"/>
    <x v="12"/>
    <s v="Interview Acayucan"/>
    <s v="No carga la pagina"/>
    <d v="2021-08-09T14:20:59"/>
    <x v="0"/>
    <s v="4 - Low"/>
    <x v="4"/>
    <s v="Se observa el servicio restablecido de manera correcta"/>
    <x v="2"/>
    <b v="0"/>
    <n v="2021"/>
    <x v="7"/>
    <n v="9"/>
    <x v="1"/>
    <x v="9"/>
  </r>
  <r>
    <s v="INC0775652"/>
    <x v="1"/>
    <x v="40"/>
    <x v="24"/>
    <s v="Interview Room San Francisco del Ricon"/>
    <s v="FOCUS-  Erro r al ingresar venta"/>
    <d v="2021-08-09T14:33:29"/>
    <x v="0"/>
    <s v="3 - Moderate"/>
    <x v="3"/>
    <s v="Se le informa al usuario que la agencia no esta correcta por ello no le permite ingresar la venta."/>
    <x v="1"/>
    <b v="0"/>
    <n v="2021"/>
    <x v="7"/>
    <n v="9"/>
    <x v="1"/>
    <x v="9"/>
  </r>
  <r>
    <s v="INC0775656"/>
    <x v="0"/>
    <x v="31"/>
    <x v="41"/>
    <s v="Julio Cesar Gomez Cruz"/>
    <s v="Problema para instalar myprovi "/>
    <d v="2021-08-09T15:13:13"/>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9"/>
    <x v="1"/>
    <x v="4"/>
  </r>
  <r>
    <s v="INC0775661"/>
    <x v="0"/>
    <x v="31"/>
    <x v="41"/>
    <s v="Hugo Alfaro Jacome"/>
    <s v="MYPROVI ACTUALIZACION"/>
    <d v="2021-08-09T15:16:46"/>
    <x v="0"/>
    <s v="3 - Moderate"/>
    <x v="0"/>
    <s v=" se valida las funciones básicas como la fecha y hora automática activada,  se valida espacio de almacenamiento suficiente, se forza cierre de MyProvi y MyCollections y finalmente se realiza el proceso de forma completa con pruebas de acceso de forma exitosa."/>
    <x v="0"/>
    <b v="0"/>
    <n v="2021"/>
    <x v="7"/>
    <n v="9"/>
    <x v="1"/>
    <x v="4"/>
  </r>
  <r>
    <s v="INC0775662"/>
    <x v="0"/>
    <x v="31"/>
    <x v="41"/>
    <s v="Vicente Padilla Cruces"/>
    <s v="No puede actualizar la app"/>
    <d v="2021-08-09T15:37:21"/>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7"/>
    <n v="9"/>
    <x v="1"/>
    <x v="4"/>
  </r>
  <r>
    <s v="INC0775666"/>
    <x v="0"/>
    <x v="26"/>
    <x v="29"/>
    <s v="Leticia Valerio Garcia"/>
    <s v="Problema cambio de contraseña"/>
    <d v="2021-08-09T15:53:11"/>
    <x v="0"/>
    <s v="4 - Low"/>
    <x v="0"/>
    <s v="Se valida las funciones básicas como la fecha y hora automática activada,  se valida espacio de almacenamiento suficiente, se forza cierre de MyProvi y MyCollections"/>
    <x v="0"/>
    <b v="0"/>
    <n v="2021"/>
    <x v="7"/>
    <n v="9"/>
    <x v="1"/>
    <x v="4"/>
  </r>
  <r>
    <s v="INC0775674"/>
    <x v="0"/>
    <x v="0"/>
    <x v="0"/>
    <s v="Antonio de Jesus Rodriguez Andrade"/>
    <s v="Problemas para descargar la aplicación de myprovi"/>
    <d v="2021-08-09T16:29:33"/>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9"/>
    <x v="1"/>
    <x v="5"/>
  </r>
  <r>
    <s v="INC0775679"/>
    <x v="0"/>
    <x v="26"/>
    <x v="29"/>
    <s v="Jose Antonio Espindola Romero"/>
    <s v="Problema cambio de contraseña"/>
    <d v="2021-08-09T16:51:13"/>
    <x v="0"/>
    <s v="4 - Low"/>
    <x v="0"/>
    <s v="Se realiza el reseteo de la contraseña desde el portal de TPIM se crea la nueva contraseña y NIP se le comparte a Promotora y finalmente se realiza las pruebas de acceso de forma exitosa."/>
    <x v="0"/>
    <b v="0"/>
    <n v="2021"/>
    <x v="7"/>
    <n v="9"/>
    <x v="1"/>
    <x v="5"/>
  </r>
  <r>
    <s v="INC0775683"/>
    <x v="0"/>
    <x v="26"/>
    <x v="29"/>
    <s v="Ana Karen Del Angel Hernandez"/>
    <s v="MYPROVI ACTUALIZACION"/>
    <d v="2021-08-09T17:01:45"/>
    <x v="0"/>
    <s v="3 - Moderate"/>
    <x v="0"/>
    <s v="se valida las funciones básicas como la fecha y hora automática activada, se valida espacio de almacenamiento suficiente, se forza cierre de MyProvi y MyCollections y finalmente se realiza el proceso de forma completa con pruebas de acceso de forma exitosa."/>
    <x v="0"/>
    <b v="0"/>
    <n v="2021"/>
    <x v="7"/>
    <n v="9"/>
    <x v="1"/>
    <x v="10"/>
  </r>
  <r>
    <s v="INC0775689"/>
    <x v="0"/>
    <x v="31"/>
    <x v="41"/>
    <s v="Vicente Padilla Cruces"/>
    <s v=" Problema para actualizar mycollections"/>
    <d v="2021-08-09T17:09:10"/>
    <x v="0"/>
    <s v="3 - Moderate"/>
    <x v="0"/>
    <s v="con apoyo se la sobrina se procede 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9"/>
    <x v="1"/>
    <x v="10"/>
  </r>
  <r>
    <s v="INC0775691"/>
    <x v="0"/>
    <x v="26"/>
    <x v="29"/>
    <s v="Claudia Roxana Diaz Renteria"/>
    <s v="MYPORVI no actualiza"/>
    <d v="2021-08-09T17:11:41"/>
    <x v="0"/>
    <s v="3 - Moderate"/>
    <x v="0"/>
    <s v="se valida las funciones básicas como la fecha y hora automática activada,  se valida espacio de almacenamiento insuficiente, se forza cierre de MyProvi y MyCollections y finalmente se invita liberar espacio para después actualizar la app."/>
    <x v="0"/>
    <b v="0"/>
    <n v="2021"/>
    <x v="7"/>
    <n v="9"/>
    <x v="1"/>
    <x v="10"/>
  </r>
  <r>
    <s v="INC0775692"/>
    <x v="9"/>
    <x v="26"/>
    <x v="29"/>
    <s v="Armando Antonio Camacho Briseno"/>
    <s v="Sin acceso a myprovi"/>
    <d v="2021-08-09T17:22:10"/>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7"/>
    <n v="9"/>
    <x v="1"/>
    <x v="10"/>
  </r>
  <r>
    <s v="INC0775693"/>
    <x v="0"/>
    <x v="26"/>
    <x v="29"/>
    <s v="Martin Herrera Ramirez"/>
    <s v="Sin acceso a My collections "/>
    <d v="2021-08-09T17:20:20"/>
    <x v="0"/>
    <s v="3 - Moderate"/>
    <x v="0"/>
    <s v="Se procede con desactivar/activar la función de la  Optimización MIUI del equipo se procede con la descarga de MyCollections con pruebas de acceso de forma exitosa._x000a_"/>
    <x v="0"/>
    <b v="0"/>
    <n v="2021"/>
    <x v="7"/>
    <n v="9"/>
    <x v="1"/>
    <x v="10"/>
  </r>
  <r>
    <s v="INC0775695"/>
    <x v="0"/>
    <x v="26"/>
    <x v="29"/>
    <s v="Valeria Paola Gomez Leon"/>
    <s v="No se actualiza"/>
    <d v="2021-08-09T17:27:10"/>
    <x v="0"/>
    <s v="3 - Moderate"/>
    <x v="0"/>
    <s v="Se le marca al usuario y después de hacer depuración de archivos en su celular se le pide descargar la actualización de app, usuario valida ingreso a my provi y my collections."/>
    <x v="0"/>
    <b v="0"/>
    <n v="2021"/>
    <x v="7"/>
    <n v="9"/>
    <x v="1"/>
    <x v="10"/>
  </r>
  <r>
    <s v="INC0775703"/>
    <x v="0"/>
    <x v="26"/>
    <x v="29"/>
    <s v="Maria Del Carmen Sandoval Araiza"/>
    <s v="No puede Actualizar"/>
    <d v="2021-08-09T18:08:21"/>
    <x v="0"/>
    <s v="3 - Moderate"/>
    <x v="0"/>
    <s v="Se realiza proceso de configuración en celular Xaomi 7_x000a_Se pide entrar a configuracion_x000a_Se pide seleccionar ajustes adicionales_x000a_Se pide Seleccionar opciones de desarrollador_x000a_Se pide inhabilitar activar optimización miui._x000a_Se pide entrar a My provi_x000a_Se pide instalar o actualizar My collections._x000a_Al querer actualizar my collections aparece mensaje se descargo pero no se instalo la app._x000a_Usuario realiza restauración a valores de fabrica de su celular_x000a_Se vuelve a realizar proceso de configuracion de Xaomi pero ya no aparece la opcion Activar optimización MIUI._x000a_Se le comenta a usuario que su equipo no es compatible después de haber realizado estas pruebas."/>
    <x v="0"/>
    <b v="0"/>
    <n v="2021"/>
    <x v="7"/>
    <n v="9"/>
    <x v="1"/>
    <x v="6"/>
  </r>
  <r>
    <s v="INC0775704"/>
    <x v="0"/>
    <x v="0"/>
    <x v="0"/>
    <s v="Luis Antonio Hernandez Lopez"/>
    <s v="No puede descargar clip"/>
    <d v="2021-08-09T18:15:53"/>
    <x v="0"/>
    <s v="3 - Moderate"/>
    <x v="0"/>
    <s v="Se valida las funciones básicas como la fecha y hora automática activada,  se valida espacio de almacenamiento suficiente, se forza cierre de MyProvi, desinstala/instala MyCollections y finalmente se realiza el proceso de forma completa con pruebas de acceso de forma exitosa."/>
    <x v="0"/>
    <b v="0"/>
    <n v="2021"/>
    <x v="7"/>
    <n v="9"/>
    <x v="1"/>
    <x v="6"/>
  </r>
  <r>
    <s v="INC0775705"/>
    <x v="9"/>
    <x v="31"/>
    <x v="41"/>
    <s v="Diana Cuahutle Ramirez"/>
    <s v="Problema para actualizar myprovi "/>
    <d v="2021-08-09T18:30:32"/>
    <x v="0"/>
    <s v="3 - Moderate"/>
    <x v="0"/>
    <s v="se contacta DM se procede a instalar aplicaciones My  Provi , My collection   se instala todo sin problema DM descarga el clip y señala que ya esta funcionando correctamente"/>
    <x v="0"/>
    <b v="0"/>
    <n v="2021"/>
    <x v="7"/>
    <n v="9"/>
    <x v="1"/>
    <x v="6"/>
  </r>
  <r>
    <s v="INC0775706"/>
    <x v="9"/>
    <x v="26"/>
    <x v="29"/>
    <s v="Rosa Lilia Salinas Cabanas"/>
    <s v="Problema para cambio de contraseña myprovi"/>
    <d v="2021-08-09T18:54:40"/>
    <x v="0"/>
    <s v="3 - Moderate"/>
    <x v="0"/>
    <s v="Se realiza el reseteo de la contraseña desde el portal de TPIM se crea la nueva contraseña y NIP se le comparte a Promotora y finalmente se realiza las pruebas de acceso de forma exitosa."/>
    <x v="0"/>
    <b v="0"/>
    <n v="2021"/>
    <x v="7"/>
    <n v="9"/>
    <x v="1"/>
    <x v="6"/>
  </r>
  <r>
    <s v="INC0775708"/>
    <x v="9"/>
    <x v="31"/>
    <x v="41"/>
    <s v="Mirian Yanet Arteaga Hernandez"/>
    <s v="Problema de instalación myprovi"/>
    <d v="2021-08-09T19:04:42"/>
    <x v="0"/>
    <s v="3 - Moderate"/>
    <x v="0"/>
    <s v="Se le marca al usuario y nos confirma que ya depuro su celular, se le pide descargar las app solicitadas, usuario comenta que descarga, instala e ingresa sin ningún problema a my provi y my collectins."/>
    <x v="0"/>
    <b v="0"/>
    <n v="2021"/>
    <x v="7"/>
    <n v="9"/>
    <x v="1"/>
    <x v="12"/>
  </r>
  <r>
    <s v="INC0775970"/>
    <x v="0"/>
    <x v="26"/>
    <x v="29"/>
    <s v="Magaly del Pilar Martinez Salmeron"/>
    <s v="Asunto: Clip actualización "/>
    <d v="2021-08-10T08:47:34"/>
    <x v="0"/>
    <s v="3 - Moderate"/>
    <x v="0"/>
    <s v="se valida las funciones básicas como la fecha y hora automática activada,  se valida espacio de almacenamiento insuficiente, se forza cierre de MyProvi y MyCollections y finalmente se invita liberar espacio para después intentar el procedimiento "/>
    <x v="0"/>
    <b v="0"/>
    <n v="2021"/>
    <x v="7"/>
    <n v="10"/>
    <x v="2"/>
    <x v="7"/>
  </r>
  <r>
    <s v="INC0775995"/>
    <x v="12"/>
    <x v="24"/>
    <x v="2"/>
    <s v="Maria de los Angeles Calixto Vazquez"/>
    <s v="Generación Parcial"/>
    <d v="2021-08-10T09:34:08"/>
    <x v="0"/>
    <s v="3 - Moderate"/>
    <x v="0"/>
    <s v="Resuelto por el proveedor con los siguientes comentarios_x000a__x000a__x000a_Te comento que al terminar la ejecución de los archivos en las notificaciones nos envía un mensaje de los detalles de emisión de cada archivo el cual en el archivo Ledgertrans nos mandaba el siguiente mensaje &quot;Se ha excedido el tamaño máximo de archivo&quot;, el cual observamos que el archivo ledgertrans contenía mucha información, lo que hicimos fue ingresar a los Parámetros de la administración de documentos  y en el apartado general se agregó el campo de Tamaño máximo de archivo en la base de datos para colocar el valor a 100 y en el campo Tamaño de archivo máximo en megabytes se colocó el valor 200 para que permita los archivos con gran cantidad de información, esto se realizó en la siguiente ruta: Administración de la organización --&gt; Administración de documentos --&gt; Parámetros de la administración de documentos"/>
    <x v="0"/>
    <b v="1"/>
    <n v="2021"/>
    <x v="7"/>
    <n v="10"/>
    <x v="2"/>
    <x v="1"/>
  </r>
  <r>
    <s v="INC0776022"/>
    <x v="10"/>
    <x v="18"/>
    <x v="20"/>
    <s v="Interview room Lagos de Moreno"/>
    <s v="SOCRING sin ofertas "/>
    <d v="2021-08-10T11:12:59"/>
    <x v="0"/>
    <s v="3 - Moderate"/>
    <x v="0"/>
    <s v="El proceso automático de actualización de GDS tarda 2 semanas en terminar el proceso. Hoy por la noche hubiera actualizado los registros sin embargo para acelerar el proceso, se actualizan manualmente con estatus &quot;LTPU&quot;._x000a__x000a_Favor de calificar a los prospectos de nuevo."/>
    <x v="0"/>
    <b v="0"/>
    <n v="2021"/>
    <x v="7"/>
    <n v="10"/>
    <x v="2"/>
    <x v="3"/>
  </r>
  <r>
    <s v="INC0776027"/>
    <x v="1"/>
    <x v="3"/>
    <x v="3"/>
    <s v="Cuautla 1"/>
    <s v="Cambio de estatus del cliente 2013000590101"/>
    <d v="2021-08-10T11:16:46"/>
    <x v="0"/>
    <s v="3 - Moderate"/>
    <x v="3"/>
    <s v="El estatus fue corregido, se envian los detalles por correo"/>
    <x v="1"/>
    <b v="0"/>
    <n v="2021"/>
    <x v="7"/>
    <n v="10"/>
    <x v="2"/>
    <x v="3"/>
  </r>
  <r>
    <s v="INC0776028"/>
    <x v="0"/>
    <x v="0"/>
    <x v="14"/>
    <s v="Jose Oswaldo Heredia Reyna"/>
    <s v="Sin descarga de clip "/>
    <d v="2021-08-10T11:22:36"/>
    <x v="0"/>
    <s v="3 - Moderate"/>
    <x v="0"/>
    <s v="se valida las funciones básicas de fecha y hora automática activada y se invita a realizar la sincronización por lo que después aparece de inmediato el clip de la semana en curso sin problema por lo que lo descarga de forma exitosa"/>
    <x v="0"/>
    <b v="0"/>
    <n v="2021"/>
    <x v="7"/>
    <n v="10"/>
    <x v="2"/>
    <x v="3"/>
  </r>
  <r>
    <s v="INC0776037"/>
    <x v="9"/>
    <x v="26"/>
    <x v="29"/>
    <s v="Sara Quezada Ortiz"/>
    <s v="Sin recepción de código de verificación. "/>
    <d v="2021-08-10T11:41:00"/>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10"/>
    <x v="2"/>
    <x v="3"/>
  </r>
  <r>
    <s v="INC0776047"/>
    <x v="0"/>
    <x v="26"/>
    <x v="29"/>
    <s v="Maria Gabriela Montenegro Contreras"/>
    <s v="No llega código de acceso MyProvi"/>
    <d v="2021-08-10T12:36:03"/>
    <x v="0"/>
    <s v="4 - Low"/>
    <x v="0"/>
    <s v="se contacta a promotora y con apoyo de DM se desbloquea los códigos que estaban llegando a la bandeja de spam y bloqueados, una vez que se desbloquean se instala aplicaciones de forma exitosa desde portal www.myprovi.online"/>
    <x v="0"/>
    <b v="0"/>
    <n v="2021"/>
    <x v="7"/>
    <n v="10"/>
    <x v="2"/>
    <x v="8"/>
  </r>
  <r>
    <s v="INC0776062"/>
    <x v="9"/>
    <x v="26"/>
    <x v="29"/>
    <s v="Luis Adolfo Morales Cornejo"/>
    <s v="Problema para cambio de contraseña myprovi "/>
    <d v="2021-08-10T12:54:00"/>
    <x v="0"/>
    <s v="3 - Moderate"/>
    <x v="0"/>
    <s v="Se realiza el reseteo de la contraseña  desde el portal de TPIM se crea la nueva contraseña y NIP se le comparte a Promotora y finalmente se realiza las pruebas de acceso de forma exitosa."/>
    <x v="0"/>
    <b v="0"/>
    <n v="2021"/>
    <x v="7"/>
    <n v="10"/>
    <x v="2"/>
    <x v="8"/>
  </r>
  <r>
    <s v="INC0776076"/>
    <x v="9"/>
    <x v="26"/>
    <x v="29"/>
    <s v="Ricardo Jonathan Bermudez Contreras"/>
    <s v="Codigo de Verificación "/>
    <d v="2021-08-10T13:36:51"/>
    <x v="0"/>
    <s v="3 - Moderate"/>
    <x v="0"/>
    <s v="Se contacta con promotora y se le hace un reset de contraseña en Tpim, se ingresa a la aplicación y se actualiza de forma exitosa."/>
    <x v="0"/>
    <b v="0"/>
    <n v="2021"/>
    <x v="7"/>
    <n v="10"/>
    <x v="2"/>
    <x v="0"/>
  </r>
  <r>
    <s v="INC0776079"/>
    <x v="9"/>
    <x v="26"/>
    <x v="29"/>
    <s v="Jesus del Carmen De Los Santos Gonzalez"/>
    <s v="Actualización"/>
    <d v="2021-08-10T13:46:43"/>
    <x v="0"/>
    <s v="3 - Moderate"/>
    <x v="0"/>
    <s v="se valida las funciones básicas como la fecha y hora automática activada,  se valida espacio de almacenamiento insuficiente, se forza cierre de MyProvi y MyCollections y finalmente se invita liberar espacio de almacenamiento interno de su equipo para después actualizar la app de forma completa"/>
    <x v="0"/>
    <b v="0"/>
    <n v="2021"/>
    <x v="7"/>
    <n v="10"/>
    <x v="2"/>
    <x v="0"/>
  </r>
  <r>
    <s v="INC0776082"/>
    <x v="9"/>
    <x v="26"/>
    <x v="29"/>
    <s v="Jose Luis Santiago Rivera"/>
    <s v=" Error técnico dispositivo de estrella"/>
    <d v="2021-08-10T13:56:17"/>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7"/>
    <n v="10"/>
    <x v="2"/>
    <x v="0"/>
  </r>
  <r>
    <s v="INC0776083"/>
    <x v="0"/>
    <x v="0"/>
    <x v="14"/>
    <s v="Fabiola Madelehin Moreno Calderon"/>
    <s v="Foto de Fabiola Moreno"/>
    <d v="2021-08-10T14:01:43"/>
    <x v="0"/>
    <s v="3 - Moderate"/>
    <x v="0"/>
    <s v="una vez que elimino información innecesaria la promotora  ya se pudo actualizar app._x000a__x000a_"/>
    <x v="0"/>
    <b v="0"/>
    <n v="2021"/>
    <x v="7"/>
    <n v="10"/>
    <x v="2"/>
    <x v="9"/>
  </r>
  <r>
    <s v="INC0776085"/>
    <x v="0"/>
    <x v="0"/>
    <x v="0"/>
    <s v="Maria Luisa Hernandez Gonzalez"/>
    <s v="Problemas al actualizar MyProvi"/>
    <d v="2021-08-10T16:08:21"/>
    <x v="0"/>
    <s v="4 - Low"/>
    <x v="0"/>
    <s v="Se pide entrar a configuracion_x000a_Se pide seleccionar ajustes adicionales_x000a_Se pide Seleccionar opciones de desarrollador_x000a_Se pide inhabilitar activar optimización miui._x000a_Se pide entrar a My provi_x000a_Se pide instalar o actualizar My collections."/>
    <x v="0"/>
    <b v="0"/>
    <n v="2021"/>
    <x v="7"/>
    <n v="10"/>
    <x v="2"/>
    <x v="5"/>
  </r>
  <r>
    <s v="INC0776102"/>
    <x v="1"/>
    <x v="4"/>
    <x v="4"/>
    <s v="Silao 1"/>
    <s v=" Restablecer cuenta de Focus"/>
    <d v="2021-08-10T16:04:28"/>
    <x v="0"/>
    <s v="4 - Low"/>
    <x v="3"/>
    <s v="Se contacta al usuario y comenta que no es necesario restablecer su cuenta."/>
    <x v="1"/>
    <b v="0"/>
    <n v="2021"/>
    <x v="7"/>
    <n v="10"/>
    <x v="2"/>
    <x v="5"/>
  </r>
  <r>
    <s v="INC0776112"/>
    <x v="9"/>
    <x v="31"/>
    <x v="41"/>
    <s v="Eder Alejandro Olvera Perez"/>
    <s v="Problema para instalar myprovi "/>
    <d v="2021-08-10T16:54:28"/>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7"/>
    <n v="10"/>
    <x v="2"/>
    <x v="5"/>
  </r>
  <r>
    <s v="INC0776114"/>
    <x v="9"/>
    <x v="26"/>
    <x v="29"/>
    <s v="Cecilia Anali Sanchez Gutierrez"/>
    <s v="Actualización"/>
    <d v="2021-08-10T16:54:19"/>
    <x v="0"/>
    <s v="3 - Moderate"/>
    <x v="0"/>
    <s v="se contacta con promotora y se le pide hacer force de aplicaciones my provi y mycolletion, asi como cerrar todas las aplicaciones abiertas en segundo plano, se ingresa y se actualiza la app de forma exitosa._x000a_"/>
    <x v="0"/>
    <b v="0"/>
    <n v="2021"/>
    <x v="7"/>
    <n v="10"/>
    <x v="2"/>
    <x v="5"/>
  </r>
  <r>
    <s v="INC0776115"/>
    <x v="0"/>
    <x v="31"/>
    <x v="41"/>
    <s v="Gener Omar Orozco Garcia"/>
    <s v="Problema para instalar myprovi "/>
    <d v="2021-08-10T16:58:48"/>
    <x v="0"/>
    <s v="3 - Moderate"/>
    <x v="0"/>
    <s v="se procede con desactivar/activar la función de la  Optimización MIUI del equipo se procede con la descarga de MyCollections con pruebas de acceso de forma exitosa."/>
    <x v="0"/>
    <b v="0"/>
    <n v="2021"/>
    <x v="7"/>
    <n v="10"/>
    <x v="2"/>
    <x v="5"/>
  </r>
  <r>
    <s v="INC0776116"/>
    <x v="0"/>
    <x v="26"/>
    <x v="29"/>
    <s v="Jorge Garcia Rodriguez"/>
    <s v="Actualización"/>
    <d v="2021-08-10T17:08:44"/>
    <x v="0"/>
    <s v="3 - Moderate"/>
    <x v="0"/>
    <s v="se contacta a promotora y se le apoya para desactivar &quot;optimizador Miu&quot; posteriormente se ingresa  y se actualiza aplicación my colletion de forma exitosa._x000a_"/>
    <x v="0"/>
    <b v="0"/>
    <n v="2021"/>
    <x v="7"/>
    <n v="10"/>
    <x v="2"/>
    <x v="10"/>
  </r>
  <r>
    <s v="INC0776122"/>
    <x v="0"/>
    <x v="26"/>
    <x v="29"/>
    <s v="Irapuato 1"/>
    <s v="Actualización"/>
    <d v="2021-08-10T17:40:15"/>
    <x v="0"/>
    <s v="3 - Moderate"/>
    <x v="0"/>
    <s v="se valida las funciones básicas como la fecha y hora automática activada,  se valida espacio de almacenamiento insuficiente, se forza cierre de MyProvi y MyCollections y finalmente se invita liberar espacio para después actulaizar la app y pueda ingresar de forma completa "/>
    <x v="0"/>
    <b v="0"/>
    <n v="2021"/>
    <x v="7"/>
    <n v="10"/>
    <x v="2"/>
    <x v="10"/>
  </r>
  <r>
    <s v="INC0776123"/>
    <x v="1"/>
    <x v="4"/>
    <x v="4"/>
    <s v="Villahermosa 1"/>
    <s v="Contraseña de focus bloqueada "/>
    <d v="2021-08-10T18:06:46"/>
    <x v="0"/>
    <s v="3 - Moderate"/>
    <x v="3"/>
    <s v="Se resetea la contraseña y se valida el acceso"/>
    <x v="1"/>
    <b v="0"/>
    <n v="2021"/>
    <x v="7"/>
    <n v="10"/>
    <x v="2"/>
    <x v="6"/>
  </r>
  <r>
    <s v="INC0776131"/>
    <x v="9"/>
    <x v="26"/>
    <x v="29"/>
    <s v="Irais Haide Flores Pena"/>
    <s v="APOYO MYPROVI"/>
    <d v="2021-08-10T19:19:15"/>
    <x v="0"/>
    <s v="3 - Moderate"/>
    <x v="0"/>
    <s v="se valida las funciones básicas como la fecha y hora automática activada, se desactiva play protect, se valida chrome actualizado, se realiza el reseteo de la contraseña desde el portal de TPIM se le apoya indicando los pasos para crear la nueva contraseña y NIP desde su portal de myprovi.online en su equipo celular"/>
    <x v="0"/>
    <b v="0"/>
    <n v="2021"/>
    <x v="7"/>
    <n v="10"/>
    <x v="2"/>
    <x v="12"/>
  </r>
  <r>
    <s v="INC0776388"/>
    <x v="0"/>
    <x v="0"/>
    <x v="0"/>
    <s v="Arturo Espinoza Flores"/>
    <s v="Problemas de ingreso a Myprovi"/>
    <d v="2021-08-11T09:24:36"/>
    <x v="0"/>
    <s v="4 - Low"/>
    <x v="0"/>
    <s v="se validan las funciones básicas como fecha y hora automática activada, se forza cierre de MyProvi, se desinstala/instala MyCollections y finalmente se realiza las pruebas de acceso y cierre de semana de forma exitosa._x000a_"/>
    <x v="0"/>
    <b v="0"/>
    <n v="2021"/>
    <x v="7"/>
    <n v="11"/>
    <x v="3"/>
    <x v="1"/>
  </r>
  <r>
    <s v="INC0776433"/>
    <x v="1"/>
    <x v="4"/>
    <x v="7"/>
    <s v="Tuxpan 1"/>
    <s v="Cuenta Bloqueada"/>
    <d v="2021-08-11T09:31:07"/>
    <x v="0"/>
    <s v="3 - Moderate"/>
    <x v="3"/>
    <s v="Se desbloquea la cuenta y se valida el acceso"/>
    <x v="1"/>
    <b v="0"/>
    <n v="2021"/>
    <x v="7"/>
    <n v="11"/>
    <x v="3"/>
    <x v="1"/>
  </r>
  <r>
    <s v="INC0776439"/>
    <x v="0"/>
    <x v="31"/>
    <x v="41"/>
    <s v="Norma Guizar Calvario"/>
    <s v="Problema de instalación. "/>
    <d v="2021-08-11T09:38:54"/>
    <x v="0"/>
    <s v="3 - Moderate"/>
    <x v="0"/>
    <s v="se valida las funciones básicas como la fecha y hora automática activada,  se valida espacio de almacenamiento suficiente, se forza cierre de MyProvi y MyCollections y finalmente se realiza el proceso de forma completa con pruebas de acceso de forma exitosa."/>
    <x v="0"/>
    <b v="0"/>
    <n v="2021"/>
    <x v="7"/>
    <n v="11"/>
    <x v="3"/>
    <x v="1"/>
  </r>
  <r>
    <s v="INC0776442"/>
    <x v="1"/>
    <x v="13"/>
    <x v="13"/>
    <s v="Maria Aurora Rivera Chavez"/>
    <s v="No abre focus solo equipo de OM "/>
    <d v="2021-08-11T09:47:12"/>
    <x v="0"/>
    <s v="3 - Moderate"/>
    <x v="3"/>
    <s v="Se revisa el tema con un tecnico en sitio y se resuelve el problema del cable."/>
    <x v="1"/>
    <b v="0"/>
    <n v="2021"/>
    <x v="7"/>
    <n v="11"/>
    <x v="3"/>
    <x v="1"/>
  </r>
  <r>
    <s v="INC0776458"/>
    <x v="9"/>
    <x v="26"/>
    <x v="29"/>
    <s v="Ana Karen Del Angel Hernandez"/>
    <s v="Problema para cambio de contraseña "/>
    <d v="2021-08-11T10:51:57"/>
    <x v="0"/>
    <s v="3 - Moderate"/>
    <x v="0"/>
    <s v="se contacta con promotor y se le hace un reset de contraseña en Tpim, se valida el ingreso a la app."/>
    <x v="0"/>
    <b v="0"/>
    <n v="2021"/>
    <x v="7"/>
    <n v="11"/>
    <x v="3"/>
    <x v="2"/>
  </r>
  <r>
    <s v="INC0776461"/>
    <x v="9"/>
    <x v="26"/>
    <x v="29"/>
    <s v="Araceli Jimenez Castillo"/>
    <s v="Sin acceso a myprovi "/>
    <d v="2021-08-11T11:09:12"/>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7"/>
    <n v="11"/>
    <x v="3"/>
    <x v="3"/>
  </r>
  <r>
    <s v="INC0776465"/>
    <x v="9"/>
    <x v="26"/>
    <x v="29"/>
    <s v="Claudia Elizabeth Paz Pina"/>
    <s v="Problema acceso a MyProvi"/>
    <d v="2021-08-11T11:07:07"/>
    <x v="0"/>
    <s v="4 - Low"/>
    <x v="0"/>
    <s v="se realiza desde el portal de TPIM se le apoya indicando los pasos para crear la nueva contraseña y NIP desde su portal de myprovi.online en su equipo celular y finalmente se realiza las pruebas de acceso de forma exitosa."/>
    <x v="0"/>
    <b v="0"/>
    <n v="2021"/>
    <x v="7"/>
    <n v="11"/>
    <x v="3"/>
    <x v="3"/>
  </r>
  <r>
    <s v="INC0776491"/>
    <x v="10"/>
    <x v="18"/>
    <x v="37"/>
    <s v="Izucar 1"/>
    <s v="Asunto: ERROR SOCORING"/>
    <d v="2021-08-11T11:54:34"/>
    <x v="2"/>
    <s v="3 - Moderate"/>
    <x v="5"/>
    <m/>
    <x v="0"/>
    <b v="0"/>
    <n v="2021"/>
    <x v="7"/>
    <n v="11"/>
    <x v="3"/>
    <x v="3"/>
  </r>
  <r>
    <s v="INC0776500"/>
    <x v="0"/>
    <x v="9"/>
    <x v="10"/>
    <s v="Francisco Jimenez Rojas"/>
    <s v="Error al sincronizar "/>
    <d v="2021-08-11T12:35:49"/>
    <x v="0"/>
    <s v="3 - Moderate"/>
    <x v="0"/>
    <s v="se valida las funciones básicas como la fecha y hora automática activada, se forza cierre de MyProvi y se desinstala/instal MyCollections y finalmente se realiza el proceso de instalación con pruebas de acceso de forma exitosa._x000a_"/>
    <x v="0"/>
    <b v="0"/>
    <n v="2021"/>
    <x v="7"/>
    <n v="11"/>
    <x v="3"/>
    <x v="8"/>
  </r>
  <r>
    <s v="INC0776510"/>
    <x v="9"/>
    <x v="26"/>
    <x v="29"/>
    <s v="Susana Ulloa Castillo"/>
    <s v="No acceso a promotora 846 sección J"/>
    <d v="2021-08-11T12:57:15"/>
    <x v="0"/>
    <s v="3 - Moderate"/>
    <x v="0"/>
    <s v="se valida las funciones básicas como la fecha y hora automática activada, se desactiva play protect, se valida chrome actualizado, se desbloquea  la función de sms bloqueados y spam y finalmente se realiza el proceso de instalación con pruebas de acceso de forma exitosa._x000a_"/>
    <x v="0"/>
    <b v="0"/>
    <n v="2021"/>
    <x v="7"/>
    <n v="11"/>
    <x v="3"/>
    <x v="8"/>
  </r>
  <r>
    <s v="INC0776511"/>
    <x v="9"/>
    <x v="26"/>
    <x v="29"/>
    <s v="Ricardo Lopez Cisneros"/>
    <s v="Codigo Invalido"/>
    <d v="2021-08-11T13:04:14"/>
    <x v="0"/>
    <s v="3 - Moderate"/>
    <x v="0"/>
    <s v="se valida las funciones básicas como la fecha y hora automática activada,  se valida espacio de almacenamiento suficiente, se forza cierre de MyProvi y MyCollections, se realiza el reseteo de la contraseña desde el portal de TPIM se crea la nueva contraseña y NIP se le comparte a Promotora"/>
    <x v="0"/>
    <b v="0"/>
    <n v="2021"/>
    <x v="7"/>
    <n v="11"/>
    <x v="3"/>
    <x v="0"/>
  </r>
  <r>
    <s v="INC0776531"/>
    <x v="0"/>
    <x v="26"/>
    <x v="29"/>
    <s v="Cristian Ramos Guerrero"/>
    <s v="MYPROVI CODIGO"/>
    <d v="2021-08-11T15:30:28"/>
    <x v="0"/>
    <s v="3 - Moderate"/>
    <x v="0"/>
    <s v="Se realiza el reseteo de la contraseña desde el portal de TPIM se crea la nueva contraseña y NIP se le comparte a Promotora, se actualiza  MyCollections y finalmente se realiza las pruebas de acceso de forma exitosa._x000a_"/>
    <x v="0"/>
    <b v="0"/>
    <n v="2021"/>
    <x v="7"/>
    <n v="11"/>
    <x v="3"/>
    <x v="4"/>
  </r>
  <r>
    <s v="INC0776546"/>
    <x v="9"/>
    <x v="31"/>
    <x v="41"/>
    <s v="Martha Maria Araceli Jimenez Cornejo"/>
    <s v="Problema instalación MyProvi"/>
    <d v="2021-08-11T17:07:18"/>
    <x v="0"/>
    <s v="4 - Low"/>
    <x v="0"/>
    <s v="se valida las funciones básicas como la fecha y hora automática activada, se desactiva play protect, se valida chrome actualizado y finalmente se realiza el proceso de instalación con pruebas de acceso de forma exitosa."/>
    <x v="0"/>
    <b v="0"/>
    <n v="2021"/>
    <x v="7"/>
    <n v="11"/>
    <x v="3"/>
    <x v="10"/>
  </r>
  <r>
    <s v="INC0776553"/>
    <x v="0"/>
    <x v="15"/>
    <x v="15"/>
    <s v="Jose De Jesus Ibarra De La Torre"/>
    <s v="Problema de cierre de semana "/>
    <d v="2021-08-11T17:19:59"/>
    <x v="0"/>
    <s v="3 - Moderate"/>
    <x v="0"/>
    <s v="nos regresa la llamada promotora y se le apoya hacer force de aplicaciones my provi y my colletion, asi como cerrar todas las aplicaciones abiertas en segundo plano, se ingresa a la app, se sincroniza y se hace cierre de semana exitoso."/>
    <x v="0"/>
    <b v="0"/>
    <n v="2021"/>
    <x v="7"/>
    <n v="11"/>
    <x v="3"/>
    <x v="10"/>
  </r>
  <r>
    <s v="INC0776557"/>
    <x v="0"/>
    <x v="26"/>
    <x v="29"/>
    <s v="Ana Karen Del Angel Hernandez"/>
    <s v="Usuario o contraseña incorrecto en MyProvi"/>
    <d v="2021-08-11T18:09:43"/>
    <x v="0"/>
    <s v="4 - Low"/>
    <x v="0"/>
    <s v="se le hace reset de contraseña en Tpim, se valida el ingresa a la app."/>
    <x v="0"/>
    <b v="0"/>
    <n v="2021"/>
    <x v="7"/>
    <n v="11"/>
    <x v="3"/>
    <x v="6"/>
  </r>
  <r>
    <s v="INC0776558"/>
    <x v="0"/>
    <x v="26"/>
    <x v="29"/>
    <s v="Hortencia Torres Hernandez"/>
    <s v="Cuenta expirada en MyProvi"/>
    <d v="2021-08-11T18:19:55"/>
    <x v="0"/>
    <s v="4 - Low"/>
    <x v="0"/>
    <s v="Se realiza el reseteo de la contraseña desde el portal de TPIM se crea la nueva contraseña y NIP se le comparte a Promotora y finalmente se realiza las pruebas de acceso de forma exitosa."/>
    <x v="0"/>
    <b v="0"/>
    <n v="2021"/>
    <x v="7"/>
    <n v="11"/>
    <x v="3"/>
    <x v="6"/>
  </r>
  <r>
    <s v="INC0776562"/>
    <x v="0"/>
    <x v="26"/>
    <x v="29"/>
    <s v="Norma Leticia Villegas Ugarte"/>
    <s v="Cuenta expirada en MyProvi"/>
    <d v="2021-08-11T18:44:35"/>
    <x v="0"/>
    <s v="4 - Low"/>
    <x v="0"/>
    <s v="se hace reset decontraseña  a promotora María Luisa Avalos Arreola en Tpim, validando el ingreso a la app."/>
    <x v="0"/>
    <b v="0"/>
    <n v="2021"/>
    <x v="7"/>
    <n v="11"/>
    <x v="3"/>
    <x v="6"/>
  </r>
  <r>
    <s v="INC0776563"/>
    <x v="0"/>
    <x v="10"/>
    <x v="11"/>
    <s v="Martin Antonio Armendarez Sepulveda"/>
    <s v="error al ingresar a la app"/>
    <d v="2021-08-11T18:50:45"/>
    <x v="0"/>
    <s v="3 - Moderate"/>
    <x v="0"/>
    <s v="se le pide a promotora hacer force de aplicaciones de my provi y my colletion, asi como cerrar todas las aplicaciones abiertas en segundo plano y se reinstala my colletion de forma exitosa._x000a_"/>
    <x v="0"/>
    <b v="0"/>
    <n v="2021"/>
    <x v="7"/>
    <n v="11"/>
    <x v="3"/>
    <x v="6"/>
  </r>
  <r>
    <s v="INC0776567"/>
    <x v="0"/>
    <x v="9"/>
    <x v="10"/>
    <s v="Erika Selene Aguilar Pina"/>
    <s v="Problema para sincronizar mycollections "/>
    <d v="2021-08-11T18:51:48"/>
    <x v="0"/>
    <s v="4 - Low"/>
    <x v="0"/>
    <s v="se valida las funciones básicas como la fecha y hora automática activada,  se valida espacio de almacenamiento insuficiente, se forza cierre de MyProvi y MyCollections y finalmente se invita liberar espacio para después volver a actualizar de forma completa"/>
    <x v="0"/>
    <b v="0"/>
    <n v="2021"/>
    <x v="7"/>
    <n v="11"/>
    <x v="3"/>
    <x v="6"/>
  </r>
  <r>
    <s v="INC0776568"/>
    <x v="0"/>
    <x v="26"/>
    <x v="29"/>
    <s v="Francisco Jimenez Rojas"/>
    <s v="Usuario o contraseña incorrecto en MyProvi"/>
    <d v="2021-08-11T18:50:52"/>
    <x v="0"/>
    <s v="4 - Low"/>
    <x v="0"/>
    <s v="se realiza el reseteo de la contraseña  desde el portal de TPIM se crea la nueva contraseña y NIP se le comparte a Promotora, se actualiza MyCollections y finalmente se realiza las pruebas de acceso de forma exitosa._x000a_"/>
    <x v="0"/>
    <b v="0"/>
    <n v="2021"/>
    <x v="7"/>
    <n v="11"/>
    <x v="3"/>
    <x v="6"/>
  </r>
  <r>
    <s v="INC0776569"/>
    <x v="0"/>
    <x v="26"/>
    <x v="29"/>
    <s v="Edgar Muniz Maldonado"/>
    <s v="Cuenta expirada en MyProvi"/>
    <d v="2021-08-11T19:15:05"/>
    <x v="0"/>
    <s v="4 - Low"/>
    <x v="0"/>
    <s v="se contacta con promotora y se le hace reset de contraseña en Tpim, se valida el ingreso a la app."/>
    <x v="0"/>
    <b v="0"/>
    <n v="2021"/>
    <x v="7"/>
    <n v="11"/>
    <x v="3"/>
    <x v="12"/>
  </r>
  <r>
    <s v="INC0776576"/>
    <x v="2"/>
    <x v="2"/>
    <x v="2"/>
    <s v="Tlajomulco 1"/>
    <s v="No se generan AWRS"/>
    <d v="2021-08-11T20:10:44"/>
    <x v="0"/>
    <s v="3 - Moderate"/>
    <x v="0"/>
    <s v="Se actualiza la tabla CNFS_Representatives con los datos de la estrella reactivada"/>
    <x v="0"/>
    <b v="1"/>
    <n v="2021"/>
    <x v="7"/>
    <n v="11"/>
    <x v="3"/>
    <x v="13"/>
  </r>
  <r>
    <s v="INC0776864"/>
    <x v="0"/>
    <x v="31"/>
    <x v="41"/>
    <s v="Teresita del Nino Jesus Escobar Guerrero"/>
    <s v="Problema del promotor para actualizar mycollections."/>
    <d v="2021-08-12T09:16:38"/>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7"/>
    <n v="12"/>
    <x v="4"/>
    <x v="1"/>
  </r>
  <r>
    <s v="INC0776878"/>
    <x v="13"/>
    <x v="29"/>
    <x v="35"/>
    <s v="Armida Carolina Elias Rivas"/>
    <s v="Problema con My News"/>
    <d v="2021-08-12T09:42:29"/>
    <x v="0"/>
    <s v="3 - Moderate"/>
    <x v="0"/>
    <s v="Se solicita al administrador el registro del teléfono del usuario. Se observa en el portal de administración, que la usuario ya tiene actividad reciente dentro del portal."/>
    <x v="0"/>
    <b v="0"/>
    <n v="2021"/>
    <x v="7"/>
    <n v="12"/>
    <x v="4"/>
    <x v="1"/>
  </r>
  <r>
    <s v="INC0776889"/>
    <x v="0"/>
    <x v="26"/>
    <x v="29"/>
    <s v="Jorge Marin Gonzalez"/>
    <s v="Problema cambio de contraseña"/>
    <d v="2021-08-12T10:18:30"/>
    <x v="0"/>
    <s v="4 - Low"/>
    <x v="0"/>
    <s v="Se realiza el reseteo de la contraseña desde el portal de TPIM se crea la nueva contraseña y NIP se le comparte a Promotora y finalmente se realiza las pruebas de acceso de forma exitosa."/>
    <x v="0"/>
    <b v="0"/>
    <n v="2021"/>
    <x v="7"/>
    <n v="12"/>
    <x v="4"/>
    <x v="2"/>
  </r>
  <r>
    <s v="INC0776901"/>
    <x v="0"/>
    <x v="26"/>
    <x v="29"/>
    <s v="Christian Javier Martinez Valadez"/>
    <s v="Actualización"/>
    <d v="2021-08-12T10:37:58"/>
    <x v="0"/>
    <s v="3 - Moderate"/>
    <x v="0"/>
    <s v="Se valida las funciones básicas como la fecha y hora automática activada,  se valida espacio de almacenamiento suficiente, se forza cierre de MyProvi y MyCollections y finalmente se realiza el proceso de forma completa con pruebas de acceso de forma exitosa."/>
    <x v="0"/>
    <b v="0"/>
    <n v="2021"/>
    <x v="7"/>
    <n v="12"/>
    <x v="4"/>
    <x v="2"/>
  </r>
  <r>
    <s v="INC0776918"/>
    <x v="0"/>
    <x v="26"/>
    <x v="29"/>
    <s v="Rosa Elena  Medina Ramirez"/>
    <s v="MYPROVI "/>
    <d v="2021-08-12T11:15:46"/>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12"/>
    <x v="4"/>
    <x v="3"/>
  </r>
  <r>
    <s v="INC0776956"/>
    <x v="0"/>
    <x v="52"/>
    <x v="67"/>
    <s v="Emilio Reyes Acosta"/>
    <s v="No se refleja pago."/>
    <d v="2021-08-12T13:04:06"/>
    <x v="0"/>
    <s v="3 - Moderate"/>
    <x v="0"/>
    <s v="Los pagos fueron introducidos en semana 33 por el usuario. Al estar en semana 32 la agencia en focus, no podían ser registrados en el sistema hasta que cambiaran de semana."/>
    <x v="0"/>
    <b v="0"/>
    <n v="2021"/>
    <x v="7"/>
    <n v="12"/>
    <x v="4"/>
    <x v="0"/>
  </r>
  <r>
    <s v="INC0776960"/>
    <x v="9"/>
    <x v="26"/>
    <x v="29"/>
    <s v="Juan Noe Lopez Lopez"/>
    <s v="Problema de acceso a myprovi"/>
    <d v="2021-08-12T13:50:31"/>
    <x v="0"/>
    <s v="3 - Moderate"/>
    <x v="0"/>
    <s v="se valida las funciones básicas como la fecha y hora automática activada, se desactiva play protect, se valida chrome actualizado y finalmente se realiza el proceso de instalación con pruebas de acceso de forma exitosa."/>
    <x v="0"/>
    <b v="0"/>
    <n v="2021"/>
    <x v="7"/>
    <n v="12"/>
    <x v="4"/>
    <x v="0"/>
  </r>
  <r>
    <s v="INC0776961"/>
    <x v="0"/>
    <x v="15"/>
    <x v="15"/>
    <s v="Cristina Perez Solis"/>
    <s v="Cierre de semana"/>
    <d v="2021-08-12T13:43:40"/>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12"/>
    <x v="4"/>
    <x v="0"/>
  </r>
  <r>
    <s v="INC0776967"/>
    <x v="1"/>
    <x v="4"/>
    <x v="4"/>
    <s v="Tuxtepec 1"/>
    <s v="Asunto: AYUDA PARA FOCUS"/>
    <d v="2021-08-12T14:31:48"/>
    <x v="0"/>
    <s v="3 - Moderate"/>
    <x v="3"/>
    <s v="Se resetea la contraseña y se valida el acceso"/>
    <x v="1"/>
    <b v="0"/>
    <n v="2021"/>
    <x v="7"/>
    <n v="12"/>
    <x v="4"/>
    <x v="9"/>
  </r>
  <r>
    <s v="INC0776980"/>
    <x v="9"/>
    <x v="26"/>
    <x v="29"/>
    <s v="Paula Macedonio Camacho"/>
    <s v="Sin recepción de código de verificación"/>
    <d v="2021-08-12T15:31:07"/>
    <x v="0"/>
    <s v="3 - Moderate"/>
    <x v="0"/>
    <s v="se hace reset de contraseña en TPim, se valida el ingreso a la app."/>
    <x v="0"/>
    <b v="0"/>
    <n v="2021"/>
    <x v="7"/>
    <n v="12"/>
    <x v="4"/>
    <x v="4"/>
  </r>
  <r>
    <s v="INC0776982"/>
    <x v="9"/>
    <x v="26"/>
    <x v="29"/>
    <s v="Sheyla Yosselyn Castellon Guerrero"/>
    <s v="Problema cambio de contraseña"/>
    <d v="2021-08-12T15:59:31"/>
    <x v="0"/>
    <s v="4 - Low"/>
    <x v="0"/>
    <s v="Se realiza el reseteo de la contraseña  desde el portal de TPIM se crea la nueva contraseña y NIP se le comparte a DM y finalmente se realiza las pruebas de acceso de forma exitosa._x000a_"/>
    <x v="0"/>
    <b v="0"/>
    <n v="2021"/>
    <x v="7"/>
    <n v="12"/>
    <x v="4"/>
    <x v="4"/>
  </r>
  <r>
    <s v="INC0776985"/>
    <x v="16"/>
    <x v="71"/>
    <x v="106"/>
    <s v="Sadid Maldonado Roldan"/>
    <s v="No puedo ingresar a Coupa"/>
    <d v="2021-08-12T16:11:55"/>
    <x v="0"/>
    <s v="4 - Low"/>
    <x v="0"/>
    <s v="Se hicieron pruebas en Google Chrome, estas fueron exitosas, se le comento al usuario que cuando aparezca este error borre el historial y las cookies"/>
    <x v="0"/>
    <b v="0"/>
    <n v="2021"/>
    <x v="7"/>
    <n v="12"/>
    <x v="4"/>
    <x v="5"/>
  </r>
  <r>
    <s v="INC0776995"/>
    <x v="1"/>
    <x v="38"/>
    <x v="89"/>
    <s v="Gerardo Sandoval Morales"/>
    <s v="Diferencia "/>
    <d v="2021-08-12T17:06:25"/>
    <x v="0"/>
    <s v="3 - Moderate"/>
    <x v="3"/>
    <s v="La agencia tuvo movimientos en contra por ello se tiene la diferencia en la cobranza, se envian los detalles por correo-"/>
    <x v="1"/>
    <b v="0"/>
    <n v="2021"/>
    <x v="7"/>
    <n v="12"/>
    <x v="4"/>
    <x v="10"/>
  </r>
  <r>
    <s v="INC0776999"/>
    <x v="9"/>
    <x v="31"/>
    <x v="41"/>
    <s v="Viridiana Bonilla Zermeno"/>
    <s v="Problema actualización MyCollections"/>
    <d v="2021-08-12T17:28:26"/>
    <x v="0"/>
    <s v="4 - Low"/>
    <x v="0"/>
    <s v=" se valida las funciones básicas como la fecha y hora automática activada,  se valida espacio de almacenamiento insuficiente, se forza cierre de MyProvi y MyCollections y finalmente se invita liberar espacio en su equipo para después actualizar la app "/>
    <x v="0"/>
    <b v="0"/>
    <n v="2021"/>
    <x v="7"/>
    <n v="12"/>
    <x v="4"/>
    <x v="10"/>
  </r>
  <r>
    <s v="INC0777003"/>
    <x v="1"/>
    <x v="4"/>
    <x v="4"/>
    <s v="Boca del Rio 1"/>
    <s v="Cuenta bloqueada en FOCUS"/>
    <d v="2021-08-12T18:10:24"/>
    <x v="0"/>
    <s v="4 - Low"/>
    <x v="3"/>
    <s v="Se resetea la contraseña y se valida el acceso."/>
    <x v="1"/>
    <b v="0"/>
    <n v="2021"/>
    <x v="7"/>
    <n v="12"/>
    <x v="4"/>
    <x v="6"/>
  </r>
  <r>
    <s v="INC0777007"/>
    <x v="1"/>
    <x v="51"/>
    <x v="77"/>
    <s v="Tehuacan 1"/>
    <s v="Territorio 2701 no cambia de semana"/>
    <d v="2021-08-12T18:18:36"/>
    <x v="0"/>
    <s v="3 - Moderate"/>
    <x v="3"/>
    <s v="Se revisa la agencia y se econtro pagos pendientes en cero una vez que se cancelan la agencia cambia de semana."/>
    <x v="1"/>
    <b v="0"/>
    <n v="2021"/>
    <x v="7"/>
    <n v="12"/>
    <x v="4"/>
    <x v="6"/>
  </r>
  <r>
    <s v="INC0777016"/>
    <x v="1"/>
    <x v="13"/>
    <x v="13"/>
    <s v="Boca del Rio 1"/>
    <s v="Sin acceso a focus "/>
    <d v="2021-08-12T19:02:30"/>
    <x v="0"/>
    <s v="4 - Low"/>
    <x v="3"/>
    <s v="Se configura el equipo y se valida el acceso con el usuario."/>
    <x v="1"/>
    <b v="0"/>
    <n v="2021"/>
    <x v="7"/>
    <n v="12"/>
    <x v="4"/>
    <x v="12"/>
  </r>
  <r>
    <s v="INC0777018"/>
    <x v="1"/>
    <x v="44"/>
    <x v="89"/>
    <s v="Alfredo Mendoza Perez"/>
    <s v="Diferencia en cobranza"/>
    <d v="2021-08-12T19:06:45"/>
    <x v="0"/>
    <s v="4 - Low"/>
    <x v="3"/>
    <s v="La cobranza se ve afectada ya que en semana 32 se tuvo un movimiento en contra por la cantidad de $6,009 que es la diferencia que se esta descontando, si tienes alguna duda te adjunto el detalle y acércate con administración para validar el movimiento en el cliente"/>
    <x v="1"/>
    <b v="0"/>
    <n v="2021"/>
    <x v="7"/>
    <n v="12"/>
    <x v="4"/>
    <x v="12"/>
  </r>
  <r>
    <s v="INC0777023"/>
    <x v="9"/>
    <x v="26"/>
    <x v="29"/>
    <s v="Sheyla Yosselyn Castellon Guerrero"/>
    <s v="Problema cambio de contraseña"/>
    <d v="2021-08-12T19:27:57"/>
    <x v="0"/>
    <s v="4 - Low"/>
    <x v="0"/>
    <s v="Se realiza el reseteo de la contraseña desde el portal de TPIM se crea la nueva contraseña y NIP se le comparte a Promotora y finalmente se realiza las pruebas de acceso de forma exitosa."/>
    <x v="0"/>
    <b v="0"/>
    <n v="2021"/>
    <x v="7"/>
    <n v="12"/>
    <x v="4"/>
    <x v="12"/>
  </r>
  <r>
    <s v="INC0777025"/>
    <x v="1"/>
    <x v="38"/>
    <x v="57"/>
    <s v="Minatitlan 1"/>
    <s v="No genera reportes"/>
    <d v="2021-08-12T19:34:41"/>
    <x v="0"/>
    <s v="4 - Low"/>
    <x v="3"/>
    <s v="Se revisa el sistema y los equipo pero no se encontraron reportes pendientes."/>
    <x v="1"/>
    <b v="0"/>
    <n v="2021"/>
    <x v="7"/>
    <n v="12"/>
    <x v="4"/>
    <x v="12"/>
  </r>
  <r>
    <s v="INC0777040"/>
    <x v="4"/>
    <x v="6"/>
    <x v="5"/>
    <s v="Cesar Emilio Hernandez Flores"/>
    <s v="SIN OFERTAS PARA CSC PUR Y REF"/>
    <d v="2021-08-12T22:39:12"/>
    <x v="0"/>
    <s v="3 - Moderate"/>
    <x v="1"/>
    <s v="Se reviso el proceso de los WS, y tardo un poco mas de tiempo de ejecucion de lo norma, El proceso se ejecutara a las 12:30, insertara todas las ofertas y para las campañas que ejecuten esta noche tendran todos los registros, ya se estan cargando las ofertas, se procede a cerrar incidente"/>
    <x v="3"/>
    <b v="1"/>
    <n v="2021"/>
    <x v="7"/>
    <n v="12"/>
    <x v="4"/>
    <x v="15"/>
  </r>
  <r>
    <s v="INC0777238"/>
    <x v="1"/>
    <x v="13"/>
    <x v="13"/>
    <s v="Sucursal Cuautitlan Izcalli"/>
    <s v="Sin accceso a Focus"/>
    <d v="2021-08-13T09:53:16"/>
    <x v="0"/>
    <s v="4 - Low"/>
    <x v="3"/>
    <s v="Se revisa el equipo y se encontró que la RAM estaba muy alta por lo que bloqueaba el equipo por insuficiencia de memoria, se ajusta y se valida el acceso."/>
    <x v="1"/>
    <b v="0"/>
    <n v="2021"/>
    <x v="7"/>
    <n v="13"/>
    <x v="5"/>
    <x v="1"/>
  </r>
  <r>
    <s v="INC0777293"/>
    <x v="1"/>
    <x v="13"/>
    <x v="13"/>
    <s v="Interview Room Zihuatanejo"/>
    <s v="Pantalla  blanca FOCUS"/>
    <d v="2021-08-13T10:47:25"/>
    <x v="0"/>
    <s v="3 - Moderate"/>
    <x v="3"/>
    <s v="Se revisa la red y se refresca para que cargue Focus."/>
    <x v="1"/>
    <b v="0"/>
    <n v="2021"/>
    <x v="7"/>
    <n v="13"/>
    <x v="5"/>
    <x v="2"/>
  </r>
  <r>
    <s v="INC0777308"/>
    <x v="1"/>
    <x v="13"/>
    <x v="13"/>
    <s v="Alvaro Obregon"/>
    <s v="Error al ingresar a FOCUS"/>
    <d v="2021-08-13T12:04:22"/>
    <x v="0"/>
    <s v="4 - Low"/>
    <x v="3"/>
    <s v="Se eliminan archivos temporales ya que el disco C no tenia espacio y borraba a aplicación de Focus al momento de ejecutarla."/>
    <x v="1"/>
    <b v="0"/>
    <n v="2021"/>
    <x v="7"/>
    <n v="13"/>
    <x v="5"/>
    <x v="8"/>
  </r>
  <r>
    <s v="INC0777325"/>
    <x v="9"/>
    <x v="35"/>
    <x v="49"/>
    <s v="Leticia Moreno Salazar"/>
    <s v="Problemas en dar de alta  # telefonico"/>
    <d v="2021-08-13T12:11:36"/>
    <x v="0"/>
    <s v="4 - Low"/>
    <x v="0"/>
    <s v="Se Valida modelo de equipo.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Se pide entrar a configuración_x000a_Se pide seleccionar ajustes adicionales_x000a_Se pide Seleccionar opciones de desarrollador_x000a_Se pide inhabilitar activar optimización miui._x000a_Se pide entrar a My provi_x000a_Se pide instalar o actualizar My collections._x000a_"/>
    <x v="0"/>
    <b v="0"/>
    <n v="2021"/>
    <x v="7"/>
    <n v="13"/>
    <x v="5"/>
    <x v="8"/>
  </r>
  <r>
    <s v="INC0777365"/>
    <x v="7"/>
    <x v="12"/>
    <x v="21"/>
    <s v="Nicolas Romero"/>
    <s v="NO APARECEN LOS CONTRATOS DE REFINES"/>
    <d v="2021-08-13T12:59:43"/>
    <x v="1"/>
    <s v="3 - Moderate"/>
    <x v="0"/>
    <s v="Despues del analisis realizado se aumento memoria al servidor, con lo que los ETL se ejecutan de manera satisfactoria de manera diaria, lo cual elimina el problema que se tenia donde no se mostraban ofertas"/>
    <x v="0"/>
    <b v="0"/>
    <n v="2021"/>
    <x v="7"/>
    <n v="13"/>
    <x v="5"/>
    <x v="8"/>
  </r>
  <r>
    <s v="INC0777383"/>
    <x v="0"/>
    <x v="31"/>
    <x v="41"/>
    <s v="Rodrigo Andres Valdez Celis"/>
    <s v="Problema de instalación de mycollections "/>
    <d v="2021-08-13T13:47:13"/>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7"/>
    <n v="13"/>
    <x v="5"/>
    <x v="0"/>
  </r>
  <r>
    <s v="INC0777385"/>
    <x v="1"/>
    <x v="33"/>
    <x v="44"/>
    <s v="Poza Rica 1"/>
    <s v="Error de transferencia "/>
    <d v="2021-08-13T13:52:24"/>
    <x v="0"/>
    <s v="4 - Low"/>
    <x v="3"/>
    <s v="La transferencia ya pudo ser realizada."/>
    <x v="1"/>
    <b v="1"/>
    <n v="2021"/>
    <x v="7"/>
    <n v="13"/>
    <x v="5"/>
    <x v="0"/>
  </r>
  <r>
    <s v="INC0777391"/>
    <x v="9"/>
    <x v="31"/>
    <x v="41"/>
    <s v="Hugo Armando Sanoja Vasquez"/>
    <s v="Problema para registro en myprovi "/>
    <d v="2021-08-13T14:11:38"/>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7"/>
    <n v="13"/>
    <x v="5"/>
    <x v="9"/>
  </r>
  <r>
    <s v="INC0777460"/>
    <x v="0"/>
    <x v="0"/>
    <x v="0"/>
    <s v="Guillermo Salguero Pulido"/>
    <s v="Descarga de Clip asignado"/>
    <d v="2021-08-14T12:21:56"/>
    <x v="0"/>
    <s v="3 - Moderate"/>
    <x v="0"/>
    <s v="Se le marca al usuario para indicarle los pasos para asignar clip, después de asignar el clip se le indica que NO debe de presionar botón finalizar, se pide sincronizar APP, usuario comenta que ya ve la leyenda clip pendiente por descargar, se pide descargar clip usuario confirma descarga e ingreso al clip solicitado."/>
    <x v="0"/>
    <b v="0"/>
    <n v="2021"/>
    <x v="7"/>
    <n v="14"/>
    <x v="0"/>
    <x v="8"/>
  </r>
  <r>
    <s v="INC0777461"/>
    <x v="9"/>
    <x v="26"/>
    <x v="29"/>
    <s v="Carlos Cesar Lazalde Cervantes"/>
    <s v="Problemas para cambio de contraseña"/>
    <d v="2021-08-14T12:29:29"/>
    <x v="0"/>
    <s v="4 - Low"/>
    <x v="0"/>
    <s v="Se realiza el reseteo de la contraseña  desde el portal de TPIM se crea la nueva contraseña y NIP se le comparte a Promotora y finalmente se realiza las pruebas de acceso de forma exitosa."/>
    <x v="0"/>
    <b v="0"/>
    <n v="2021"/>
    <x v="7"/>
    <n v="14"/>
    <x v="0"/>
    <x v="8"/>
  </r>
  <r>
    <s v="INC0777462"/>
    <x v="0"/>
    <x v="0"/>
    <x v="0"/>
    <s v="Guillermo Salguero Pulido"/>
    <s v="Descarga de Clip"/>
    <d v="2021-08-14T12:30:05"/>
    <x v="0"/>
    <s v="3 - Moderate"/>
    <x v="0"/>
    <s v="Se le marca al usuario para brindar el soporte solicitado pero al ingresar al portal TPIM el número de celular no coincide con el del promotor, por lo que se le sugiere dirigirse a administración para solicitar se corrija el numero, usuario comenta que revisara el tema el día lunes."/>
    <x v="0"/>
    <b v="0"/>
    <n v="2021"/>
    <x v="7"/>
    <n v="14"/>
    <x v="0"/>
    <x v="8"/>
  </r>
  <r>
    <s v="INC0777491"/>
    <x v="4"/>
    <x v="6"/>
    <x v="5"/>
    <s v="Cesar Emilio Hernandez Flores"/>
    <s v="SIN REGISTROS PARA CAMPAÑAS REF Y PUR EN CSC"/>
    <d v="2021-08-15T08:21:34"/>
    <x v="0"/>
    <s v="3 - Moderate"/>
    <x v="1"/>
    <s v="Se reviso el proceso y tomo mas tiempo de lo esperado, las ofertas fueron cargadas ese mismo dia y la siguiente ejecucion de campañas tomo las ofertas, se procede a cerrar incidente"/>
    <x v="3"/>
    <b v="0"/>
    <n v="2021"/>
    <x v="7"/>
    <n v="15"/>
    <x v="6"/>
    <x v="7"/>
  </r>
  <r>
    <s v="INC0777872"/>
    <x v="1"/>
    <x v="13"/>
    <x v="36"/>
    <s v="Interview Room Tlaxiaco"/>
    <s v="Sin acceso a focus "/>
    <d v="2021-08-16T09:51:17"/>
    <x v="0"/>
    <s v="4 - Low"/>
    <x v="3"/>
    <s v="Se revisa y la sesion se quedo guardada la sesion en el equipo se cierra y se ejecuta de nuevo la aplicacion."/>
    <x v="1"/>
    <b v="0"/>
    <n v="2021"/>
    <x v="7"/>
    <n v="16"/>
    <x v="1"/>
    <x v="1"/>
  </r>
  <r>
    <s v="INC0777875"/>
    <x v="1"/>
    <x v="13"/>
    <x v="13"/>
    <s v="Minatitlan 1"/>
    <s v="Equipo no entra a FOCUS"/>
    <d v="2021-08-16T10:16:13"/>
    <x v="0"/>
    <s v="3 - Moderate"/>
    <x v="3"/>
    <s v="El usuario reinicia el equipo y el problema se corrige"/>
    <x v="1"/>
    <b v="0"/>
    <n v="2021"/>
    <x v="7"/>
    <n v="16"/>
    <x v="1"/>
    <x v="2"/>
  </r>
  <r>
    <s v="INC0777889"/>
    <x v="1"/>
    <x v="4"/>
    <x v="7"/>
    <s v="Interview Room Zitacuaro"/>
    <s v="Cuenta bloqueada de focus"/>
    <d v="2021-08-16T10:17:40"/>
    <x v="0"/>
    <s v="4 - Low"/>
    <x v="3"/>
    <s v="Se desbloquea el usuario y se valida el acceso"/>
    <x v="1"/>
    <b v="0"/>
    <n v="2021"/>
    <x v="7"/>
    <n v="16"/>
    <x v="1"/>
    <x v="2"/>
  </r>
  <r>
    <s v="INC0777895"/>
    <x v="1"/>
    <x v="4"/>
    <x v="4"/>
    <s v="Mazatlan Sinaloa"/>
    <s v="El numero unico 2083-75834 sucursal Mochis  su usuario y contraseña esta bloqueado"/>
    <d v="2021-08-16T10:27:34"/>
    <x v="0"/>
    <s v="4 - Low"/>
    <x v="3"/>
    <s v="Se "/>
    <x v="1"/>
    <b v="0"/>
    <n v="2021"/>
    <x v="7"/>
    <n v="16"/>
    <x v="1"/>
    <x v="2"/>
  </r>
  <r>
    <s v="INC0777896"/>
    <x v="0"/>
    <x v="34"/>
    <x v="67"/>
    <s v="Nicolas Rafael Rivera Vega"/>
    <s v="Asunto: No deja descargar clip en cel dm 233 y 1148 asignados marca error"/>
    <d v="2021-08-16T10:31:37"/>
    <x v="0"/>
    <s v="3 - Moderate"/>
    <x v="0"/>
    <s v="Se contacta con DM y se le pregunta como hizo asignación e incluso se vuelve a realizar pero nos sigue saliendo mensaje de se desactivo el clip, se pide consulta de focus y se detecta que los clips de agencia 233 y 1148 ya aparecen finalizados en el sistema y se le comenta que cuando se finalizan ya no es posible asignarlos, se le pasa dato de su cobranza resistrada ( ABCWU-345 al ABCWU-356 ) y que el dia 14 fue su ultima sincronizacion. Se anexa consulta de focus."/>
    <x v="0"/>
    <b v="0"/>
    <n v="2021"/>
    <x v="7"/>
    <n v="16"/>
    <x v="1"/>
    <x v="2"/>
  </r>
  <r>
    <s v="INC0777900"/>
    <x v="1"/>
    <x v="13"/>
    <x v="13"/>
    <s v="Mazatlan Sinaloa"/>
    <s v="El portal virtual  de mochis del numero unico 2083-75702 marca el escritorio no permite ingresar"/>
    <d v="2021-08-16T10:41:36"/>
    <x v="0"/>
    <s v="3 - Moderate"/>
    <x v="4"/>
    <s v="Se asigno el equipo DC1MXCLNT333 al user  2083-75726 , favor de corroborar que pueda conectarse al equipo."/>
    <x v="2"/>
    <b v="0"/>
    <n v="2021"/>
    <x v="7"/>
    <n v="16"/>
    <x v="1"/>
    <x v="2"/>
  </r>
  <r>
    <s v="INC0777910"/>
    <x v="0"/>
    <x v="49"/>
    <x v="75"/>
    <s v="Sofia Villanueva Quintero"/>
    <s v="Error al Ingresar a Myprovi"/>
    <d v="2021-08-16T11:29:32"/>
    <x v="0"/>
    <s v="3 - Moderate"/>
    <x v="0"/>
    <s v=" se realiza el reseteo de la contraseña desde el portal de TPIM se crea la nueva contraseña y NIP se le comparte a AM y también  donde se valida las funciones básicas como la fecha y hora automática activada, se desactiva play protect, se valida chrome actualizado y finalmente se realiza el proceso de instalación con pruebas de acceso de forma exitosa."/>
    <x v="0"/>
    <b v="0"/>
    <n v="2021"/>
    <x v="7"/>
    <n v="16"/>
    <x v="1"/>
    <x v="3"/>
  </r>
  <r>
    <s v="INC0777924"/>
    <x v="0"/>
    <x v="31"/>
    <x v="41"/>
    <s v="Antonio Alberto Rodriguez Rodriguez"/>
    <s v="MYPORVI "/>
    <d v="2021-08-16T12:07:15"/>
    <x v="0"/>
    <s v="3 - Moderate"/>
    <x v="0"/>
    <s v="se realiza el reseteo de la contraseña desde el portal de TPIM se crea la nueva contraseña y NIP se le comparte a Promoora  y también  donde se valida las funciones básicas como la fecha y hora automática activada, se desactiva play protect, se valida chrome actualizado y finalmente se realiza el proceso de instalación con pruebas de acceso de forma exitosa."/>
    <x v="0"/>
    <b v="0"/>
    <n v="2021"/>
    <x v="7"/>
    <n v="16"/>
    <x v="1"/>
    <x v="8"/>
  </r>
  <r>
    <s v="INC0777926"/>
    <x v="9"/>
    <x v="26"/>
    <x v="29"/>
    <s v="Eunice Rivera Nava"/>
    <s v="Sin acceso a myprovi "/>
    <d v="2021-08-16T12:15:01"/>
    <x v="0"/>
    <s v="4 - Low"/>
    <x v="0"/>
    <s v="se realiza el reseteo de la contraseña desde el portal de TPIM se crea la nueva contraseña y NIP se le comparte a Promotora  y también  donde se valida las funciones básicas como la fecha y hora automática activada, se desactiva play protect, se valida chrome actualizado y finalmente se realiza el proceso de instalación con pruebas de acceso de forma exitosa._x000a_"/>
    <x v="0"/>
    <b v="0"/>
    <n v="2021"/>
    <x v="7"/>
    <n v="16"/>
    <x v="1"/>
    <x v="8"/>
  </r>
  <r>
    <s v="INC0777940"/>
    <x v="0"/>
    <x v="0"/>
    <x v="0"/>
    <s v="Victor Hugo Hernandez Vazquez"/>
    <s v="Problemas de acceso MyProvi"/>
    <d v="2021-08-16T13:21:37"/>
    <x v="0"/>
    <s v="4 - Low"/>
    <x v="0"/>
    <s v="se contacta con promotora y se le hace un reset de contraseña en Tpim, se valida el ingreso a la app."/>
    <x v="0"/>
    <b v="0"/>
    <n v="2021"/>
    <x v="7"/>
    <n v="16"/>
    <x v="1"/>
    <x v="0"/>
  </r>
  <r>
    <s v="INC0777948"/>
    <x v="9"/>
    <x v="31"/>
    <x v="41"/>
    <s v="Julian Sotero Romero Coyotl"/>
    <s v="Sin acceso a myprovi"/>
    <d v="2021-08-16T13:29:54"/>
    <x v="0"/>
    <s v="4 - Low"/>
    <x v="0"/>
    <s v="se valida las funciones básicas como la fecha y hora automática activada, se desactiva play protect, se valida chrome actualizado y finalmente se realiza el proceso de instalación completo "/>
    <x v="0"/>
    <b v="0"/>
    <n v="2021"/>
    <x v="7"/>
    <n v="16"/>
    <x v="1"/>
    <x v="0"/>
  </r>
  <r>
    <s v="INC0777952"/>
    <x v="0"/>
    <x v="26"/>
    <x v="29"/>
    <s v="Flor Mariela Hurtado Gallardo"/>
    <s v="Error en Ingreso a Myprovi"/>
    <d v="2021-08-16T13:46:40"/>
    <x v="0"/>
    <s v="3 - Moderate"/>
    <x v="0"/>
    <s v="Se hace reset de contraseña en Tpim, se valida el ingreso a la app."/>
    <x v="0"/>
    <b v="0"/>
    <n v="2021"/>
    <x v="7"/>
    <n v="16"/>
    <x v="1"/>
    <x v="0"/>
  </r>
  <r>
    <s v="INC0777956"/>
    <x v="1"/>
    <x v="13"/>
    <x v="36"/>
    <s v="Alvaro Obregon"/>
    <s v="sin acceso a focus "/>
    <d v="2021-08-16T14:01:47"/>
    <x v="0"/>
    <s v="4 - Low"/>
    <x v="3"/>
    <s v="Se valida y la tarjeta de red no estaba correcto se asigna la tarjeta correcta y se valida la conexión."/>
    <x v="1"/>
    <b v="0"/>
    <n v="2021"/>
    <x v="7"/>
    <n v="16"/>
    <x v="1"/>
    <x v="9"/>
  </r>
  <r>
    <s v="INC0777958"/>
    <x v="0"/>
    <x v="26"/>
    <x v="29"/>
    <s v="Sheyla Yosselyn Castellon Guerrero"/>
    <s v="Error en el Ingreso a Myprovi"/>
    <d v="2021-08-16T14:05:54"/>
    <x v="0"/>
    <s v="3 - Moderate"/>
    <x v="0"/>
    <s v="el reseteo de la contraseña desde el portal de TPIM se crea la nueva contraseña y NIP se le comparte a Promotora y finalmente se realiza las pruebas de acceso de forma exitosa."/>
    <x v="0"/>
    <b v="0"/>
    <n v="2021"/>
    <x v="7"/>
    <n v="16"/>
    <x v="1"/>
    <x v="9"/>
  </r>
  <r>
    <s v="INC0777968"/>
    <x v="1"/>
    <x v="38"/>
    <x v="27"/>
    <s v="Irapuato 1"/>
    <s v="No muestra información de un contacto"/>
    <d v="2021-08-16T15:20:11"/>
    <x v="0"/>
    <s v="4 - Low"/>
    <x v="3"/>
    <s v="Se copia el contacto al equipo del usuario y se recomienda que el OM asigne el equipo al perfil de clerk para corregir este problema."/>
    <x v="1"/>
    <b v="0"/>
    <n v="2021"/>
    <x v="7"/>
    <n v="16"/>
    <x v="1"/>
    <x v="4"/>
  </r>
  <r>
    <s v="INC0777969"/>
    <x v="9"/>
    <x v="26"/>
    <x v="29"/>
    <s v="Ariadna Yuritzi Ruelas Ramirez"/>
    <s v="Promotora no ingresa a Myprovi"/>
    <d v="2021-08-16T15:29:55"/>
    <x v="0"/>
    <s v="4 - Low"/>
    <x v="0"/>
    <s v="se contacta a promotora y se le pide que active la fecha y hora automática, después de ello se valida el ingreso exitoso a la app. "/>
    <x v="0"/>
    <b v="0"/>
    <n v="2021"/>
    <x v="7"/>
    <n v="16"/>
    <x v="1"/>
    <x v="4"/>
  </r>
  <r>
    <s v="INC0777983"/>
    <x v="2"/>
    <x v="2"/>
    <x v="31"/>
    <s v="Gladys Vanessa Flores Jeronimo"/>
    <s v="Impresión de Awrs Baena "/>
    <d v="2021-08-16T16:52:51"/>
    <x v="0"/>
    <s v="3 - Moderate"/>
    <x v="0"/>
    <s v="Se actualiza la tabla CNFS_Representatives con los datos de la estrella reactivada."/>
    <x v="0"/>
    <b v="0"/>
    <n v="2021"/>
    <x v="7"/>
    <n v="16"/>
    <x v="1"/>
    <x v="5"/>
  </r>
  <r>
    <s v="INC0777986"/>
    <x v="9"/>
    <x v="26"/>
    <x v="29"/>
    <s v="Blanca Janette Hinojosa Figueroa"/>
    <s v="Sin recepción de código de verificación "/>
    <d v="2021-08-16T16:52:04"/>
    <x v="0"/>
    <s v="4 - Low"/>
    <x v="0"/>
    <s v="se contacta a promotora y se le hace un reset de contraseña en Tpim, se valida el ingreso a la aplicación. se actualiza my colletion,se hace cierre de semana y se descarga el clip de semana 33._x000a_"/>
    <x v="0"/>
    <b v="0"/>
    <n v="2021"/>
    <x v="7"/>
    <n v="16"/>
    <x v="1"/>
    <x v="5"/>
  </r>
  <r>
    <s v="INC0778001"/>
    <x v="0"/>
    <x v="26"/>
    <x v="29"/>
    <s v="Irapuato 1"/>
    <s v="No llega Codigo"/>
    <d v="2021-08-16T18:10:10"/>
    <x v="0"/>
    <s v="3 - Moderate"/>
    <x v="0"/>
    <s v="Se realiza el reseteo de la contraseña  desde el portal de TPIM se crea la nueva contraseña y NIP se le comparte a Promotora y finalmente se realiza las pruebas de acceso de forma exitosa._x000a_"/>
    <x v="0"/>
    <b v="0"/>
    <n v="2021"/>
    <x v="7"/>
    <n v="16"/>
    <x v="1"/>
    <x v="6"/>
  </r>
  <r>
    <s v="INC0778295"/>
    <x v="0"/>
    <x v="49"/>
    <x v="75"/>
    <s v="Maria Guadalupe Covadonga Huber Garcia"/>
    <s v="Sin Acceso a Myprovi"/>
    <d v="2021-08-17T10:56:17"/>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17"/>
    <x v="2"/>
    <x v="2"/>
  </r>
  <r>
    <s v="INC0778306"/>
    <x v="1"/>
    <x v="4"/>
    <x v="7"/>
    <s v="Xalapa 1"/>
    <s v="Asunto: Error en Focus "/>
    <d v="2021-08-17T11:28:54"/>
    <x v="0"/>
    <s v="3 - Moderate"/>
    <x v="3"/>
    <s v="Se elimina el perfil del usuario y se carga de nuevo ya que se daño por ello enviaba el error."/>
    <x v="1"/>
    <b v="0"/>
    <n v="2021"/>
    <x v="7"/>
    <n v="17"/>
    <x v="2"/>
    <x v="3"/>
  </r>
  <r>
    <s v="INC0778308"/>
    <x v="0"/>
    <x v="9"/>
    <x v="10"/>
    <s v="Sonia Ramos Cervantes"/>
    <s v="Problema para sincronizar "/>
    <d v="2021-08-17T11:43:39"/>
    <x v="0"/>
    <s v="4 - Low"/>
    <x v="0"/>
    <s v="Se realiza el reseteo de la contraseña desde el portal de TPIM se crea la nueva contraseña y NIP se le comparte a Promotora y finalmente se realiza las pruebas de acceso de forma exitosa._x000a_"/>
    <x v="0"/>
    <b v="0"/>
    <n v="2021"/>
    <x v="7"/>
    <n v="17"/>
    <x v="2"/>
    <x v="3"/>
  </r>
  <r>
    <s v="INC0778309"/>
    <x v="2"/>
    <x v="2"/>
    <x v="2"/>
    <s v="Sucursal Iztapalapa"/>
    <s v="Impresión de AW"/>
    <d v="2021-08-17T11:47:38"/>
    <x v="0"/>
    <s v="3 - Moderate"/>
    <x v="0"/>
    <s v="Se actualiza la tabla CNFS_Representatives con los datos de la estrella reactivada. "/>
    <x v="0"/>
    <b v="0"/>
    <n v="2021"/>
    <x v="7"/>
    <n v="17"/>
    <x v="2"/>
    <x v="3"/>
  </r>
  <r>
    <s v="INC0778327"/>
    <x v="0"/>
    <x v="0"/>
    <x v="14"/>
    <s v="Ricardo Jonathan Bermudez Contreras"/>
    <s v="Sin descarga de clip "/>
    <d v="2021-08-17T12:46:51"/>
    <x v="0"/>
    <s v="4 - Low"/>
    <x v="0"/>
    <s v="En la consulta que se pidió se detecta que administracion no produjo el clio,  mi compañero Emmanuel Montufar manda correo a sucursal para pedir lo produzcan y sea decargado por promotor. "/>
    <x v="0"/>
    <b v="0"/>
    <n v="2021"/>
    <x v="7"/>
    <n v="17"/>
    <x v="2"/>
    <x v="8"/>
  </r>
  <r>
    <s v="INC0778328"/>
    <x v="9"/>
    <x v="26"/>
    <x v="29"/>
    <s v="Haydee Saguilan Ortiz"/>
    <s v="Instalación"/>
    <d v="2021-08-17T13:01:37"/>
    <x v="0"/>
    <s v="3 - Moderate"/>
    <x v="0"/>
    <s v="Después de restaurar celular a valores de fabrica se realiza lo siguiente: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Aparece mensaje no hay aplicación compatible para instalar archivo._x000a_Se habla con el DM para ver la forma de apoyar a su promotora con un equipo, DM comenta revisara el tema ._x000a_"/>
    <x v="0"/>
    <b v="0"/>
    <n v="2021"/>
    <x v="7"/>
    <n v="17"/>
    <x v="2"/>
    <x v="0"/>
  </r>
  <r>
    <s v="INC0778343"/>
    <x v="9"/>
    <x v="26"/>
    <x v="29"/>
    <s v="Sonia Ramos Cervantes"/>
    <s v="Error al ingresar a MyProvi"/>
    <d v="2021-08-17T13:26:55"/>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7"/>
    <n v="17"/>
    <x v="2"/>
    <x v="0"/>
  </r>
  <r>
    <s v="INC0778348"/>
    <x v="1"/>
    <x v="13"/>
    <x v="13"/>
    <s v="Oaxaca 1"/>
    <s v="Pantalla de focus se queda en blanco y no carga el menu"/>
    <d v="2021-08-17T13:49:07"/>
    <x v="0"/>
    <s v="3 - Moderate"/>
    <x v="3"/>
    <s v="Se valida y la red se encontraba inhabilitada, se inicia y se confirma el acceso a Focus con el usuario."/>
    <x v="1"/>
    <b v="0"/>
    <n v="2021"/>
    <x v="7"/>
    <n v="17"/>
    <x v="2"/>
    <x v="0"/>
  </r>
  <r>
    <s v="INC0778349"/>
    <x v="1"/>
    <x v="4"/>
    <x v="7"/>
    <s v="Tonala 1"/>
    <s v="Usuario FOCUS bloquedo"/>
    <d v="2021-08-17T13:49:57"/>
    <x v="0"/>
    <s v="3 - Moderate"/>
    <x v="3"/>
    <s v="Se desbloquea el usuario y se valida el acceso."/>
    <x v="1"/>
    <b v="0"/>
    <n v="2021"/>
    <x v="7"/>
    <n v="17"/>
    <x v="2"/>
    <x v="0"/>
  </r>
  <r>
    <s v="INC0778363"/>
    <x v="1"/>
    <x v="23"/>
    <x v="32"/>
    <s v="Tepic 1"/>
    <s v="Problemas en Focus al realizar balance"/>
    <d v="2021-08-17T16:24:58"/>
    <x v="0"/>
    <s v="4 - Low"/>
    <x v="3"/>
    <s v="Se desbloquea el balance y se valida con el usuario"/>
    <x v="1"/>
    <b v="0"/>
    <n v="2021"/>
    <x v="7"/>
    <n v="17"/>
    <x v="2"/>
    <x v="5"/>
  </r>
  <r>
    <s v="INC0778372"/>
    <x v="9"/>
    <x v="35"/>
    <x v="49"/>
    <s v="Angel Alejandro Zarate Trejo"/>
    <s v="Problema al registrar a promotora en MyProvi"/>
    <d v="2021-08-17T17:30:01"/>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Se ingresa a portal my provi y se elimina el registro previo."/>
    <x v="0"/>
    <b v="0"/>
    <n v="2021"/>
    <x v="7"/>
    <n v="17"/>
    <x v="2"/>
    <x v="10"/>
  </r>
  <r>
    <s v="INC0778374"/>
    <x v="9"/>
    <x v="26"/>
    <x v="29"/>
    <s v="Luis Daniel Ramirez Luna"/>
    <s v="Sin acceso a myprovi"/>
    <d v="2021-08-17T17:44:35"/>
    <x v="0"/>
    <s v="4 - Low"/>
    <x v="0"/>
    <s v="Se realiza el reseteo de la contraseña desde el portal de TPIM se crea la nueva contraseña y NIP se le comparte a DM, se valida las funciones básicas como la fecha y hora automática activada,  se forza cierre de MyProvi y MyCollections"/>
    <x v="0"/>
    <b v="0"/>
    <n v="2021"/>
    <x v="7"/>
    <n v="17"/>
    <x v="2"/>
    <x v="10"/>
  </r>
  <r>
    <s v="INC0778382"/>
    <x v="0"/>
    <x v="0"/>
    <x v="0"/>
    <s v="Omar Agustin Vega Soto"/>
    <s v="Error en la Descarga de Clip"/>
    <d v="2021-08-17T18:33:04"/>
    <x v="0"/>
    <s v="3 - Moderate"/>
    <x v="0"/>
    <s v="Usuario no cuenta con espacio en su celular se le sugiere eliminar archivos que ya no ocupe hasta ganar 2 GB, se le pide al usuario ingresar a my provi y descargar e instalar my collections, se indica al usuario descargar clip."/>
    <x v="0"/>
    <b v="0"/>
    <n v="2021"/>
    <x v="7"/>
    <n v="17"/>
    <x v="2"/>
    <x v="6"/>
  </r>
  <r>
    <s v="INC0778383"/>
    <x v="9"/>
    <x v="31"/>
    <x v="41"/>
    <s v="Jonathan Miguel Angel Ramirez Torres"/>
    <s v="Problemas instalación MyProvi"/>
    <d v="2021-08-17T18:47:25"/>
    <x v="0"/>
    <s v="4 - Low"/>
    <x v="0"/>
    <s v="se valida las funciones básicas como la fecha y hora automática activada, se desactiva play protect, se valida chrome actualizado, se realiza el reseteo de la contraseña  desde el portal de TPIM se crea la nueva contraseña y NIP se le comparte a Promotora "/>
    <x v="0"/>
    <b v="0"/>
    <n v="2021"/>
    <x v="7"/>
    <n v="17"/>
    <x v="2"/>
    <x v="6"/>
  </r>
  <r>
    <s v="INC0778389"/>
    <x v="9"/>
    <x v="26"/>
    <x v="29"/>
    <s v="Denisse Galeana Aguirre"/>
    <s v="Problema error al ingresar la contraseña"/>
    <d v="2021-08-17T19:06:41"/>
    <x v="0"/>
    <s v="4 - Low"/>
    <x v="0"/>
    <s v="se valida las funciones básicas como la fecha y hora automática activada, se desactiva play protect, se valida chrome actualizado, se realiza resete de la cintraseña desde el portal de TPIM y finalmente se realiza el proceso de instalación con pruebas de acceso de forma exitosa."/>
    <x v="0"/>
    <b v="0"/>
    <n v="2021"/>
    <x v="7"/>
    <n v="17"/>
    <x v="2"/>
    <x v="12"/>
  </r>
  <r>
    <s v="INC0778674"/>
    <x v="0"/>
    <x v="0"/>
    <x v="0"/>
    <s v="Ignacio Adrian Garcia Juarez"/>
    <s v="Problemas Descarga de clip"/>
    <d v="2021-08-18T10:14:46"/>
    <x v="0"/>
    <s v="4 - Low"/>
    <x v="0"/>
    <s v="Se le marca al DM y se le comenta que el clip que reporta se  encuentra como parte terminada, por lo que se le sugiere al DM apoye a su promotora para que cobren fuera de clip."/>
    <x v="0"/>
    <b v="0"/>
    <n v="2021"/>
    <x v="7"/>
    <n v="18"/>
    <x v="3"/>
    <x v="2"/>
  </r>
  <r>
    <s v="INC0778683"/>
    <x v="9"/>
    <x v="9"/>
    <x v="19"/>
    <s v="Luis Gildardo Suarez Lopez"/>
    <s v="No refleja saldos"/>
    <d v="2021-08-18T10:36:13"/>
    <x v="0"/>
    <s v="3 - Moderate"/>
    <x v="0"/>
    <s v="Se valida información con el administrador y se le pone al tanto al DM, se le sugiere ponerse en contacto con el área de seguridad y apegarse al manual de políticas y procedimientos."/>
    <x v="0"/>
    <b v="0"/>
    <n v="2021"/>
    <x v="7"/>
    <n v="18"/>
    <x v="3"/>
    <x v="2"/>
  </r>
  <r>
    <s v="INC0778703"/>
    <x v="9"/>
    <x v="26"/>
    <x v="29"/>
    <s v="Carlos Cesar Lazalde Cervantes"/>
    <s v="Error Técnico"/>
    <d v="2021-08-18T12:14:05"/>
    <x v="0"/>
    <s v="4 - Low"/>
    <x v="0"/>
    <s v="Se realiza el reseteo de la contraseña  desde el portal de TPIM se crea la nueva contraseña y NIP se le comparte a DM, se valida las funciones básicas como la fecha y hora automática activada,  se forza cierre de MyProvi y MyCollections y finalmente se realiza las pruebas de acceso de forma exitosa."/>
    <x v="0"/>
    <b v="0"/>
    <n v="2021"/>
    <x v="7"/>
    <n v="18"/>
    <x v="3"/>
    <x v="8"/>
  </r>
  <r>
    <s v="INC0778707"/>
    <x v="0"/>
    <x v="31"/>
    <x v="41"/>
    <s v="Jose Alberto Quezada Banuelos"/>
    <s v="Problemas para instalar MyColelctions"/>
    <d v="2021-08-18T12:24:55"/>
    <x v="0"/>
    <s v="4 - Low"/>
    <x v="0"/>
    <s v="se procede con desactivar/activar la función de la  Optimización MIUI del equipo se procede con la descarga de MyCollections con pruebas de acceso de forma exitosa._x000a_"/>
    <x v="0"/>
    <b v="0"/>
    <n v="2021"/>
    <x v="7"/>
    <n v="18"/>
    <x v="3"/>
    <x v="8"/>
  </r>
  <r>
    <s v="INC0778710"/>
    <x v="0"/>
    <x v="0"/>
    <x v="14"/>
    <s v="Lilia Marquez Chavez"/>
    <s v="MYPROVI -CLIP no producido"/>
    <d v="2021-08-18T12:31:38"/>
    <x v="0"/>
    <s v="3 - Moderate"/>
    <x v="0"/>
    <s v="Se le marca al DM y se le comenta que el clip reportado si esta producido sin embargo a la promotora la dieron de alta en sistema el día lunes se le comenta a la DM que debido a esta situación su promotora al descargar el clip no se vera información se le indica que debe de esperara al próximo cierre de semana para descargar el clip de la siguiente semana y puede trabajar en la app y en su clip."/>
    <x v="0"/>
    <b v="0"/>
    <n v="2021"/>
    <x v="7"/>
    <n v="18"/>
    <x v="3"/>
    <x v="8"/>
  </r>
  <r>
    <s v="INC0778725"/>
    <x v="9"/>
    <x v="26"/>
    <x v="29"/>
    <s v="Juan Noe Lopez Lopez"/>
    <s v="Problemas de acceso a MyProvi"/>
    <d v="2021-08-18T13:24:51"/>
    <x v="0"/>
    <s v="4 - Low"/>
    <x v="0"/>
    <s v="se valida las funciones básicas como la fecha y hora automática activada, se desactiva play protect, se valida chrome actualizado, se valida versión Android 7.0 en equipo LG esta correcto y finalmente se realiza el proceso de instalación con pruebas de acceso de forma exitosa."/>
    <x v="0"/>
    <b v="0"/>
    <n v="2021"/>
    <x v="7"/>
    <n v="18"/>
    <x v="3"/>
    <x v="0"/>
  </r>
  <r>
    <s v="INC0778726"/>
    <x v="0"/>
    <x v="44"/>
    <x v="65"/>
    <s v="Luz Maria Razo Curiel"/>
    <s v="Problema para aplicar pagos"/>
    <d v="2021-08-18T13:08:14"/>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18"/>
    <x v="3"/>
    <x v="0"/>
  </r>
  <r>
    <s v="INC0778729"/>
    <x v="0"/>
    <x v="69"/>
    <x v="102"/>
    <s v="Yadira Grajales Zavaleta"/>
    <s v="Problema para recibir código de verificación "/>
    <d v="2021-08-18T13:24:33"/>
    <x v="1"/>
    <s v="4 - Low"/>
    <x v="0"/>
    <s v="Se contacta con promotora y se le apoya a terminar de registrar el celular recibiendo con éxito el código de un solo uso y posterior a ello la instalación my colletion."/>
    <x v="0"/>
    <b v="0"/>
    <n v="2021"/>
    <x v="7"/>
    <n v="18"/>
    <x v="3"/>
    <x v="0"/>
  </r>
  <r>
    <s v="INC0778733"/>
    <x v="0"/>
    <x v="69"/>
    <x v="102"/>
    <s v="J Jesus Quezada Robles"/>
    <s v="Código de Verificación"/>
    <d v="2021-08-18T13:42:54"/>
    <x v="2"/>
    <s v="3 - Moderate"/>
    <x v="5"/>
    <m/>
    <x v="4"/>
    <b v="0"/>
    <n v="2021"/>
    <x v="7"/>
    <n v="18"/>
    <x v="3"/>
    <x v="0"/>
  </r>
  <r>
    <s v="INC0778740"/>
    <x v="0"/>
    <x v="69"/>
    <x v="102"/>
    <s v="Carlos Alejandro Martinez Avendano"/>
    <s v="Problemas de acceso MyProvi"/>
    <d v="2021-08-18T14:16:26"/>
    <x v="1"/>
    <s v="4 - Low"/>
    <x v="7"/>
    <s v="se valida con promotora de que ya esta trabajando de forma habitual con su app."/>
    <x v="0"/>
    <b v="0"/>
    <n v="2021"/>
    <x v="7"/>
    <n v="18"/>
    <x v="3"/>
    <x v="9"/>
  </r>
  <r>
    <s v="INC0778742"/>
    <x v="0"/>
    <x v="15"/>
    <x v="15"/>
    <s v="Karen Marilyn Martinez Corte"/>
    <s v="Error en Cierre de Semana"/>
    <d v="2021-08-18T14:09:25"/>
    <x v="0"/>
    <s v="3 - Moderate"/>
    <x v="0"/>
    <s v="Se validan las funciones básicas como fecha y hora automática se activa la función, se forza cierre de MyProvi y se actualiza MyCollections y finalmente se realiza las pruebas de acceso y cierre de semana de forma exitosa."/>
    <x v="0"/>
    <b v="0"/>
    <n v="2021"/>
    <x v="7"/>
    <n v="18"/>
    <x v="3"/>
    <x v="9"/>
  </r>
  <r>
    <s v="INC0778744"/>
    <x v="0"/>
    <x v="15"/>
    <x v="15"/>
    <s v="Dolores Fabiola Medina Lopez"/>
    <s v="problema para cierre "/>
    <d v="2021-08-18T14:23:30"/>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18"/>
    <x v="3"/>
    <x v="9"/>
  </r>
  <r>
    <s v="INC0778751"/>
    <x v="0"/>
    <x v="26"/>
    <x v="29"/>
    <s v="Nohemi Andrea Lagunas Nieto"/>
    <s v="Sin acceso a mycollections "/>
    <d v="2021-08-18T14:55:38"/>
    <x v="0"/>
    <s v="4 - Low"/>
    <x v="0"/>
    <s v="Se le hace reset de contraseña en Tpim, se valida el ingreso a la app."/>
    <x v="0"/>
    <b v="0"/>
    <n v="2021"/>
    <x v="7"/>
    <n v="18"/>
    <x v="3"/>
    <x v="9"/>
  </r>
  <r>
    <s v="INC0778755"/>
    <x v="0"/>
    <x v="15"/>
    <x v="15"/>
    <s v="Jose Vicente Rodriguez Perez"/>
    <s v="Semana maxima en myprovi "/>
    <d v="2021-08-18T14:59:58"/>
    <x v="0"/>
    <s v="3 - Moderate"/>
    <x v="0"/>
    <s v="Se validan las funciones básicas como fecha y hora automática activada, se forza cierre de MyProvi, se desinstala/instala MyCollections y finalmente se realiza las pruebas de acceso y cierre de semana de forma exitosa."/>
    <x v="0"/>
    <b v="0"/>
    <n v="2021"/>
    <x v="7"/>
    <n v="18"/>
    <x v="3"/>
    <x v="9"/>
  </r>
  <r>
    <s v="INC0778759"/>
    <x v="9"/>
    <x v="35"/>
    <x v="49"/>
    <s v="Silvia Granados Montoya"/>
    <s v="No permite cierre de la semama 33"/>
    <d v="2021-08-18T15:47:13"/>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18"/>
    <x v="3"/>
    <x v="4"/>
  </r>
  <r>
    <s v="INC0778761"/>
    <x v="0"/>
    <x v="15"/>
    <x v="15"/>
    <s v="Maria De Lourdes Martin Sandoval"/>
    <s v="Error de Semana  Maxima"/>
    <d v="2021-08-18T15:42:51"/>
    <x v="0"/>
    <s v="3 - Moderate"/>
    <x v="0"/>
    <s v="se contacta con promotora y se reinstala my colletion, posterior a ello se procede a cerrar semana 33 de forma exitosa."/>
    <x v="0"/>
    <b v="0"/>
    <n v="2021"/>
    <x v="7"/>
    <n v="18"/>
    <x v="3"/>
    <x v="4"/>
  </r>
  <r>
    <s v="INC0778765"/>
    <x v="4"/>
    <x v="6"/>
    <x v="5"/>
    <s v="Cesar Emilio Hernandez Flores"/>
    <s v="CLAVES DE CERTIFICACIÓN"/>
    <d v="2021-08-18T15:51:02"/>
    <x v="0"/>
    <s v="3 - Moderate"/>
    <x v="1"/>
    <s v="Los registros existen en CRM, los han desactivado manualmente y por lo tanto desaparecen del listado, ya que tiene un filtro de SOLO ACTIVOS, se pide no mover los registros a inactivo si no existe motivo para realizar dicha acción"/>
    <x v="3"/>
    <b v="0"/>
    <n v="2021"/>
    <x v="7"/>
    <n v="18"/>
    <x v="3"/>
    <x v="4"/>
  </r>
  <r>
    <s v="INC0778767"/>
    <x v="0"/>
    <x v="0"/>
    <x v="14"/>
    <s v="Javier Ramses Mares Hernandez"/>
    <s v="Sin descarga de clip  "/>
    <d v="2021-08-18T16:06:48"/>
    <x v="0"/>
    <s v="4 - Low"/>
    <x v="0"/>
    <s v="se valida que es necesario cerrar la semana anterior por lo que se procede con el apoyo sincronizando e ingresando su NIP para el cierre de forma exitosa"/>
    <x v="0"/>
    <b v="0"/>
    <n v="2021"/>
    <x v="7"/>
    <n v="18"/>
    <x v="3"/>
    <x v="5"/>
  </r>
  <r>
    <s v="INC0778768"/>
    <x v="9"/>
    <x v="26"/>
    <x v="29"/>
    <s v="Nadia America Ayala Orozco"/>
    <s v="Sin acceso "/>
    <d v="2021-08-18T16:22:39"/>
    <x v="0"/>
    <s v="3 - Moderate"/>
    <x v="0"/>
    <s v="Se contacta con promotora y con apoyo de DM  se instala apps desde el portal www.myprovi.online"/>
    <x v="0"/>
    <b v="0"/>
    <n v="2021"/>
    <x v="7"/>
    <n v="18"/>
    <x v="3"/>
    <x v="5"/>
  </r>
  <r>
    <s v="INC0778773"/>
    <x v="9"/>
    <x v="26"/>
    <x v="29"/>
    <s v="Ana Karen Del Angel Hernandez"/>
    <s v="Sin acceso a myprovi"/>
    <d v="2021-08-18T16:25:41"/>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18"/>
    <x v="3"/>
    <x v="5"/>
  </r>
  <r>
    <s v="INC0778786"/>
    <x v="2"/>
    <x v="2"/>
    <x v="2"/>
    <s v="Tepic 1"/>
    <s v="error en baena"/>
    <d v="2021-08-18T18:05:07"/>
    <x v="0"/>
    <s v="4 - Low"/>
    <x v="0"/>
    <s v="Se eliminaron las comisiones duplicadas en los registros de semana 32. Baena ya carga el template de semana 32."/>
    <x v="0"/>
    <b v="0"/>
    <n v="2021"/>
    <x v="7"/>
    <n v="18"/>
    <x v="3"/>
    <x v="6"/>
  </r>
  <r>
    <s v="INC0778788"/>
    <x v="2"/>
    <x v="2"/>
    <x v="2"/>
    <s v="Norma Guadalupe Reyes Garcia"/>
    <s v="Agentes duplicadas en reportes de Baena"/>
    <d v="2021-08-18T18:23:45"/>
    <x v="0"/>
    <s v="3 - Moderate"/>
    <x v="0"/>
    <s v="Se eliminaron las comisiones duplicadas en los registros de semana 32. Los reportes ya se generan sin registros duplicados."/>
    <x v="0"/>
    <b v="0"/>
    <n v="2021"/>
    <x v="7"/>
    <n v="18"/>
    <x v="3"/>
    <x v="6"/>
  </r>
  <r>
    <s v="INC0778796"/>
    <x v="0"/>
    <x v="15"/>
    <x v="15"/>
    <s v="Norma Leticia Villegas Ugarte"/>
    <s v="Problemas para Cerrar la Semana"/>
    <d v="2021-08-18T20:01:48"/>
    <x v="0"/>
    <s v="3 - Moderate"/>
    <x v="0"/>
    <s v="se contacta a promotora y se le pide hacer force de aplicaciones my provi y my colletion, asi como cerrar todas las aplicaciones abiertas en segundo plano, se ingresa a la aplicacion y se hace cierre de semana exitoso._x000a_"/>
    <x v="0"/>
    <b v="0"/>
    <n v="2021"/>
    <x v="7"/>
    <n v="18"/>
    <x v="3"/>
    <x v="13"/>
  </r>
  <r>
    <s v="INC0779123"/>
    <x v="9"/>
    <x v="35"/>
    <x v="49"/>
    <s v="Citlalli Maria Lugo Cruz"/>
    <s v="Error al cerrar la semana 33"/>
    <d v="2021-08-19T09:12:29"/>
    <x v="0"/>
    <s v="4 - Low"/>
    <x v="0"/>
    <s v="Se le marca a promotora y se le pide hacer force de aplicaciones my provi y my colletion, asi como cerrar todas las aplicaciones abiertas en segundo plano, se ingresa a la aplicación y se hace cierre de semana exitoso._x000a_"/>
    <x v="0"/>
    <b v="0"/>
    <n v="2021"/>
    <x v="7"/>
    <n v="19"/>
    <x v="4"/>
    <x v="1"/>
  </r>
  <r>
    <s v="INC0779130"/>
    <x v="0"/>
    <x v="15"/>
    <x v="15"/>
    <s v="Rocio Reyes Fierro"/>
    <s v="Problema de cierre de semana "/>
    <d v="2021-08-19T09:25:12"/>
    <x v="0"/>
    <s v="4 - Low"/>
    <x v="0"/>
    <s v="Se validan las funciones básicas como fecha y hora automática activada, se forza cierre de MyProvi, se desinstala/instala MyCollections y finalmente se realiza las pruebas de acceso y cierre de semana de forma exitosa."/>
    <x v="0"/>
    <b v="0"/>
    <n v="2021"/>
    <x v="7"/>
    <n v="19"/>
    <x v="4"/>
    <x v="1"/>
  </r>
  <r>
    <s v="INC0779140"/>
    <x v="9"/>
    <x v="26"/>
    <x v="29"/>
    <s v="Maria Del Rayo Campos Jaramillo"/>
    <s v="Despues del cambio de contraseña no valida datos"/>
    <d v="2021-08-19T09:53:19"/>
    <x v="0"/>
    <s v="4 - Low"/>
    <x v="0"/>
    <s v="se hace reset de contraseña en Tpim, se valida el ingreso a la app."/>
    <x v="0"/>
    <b v="0"/>
    <n v="2021"/>
    <x v="7"/>
    <n v="19"/>
    <x v="4"/>
    <x v="1"/>
  </r>
  <r>
    <s v="INC0779152"/>
    <x v="1"/>
    <x v="13"/>
    <x v="13"/>
    <s v="Aguascalientes 1"/>
    <s v="Sin acceso a focus"/>
    <d v="2021-08-19T09:52:48"/>
    <x v="0"/>
    <s v="3 - Moderate"/>
    <x v="3"/>
    <s v="Se valida el tema y se encontró que la maquina virtual se quedo guardado el estado, una vez que se apaga el virtual se inicia Focus e ingresa sin problema."/>
    <x v="1"/>
    <b v="0"/>
    <n v="2021"/>
    <x v="7"/>
    <n v="19"/>
    <x v="4"/>
    <x v="1"/>
  </r>
  <r>
    <s v="INC0779189"/>
    <x v="0"/>
    <x v="15"/>
    <x v="15"/>
    <s v="Claribel Garcia Morales"/>
    <s v="Error de Semana Maxima"/>
    <d v="2021-08-19T11:17:47"/>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19"/>
    <x v="4"/>
    <x v="3"/>
  </r>
  <r>
    <s v="INC0779202"/>
    <x v="1"/>
    <x v="13"/>
    <x v="13"/>
    <s v="Izucar 1"/>
    <s v="Teclado no funciona correctamente en focus"/>
    <d v="2021-08-19T11:46:24"/>
    <x v="0"/>
    <s v="3 - Moderate"/>
    <x v="3"/>
    <s v="Se reinicia el virtual de Focus para eliminar el error."/>
    <x v="1"/>
    <b v="0"/>
    <n v="2021"/>
    <x v="7"/>
    <n v="19"/>
    <x v="4"/>
    <x v="3"/>
  </r>
  <r>
    <s v="INC0779205"/>
    <x v="0"/>
    <x v="15"/>
    <x v="15"/>
    <s v="Arturo Acosta Gonzalez"/>
    <s v="Error al cerrar la semana 33"/>
    <d v="2021-08-19T13:23:12"/>
    <x v="0"/>
    <s v="4 - Low"/>
    <x v="0"/>
    <s v="Se validan las funciones básicas como fecha y hora automática activada, se forza cierre de MyProvi, se desinstala/instala MyCollections y finalmente se realiza las pruebas de acceso y cierre de semana de forma exitosa."/>
    <x v="0"/>
    <b v="0"/>
    <n v="2021"/>
    <x v="7"/>
    <n v="19"/>
    <x v="4"/>
    <x v="0"/>
  </r>
  <r>
    <s v="INC0779226"/>
    <x v="0"/>
    <x v="15"/>
    <x v="15"/>
    <s v="Israel Esparza Lopez"/>
    <s v="Semana maxima en myprovi "/>
    <d v="2021-08-19T12:43:35"/>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19"/>
    <x v="4"/>
    <x v="8"/>
  </r>
  <r>
    <s v="INC0779231"/>
    <x v="0"/>
    <x v="15"/>
    <x v="15"/>
    <s v="Rodrigo Alejandro Espindola Hernandez"/>
    <s v="Error de Semana Máxima "/>
    <d v="2021-08-19T13:00:23"/>
    <x v="0"/>
    <s v="3 - Moderate"/>
    <x v="0"/>
    <s v="Se valida las funciones básicas como fecha y hora automática activada, se forza cierre de MyProvi, se desinstala/instala MyCollections y finalmente se realiza las pruebas de acceso y cierre de semana de forma exitosa._x000a_"/>
    <x v="0"/>
    <b v="0"/>
    <n v="2021"/>
    <x v="7"/>
    <n v="19"/>
    <x v="4"/>
    <x v="0"/>
  </r>
  <r>
    <s v="INC0779237"/>
    <x v="0"/>
    <x v="15"/>
    <x v="15"/>
    <s v="Yadira Grajales Zavaleta"/>
    <s v="Error en Cierre "/>
    <d v="2021-08-19T13:15:40"/>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19"/>
    <x v="4"/>
    <x v="0"/>
  </r>
  <r>
    <s v="INC0779239"/>
    <x v="0"/>
    <x v="15"/>
    <x v="15"/>
    <s v="Erika Reyes Garcia"/>
    <s v="Problema de cierre de semana "/>
    <d v="2021-08-19T13:20:47"/>
    <x v="0"/>
    <s v="4 - Low"/>
    <x v="0"/>
    <s v="Se contacta con promotora y se le pide hacer force de aplicaciones de my provi y my colletion, asi como cerrar todas las aplicaciones abiertas en segundo plano, se instala my colletion y se hace cierre de semana exitoso."/>
    <x v="0"/>
    <b v="0"/>
    <n v="2021"/>
    <x v="7"/>
    <n v="19"/>
    <x v="4"/>
    <x v="0"/>
  </r>
  <r>
    <s v="INC0779244"/>
    <x v="0"/>
    <x v="15"/>
    <x v="15"/>
    <s v="Michelle Moncerrath Evangelista Sanchez"/>
    <s v="Error en Cierre de Semana"/>
    <d v="2021-08-19T13:35:16"/>
    <x v="0"/>
    <s v="3 - Moderate"/>
    <x v="0"/>
    <s v="Se le hace reset de contraseña a promotora en Tpim, se ingresa a la aplicacion, se sincroniza y se hace cierre de semana exitoso."/>
    <x v="0"/>
    <b v="0"/>
    <n v="2021"/>
    <x v="7"/>
    <n v="19"/>
    <x v="4"/>
    <x v="0"/>
  </r>
  <r>
    <s v="INC0779254"/>
    <x v="0"/>
    <x v="15"/>
    <x v="15"/>
    <s v="Erika Reyes Garcia"/>
    <s v="No cierra semana"/>
    <d v="2021-08-19T13:56:29"/>
    <x v="0"/>
    <s v="3 - Moderate"/>
    <x v="0"/>
    <s v="Se validan las funciones básicas como fecha y hora automática activada, se forza cierre de MyProvi, se desinstala/instala MyCollections y finalmente se realiza las pruebas de acceso y cierre de semana de forma exitosa."/>
    <x v="0"/>
    <b v="0"/>
    <n v="2021"/>
    <x v="7"/>
    <n v="19"/>
    <x v="4"/>
    <x v="0"/>
  </r>
  <r>
    <s v="INC0779273"/>
    <x v="9"/>
    <x v="26"/>
    <x v="29"/>
    <s v="Landy Laura Campos Olan"/>
    <s v="Sin acceso a myprovi"/>
    <d v="2021-08-19T16:06:59"/>
    <x v="0"/>
    <s v="4 - Low"/>
    <x v="0"/>
    <s v="se contacta con promotora y se instala my provi y my coleltion de forma exitosa desde el portal www.myprovi.online"/>
    <x v="0"/>
    <b v="0"/>
    <n v="2021"/>
    <x v="7"/>
    <n v="19"/>
    <x v="4"/>
    <x v="5"/>
  </r>
  <r>
    <s v="INC0779288"/>
    <x v="6"/>
    <x v="8"/>
    <x v="9"/>
    <s v="Luis Gerardo Cruz Baltazar"/>
    <s v="No Cargan los Contactos de Semana 34"/>
    <d v="2021-08-19T17:04:47"/>
    <x v="0"/>
    <s v="3 - Moderate"/>
    <x v="0"/>
    <s v="Se actualiza la tabla ArrearsCustomer con la información de la nueva semana para las sucursales que inician en día Jueves. Se validará la ejecución del proceso automático de hoy por la noche."/>
    <x v="0"/>
    <b v="0"/>
    <n v="2021"/>
    <x v="7"/>
    <n v="19"/>
    <x v="4"/>
    <x v="10"/>
  </r>
  <r>
    <s v="INC0779290"/>
    <x v="0"/>
    <x v="15"/>
    <x v="15"/>
    <s v="Jose Antonio Espindola Romero"/>
    <s v="Error al cerrar semana"/>
    <d v="2021-08-19T17:19:31"/>
    <x v="0"/>
    <s v="3 - Moderate"/>
    <x v="0"/>
    <s v="se lepide a promotora hacer force de aplicaciones my provi y my colletion, asi como cerrar todas las aplicaciones abiertas, se actualiza chrome, se valida fecha y hora automática, se  elimina información innecesaria ya que no cuenta con espacio disponible, se reinstala my colletion, se ingresa a aplicación y se hace cierre de semana exitoso."/>
    <x v="0"/>
    <b v="0"/>
    <n v="2021"/>
    <x v="7"/>
    <n v="19"/>
    <x v="4"/>
    <x v="10"/>
  </r>
  <r>
    <s v="INC0779291"/>
    <x v="0"/>
    <x v="26"/>
    <x v="29"/>
    <s v="Teresita del Nino Jesus Escobar Guerrero"/>
    <s v="Sin acceso a mycollections "/>
    <d v="2021-08-19T17:21:43"/>
    <x v="0"/>
    <s v="4 - Low"/>
    <x v="0"/>
    <s v="Se hace reset de contraseña en Tpim, se valida el ingreso a la app."/>
    <x v="0"/>
    <b v="0"/>
    <n v="2021"/>
    <x v="7"/>
    <n v="19"/>
    <x v="4"/>
    <x v="10"/>
  </r>
  <r>
    <s v="INC0779292"/>
    <x v="0"/>
    <x v="49"/>
    <x v="75"/>
    <s v="Norma Alicia Sanchez Lopez"/>
    <s v="Problemas pata Instalar Myprovi"/>
    <d v="2021-08-19T17:24:36"/>
    <x v="0"/>
    <s v="3 - Moderate"/>
    <x v="0"/>
    <s v="Se pide entrar a configuracion_x000a_Se pide seleccionar ajustes adicionales_x000a_Se pide Seleccionar opciones de desarrollador_x000a_Se pide inhabilitar activar optimización miui._x000a_Se pide entrar a My provi_x000a_Se pide instalar o actualizar My collections."/>
    <x v="0"/>
    <b v="0"/>
    <n v="2021"/>
    <x v="7"/>
    <n v="19"/>
    <x v="4"/>
    <x v="10"/>
  </r>
  <r>
    <s v="INC0779293"/>
    <x v="0"/>
    <x v="15"/>
    <x v="15"/>
    <s v="Veronica Hernandez Garcia"/>
    <s v="MYPROVIsemana maxima"/>
    <d v="2021-08-19T17:33:31"/>
    <x v="0"/>
    <s v="3 - Moderate"/>
    <x v="0"/>
    <s v="Se le pide a promotora hacer force de aplicaciones de my provi y my colletion, asi como cerrar todas las aplicaciones abiertas en segundo plano, se valida espacio disponible, se reinstala my colletion, se ingresa a la aplicación y se hace cierre de semana exitoso._x000a_"/>
    <x v="0"/>
    <b v="0"/>
    <n v="2021"/>
    <x v="7"/>
    <n v="19"/>
    <x v="4"/>
    <x v="10"/>
  </r>
  <r>
    <s v="INC0779300"/>
    <x v="9"/>
    <x v="31"/>
    <x v="41"/>
    <s v="Elsa Olivia Vera Rodriguez"/>
    <s v="Problemas instalación de MyProvi"/>
    <d v="2021-08-19T17:57:08"/>
    <x v="0"/>
    <s v="4 - Low"/>
    <x v="0"/>
    <s v="se valida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
    <x v="0"/>
    <b v="0"/>
    <n v="2021"/>
    <x v="7"/>
    <n v="19"/>
    <x v="4"/>
    <x v="10"/>
  </r>
  <r>
    <s v="INC0779302"/>
    <x v="0"/>
    <x v="15"/>
    <x v="15"/>
    <s v="Maria Viridiana Balderas Paramo"/>
    <s v="Semana maxima en myprovi "/>
    <d v="2021-08-19T18:03:38"/>
    <x v="0"/>
    <s v="3 - Moderate"/>
    <x v="0"/>
    <s v="Se contacta a promotora y se le hace un reset de contraseña en Tpim, se hace force de aplicaciones my provi y my colletion, asi como cerrar todas las aplicaciones abiertas en segundo plano, se ingresa a la app y se hace cierre de semana exitoso."/>
    <x v="0"/>
    <b v="0"/>
    <n v="2021"/>
    <x v="7"/>
    <n v="19"/>
    <x v="4"/>
    <x v="6"/>
  </r>
  <r>
    <s v="INC0779304"/>
    <x v="0"/>
    <x v="15"/>
    <x v="15"/>
    <s v="Jose Luis Santiago Rivera"/>
    <s v="Error se Semana Maxima"/>
    <d v="2021-08-19T18:06:06"/>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19"/>
    <x v="4"/>
    <x v="6"/>
  </r>
  <r>
    <s v="INC0779310"/>
    <x v="6"/>
    <x v="8"/>
    <x v="9"/>
    <s v="Maria de Los Angeles Delgado Sandoval"/>
    <s v="No Actualizan los Contactos"/>
    <d v="2021-08-19T18:58:01"/>
    <x v="1"/>
    <s v="3 - Moderate"/>
    <x v="0"/>
    <s v="Se actualizan los contactos de semana 34 en la tabla ArrearsCustomer"/>
    <x v="0"/>
    <b v="0"/>
    <n v="2021"/>
    <x v="7"/>
    <n v="19"/>
    <x v="4"/>
    <x v="6"/>
  </r>
  <r>
    <s v="INC0779312"/>
    <x v="0"/>
    <x v="15"/>
    <x v="15"/>
    <s v="Diana Minerva Galvan Gonzalez"/>
    <s v="Error de Semana Máxima"/>
    <d v="2021-08-19T19:15:42"/>
    <x v="0"/>
    <s v="3 - Moderate"/>
    <x v="0"/>
    <s v="Se validan las funciones básicas como fecha y hora automática activada, se forza cierre de MyProvi, se desinstala/instala MyCollections_x000a_"/>
    <x v="0"/>
    <b v="0"/>
    <n v="2021"/>
    <x v="7"/>
    <n v="19"/>
    <x v="4"/>
    <x v="12"/>
  </r>
  <r>
    <s v="INC0779318"/>
    <x v="4"/>
    <x v="6"/>
    <x v="5"/>
    <s v="Cesar Emilio Hernandez Flores"/>
    <s v="SIN REGISTROS CAMPAÑAS REF Y PUR PARA CSC"/>
    <d v="2021-08-19T20:06:16"/>
    <x v="1"/>
    <s v="3 - Moderate"/>
    <x v="1"/>
    <s v="Ya se estan creando las ofertas en el sistema, el proceso se esta ejecutando correctamente, procede a cerrar incidente"/>
    <x v="3"/>
    <b v="0"/>
    <n v="2021"/>
    <x v="7"/>
    <n v="19"/>
    <x v="4"/>
    <x v="13"/>
  </r>
  <r>
    <s v="INC0779319"/>
    <x v="0"/>
    <x v="15"/>
    <x v="15"/>
    <s v="Horacio Avelino Lorenzo"/>
    <s v="Error en Cierre de Semana"/>
    <d v="2021-08-19T20:13:22"/>
    <x v="1"/>
    <s v="3 - Moderate"/>
    <x v="0"/>
    <s v="Se validan las funciones básicas como fecha y hora automática activada, se forza cierre de MyProvi, se desinstala/instala MyCollections y finalmente se realiza las pruebas de acceso y cierre de semana de forma exitosa._x000a_"/>
    <x v="0"/>
    <b v="0"/>
    <n v="2021"/>
    <x v="7"/>
    <n v="19"/>
    <x v="4"/>
    <x v="13"/>
  </r>
  <r>
    <s v="INC0779569"/>
    <x v="0"/>
    <x v="15"/>
    <x v="15"/>
    <s v="Nelson Javier Che Pacab"/>
    <s v="Semana maxima en myprovi "/>
    <d v="2021-08-20T09:30:13"/>
    <x v="0"/>
    <s v="3 - Moderate"/>
    <x v="0"/>
    <s v="se contacta a promotora y se le pide hacer force de aplicaciones de my provi y my colletion, asi como cerrar todas las aplicaciones abiertas en segundo plano, se ingresa a la aplicación y se hace el cierre de semana exitoso."/>
    <x v="0"/>
    <b v="0"/>
    <n v="2021"/>
    <x v="7"/>
    <n v="20"/>
    <x v="5"/>
    <x v="1"/>
  </r>
  <r>
    <s v="INC0779575"/>
    <x v="1"/>
    <x v="13"/>
    <x v="13"/>
    <s v="Sucursal Merida 1"/>
    <s v="Pantalla en Blanco en Focua"/>
    <d v="2021-08-20T09:52:19"/>
    <x v="0"/>
    <s v="3 - Moderate"/>
    <x v="3"/>
    <s v="Se aumenta la RAM ya que estaba muy baja por ello el equipo no ingresaba a Focus"/>
    <x v="1"/>
    <b v="0"/>
    <n v="2021"/>
    <x v="7"/>
    <n v="20"/>
    <x v="5"/>
    <x v="1"/>
  </r>
  <r>
    <s v="INC0779584"/>
    <x v="1"/>
    <x v="13"/>
    <x v="13"/>
    <s v="Tehuacan 1"/>
    <s v="Error al ingresar a Focus"/>
    <d v="2021-08-20T10:11:07"/>
    <x v="0"/>
    <s v="3 - Moderate"/>
    <x v="3"/>
    <s v="Se revisa el virtual y se encontró la sesión guardada se descarta e inicia el sistema sin problemas."/>
    <x v="1"/>
    <b v="0"/>
    <n v="2021"/>
    <x v="7"/>
    <n v="20"/>
    <x v="5"/>
    <x v="2"/>
  </r>
  <r>
    <s v="INC0779591"/>
    <x v="0"/>
    <x v="15"/>
    <x v="15"/>
    <s v="Ma. Del Carmen Aguirre Loza"/>
    <s v="Error para cerrar la semana"/>
    <d v="2021-08-20T10:59:40"/>
    <x v="1"/>
    <s v="4 - Low"/>
    <x v="0"/>
    <s v="Se contacta a promotora y se le pide hacer force de aplicaciones my provi y my colletion, se cierran también todas las aplicaciones abiertas en segundo plano, se ingresa a la aplicación y se hace cierre de semana exitoso. _x000a_"/>
    <x v="0"/>
    <b v="0"/>
    <n v="2021"/>
    <x v="7"/>
    <n v="20"/>
    <x v="5"/>
    <x v="2"/>
  </r>
  <r>
    <s v="INC0779597"/>
    <x v="0"/>
    <x v="0"/>
    <x v="14"/>
    <s v="Victor Hugo Delgadillo Martinez"/>
    <s v="MYPROVI CLI NO PRODUCIDO"/>
    <d v="2021-08-20T11:07:43"/>
    <x v="1"/>
    <s v="3 - Moderate"/>
    <x v="0"/>
    <s v="Se le marca al DM y nos comenta que ya cerro semana 33 y ya pudo bajar clip de la semana 34"/>
    <x v="0"/>
    <b v="0"/>
    <n v="2021"/>
    <x v="7"/>
    <n v="20"/>
    <x v="5"/>
    <x v="3"/>
  </r>
  <r>
    <s v="INC0779614"/>
    <x v="0"/>
    <x v="15"/>
    <x v="15"/>
    <s v="Omar Garcia Espejel"/>
    <s v="Error de Semana Máxima en Mrprovi"/>
    <d v="2021-08-20T11:42:59"/>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20"/>
    <x v="5"/>
    <x v="3"/>
  </r>
  <r>
    <s v="INC0779628"/>
    <x v="0"/>
    <x v="31"/>
    <x v="41"/>
    <s v="Lilia Marquez Chavez"/>
    <s v="NO RECIBE CODIGO DE MENSAJE "/>
    <d v="2021-08-20T12:28:12"/>
    <x v="1"/>
    <s v="3 - Moderate"/>
    <x v="0"/>
    <s v="se procede con desactivar/activar la función de la  Optimización MIUI del equipo "/>
    <x v="0"/>
    <b v="0"/>
    <n v="2021"/>
    <x v="7"/>
    <n v="20"/>
    <x v="5"/>
    <x v="8"/>
  </r>
  <r>
    <s v="INC0779635"/>
    <x v="13"/>
    <x v="29"/>
    <x v="47"/>
    <s v="Teodoro Herrera Gloria"/>
    <s v="MY NEWS sin acceso "/>
    <d v="2021-08-20T12:38:06"/>
    <x v="1"/>
    <s v="3 - Moderate"/>
    <x v="0"/>
    <s v="Se solicitó reset al OTP del usuario al equipo de soporte de MyNews. El usuario ya pudo acceder con el nuevo OTP."/>
    <x v="0"/>
    <b v="0"/>
    <n v="2021"/>
    <x v="7"/>
    <n v="20"/>
    <x v="5"/>
    <x v="8"/>
  </r>
  <r>
    <s v="INC0779648"/>
    <x v="4"/>
    <x v="6"/>
    <x v="5"/>
    <s v="Cesar Emilio Hernandez Flores"/>
    <s v="SIN INGRESO DE COMENTARIOS CRM"/>
    <d v="2021-08-20T13:31:54"/>
    <x v="1"/>
    <s v="2 - High"/>
    <x v="1"/>
    <s v="Se reviso los servidores de CRM, estaba un proceso de eliminado de datos el cual genero dicho TimeOut en SQL, ya se detuvo el proceso, y ya se puede guardar informacion sin problemas_x000a__x000a_outage: high_x000a_inicio: 13:31_x000a_fin: 15:48_x000a_total: 2:17_x000a_"/>
    <x v="3"/>
    <b v="0"/>
    <n v="2021"/>
    <x v="7"/>
    <n v="20"/>
    <x v="5"/>
    <x v="0"/>
  </r>
  <r>
    <s v="INC0779649"/>
    <x v="6"/>
    <x v="8"/>
    <x v="9"/>
    <s v="Rocio Alejandra Olivares Guizar"/>
    <s v="Sin asignación de contactos "/>
    <d v="2021-08-20T13:35:58"/>
    <x v="1"/>
    <s v="4 - Low"/>
    <x v="0"/>
    <s v="Se actualizan los contactos de la sección Aguascalientes1DM22H para asignarlas al usuario."/>
    <x v="0"/>
    <b v="0"/>
    <n v="2021"/>
    <x v="7"/>
    <n v="20"/>
    <x v="5"/>
    <x v="0"/>
  </r>
  <r>
    <s v="INC0779655"/>
    <x v="1"/>
    <x v="4"/>
    <x v="7"/>
    <s v="Poza Rica 1"/>
    <s v="Desbloqueo de Focus"/>
    <d v="2021-08-20T14:31:27"/>
    <x v="1"/>
    <s v="3 - Moderate"/>
    <x v="3"/>
    <s v="Se desbloque el usuario y se valida el acceso."/>
    <x v="1"/>
    <b v="0"/>
    <n v="2021"/>
    <x v="7"/>
    <n v="20"/>
    <x v="5"/>
    <x v="9"/>
  </r>
  <r>
    <s v="INC0779658"/>
    <x v="9"/>
    <x v="31"/>
    <x v="41"/>
    <s v="Eduardo Labrada Ramirez"/>
    <s v="Problema para re-instalación MyProvi "/>
    <d v="2021-08-20T14:54:51"/>
    <x v="1"/>
    <s v="3 - Moderate"/>
    <x v="0"/>
    <s v="se valida las funciones básicas como la fecha y hora automática activada, se desactiva play protect, se valida chrome actualizado y finalmente se realiza el proceso de instalación con pruebas de acceso de forma exitosa."/>
    <x v="0"/>
    <b v="0"/>
    <n v="2021"/>
    <x v="7"/>
    <n v="20"/>
    <x v="5"/>
    <x v="9"/>
  </r>
  <r>
    <s v="INC0779662"/>
    <x v="0"/>
    <x v="15"/>
    <x v="15"/>
    <s v="Rosa Elvira Gonzalez Lopez"/>
    <s v="Semana maxima en myprovi "/>
    <d v="2021-08-20T15:32:32"/>
    <x v="1"/>
    <s v="3 - Moderate"/>
    <x v="0"/>
    <s v="Se validan las funciones básicas como fecha y hora automática activada, se forza cierre de MyProvi, se desinstala/instala MyCollections y finalmente se realiza las pruebas de acceso y cierre de semana de forma exitosa._x000a_"/>
    <x v="0"/>
    <b v="0"/>
    <n v="2021"/>
    <x v="7"/>
    <n v="20"/>
    <x v="5"/>
    <x v="4"/>
  </r>
  <r>
    <s v="INC0779669"/>
    <x v="0"/>
    <x v="26"/>
    <x v="29"/>
    <s v="Diana Yuri Villarce Martinez"/>
    <s v="MYPROVI no inicia sesion"/>
    <d v="2021-08-20T16:27:57"/>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20"/>
    <x v="5"/>
    <x v="5"/>
  </r>
  <r>
    <s v="INC0779676"/>
    <x v="0"/>
    <x v="0"/>
    <x v="14"/>
    <s v="Landy Laura Campos Olan"/>
    <s v="MYPROVI CLIP NO PRODUCIDO"/>
    <d v="2021-08-20T17:19:07"/>
    <x v="1"/>
    <s v="3 - Moderate"/>
    <x v="0"/>
    <s v="Se le marca al usuario y se le pide sincronizar la app ya que la imagen que manda aparece ultima fecha de sincronizacion a las 12:42 del día 19, usuario confirma que después de sincronizar ya le aparece la leyenda de clip pendiente por descargar, usuario confirma descarga de clip."/>
    <x v="0"/>
    <b v="0"/>
    <n v="2021"/>
    <x v="7"/>
    <n v="20"/>
    <x v="5"/>
    <x v="10"/>
  </r>
  <r>
    <s v="INC0779679"/>
    <x v="0"/>
    <x v="0"/>
    <x v="0"/>
    <s v="Evelyn Rocio Perea Gomez"/>
    <s v="Problemas para descargar clip "/>
    <d v="2021-08-20T17:28:34"/>
    <x v="1"/>
    <s v="4 - Low"/>
    <x v="0"/>
    <s v="Se contacta con DM y se detecta que se encuentra en semana 32, se procede hacer cierre de semana hasta llegar a las semana 34 y posterior a ello se realiza la descarga del clip asignado exitosamente._x000a_"/>
    <x v="0"/>
    <b v="0"/>
    <n v="2021"/>
    <x v="7"/>
    <n v="20"/>
    <x v="5"/>
    <x v="10"/>
  </r>
  <r>
    <s v="INC0779687"/>
    <x v="0"/>
    <x v="15"/>
    <x v="15"/>
    <s v="Alejandra Zenobia Sanchez Aviles"/>
    <s v="Semana maxima en myprovi "/>
    <d v="2021-08-20T17:56:55"/>
    <x v="1"/>
    <s v="3 - Moderate"/>
    <x v="0"/>
    <s v="Se validan las funciones básicas como fecha y hora automática activada, se forza cierre de MyProvi, se desinstala/instala MyCollections y finalmente se realiza las pruebas de acceso y cierre de semana de forma exitosa."/>
    <x v="0"/>
    <b v="0"/>
    <n v="2021"/>
    <x v="7"/>
    <n v="20"/>
    <x v="5"/>
    <x v="10"/>
  </r>
  <r>
    <s v="INC0779691"/>
    <x v="9"/>
    <x v="26"/>
    <x v="29"/>
    <s v="Rogelio Lopez Sosa"/>
    <s v="Sin acceso a My Provi"/>
    <d v="2021-08-20T18:49:46"/>
    <x v="1"/>
    <s v="3 - Moderate"/>
    <x v="0"/>
    <s v="se valida las funciones básicas como la fecha y hora automática activada, se desactiva play protect, se valida chrome actualizado y finalmente se realiza el proceso de instalación con pruebas de acceso de forma exitosa."/>
    <x v="0"/>
    <b v="0"/>
    <n v="2021"/>
    <x v="7"/>
    <n v="20"/>
    <x v="5"/>
    <x v="6"/>
  </r>
  <r>
    <s v="INC0779697"/>
    <x v="0"/>
    <x v="0"/>
    <x v="0"/>
    <s v="Silvia Angelica Gutierrez Hernandez"/>
    <s v="Problemas para Descargar Clip"/>
    <d v="2021-08-20T19:00:40"/>
    <x v="1"/>
    <s v="3 - Moderate"/>
    <x v="0"/>
    <s v="Se le contacta a promotora nuevamente y se le apoya a reinstalar my colletion, posterior a ello se hace cierre de semana 33 y se descarga el clip de semana 34 exitosamente._x000a_"/>
    <x v="0"/>
    <b v="0"/>
    <n v="2021"/>
    <x v="7"/>
    <n v="20"/>
    <x v="5"/>
    <x v="12"/>
  </r>
  <r>
    <s v="INC0779715"/>
    <x v="1"/>
    <x v="50"/>
    <x v="76"/>
    <s v="Elias Joaquin Sanchez De Jesus"/>
    <s v="Rollover stopped"/>
    <d v="2021-08-20T21:10:02"/>
    <x v="1"/>
    <s v="3 - Moderate"/>
    <x v="2"/>
    <s v="We observed data transfer constraint issue and we have taken corrective action and applied workaround and the issue got resolved and the agencies started to rollover and after few minutes all the agencies rolled over and the rollover was completed."/>
    <x v="1"/>
    <b v="0"/>
    <n v="2021"/>
    <x v="7"/>
    <n v="20"/>
    <x v="5"/>
    <x v="14"/>
  </r>
  <r>
    <s v="INC0779750"/>
    <x v="9"/>
    <x v="26"/>
    <x v="29"/>
    <s v="Manuel Salvador Huerta Gallardo"/>
    <s v="PROBLEMAS PARA INGRESAR A LA APLICACIÓN MYPROVI "/>
    <d v="2021-08-21T09:31:18"/>
    <x v="1"/>
    <s v="4 - Low"/>
    <x v="0"/>
    <s v="Se realiza el reseteo de la contraseña  desde el portal de TPIM se crea la nueva contraseña y NIP se le comparte a Promotora y finalmente se realiza las pruebas de acceso de forma exitosa."/>
    <x v="0"/>
    <b v="0"/>
    <n v="2021"/>
    <x v="7"/>
    <n v="21"/>
    <x v="0"/>
    <x v="1"/>
  </r>
  <r>
    <s v="INC0779751"/>
    <x v="9"/>
    <x v="31"/>
    <x v="41"/>
    <s v="Manuel Salvador Huerta Gallardo"/>
    <s v="APOYO DESCARGA APLICACION EQUIPO TELEFÓNICO."/>
    <d v="2021-08-21T09:35:41"/>
    <x v="1"/>
    <s v="4 - Low"/>
    <x v="0"/>
    <s v="se procede con desactivar/activar la función de la  Optimización MIUI del equipo se procede con la descarga de MyCollections con pruebas de acceso de forma exitosa."/>
    <x v="0"/>
    <b v="0"/>
    <n v="2021"/>
    <x v="7"/>
    <n v="21"/>
    <x v="0"/>
    <x v="1"/>
  </r>
  <r>
    <s v="INC0779755"/>
    <x v="0"/>
    <x v="0"/>
    <x v="14"/>
    <s v="Jaime Villa Gonzalez"/>
    <s v="apoyo con aplicación no descarga clip de semana 34"/>
    <d v="2021-08-21T11:39:58"/>
    <x v="1"/>
    <s v="4 - Low"/>
    <x v="0"/>
    <s v="Se validan las funciones básicas como fecha y hora automática activada, se forza cierre de MyProvi, se desinstala/instala MyCollections y finalmente se realiza las pruebas de acceso y cierre de semana de forma exitosa."/>
    <x v="0"/>
    <b v="0"/>
    <n v="2021"/>
    <x v="7"/>
    <n v="21"/>
    <x v="0"/>
    <x v="3"/>
  </r>
  <r>
    <s v="INC0779757"/>
    <x v="9"/>
    <x v="31"/>
    <x v="41"/>
    <s v="David Emmanuel  Loza Gamboa"/>
    <s v="No recibe el código de verificación para registro de myprovi"/>
    <d v="2021-08-21T12:06:05"/>
    <x v="1"/>
    <s v="4 - Low"/>
    <x v="0"/>
    <s v=" se valida las funciones básicas como la fecha y hora automática activada, se desactiva play protect, se valida chrome actualizado y finalmente se realiza el proceso de instalación con pruebas de acceso de forma exitosa."/>
    <x v="0"/>
    <b v="0"/>
    <n v="2021"/>
    <x v="7"/>
    <n v="21"/>
    <x v="0"/>
    <x v="8"/>
  </r>
  <r>
    <s v="INC0779761"/>
    <x v="0"/>
    <x v="66"/>
    <x v="99"/>
    <s v="Adrian Aceves Arciniega"/>
    <s v="Problema con mycollections "/>
    <d v="2021-08-21T12:51:10"/>
    <x v="1"/>
    <s v="4 - Low"/>
    <x v="0"/>
    <s v="Se validan las funciones básicas como fecha y hora automática activada, se forza cierre de MyProvi, se desinstala/instala MyCollections y finalmente se realiza las pruebas de acceso y cierre de semana de forma exitosa."/>
    <x v="0"/>
    <b v="0"/>
    <n v="2021"/>
    <x v="7"/>
    <n v="21"/>
    <x v="0"/>
    <x v="8"/>
  </r>
  <r>
    <s v="INC0779762"/>
    <x v="9"/>
    <x v="31"/>
    <x v="41"/>
    <s v="Enrique Sanchez Zaragoza"/>
    <s v="Problema de acceso a myprovi"/>
    <d v="2021-08-21T13:37:38"/>
    <x v="1"/>
    <s v="4 - Low"/>
    <x v="0"/>
    <s v="Se realiza el reseteo de la contraseña  desde el portal de TPIM se crea la nueva contraseña y NIP se le comparte a Promotora y finalmente se realiza las pruebas de acceso de forma exitosa."/>
    <x v="0"/>
    <b v="0"/>
    <n v="2021"/>
    <x v="7"/>
    <n v="21"/>
    <x v="0"/>
    <x v="0"/>
  </r>
  <r>
    <s v="INC0779804"/>
    <x v="4"/>
    <x v="6"/>
    <x v="33"/>
    <s v="Cesar Emilio Hernandez Flores"/>
    <s v="SIN INGRESO DE NOTAS DE STAFF EN oRDENES DE VENTA Y DESCRIPCIÓN"/>
    <d v="2021-08-22T10:17:35"/>
    <x v="1"/>
    <s v="1 - Critical"/>
    <x v="1"/>
    <s v="Se ejecutaba un query de limpieza de datos, se detuvo y el acceso a la aplicacion como el guardado de datos se reestablecio_x000a__x000a_Outage: Critical_x000a_inicio: 10:17_x000a_fin: 12:06_x000a_total: 1:49"/>
    <x v="3"/>
    <b v="0"/>
    <n v="2021"/>
    <x v="7"/>
    <n v="22"/>
    <x v="6"/>
    <x v="2"/>
  </r>
  <r>
    <s v="INC0780119"/>
    <x v="0"/>
    <x v="0"/>
    <x v="0"/>
    <s v="Luis Enrique Lopez Bartolo"/>
    <s v="Problemas  con la descarga "/>
    <d v="2021-08-23T08:20:56"/>
    <x v="1"/>
    <s v="4 - Low"/>
    <x v="0"/>
    <s v="Una vez que promotora elimina información innecesaria se procede a instalar aplicaciones my provi y my colletion de forma exitosa  desde el portal www.myprovi.online._x000a_"/>
    <x v="0"/>
    <b v="0"/>
    <n v="2021"/>
    <x v="7"/>
    <n v="23"/>
    <x v="1"/>
    <x v="7"/>
  </r>
  <r>
    <s v="INC0780184"/>
    <x v="1"/>
    <x v="4"/>
    <x v="7"/>
    <s v="Interview Room Fresnillo"/>
    <s v="Desbloqueo de Focus"/>
    <d v="2021-08-23T10:29:39"/>
    <x v="1"/>
    <s v="3 - Moderate"/>
    <x v="3"/>
    <s v="Se desbloque al usuario y se valida el acceso"/>
    <x v="1"/>
    <b v="0"/>
    <n v="2021"/>
    <x v="7"/>
    <n v="23"/>
    <x v="1"/>
    <x v="2"/>
  </r>
  <r>
    <s v="INC0780190"/>
    <x v="0"/>
    <x v="31"/>
    <x v="41"/>
    <s v="Cyntia Paola Cruz Perez"/>
    <s v="MYProvi no se instala"/>
    <d v="2021-08-23T10:53:41"/>
    <x v="1"/>
    <s v="3 - Moderate"/>
    <x v="0"/>
    <s v="DISPOSITIVO XIAOMI REDMI 7A_x000a__x000a_Se contacta a promotora y nos comenta no pudo instalar la aplicación ya que tiene un celular Xiaomi Redmi 7A, se le informa que estos celulares no son compatibles con la aplicación, pero que al desactivar &quot;optimizador Miu&quot;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nstalación de my colletion de forma exitosa.         _x000a__x000a_Nota: se hace proceso para restaurar contactos en aplicación de Whatsapp."/>
    <x v="0"/>
    <b v="0"/>
    <n v="2021"/>
    <x v="7"/>
    <n v="23"/>
    <x v="1"/>
    <x v="2"/>
  </r>
  <r>
    <s v="INC0780197"/>
    <x v="1"/>
    <x v="38"/>
    <x v="57"/>
    <s v="San Luis 2"/>
    <s v="Error al generar contacto de cliente fallecido en Focus"/>
    <d v="2021-08-23T10:54:14"/>
    <x v="1"/>
    <s v="4 - Low"/>
    <x v="3"/>
    <s v="Se indica al OM donde debe cambiar la bandera para el cliente."/>
    <x v="1"/>
    <b v="0"/>
    <n v="2021"/>
    <x v="7"/>
    <n v="23"/>
    <x v="1"/>
    <x v="2"/>
  </r>
  <r>
    <s v="INC0780207"/>
    <x v="0"/>
    <x v="26"/>
    <x v="29"/>
    <s v="Ana Karen Del Angel Hernandez"/>
    <s v="Sin Acceso a Myporovi"/>
    <d v="2021-08-23T11:25:50"/>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23"/>
    <x v="1"/>
    <x v="3"/>
  </r>
  <r>
    <s v="INC0780238"/>
    <x v="1"/>
    <x v="25"/>
    <x v="24"/>
    <s v="Carlos Jonathan Pena Aguillon"/>
    <s v="23.08.2021 - Solicitud de Ticket Issue Ofertas de pesos GAMGCN34J (Negocio CDMX)"/>
    <d v="2021-08-23T13:22:12"/>
    <x v="1"/>
    <s v="4 - Low"/>
    <x v="3"/>
    <s v="Se valida en Focus y se encontró que los clips no se encontraba producidos por ello las ofertas no se habían descargado en Focus, se recomienda verificar siempre con el departamento de Admin."/>
    <x v="1"/>
    <b v="0"/>
    <n v="2021"/>
    <x v="7"/>
    <n v="23"/>
    <x v="1"/>
    <x v="0"/>
  </r>
  <r>
    <s v="INC0780239"/>
    <x v="0"/>
    <x v="0"/>
    <x v="0"/>
    <s v="Elizabeth Acosta Rocha"/>
    <s v="Problemas descarga de clip"/>
    <d v="2021-08-23T13:56:09"/>
    <x v="1"/>
    <s v="4 - Low"/>
    <x v="0"/>
    <s v="se solicita una consulta de focus y se detecta que los clip de las promotoras no han sido producidos, analista Emmanuel Montufar envia correo a sucursal para que los produzcan y sean descargados por promotoras. Se adjunta consulta."/>
    <x v="0"/>
    <b v="0"/>
    <n v="2021"/>
    <x v="7"/>
    <n v="23"/>
    <x v="1"/>
    <x v="0"/>
  </r>
  <r>
    <s v="INC0780257"/>
    <x v="0"/>
    <x v="0"/>
    <x v="0"/>
    <s v="Miriam Concepcion Galindo Muniz"/>
    <s v="Cambio de tel no lo deja descargar en su nuevo teléfono "/>
    <d v="2021-08-23T13:59:42"/>
    <x v="1"/>
    <s v="3 - Moderate"/>
    <x v="0"/>
    <s v="Se le marca al usuario y se le comenta que cada que cambie equipo o bien reinstale la aplicación debe de sincronizar y descargar clip para poder realizar cobranza, usuario confirma descarga e ingreso a su clip de forma correcta."/>
    <x v="0"/>
    <b v="0"/>
    <n v="2021"/>
    <x v="7"/>
    <n v="23"/>
    <x v="1"/>
    <x v="0"/>
  </r>
  <r>
    <s v="INC0780261"/>
    <x v="0"/>
    <x v="0"/>
    <x v="0"/>
    <s v="Javier Jimenez Figueroa"/>
    <s v="Asignación de territorio"/>
    <d v="2021-08-23T14:21:25"/>
    <x v="1"/>
    <s v="4 - Low"/>
    <x v="0"/>
    <s v="se contacta a promotora y se le checa que este en semana 34 y posterior a ello se le pide sincronizar y realizarlo ya descarga el clip exitosamente. Se le notifica a DM de ello._x000a_"/>
    <x v="0"/>
    <b v="0"/>
    <n v="2021"/>
    <x v="7"/>
    <n v="23"/>
    <x v="1"/>
    <x v="9"/>
  </r>
  <r>
    <s v="INC0780266"/>
    <x v="0"/>
    <x v="15"/>
    <x v="15"/>
    <s v="Felix Lopez Diaz"/>
    <s v="Semana maxima en myprovi "/>
    <d v="2021-08-23T14:44:42"/>
    <x v="1"/>
    <s v="3 - Moderate"/>
    <x v="0"/>
    <s v="se contacta con DM y se le pide hacer force de aplicaciones myprovi y my colletion, asi como cerrar todas las aplicaciones abiertas en segundo plano, se ingresa a la aplicación y se hace cierre de semana exitoso._x000a_"/>
    <x v="0"/>
    <b v="0"/>
    <n v="2021"/>
    <x v="7"/>
    <n v="23"/>
    <x v="1"/>
    <x v="9"/>
  </r>
  <r>
    <s v="INC0780270"/>
    <x v="17"/>
    <x v="16"/>
    <x v="107"/>
    <s v="Diana Berenice Avila Perez"/>
    <s v="no entra a la plataforma"/>
    <d v="2021-08-23T15:21:44"/>
    <x v="1"/>
    <s v="3 - Moderate"/>
    <x v="0"/>
    <s v="Los servicios de SQL se encontraban detenidos. Se inician los servicios y ya permite el acceso al portal."/>
    <x v="0"/>
    <b v="0"/>
    <n v="2021"/>
    <x v="7"/>
    <n v="23"/>
    <x v="1"/>
    <x v="4"/>
  </r>
  <r>
    <s v="INC0780280"/>
    <x v="9"/>
    <x v="26"/>
    <x v="29"/>
    <s v="Alejandra Zenobia Sanchez Aviles"/>
    <s v="sin acceso a myprovi "/>
    <d v="2021-08-23T16:42:46"/>
    <x v="1"/>
    <s v="4 - Low"/>
    <x v="0"/>
    <s v="Se contacta con promotora y se apoya a instalar aplicaciones myprovi y my colletion de forma exiotosa desde el portal www.myprovi.online."/>
    <x v="0"/>
    <b v="0"/>
    <n v="2021"/>
    <x v="7"/>
    <n v="23"/>
    <x v="1"/>
    <x v="5"/>
  </r>
  <r>
    <s v="INC0780288"/>
    <x v="0"/>
    <x v="31"/>
    <x v="41"/>
    <s v="Karina Rangel Torres"/>
    <s v="MYPROVI NO SE PUEDE INSTALAR"/>
    <d v="2021-08-23T17:10:20"/>
    <x v="1"/>
    <s v="3 - Moderate"/>
    <x v="0"/>
    <s v="Se contacta a promotora y nos comenta no pudo instalar la aplicación ya que tiene un celular Xiaomi Redmi 9, se le informa que estos celulares no son compatibles con la aplicación, pero que al desactivar &quot;optimizador Miu&quot;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nstalación de my colletion de forma exitosa.                                                                                                                                                                                                       _x000a_"/>
    <x v="0"/>
    <b v="0"/>
    <n v="2021"/>
    <x v="7"/>
    <n v="23"/>
    <x v="1"/>
    <x v="10"/>
  </r>
  <r>
    <s v="INC0780294"/>
    <x v="6"/>
    <x v="8"/>
    <x v="9"/>
    <s v="Armida Carolina Elias Rivas"/>
    <s v="Falla en captura acuerdos en contactos"/>
    <d v="2021-08-23T17:23:48"/>
    <x v="1"/>
    <s v="4 - Low"/>
    <x v="0"/>
    <s v="Se corrige el campo Branch para el registro del usuario en la tabla ArrearsAgent. El usuario debe salir de la aplicación y volver a ingresar para que los cambios surtan efecto."/>
    <x v="0"/>
    <b v="0"/>
    <n v="2021"/>
    <x v="7"/>
    <n v="23"/>
    <x v="1"/>
    <x v="10"/>
  </r>
  <r>
    <s v="INC0780298"/>
    <x v="0"/>
    <x v="35"/>
    <x v="49"/>
    <s v="Christian Omar Salas Serrano"/>
    <s v="Error Clip desactivado agencia 1610 H"/>
    <d v="2021-08-23T17:56:56"/>
    <x v="1"/>
    <s v="4 - Low"/>
    <x v="0"/>
    <s v="se contacta con DM y se le pide realizar nuevamente la asignación de la agencia 1610, posteriormente se descarga clip y aparece activo para registrar cobranza de forma habitual."/>
    <x v="0"/>
    <b v="0"/>
    <n v="2021"/>
    <x v="7"/>
    <n v="23"/>
    <x v="1"/>
    <x v="10"/>
  </r>
  <r>
    <s v="INC0780303"/>
    <x v="9"/>
    <x v="26"/>
    <x v="29"/>
    <s v="Yadira Grajales Zavaleta"/>
    <s v="Problema con myprovi"/>
    <d v="2021-08-23T18:53:06"/>
    <x v="1"/>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23"/>
    <x v="1"/>
    <x v="6"/>
  </r>
  <r>
    <s v="INC0780308"/>
    <x v="4"/>
    <x v="6"/>
    <x v="5"/>
    <s v="Cesar Emilio Hernandez Flores"/>
    <s v="SIN OFERTAS PARA CAMPAÑAS PUR Y REF PARA CSC"/>
    <d v="2021-08-23T22:11:16"/>
    <x v="1"/>
    <s v="3 - Moderate"/>
    <x v="1"/>
    <s v="El proceso de insercion de Ofertas tardo mas del tiempo esperado, se estan insertando las ofertas en el transcurso del dia para que puedan ser tomadas por las campañas del dia de hoy, se procede a cerrar incidente"/>
    <x v="3"/>
    <b v="1"/>
    <n v="2021"/>
    <x v="7"/>
    <n v="23"/>
    <x v="1"/>
    <x v="15"/>
  </r>
  <r>
    <s v="INC0780609"/>
    <x v="4"/>
    <x v="6"/>
    <x v="33"/>
    <s v="Erica Yolanda Rodriguez Rios"/>
    <s v="No  podemos ingresar a la app CRM"/>
    <d v="2021-08-24T08:49:17"/>
    <x v="1"/>
    <s v="1 - Critical"/>
    <x v="1"/>
    <s v="El servidor fallo ya que mostraba espacio poco disponible en el disco asignado al seudo cluster, por dicha  razon las BD se pusieron en modo suspect,se tuvo que reiniciar el servidor desde Azure, cortar las conexiones a la BD para poder regresar la BD a modo normal, se levantaron nuevamente los servicios de CRM y se hizo un reinicio al IIS de los servidores Front_x000a__x000a_outage: critical_x000a_inicio: 8:49_x000a_fin: 13:22_x000a_total: 4:33"/>
    <x v="3"/>
    <b v="1"/>
    <n v="2021"/>
    <x v="7"/>
    <n v="24"/>
    <x v="2"/>
    <x v="7"/>
  </r>
  <r>
    <s v="INC0780632"/>
    <x v="1"/>
    <x v="4"/>
    <x v="7"/>
    <s v="Interview Acayucan"/>
    <s v="Error en focus  0X12ee5"/>
    <d v="2021-08-24T09:36:54"/>
    <x v="1"/>
    <s v="3 - Moderate"/>
    <x v="3"/>
    <s v="Se elimina el perfil del usuario y se carga de nuevo"/>
    <x v="1"/>
    <b v="0"/>
    <n v="2021"/>
    <x v="7"/>
    <n v="24"/>
    <x v="2"/>
    <x v="1"/>
  </r>
  <r>
    <s v="INC0780646"/>
    <x v="1"/>
    <x v="13"/>
    <x v="13"/>
    <s v="Xalapa 1"/>
    <s v="equipo focus presenta lentitud"/>
    <d v="2021-08-24T10:14:50"/>
    <x v="1"/>
    <s v="3 - Moderate"/>
    <x v="3"/>
    <s v="Se borran los registros de seguridad para que sea mas rápido el equipo, se le sugirió a la OM la reinstalacion pero comenta que el día lunes se formateara el equipo y con esto se reinstalara Focus."/>
    <x v="1"/>
    <b v="0"/>
    <n v="2021"/>
    <x v="7"/>
    <n v="24"/>
    <x v="2"/>
    <x v="2"/>
  </r>
  <r>
    <s v="INC0780653"/>
    <x v="9"/>
    <x v="26"/>
    <x v="29"/>
    <s v="Javier Alejandro Cantu Colunga"/>
    <s v="Sin acceso "/>
    <d v="2021-08-24T10:32:13"/>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24"/>
    <x v="2"/>
    <x v="2"/>
  </r>
  <r>
    <s v="INC0780680"/>
    <x v="0"/>
    <x v="26"/>
    <x v="29"/>
    <s v="Jose Vicente Rodriguez Perez"/>
    <s v="Usuario o contraseña incorrecto en MyProvi"/>
    <d v="2021-08-24T11:57:49"/>
    <x v="1"/>
    <s v="4 - Low"/>
    <x v="0"/>
    <s v="se hace reset de contraseña en Tpim, se valida el ingreso a la app._x000a_"/>
    <x v="0"/>
    <b v="0"/>
    <n v="2021"/>
    <x v="7"/>
    <n v="24"/>
    <x v="2"/>
    <x v="3"/>
  </r>
  <r>
    <s v="INC0780696"/>
    <x v="9"/>
    <x v="26"/>
    <x v="29"/>
    <s v="Christian Saul Dorantes Madrigal"/>
    <s v="No llega codigo"/>
    <d v="2021-08-24T12:22:49"/>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24"/>
    <x v="2"/>
    <x v="8"/>
  </r>
  <r>
    <s v="INC0780705"/>
    <x v="9"/>
    <x v="26"/>
    <x v="29"/>
    <s v="Laura Esther Fernandez Tenorio"/>
    <s v="Sin acceso a myprovi "/>
    <d v="2021-08-24T13:19:11"/>
    <x v="1"/>
    <s v="4 - Low"/>
    <x v="0"/>
    <s v="Se realiza el reseteo de la contraseña desde el portal de TPIM se crea la nueva contraseña y NIP se le comparte a Promotora y finalmente se realiza las pruebas de acceso de forma exitosa."/>
    <x v="0"/>
    <b v="0"/>
    <n v="2021"/>
    <x v="7"/>
    <n v="24"/>
    <x v="2"/>
    <x v="0"/>
  </r>
  <r>
    <s v="INC0780708"/>
    <x v="9"/>
    <x v="26"/>
    <x v="29"/>
    <s v="Javier Alejandro Cantu Colunga"/>
    <s v="Problema para cambio de contraseña. "/>
    <d v="2021-08-24T13:26:12"/>
    <x v="1"/>
    <s v="4 - Low"/>
    <x v="0"/>
    <s v="Se hace un reset de contraseña a Tim, se valida el ingreso a la app._x000a_"/>
    <x v="0"/>
    <b v="0"/>
    <n v="2021"/>
    <x v="7"/>
    <n v="24"/>
    <x v="2"/>
    <x v="0"/>
  </r>
  <r>
    <s v="INC0780714"/>
    <x v="9"/>
    <x v="26"/>
    <x v="29"/>
    <s v="Alejandro Aguilar Guevara"/>
    <s v="Sin acceso a myprovi "/>
    <d v="2021-08-24T14:03:45"/>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24"/>
    <x v="2"/>
    <x v="9"/>
  </r>
  <r>
    <s v="INC0780718"/>
    <x v="1"/>
    <x v="40"/>
    <x v="108"/>
    <s v="Texcoco 1"/>
    <s v="Rastreo de pago Miprovi"/>
    <d v="2021-08-24T15:00:46"/>
    <x v="1"/>
    <s v="4 - Low"/>
    <x v="3"/>
    <s v="Se envian los detalles por correo"/>
    <x v="1"/>
    <b v="0"/>
    <n v="2021"/>
    <x v="7"/>
    <n v="24"/>
    <x v="2"/>
    <x v="4"/>
  </r>
  <r>
    <s v="INC0780728"/>
    <x v="9"/>
    <x v="31"/>
    <x v="41"/>
    <s v="Raquel Secundino Suarez"/>
    <s v="Problema instalación Myprovi"/>
    <d v="2021-08-24T16:16:07"/>
    <x v="1"/>
    <s v="4 - Low"/>
    <x v="0"/>
    <s v="se valida las funciones básicas como la fecha y hora automática activada, se desactiva play protect, se valida chrome actualizado y finalmente se realiza el proceso de instalación con pruebas de acceso de forma exitosa."/>
    <x v="0"/>
    <b v="0"/>
    <n v="2021"/>
    <x v="7"/>
    <n v="24"/>
    <x v="2"/>
    <x v="5"/>
  </r>
  <r>
    <s v="INC0780742"/>
    <x v="0"/>
    <x v="26"/>
    <x v="29"/>
    <s v="Rosa Elvira Gonzalez Lopez"/>
    <s v="Asunto: No sé sincroniza Cobranza"/>
    <d v="2021-08-24T17:08:30"/>
    <x v="1"/>
    <s v="3 - Moderate"/>
    <x v="0"/>
    <s v="Se pide al usuario sincronizar la app y des instalar my collections._x000a_Se pide entrar a my provi  para descargar e instalar my collections._x000a_Usuario confirma descarga e instalación de my collections_x000a_Usuario confirma sincronización actualizada de la app."/>
    <x v="0"/>
    <b v="0"/>
    <n v="2021"/>
    <x v="7"/>
    <n v="24"/>
    <x v="2"/>
    <x v="10"/>
  </r>
  <r>
    <s v="INC0780743"/>
    <x v="2"/>
    <x v="2"/>
    <x v="2"/>
    <s v="Texcoco 1"/>
    <s v="No se visualiza informacion para cargar comisiones de negocio"/>
    <d v="2021-08-24T17:11:43"/>
    <x v="1"/>
    <s v="3 - Moderate"/>
    <x v="0"/>
    <s v="Derivado de la tardanza en la generación del backup de semana 33, la carga de información se retrasó y no estaba disponible al momento ejecutarse la carga de información. Se ejecuta la carga de información de semana 33 para el área de negocio y Baena ya muestra el template."/>
    <x v="0"/>
    <b v="0"/>
    <n v="2021"/>
    <x v="7"/>
    <n v="24"/>
    <x v="2"/>
    <x v="10"/>
  </r>
  <r>
    <s v="INC0780744"/>
    <x v="0"/>
    <x v="15"/>
    <x v="15"/>
    <s v="Jesus Antonio Negrete Escalera"/>
    <s v="Problemas con Agencia "/>
    <d v="2021-08-24T17:49:01"/>
    <x v="1"/>
    <s v="3 - Moderate"/>
    <x v="0"/>
    <s v="Se realiza consulta con el administrador y los clip reportados no fueron requeridos se les comenta a los DM que deben solicitar la producción en administración de los clips."/>
    <x v="0"/>
    <b v="0"/>
    <n v="2021"/>
    <x v="7"/>
    <n v="24"/>
    <x v="2"/>
    <x v="10"/>
  </r>
  <r>
    <s v="INC0780748"/>
    <x v="0"/>
    <x v="15"/>
    <x v="15"/>
    <s v="Heriberto Meza Perez"/>
    <s v="Semana maxima en myprovi "/>
    <d v="2021-08-24T17:29:02"/>
    <x v="1"/>
    <s v="3 - Moderate"/>
    <x v="0"/>
    <s v="Se validan las funciones básicas como fecha y hora automática activada, se forza cierre de MyProvi, se desinstala/instala MyCollections y finalmente se realiza las pruebas de acceso y cierre de semana de forma exitosa."/>
    <x v="0"/>
    <b v="0"/>
    <n v="2021"/>
    <x v="7"/>
    <n v="24"/>
    <x v="2"/>
    <x v="10"/>
  </r>
  <r>
    <s v="INC0780749"/>
    <x v="0"/>
    <x v="15"/>
    <x v="15"/>
    <s v="Ricardo Velazquez Delgadillo"/>
    <s v="Cerrar semana 33 para descargar clip de la semana 34"/>
    <d v="2021-08-24T17:47:34"/>
    <x v="1"/>
    <s v="4 - Low"/>
    <x v="0"/>
    <s v="Con apoyo de DM se hace force de aplicaciones de myprovi y mycolletion, así como cerrar todas las aplicaciones abiertas en segundo plano, se reinstala my colletion, se ingresa a la aplicación para hacer cierre  de semana 33 y  descargar el clip de semana 34._x000a_"/>
    <x v="0"/>
    <b v="0"/>
    <n v="2021"/>
    <x v="7"/>
    <n v="24"/>
    <x v="2"/>
    <x v="10"/>
  </r>
  <r>
    <s v="INC0780759"/>
    <x v="1"/>
    <x v="13"/>
    <x v="36"/>
    <s v="Guadalajara Sur 1"/>
    <s v="FOCUS presenta lentitud y pantallas congeladas"/>
    <d v="2021-08-24T18:58:39"/>
    <x v="1"/>
    <s v="3 - Moderate"/>
    <x v="3"/>
    <s v="Se realizan validación de red y no se encontraron problemas, se habla con la OM y comenta que personal de Telmex realizo trabajos y no les comunicaron, al momento ya se encuentran trabajando de forma normal."/>
    <x v="1"/>
    <b v="0"/>
    <n v="2021"/>
    <x v="7"/>
    <n v="24"/>
    <x v="2"/>
    <x v="6"/>
  </r>
  <r>
    <s v="INC0780761"/>
    <x v="1"/>
    <x v="13"/>
    <x v="36"/>
    <s v="Toluca 1"/>
    <s v="focus se traba"/>
    <d v="2021-08-24T19:18:00"/>
    <x v="1"/>
    <s v="3 - Moderate"/>
    <x v="3"/>
    <s v="Se realizan validación de red y no se encontraron problemas, se habla con la OM y comenta que, al momento ya se encuentran trabajando de forma normal."/>
    <x v="1"/>
    <b v="0"/>
    <n v="2021"/>
    <x v="7"/>
    <n v="24"/>
    <x v="2"/>
    <x v="12"/>
  </r>
  <r>
    <s v="INC0780762"/>
    <x v="4"/>
    <x v="6"/>
    <x v="33"/>
    <s v="Cesar Emilio Hernandez Flores"/>
    <s v="SIN OFERTAS PARA CAMPAPAÑAS PUR Y REF PARA CSC"/>
    <d v="2021-08-24T21:32:51"/>
    <x v="1"/>
    <s v="3 - Moderate"/>
    <x v="1"/>
    <s v="Ya se estan insertando las ofertas, podran ser tomadas en la ejecucion de campañas del dia de hoy, se procede a cerrar incidente"/>
    <x v="3"/>
    <b v="0"/>
    <n v="2021"/>
    <x v="7"/>
    <n v="24"/>
    <x v="2"/>
    <x v="14"/>
  </r>
  <r>
    <s v="INC0781107"/>
    <x v="1"/>
    <x v="14"/>
    <x v="24"/>
    <s v="Puebla Animas"/>
    <s v="EQUIPO FOCUS"/>
    <d v="2021-08-25T09:29:35"/>
    <x v="1"/>
    <s v="3 - Moderate"/>
    <x v="3"/>
    <s v="Se elimina perfil, se eliminan las impresoras, se carga de nuevo el usuario y se reinstalan impresoras y el problema se corrige"/>
    <x v="1"/>
    <b v="0"/>
    <n v="2021"/>
    <x v="7"/>
    <n v="25"/>
    <x v="3"/>
    <x v="1"/>
  </r>
  <r>
    <s v="INC0781124"/>
    <x v="0"/>
    <x v="26"/>
    <x v="29"/>
    <s v="Guadalupe Pineda Escamilla"/>
    <s v="Usuario o contraseña incorrecto en MyProvi"/>
    <d v="2021-08-25T09:59:16"/>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25"/>
    <x v="3"/>
    <x v="1"/>
  </r>
  <r>
    <s v="INC0781144"/>
    <x v="9"/>
    <x v="26"/>
    <x v="29"/>
    <s v="Araceli Salgado Sanchez"/>
    <s v="Problema de acceso a myprovi."/>
    <d v="2021-08-25T10:41:20"/>
    <x v="1"/>
    <s v="4 - Low"/>
    <x v="0"/>
    <s v="Se contacta a DM y se hace force de aplicaciones myprovi y my colletion, así como cerrar todas las aplicaciones abiertas en segundo plano, se valida fecha y hora automática, se reinstala my colletion y se ingresa a la aplicación de forma exitosa."/>
    <x v="0"/>
    <b v="0"/>
    <n v="2021"/>
    <x v="7"/>
    <n v="25"/>
    <x v="3"/>
    <x v="2"/>
  </r>
  <r>
    <s v="INC0781202"/>
    <x v="9"/>
    <x v="26"/>
    <x v="29"/>
    <s v="Liliana  Bermudez Adame"/>
    <s v="Problema con cambio de contraseña "/>
    <d v="2021-08-25T13:34:06"/>
    <x v="1"/>
    <s v="4 - Low"/>
    <x v="0"/>
    <s v="Se hace reset de contraseña en Tpim, se valida el ingreso a la app."/>
    <x v="0"/>
    <b v="0"/>
    <n v="2021"/>
    <x v="7"/>
    <n v="25"/>
    <x v="3"/>
    <x v="0"/>
  </r>
  <r>
    <s v="INC0781206"/>
    <x v="0"/>
    <x v="15"/>
    <x v="15"/>
    <s v="Norma Leticia Villegas Ugarte"/>
    <s v="No puede cerrar semana"/>
    <d v="2021-08-25T13:52:37"/>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25"/>
    <x v="3"/>
    <x v="0"/>
  </r>
  <r>
    <s v="INC0781211"/>
    <x v="1"/>
    <x v="4"/>
    <x v="7"/>
    <s v="Tehuacan 1"/>
    <s v="Cliente 12/Focus marca error para usuario 2002-1335408"/>
    <d v="2021-08-25T13:55:38"/>
    <x v="1"/>
    <s v="3 - Moderate"/>
    <x v="3"/>
    <s v="Se elimina el perfil del usuario y se vuelve a cargar."/>
    <x v="1"/>
    <b v="0"/>
    <n v="2021"/>
    <x v="7"/>
    <n v="25"/>
    <x v="3"/>
    <x v="0"/>
  </r>
  <r>
    <s v="INC0781235"/>
    <x v="9"/>
    <x v="26"/>
    <x v="29"/>
    <s v="Cristina Evelin Mendez Arroyo"/>
    <s v="Foto de Cristina Méndez"/>
    <d v="2021-08-25T15:49:23"/>
    <x v="1"/>
    <s v="4 - Low"/>
    <x v="0"/>
    <s v="Se le marca a DM y ella enlaza la llamada con promotora para  hacerle un reset de contraseña en Tpim y se valida el ingreso a la app."/>
    <x v="0"/>
    <b v="0"/>
    <n v="2021"/>
    <x v="7"/>
    <n v="25"/>
    <x v="3"/>
    <x v="4"/>
  </r>
  <r>
    <s v="INC0781236"/>
    <x v="9"/>
    <x v="31"/>
    <x v="41"/>
    <s v="Wilber Francisco Ruiz Martinez"/>
    <s v="Problema instalación MyProvi"/>
    <d v="2021-08-25T16:00:54"/>
    <x v="1"/>
    <s v="4 - Low"/>
    <x v="0"/>
    <s v="se valida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
    <x v="0"/>
    <b v="0"/>
    <n v="2021"/>
    <x v="7"/>
    <n v="25"/>
    <x v="3"/>
    <x v="5"/>
  </r>
  <r>
    <s v="INC0781240"/>
    <x v="9"/>
    <x v="26"/>
    <x v="29"/>
    <s v="Michelle Moncerrath Evangelista Sanchez"/>
    <s v="Problema de acceso myprovi"/>
    <d v="2021-08-25T16:55:46"/>
    <x v="1"/>
    <s v="4 - Low"/>
    <x v="0"/>
    <s v="se valida que por el exceso de intentos con la contraseña se bloqueó la app por lo que se tiene que realiza dicho proceso, se validan las funciones básicas como la fecha y hora automática activada, se desactiva play protect, se valida chrome actualizado, se realiza el reseteo de la contraseña se realiza desde el portal de TPIM se crea la nueva contraseña y NIP"/>
    <x v="0"/>
    <b v="0"/>
    <n v="2021"/>
    <x v="7"/>
    <n v="25"/>
    <x v="3"/>
    <x v="5"/>
  </r>
  <r>
    <s v="INC0781249"/>
    <x v="9"/>
    <x v="26"/>
    <x v="29"/>
    <s v="Ingrid Araceli Bautista Gonzalez"/>
    <s v="Problema al cambiat la contraseña"/>
    <d v="2021-08-25T17:53:23"/>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25"/>
    <x v="3"/>
    <x v="10"/>
  </r>
  <r>
    <s v="INC0781250"/>
    <x v="0"/>
    <x v="26"/>
    <x v="29"/>
    <s v="Cinthya Veronica Cabrera Gomez"/>
    <s v="Error en Ingreso a Myprovi"/>
    <d v="2021-08-25T17:50:47"/>
    <x v="1"/>
    <s v="3 - Moderate"/>
    <x v="0"/>
    <s v="se hace reset de contraseña en Tpim, se valida el ingreso a la app._x000a_"/>
    <x v="0"/>
    <b v="0"/>
    <n v="2021"/>
    <x v="7"/>
    <n v="25"/>
    <x v="3"/>
    <x v="10"/>
  </r>
  <r>
    <s v="INC0781251"/>
    <x v="9"/>
    <x v="26"/>
    <x v="29"/>
    <s v="Felipe De Jesus Moreno Lopez"/>
    <s v="Problema de cambio de contraseña myprovi"/>
    <d v="2021-08-25T17:53:49"/>
    <x v="1"/>
    <s v="4 - Low"/>
    <x v="0"/>
    <s v="Se realiza el reseteo de la contraseña  desde el portal de TPIM se crea la nueva contraseña y NIP se le comparte a Promotora y finalmente se realiza las pruebas de acceso de forma exitosa."/>
    <x v="0"/>
    <b v="0"/>
    <n v="2021"/>
    <x v="7"/>
    <n v="25"/>
    <x v="3"/>
    <x v="10"/>
  </r>
  <r>
    <s v="INC0781252"/>
    <x v="4"/>
    <x v="6"/>
    <x v="33"/>
    <s v="Cesar Emilio Hernandez Flores"/>
    <s v="SIN GUARDADO EN CRM"/>
    <d v="2021-08-25T17:50:34"/>
    <x v="1"/>
    <s v="2 - High"/>
    <x v="1"/>
    <s v="Se reinicio el sitio en el IIS y a que no estaba tomando la URL de consulta de uno de los JS en el formulario de Orden de Venta, se solicita cerrar el navegador completamente y volver a entrar, ya que pedira autenticarse de nuevo (si la confiugracion esta automatica por sesion de windows no pedira autenticacion pero si debe reiniciar el navegador)_x000a__x000a_Outage: High_x000a_inicio 17:50_x000a_fin: 19:36_x000a_Total: 1:46"/>
    <x v="3"/>
    <b v="0"/>
    <n v="2021"/>
    <x v="7"/>
    <n v="25"/>
    <x v="3"/>
    <x v="10"/>
  </r>
  <r>
    <s v="INC0781253"/>
    <x v="0"/>
    <x v="10"/>
    <x v="11"/>
    <s v="Heydi Hernandez Palencia"/>
    <s v="Problema para ingresar a MyCollections"/>
    <d v="2021-08-25T18:12:42"/>
    <x v="1"/>
    <s v="4 - Low"/>
    <x v="0"/>
    <s v="Se validan las funciones básicas como fecha y hora automática activada, se forza cierre de MyProvi, se desinstala/instala MyCollections y finalmente se realiza las pruebas de acceso y cierre de semana de forma exitosa."/>
    <x v="0"/>
    <b v="0"/>
    <n v="2021"/>
    <x v="7"/>
    <n v="25"/>
    <x v="3"/>
    <x v="6"/>
  </r>
  <r>
    <s v="INC0781255"/>
    <x v="0"/>
    <x v="0"/>
    <x v="58"/>
    <s v="Ana Elsa Mejia Chavez"/>
    <s v="Error para descarga de clip "/>
    <d v="2021-08-25T18:49:07"/>
    <x v="1"/>
    <s v="4 - Low"/>
    <x v="0"/>
    <s v="Se manda por whatsapp apk de my collections, se pide al usuario descargar e instalr aplicación, usuario confirma instalación e ingreso a mycollectios."/>
    <x v="0"/>
    <b v="0"/>
    <n v="2021"/>
    <x v="7"/>
    <n v="25"/>
    <x v="3"/>
    <x v="6"/>
  </r>
  <r>
    <s v="INC0781257"/>
    <x v="0"/>
    <x v="15"/>
    <x v="15"/>
    <s v="Enrique Sanchez Zaragoza"/>
    <s v="Problema de cierre de semana"/>
    <d v="2021-08-25T18:57:11"/>
    <x v="1"/>
    <s v="4 - Low"/>
    <x v="0"/>
    <s v="Se validan las funciones básicas como fecha y hora automática activada, se forza cierre de MyProvi, se desinstala/instala MyCollections y finalmente se realiza las pruebas de acceso y cierre de semana de forma exitosa._x000a_"/>
    <x v="0"/>
    <b v="0"/>
    <n v="2021"/>
    <x v="7"/>
    <n v="25"/>
    <x v="3"/>
    <x v="6"/>
  </r>
  <r>
    <s v="INC0781543"/>
    <x v="0"/>
    <x v="15"/>
    <x v="15"/>
    <s v="Christian Ulises Gomez Almanza"/>
    <s v="Semana maxima en myprovi "/>
    <d v="2021-08-26T09:15:36"/>
    <x v="1"/>
    <s v="3 - Moderate"/>
    <x v="0"/>
    <s v="se contacta a promotora y se le pide hacer force de aplicaciones myprovi y my coleltion, asi como cerrar todas las aplicaciones abiertas en segundo plano, se ingresa a ala app y se hace cierre de semana exitoso."/>
    <x v="0"/>
    <b v="0"/>
    <n v="2021"/>
    <x v="7"/>
    <n v="26"/>
    <x v="4"/>
    <x v="1"/>
  </r>
  <r>
    <s v="INC0781575"/>
    <x v="0"/>
    <x v="15"/>
    <x v="15"/>
    <s v="Salvador Munoz Gutierrez"/>
    <s v="No puede cerrar semana"/>
    <d v="2021-08-26T10:16:35"/>
    <x v="1"/>
    <s v="4 - Low"/>
    <x v="0"/>
    <s v="se procede a des instalar e instalar My collection, se confirma que pueda ingresar sin problema y cerrar semana con exito , por tal motivo no existe incidencia en la aplicación "/>
    <x v="0"/>
    <b v="0"/>
    <n v="2021"/>
    <x v="7"/>
    <n v="26"/>
    <x v="4"/>
    <x v="2"/>
  </r>
  <r>
    <s v="INC0781581"/>
    <x v="1"/>
    <x v="4"/>
    <x v="4"/>
    <s v="Puebla Central Dorada"/>
    <s v="Password Reset"/>
    <d v="2021-08-26T10:24:03"/>
    <x v="1"/>
    <s v="4 - Low"/>
    <x v="3"/>
    <s v="Se resetea la contraseña y se valida el acceso"/>
    <x v="1"/>
    <b v="0"/>
    <n v="2021"/>
    <x v="7"/>
    <n v="26"/>
    <x v="4"/>
    <x v="2"/>
  </r>
  <r>
    <s v="INC0781582"/>
    <x v="0"/>
    <x v="15"/>
    <x v="15"/>
    <s v="Felipe Martin Del Campo Venegas"/>
    <s v="Semana maxima en myprovi "/>
    <d v="2021-08-26T10:29:12"/>
    <x v="1"/>
    <s v="3 - Moderate"/>
    <x v="0"/>
    <s v="Se validan las funciones básicas como fecha y hora automática activada, se forza cierre de MyProvi, se desinstala/instala MyCollections y finalmente se realiza las pruebas de acceso y cierre de semana de forma exitosa."/>
    <x v="0"/>
    <b v="0"/>
    <n v="2021"/>
    <x v="7"/>
    <n v="26"/>
    <x v="4"/>
    <x v="2"/>
  </r>
  <r>
    <s v="INC0781609"/>
    <x v="9"/>
    <x v="26"/>
    <x v="29"/>
    <s v="Mario Edmundo Ramirez Gomero"/>
    <s v="Problema para cambio de contraseña myprovi "/>
    <d v="2021-08-26T11:25:50"/>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26"/>
    <x v="4"/>
    <x v="3"/>
  </r>
  <r>
    <s v="INC0781610"/>
    <x v="0"/>
    <x v="15"/>
    <x v="15"/>
    <s v="Nelson Javier Che Pacab"/>
    <s v="Problemas con cierre de semana"/>
    <d v="2021-08-26T11:29:10"/>
    <x v="1"/>
    <s v="4 - Low"/>
    <x v="0"/>
    <s v="Se contacta con promotora y se le pide hacer force de aplicaciones de my provi y my colletion, asi como cerrar todas las aplicaciones abiertas en segundo plano, se ingresa a la app y se hace cierre de semana exitoso._x000a_"/>
    <x v="0"/>
    <b v="0"/>
    <n v="2021"/>
    <x v="7"/>
    <n v="26"/>
    <x v="4"/>
    <x v="3"/>
  </r>
  <r>
    <s v="INC0781617"/>
    <x v="0"/>
    <x v="0"/>
    <x v="0"/>
    <s v="Jose Luis Cordero Monterrosas"/>
    <s v="Problemas para instalar aplicación mycolleccion"/>
    <d v="2021-08-26T11:50:18"/>
    <x v="1"/>
    <s v="4 - Low"/>
    <x v="0"/>
    <s v="Se le manda al usuario por whatsapp el apk de my collections, se pide descargar e instalar app, usuario confirma descarga e ingreso de my collections."/>
    <x v="0"/>
    <b v="0"/>
    <n v="2021"/>
    <x v="7"/>
    <n v="26"/>
    <x v="4"/>
    <x v="3"/>
  </r>
  <r>
    <s v="INC0781622"/>
    <x v="0"/>
    <x v="26"/>
    <x v="29"/>
    <s v="Rafael Santiago Barrientos"/>
    <s v="Contraseña expirada"/>
    <d v="2021-08-26T12:06:50"/>
    <x v="1"/>
    <s v="4 - Low"/>
    <x v="0"/>
    <s v="se hace un reset de contraseña en Tpim, se valida el ingreso a la app."/>
    <x v="0"/>
    <b v="0"/>
    <n v="2021"/>
    <x v="7"/>
    <n v="26"/>
    <x v="4"/>
    <x v="8"/>
  </r>
  <r>
    <s v="INC0781644"/>
    <x v="9"/>
    <x v="26"/>
    <x v="29"/>
    <s v="Manuel Salvador Huerta Gallardo"/>
    <s v="PROBLEMA CON CONTRASEÑA PARA INGRESAR."/>
    <d v="2021-08-26T12:58:42"/>
    <x v="1"/>
    <s v="4 - Low"/>
    <x v="0"/>
    <s v="Se realiza el reseteo de la contraseña  desde el portal de TPIM se crea la nueva contraseña y NIP se le comparte a Promotora y finalmente se realiza las pruebas de acceso de forma exitosa."/>
    <x v="0"/>
    <b v="0"/>
    <n v="2021"/>
    <x v="7"/>
    <n v="26"/>
    <x v="4"/>
    <x v="8"/>
  </r>
  <r>
    <s v="INC0781651"/>
    <x v="9"/>
    <x v="26"/>
    <x v="29"/>
    <s v="Eduardo Porras Estrada"/>
    <s v="Problema para cambio de contraseña myprovi "/>
    <d v="2021-08-26T13:40:19"/>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26"/>
    <x v="4"/>
    <x v="0"/>
  </r>
  <r>
    <s v="INC0781655"/>
    <x v="0"/>
    <x v="15"/>
    <x v="15"/>
    <s v="Hugo Alfaro Jacome"/>
    <s v="Asunto: Apoyo para cierre de semana"/>
    <d v="2021-08-26T14:02:28"/>
    <x v="1"/>
    <s v="3 - Moderate"/>
    <x v="0"/>
    <s v="se contacta con promotora y se le pide hacer force de aplicaciones myprovi y mycolletion, asi como cerrar todas las aplicaciones abiertas en segundo plano, se reinstala mycolletion y se hace cierre de semana 34._x000a_"/>
    <x v="0"/>
    <b v="0"/>
    <n v="2021"/>
    <x v="7"/>
    <n v="26"/>
    <x v="4"/>
    <x v="9"/>
  </r>
  <r>
    <s v="INC0781668"/>
    <x v="9"/>
    <x v="26"/>
    <x v="29"/>
    <s v="Jose Luis Castellanos Marquez"/>
    <s v="Problemas de acceso a MyProvi"/>
    <d v="2021-08-26T15:32:12"/>
    <x v="1"/>
    <s v="4 - Low"/>
    <x v="0"/>
    <s v="Se validan las funciones básicas como fecha y hora automática activada, se libera espacio de almacenamiento que tenía muy saturado y luego se forza cierre de MyProvi y MyCollections y finalmente se realiza las pruebas de acceso y cierre de semana de forma exitosa."/>
    <x v="0"/>
    <b v="0"/>
    <n v="2021"/>
    <x v="7"/>
    <n v="26"/>
    <x v="4"/>
    <x v="4"/>
  </r>
  <r>
    <s v="INC0781671"/>
    <x v="1"/>
    <x v="51"/>
    <x v="105"/>
    <s v="Tonala 1"/>
    <s v="Territorio no cambia de semana"/>
    <d v="2021-08-26T15:16:03"/>
    <x v="1"/>
    <s v="3 - Moderate"/>
    <x v="3"/>
    <s v="Se revisa el tema de la agencia y se encontro que el usuario realizo transferencias, se inserta y se valida el cambio."/>
    <x v="1"/>
    <b v="0"/>
    <n v="2021"/>
    <x v="7"/>
    <n v="26"/>
    <x v="4"/>
    <x v="4"/>
  </r>
  <r>
    <s v="INC0781693"/>
    <x v="1"/>
    <x v="44"/>
    <x v="89"/>
    <s v="Emmanuel Montufar Andrade"/>
    <s v="Disable a deputation made by a DM"/>
    <d v="2021-08-26T16:53:17"/>
    <x v="1"/>
    <s v="3 - Moderate"/>
    <x v="0"/>
    <s v="Se revisa con la estrella principal y ya pudo descargar el clip de su agencia."/>
    <x v="0"/>
    <b v="1"/>
    <n v="2021"/>
    <x v="7"/>
    <n v="26"/>
    <x v="4"/>
    <x v="5"/>
  </r>
  <r>
    <s v="INC0781694"/>
    <x v="0"/>
    <x v="31"/>
    <x v="41"/>
    <s v="Rosa Elizeth Arteaga Guardado"/>
    <s v="No puede instalar la app"/>
    <d v="2021-08-26T16:39:36"/>
    <x v="1"/>
    <s v="4 - Low"/>
    <x v="0"/>
    <s v="Se pide entrar a configuracion_x000a_Se pide seleccionar ajustes adicionales_x000a_Se pide Seleccionar opciones de desarrollador_x000a_Se pide inhabilitar activar optimización miui._x000a_Se pide entrar a My provi_x000a_Se pide instalar o actualizar My collections._x000a_Se queda trabada la app de mycollections_x000a_Se manda por whatsapp apk de mycollections pero al abrirla se queda trabada._x000a_Se el comenta a la DM y al usuario que los equipos Xaomi o redmi no son compatibles por lo que se pide apoyo a la DM para ver la manera de que pueda apoyar a su promotora con un equipo de resguardo, DM comenta que revisara el tema."/>
    <x v="0"/>
    <b v="0"/>
    <n v="2021"/>
    <x v="7"/>
    <n v="26"/>
    <x v="4"/>
    <x v="5"/>
  </r>
  <r>
    <s v="INC0781697"/>
    <x v="0"/>
    <x v="15"/>
    <x v="15"/>
    <s v="Daniel Reyes Pulido"/>
    <s v="semana maxima"/>
    <d v="2021-08-26T17:03:40"/>
    <x v="1"/>
    <s v="3 - Moderate"/>
    <x v="0"/>
    <s v="Se le marca a promotora y se le pide hacer force de aplicaciones myprovi y mycolletion, asi como cerrar todas las aplicaciones abiertas en segundo plano, se valida que este activa la hora automática, se ingresa a la aplicacion y se hace cierre de semana exitosa._x000a_"/>
    <x v="0"/>
    <b v="0"/>
    <n v="2021"/>
    <x v="7"/>
    <n v="26"/>
    <x v="4"/>
    <x v="10"/>
  </r>
  <r>
    <s v="INC0781698"/>
    <x v="0"/>
    <x v="15"/>
    <x v="15"/>
    <s v="Amelia Munoz Cortes"/>
    <s v="Problema de cierre de semana "/>
    <d v="2021-08-26T17:01:58"/>
    <x v="1"/>
    <s v="4 - Low"/>
    <x v="0"/>
    <s v="Se le marca a promotora y se le pide hacer force de aplicaciones myprovi y mycolletion, asi como cerrar todas las aplicaciones abiertas en segundo plano, se valida que este activa la hora automática, se ingresa a la aplicacion y se hace cierre de semana exitosa."/>
    <x v="0"/>
    <b v="0"/>
    <n v="2021"/>
    <x v="7"/>
    <n v="26"/>
    <x v="4"/>
    <x v="10"/>
  </r>
  <r>
    <s v="INC0781699"/>
    <x v="9"/>
    <x v="26"/>
    <x v="29"/>
    <s v="Celeste Alejandra Ortiz Garcia"/>
    <s v="Problemas para ingresar a My provi"/>
    <d v="2021-08-26T17:13:35"/>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26"/>
    <x v="4"/>
    <x v="10"/>
  </r>
  <r>
    <s v="INC0781708"/>
    <x v="9"/>
    <x v="31"/>
    <x v="41"/>
    <s v="Jose Juan Estrada Romero"/>
    <s v="Problema de recibe código de verificación  myprovi "/>
    <d v="2021-08-26T17:53:16"/>
    <x v="1"/>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ingresa a la bandeja de mensajes, e pide ingresar al apartado de SPAM y bloqueados para obtener el código de verificación._x000a_Se pide al usuario descargar My provi y My Collections desde la pagina http://myprovi.online."/>
    <x v="0"/>
    <b v="0"/>
    <n v="2021"/>
    <x v="7"/>
    <n v="26"/>
    <x v="4"/>
    <x v="10"/>
  </r>
  <r>
    <s v="INC0781712"/>
    <x v="0"/>
    <x v="26"/>
    <x v="29"/>
    <s v="Ana Martin Ramirez Aguilar"/>
    <s v="Error en Ingreso a Myprovi"/>
    <d v="2021-08-26T18:06:45"/>
    <x v="1"/>
    <s v="3 - Moderate"/>
    <x v="0"/>
    <s v="se valida las funciones básicas como la fecha y hora automática activada, se desactiva play protect, se actualiza chrome y finalmente se realiza el proceso de instalación con pruebas de acceso de forma exitosa."/>
    <x v="0"/>
    <b v="0"/>
    <n v="2021"/>
    <x v="7"/>
    <n v="26"/>
    <x v="4"/>
    <x v="6"/>
  </r>
  <r>
    <s v="INC0781719"/>
    <x v="9"/>
    <x v="26"/>
    <x v="29"/>
    <s v="Sergio Armando Laurence Luna"/>
    <s v="Sin acceso a myprovi"/>
    <d v="2021-08-26T19:06:31"/>
    <x v="1"/>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26"/>
    <x v="4"/>
    <x v="12"/>
  </r>
  <r>
    <s v="INC0781720"/>
    <x v="0"/>
    <x v="26"/>
    <x v="29"/>
    <s v="Eduardo Espinosa Montano"/>
    <s v="Error en Ingreso a Myprovi"/>
    <d v="2021-08-26T19:07:49"/>
    <x v="1"/>
    <s v="3 - Moderate"/>
    <x v="0"/>
    <s v="se valida las funciones básicas como la fecha y hora automática activada, se desactiva play protect, se valida chrome actualizado y finalmente se realiza el proceso de instalación con pruebas de acceso de forma exitosa."/>
    <x v="0"/>
    <b v="0"/>
    <n v="2021"/>
    <x v="7"/>
    <n v="26"/>
    <x v="4"/>
    <x v="12"/>
  </r>
  <r>
    <s v="INC0781721"/>
    <x v="1"/>
    <x v="51"/>
    <x v="24"/>
    <s v="Cardenas 1"/>
    <s v="AGENCIA NO PASA DE SEMANA"/>
    <d v="2021-08-26T19:10:59"/>
    <x v="1"/>
    <s v="3 - Moderate"/>
    <x v="3"/>
    <s v="Se revisa la agencia y se da apoyo al usuario para que pueda cerrar de semana"/>
    <x v="1"/>
    <b v="0"/>
    <n v="2021"/>
    <x v="7"/>
    <n v="26"/>
    <x v="4"/>
    <x v="12"/>
  </r>
  <r>
    <s v="INC0781725"/>
    <x v="0"/>
    <x v="15"/>
    <x v="15"/>
    <s v="Erika Reyes Garcia"/>
    <s v="Error en Cierre de Semana"/>
    <d v="2021-08-26T19:38:30"/>
    <x v="1"/>
    <s v="3 - Moderate"/>
    <x v="0"/>
    <s v="Se validan las funciones básicas como fecha y hora automática activada, se forza cierre de MyProvi, se desinstala/instala MyCollections y finalmente se realiza las pruebas de acceso y cierre de semana de forma exitosa."/>
    <x v="0"/>
    <b v="0"/>
    <n v="2021"/>
    <x v="7"/>
    <n v="26"/>
    <x v="4"/>
    <x v="12"/>
  </r>
  <r>
    <s v="INC0781726"/>
    <x v="1"/>
    <x v="51"/>
    <x v="105"/>
    <s v="Leon 2"/>
    <s v="Agencia no cambia de semana"/>
    <d v="2021-08-26T19:38:30"/>
    <x v="1"/>
    <s v="3 - Moderate"/>
    <x v="3"/>
    <s v="Se revisa la agencia y se da apoyo al usuario para que pueda cerrar de semana"/>
    <x v="1"/>
    <b v="0"/>
    <n v="2021"/>
    <x v="7"/>
    <n v="26"/>
    <x v="4"/>
    <x v="12"/>
  </r>
  <r>
    <s v="INC0781728"/>
    <x v="1"/>
    <x v="51"/>
    <x v="77"/>
    <s v="Cordoba 1"/>
    <s v="Cambio de semana de agencia 4317 X"/>
    <d v="2021-08-26T20:09:23"/>
    <x v="1"/>
    <s v="3 - Moderate"/>
    <x v="3"/>
    <s v="Se revisa la agencia y se da apoyo al usuario para que pueda cerrar de semana"/>
    <x v="1"/>
    <b v="0"/>
    <n v="2021"/>
    <x v="7"/>
    <n v="26"/>
    <x v="4"/>
    <x v="13"/>
  </r>
  <r>
    <s v="INC0781731"/>
    <x v="0"/>
    <x v="15"/>
    <x v="15"/>
    <s v="Martha Alfaro Martinez"/>
    <s v="Error de Semana Maxima "/>
    <d v="2021-08-26T20:22:39"/>
    <x v="1"/>
    <s v="3 - Moderate"/>
    <x v="0"/>
    <s v="Se validan las funciones básicas como fecha y hora automática activada, se forza cierre de MyProvi, se desinstala/instala MyCollections y finalmente se realiza las pruebas de acceso y cierre de semana de forma exitosa."/>
    <x v="0"/>
    <b v="0"/>
    <n v="2021"/>
    <x v="7"/>
    <n v="26"/>
    <x v="4"/>
    <x v="13"/>
  </r>
  <r>
    <s v="INC0781733"/>
    <x v="1"/>
    <x v="23"/>
    <x v="32"/>
    <s v="Celaya 1"/>
    <s v="No PAsa la Semana en Agencias"/>
    <d v="2021-08-26T20:38:45"/>
    <x v="1"/>
    <s v="3 - Moderate"/>
    <x v="3"/>
    <s v="Se revisa la agencia y se da apoyo al usuario para que pueda cerrar de semana"/>
    <x v="1"/>
    <b v="0"/>
    <n v="2021"/>
    <x v="7"/>
    <n v="26"/>
    <x v="4"/>
    <x v="13"/>
  </r>
  <r>
    <s v="INC0781735"/>
    <x v="0"/>
    <x v="15"/>
    <x v="15"/>
    <s v="Ricardo Jonathan Bermudez Contreras"/>
    <s v="Error en  Cierre "/>
    <d v="2021-08-26T20:56:53"/>
    <x v="1"/>
    <s v="3 - Moderate"/>
    <x v="0"/>
    <s v="Había transacciones suspendidas del usuario que fueron reanudadas por el equipo de ESB"/>
    <x v="0"/>
    <b v="0"/>
    <n v="2021"/>
    <x v="7"/>
    <n v="26"/>
    <x v="4"/>
    <x v="13"/>
  </r>
  <r>
    <s v="INC0781736"/>
    <x v="1"/>
    <x v="51"/>
    <x v="105"/>
    <s v="Sucursal Iztapalapa"/>
    <s v="Cambio de Semana"/>
    <d v="2021-08-26T20:53:11"/>
    <x v="1"/>
    <s v="3 - Moderate"/>
    <x v="3"/>
    <s v="Se revisa la agencia y se da apoyo al usuario para que pueda cerrar de semana"/>
    <x v="1"/>
    <b v="0"/>
    <n v="2021"/>
    <x v="7"/>
    <n v="26"/>
    <x v="4"/>
    <x v="13"/>
  </r>
  <r>
    <s v="INC0781931"/>
    <x v="0"/>
    <x v="15"/>
    <x v="15"/>
    <s v="Javier Jimenez Figueroa"/>
    <s v="Asunto: Semana 34 no cerrada"/>
    <d v="2021-08-27T07:55:37"/>
    <x v="1"/>
    <s v="3 - Moderate"/>
    <x v="0"/>
    <s v="Se validan las funciones básicas como fecha y hora automática activada, se forza cierre de MyProvi, se desinstala/instala MyCollections y finalmente se realiza las pruebas de acceso y cierre de semana de forma exitosa."/>
    <x v="0"/>
    <b v="0"/>
    <n v="2021"/>
    <x v="7"/>
    <n v="27"/>
    <x v="5"/>
    <x v="17"/>
  </r>
  <r>
    <s v="INC0781965"/>
    <x v="1"/>
    <x v="14"/>
    <x v="24"/>
    <s v="Izucar 1"/>
    <s v="Problema de impresión "/>
    <d v="2021-08-27T09:25:23"/>
    <x v="1"/>
    <s v="4 - Low"/>
    <x v="3"/>
    <s v="Se reinstalan las impresoras en el equipo y se valida con el usuario."/>
    <x v="1"/>
    <b v="0"/>
    <n v="2021"/>
    <x v="7"/>
    <n v="27"/>
    <x v="5"/>
    <x v="1"/>
  </r>
  <r>
    <s v="INC0781996"/>
    <x v="9"/>
    <x v="26"/>
    <x v="29"/>
    <s v="Adriana Contreras Villafana"/>
    <s v="Problemas pra hacer cambio de contraseña"/>
    <d v="2021-08-27T10:48:21"/>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27"/>
    <x v="5"/>
    <x v="2"/>
  </r>
  <r>
    <s v="INC0782003"/>
    <x v="0"/>
    <x v="15"/>
    <x v="15"/>
    <s v="Martha Patricia Fernandez Marchan"/>
    <s v="Error  de Semana Maxima"/>
    <d v="2021-08-27T10:42:42"/>
    <x v="1"/>
    <s v="3 - Moderate"/>
    <x v="0"/>
    <s v="Se le marca a promotora y se le pide hacer force de aplicaciones myprovi y mycolletion, asi como cerrar todas las aplicaciones abiertas en segundo plano, se ingresa a la aplicación y se realiza cierre de semana exitosa."/>
    <x v="0"/>
    <b v="0"/>
    <n v="2021"/>
    <x v="7"/>
    <n v="27"/>
    <x v="5"/>
    <x v="2"/>
  </r>
  <r>
    <s v="INC0782006"/>
    <x v="1"/>
    <x v="13"/>
    <x v="13"/>
    <s v="Maricela Lopez Paez"/>
    <s v="Sin acceso a focus "/>
    <d v="2021-08-27T10:49:59"/>
    <x v="1"/>
    <s v="4 - Low"/>
    <x v="3"/>
    <s v="Se valida y se encontró que faltaba conectar un cable al equipo."/>
    <x v="1"/>
    <b v="0"/>
    <n v="2021"/>
    <x v="7"/>
    <n v="27"/>
    <x v="5"/>
    <x v="2"/>
  </r>
  <r>
    <s v="INC0782011"/>
    <x v="9"/>
    <x v="31"/>
    <x v="41"/>
    <s v="Ana Martin Ramirez Aguilar"/>
    <s v="Problemas instalación MyProvi"/>
    <d v="2021-08-27T11:02:53"/>
    <x v="1"/>
    <s v="4 - Low"/>
    <x v="0"/>
    <s v="se valida las funciones básicas como la fecha y hora automática activada, se desactiva play protect, se valida chrome actualizado y finalmente se realiza el proceso de instalación con pruebas de acceso de forma exitosa."/>
    <x v="0"/>
    <b v="0"/>
    <n v="2021"/>
    <x v="7"/>
    <n v="27"/>
    <x v="5"/>
    <x v="3"/>
  </r>
  <r>
    <s v="INC0782035"/>
    <x v="0"/>
    <x v="0"/>
    <x v="0"/>
    <s v="Martha Maria Araceli Jimenez Cornejo"/>
    <s v="No Descarga Clip"/>
    <d v="2021-08-27T12:10:53"/>
    <x v="1"/>
    <s v="3 - Moderate"/>
    <x v="0"/>
    <s v="Se le marca al usuario y se le guia paso a paso sobre como asignar un clip vacante, después de la asignación en myteams  se pide sincronizar app e ingresar a mycollections, usuario comenta que hay clip pendiente por descargar, usuario confirma ver información del clip solicitado."/>
    <x v="0"/>
    <b v="0"/>
    <n v="2021"/>
    <x v="7"/>
    <n v="27"/>
    <x v="5"/>
    <x v="8"/>
  </r>
  <r>
    <s v="INC0782041"/>
    <x v="6"/>
    <x v="8"/>
    <x v="71"/>
    <s v="Martin Edgar Rangel Hermosillo"/>
    <s v="Asunto: Cambio Sucursales NAS"/>
    <d v="2021-08-27T12:14:37"/>
    <x v="1"/>
    <s v="3 - Moderate"/>
    <x v="0"/>
    <s v="Se realiza el ajuste en la tabla ArrearsAgent de las sucursales ligadas al usuario para la posición OD 06. El usuario valida que ya puede ver las sucursales a su cargo"/>
    <x v="0"/>
    <b v="0"/>
    <n v="2021"/>
    <x v="7"/>
    <n v="27"/>
    <x v="5"/>
    <x v="8"/>
  </r>
  <r>
    <s v="INC0782043"/>
    <x v="0"/>
    <x v="26"/>
    <x v="29"/>
    <s v="Norma Alicia Sanchez Lopez"/>
    <s v="Error en Ingreso a Myprovi"/>
    <d v="2021-08-27T12:17:51"/>
    <x v="1"/>
    <s v="3 - Moderate"/>
    <x v="0"/>
    <s v="Se contacta a promotora y se le apoya hacer el registro y la instalación de myprovi y mycolletion en el portal www.myprovi.online de forma exitosa."/>
    <x v="0"/>
    <b v="0"/>
    <n v="2021"/>
    <x v="7"/>
    <n v="27"/>
    <x v="5"/>
    <x v="8"/>
  </r>
  <r>
    <s v="INC0782048"/>
    <x v="13"/>
    <x v="29"/>
    <x v="35"/>
    <s v="Tania Nallely Avila Guajardo"/>
    <s v="No ingresar a My News"/>
    <d v="2021-08-27T12:44:26"/>
    <x v="1"/>
    <s v="3 - Moderate"/>
    <x v="0"/>
    <s v="El administrador del portal dió de alta al usuario y ya se observa actividad de su cuenta en el sistema."/>
    <x v="0"/>
    <b v="0"/>
    <n v="2021"/>
    <x v="7"/>
    <n v="27"/>
    <x v="5"/>
    <x v="8"/>
  </r>
  <r>
    <s v="INC0782063"/>
    <x v="9"/>
    <x v="31"/>
    <x v="41"/>
    <s v="Wilber Francisco Ruiz Martinez"/>
    <s v="Problema instalación MyProvi"/>
    <d v="2021-08-27T13:23:40"/>
    <x v="1"/>
    <s v="4 - Low"/>
    <x v="0"/>
    <s v="se valida las funciones básicas como la fecha y hora automática activada, se desactiva play protect, se valida chrome actualizado y finalmente se realiza el proceso de instalación con pruebas de acceso de forma exitosa."/>
    <x v="0"/>
    <b v="0"/>
    <n v="2021"/>
    <x v="7"/>
    <n v="27"/>
    <x v="5"/>
    <x v="0"/>
  </r>
  <r>
    <s v="INC0782073"/>
    <x v="0"/>
    <x v="49"/>
    <x v="75"/>
    <s v="Hugo Medina Acevedo"/>
    <s v="Problemas para Descargar Mypvovi"/>
    <d v="2021-08-27T14:11:10"/>
    <x v="1"/>
    <s v="3 - Moderate"/>
    <x v="0"/>
    <s v="Se pide entrar a configuracion_x000a_Se pide seleccionar ajustes adicionales_x000a_Se pide Seleccionar opciones de desarrollador_x000a_Se pide inhabilitar activar optimización miui._x000a_Se pide entrar a My provi_x000a_Se pide instalar o actualizar My collections."/>
    <x v="0"/>
    <b v="0"/>
    <n v="2021"/>
    <x v="7"/>
    <n v="27"/>
    <x v="5"/>
    <x v="9"/>
  </r>
  <r>
    <s v="INC0782074"/>
    <x v="7"/>
    <x v="12"/>
    <x v="21"/>
    <s v="Toluca 1"/>
    <s v="no aparecen ofertas"/>
    <d v="2021-08-27T14:12:50"/>
    <x v="1"/>
    <s v="4 - Low"/>
    <x v="0"/>
    <s v="En la siguiente ejecución de los ETLs se cargo la información que no veian, el usuario confirma "/>
    <x v="0"/>
    <b v="0"/>
    <n v="2021"/>
    <x v="7"/>
    <n v="27"/>
    <x v="5"/>
    <x v="9"/>
  </r>
  <r>
    <s v="INC0782079"/>
    <x v="0"/>
    <x v="44"/>
    <x v="65"/>
    <s v="Marco Antonio Arteaga Lopez"/>
    <s v="Sin Información de Clientes"/>
    <d v="2021-08-27T14:38:37"/>
    <x v="1"/>
    <s v="3 - Moderate"/>
    <x v="0"/>
    <s v="Se le marca al usuario y se le comenta que su aplicación se encuentra en semana 36 debido a cierre anticipado y administración se encuentra en semana 35 por lo que el clip que bajo no tiene información, se le sugiere cobrar fuera de clip y esperar al próximo cierre se  semana."/>
    <x v="0"/>
    <b v="0"/>
    <n v="2021"/>
    <x v="7"/>
    <n v="27"/>
    <x v="5"/>
    <x v="9"/>
  </r>
  <r>
    <s v="INC0782084"/>
    <x v="0"/>
    <x v="15"/>
    <x v="15"/>
    <s v="Victor Manuel Nil Perez"/>
    <s v="MYPROVI semana menor"/>
    <d v="2021-08-27T14:57:52"/>
    <x v="1"/>
    <s v="3 - Moderate"/>
    <x v="0"/>
    <s v="Se validan las funciones básicas como fecha y hora automática activada, se forza cierre de MyProvi, se desinstala/instala MyCollections y finalmente se realiza las pruebas de acceso y cierre de semana de forma exitosa._x000a_"/>
    <x v="0"/>
    <b v="0"/>
    <n v="2021"/>
    <x v="7"/>
    <n v="27"/>
    <x v="5"/>
    <x v="9"/>
  </r>
  <r>
    <s v="INC0782092"/>
    <x v="9"/>
    <x v="26"/>
    <x v="29"/>
    <s v="Heriberto Reyes Merino"/>
    <s v="Sin acceso "/>
    <d v="2021-08-27T16:16:47"/>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Usuario confirma ingreso a my provi y my collectios."/>
    <x v="0"/>
    <b v="0"/>
    <n v="2021"/>
    <x v="7"/>
    <n v="27"/>
    <x v="5"/>
    <x v="5"/>
  </r>
  <r>
    <s v="INC0782099"/>
    <x v="0"/>
    <x v="0"/>
    <x v="14"/>
    <s v="Sucursal Puerto Vallarta"/>
    <s v="No le permite descarga clip"/>
    <d v="2021-08-27T18:17:58"/>
    <x v="1"/>
    <s v="3 - Moderate"/>
    <x v="0"/>
    <s v="Se contacta con promotora y se le pide que sincronice para posterior descargar el clip de semana 35._x000a_"/>
    <x v="0"/>
    <b v="0"/>
    <n v="2021"/>
    <x v="7"/>
    <n v="27"/>
    <x v="5"/>
    <x v="6"/>
  </r>
  <r>
    <s v="INC0782143"/>
    <x v="4"/>
    <x v="6"/>
    <x v="33"/>
    <s v="Cesar Emilio Hernandez Flores"/>
    <s v="OFERTAS GENERADAS EN CAMPAÑA REF Y PUR Y NO ENTREGADAS A CSC"/>
    <d v="2021-08-28T08:24:31"/>
    <x v="1"/>
    <s v="3 - Moderate"/>
    <x v="1"/>
    <s v="Se anexa evidencia de archivos generados."/>
    <x v="3"/>
    <b v="0"/>
    <n v="2021"/>
    <x v="7"/>
    <n v="28"/>
    <x v="0"/>
    <x v="7"/>
  </r>
  <r>
    <s v="INC0782147"/>
    <x v="0"/>
    <x v="0"/>
    <x v="0"/>
    <s v="Evelyn Rocio Perea Gomez"/>
    <s v="Contraseña incorrecta."/>
    <d v="2021-08-28T10:04:55"/>
    <x v="1"/>
    <s v="4 - Low"/>
    <x v="0"/>
    <s v="Se hace reset de contraseña en Tpim, se valida el ingreso a la app."/>
    <x v="0"/>
    <b v="0"/>
    <n v="2021"/>
    <x v="7"/>
    <n v="28"/>
    <x v="0"/>
    <x v="2"/>
  </r>
  <r>
    <s v="INC0782151"/>
    <x v="0"/>
    <x v="26"/>
    <x v="29"/>
    <s v="Olga Azucena Valenzuela Lopez"/>
    <s v="Usuario o contraseña incorrecto en MyProvi"/>
    <d v="2021-08-28T11:15:11"/>
    <x v="1"/>
    <s v="4 - Low"/>
    <x v="0"/>
    <s v="Se contacta a promotor y se le apoya a realizar registro e instalar aplicaciones myproy y my colletion de forma exitosa desde el portal www.myprovi.online"/>
    <x v="0"/>
    <b v="0"/>
    <n v="2021"/>
    <x v="7"/>
    <n v="28"/>
    <x v="0"/>
    <x v="3"/>
  </r>
  <r>
    <s v="INC0782162"/>
    <x v="4"/>
    <x v="6"/>
    <x v="5"/>
    <s v="Cesar Emilio Hernandez Flores"/>
    <s v="SIN OFERTAS PARA REF Y PUR"/>
    <d v="2021-08-28T22:22:36"/>
    <x v="1"/>
    <s v="3 - Moderate"/>
    <x v="1"/>
    <s v="El proceso de Carga se tardo un poco mas de lo esperado y tomo tiempo de la siguiente ejecución, por lo tanto las ofertas fuero cargadas mas tardes y fueron tomadas por la ejecución de las campan;as del día siguiente, se procede a cerrar incidente"/>
    <x v="3"/>
    <b v="0"/>
    <n v="2021"/>
    <x v="7"/>
    <n v="28"/>
    <x v="0"/>
    <x v="15"/>
  </r>
  <r>
    <s v="INC0782180"/>
    <x v="4"/>
    <x v="6"/>
    <x v="5"/>
    <s v="Cesar Emilio Hernandez Flores"/>
    <s v="Error carga de campaña REF para CSC"/>
    <d v="2021-08-29T21:21:46"/>
    <x v="1"/>
    <s v="3 - Moderate"/>
    <x v="1"/>
    <s v="Se ejecuto la campania nuevamente mas tarde y se completo sin problemas, se procede a cerrar incidente"/>
    <x v="3"/>
    <b v="0"/>
    <n v="2021"/>
    <x v="7"/>
    <n v="29"/>
    <x v="6"/>
    <x v="14"/>
  </r>
  <r>
    <s v="INC0782181"/>
    <x v="16"/>
    <x v="72"/>
    <x v="106"/>
    <s v="Dalila Concepcion Avila Sanchez"/>
    <s v="Facturas no migradas"/>
    <d v="2021-08-29T21:26:45"/>
    <x v="3"/>
    <s v="4 - Low"/>
    <x v="5"/>
    <m/>
    <x v="0"/>
    <b v="0"/>
    <n v="2021"/>
    <x v="7"/>
    <n v="29"/>
    <x v="6"/>
    <x v="14"/>
  </r>
  <r>
    <s v="INC0782508"/>
    <x v="9"/>
    <x v="31"/>
    <x v="41"/>
    <s v="Abigail Herrera Garduno"/>
    <s v="Sin recepción de código de verificación "/>
    <d v="2021-08-30T10:06:20"/>
    <x v="1"/>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30"/>
    <x v="1"/>
    <x v="2"/>
  </r>
  <r>
    <s v="INC0782532"/>
    <x v="0"/>
    <x v="0"/>
    <x v="58"/>
    <s v="Ilse Getzemany Mata Vargas"/>
    <s v="Clip desactivado "/>
    <d v="2021-08-30T11:13:59"/>
    <x v="1"/>
    <s v="4 - Low"/>
    <x v="0"/>
    <s v="Se le pide al DM desactivar el clip y volverlo asignar a su promotora, se le pide a la promotora sincronizar y descargar clip, usuario confirma descarga y visualización de clientes."/>
    <x v="0"/>
    <b v="0"/>
    <n v="2021"/>
    <x v="7"/>
    <n v="30"/>
    <x v="1"/>
    <x v="3"/>
  </r>
  <r>
    <s v="INC0782539"/>
    <x v="0"/>
    <x v="31"/>
    <x v="41"/>
    <s v="Erika Selene Aguilar Pina"/>
    <s v="Promotora No puede instalar la app"/>
    <d v="2021-08-30T14:51:22"/>
    <x v="1"/>
    <s v="4 - Low"/>
    <x v="0"/>
    <s v="Se le manda al usuario por whatsapp el apk de mycollections, usuario confirma descarga, instalación y acceso a la aplicación."/>
    <x v="0"/>
    <b v="0"/>
    <n v="2021"/>
    <x v="7"/>
    <n v="30"/>
    <x v="1"/>
    <x v="9"/>
  </r>
  <r>
    <s v="INC0782574"/>
    <x v="9"/>
    <x v="35"/>
    <x v="49"/>
    <s v="Ricardo Peregrina Vasquez"/>
    <s v="Error  al instalar My Collection"/>
    <d v="2021-08-30T13:37:58"/>
    <x v="1"/>
    <s v="4 - Low"/>
    <x v="0"/>
    <s v="Se manda por whatsapp apk de mycollctions, usuario confirma descarga, instalación e ingreso a la apk."/>
    <x v="0"/>
    <b v="0"/>
    <n v="2021"/>
    <x v="7"/>
    <n v="30"/>
    <x v="1"/>
    <x v="0"/>
  </r>
  <r>
    <s v="INC0782575"/>
    <x v="0"/>
    <x v="0"/>
    <x v="0"/>
    <s v="Abel Jose Ortiz Sanchez"/>
    <s v="Activar asignación de clips"/>
    <d v="2021-08-30T13:28:46"/>
    <x v="1"/>
    <s v="3 - Moderate"/>
    <x v="0"/>
    <s v="Se le pide al DM desactivar el clip de su promotor._x000a_Se le pide al DM asignarse el clip _x000a_Se le pide al DM sincronizar _x000a_Usuario comenta que descarga e ingresa a la lista de clientes de su clip._x000a_Se pide al DM asignar el clip a su promotora_x000a_Se pide al promotor sincronizar _x000a_Usuario descarga de clip y visualiza lista de clientes"/>
    <x v="0"/>
    <b v="0"/>
    <n v="2021"/>
    <x v="7"/>
    <n v="30"/>
    <x v="1"/>
    <x v="0"/>
  </r>
  <r>
    <s v="INC0782580"/>
    <x v="0"/>
    <x v="0"/>
    <x v="14"/>
    <s v="Jose Oswaldo Heredia Reyna"/>
    <s v="Problema con clip  "/>
    <d v="2021-08-30T13:58:19"/>
    <x v="1"/>
    <s v="4 - Low"/>
    <x v="0"/>
    <s v="Se realiza el reseteo de la contraseña desde el portal de TPIM se crea la nueva contraseña y NIP se le comparte a Promotora y finalmente se realiza las pruebas de acceso de forma exitosa._x000a_"/>
    <x v="0"/>
    <b v="0"/>
    <n v="2021"/>
    <x v="7"/>
    <n v="30"/>
    <x v="1"/>
    <x v="0"/>
  </r>
  <r>
    <s v="INC0782581"/>
    <x v="9"/>
    <x v="26"/>
    <x v="29"/>
    <s v="Juana Apolonio Abad"/>
    <s v="No llega codigo"/>
    <d v="2021-08-30T14:02:34"/>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30"/>
    <x v="1"/>
    <x v="9"/>
  </r>
  <r>
    <s v="INC0782594"/>
    <x v="0"/>
    <x v="26"/>
    <x v="29"/>
    <s v="Francisco Javier Hernandez Zozaya"/>
    <s v="No recibe código de verificación"/>
    <d v="2021-08-30T15:04:17"/>
    <x v="1"/>
    <s v="4 - Low"/>
    <x v="0"/>
    <s v="Se apoya a las dos promotoras con el reset de contraseñas realizando lo siguiente:_x000a_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_x000a_Se pide ingresar nuevo nip de 6 dígitos._x000a_Usuario valida ingreso a My Provi y My Collections."/>
    <x v="0"/>
    <b v="0"/>
    <n v="2021"/>
    <x v="7"/>
    <n v="30"/>
    <x v="1"/>
    <x v="4"/>
  </r>
  <r>
    <s v="INC0782596"/>
    <x v="0"/>
    <x v="26"/>
    <x v="29"/>
    <s v="Francisco Javier Hernandez Zozaya"/>
    <s v="Usuario o contraseña No válidos en MyProvi"/>
    <d v="2021-08-30T15:09:13"/>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7"/>
    <n v="30"/>
    <x v="1"/>
    <x v="4"/>
  </r>
  <r>
    <s v="INC0782604"/>
    <x v="9"/>
    <x v="31"/>
    <x v="41"/>
    <s v="Maria del Rosario Zavala Guzman"/>
    <s v="Error  activación de MyProvi"/>
    <d v="2021-08-30T15:44:03"/>
    <x v="1"/>
    <s v="4 - Low"/>
    <x v="0"/>
    <s v="se valida las funciones básicas como la fecha y hora automática activada, se desactiva play protect, se valida chrome actualizado, se activa orígenes desconocidos  y finalmente se realiza el proceso de instalación con pruebas de acceso de forma exitosa._x000a_"/>
    <x v="0"/>
    <b v="0"/>
    <n v="2021"/>
    <x v="7"/>
    <n v="30"/>
    <x v="1"/>
    <x v="4"/>
  </r>
  <r>
    <s v="INC0782631"/>
    <x v="0"/>
    <x v="49"/>
    <x v="75"/>
    <s v="Guillermo Ramon Espinosa Guzman"/>
    <s v="Error al Ingresar a MyColletion"/>
    <d v="2021-08-30T17:32:19"/>
    <x v="1"/>
    <s v="3 - Moderate"/>
    <x v="0"/>
    <s v="Se valida las funciones básicas como la fecha y hora automática activada, se desactiva play protect, se valida chrome actualizado y finalmente se realiza el proceso de instalación con pruebas de acceso de forma exitosa."/>
    <x v="0"/>
    <b v="0"/>
    <n v="2021"/>
    <x v="7"/>
    <n v="30"/>
    <x v="1"/>
    <x v="10"/>
  </r>
  <r>
    <s v="INC0782634"/>
    <x v="1"/>
    <x v="4"/>
    <x v="7"/>
    <s v="Sucursal Merida 1"/>
    <s v="Desbloqueo de Focus"/>
    <d v="2021-08-30T18:10:57"/>
    <x v="1"/>
    <s v="3 - Moderate"/>
    <x v="3"/>
    <s v="Se desbloquea el usuario y se valida el acceso"/>
    <x v="1"/>
    <b v="0"/>
    <n v="2021"/>
    <x v="7"/>
    <n v="30"/>
    <x v="1"/>
    <x v="6"/>
  </r>
  <r>
    <s v="INC0782635"/>
    <x v="9"/>
    <x v="26"/>
    <x v="29"/>
    <s v="Francisco Javier Hernandez Zozaya"/>
    <s v="Problema para cambio de contraseña  myprovi"/>
    <d v="2021-08-30T18:19:06"/>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7"/>
    <n v="30"/>
    <x v="1"/>
    <x v="6"/>
  </r>
  <r>
    <s v="INC0782641"/>
    <x v="4"/>
    <x v="6"/>
    <x v="5"/>
    <s v="Erica Yolanda Rodriguez Rios"/>
    <s v="No se puede guardar información en CRM"/>
    <d v="2021-08-30T20:53:45"/>
    <x v="1"/>
    <s v="2 - High"/>
    <x v="1"/>
    <s v="Los procesos de mantenimiento de CRM (Reindex) se encuentran en ejecución._x000a__x000a_Outage: High_x000a_Inicio: 20:53_x000a_fin: 21:29_x000a_Total: 0:36"/>
    <x v="3"/>
    <b v="0"/>
    <n v="2021"/>
    <x v="7"/>
    <n v="30"/>
    <x v="1"/>
    <x v="13"/>
  </r>
  <r>
    <s v="INC0782959"/>
    <x v="1"/>
    <x v="4"/>
    <x v="7"/>
    <s v="Cordoba 1"/>
    <s v="Desbloqueo de Focus"/>
    <d v="2021-08-31T09:21:02"/>
    <x v="1"/>
    <s v="3 - Moderate"/>
    <x v="3"/>
    <s v="Se desbloquea el usuario y se valida el acceso."/>
    <x v="1"/>
    <b v="1"/>
    <n v="2021"/>
    <x v="7"/>
    <n v="31"/>
    <x v="2"/>
    <x v="1"/>
  </r>
  <r>
    <s v="INC0783011"/>
    <x v="9"/>
    <x v="35"/>
    <x v="49"/>
    <s v="Rocio Reyes Fierro"/>
    <s v="No aparece clip  de semana 35"/>
    <d v="2021-08-31T11:27:57"/>
    <x v="1"/>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7"/>
    <n v="31"/>
    <x v="2"/>
    <x v="3"/>
  </r>
  <r>
    <s v="INC0783013"/>
    <x v="0"/>
    <x v="49"/>
    <x v="75"/>
    <s v="Maria Gabriela Montenegro Contreras"/>
    <s v="Error en Myprovi"/>
    <d v="2021-08-31T11:25:22"/>
    <x v="1"/>
    <s v="3 - Moderate"/>
    <x v="0"/>
    <s v="se valida las funciones básicas como la fecha y hora automática activada, se desactiva play protect, se valida chrome actualizado y finalmente se realiza el proceso de instalación con pruebas de acceso de forma exitosa."/>
    <x v="0"/>
    <b v="0"/>
    <n v="2021"/>
    <x v="7"/>
    <n v="31"/>
    <x v="2"/>
    <x v="3"/>
  </r>
  <r>
    <s v="INC0783030"/>
    <x v="0"/>
    <x v="49"/>
    <x v="75"/>
    <s v="Ramon Salcido Maldonado"/>
    <s v="Problemas para Ingresa a Myprovi"/>
    <d v="2021-08-31T12:21:04"/>
    <x v="1"/>
    <s v="3 - Moderate"/>
    <x v="0"/>
    <s v="Se le hace reset de contraseña en Tpim, se valida el ingreso a la app._x000a_"/>
    <x v="0"/>
    <b v="0"/>
    <n v="2021"/>
    <x v="7"/>
    <n v="31"/>
    <x v="2"/>
    <x v="8"/>
  </r>
  <r>
    <s v="INC0783041"/>
    <x v="0"/>
    <x v="15"/>
    <x v="15"/>
    <s v="Jose Israel Martinez Hernandez"/>
    <s v="No cierra semana"/>
    <d v="2021-08-31T12:44:17"/>
    <x v="1"/>
    <s v="3 - Moderate"/>
    <x v="0"/>
    <s v="_x000a_Se pide al usuario sincronizar la app y des instalar my collections._x000a_Se pide entrar a my provi  para descargar e instalar my collections._x000a_Usuario confirma descarga e instalación de my collections_x000a_Usuario confirma cierre de semana solicitado._x000a_"/>
    <x v="0"/>
    <b v="0"/>
    <n v="2021"/>
    <x v="7"/>
    <n v="31"/>
    <x v="2"/>
    <x v="8"/>
  </r>
  <r>
    <s v="INC0783044"/>
    <x v="0"/>
    <x v="26"/>
    <x v="29"/>
    <s v="Carlos Enrique Arellano Cervantes"/>
    <s v="Sin acceso a mycollections "/>
    <d v="2021-08-31T12:53:09"/>
    <x v="1"/>
    <s v="4 - Low"/>
    <x v="0"/>
    <s v="se recibe llamada de DM y se le apoya a instalar aplicaciones myprovi y my colletion desde el portal www.myprovi.online"/>
    <x v="0"/>
    <b v="0"/>
    <n v="2021"/>
    <x v="7"/>
    <n v="31"/>
    <x v="2"/>
    <x v="8"/>
  </r>
  <r>
    <s v="INC0783060"/>
    <x v="0"/>
    <x v="26"/>
    <x v="29"/>
    <s v="Juan Alberto Monjaraz Flores"/>
    <s v="Sin acceso a My collections"/>
    <d v="2021-08-31T13:42:10"/>
    <x v="1"/>
    <s v="3 - Moderate"/>
    <x v="0"/>
    <s v="Con apoyo de DM se intala my provi y my colletion de forma exitosa desde el portal www,myprovi.online_x000a_"/>
    <x v="0"/>
    <b v="0"/>
    <n v="2021"/>
    <x v="7"/>
    <n v="31"/>
    <x v="2"/>
    <x v="0"/>
  </r>
  <r>
    <s v="INC0783077"/>
    <x v="0"/>
    <x v="26"/>
    <x v="29"/>
    <s v="Jose Antonio Lopez Gutierrez"/>
    <s v="Error de acceso myprovi "/>
    <d v="2021-08-31T14:45:55"/>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31"/>
    <x v="2"/>
    <x v="9"/>
  </r>
  <r>
    <s v="INC0783088"/>
    <x v="9"/>
    <x v="35"/>
    <x v="49"/>
    <s v="Roberto Rafael Oceguera Ramirez"/>
    <s v="No descarga  clip "/>
    <d v="2021-08-31T17:09:53"/>
    <x v="1"/>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7"/>
    <n v="31"/>
    <x v="2"/>
    <x v="10"/>
  </r>
  <r>
    <s v="INC0783126"/>
    <x v="0"/>
    <x v="49"/>
    <x v="75"/>
    <s v="Eduardo Perez Ponce"/>
    <s v="Error Tecnico en Myprovi"/>
    <d v="2021-08-31T18:35:50"/>
    <x v="1"/>
    <s v="3 - Moderate"/>
    <x v="0"/>
    <s v=" se valida las funciones básicas como la fecha y hora automática activada, se desactiva play protect, se valida chrome actualizado y finalmente se realiza el proceso de instalación con pruebas de acceso de forma exitosa."/>
    <x v="0"/>
    <b v="0"/>
    <n v="2021"/>
    <x v="7"/>
    <n v="31"/>
    <x v="2"/>
    <x v="6"/>
  </r>
  <r>
    <s v="INC0783131"/>
    <x v="0"/>
    <x v="0"/>
    <x v="14"/>
    <s v="Jesus Samuel Morales Aguilar"/>
    <s v="Sin descarga de clip "/>
    <d v="2021-08-31T19:07:57"/>
    <x v="1"/>
    <s v="4 - Low"/>
    <x v="0"/>
    <s v="se contacta con promotora y se le apoya a sincronizar y a reinstalar my colletion, ya que le aparace el acumulado de cobranza de la semana anterior, posterior a ello se descarga clip y le aparece su cobranza de forma normal."/>
    <x v="0"/>
    <b v="0"/>
    <n v="2021"/>
    <x v="7"/>
    <n v="31"/>
    <x v="2"/>
    <x v="12"/>
  </r>
  <r>
    <s v="INC0783370"/>
    <x v="7"/>
    <x v="28"/>
    <x v="5"/>
    <s v="Nicolas Romero"/>
    <s v="AVT tarda para imprimir contratos"/>
    <d v="2021-09-01T08:45:45"/>
    <x v="3"/>
    <s v="3 - Moderate"/>
    <x v="5"/>
    <m/>
    <x v="0"/>
    <b v="0"/>
    <n v="2021"/>
    <x v="8"/>
    <n v="1"/>
    <x v="3"/>
    <x v="7"/>
  </r>
  <r>
    <s v="INC0783406"/>
    <x v="1"/>
    <x v="13"/>
    <x v="13"/>
    <s v="Tultitlan 1"/>
    <s v="Apoyo para el acceso al usuario 2079-192822"/>
    <d v="2021-09-01T09:42:17"/>
    <x v="0"/>
    <s v="3 - Moderate"/>
    <x v="3"/>
    <s v="Se ingresa a dominio el equipo"/>
    <x v="1"/>
    <b v="0"/>
    <n v="2021"/>
    <x v="8"/>
    <n v="1"/>
    <x v="3"/>
    <x v="1"/>
  </r>
  <r>
    <s v="INC0783418"/>
    <x v="0"/>
    <x v="31"/>
    <x v="41"/>
    <s v="Ricardo Diaz Torres"/>
    <s v="Problema de instalación myprovi y mycollections"/>
    <d v="2021-09-01T10:07:24"/>
    <x v="0"/>
    <s v="3 - Moderate"/>
    <x v="0"/>
    <s v="Se contacta a promotora y nos comenta no pudo instalar la aplicación ya que tiene un celular Xiaomi Redmi 9A, se le informa que estos celulares no son compatibles con la aplicación, pero que al desactivar &quot;optimizador Miu&quot;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nstalación de aplicaciones de forma exitosa."/>
    <x v="0"/>
    <b v="0"/>
    <n v="2021"/>
    <x v="8"/>
    <n v="1"/>
    <x v="3"/>
    <x v="2"/>
  </r>
  <r>
    <s v="INC0783425"/>
    <x v="1"/>
    <x v="4"/>
    <x v="7"/>
    <s v="Tultitlan 1"/>
    <s v="Apoyo para que pueda acceder el ususario 2079-192822"/>
    <d v="2021-09-01T10:16:34"/>
    <x v="0"/>
    <s v="3 - Moderate"/>
    <x v="3"/>
    <s v="Se revisa el tema con el usuario."/>
    <x v="1"/>
    <b v="1"/>
    <n v="2021"/>
    <x v="8"/>
    <n v="1"/>
    <x v="3"/>
    <x v="2"/>
  </r>
  <r>
    <s v="INC0783435"/>
    <x v="0"/>
    <x v="0"/>
    <x v="14"/>
    <s v="Abigail Herrera Garduno"/>
    <s v="No descargar clip"/>
    <d v="2021-09-01T11:01:17"/>
    <x v="0"/>
    <s v="3 - Moderate"/>
    <x v="0"/>
    <s v="Se pide entrar a configuracion_x000a_Se pide seleccionar ajustes adicionales_x000a_Se pide Seleccionar opciones de desarrollador_x000a_Se pide inhabilitar activar optimización miui._x000a_Se pide entrar a My provi_x000a_Se pide instalar o actualizar My collections._x000a_Usuario valida ingreso a las aplicaciones."/>
    <x v="0"/>
    <b v="0"/>
    <n v="2021"/>
    <x v="8"/>
    <n v="1"/>
    <x v="3"/>
    <x v="3"/>
  </r>
  <r>
    <s v="INC0783436"/>
    <x v="1"/>
    <x v="21"/>
    <x v="5"/>
    <s v="Aguascalientes 1"/>
    <s v="Transferencias incompletas "/>
    <d v="2021-09-01T11:00:08"/>
    <x v="0"/>
    <s v="4 - Low"/>
    <x v="3"/>
    <s v="La transferencia no se completa ya que los contratos tienen una transacción pendiente por balance, hasta que sean balanceados los contratos las transferencias se completaran._x000a__x000a_Se cierra este ticket ya que no hay incidencia de Focus"/>
    <x v="1"/>
    <b v="0"/>
    <n v="2021"/>
    <x v="8"/>
    <n v="1"/>
    <x v="3"/>
    <x v="3"/>
  </r>
  <r>
    <s v="INC0783437"/>
    <x v="0"/>
    <x v="26"/>
    <x v="29"/>
    <s v="Ana Elsa Mejia Chavez"/>
    <s v="Sin acceso a mycollections "/>
    <d v="2021-09-01T11:08:47"/>
    <x v="0"/>
    <s v="4 - Low"/>
    <x v="0"/>
    <s v="Se contacta con promotor y se hace el registro y la instalacion de aplicaciones de myprovi y my colletion de forma exitosa desde el portal www.myprovi.online"/>
    <x v="0"/>
    <b v="0"/>
    <n v="2021"/>
    <x v="8"/>
    <n v="1"/>
    <x v="3"/>
    <x v="3"/>
  </r>
  <r>
    <s v="INC0783444"/>
    <x v="9"/>
    <x v="31"/>
    <x v="41"/>
    <s v="Yesenia Martinez Herrera"/>
    <s v="Problema de registro myprovi"/>
    <d v="2021-09-01T11:23:42"/>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8"/>
    <n v="1"/>
    <x v="3"/>
    <x v="3"/>
  </r>
  <r>
    <s v="INC0783480"/>
    <x v="9"/>
    <x v="31"/>
    <x v="41"/>
    <s v="Lucelly Florentina Chan Ucan"/>
    <s v="Promotora no le.permite instalar my colecction"/>
    <d v="2021-09-01T13:12:00"/>
    <x v="0"/>
    <s v="4 - Low"/>
    <x v="0"/>
    <s v="Se contacta a promotora y nos comenta no pudo instalar la aplicación ya que tiene un celular Xiaomi Redmi 9A, se le informa que estos celulares no son compatibles con la aplicación, pero que al desactivar &quot;optimizador Miu&quot;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nstalación de my colletion de forma exitosa."/>
    <x v="0"/>
    <b v="0"/>
    <n v="2021"/>
    <x v="8"/>
    <n v="1"/>
    <x v="3"/>
    <x v="0"/>
  </r>
  <r>
    <s v="INC0783484"/>
    <x v="0"/>
    <x v="26"/>
    <x v="29"/>
    <s v="Blanca Estela Hernandez Almendarez"/>
    <s v="Usuario bloqueado MyCollections"/>
    <d v="2021-09-01T13:26:26"/>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8"/>
    <n v="1"/>
    <x v="3"/>
    <x v="0"/>
  </r>
  <r>
    <s v="INC0783486"/>
    <x v="6"/>
    <x v="8"/>
    <x v="71"/>
    <s v="Ricardo Lopez Cisneros"/>
    <s v="NAS con Fecha Erronea"/>
    <d v="2021-09-01T13:57:35"/>
    <x v="0"/>
    <s v="3 - Moderate"/>
    <x v="0"/>
    <s v="Se actualiza la columna Branch en la tabla ArrearsAgent para el registro del usuario. Es necesario salir de la aplicación y volver a acceder para que el cambio surta efecto."/>
    <x v="0"/>
    <b v="0"/>
    <n v="2021"/>
    <x v="8"/>
    <n v="1"/>
    <x v="3"/>
    <x v="0"/>
  </r>
  <r>
    <s v="INC0783496"/>
    <x v="0"/>
    <x v="15"/>
    <x v="15"/>
    <s v="Ricardo Velazquez Delgadillo"/>
    <s v="No aplica el pago"/>
    <d v="2021-09-01T15:21:11"/>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1"/>
    <x v="3"/>
    <x v="4"/>
  </r>
  <r>
    <s v="INC0783498"/>
    <x v="0"/>
    <x v="26"/>
    <x v="29"/>
    <s v="Saul Granados Lua"/>
    <s v="Sin acceso a MyProvi"/>
    <d v="2021-09-01T15:33:27"/>
    <x v="0"/>
    <s v="4 - Low"/>
    <x v="0"/>
    <s v="Una vez ya realizado el registro en el portal se instala aplicaciones de my provi y my colletion desde el portal www.myprovi.online"/>
    <x v="0"/>
    <b v="0"/>
    <n v="2021"/>
    <x v="8"/>
    <n v="1"/>
    <x v="3"/>
    <x v="4"/>
  </r>
  <r>
    <s v="INC0783506"/>
    <x v="0"/>
    <x v="15"/>
    <x v="15"/>
    <s v="Luisa Evangelica Lopez Olmos"/>
    <s v="No puede cerrar semana"/>
    <d v="2021-09-01T16:39:25"/>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
    <x v="3"/>
    <x v="5"/>
  </r>
  <r>
    <s v="INC0783510"/>
    <x v="9"/>
    <x v="35"/>
    <x v="49"/>
    <s v="Paulo Cesar Lara Ramos"/>
    <s v="Problemas de cambio de contraseña"/>
    <d v="2021-09-01T17:10:43"/>
    <x v="0"/>
    <s v="4 - Low"/>
    <x v="0"/>
    <s v="Se realiza el reseteo de la contraseña desde el portal de TPIM se crea la nueva contraseña y NIP se le comparte a Promotora y finalmente se realiza las pruebas de acceso de forma exitosa."/>
    <x v="0"/>
    <b v="0"/>
    <n v="2021"/>
    <x v="8"/>
    <n v="1"/>
    <x v="3"/>
    <x v="10"/>
  </r>
  <r>
    <s v="INC0783514"/>
    <x v="0"/>
    <x v="26"/>
    <x v="29"/>
    <s v="Nora Segundo Diaz"/>
    <s v="Problema al abrir aplicación Agencia 2671 Sección M"/>
    <d v="2021-09-01T18:20:33"/>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1"/>
    <x v="3"/>
    <x v="6"/>
  </r>
  <r>
    <s v="INC0783515"/>
    <x v="0"/>
    <x v="49"/>
    <x v="75"/>
    <s v="Enrique Sanchez Zaragoza"/>
    <s v="Sin Myprovi en Celular"/>
    <d v="2021-09-01T18:27:23"/>
    <x v="0"/>
    <s v="3 - Moderate"/>
    <x v="0"/>
    <s v="se contacta a promotora y se le apoya a promotora a instalar aplicaciones de my provi y my colletion de forma exitosa desde el portal www.myprovi.online_x000a_"/>
    <x v="0"/>
    <b v="0"/>
    <n v="2021"/>
    <x v="8"/>
    <n v="1"/>
    <x v="3"/>
    <x v="6"/>
  </r>
  <r>
    <s v="INC0783518"/>
    <x v="9"/>
    <x v="26"/>
    <x v="29"/>
    <s v="Gerardo Guevara Correa"/>
    <s v="Problema cambio de contraseña"/>
    <d v="2021-09-01T18:56:09"/>
    <x v="0"/>
    <s v="4 - Low"/>
    <x v="0"/>
    <s v="Se realiza el reseteo de la contraseña  desde el portal de TPIM se crea la nueva contraseña y NIP se le comparte a DM y finalmente se realiza las pruebas de acceso de forma exitosa._x000a_"/>
    <x v="0"/>
    <b v="0"/>
    <n v="2021"/>
    <x v="8"/>
    <n v="1"/>
    <x v="3"/>
    <x v="6"/>
  </r>
  <r>
    <s v="INC0783521"/>
    <x v="0"/>
    <x v="15"/>
    <x v="15"/>
    <s v="Hugo Fernando Rodriguez Alvarez"/>
    <s v="Error de Semana Maxima"/>
    <d v="2021-09-01T19:06:10"/>
    <x v="0"/>
    <s v="3 - Moderate"/>
    <x v="0"/>
    <s v="se validan las funciones básicas como fecha y hora automática activada, se forza cierre de MyProvi, se desinstala/instala MyCollections y finalmente se realiza las pruebas de acceso y cierre de semana de forma exitosa."/>
    <x v="0"/>
    <b v="0"/>
    <n v="2021"/>
    <x v="8"/>
    <n v="1"/>
    <x v="3"/>
    <x v="12"/>
  </r>
  <r>
    <s v="INC0783524"/>
    <x v="0"/>
    <x v="15"/>
    <x v="15"/>
    <s v="Cesar Hernandez Gutierrez"/>
    <s v="Error de Semana Máxima "/>
    <d v="2021-09-01T19:19:39"/>
    <x v="0"/>
    <s v="3 - Moderate"/>
    <x v="0"/>
    <s v="Se le marca a promotora y se le pide hacer force de aplicaciones myprovi y mycolletion, asi como cerrar todas las aplicaciones abiertas en segundo plano, se ingresa a la aplicación y se procede hacer cierre de semana exitosa."/>
    <x v="0"/>
    <b v="0"/>
    <n v="2021"/>
    <x v="8"/>
    <n v="1"/>
    <x v="3"/>
    <x v="12"/>
  </r>
  <r>
    <s v="INC0783528"/>
    <x v="0"/>
    <x v="15"/>
    <x v="15"/>
    <s v="Dolly Mayin Jimenez Gonzalez"/>
    <s v="Error de Semana Maxima"/>
    <d v="2021-09-01T20:04:45"/>
    <x v="0"/>
    <s v="3 - Moderate"/>
    <x v="0"/>
    <s v="Se validan las funciones básicas como fecha y hora automática activada, se forza cierre de MyProvi, se desinstala/instala MyCollections y finalmente se realiza las pruebas de acceso y cierre de semana de forma exitosa."/>
    <x v="0"/>
    <b v="0"/>
    <n v="2021"/>
    <x v="8"/>
    <n v="1"/>
    <x v="3"/>
    <x v="13"/>
  </r>
  <r>
    <s v="INC0783529"/>
    <x v="0"/>
    <x v="15"/>
    <x v="15"/>
    <s v="Javier Alejandro Avila Renteria"/>
    <s v="agencia 1367 no cierra semana"/>
    <d v="2021-09-01T20:08:43"/>
    <x v="0"/>
    <s v="3 - Moderate"/>
    <x v="0"/>
    <s v="Se le marca a promotora y se le pide hacer force de aplicaciones myprovi y mycolletion, asi como cerrar todas las aplicaciones abiertas en segundo plano, se ingresa a la aplicacion y se hace cierre se seman exitoso."/>
    <x v="0"/>
    <b v="0"/>
    <n v="2021"/>
    <x v="8"/>
    <n v="1"/>
    <x v="3"/>
    <x v="13"/>
  </r>
  <r>
    <s v="INC0783530"/>
    <x v="0"/>
    <x v="15"/>
    <x v="15"/>
    <s v="Maria Luisa Gonzalez Gomez"/>
    <s v="Error de Semana Máxima "/>
    <d v="2021-09-01T20:21:32"/>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1"/>
    <x v="3"/>
    <x v="13"/>
  </r>
  <r>
    <s v="INC0783531"/>
    <x v="0"/>
    <x v="0"/>
    <x v="0"/>
    <s v="Magaly del Pilar Martinez Salmeron"/>
    <s v="Ayuda en descarga de clip "/>
    <d v="2021-09-01T20:32:44"/>
    <x v="0"/>
    <s v="3 - Moderate"/>
    <x v="0"/>
    <s v="se contacta con promotora y se le apoya a realizar registro y la instalación de aplicaciones my provi y my colletion de forma exitosa desde el portal www.provi.online, se ingresa a la aplicación  y se descarga el clip de semana._x000a_"/>
    <x v="0"/>
    <b v="0"/>
    <n v="2021"/>
    <x v="8"/>
    <n v="1"/>
    <x v="3"/>
    <x v="13"/>
  </r>
  <r>
    <s v="INC0783833"/>
    <x v="0"/>
    <x v="26"/>
    <x v="29"/>
    <s v="Maria Cristal Ramos Varela"/>
    <s v="MYPROVI ERROR TECNICO"/>
    <d v="2021-09-02T08:26:18"/>
    <x v="0"/>
    <s v="3 - Moderate"/>
    <x v="0"/>
    <s v="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33'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7"/>
  </r>
  <r>
    <s v="INC0783890"/>
    <x v="0"/>
    <x v="26"/>
    <x v="29"/>
    <s v="Eduardo Frias Jimenez"/>
    <s v="MYPROVI error"/>
    <d v="2021-09-02T08:59:04"/>
    <x v="0"/>
    <s v="3 - Moderate"/>
    <x v="0"/>
    <s v="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90'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7"/>
  </r>
  <r>
    <s v="INC0783911"/>
    <x v="0"/>
    <x v="26"/>
    <x v="29"/>
    <s v="Jose Rafael Ramos Garcia"/>
    <s v="MYPROVI error tecnico "/>
    <d v="2021-09-02T09:18:56"/>
    <x v="0"/>
    <s v="3 - Moderate"/>
    <x v="0"/>
    <s v="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911'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1"/>
  </r>
  <r>
    <s v="INC0783926"/>
    <x v="0"/>
    <x v="26"/>
    <x v="29"/>
    <s v="Sara Mata Perez"/>
    <s v="MYPORVI error tecnico"/>
    <d v="2021-09-02T10:25:52"/>
    <x v="0"/>
    <s v="3 - Moderate"/>
    <x v="0"/>
    <s v="Se validan las funciones básicas como fecha y hora automática activada, se forza cierre de MyProvi, se desinstala/instala MyCollections y finalmente se realiza las pruebas de acceso y cierre de semana de forma exitosa._x000a_Incident 'INC0783926'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2"/>
  </r>
  <r>
    <s v="INC0783929"/>
    <x v="9"/>
    <x v="73"/>
    <x v="5"/>
    <s v="Guadalupe Pineda Escamilla"/>
    <s v="Problemas con aplicación MyProvi"/>
    <d v="2021-09-02T09:34:04"/>
    <x v="0"/>
    <s v="4 - Low"/>
    <x v="0"/>
    <s v="Se contacta con DM para validar pruebas de acceso a la aplicación y confirma que es exitoso._x000a__x000a_Incident 'INC0783929'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1"/>
  </r>
  <r>
    <s v="INC0783947"/>
    <x v="9"/>
    <x v="26"/>
    <x v="29"/>
    <s v="Amelia Munoz Cortes"/>
    <s v="Sin acceso a myprovi  "/>
    <d v="2021-09-02T09:47:28"/>
    <x v="0"/>
    <s v="4 - Low"/>
    <x v="0"/>
    <s v="se hace reset de contraseña en Tpim, se valida el ingreso a la app_x000a_"/>
    <x v="0"/>
    <b v="0"/>
    <n v="2021"/>
    <x v="8"/>
    <n v="2"/>
    <x v="4"/>
    <x v="1"/>
  </r>
  <r>
    <s v="INC0783966"/>
    <x v="0"/>
    <x v="0"/>
    <x v="14"/>
    <s v="Tania Nallely Avila Guajardo"/>
    <s v="Pago Fuera de Clip"/>
    <d v="2021-09-02T10:27:18"/>
    <x v="0"/>
    <s v="3 - Moderate"/>
    <x v="0"/>
    <s v="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966'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2"/>
  </r>
  <r>
    <s v="INC0783984"/>
    <x v="9"/>
    <x v="39"/>
    <x v="60"/>
    <s v="Janet Esmeralda Castro Cortes"/>
    <s v="Problemas al cerrar  MyProvi"/>
    <d v="2021-09-02T10:38:27"/>
    <x v="0"/>
    <s v="4 - Low"/>
    <x v="0"/>
    <s v="Se validan las funciones básicas como fecha y hora automática activada, se forza cierre de MyProvi, se desinstala/instala MyCollections y finalmente se realiza las pruebas de acceso y cierre de semana de forma exitosa._x000a_"/>
    <x v="0"/>
    <b v="0"/>
    <n v="2021"/>
    <x v="8"/>
    <n v="2"/>
    <x v="4"/>
    <x v="2"/>
  </r>
  <r>
    <s v="INC0783985"/>
    <x v="6"/>
    <x v="32"/>
    <x v="42"/>
    <s v="Ana Ma Moreno Carrillo"/>
    <s v="NAS credenciales invalidas"/>
    <d v="2021-09-02T10:34:49"/>
    <x v="0"/>
    <s v="3 - Moderate"/>
    <x v="0"/>
    <s v="El focusid correcto es 2019001161153. Se realizan pruebas con else focusid y la consulta es correcta. Mesa de ayuda informa que la usuario ya pudo acceder."/>
    <x v="0"/>
    <b v="0"/>
    <n v="2021"/>
    <x v="8"/>
    <n v="2"/>
    <x v="4"/>
    <x v="2"/>
  </r>
  <r>
    <s v="INC0783988"/>
    <x v="9"/>
    <x v="35"/>
    <x v="49"/>
    <s v="Cristina Perez Solis"/>
    <s v="Problemas al registrar pago"/>
    <d v="2021-09-02T10:53:48"/>
    <x v="0"/>
    <s v="4 - Low"/>
    <x v="0"/>
    <s v="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988'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2"/>
  </r>
  <r>
    <s v="INC0783999"/>
    <x v="9"/>
    <x v="26"/>
    <x v="29"/>
    <s v="Hugo Arce Arce"/>
    <s v="Problema de cambio de contraseña  "/>
    <d v="2021-09-02T10:59:45"/>
    <x v="0"/>
    <s v="4 - Low"/>
    <x v="0"/>
    <s v="se hace reset de contraseña"/>
    <x v="0"/>
    <b v="0"/>
    <n v="2021"/>
    <x v="8"/>
    <n v="2"/>
    <x v="4"/>
    <x v="2"/>
  </r>
  <r>
    <s v="INC0784004"/>
    <x v="9"/>
    <x v="9"/>
    <x v="19"/>
    <s v="Cecilia Anali Sanchez Gutierrez"/>
    <s v="Pago no reflejado"/>
    <d v="2021-09-02T11:04:19"/>
    <x v="0"/>
    <s v="3 - Moderate"/>
    <x v="0"/>
    <s v="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4004'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3"/>
  </r>
  <r>
    <s v="INC0784005"/>
    <x v="1"/>
    <x v="4"/>
    <x v="7"/>
    <s v="Tlajomulco 1"/>
    <s v="Desbloquear usuario de focus"/>
    <d v="2021-09-02T10:55:02"/>
    <x v="0"/>
    <s v="3 - Moderate"/>
    <x v="3"/>
    <s v="Se desbloquea la cuenta y se valida el acceso"/>
    <x v="1"/>
    <b v="0"/>
    <n v="2021"/>
    <x v="8"/>
    <n v="2"/>
    <x v="4"/>
    <x v="2"/>
  </r>
  <r>
    <s v="INC0784016"/>
    <x v="9"/>
    <x v="26"/>
    <x v="29"/>
    <s v="Amelia Munoz Cortes"/>
    <s v="Sin acceso a myprovi  "/>
    <d v="2021-09-02T11:18:27"/>
    <x v="0"/>
    <s v="3 - Moderate"/>
    <x v="0"/>
    <s v="confirma que ya puede tener acceso de forma completa_x000a_Incident 'INC0784016'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3"/>
  </r>
  <r>
    <s v="INC0784024"/>
    <x v="9"/>
    <x v="26"/>
    <x v="29"/>
    <s v="Gerardo Sandoval Morales"/>
    <s v="Sin acceso a myprovi "/>
    <d v="2021-09-02T11:24:41"/>
    <x v="0"/>
    <s v="4 - Low"/>
    <x v="0"/>
    <s v="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4024'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3"/>
  </r>
  <r>
    <s v="INC0784047"/>
    <x v="0"/>
    <x v="15"/>
    <x v="15"/>
    <s v="Cecilia Carmona Araiza"/>
    <s v="Problema de cierre de semana "/>
    <d v="2021-09-02T12:09:13"/>
    <x v="0"/>
    <s v="4 - Low"/>
    <x v="0"/>
    <s v="Se validan las funciones básicas como fecha y hora automática activada, se forza cierre de MyProvi, se desinstala/instala MyCollections y finalmente se realiza las pruebas de acceso y cierre de semana de forma exitosa._x000a_Incident 'INC0784047'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8"/>
  </r>
  <r>
    <s v="INC0784051"/>
    <x v="0"/>
    <x v="15"/>
    <x v="15"/>
    <s v="Rodrigo Alejandro Espindola Hernandez"/>
    <s v="Error de Semana Maxima "/>
    <d v="2021-09-02T12:23:36"/>
    <x v="0"/>
    <s v="3 - Moderate"/>
    <x v="0"/>
    <s v="Se le marca a promotora y se le pide hacer force de aplicaciones myprovi y mycolletion, asi como cerrar todas las aplicaciones abiertas en segundo plano, se ingresa ala aplicación y se hace cierre de semana exitosa._x000a_"/>
    <x v="0"/>
    <b v="0"/>
    <n v="2021"/>
    <x v="8"/>
    <n v="2"/>
    <x v="4"/>
    <x v="8"/>
  </r>
  <r>
    <s v="INC0784074"/>
    <x v="0"/>
    <x v="49"/>
    <x v="75"/>
    <s v="Brigitte Castellanos Lemus"/>
    <s v="Error en Myprovi"/>
    <d v="2021-09-02T13:02:24"/>
    <x v="0"/>
    <s v="3 - Moderate"/>
    <x v="0"/>
    <s v="confirma que ya puede tener acceso de forma completa _x000a_Incident 'INC0784074'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0"/>
  </r>
  <r>
    <s v="INC0784078"/>
    <x v="0"/>
    <x v="15"/>
    <x v="15"/>
    <s v="Brigitte Castellanos Lemus"/>
    <s v="Error de Semana Maxima "/>
    <d v="2021-09-02T13:07:27"/>
    <x v="0"/>
    <s v="1 - Critical"/>
    <x v="0"/>
    <s v="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4078'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0"/>
  </r>
  <r>
    <s v="INC0784082"/>
    <x v="0"/>
    <x v="15"/>
    <x v="15"/>
    <s v="Evelyn Rocio Perea Gomez"/>
    <s v="Error al Ingresar a Myprovi"/>
    <d v="2021-09-02T13:16:21"/>
    <x v="0"/>
    <s v="3 - Moderate"/>
    <x v="0"/>
    <s v="confirma que ya puede tener acceso de forma completa con el reporta de problemas de acceso a MyProvi a nivel nacional. Se da seguimiento con el incidente padre INC0783870._x000a_Incident 'INC0784082'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0"/>
  </r>
  <r>
    <s v="INC0784085"/>
    <x v="0"/>
    <x v="15"/>
    <x v="15"/>
    <s v="Evelyn Rocio Perea Gomez"/>
    <s v="Error  al Sincronizar"/>
    <d v="2021-09-02T13:19:55"/>
    <x v="0"/>
    <s v="3 - Moderate"/>
    <x v="0"/>
    <s v="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4085'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0"/>
  </r>
  <r>
    <s v="INC0784087"/>
    <x v="9"/>
    <x v="31"/>
    <x v="41"/>
    <s v="Patricia Huesca Hernandez"/>
    <s v="Problemas  de ingreso  a MyProvi"/>
    <d v="2021-09-02T14:04:32"/>
    <x v="0"/>
    <s v="4 - Low"/>
    <x v="0"/>
    <s v=" confirma que ya puede tener acceso de forma completa _x000a_Incident 'INC0784087'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9"/>
  </r>
  <r>
    <s v="INC0784089"/>
    <x v="9"/>
    <x v="26"/>
    <x v="29"/>
    <s v="Jose Luis Castellanos Marquez"/>
    <s v="Sin acceso a myprovi "/>
    <d v="2021-09-02T13:30:22"/>
    <x v="0"/>
    <s v="4 - Low"/>
    <x v="0"/>
    <s v="Se validan las funciones básicas como fecha y hora automática activada, se forza cierre de MyProvi, se desinstala/instala MyCollections y finalmente se realiza las pruebas de acceso y cierre de semana de forma exitosa._x000a_Incident 'INC0784089'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0"/>
  </r>
  <r>
    <s v="INC0784091"/>
    <x v="0"/>
    <x v="15"/>
    <x v="55"/>
    <s v="Eduardo de Jesus Hernandez Martinez"/>
    <s v="No refleja en Focus"/>
    <d v="2021-09-02T13:41:43"/>
    <x v="0"/>
    <s v="3 - Moderate"/>
    <x v="0"/>
    <s v="ya aparece de forma normal y se confirma que ya puede tener acceso de forma completa _x000a_Incident 'INC0784091'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0"/>
  </r>
  <r>
    <s v="INC0784092"/>
    <x v="0"/>
    <x v="15"/>
    <x v="15"/>
    <s v="Julio Cesar Escobar Morales"/>
    <s v="Problema de cierre de semana "/>
    <d v="2021-09-02T13:41:11"/>
    <x v="0"/>
    <s v="4 - Low"/>
    <x v="0"/>
    <s v="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4092'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0"/>
  </r>
  <r>
    <s v="INC0784094"/>
    <x v="0"/>
    <x v="15"/>
    <x v="15"/>
    <s v="Evelyn Rocio Perea Gomez"/>
    <s v="Error Técnico en Myprovi"/>
    <d v="2021-09-02T13:42:30"/>
    <x v="0"/>
    <s v="3 - Moderate"/>
    <x v="0"/>
    <s v="Se contacta a promotora y se detecta que no tiene activada la hora automática, una vez que se activa ya nos permite el cierre de semana exitoso._x000a_"/>
    <x v="0"/>
    <b v="0"/>
    <n v="2021"/>
    <x v="8"/>
    <n v="2"/>
    <x v="4"/>
    <x v="0"/>
  </r>
  <r>
    <s v="INC0784096"/>
    <x v="0"/>
    <x v="15"/>
    <x v="15"/>
    <s v="Julio Cesar Escobar Morales"/>
    <s v="Problema de cierre de semana "/>
    <d v="2021-09-02T13:46:19"/>
    <x v="0"/>
    <s v="4 - Low"/>
    <x v="0"/>
    <s v="se logra reflejar el registro del cierre de semana de forma completa en sucursal _x000a_Incident 'INC0784096'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0"/>
  </r>
  <r>
    <s v="INC0784099"/>
    <x v="0"/>
    <x v="15"/>
    <x v="15"/>
    <s v="Ana Luz Moya Arriola"/>
    <s v="Problema para cierre de semana"/>
    <d v="2021-09-02T13:54:01"/>
    <x v="0"/>
    <s v="4 - Low"/>
    <x v="0"/>
    <s v="Resolution notes copied from Parent Incident: 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4099'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0"/>
  </r>
  <r>
    <s v="INC0784109"/>
    <x v="9"/>
    <x v="26"/>
    <x v="29"/>
    <s v="Mario Arriaga Castaneda"/>
    <s v="Cuenta bloqueada myprovi "/>
    <d v="2021-09-02T14:21:00"/>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8"/>
    <n v="2"/>
    <x v="4"/>
    <x v="9"/>
  </r>
  <r>
    <s v="INC0784112"/>
    <x v="0"/>
    <x v="15"/>
    <x v="15"/>
    <s v="Israel Esparza Lopez"/>
    <s v="No puede cerrar semana"/>
    <d v="2021-09-02T14:40:07"/>
    <x v="0"/>
    <s v="4 - Low"/>
    <x v="0"/>
    <s v="Se le marca a promotora y se le pide hacer force de aplicaciones myprovi y mycolletion, asi como cerrar todas las aplicaciones abiertas en segundo plano, se ingresa a la aplicación y se hace el cierre de manera exitosa._x000a_"/>
    <x v="0"/>
    <b v="0"/>
    <n v="2021"/>
    <x v="8"/>
    <n v="2"/>
    <x v="4"/>
    <x v="9"/>
  </r>
  <r>
    <s v="INC0784135"/>
    <x v="0"/>
    <x v="15"/>
    <x v="15"/>
    <s v="Aurora Milagros Sulvaran"/>
    <s v="Agencia 6158 no ha cerrado"/>
    <d v="2021-09-02T15:24:31"/>
    <x v="0"/>
    <s v="4 - Low"/>
    <x v="0"/>
    <s v="Se validan las funciones básicas como fecha y hora automática activada, se forza cierre de MyProvi, se desinstala/instala MyCollections y finalmente se realiza las pruebas de acceso y cierre de semana de forma exitosa._x000a_Incident 'INC0784135'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4"/>
  </r>
  <r>
    <s v="INC0784141"/>
    <x v="0"/>
    <x v="15"/>
    <x v="15"/>
    <s v="Miriam Concepcion Galindo Muniz"/>
    <s v="Problema de cierre de semana "/>
    <d v="2021-09-02T15:34:14"/>
    <x v="0"/>
    <s v="4 - Low"/>
    <x v="0"/>
    <s v="Se le marca a promotora y se le pide hacer force de aplicaciones myprovi y mycolletion, asi como cerrar todas las aplicaciones abiertas en segundo plano, se ingresa a la aplicacion y se hace cierre de semana exitoso._x000a_"/>
    <x v="0"/>
    <b v="0"/>
    <n v="2021"/>
    <x v="8"/>
    <n v="2"/>
    <x v="4"/>
    <x v="4"/>
  </r>
  <r>
    <s v="INC0784148"/>
    <x v="0"/>
    <x v="70"/>
    <x v="109"/>
    <s v="Ivett Mejia Hernandez"/>
    <s v="Problema para realizar transacciones  "/>
    <d v="2021-09-02T16:05:51"/>
    <x v="0"/>
    <s v="4 - Low"/>
    <x v="0"/>
    <s v="confirma que ya puede tener acceso de forma completa _x000a_Incident 'INC0784148'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5"/>
  </r>
  <r>
    <s v="INC0784174"/>
    <x v="0"/>
    <x v="15"/>
    <x v="15"/>
    <s v="Jorge Luis Contreras Martinez"/>
    <s v="Problema de cierre  semana "/>
    <d v="2021-09-02T17:57:40"/>
    <x v="0"/>
    <s v="4 - Low"/>
    <x v="0"/>
    <s v="Se hace force de aplicaciones myprovi y my colletion, asi como cerrar todas las aplicaciones  abiertas en segundo plano, para después hacer cierre de semana 35  exitoso."/>
    <x v="0"/>
    <b v="0"/>
    <n v="2021"/>
    <x v="8"/>
    <n v="2"/>
    <x v="4"/>
    <x v="10"/>
  </r>
  <r>
    <s v="INC0784175"/>
    <x v="0"/>
    <x v="15"/>
    <x v="15"/>
    <s v="J. Remedios Sanchez Sanchez"/>
    <s v="Error Técnico en Cierre de Semana"/>
    <d v="2021-09-02T18:15:53"/>
    <x v="0"/>
    <s v="3 - Moderate"/>
    <x v="0"/>
    <s v="confirma que ya puede tener acceso de forma completa_x000a_Incident 'INC0784175' closed based on closure of task 'INC0783870'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_x000a_Incident 'INC0783870' closed based on closure of task 'INC0783577'_x000a__x000a_The LNFS DB were reviewed not finding any problems, all the disks of these LNFS DBs were also reviewed, it was detected that the full backup of the FTS SQL DB in the Networker tool had not finished correctly so it was returned to execute ending successfully and in the 2nd UK report when they indicated that the error was seen in a File Group of the FTS DB, this was increased by 6 GB at the SQL level, which restored the operation, this will be mitigated with the tool that will monitor the applications to prevent these incidents."/>
    <x v="0"/>
    <b v="0"/>
    <n v="2021"/>
    <x v="8"/>
    <n v="2"/>
    <x v="4"/>
    <x v="6"/>
  </r>
  <r>
    <s v="INC0784189"/>
    <x v="1"/>
    <x v="23"/>
    <x v="32"/>
    <s v="Texcoco 1"/>
    <s v="balance en espera (no cambia)"/>
    <d v="2021-09-02T18:39:18"/>
    <x v="0"/>
    <s v="3 - Moderate"/>
    <x v="3"/>
    <s v="Se reinician los servicios de Focus y se valida la aplicación del balance"/>
    <x v="1"/>
    <b v="0"/>
    <n v="2021"/>
    <x v="8"/>
    <n v="2"/>
    <x v="4"/>
    <x v="6"/>
  </r>
  <r>
    <s v="INC0784196"/>
    <x v="0"/>
    <x v="15"/>
    <x v="15"/>
    <s v="Monserrat Medina Martinez"/>
    <s v="Error en Cierre de Semana"/>
    <d v="2021-09-02T19:09:05"/>
    <x v="0"/>
    <s v="3 - Moderate"/>
    <x v="0"/>
    <s v="se hace reset de contraseña en Tpim, se valida el ingreso a la pp, se hace force de aplicaciones my provi y my colletion, asi como cerrar todas las abiertas, se ingresa a aplicacion y se hace cierre de semana._x000a_"/>
    <x v="0"/>
    <b v="0"/>
    <n v="2021"/>
    <x v="8"/>
    <n v="2"/>
    <x v="4"/>
    <x v="12"/>
  </r>
  <r>
    <s v="INC0784199"/>
    <x v="0"/>
    <x v="15"/>
    <x v="15"/>
    <s v="Eleazar Jimenez Garcia"/>
    <s v="Error Técnico en Cierre de Semana "/>
    <d v="2021-09-02T19:39:31"/>
    <x v="0"/>
    <s v="3 - Moderate"/>
    <x v="0"/>
    <s v="Se le marca a promotora y se le pide hacer force de aplicaciones myprovi y mycolletion, asi como cerrar todas las aplicaciones abiertas en segundo plano, se valida este activa fecha y hora automatica, se ingresa a la palicacion y se hace cierre de semana exitosa._x000a_"/>
    <x v="0"/>
    <b v="0"/>
    <n v="2021"/>
    <x v="8"/>
    <n v="2"/>
    <x v="4"/>
    <x v="12"/>
  </r>
  <r>
    <s v="INC0784200"/>
    <x v="1"/>
    <x v="51"/>
    <x v="77"/>
    <s v="Uruapan 1"/>
    <s v="Agencia no Cambian de Semana en Focus"/>
    <d v="2021-09-02T19:46:56"/>
    <x v="0"/>
    <s v="3 - Moderate"/>
    <x v="3"/>
    <s v="Se revisa el tema y se encontro que no se habia cerrado la semana en el dispositivo de la estrella."/>
    <x v="1"/>
    <b v="0"/>
    <n v="2021"/>
    <x v="8"/>
    <n v="2"/>
    <x v="4"/>
    <x v="12"/>
  </r>
  <r>
    <s v="INC0784204"/>
    <x v="1"/>
    <x v="44"/>
    <x v="89"/>
    <s v="Silao 1"/>
    <s v="Focus no Valancea "/>
    <d v="2021-09-02T19:58:25"/>
    <x v="0"/>
    <s v="3 - Moderate"/>
    <x v="2"/>
    <s v="El balance ya pudo ser aplicado."/>
    <x v="1"/>
    <b v="0"/>
    <n v="2021"/>
    <x v="8"/>
    <n v="2"/>
    <x v="4"/>
    <x v="12"/>
  </r>
  <r>
    <s v="INC0784210"/>
    <x v="9"/>
    <x v="35"/>
    <x v="49"/>
    <s v="Francisco Javier Hernandez Zozaya"/>
    <s v="NO ABRE APP"/>
    <d v="2021-09-02T21:05:59"/>
    <x v="0"/>
    <s v="3 - Moderate"/>
    <x v="0"/>
    <s v="Se le pide hacer force de aplicaciones myprovi y mycolletion, asi como cerrar todas las aplicaciones abiertas en segundo plano, se valida este activa fecha y hora automatica y se ingresa a la aplicacion de forma exitosa._x000a_"/>
    <x v="0"/>
    <b v="0"/>
    <n v="2021"/>
    <x v="8"/>
    <n v="2"/>
    <x v="4"/>
    <x v="14"/>
  </r>
  <r>
    <s v="INC0784211"/>
    <x v="0"/>
    <x v="35"/>
    <x v="49"/>
    <s v="Daniel Reyes Pulido"/>
    <s v="no permite el ingreso a la app"/>
    <d v="2021-09-02T21:13:34"/>
    <x v="0"/>
    <s v="3 - Moderate"/>
    <x v="0"/>
    <s v="Se le pide hacer force de aplicaciones myprovi y mycolletion, asi como cerrar todas las aplicaciones abiertas en segundo plano, se valida este activa fecha y hora automatica y se ingresa a la aplicacion de forma exitosa._x000a_"/>
    <x v="0"/>
    <b v="0"/>
    <n v="2021"/>
    <x v="8"/>
    <n v="2"/>
    <x v="4"/>
    <x v="14"/>
  </r>
  <r>
    <s v="INC0784213"/>
    <x v="0"/>
    <x v="15"/>
    <x v="15"/>
    <s v="Jose Luis Bustos Abarca"/>
    <s v="Error de Semana Maxima"/>
    <d v="2021-09-02T21:24:32"/>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2"/>
    <x v="4"/>
    <x v="14"/>
  </r>
  <r>
    <s v="INC0784215"/>
    <x v="1"/>
    <x v="51"/>
    <x v="105"/>
    <s v="Tuxpan 1"/>
    <s v="Agencia nueva no cambia "/>
    <d v="2021-09-02T21:32:50"/>
    <x v="0"/>
    <s v="3 - Moderate"/>
    <x v="3"/>
    <s v="Se inserto la agencia y cambio de semana."/>
    <x v="1"/>
    <b v="0"/>
    <n v="2021"/>
    <x v="8"/>
    <n v="2"/>
    <x v="4"/>
    <x v="14"/>
  </r>
  <r>
    <s v="INC0784461"/>
    <x v="1"/>
    <x v="23"/>
    <x v="32"/>
    <s v="Tuxtepec 1"/>
    <s v="RE: Agencia no cambia"/>
    <d v="2021-09-03T08:37:04"/>
    <x v="0"/>
    <s v="3 - Moderate"/>
    <x v="3"/>
    <s v="Se reinician los servicios de Focus y se valida la aplicación del balance"/>
    <x v="1"/>
    <b v="0"/>
    <n v="2021"/>
    <x v="8"/>
    <n v="3"/>
    <x v="5"/>
    <x v="7"/>
  </r>
  <r>
    <s v="INC0784484"/>
    <x v="0"/>
    <x v="15"/>
    <x v="15"/>
    <s v="Sergio Sanchez Moranchel"/>
    <s v="Problema con cierre de semana "/>
    <d v="2021-09-03T09:54:09"/>
    <x v="0"/>
    <s v="4 - Low"/>
    <x v="0"/>
    <s v="Se le marca a promotora y se le pide hacer force de aplicaciones myprovi y mycolletion, asi como cerrar todas las aplicaciones abiertas en segundo plano, se ingresa a la aplicación y se hace cierre de semana 33 (ya que el promotor se quedo en esa semana pues no estuvo trabajando ) pero al hacerlo nos brinco hasta la semana 37, se le informa a su DM."/>
    <x v="0"/>
    <b v="0"/>
    <n v="2021"/>
    <x v="8"/>
    <n v="3"/>
    <x v="5"/>
    <x v="1"/>
  </r>
  <r>
    <s v="INC0784496"/>
    <x v="1"/>
    <x v="4"/>
    <x v="7"/>
    <s v="Sucursal Tlalnepantla"/>
    <s v="Desbloqueo de Focus"/>
    <d v="2021-09-03T10:12:57"/>
    <x v="0"/>
    <s v="3 - Moderate"/>
    <x v="3"/>
    <s v="Se desbloquea el usuario y se valida el acceso"/>
    <x v="1"/>
    <b v="0"/>
    <n v="2021"/>
    <x v="8"/>
    <n v="3"/>
    <x v="5"/>
    <x v="2"/>
  </r>
  <r>
    <s v="INC0784499"/>
    <x v="1"/>
    <x v="51"/>
    <x v="77"/>
    <s v="Leon 2"/>
    <s v="Agencia 2101 no cambia de semana"/>
    <d v="2021-09-03T10:14:15"/>
    <x v="0"/>
    <s v="3 - Moderate"/>
    <x v="3"/>
    <s v="Se revisa y la agente no habia cerrado la semana en el dispositivo."/>
    <x v="1"/>
    <b v="0"/>
    <n v="2021"/>
    <x v="8"/>
    <n v="3"/>
    <x v="5"/>
    <x v="2"/>
  </r>
  <r>
    <s v="INC0784518"/>
    <x v="0"/>
    <x v="15"/>
    <x v="15"/>
    <s v="Luisa Evangelica Lopez Olmos"/>
    <s v="Error de Semana Maxima"/>
    <d v="2021-09-03T11:02:04"/>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3"/>
    <x v="5"/>
    <x v="3"/>
  </r>
  <r>
    <s v="INC0784533"/>
    <x v="1"/>
    <x v="38"/>
    <x v="89"/>
    <s v="Coatzacoalcos 1"/>
    <s v="REPORTE DE EXCEPCIONES SEMANA 35-2021"/>
    <d v="2021-09-03T11:29:13"/>
    <x v="0"/>
    <s v="4 - Low"/>
    <x v="3"/>
    <s v="Se marca al usuario a sucursal en varias ocasiones y no se tiene respuesta, se envía correo pero de igual forma no responden, por ello se cierra este ticket."/>
    <x v="1"/>
    <b v="0"/>
    <n v="2021"/>
    <x v="8"/>
    <n v="3"/>
    <x v="5"/>
    <x v="3"/>
  </r>
  <r>
    <s v="INC0784548"/>
    <x v="13"/>
    <x v="29"/>
    <x v="47"/>
    <s v="Armida Carolina Elias Rivas"/>
    <s v="Problema con My News"/>
    <d v="2021-09-03T12:20:18"/>
    <x v="0"/>
    <s v="3 - Moderate"/>
    <x v="0"/>
    <s v="Se observa actividad del usuario con fecha 8 de Septiembre. No se recibió respuesta de la solicitud de validación."/>
    <x v="0"/>
    <b v="0"/>
    <n v="2021"/>
    <x v="8"/>
    <n v="3"/>
    <x v="5"/>
    <x v="8"/>
  </r>
  <r>
    <s v="INC0784562"/>
    <x v="9"/>
    <x v="35"/>
    <x v="49"/>
    <s v="Diana Yuri Villarce Martinez"/>
    <s v="No puede cerrar semana"/>
    <d v="2021-09-03T13:36:11"/>
    <x v="0"/>
    <s v="4 - Low"/>
    <x v="0"/>
    <s v="Se le marca a promotora y se le pide hacer force de aplicaciones myprovi y mycolletion, asi como cerrar todas las aplicaciones abiertas en segundo plano, se ingresa a la aplicación y se hace cierre de semana exitosa._x000a_"/>
    <x v="0"/>
    <b v="0"/>
    <n v="2021"/>
    <x v="8"/>
    <n v="3"/>
    <x v="5"/>
    <x v="0"/>
  </r>
  <r>
    <s v="INC0784567"/>
    <x v="0"/>
    <x v="15"/>
    <x v="15"/>
    <s v="Josue Alejandro Trujillo Pacheco"/>
    <s v="Problema de cierre de semana "/>
    <d v="2021-09-03T13:47:51"/>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3"/>
    <x v="5"/>
    <x v="0"/>
  </r>
  <r>
    <s v="INC0784575"/>
    <x v="0"/>
    <x v="0"/>
    <x v="14"/>
    <s v="Ingrid Araceli Bautista Gonzalez"/>
    <s v="No descarga Clip"/>
    <d v="2021-09-03T14:16:42"/>
    <x v="0"/>
    <s v="3 - Moderate"/>
    <x v="0"/>
    <s v="Se le pide al usuario entrar a los ajustes del celular y se pide forza cierre de my provi_x000a_Se pide al usuario des instalar my collections_x000a_Se le pide al usuario entrar a la configuración de Play Protec y se valida que las opciones que se muestran estén des habilitadas_x000a_Se pide al usuario entrar a my provi y descargar my collections._x000a_Usuario valida descarga y configuración de my collections_x000a_Usuario valida descarga de clip"/>
    <x v="0"/>
    <b v="0"/>
    <n v="2021"/>
    <x v="8"/>
    <n v="3"/>
    <x v="5"/>
    <x v="9"/>
  </r>
  <r>
    <s v="INC0784579"/>
    <x v="14"/>
    <x v="48"/>
    <x v="2"/>
    <s v="Cesar Emilio Hernandez Flores"/>
    <s v="SIN ENVÍO DE CORREO &quot;Aplicaciones de Regionalización&quot;"/>
    <d v="2021-09-03T14:20:44"/>
    <x v="1"/>
    <s v="3 - Moderate"/>
    <x v="0"/>
    <s v="Se observa que el proceso de BI ya ha estado insertando registros desde el 08 de Septiembre. La falla fue en el proceso de BI."/>
    <x v="0"/>
    <b v="0"/>
    <n v="2021"/>
    <x v="8"/>
    <n v="3"/>
    <x v="5"/>
    <x v="9"/>
  </r>
  <r>
    <s v="INC0784584"/>
    <x v="0"/>
    <x v="31"/>
    <x v="41"/>
    <s v="Luis Francisco Garduno Medina"/>
    <s v="Problemas al instalar Myprovi"/>
    <d v="2021-09-03T14:55:51"/>
    <x v="0"/>
    <s v="4 - Low"/>
    <x v="0"/>
    <s v="Se pide entrar a configuracion_x000a_Se pide seleccionar ajustes adicionales_x000a_Se pide Seleccionar opciones de desarrollador_x000a_Se pide inhabilitar activar optimización miui, esta opcion no se muesrta se raliza busqueda pero no se visualiza._x000a_Se envia apk de mycollections por whatsapp._x000a_Se pide descargar e instalar appp_x000a_Usuario confirma descarga e ingreso a mycollections"/>
    <x v="0"/>
    <b v="0"/>
    <n v="2021"/>
    <x v="8"/>
    <n v="3"/>
    <x v="5"/>
    <x v="9"/>
  </r>
  <r>
    <s v="INC0784592"/>
    <x v="1"/>
    <x v="4"/>
    <x v="7"/>
    <s v="Aguascalientes 1"/>
    <s v="Cuenta bloqueada"/>
    <d v="2021-09-03T15:27:35"/>
    <x v="0"/>
    <s v="4 - Low"/>
    <x v="3"/>
    <s v="Se desbloquea el usuario y se valida el acceso"/>
    <x v="1"/>
    <b v="0"/>
    <n v="2021"/>
    <x v="8"/>
    <n v="3"/>
    <x v="5"/>
    <x v="4"/>
  </r>
  <r>
    <s v="INC0784593"/>
    <x v="1"/>
    <x v="13"/>
    <x v="13"/>
    <s v="Animas Branch"/>
    <s v=" Problemas con FOCUS"/>
    <d v="2021-09-03T15:31:49"/>
    <x v="0"/>
    <s v="4 - Low"/>
    <x v="3"/>
    <s v="Se reviso el equipo y se recomendo al usuario no utilizar los tres virtuales al mismo tiempo ya que la memoria RAM no es suficiente."/>
    <x v="1"/>
    <b v="0"/>
    <n v="2021"/>
    <x v="8"/>
    <n v="3"/>
    <x v="5"/>
    <x v="4"/>
  </r>
  <r>
    <s v="INC0784607"/>
    <x v="0"/>
    <x v="15"/>
    <x v="15"/>
    <s v="Ma. Elena Espinoza Morales"/>
    <s v="Problema de cierre de semana.  "/>
    <d v="2021-09-03T16:56:32"/>
    <x v="0"/>
    <s v="4 - Low"/>
    <x v="0"/>
    <s v="Se validan las funciones básicas como fecha y hora automática activada, se forza cierre de MyProvi, se desinstala/instala MyCollections y finalmente se realiza las pruebas de acceso y cierre de semana de forma exitosa para ambas."/>
    <x v="0"/>
    <b v="0"/>
    <n v="2021"/>
    <x v="8"/>
    <n v="3"/>
    <x v="5"/>
    <x v="5"/>
  </r>
  <r>
    <s v="INC0784614"/>
    <x v="0"/>
    <x v="15"/>
    <x v="15"/>
    <s v="Roberto Enrique Lemus Rojas"/>
    <s v="Error de Semana "/>
    <d v="2021-09-03T18:26:45"/>
    <x v="0"/>
    <s v="3 - Moderate"/>
    <x v="0"/>
    <s v="se validan las funciones básicas como fecha y hora automática activada, se desactiva play protect, se valida chrime actuaizado, se forza cierre de MyProvi, se desinstala/instala MyCollections y finalmente se realiza las pruebas de acceso y cierre de semana de forma exitosa."/>
    <x v="0"/>
    <b v="0"/>
    <n v="2021"/>
    <x v="8"/>
    <n v="3"/>
    <x v="5"/>
    <x v="6"/>
  </r>
  <r>
    <s v="INC0784620"/>
    <x v="9"/>
    <x v="26"/>
    <x v="29"/>
    <s v="Sito Andres Perez Garcia"/>
    <s v="Sin recepción de código de verificación "/>
    <d v="2021-09-03T19:02:48"/>
    <x v="0"/>
    <s v="4 - Low"/>
    <x v="0"/>
    <s v="Se realiza el reseteo de la contraseña desde el portal de TPIM se crea la nueva contraseña y NIP se le comparte a Promotora y finalmente se realiza las pruebas de acceso de forma exitosa."/>
    <x v="0"/>
    <b v="0"/>
    <n v="2021"/>
    <x v="8"/>
    <n v="3"/>
    <x v="5"/>
    <x v="12"/>
  </r>
  <r>
    <s v="INC0784671"/>
    <x v="6"/>
    <x v="32"/>
    <x v="42"/>
    <s v="Francisco Rafael Saucedo Chavez"/>
    <s v="NAS credenciales invalidas"/>
    <d v="2021-09-04T11:06:22"/>
    <x v="0"/>
    <s v="3 - Moderate"/>
    <x v="0"/>
    <s v="Después de la actualización de contraseña era necesario esperar a que se sincronizara el AD de Azure, que es quién controla el acceso a la aplicación. Se anexa evidencia de que es posible el acceso usando el correo y contraseña configurados."/>
    <x v="0"/>
    <b v="0"/>
    <n v="2021"/>
    <x v="8"/>
    <n v="4"/>
    <x v="0"/>
    <x v="3"/>
  </r>
  <r>
    <s v="INC0785154"/>
    <x v="1"/>
    <x v="4"/>
    <x v="4"/>
    <s v="Nicolas Romero"/>
    <s v="GENERAR CONTRASEÑA PARA USUARIO"/>
    <d v="2021-09-06T09:23:08"/>
    <x v="0"/>
    <s v="3 - Moderate"/>
    <x v="3"/>
    <s v="Se resetea la contraseña y se valida el acceso."/>
    <x v="1"/>
    <b v="0"/>
    <n v="2021"/>
    <x v="8"/>
    <n v="6"/>
    <x v="1"/>
    <x v="1"/>
  </r>
  <r>
    <s v="INC0785167"/>
    <x v="2"/>
    <x v="2"/>
    <x v="31"/>
    <s v="Sucursal Merida 1"/>
    <s v="Baena   No arroja seccion"/>
    <d v="2021-09-06T10:00:45"/>
    <x v="0"/>
    <s v="3 - Moderate"/>
    <x v="0"/>
    <s v="Se ejecuta la carga de información de las agencias ZC para que Baena muestre la sección."/>
    <x v="0"/>
    <b v="0"/>
    <n v="2021"/>
    <x v="8"/>
    <n v="6"/>
    <x v="1"/>
    <x v="2"/>
  </r>
  <r>
    <s v="INC0785170"/>
    <x v="1"/>
    <x v="13"/>
    <x v="13"/>
    <s v="San Luis 2"/>
    <s v="Sin acceso a FOCUS"/>
    <d v="2021-09-06T10:09:48"/>
    <x v="0"/>
    <s v="3 - Moderate"/>
    <x v="3"/>
    <s v="Se revisa el equipo y se encontró que la red seleccionada no era la correcta se ajusta y e valida el acceso."/>
    <x v="1"/>
    <b v="1"/>
    <n v="2021"/>
    <x v="8"/>
    <n v="6"/>
    <x v="1"/>
    <x v="2"/>
  </r>
  <r>
    <s v="INC0785178"/>
    <x v="1"/>
    <x v="13"/>
    <x v="13"/>
    <s v="Morelia 1"/>
    <s v="Equipo focus no inicia sesion"/>
    <d v="2021-09-06T10:06:39"/>
    <x v="0"/>
    <s v="3 - Moderate"/>
    <x v="3"/>
    <s v="Se revisa el equipo y se incia la sesion en FOcus"/>
    <x v="1"/>
    <b v="0"/>
    <n v="2021"/>
    <x v="8"/>
    <n v="6"/>
    <x v="1"/>
    <x v="2"/>
  </r>
  <r>
    <s v="INC0785195"/>
    <x v="2"/>
    <x v="2"/>
    <x v="31"/>
    <s v="Christian Isay Vazquez Cabrera"/>
    <s v="No puedo re timbrar la semana 202101 focus 202052 baena"/>
    <d v="2021-09-06T10:33:09"/>
    <x v="0"/>
    <s v="3 - Moderate"/>
    <x v="0"/>
    <s v="Había 26 comisiones con estatus &quot;Sin Timbrar&quot;. Para poder enviarlas, se le cambia el estatus a &quot;Rechazado&quot; a dichas comisiones en la tabla [FE_Factura_PSA]._x000a__x000a_ Ya se logró enviar a CEPDI y 22 comisiones fueron timbradas exitosamente, 4 rechazadas por RFC."/>
    <x v="0"/>
    <b v="0"/>
    <n v="2021"/>
    <x v="8"/>
    <n v="6"/>
    <x v="1"/>
    <x v="2"/>
  </r>
  <r>
    <s v="INC0785236"/>
    <x v="1"/>
    <x v="4"/>
    <x v="7"/>
    <s v="Silao 1"/>
    <s v="Error al ingrear  a FOCUS"/>
    <d v="2021-09-06T12:44:56"/>
    <x v="0"/>
    <s v="4 - Low"/>
    <x v="3"/>
    <s v="Se elimina el perfil del usuario y se carga de nuevo."/>
    <x v="1"/>
    <b v="0"/>
    <n v="2021"/>
    <x v="8"/>
    <n v="6"/>
    <x v="1"/>
    <x v="8"/>
  </r>
  <r>
    <s v="INC0785248"/>
    <x v="0"/>
    <x v="15"/>
    <x v="15"/>
    <s v="Araceli Jimenez Castillo"/>
    <s v="Problema cierre de semana"/>
    <d v="2021-09-06T12:55:25"/>
    <x v="0"/>
    <s v="4 - Low"/>
    <x v="0"/>
    <s v="Se validan las funciones básicas como fecha y hora automática activada, se forza cierre de MyProvi, se desinstala/instala MyCollections y finalmente se realiza las pruebas de acceso y cierre de semana de forma exitosa."/>
    <x v="0"/>
    <b v="0"/>
    <n v="2021"/>
    <x v="8"/>
    <n v="6"/>
    <x v="1"/>
    <x v="8"/>
  </r>
  <r>
    <s v="INC0785255"/>
    <x v="9"/>
    <x v="26"/>
    <x v="29"/>
    <s v="Dunia Alborez Henandez"/>
    <s v="Sin acceso a My Provi"/>
    <d v="2021-09-06T13:09:33"/>
    <x v="0"/>
    <s v="3 - Moderate"/>
    <x v="0"/>
    <s v="se valida las funciones básicas como la fecha y hora automática activada, se desactiva play protect, se valida chrome actualizado y finalmente se realiza el proceso de instalación con pruebas de acceso de forma exitosa."/>
    <x v="0"/>
    <b v="0"/>
    <n v="2021"/>
    <x v="8"/>
    <n v="6"/>
    <x v="1"/>
    <x v="0"/>
  </r>
  <r>
    <s v="INC0785256"/>
    <x v="13"/>
    <x v="29"/>
    <x v="47"/>
    <s v="Claudia Yaneth Gutierrez Quintanar"/>
    <s v="Sin acceso a mynews."/>
    <d v="2021-09-06T13:23:32"/>
    <x v="0"/>
    <s v="4 - Low"/>
    <x v="0"/>
    <s v="El equipo de soporte informa que no detecta latencia en el envío de los mensajes. Se revisa la actividad del usuario y se observa acceso el día 9 de Sept."/>
    <x v="0"/>
    <b v="0"/>
    <n v="2021"/>
    <x v="8"/>
    <n v="6"/>
    <x v="1"/>
    <x v="0"/>
  </r>
  <r>
    <s v="INC0785258"/>
    <x v="0"/>
    <x v="26"/>
    <x v="29"/>
    <s v="Blanca Isabel Dionisio Ortiz"/>
    <s v="Sin acceso a My Collections"/>
    <d v="2021-09-06T13:25:37"/>
    <x v="0"/>
    <s v="3 - Moderate"/>
    <x v="0"/>
    <s v="Se contacta a promotora y nos comenta no pudo actualizar la aplicación ya que tiene un celular Xiaomi Redmi 9C, se le informa que estos celulares no son compatibles con la aplicación, pero que al desactivar &quot;optimizador Miu&quot;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actualización de my colletion de forma exitosa."/>
    <x v="0"/>
    <b v="0"/>
    <n v="2021"/>
    <x v="8"/>
    <n v="6"/>
    <x v="1"/>
    <x v="0"/>
  </r>
  <r>
    <s v="INC0785261"/>
    <x v="9"/>
    <x v="26"/>
    <x v="29"/>
    <s v="Rocio Alejandra Olivares Guizar"/>
    <s v="Problema acceso a MyProvi"/>
    <d v="2021-09-06T13:33:46"/>
    <x v="0"/>
    <s v="4 - Low"/>
    <x v="0"/>
    <s v="Se validan las funciones básicas como fecha y hora automática activada, se forza cierre de MyProvi y MyCollections, se realiza el reseteo de la contraseña  desde el portal de TPIM se crea la nueva contraseña y NIP se le comparte a Promotora y finalmente se realiza las pruebas de acceso y cierre de semana de forma exitosa._x000a_"/>
    <x v="0"/>
    <b v="0"/>
    <n v="2021"/>
    <x v="8"/>
    <n v="6"/>
    <x v="1"/>
    <x v="0"/>
  </r>
  <r>
    <s v="INC0785277"/>
    <x v="0"/>
    <x v="15"/>
    <x v="15"/>
    <s v="Gloria Elena Reyes Aldana"/>
    <s v="Problema con cierre de semana "/>
    <d v="2021-09-06T14:05:23"/>
    <x v="0"/>
    <s v="4 - Low"/>
    <x v="0"/>
    <s v="Se validan las funciones básicas como fecha y hora automática activada, se forza cierre de MyProvi, se desinstala/instala MyCollections y finalmente se realiza las pruebas de acceso y cierre de semana de forma exitosa."/>
    <x v="0"/>
    <b v="0"/>
    <n v="2021"/>
    <x v="8"/>
    <n v="6"/>
    <x v="1"/>
    <x v="9"/>
  </r>
  <r>
    <s v="INC0785303"/>
    <x v="1"/>
    <x v="23"/>
    <x v="32"/>
    <s v="Orizaba 1"/>
    <s v="Problemas con focus"/>
    <d v="2021-09-06T17:07:22"/>
    <x v="0"/>
    <s v="4 - Low"/>
    <x v="3"/>
    <s v="Los balances fueron desbloqueados, favor de validar."/>
    <x v="1"/>
    <b v="0"/>
    <n v="2021"/>
    <x v="8"/>
    <n v="6"/>
    <x v="1"/>
    <x v="10"/>
  </r>
  <r>
    <s v="INC0785306"/>
    <x v="1"/>
    <x v="23"/>
    <x v="32"/>
    <s v="Coatzacoalcos 1"/>
    <s v="Problemas balance FOCUS"/>
    <d v="2021-09-06T17:18:07"/>
    <x v="0"/>
    <s v="4 - Low"/>
    <x v="3"/>
    <s v="Los balances fueron desbloqueados, favor de validar."/>
    <x v="1"/>
    <b v="0"/>
    <n v="2021"/>
    <x v="8"/>
    <n v="6"/>
    <x v="1"/>
    <x v="10"/>
  </r>
  <r>
    <s v="INC0785314"/>
    <x v="9"/>
    <x v="31"/>
    <x v="41"/>
    <s v="Citlalli Maria Lugo Cruz"/>
    <s v="Problema para instalar MyProvi"/>
    <d v="2021-09-06T18:09:33"/>
    <x v="0"/>
    <s v="4 - Low"/>
    <x v="0"/>
    <s v=" se valida las funciones básicas como la fecha y hora automática activada, se desactiva play protect, se valida chrome actualizado y finalmente se realiza el proceso de instalación con pruebas de acceso de forma exitosa."/>
    <x v="0"/>
    <b v="0"/>
    <n v="2021"/>
    <x v="8"/>
    <n v="6"/>
    <x v="1"/>
    <x v="6"/>
  </r>
  <r>
    <s v="INC0785317"/>
    <x v="1"/>
    <x v="23"/>
    <x v="32"/>
    <s v="Minatitlan 1"/>
    <s v="Balance focus"/>
    <d v="2021-09-06T18:23:20"/>
    <x v="0"/>
    <s v="3 - Moderate"/>
    <x v="3"/>
    <s v="Se valida y los balance ahora se encuentran aplicados."/>
    <x v="1"/>
    <b v="0"/>
    <n v="2021"/>
    <x v="8"/>
    <n v="6"/>
    <x v="1"/>
    <x v="6"/>
  </r>
  <r>
    <s v="INC0785319"/>
    <x v="9"/>
    <x v="31"/>
    <x v="41"/>
    <s v="Maria Del Rocio Morales Sandoval"/>
    <s v="Problemas Instalación MyProvi"/>
    <d v="2021-09-06T18:34:22"/>
    <x v="0"/>
    <s v="4 - Low"/>
    <x v="0"/>
    <s v="Se validan las funciones básicas como la fecha y hora automática activada, se desactiva play protect, se valida chrome actualizado y finalmente confirma que realizó el proceso de instalación con pruebas de acceso de forma exitosa._x000a_"/>
    <x v="0"/>
    <b v="0"/>
    <n v="2021"/>
    <x v="8"/>
    <n v="6"/>
    <x v="1"/>
    <x v="6"/>
  </r>
  <r>
    <s v="INC0785320"/>
    <x v="16"/>
    <x v="71"/>
    <x v="106"/>
    <s v="Jose Fernando Cirne Macuil"/>
    <s v="No se están migrando las facturas"/>
    <d v="2021-09-06T18:40:53"/>
    <x v="3"/>
    <s v="3 - Moderate"/>
    <x v="5"/>
    <m/>
    <x v="0"/>
    <b v="0"/>
    <n v="2021"/>
    <x v="8"/>
    <n v="6"/>
    <x v="1"/>
    <x v="6"/>
  </r>
  <r>
    <s v="INC0785324"/>
    <x v="9"/>
    <x v="26"/>
    <x v="29"/>
    <s v="Juan Enrique Romero Acosta"/>
    <s v="Problema cambio de contraseña"/>
    <d v="2021-09-06T19:15:01"/>
    <x v="0"/>
    <s v="4 - Low"/>
    <x v="0"/>
    <s v="Se realiza el reseteo de la contraseña desde el portal de TPIM se crea la nueva contraseña y NIP se le comparte a Promotora y finalmente se realiza las pruebas de acceso de forma exitosa."/>
    <x v="0"/>
    <b v="0"/>
    <n v="2021"/>
    <x v="8"/>
    <n v="6"/>
    <x v="1"/>
    <x v="12"/>
  </r>
  <r>
    <s v="INC0785325"/>
    <x v="9"/>
    <x v="31"/>
    <x v="41"/>
    <s v="Patricia Huesca Hernandez"/>
    <s v="Problemas para re-instalar MyProvi"/>
    <d v="2021-09-06T19:28:28"/>
    <x v="0"/>
    <s v="4 - Low"/>
    <x v="0"/>
    <s v="se valida las funciones básicas como la fecha y hora automática activada, se desactiva play protect, se valida chrome actualizado y finalmente se realiza el proceso de instalación con pruebas de acceso de forma exitosa."/>
    <x v="0"/>
    <b v="0"/>
    <n v="2021"/>
    <x v="8"/>
    <n v="6"/>
    <x v="1"/>
    <x v="12"/>
  </r>
  <r>
    <s v="INC0785326"/>
    <x v="9"/>
    <x v="31"/>
    <x v="41"/>
    <s v="Pablo Isaac Ramirez Herrera"/>
    <s v="Problema instalación MyCollections"/>
    <d v="2021-09-06T19:36:42"/>
    <x v="0"/>
    <s v="4 - Low"/>
    <x v="0"/>
    <s v="se procede con desactivar/activar la función de la  Optimización MIUI del equipo se procede con la descarga de MyCollections con pruebas de acceso de forma exitosa._x000a_"/>
    <x v="0"/>
    <b v="0"/>
    <n v="2021"/>
    <x v="8"/>
    <n v="6"/>
    <x v="1"/>
    <x v="12"/>
  </r>
  <r>
    <s v="INC0785327"/>
    <x v="0"/>
    <x v="15"/>
    <x v="15"/>
    <s v="Maria del Carmen San Juan Villegas"/>
    <s v="Problema cierre de semana"/>
    <d v="2021-09-06T19:45:36"/>
    <x v="0"/>
    <s v="4 - Low"/>
    <x v="0"/>
    <s v="Se validan las funciones básicas como fecha y hora automática activada, se forza cierre de MyProvi, se desinstala/instala MyCollections y finalmente se realiza las pruebas de acceso y cierre de semana de forma exitosa."/>
    <x v="0"/>
    <b v="0"/>
    <n v="2021"/>
    <x v="8"/>
    <n v="6"/>
    <x v="1"/>
    <x v="12"/>
  </r>
  <r>
    <s v="INC0785328"/>
    <x v="9"/>
    <x v="26"/>
    <x v="29"/>
    <s v="Heydi Hernandez Palencia"/>
    <s v="Problema Cambio de Contraseña"/>
    <d v="2021-09-06T20:08:03"/>
    <x v="0"/>
    <s v="4 - Low"/>
    <x v="0"/>
    <s v="Se realiza el reseteo de la contraseña  desde el portal de TPIM se crea la nueva contraseña y NIP se le comparte a Promotora y finalmente se realiza las pruebas de acceso de forma exitosa."/>
    <x v="0"/>
    <b v="0"/>
    <n v="2021"/>
    <x v="8"/>
    <n v="6"/>
    <x v="1"/>
    <x v="13"/>
  </r>
  <r>
    <s v="INC0785722"/>
    <x v="9"/>
    <x v="35"/>
    <x v="49"/>
    <s v="Veronica Beatriz Avila Lopez"/>
    <s v="No aparece clip para descarga"/>
    <d v="2021-09-07T09:57:23"/>
    <x v="0"/>
    <s v="4 - Low"/>
    <x v="0"/>
    <s v="se valida en administración el estatus de clip, no estaba producido, se habla con usuria sincroniza y  y se verifica que descargue su clip sin problema , por tal motivo no existe incidente en la aplicación."/>
    <x v="0"/>
    <b v="0"/>
    <n v="2021"/>
    <x v="8"/>
    <n v="7"/>
    <x v="2"/>
    <x v="1"/>
  </r>
  <r>
    <s v="INC0785772"/>
    <x v="1"/>
    <x v="4"/>
    <x v="4"/>
    <s v="Cardenas 1"/>
    <s v="Cuenta bloqueada de focus "/>
    <d v="2021-09-07T09:30:00"/>
    <x v="0"/>
    <s v="4 - Low"/>
    <x v="3"/>
    <s v="Se resetea la contraseña y se valida el acceso"/>
    <x v="1"/>
    <b v="0"/>
    <n v="2021"/>
    <x v="8"/>
    <n v="7"/>
    <x v="2"/>
    <x v="1"/>
  </r>
  <r>
    <s v="INC0785790"/>
    <x v="9"/>
    <x v="43"/>
    <x v="70"/>
    <s v="Emmanuel Montufar Andrade"/>
    <s v="Technical error in SSP"/>
    <d v="2021-09-07T10:09:06"/>
    <x v="1"/>
    <s v="3 - Moderate"/>
    <x v="0"/>
    <s v="Se observa cobranza registrada por el usuario a través de la aplicación."/>
    <x v="0"/>
    <b v="0"/>
    <n v="2021"/>
    <x v="8"/>
    <n v="7"/>
    <x v="2"/>
    <x v="2"/>
  </r>
  <r>
    <s v="INC0785794"/>
    <x v="0"/>
    <x v="0"/>
    <x v="14"/>
    <s v="Sayra Villalobos Barrera"/>
    <s v="Myprovi clip no descarga clip "/>
    <d v="2021-09-07T10:12:01"/>
    <x v="0"/>
    <s v="3 - Moderate"/>
    <x v="0"/>
    <s v="Se le marca a promotora y se le pide hacer force de aplicaciones myprovi y mycolletion, asi como cerrar todas las aplicaciones abiertas en segundo plano, se ingresa a la aplicación y se procede hacer cierre de semana, solo que nos brinca hasta la semana 37._x000a_"/>
    <x v="0"/>
    <b v="0"/>
    <n v="2021"/>
    <x v="8"/>
    <n v="7"/>
    <x v="2"/>
    <x v="2"/>
  </r>
  <r>
    <s v="INC0785837"/>
    <x v="9"/>
    <x v="26"/>
    <x v="29"/>
    <s v="Juan Enrique Romero Acosta"/>
    <s v="Problema cambio de Contraseña"/>
    <d v="2021-09-07T11:39:15"/>
    <x v="0"/>
    <s v="4 - Low"/>
    <x v="0"/>
    <s v="Se realiza el reseteo de la contraseña  desde el portal de TPIM se crea la nueva contraseña y NIP se le comparte a Promotora y finalmente se realiza las pruebas de acceso de forma exitosa."/>
    <x v="0"/>
    <b v="0"/>
    <n v="2021"/>
    <x v="8"/>
    <n v="7"/>
    <x v="2"/>
    <x v="3"/>
  </r>
  <r>
    <s v="INC0785847"/>
    <x v="9"/>
    <x v="26"/>
    <x v="29"/>
    <s v="Wendy Joseline Hernandez Herrera"/>
    <s v="Asesora Alma Delia Mondragon Garcia."/>
    <d v="2021-09-07T12:13:08"/>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7"/>
    <x v="2"/>
    <x v="8"/>
  </r>
  <r>
    <s v="INC0785851"/>
    <x v="13"/>
    <x v="29"/>
    <x v="47"/>
    <s v="Claudia Galicia Garcia"/>
    <s v="Sin acceso a My News"/>
    <d v="2021-09-07T12:28:57"/>
    <x v="1"/>
    <s v="3 - Moderate"/>
    <x v="0"/>
    <s v="El administrador dió de alta al usuario. No se recibió respuesta a la solicitud de validación pero ya se observa actividad del usuario dentro de la aplicación."/>
    <x v="0"/>
    <b v="0"/>
    <n v="2021"/>
    <x v="8"/>
    <n v="7"/>
    <x v="2"/>
    <x v="8"/>
  </r>
  <r>
    <s v="INC0785867"/>
    <x v="1"/>
    <x v="23"/>
    <x v="32"/>
    <s v="Interview Chilpancingo"/>
    <s v="No balancea"/>
    <d v="2021-09-07T13:11:38"/>
    <x v="0"/>
    <s v="3 - Moderate"/>
    <x v="3"/>
    <s v="Se reinician los servicios y se aplican los balances"/>
    <x v="1"/>
    <b v="0"/>
    <n v="2021"/>
    <x v="8"/>
    <n v="7"/>
    <x v="2"/>
    <x v="0"/>
  </r>
  <r>
    <s v="INC0785871"/>
    <x v="9"/>
    <x v="26"/>
    <x v="29"/>
    <s v="Juan Carlos Alonso Nieves"/>
    <s v="No abre MyProvi"/>
    <d v="2021-09-07T13:25:12"/>
    <x v="0"/>
    <s v="4 - Low"/>
    <x v="0"/>
    <s v="se valida las funciones básicas como la fecha y hora automática activada, se desactiva play protect, se actualiza chrome,  se libera espacio en memoria interna de su equipo celular, se realiza el reseteo de la contraseña  desde el portal de TPIM se crea la nueva contraseña y NIP se le comparte a Promotor y finalmente se realiza el proceso de instalación con pruebas de acceso de forma exitosa."/>
    <x v="0"/>
    <b v="0"/>
    <n v="2021"/>
    <x v="8"/>
    <n v="7"/>
    <x v="2"/>
    <x v="0"/>
  </r>
  <r>
    <s v="INC0785876"/>
    <x v="1"/>
    <x v="13"/>
    <x v="36"/>
    <s v="InterviewRoom Dolores"/>
    <s v="Lentitud en focus "/>
    <d v="2021-09-07T13:29:17"/>
    <x v="0"/>
    <s v="4 - Low"/>
    <x v="3"/>
    <s v="Se valida y no se encontraron problemas con la red y los equipo se encontraron trabajando de forma normal"/>
    <x v="1"/>
    <b v="0"/>
    <n v="2021"/>
    <x v="8"/>
    <n v="7"/>
    <x v="2"/>
    <x v="0"/>
  </r>
  <r>
    <s v="INC0785882"/>
    <x v="1"/>
    <x v="4"/>
    <x v="7"/>
    <s v="Leon 2"/>
    <s v="Fecha en focus incorrecta, es el usuario 1027192"/>
    <d v="2021-09-07T14:14:05"/>
    <x v="0"/>
    <s v="4 - Low"/>
    <x v="3"/>
    <s v="Se revisa el equipo y se elimina el perfil del usuario ya que se daño"/>
    <x v="1"/>
    <b v="0"/>
    <n v="2021"/>
    <x v="8"/>
    <n v="7"/>
    <x v="2"/>
    <x v="9"/>
  </r>
  <r>
    <s v="INC0785886"/>
    <x v="9"/>
    <x v="26"/>
    <x v="29"/>
    <s v="Mario Ivan Villasenor Nunez"/>
    <s v="Problema cambio de Contraseña"/>
    <d v="2021-09-07T14:43:12"/>
    <x v="0"/>
    <s v="4 - Low"/>
    <x v="0"/>
    <s v="Se realiza el reseteo de la contraseña desde el portal de TPIM se crea la nueva contraseña y NIP se le comparte a Promotora y finalmente se realiza las pruebas de acceso de forma exitosa."/>
    <x v="0"/>
    <b v="0"/>
    <n v="2021"/>
    <x v="8"/>
    <n v="7"/>
    <x v="2"/>
    <x v="9"/>
  </r>
  <r>
    <s v="INC0785891"/>
    <x v="0"/>
    <x v="31"/>
    <x v="41"/>
    <s v="Juan Maceda Vera"/>
    <s v="Problemas al instalar MyCollections"/>
    <d v="2021-09-07T15:06:57"/>
    <x v="0"/>
    <s v="4 - Low"/>
    <x v="0"/>
    <s v="Se contacta a promotora y nos comenta no pudo instalar la aplicación ya que tiene un celular Xiaomi Redmi 10S, se le informa que estos celulares no son compatibles con la aplicación, pero que al desactivar &quot;optimizador Miu&quot;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nstalacionde my colletion de forma exitosa.                  "/>
    <x v="0"/>
    <b v="0"/>
    <n v="2021"/>
    <x v="8"/>
    <n v="7"/>
    <x v="2"/>
    <x v="4"/>
  </r>
  <r>
    <s v="INC0785902"/>
    <x v="1"/>
    <x v="13"/>
    <x v="13"/>
    <s v="Villahermosa 1"/>
    <s v="Problemas  acceso FOCUS"/>
    <d v="2021-09-07T16:04:33"/>
    <x v="0"/>
    <s v="4 - Low"/>
    <x v="4"/>
    <s v="Se coloco  la MV "/>
    <x v="2"/>
    <b v="1"/>
    <n v="2021"/>
    <x v="8"/>
    <n v="7"/>
    <x v="2"/>
    <x v="5"/>
  </r>
  <r>
    <s v="INC0785906"/>
    <x v="0"/>
    <x v="31"/>
    <x v="41"/>
    <s v="Cesar Felipe Argueta Rivas"/>
    <s v="Myprovi no se instala"/>
    <d v="2021-09-07T16:21:18"/>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7"/>
    <x v="2"/>
    <x v="5"/>
  </r>
  <r>
    <s v="INC0785908"/>
    <x v="1"/>
    <x v="74"/>
    <x v="24"/>
    <s v="Cristhian Ivan Vazquez Rios"/>
    <s v="Correcion de roles en roporte "/>
    <d v="2021-09-07T16:49:34"/>
    <x v="0"/>
    <s v="4 - Low"/>
    <x v="3"/>
    <s v="Se valida el tema en Focus y no se encuentra incendia, el ROL del empleado se encuentra correcto."/>
    <x v="1"/>
    <b v="0"/>
    <n v="2021"/>
    <x v="8"/>
    <n v="7"/>
    <x v="2"/>
    <x v="5"/>
  </r>
  <r>
    <s v="INC0785909"/>
    <x v="1"/>
    <x v="51"/>
    <x v="83"/>
    <s v="San Juan del Rio"/>
    <s v="Balances bloqueados "/>
    <d v="2021-09-08T11:34:52"/>
    <x v="0"/>
    <s v="3 - Moderate"/>
    <x v="3"/>
    <s v="Se reinician los servicios y se valida la aplicación de los balances."/>
    <x v="1"/>
    <b v="0"/>
    <n v="2021"/>
    <x v="8"/>
    <n v="8"/>
    <x v="3"/>
    <x v="3"/>
  </r>
  <r>
    <s v="INC0785912"/>
    <x v="9"/>
    <x v="31"/>
    <x v="41"/>
    <s v="Is Boset Gutierrez Valdovinos"/>
    <s v="Problema Re-instalación Myprovi"/>
    <d v="2021-09-07T17:16:44"/>
    <x v="0"/>
    <s v="4 - Low"/>
    <x v="0"/>
    <s v="se valida las funciones básicas como la fecha y hora automática activada, se desactiva play protect, se actualiza  chrome, se valida espacio disponible en almacenamiento interno y finalmente se realiza el proceso de instalación con pruebas de acceso de forma exitosa."/>
    <x v="0"/>
    <b v="0"/>
    <n v="2021"/>
    <x v="8"/>
    <n v="7"/>
    <x v="2"/>
    <x v="10"/>
  </r>
  <r>
    <s v="INC0785915"/>
    <x v="0"/>
    <x v="26"/>
    <x v="29"/>
    <s v="Jessica Guadalupe Constantino Figueroa"/>
    <s v="Myprovi no ingresa"/>
    <d v="2021-09-07T17:19:21"/>
    <x v="0"/>
    <s v="3 - Moderate"/>
    <x v="0"/>
    <s v="Se confirma que con la conexión de wi-fi de su domicilio ya logró la re-instalación de MyCollections de forma completa y con pruebas de acceso de forma exitosa. "/>
    <x v="0"/>
    <b v="0"/>
    <n v="2021"/>
    <x v="8"/>
    <n v="7"/>
    <x v="2"/>
    <x v="10"/>
  </r>
  <r>
    <s v="INC0785921"/>
    <x v="0"/>
    <x v="26"/>
    <x v="29"/>
    <s v="Yolanda Adela Vega Alvarez"/>
    <s v="Myprovi error tecnico"/>
    <d v="2021-09-07T17:48:26"/>
    <x v="0"/>
    <s v="3 - Moderate"/>
    <x v="0"/>
    <s v="Se le marca a promotora y se le pide hacer force de aplicaciones myprovi y mycolletion, asi como cerrar todas las aplicaciones abiertas en segundo plano, se valida que este activa la hora automática y se valida el ingreso exitosa a la aplicación."/>
    <x v="0"/>
    <b v="0"/>
    <n v="2021"/>
    <x v="8"/>
    <n v="7"/>
    <x v="2"/>
    <x v="10"/>
  </r>
  <r>
    <s v="INC0785924"/>
    <x v="9"/>
    <x v="31"/>
    <x v="41"/>
    <s v="Crispin Alvarado Damaso"/>
    <s v="Problema Re-instalación de MyProvi"/>
    <d v="2021-09-07T18:15:09"/>
    <x v="0"/>
    <s v="4 - Low"/>
    <x v="0"/>
    <s v="se valida las funciones básicas como la fecha y hora automática activada, se desactiva play protect, se actualiza chrome, se realiza el reseteo de la contraseña  desde el portal de TPIM se crea la nueva contraseña y NIP se le comparte a Promotora y finalmente se realiza el proceso de instalación con pruebas de acceso de forma exitosa."/>
    <x v="0"/>
    <b v="0"/>
    <n v="2021"/>
    <x v="8"/>
    <n v="7"/>
    <x v="2"/>
    <x v="6"/>
  </r>
  <r>
    <s v="INC0785925"/>
    <x v="0"/>
    <x v="15"/>
    <x v="15"/>
    <s v="Arturo Rene Garcia Naranjo"/>
    <s v="Error de Semana Máxina"/>
    <d v="2021-09-07T18:33:07"/>
    <x v="0"/>
    <s v="3 - Moderate"/>
    <x v="0"/>
    <s v="Se validan las funciones básicas como fecha y hora automática activada, se forza cierre de MyProvi, se desinstala/instala MyCollections y finalmente se realiza las pruebas de acceso y cierre de semana de forma exitosa."/>
    <x v="0"/>
    <b v="0"/>
    <n v="2021"/>
    <x v="8"/>
    <n v="7"/>
    <x v="2"/>
    <x v="6"/>
  </r>
  <r>
    <s v="INC0785926"/>
    <x v="1"/>
    <x v="38"/>
    <x v="27"/>
    <s v="Torreon 1"/>
    <s v="CHEQUE NO LOCALIZADO"/>
    <d v="2021-09-07T18:37:49"/>
    <x v="0"/>
    <s v="4 - Low"/>
    <x v="3"/>
    <s v="El cheque no se encontró registrado en Focus, si este fue borrado no hay forma de ver algún tipo de historial en sistema._x000a_"/>
    <x v="1"/>
    <b v="0"/>
    <n v="2021"/>
    <x v="8"/>
    <n v="7"/>
    <x v="2"/>
    <x v="6"/>
  </r>
  <r>
    <s v="INC0786245"/>
    <x v="13"/>
    <x v="29"/>
    <x v="47"/>
    <s v="Jose Gilberto Duenas Hernandez"/>
    <s v="Sin acceso a mynews  "/>
    <d v="2021-09-08T09:11:25"/>
    <x v="0"/>
    <s v="4 - Low"/>
    <x v="0"/>
    <s v="El administrador dio de alta al usuario Ya se observa actividad de la cuenta con fecha de 10 de Septiembre."/>
    <x v="0"/>
    <b v="0"/>
    <n v="2021"/>
    <x v="8"/>
    <n v="8"/>
    <x v="3"/>
    <x v="1"/>
  </r>
  <r>
    <s v="INC0786266"/>
    <x v="1"/>
    <x v="13"/>
    <x v="13"/>
    <s v="Zamora 1"/>
    <s v="Sin acceso a focus "/>
    <d v="2021-09-08T09:42:01"/>
    <x v="0"/>
    <s v="4 - Low"/>
    <x v="3"/>
    <s v="Se valida el tema y deja funcionando el equipo."/>
    <x v="1"/>
    <b v="0"/>
    <n v="2021"/>
    <x v="8"/>
    <n v="8"/>
    <x v="3"/>
    <x v="1"/>
  </r>
  <r>
    <s v="INC0786282"/>
    <x v="0"/>
    <x v="31"/>
    <x v="41"/>
    <s v="Antonio Salvador Olea Razo"/>
    <s v="MYPROVI no se instala"/>
    <d v="2021-09-08T10:18:39"/>
    <x v="0"/>
    <s v="3 - Moderate"/>
    <x v="0"/>
    <s v="se procede con desactivar/activar la función de la  Optimización MIUI del equipo se procede con la descarga de MyCollections con pruebas de acceso de forma exitosa."/>
    <x v="0"/>
    <b v="0"/>
    <n v="2021"/>
    <x v="8"/>
    <n v="8"/>
    <x v="3"/>
    <x v="2"/>
  </r>
  <r>
    <s v="INC0786287"/>
    <x v="7"/>
    <x v="12"/>
    <x v="12"/>
    <s v="Apodaca 1"/>
    <s v="Aplicacion AVT"/>
    <d v="2021-09-08T10:26:21"/>
    <x v="0"/>
    <s v="4 - Low"/>
    <x v="0"/>
    <s v="Hable con la sucursal y comentan que ya no se presenta el mensaje de error, el equipo de desarrollo esta dando seguimiento para detectar la causa raíz"/>
    <x v="0"/>
    <b v="0"/>
    <n v="2021"/>
    <x v="8"/>
    <n v="8"/>
    <x v="3"/>
    <x v="2"/>
  </r>
  <r>
    <s v="INC0786294"/>
    <x v="9"/>
    <x v="26"/>
    <x v="29"/>
    <s v="Heydi Hernandez Palencia"/>
    <s v="Problema para cambio Contraseña"/>
    <d v="2021-09-08T10:48:31"/>
    <x v="0"/>
    <s v="4 - Low"/>
    <x v="0"/>
    <s v="Se realiza el reseteo de la contraseña desde el portal de TPIM se crea la nueva contraseña y NIP se le comparte a Promotora y finalmente se realiza las pruebas de acceso de forma exitosa."/>
    <x v="0"/>
    <b v="0"/>
    <n v="2021"/>
    <x v="8"/>
    <n v="8"/>
    <x v="3"/>
    <x v="2"/>
  </r>
  <r>
    <s v="INC0786317"/>
    <x v="1"/>
    <x v="4"/>
    <x v="4"/>
    <s v="Puebla Zaragoza"/>
    <s v="Desbloqueo de Focus"/>
    <d v="2021-09-08T11:40:23"/>
    <x v="0"/>
    <s v="3 - Moderate"/>
    <x v="3"/>
    <s v="Se resetea la contraseña y se valida el acceso"/>
    <x v="1"/>
    <b v="0"/>
    <n v="2021"/>
    <x v="8"/>
    <n v="8"/>
    <x v="3"/>
    <x v="3"/>
  </r>
  <r>
    <s v="INC0786318"/>
    <x v="1"/>
    <x v="23"/>
    <x v="32"/>
    <s v="Sucursal Iztapalapa"/>
    <s v="Balance "/>
    <d v="2021-09-08T11:54:01"/>
    <x v="0"/>
    <s v="4 - Low"/>
    <x v="3"/>
    <s v="Se reinician los servicios y se valida la aplicacion."/>
    <x v="1"/>
    <b v="0"/>
    <n v="2021"/>
    <x v="8"/>
    <n v="8"/>
    <x v="3"/>
    <x v="3"/>
  </r>
  <r>
    <s v="INC0786320"/>
    <x v="9"/>
    <x v="31"/>
    <x v="41"/>
    <s v="Sara Lilia Serna Rivera"/>
    <s v="Problema instalación MyProvi"/>
    <d v="2021-09-08T11:47:42"/>
    <x v="0"/>
    <s v="4 - Low"/>
    <x v="0"/>
    <s v="se valida las funciones básicas como la fecha y hora automática activada, se desactiva play protect, se valida chrome actualizado y finalmente se realiza el proceso de instalación con pruebas de acceso de forma exitosa."/>
    <x v="0"/>
    <b v="0"/>
    <n v="2021"/>
    <x v="8"/>
    <n v="8"/>
    <x v="3"/>
    <x v="3"/>
  </r>
  <r>
    <s v="INC0786322"/>
    <x v="9"/>
    <x v="26"/>
    <x v="29"/>
    <s v="Crispin Alvarado Damaso"/>
    <s v="No recuerda NIP"/>
    <d v="2021-09-08T12:00:27"/>
    <x v="0"/>
    <s v="4 - Low"/>
    <x v="0"/>
    <s v="Se realiza el reseteo de la contraseña y NIP desde el portal de TPIM se crea la nueva contraseña y NIP se le comparte a Promotora y finalmente se realiza las pruebas de acceso de forma exitosa._x000a_"/>
    <x v="0"/>
    <b v="0"/>
    <n v="2021"/>
    <x v="8"/>
    <n v="8"/>
    <x v="3"/>
    <x v="8"/>
  </r>
  <r>
    <s v="INC0786328"/>
    <x v="1"/>
    <x v="4"/>
    <x v="4"/>
    <s v="Puebla Zaragoza"/>
    <s v="USUARIO BLOQUEADO"/>
    <d v="2021-09-08T12:15:41"/>
    <x v="0"/>
    <s v="4 - Low"/>
    <x v="3"/>
    <s v="Se resetea la contraseña y se valida el acceso"/>
    <x v="1"/>
    <b v="0"/>
    <n v="2021"/>
    <x v="8"/>
    <n v="8"/>
    <x v="3"/>
    <x v="8"/>
  </r>
  <r>
    <s v="INC0786330"/>
    <x v="9"/>
    <x v="26"/>
    <x v="29"/>
    <s v="Sara Soto Guzman"/>
    <s v="No recibe código de verificación"/>
    <d v="2021-09-08T12:32:33"/>
    <x v="0"/>
    <s v="4 - Low"/>
    <x v="0"/>
    <s v="se procedió con la instalación completa de MyCollections para recibir sms del código de verificación y la descarga completa de la app._x000a_"/>
    <x v="0"/>
    <b v="0"/>
    <n v="2021"/>
    <x v="8"/>
    <n v="8"/>
    <x v="3"/>
    <x v="8"/>
  </r>
  <r>
    <s v="INC0786339"/>
    <x v="0"/>
    <x v="15"/>
    <x v="15"/>
    <s v="Noe Naranjo Diaz"/>
    <s v="No Permite Cerrar la Semana"/>
    <d v="2021-09-08T12:51:22"/>
    <x v="0"/>
    <s v="3 - Moderate"/>
    <x v="0"/>
    <s v="Se validan las funciones básicas como fecha y hora automática activada, se forza cierre de MyProvi y MyCollections y finalmente se realiza las pruebas de acceso y cierre de semana de forma exitosa."/>
    <x v="0"/>
    <b v="0"/>
    <n v="2021"/>
    <x v="8"/>
    <n v="8"/>
    <x v="3"/>
    <x v="8"/>
  </r>
  <r>
    <s v="INC0786357"/>
    <x v="2"/>
    <x v="2"/>
    <x v="2"/>
    <s v="San Juan del Rio"/>
    <s v="Sin acceso a Baena semana 35"/>
    <d v="2021-09-08T14:28:27"/>
    <x v="0"/>
    <s v="3 - Moderate"/>
    <x v="0"/>
    <s v="Se eliminan los registros insertados por sucursal para que se mantenga solo la comisión calculada desde el nuevo sistema de comisiones."/>
    <x v="0"/>
    <b v="0"/>
    <n v="2021"/>
    <x v="8"/>
    <n v="8"/>
    <x v="3"/>
    <x v="9"/>
  </r>
  <r>
    <s v="INC0786382"/>
    <x v="2"/>
    <x v="2"/>
    <x v="2"/>
    <s v="Nicolas Romero"/>
    <s v="NO SE PUEDE IMPRIMIR AW"/>
    <d v="2021-09-08T16:59:35"/>
    <x v="0"/>
    <s v="3 - Moderate"/>
    <x v="0"/>
    <s v="Se actualizó la tabla CNFS_Representatives con los datos de la estrella mencionada."/>
    <x v="0"/>
    <b v="0"/>
    <n v="2021"/>
    <x v="8"/>
    <n v="8"/>
    <x v="3"/>
    <x v="5"/>
  </r>
  <r>
    <s v="INC0786390"/>
    <x v="0"/>
    <x v="15"/>
    <x v="15"/>
    <s v="Luis Guillermo Garcia Duarte"/>
    <s v="Problema de cierre de semana"/>
    <d v="2021-09-08T17:39:03"/>
    <x v="0"/>
    <s v="4 - Low"/>
    <x v="0"/>
    <s v="Se le marca a promotora y se le pide hacer force de aplicaciones myprovi y mycolletion, asi como cerrar todas las aplicaciones abiertas en segundo plano, se ingresa a la aplicación y se hace cierre de semana exitosa."/>
    <x v="0"/>
    <b v="0"/>
    <n v="2021"/>
    <x v="8"/>
    <n v="8"/>
    <x v="3"/>
    <x v="10"/>
  </r>
  <r>
    <s v="INC0786395"/>
    <x v="1"/>
    <x v="23"/>
    <x v="32"/>
    <s v="Sucursal Tlalnepantla"/>
    <s v="FOCUS no balancea"/>
    <d v="2021-09-08T17:50:10"/>
    <x v="0"/>
    <s v="3 - Moderate"/>
    <x v="3"/>
    <s v="Se reinician los servicios de Focus y se aplican los balances."/>
    <x v="1"/>
    <b v="0"/>
    <n v="2021"/>
    <x v="8"/>
    <n v="8"/>
    <x v="3"/>
    <x v="10"/>
  </r>
  <r>
    <s v="INC0786396"/>
    <x v="0"/>
    <x v="15"/>
    <x v="15"/>
    <s v="Rocio Alejandra Olivares Guizar"/>
    <s v="Problema para cierre de semana"/>
    <d v="2021-09-08T18:04:33"/>
    <x v="0"/>
    <s v="4 - Low"/>
    <x v="0"/>
    <s v="Se validan las funciones básicas como fecha y hora automática activada, se forza cierre de MyProvi, se desinstala/instala MyCollections y finalmente se realiza las pruebas de acceso y cierre de semana de forma exitosa."/>
    <x v="0"/>
    <b v="0"/>
    <n v="2021"/>
    <x v="8"/>
    <n v="8"/>
    <x v="3"/>
    <x v="6"/>
  </r>
  <r>
    <s v="INC0786399"/>
    <x v="0"/>
    <x v="15"/>
    <x v="15"/>
    <s v="Christian Ulises Gomez Almanza"/>
    <s v="Problema de cierre de semana "/>
    <d v="2021-09-08T18:18:13"/>
    <x v="0"/>
    <s v="4 - Low"/>
    <x v="0"/>
    <s v="Se validan las funciones básicas como fecha y hora automática activada, se forza cierre de MyProvi, se desinstala/instala MyCollections y finalmente se realiza las pruebas de acceso y cierre de semana de forma exitosa."/>
    <x v="0"/>
    <b v="0"/>
    <n v="2021"/>
    <x v="8"/>
    <n v="8"/>
    <x v="3"/>
    <x v="6"/>
  </r>
  <r>
    <s v="INC0786400"/>
    <x v="0"/>
    <x v="15"/>
    <x v="15"/>
    <s v="Enrique Sanchez Zaragoza"/>
    <s v="Problema para cierre de semana "/>
    <d v="2021-09-08T18:26:14"/>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8"/>
    <x v="3"/>
    <x v="6"/>
  </r>
  <r>
    <s v="INC0786407"/>
    <x v="0"/>
    <x v="0"/>
    <x v="0"/>
    <s v="Maria Guadalupe Gonzalez Lopez"/>
    <s v="Clip desactivado "/>
    <d v="2021-09-08T19:30:46"/>
    <x v="0"/>
    <s v="3 - Moderate"/>
    <x v="0"/>
    <s v="se marca a DM y se le comenta que debido al  cierre de la sem 36  el clip no se puede abrir se debe esperar al cierre de semana en administración, y esperar a que este producido el clip de la sem 37 para su descarga, por tal motivo no hay incidencia en la aplicación _x000a_"/>
    <x v="0"/>
    <b v="0"/>
    <n v="2021"/>
    <x v="8"/>
    <n v="8"/>
    <x v="3"/>
    <x v="12"/>
  </r>
  <r>
    <s v="INC0786408"/>
    <x v="0"/>
    <x v="15"/>
    <x v="15"/>
    <s v="Dolly Mayin Jimenez Gonzalez"/>
    <s v="Error de Semana Máxima"/>
    <d v="2021-09-08T20:25:47"/>
    <x v="0"/>
    <s v="3 - Moderate"/>
    <x v="0"/>
    <s v="se localiza a usuaria se des instala  e  Instala My Collection, se sincroniza , se cierra semana y baja el clip  , por tal  motivo no existe incidencia en la aplicación"/>
    <x v="0"/>
    <b v="0"/>
    <n v="2021"/>
    <x v="8"/>
    <n v="8"/>
    <x v="3"/>
    <x v="13"/>
  </r>
  <r>
    <s v="INC0786409"/>
    <x v="1"/>
    <x v="51"/>
    <x v="105"/>
    <s v="Aguascalientes 1"/>
    <s v="No cambio de semana 2290/A"/>
    <d v="2021-09-08T20:30:11"/>
    <x v="0"/>
    <s v="3 - Moderate"/>
    <x v="3"/>
    <s v="Se valida la agencia y se encontró que se debía aplicar el balance ya que el estatus se encontraba como completo."/>
    <x v="1"/>
    <b v="0"/>
    <n v="2021"/>
    <x v="8"/>
    <n v="8"/>
    <x v="3"/>
    <x v="13"/>
  </r>
  <r>
    <s v="INC0786412"/>
    <x v="0"/>
    <x v="15"/>
    <x v="15"/>
    <s v="Enrique Sanchez Zaragoza"/>
    <s v="Problemas para el  Cierre de Semana"/>
    <d v="2021-09-08T20:53:20"/>
    <x v="0"/>
    <s v="3 - Moderate"/>
    <x v="0"/>
    <s v="se habla con usuria comenta ella que ya no labora mas en la empresa lo que ella solicita es des instalar las aplicaciones de My provi y My collections  , le llamo a DM para tener informado de lo que solicito la usuaria , y se le comenta que para baja tendría que acudir a administración para el tramite correspondiente, pñor tal motivo no hay incidente en la aplicacion"/>
    <x v="0"/>
    <b v="0"/>
    <n v="2021"/>
    <x v="8"/>
    <n v="8"/>
    <x v="3"/>
    <x v="13"/>
  </r>
  <r>
    <s v="INC0786674"/>
    <x v="1"/>
    <x v="23"/>
    <x v="32"/>
    <s v="Tultitlan 1"/>
    <s v="Desde el dia de ayer el balance 112129 no ha terminado de balancearse"/>
    <d v="2021-09-09T09:06:56"/>
    <x v="0"/>
    <s v="3 - Moderate"/>
    <x v="3"/>
    <s v="Se reinician los servicios de Focus y se aplican los balances."/>
    <x v="1"/>
    <b v="0"/>
    <n v="2021"/>
    <x v="8"/>
    <n v="9"/>
    <x v="4"/>
    <x v="1"/>
  </r>
  <r>
    <s v="INC0786727"/>
    <x v="1"/>
    <x v="13"/>
    <x v="13"/>
    <s v="Boca del Rio 1"/>
    <s v="focus bloqueado"/>
    <d v="2021-09-09T11:14:31"/>
    <x v="0"/>
    <s v="4 - Low"/>
    <x v="3"/>
    <s v="Se ingresa a dominio el equipo y se valida el acceso"/>
    <x v="1"/>
    <b v="0"/>
    <n v="2021"/>
    <x v="8"/>
    <n v="9"/>
    <x v="4"/>
    <x v="3"/>
  </r>
  <r>
    <s v="INC0786736"/>
    <x v="1"/>
    <x v="13"/>
    <x v="13"/>
    <s v="InterviewRoom Dolores"/>
    <s v="Lentitud en Internet"/>
    <d v="2021-09-09T11:45:49"/>
    <x v="0"/>
    <s v="3 - Moderate"/>
    <x v="3"/>
    <s v="Se valida el tema pero no se encontraron problemas con la red."/>
    <x v="1"/>
    <b v="0"/>
    <n v="2021"/>
    <x v="8"/>
    <n v="9"/>
    <x v="4"/>
    <x v="3"/>
  </r>
  <r>
    <s v="INC0786741"/>
    <x v="9"/>
    <x v="35"/>
    <x v="49"/>
    <s v="Cecilia Carmona Araiza"/>
    <s v="Problemas con el cierre"/>
    <d v="2021-09-09T12:07:42"/>
    <x v="0"/>
    <s v="4 - Low"/>
    <x v="0"/>
    <s v="Se le marca a promotora y se le pide hacer force de aplicaciones myprovi y mycolletion, asi como cerrar todas las aplicaciones abiertas en segundo plano, se valida que este activa la hora automática y se valida el ingreso  a la aplicación para hacer cierre de semana 35 y 36 de forma exitosa._x000a_"/>
    <x v="0"/>
    <b v="0"/>
    <n v="2021"/>
    <x v="8"/>
    <n v="9"/>
    <x v="4"/>
    <x v="8"/>
  </r>
  <r>
    <s v="INC0786744"/>
    <x v="1"/>
    <x v="44"/>
    <x v="89"/>
    <s v="San Luis 2"/>
    <s v="Error en Balance de Focus Agencias 1549 y 1587 04/01/2016"/>
    <d v="2021-09-09T12:11:42"/>
    <x v="0"/>
    <s v="3 - Moderate"/>
    <x v="3"/>
    <s v="El balance fue aplicado y la agencia cambio de semana"/>
    <x v="1"/>
    <b v="0"/>
    <n v="2021"/>
    <x v="8"/>
    <n v="9"/>
    <x v="4"/>
    <x v="8"/>
  </r>
  <r>
    <s v="INC0786766"/>
    <x v="0"/>
    <x v="15"/>
    <x v="15"/>
    <s v="Ulises Garcia Perez"/>
    <s v="No puede cerra semana 5002 Q"/>
    <d v="2021-09-09T13:06:33"/>
    <x v="0"/>
    <s v="3 - Moderate"/>
    <x v="0"/>
    <s v="Se le marca a promotor y se le pide hacer force de aplicaciones myprovi y mycolletion, asi como cerrar todas las aplicaciones abiertas en segundo plano, se valida que este activa la hora automática y se ingresa a la aplicación para hacer cierre de semana exitoso._x000a_"/>
    <x v="0"/>
    <b v="0"/>
    <n v="2021"/>
    <x v="8"/>
    <n v="9"/>
    <x v="4"/>
    <x v="0"/>
  </r>
  <r>
    <s v="INC0786772"/>
    <x v="0"/>
    <x v="15"/>
    <x v="15"/>
    <s v="Julio Eloy Martinez Gonzalez"/>
    <s v="Problema de cierre de semana "/>
    <d v="2021-09-09T13:58:37"/>
    <x v="0"/>
    <s v="4 - Low"/>
    <x v="0"/>
    <s v="Se validan las funciones básicas como fecha y hora automática activada, se forza cierre de MyProvi, se desinstala/instala MyCollections y finalmente se realiza las pruebas de acceso y cierre de semana de forma exitosa."/>
    <x v="0"/>
    <b v="0"/>
    <n v="2021"/>
    <x v="8"/>
    <n v="9"/>
    <x v="4"/>
    <x v="0"/>
  </r>
  <r>
    <s v="INC0786775"/>
    <x v="9"/>
    <x v="26"/>
    <x v="29"/>
    <s v="Enrique Juarez Robles"/>
    <s v="Problema para ingresar a myprovi "/>
    <d v="2021-09-09T14:04:43"/>
    <x v="0"/>
    <s v="4 - Low"/>
    <x v="0"/>
    <s v="Se realiza el reseteo de la contraseña  desde el portal de TPIM se crea la nueva contraseña y NIP se le comparte a Promotora y finalmente se realiza las pruebas de acceso de forma exitosa."/>
    <x v="0"/>
    <b v="0"/>
    <n v="2021"/>
    <x v="8"/>
    <n v="9"/>
    <x v="4"/>
    <x v="9"/>
  </r>
  <r>
    <s v="INC0786778"/>
    <x v="0"/>
    <x v="0"/>
    <x v="14"/>
    <s v="Abigail Herrera Garduno"/>
    <s v="Apoyo para descargar clip"/>
    <d v="2021-09-09T14:14:37"/>
    <x v="0"/>
    <s v="4 - Low"/>
    <x v="0"/>
    <s v="Se contacta a promotora y con apoyo de DM se instala aplicaciones myprovi y mycplletion desde el portal www.myprovi.online"/>
    <x v="0"/>
    <b v="0"/>
    <n v="2021"/>
    <x v="8"/>
    <n v="9"/>
    <x v="4"/>
    <x v="9"/>
  </r>
  <r>
    <s v="INC0786779"/>
    <x v="9"/>
    <x v="26"/>
    <x v="29"/>
    <s v="Adrian Martin Cardenas"/>
    <s v="Problema para cambio de contraseña.- "/>
    <d v="2021-09-09T14:19:53"/>
    <x v="0"/>
    <s v="4 - Low"/>
    <x v="0"/>
    <s v="Se realiza el reseteo de la contraseña expirada desde el portal de TPIM se crea la nueva contraseña y NIP se le comparte a Promotora y finalmente se realiza las pruebas de acceso de forma exitosa._x000a_"/>
    <x v="0"/>
    <b v="0"/>
    <n v="2021"/>
    <x v="8"/>
    <n v="9"/>
    <x v="4"/>
    <x v="9"/>
  </r>
  <r>
    <s v="INC0786782"/>
    <x v="0"/>
    <x v="15"/>
    <x v="15"/>
    <s v="Landy Laura Campos Olan"/>
    <s v="Error de  Semana Máxima"/>
    <d v="2021-09-09T14:32:31"/>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9"/>
    <x v="4"/>
    <x v="9"/>
  </r>
  <r>
    <s v="INC0786790"/>
    <x v="0"/>
    <x v="15"/>
    <x v="15"/>
    <s v="Luis Alberto Carballo Herrera"/>
    <s v="Probelmas  para realizar cierre "/>
    <d v="2021-09-09T15:03:07"/>
    <x v="0"/>
    <s v="4 - Low"/>
    <x v="0"/>
    <s v="Se validan las funciones básicas como fecha y hora automática activada, se forza cierre de MyProvi, se desinstala/instala MyCollections y finalmente se realiza las pruebas de acceso y cierre de semana de forma exitosa."/>
    <x v="0"/>
    <b v="0"/>
    <n v="2021"/>
    <x v="8"/>
    <n v="9"/>
    <x v="4"/>
    <x v="4"/>
  </r>
  <r>
    <s v="INC0786798"/>
    <x v="1"/>
    <x v="51"/>
    <x v="24"/>
    <s v="Oaxaca 1"/>
    <s v="CLIPS DE LAS AGENCIAS SE ESTAN PRODUCIENDO AUTOMATICAMENTE Y NO PERMITE APLICAR TRANSFERENCIAS Y DESPUES PRODUCIR"/>
    <d v="2021-09-09T15:38:25"/>
    <x v="0"/>
    <s v="3 - Moderate"/>
    <x v="3"/>
    <s v="Se aplico la solucion por parte de Mastek"/>
    <x v="1"/>
    <b v="1"/>
    <n v="2021"/>
    <x v="8"/>
    <n v="9"/>
    <x v="4"/>
    <x v="4"/>
  </r>
  <r>
    <s v="INC0786803"/>
    <x v="9"/>
    <x v="35"/>
    <x v="49"/>
    <s v="Miguel Angel Barrera Torres"/>
    <s v="Problemas  con el cierre "/>
    <d v="2021-09-09T16:14:10"/>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9"/>
    <x v="4"/>
    <x v="5"/>
  </r>
  <r>
    <s v="INC0786810"/>
    <x v="0"/>
    <x v="26"/>
    <x v="29"/>
    <s v="Mario Alberto Rocha Solis"/>
    <s v="Error al instalar MYPROVI"/>
    <d v="2021-09-09T16:53:28"/>
    <x v="0"/>
    <s v="3 - Moderate"/>
    <x v="0"/>
    <s v="Se contacta a promotora y nos comenta no pudo instalar la aplicación ya que tiene un celular Xiaomi Redmi 9A, se le informa que estos celulares no son compatibles con la aplicación, pero que al desactivar &quot;optimizador Miu&quot;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actualización de my colletion de forma exitosa.                                                                                                                                                                                                       _x000a_"/>
    <x v="0"/>
    <b v="0"/>
    <n v="2021"/>
    <x v="8"/>
    <n v="9"/>
    <x v="4"/>
    <x v="5"/>
  </r>
  <r>
    <s v="INC0786811"/>
    <x v="0"/>
    <x v="26"/>
    <x v="29"/>
    <s v="Carlos Eric Ruano Chavez"/>
    <s v="Error en Myprovi para Descarga de Clip"/>
    <d v="2021-09-09T17:02:48"/>
    <x v="0"/>
    <s v="3 - Moderate"/>
    <x v="0"/>
    <s v=" se realiza reseteo de la contraseña desde el portal de TPIM se crea la nueva contraseña y NIP se le comparte a Promotora y el proceso de cierre de la semana validando las funciones básicas como fecha y hora automática activada, se forza cierre de MyProvi, se desinstala/instala MyCollections y finalmente se realiza las pruebas de acceso y cierre de semana"/>
    <x v="0"/>
    <b v="0"/>
    <n v="2021"/>
    <x v="8"/>
    <n v="9"/>
    <x v="4"/>
    <x v="10"/>
  </r>
  <r>
    <s v="INC0786816"/>
    <x v="0"/>
    <x v="26"/>
    <x v="29"/>
    <s v="Francisco Javier Hernandez Zozaya"/>
    <s v="MYPROVI ERROR TECNICO"/>
    <d v="2021-09-09T17:12:14"/>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8"/>
    <n v="9"/>
    <x v="4"/>
    <x v="10"/>
  </r>
  <r>
    <s v="INC0786821"/>
    <x v="0"/>
    <x v="26"/>
    <x v="29"/>
    <s v="Yesenia Maria Navarrete Cortes"/>
    <s v="Myprovi no ingresa"/>
    <d v="2021-09-09T17:48:29"/>
    <x v="0"/>
    <s v="3 - Moderate"/>
    <x v="0"/>
    <s v="se validan las funciones básicas como fecha y hora automática activada, se forza cierre de MyProvi y MyCollections y finalmente se realiza las pruebas de acceso y cierre de semana de forma exitosa."/>
    <x v="0"/>
    <b v="0"/>
    <n v="2021"/>
    <x v="8"/>
    <n v="9"/>
    <x v="4"/>
    <x v="10"/>
  </r>
  <r>
    <s v="INC0786825"/>
    <x v="0"/>
    <x v="15"/>
    <x v="15"/>
    <s v="Adolfo Mendoza Velazquez"/>
    <s v="MYPROVI SEMANA MAXIMA"/>
    <d v="2021-09-09T18:05:40"/>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9"/>
    <x v="4"/>
    <x v="6"/>
  </r>
  <r>
    <s v="INC0786830"/>
    <x v="0"/>
    <x v="15"/>
    <x v="15"/>
    <s v="Gener Omar Orozco Garcia"/>
    <s v="Error de Semana Máxima"/>
    <d v="2021-09-09T18:34:34"/>
    <x v="0"/>
    <s v="3 - Moderate"/>
    <x v="0"/>
    <s v="Se le marca a promotora y se le pide hacer force de aplicaciones myprovi y mycolletion, así como cerrar todas las aplicaciones abiertas en segundo plano, se ingresa a la app y se hace cierre de semana exitoso._x000a_"/>
    <x v="0"/>
    <b v="0"/>
    <n v="2021"/>
    <x v="8"/>
    <n v="9"/>
    <x v="4"/>
    <x v="6"/>
  </r>
  <r>
    <s v="INC0786832"/>
    <x v="0"/>
    <x v="15"/>
    <x v="15"/>
    <s v="Rosa Maria Mendoza Gomez"/>
    <s v="Error en Cierre de Semana"/>
    <d v="2021-09-09T18:46:31"/>
    <x v="0"/>
    <s v="3 - Moderate"/>
    <x v="0"/>
    <s v="Se contacta a promotora y se le hace un reset de contraseña en Tpim, se ingresa a la app se sincroniza y se hace cierre de semana exitoso."/>
    <x v="0"/>
    <b v="0"/>
    <n v="2021"/>
    <x v="8"/>
    <n v="9"/>
    <x v="4"/>
    <x v="6"/>
  </r>
  <r>
    <s v="INC0786833"/>
    <x v="0"/>
    <x v="15"/>
    <x v="15"/>
    <s v="Leslie Ortega Cortes"/>
    <s v="Error de Semana Máxima"/>
    <d v="2021-09-09T19:02:41"/>
    <x v="0"/>
    <s v="3 - Moderate"/>
    <x v="0"/>
    <s v="Se validan las funciones básicas como fecha y hora automática activada, se forza cierre de MyProvi, se desinstala/instala MyCollections y finalmente se realiza las pruebas de acceso y cierre de semana de forma exitosa."/>
    <x v="0"/>
    <b v="0"/>
    <n v="2021"/>
    <x v="8"/>
    <n v="9"/>
    <x v="4"/>
    <x v="12"/>
  </r>
  <r>
    <s v="INC0786837"/>
    <x v="0"/>
    <x v="44"/>
    <x v="65"/>
    <s v="Yesenia Maria Navarrete Cortes"/>
    <s v="Pagos  refleja pagos Año   2015"/>
    <d v="2021-09-09T19:21:39"/>
    <x v="0"/>
    <s v="3 - Moderate"/>
    <x v="0"/>
    <s v="Se le indica que solo se puede cambiar la transacción en focus y se ha parcheado la fecha correcta para esas transacciones en focus."/>
    <x v="0"/>
    <b v="0"/>
    <n v="2021"/>
    <x v="8"/>
    <n v="9"/>
    <x v="4"/>
    <x v="12"/>
  </r>
  <r>
    <s v="INC0786839"/>
    <x v="1"/>
    <x v="23"/>
    <x v="32"/>
    <s v="Texcoco 1"/>
    <s v="balances en esperan, no cambian"/>
    <d v="2021-09-09T19:28:34"/>
    <x v="0"/>
    <s v="3 - Moderate"/>
    <x v="3"/>
    <s v="Se reinician los servicios de Focus y se valida la aplicacion."/>
    <x v="1"/>
    <b v="0"/>
    <n v="2021"/>
    <x v="8"/>
    <n v="9"/>
    <x v="4"/>
    <x v="12"/>
  </r>
  <r>
    <s v="INC0786842"/>
    <x v="1"/>
    <x v="23"/>
    <x v="32"/>
    <s v="Texcoco 1"/>
    <s v="Balance en pausa no cambia"/>
    <d v="2021-09-09T19:40:18"/>
    <x v="0"/>
    <s v="3 - Moderate"/>
    <x v="3"/>
    <s v="Se reinician los servicios de Focus y se valida la aplicacion."/>
    <x v="1"/>
    <b v="0"/>
    <n v="2021"/>
    <x v="8"/>
    <n v="9"/>
    <x v="4"/>
    <x v="12"/>
  </r>
  <r>
    <s v="INC0786844"/>
    <x v="1"/>
    <x v="16"/>
    <x v="16"/>
    <s v="Orizaba 1"/>
    <s v="tarda mucho en balancear"/>
    <d v="2021-09-09T19:54:16"/>
    <x v="0"/>
    <s v="3 - Moderate"/>
    <x v="4"/>
    <s v="No se detectan fallas en la conexión"/>
    <x v="2"/>
    <b v="1"/>
    <n v="2021"/>
    <x v="8"/>
    <n v="9"/>
    <x v="4"/>
    <x v="12"/>
  </r>
  <r>
    <s v="INC0786846"/>
    <x v="1"/>
    <x v="51"/>
    <x v="105"/>
    <s v="Tuxpan 1"/>
    <s v="Agencia no cambia "/>
    <d v="2021-09-09T20:16:06"/>
    <x v="0"/>
    <s v="3 - Moderate"/>
    <x v="3"/>
    <s v="La agencia fue insertada, se valida el cambio."/>
    <x v="1"/>
    <b v="0"/>
    <n v="2021"/>
    <x v="8"/>
    <n v="9"/>
    <x v="4"/>
    <x v="13"/>
  </r>
  <r>
    <s v="INC0786849"/>
    <x v="1"/>
    <x v="23"/>
    <x v="32"/>
    <s v="Zamora 1"/>
    <s v="Impide Cambio de Semana en Valance"/>
    <d v="2021-09-09T20:45:40"/>
    <x v="0"/>
    <s v="3 - Moderate"/>
    <x v="3"/>
    <s v="Se reinician los servicios de Focus y se valida la aplicación de los balances"/>
    <x v="1"/>
    <b v="0"/>
    <n v="2021"/>
    <x v="8"/>
    <n v="9"/>
    <x v="4"/>
    <x v="13"/>
  </r>
  <r>
    <s v="INC0786850"/>
    <x v="1"/>
    <x v="51"/>
    <x v="105"/>
    <s v="Toluca 1"/>
    <s v="no brinca semana"/>
    <d v="2021-09-09T20:51:39"/>
    <x v="0"/>
    <s v="3 - Moderate"/>
    <x v="3"/>
    <s v="Se inserta la agencia y se valida el cambio de semana."/>
    <x v="1"/>
    <b v="0"/>
    <n v="2021"/>
    <x v="8"/>
    <n v="9"/>
    <x v="4"/>
    <x v="13"/>
  </r>
  <r>
    <s v="INC0787050"/>
    <x v="1"/>
    <x v="33"/>
    <x v="44"/>
    <s v="Tuxtepec 1"/>
    <s v="Asunto: TRANSFERENCIA SUCURSAL A SUCURSAL"/>
    <d v="2021-09-10T08:03:18"/>
    <x v="1"/>
    <s v="3 - Moderate"/>
    <x v="2"/>
    <s v="La transferencia ya pudo ser aplicada."/>
    <x v="1"/>
    <b v="0"/>
    <n v="2021"/>
    <x v="8"/>
    <n v="10"/>
    <x v="5"/>
    <x v="7"/>
  </r>
  <r>
    <s v="INC0787076"/>
    <x v="0"/>
    <x v="15"/>
    <x v="55"/>
    <s v="Jose De Jesus Manriquez Andrade"/>
    <s v="No descarga clip estrella 6734 sección DD"/>
    <d v="2021-09-10T08:56:58"/>
    <x v="0"/>
    <s v="3 - Moderate"/>
    <x v="0"/>
    <s v="Se validan las funciones básicas como fecha y hora automática activada, se forza cierre de MyProvi, se desinstala/instala MyCollections, se reinicia su equipo celular y finalmente se realiza las pruebas de acceso y cierre de semana de forma exitosa."/>
    <x v="0"/>
    <b v="0"/>
    <n v="2021"/>
    <x v="8"/>
    <n v="10"/>
    <x v="5"/>
    <x v="7"/>
  </r>
  <r>
    <s v="INC0787090"/>
    <x v="1"/>
    <x v="38"/>
    <x v="57"/>
    <s v="Sucursal Merida 1"/>
    <s v="Falla en reporte de asesoria semanal"/>
    <d v="2021-09-10T09:25:27"/>
    <x v="0"/>
    <s v="4 - Low"/>
    <x v="3"/>
    <s v="Se copian los templates y se valida que se generen los reportes."/>
    <x v="1"/>
    <b v="0"/>
    <n v="2021"/>
    <x v="8"/>
    <n v="10"/>
    <x v="5"/>
    <x v="1"/>
  </r>
  <r>
    <s v="INC0787139"/>
    <x v="1"/>
    <x v="13"/>
    <x v="13"/>
    <s v="Tonala 1"/>
    <s v="FOCUS con intermitencias"/>
    <d v="2021-09-10T11:13:18"/>
    <x v="0"/>
    <s v="3 - Moderate"/>
    <x v="3"/>
    <s v="Se valida y no se encontraron problemas en la red al final solo un equipo se reviso por el problema."/>
    <x v="1"/>
    <b v="1"/>
    <n v="2021"/>
    <x v="8"/>
    <n v="10"/>
    <x v="5"/>
    <x v="3"/>
  </r>
  <r>
    <s v="INC0787152"/>
    <x v="1"/>
    <x v="4"/>
    <x v="4"/>
    <s v="Sucursal Tlalnepantla"/>
    <s v="FOCUS deshabilitado "/>
    <d v="2021-09-10T12:01:56"/>
    <x v="0"/>
    <s v="3 - Moderate"/>
    <x v="3"/>
    <s v="Se resetea la contraseña y se valida el acceso"/>
    <x v="1"/>
    <b v="0"/>
    <n v="2021"/>
    <x v="8"/>
    <n v="10"/>
    <x v="5"/>
    <x v="8"/>
  </r>
  <r>
    <s v="INC0787164"/>
    <x v="0"/>
    <x v="0"/>
    <x v="0"/>
    <s v="Mario Ervey De La Cruz Morales"/>
    <s v="No Descargan sus Clip"/>
    <d v="2021-09-10T12:25:05"/>
    <x v="0"/>
    <s v="3 - Moderate"/>
    <x v="0"/>
    <s v="se valida que por parte del Administrador de FOCUS no lo tenían producido en sucursal por lo que fue solicitado a OM de sucursal la producción del mismo "/>
    <x v="0"/>
    <b v="0"/>
    <n v="2021"/>
    <x v="8"/>
    <n v="10"/>
    <x v="5"/>
    <x v="8"/>
  </r>
  <r>
    <s v="INC0787171"/>
    <x v="0"/>
    <x v="49"/>
    <x v="75"/>
    <s v="Carlos Eric Ruano Chavez"/>
    <s v="SOLICITUD INSTALACIÓN DE MYCOLLECTION 2033/W/5241"/>
    <d v="2021-09-10T12:44:36"/>
    <x v="0"/>
    <s v="3 - Moderate"/>
    <x v="0"/>
    <s v="Se contacta a promotora y nos comenta no pudo instalar la aplicación ya que tiene un celular Xiaomi Redmi note 9, se le informa que estos celulares no son compatibles con la aplicación, pero que al desactivar &quot;optimizador Miu&quot;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stalacion de my colletion de forma exitosa."/>
    <x v="0"/>
    <b v="0"/>
    <n v="2021"/>
    <x v="8"/>
    <n v="10"/>
    <x v="5"/>
    <x v="8"/>
  </r>
  <r>
    <s v="INC0787172"/>
    <x v="0"/>
    <x v="0"/>
    <x v="0"/>
    <s v="Jose Manuel Perez Carmona"/>
    <s v="Error al Descargar Clip"/>
    <d v="2021-09-10T12:51:43"/>
    <x v="0"/>
    <s v="3 - Moderate"/>
    <x v="0"/>
    <s v="Se validan las funciones básicas como fecha y hora automática activada, se forza cierre de MyProvi, se desinstala/instala MyCollections, se reinicia el equipo celular, se valida pruebas de cambio de datos móviles y wi-fi  y finalmente se realiza las pruebas de acceso y cierre de semana de forma exitosa."/>
    <x v="0"/>
    <b v="0"/>
    <n v="2021"/>
    <x v="8"/>
    <n v="10"/>
    <x v="5"/>
    <x v="8"/>
  </r>
  <r>
    <s v="INC0787174"/>
    <x v="0"/>
    <x v="0"/>
    <x v="0"/>
    <s v="Israel Esparza Lopez"/>
    <s v="MYPROVI "/>
    <d v="2021-09-10T12:56:01"/>
    <x v="0"/>
    <s v="3 - Moderate"/>
    <x v="0"/>
    <s v="."/>
    <x v="0"/>
    <b v="0"/>
    <n v="2021"/>
    <x v="8"/>
    <n v="10"/>
    <x v="5"/>
    <x v="8"/>
  </r>
  <r>
    <s v="INC0787178"/>
    <x v="9"/>
    <x v="26"/>
    <x v="29"/>
    <s v="Christian Miguel Flores Perez"/>
    <s v="Problemas para ingresar"/>
    <d v="2021-09-10T13:04:51"/>
    <x v="0"/>
    <s v="4 - Low"/>
    <x v="0"/>
    <s v="Se contacta a promotora y se hace reset de contraseña en Tpim, despues se le pide hacer force de aplicaciones my provi y mycolletion, asi como cerrar todas las aplicaciones abiertas en segundo plano, se ingresa a la app y se hace cierre de semana 35 y 36 y finalmente descarga clip de semana 37."/>
    <x v="0"/>
    <b v="0"/>
    <n v="2021"/>
    <x v="8"/>
    <n v="10"/>
    <x v="5"/>
    <x v="0"/>
  </r>
  <r>
    <s v="INC0787179"/>
    <x v="9"/>
    <x v="73"/>
    <x v="5"/>
    <s v="Raquel Jasso Jasso"/>
    <s v="Problemas descarga  de MyProvi"/>
    <d v="2021-09-10T13:30:21"/>
    <x v="0"/>
    <s v="3 - Moderate"/>
    <x v="0"/>
    <s v="Se contacta a promotora y con apoyo de DM se instala aplicaciones myprovi y mycolletion de forma exitosa desde el portal www.myprovi.ponline"/>
    <x v="0"/>
    <b v="0"/>
    <n v="2021"/>
    <x v="8"/>
    <n v="10"/>
    <x v="5"/>
    <x v="0"/>
  </r>
  <r>
    <s v="INC0787197"/>
    <x v="1"/>
    <x v="13"/>
    <x v="13"/>
    <s v="Boca del Rio 1"/>
    <s v="no se puede ingresar al sistema"/>
    <d v="2021-09-10T15:34:57"/>
    <x v="0"/>
    <s v="4 - Low"/>
    <x v="3"/>
    <s v="Se ingresa a dominio el equipo"/>
    <x v="1"/>
    <b v="0"/>
    <n v="2021"/>
    <x v="8"/>
    <n v="10"/>
    <x v="5"/>
    <x v="4"/>
  </r>
  <r>
    <s v="INC0787200"/>
    <x v="0"/>
    <x v="0"/>
    <x v="14"/>
    <s v="Is Boset Gutierrez Valdovinos"/>
    <s v="No puede descargar Clip"/>
    <d v="2021-09-10T15:56:39"/>
    <x v="0"/>
    <s v="4 - Low"/>
    <x v="0"/>
    <s v="Se validan las funciones básicas como fecha y hora automática activada, se desactiva play protect, se forza cierre de MyProvi, se desinstala/instala MyCollections y finalmente se realiza las pruebas de acceso y cierre de semana de forma exitosa."/>
    <x v="0"/>
    <b v="0"/>
    <n v="2021"/>
    <x v="8"/>
    <n v="10"/>
    <x v="5"/>
    <x v="4"/>
  </r>
  <r>
    <s v="INC0787205"/>
    <x v="0"/>
    <x v="31"/>
    <x v="41"/>
    <s v="Omar Isaias Mendez Fonseca"/>
    <s v="myprovi no se instala "/>
    <d v="2021-09-10T16:42:39"/>
    <x v="0"/>
    <s v="3 - Moderate"/>
    <x v="0"/>
    <s v="Se le apoya al usuario y se le  envía por whatsapp apk de mycollections, usuario confirma descarga instalación e ingreso a la aplicación."/>
    <x v="0"/>
    <b v="0"/>
    <n v="2021"/>
    <x v="8"/>
    <n v="10"/>
    <x v="5"/>
    <x v="5"/>
  </r>
  <r>
    <s v="INC0787214"/>
    <x v="1"/>
    <x v="13"/>
    <x v="36"/>
    <s v="Puebla Central Dorada"/>
    <s v="FOCUS imprime en clip"/>
    <d v="2021-09-10T17:38:17"/>
    <x v="0"/>
    <s v="3 - Moderate"/>
    <x v="3"/>
    <s v="Estimado usuario el problema se ha resuelto, solo cierre la sesión e inicie de nuevo."/>
    <x v="1"/>
    <b v="0"/>
    <n v="2021"/>
    <x v="8"/>
    <n v="10"/>
    <x v="5"/>
    <x v="10"/>
  </r>
  <r>
    <s v="INC0787226"/>
    <x v="0"/>
    <x v="15"/>
    <x v="15"/>
    <s v="Francisco Rafael Saucedo Chavez"/>
    <s v="Problema de cierre de semana"/>
    <d v="2021-09-10T18:24:44"/>
    <x v="0"/>
    <s v="4 - Low"/>
    <x v="0"/>
    <s v="Se validan las funciones básicas como fecha y hora automática activada, se forza cierre de MyProvi, se desinstala/instala MyCollections y finalmente se realiza las pruebas de acceso y cierre de semana de forma exitosa._x000a_"/>
    <x v="0"/>
    <b v="0"/>
    <n v="2021"/>
    <x v="8"/>
    <n v="10"/>
    <x v="5"/>
    <x v="6"/>
  </r>
  <r>
    <s v="INC0787229"/>
    <x v="9"/>
    <x v="26"/>
    <x v="29"/>
    <s v="Dulce Maria Ontiveros Aguilar"/>
    <s v="Problema para cambio de contraseña de myprovi "/>
    <d v="2021-09-10T18:48:46"/>
    <x v="0"/>
    <s v="4 - Low"/>
    <x v="0"/>
    <s v="Se contacta a promotora y se hace reset de contraseña en Tpim, se hace proceso para desactivar optimizador miu y se actualiza myprovi y my colletion, se ingresa a la aplicación y se hace cierre de semana 18 para pasar a la 37 y descargar el clip de forma exitosa."/>
    <x v="0"/>
    <b v="0"/>
    <n v="2021"/>
    <x v="8"/>
    <n v="10"/>
    <x v="5"/>
    <x v="6"/>
  </r>
  <r>
    <s v="INC0787286"/>
    <x v="9"/>
    <x v="31"/>
    <x v="41"/>
    <s v="Veronica Hernandez Garcia"/>
    <s v="Error al instalar MyProvi"/>
    <d v="2021-09-11T11:46:26"/>
    <x v="0"/>
    <s v="4 - Low"/>
    <x v="0"/>
    <s v="se procede con desactivar/activar la función de la  Optimización MIUI del equipo se procede con la descarga de MyCollections con pruebas de acceso de forma exitosa."/>
    <x v="0"/>
    <b v="0"/>
    <n v="2021"/>
    <x v="8"/>
    <n v="11"/>
    <x v="0"/>
    <x v="3"/>
  </r>
  <r>
    <s v="INC0787291"/>
    <x v="0"/>
    <x v="0"/>
    <x v="14"/>
    <s v="Claudia Enedina Andrade Perez"/>
    <s v="No descarga Clip"/>
    <d v="2021-09-11T13:26:37"/>
    <x v="0"/>
    <s v="3 - Moderate"/>
    <x v="0"/>
    <s v="se valida que el problema es el cierre de la semana y se procede con validar las funciones básicas como fecha y hora automática activada, se forza cierre de MyProvi, se desinstala/instala MyCollections y finalmente se realiza las pruebas de acceso, cierre de semana y descarga  de su clip de forma exitosa."/>
    <x v="0"/>
    <b v="0"/>
    <n v="2021"/>
    <x v="8"/>
    <n v="11"/>
    <x v="0"/>
    <x v="0"/>
  </r>
  <r>
    <s v="INC0787292"/>
    <x v="4"/>
    <x v="6"/>
    <x v="5"/>
    <s v="Cesar Emilio Hernandez Flores"/>
    <s v="SIN OFERTAS CAMPAÑAS PUR Y REF PARA CSC VENTAS"/>
    <d v="2021-09-11T16:45:21"/>
    <x v="0"/>
    <s v="3 - Moderate"/>
    <x v="1"/>
    <s v="Se revisaron los procesos y nos e ejecuto la extraccion de las ofertas, pero se ejecuto manualmente ese mismo dia, se cargaron ofertas sin problema y fueron tomadas por las campanias que ejecutaron el fin de semana, se procede a cerrar incidente"/>
    <x v="3"/>
    <b v="0"/>
    <n v="2021"/>
    <x v="8"/>
    <n v="11"/>
    <x v="0"/>
    <x v="5"/>
  </r>
  <r>
    <s v="INC0787672"/>
    <x v="4"/>
    <x v="6"/>
    <x v="5"/>
    <s v="Abel Reyes Francisco"/>
    <s v="Campaña CCU CSCLAT_202136"/>
    <d v="2021-09-13T10:00:41"/>
    <x v="0"/>
    <s v="3 - Moderate"/>
    <x v="1"/>
    <s v="Se envio correo a Edgar dominguez para que se ejecutara la nueva lista de marketing en la campania existente, se procede a cerrar incidente"/>
    <x v="3"/>
    <b v="1"/>
    <n v="2021"/>
    <x v="8"/>
    <n v="13"/>
    <x v="1"/>
    <x v="2"/>
  </r>
  <r>
    <s v="INC0787682"/>
    <x v="1"/>
    <x v="4"/>
    <x v="7"/>
    <s v="Salamanca 1"/>
    <s v="Cuenta bloqueda"/>
    <d v="2021-09-13T10:12:08"/>
    <x v="0"/>
    <s v="4 - Low"/>
    <x v="3"/>
    <s v="Se desbloquea la cuenta y se valida el acceso"/>
    <x v="1"/>
    <b v="0"/>
    <n v="2021"/>
    <x v="8"/>
    <n v="13"/>
    <x v="1"/>
    <x v="2"/>
  </r>
  <r>
    <s v="INC0787698"/>
    <x v="1"/>
    <x v="4"/>
    <x v="4"/>
    <s v="Sucursal Merida 1"/>
    <s v="FOCUS usuario deshabilitado "/>
    <d v="2021-09-13T10:49:52"/>
    <x v="0"/>
    <s v="3 - Moderate"/>
    <x v="3"/>
    <s v="Se resetea la contraseña y se valida el acceso."/>
    <x v="1"/>
    <b v="0"/>
    <n v="2021"/>
    <x v="8"/>
    <n v="13"/>
    <x v="1"/>
    <x v="2"/>
  </r>
  <r>
    <s v="INC0787716"/>
    <x v="1"/>
    <x v="23"/>
    <x v="53"/>
    <s v="Alvaro Obregon"/>
    <s v="REVISION"/>
    <d v="2021-09-13T11:34:33"/>
    <x v="0"/>
    <s v="3 - Moderate"/>
    <x v="2"/>
    <s v="La transaccion fue aplicada en el balance."/>
    <x v="1"/>
    <b v="1"/>
    <n v="2021"/>
    <x v="8"/>
    <n v="13"/>
    <x v="1"/>
    <x v="3"/>
  </r>
  <r>
    <s v="INC0787738"/>
    <x v="9"/>
    <x v="26"/>
    <x v="29"/>
    <s v="Myriam Berenice Hernandez Montejano"/>
    <s v="Sin acceso a My provi"/>
    <d v="2021-09-13T12:12:35"/>
    <x v="0"/>
    <s v="3 - Moderate"/>
    <x v="0"/>
    <s v="Se contacta a promotora y se le apoya ainstalar aplicaciones myprovi y mycolletion desde el portal www.myprovi.online_x000a_"/>
    <x v="0"/>
    <b v="0"/>
    <n v="2021"/>
    <x v="8"/>
    <n v="13"/>
    <x v="1"/>
    <x v="8"/>
  </r>
  <r>
    <s v="INC0787744"/>
    <x v="9"/>
    <x v="26"/>
    <x v="29"/>
    <s v="Eridany Sanchez Torres"/>
    <s v="Problema para registro myprovi "/>
    <d v="2021-09-13T12:13:27"/>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_x000a__x000a_"/>
    <x v="0"/>
    <b v="0"/>
    <n v="2021"/>
    <x v="8"/>
    <n v="13"/>
    <x v="1"/>
    <x v="8"/>
  </r>
  <r>
    <s v="INC0787758"/>
    <x v="9"/>
    <x v="31"/>
    <x v="41"/>
    <s v="J. Remedios Sanchez Sanchez"/>
    <s v="Sin recepción de código de verificación myprovi "/>
    <d v="2021-09-13T12:37:42"/>
    <x v="0"/>
    <s v="4 - Low"/>
    <x v="0"/>
    <s v="Se contacta con promotora y se le apoya a instalar aplicaciones desde el portal  www.myprovi.online de forma exitosa."/>
    <x v="0"/>
    <b v="0"/>
    <n v="2021"/>
    <x v="8"/>
    <n v="13"/>
    <x v="1"/>
    <x v="8"/>
  </r>
  <r>
    <s v="INC0787767"/>
    <x v="9"/>
    <x v="26"/>
    <x v="29"/>
    <s v="Maria del Carmen San Juan Villegas"/>
    <s v="Sin acceso a myprovi "/>
    <d v="2021-09-13T13:09:24"/>
    <x v="0"/>
    <s v="4 - Low"/>
    <x v="0"/>
    <s v="Se le marca al usuario y nos comenta que no podía ingresar a la aplicación ya no que no contaba con datos, DM comenta que realizo una recarga y ya puede ingresar a las apps, usuario pide apoyo para descargar de clip, se le indican los paso a seguir para re asignarse nuevamente el clip solicitado, DM comenta asignación , descarga y visualización de clip solicitado."/>
    <x v="0"/>
    <b v="0"/>
    <n v="2021"/>
    <x v="8"/>
    <n v="13"/>
    <x v="1"/>
    <x v="0"/>
  </r>
  <r>
    <s v="INC0787781"/>
    <x v="0"/>
    <x v="26"/>
    <x v="29"/>
    <s v="Lucelly Florentina Chan Ucan"/>
    <s v="myprovi no recibe codigo"/>
    <d v="2021-09-13T14:42:29"/>
    <x v="0"/>
    <s v="3 - Moderate"/>
    <x v="0"/>
    <s v="Se le marca al DM y nos cometa que apoyo a su promotora tratando de instalar las aplicaciones su celular, después de varios intento este proceso  no se puede DM le sugiere a su promotora cambiar de equipo ya que este presenta incompatibilidad con la aplicación, promotor esta de acuerdo,"/>
    <x v="0"/>
    <b v="0"/>
    <n v="2021"/>
    <x v="8"/>
    <n v="13"/>
    <x v="1"/>
    <x v="9"/>
  </r>
  <r>
    <s v="INC0787782"/>
    <x v="2"/>
    <x v="2"/>
    <x v="2"/>
    <s v="Tepic 1"/>
    <s v="imprimir aw"/>
    <d v="2021-09-13T14:36:45"/>
    <x v="0"/>
    <s v="3 - Moderate"/>
    <x v="0"/>
    <s v="El JOB que se tenía para corregir las vacantes en Avanza actualizó los datos de la estrella en la tabla CNFS_Representative. La sucursal ya puede imprimir el AWR."/>
    <x v="0"/>
    <b v="0"/>
    <n v="2021"/>
    <x v="8"/>
    <n v="13"/>
    <x v="1"/>
    <x v="9"/>
  </r>
  <r>
    <s v="INC0787787"/>
    <x v="0"/>
    <x v="26"/>
    <x v="29"/>
    <s v="Enrique Sanchez Zaragoza"/>
    <s v="MYPROVI_no recibe codigo de mensaje"/>
    <d v="2021-09-13T15:11:13"/>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8"/>
    <n v="13"/>
    <x v="1"/>
    <x v="4"/>
  </r>
  <r>
    <s v="INC0787788"/>
    <x v="10"/>
    <x v="12"/>
    <x v="12"/>
    <s v="Apodaca 1"/>
    <s v="Problemas al reimprimir contratos "/>
    <d v="2021-09-13T15:24:58"/>
    <x v="1"/>
    <s v="1 - Critical"/>
    <x v="0"/>
    <s v="Se creo un nuevo servidor, donde se instalo el software necesario (SQL, IIS, etc), se restauraron las BD y realizaron las configuraciones necesarias. _x000a_Como workaround se utilizó el ambiente de UAT tanto para calificar propsectos en sucursal, como desde CRM. Posteriormente a la recuperación del servidor APSC se creó un nuevo para separar el frontEnd de la BD_x000a__x000a_Se realizaron pruebas, se mantiene el monitoreo"/>
    <x v="0"/>
    <b v="0"/>
    <n v="2021"/>
    <x v="8"/>
    <n v="13"/>
    <x v="1"/>
    <x v="4"/>
  </r>
  <r>
    <s v="INC0787800"/>
    <x v="0"/>
    <x v="15"/>
    <x v="15"/>
    <s v="Jose Elias Torres Gallegos"/>
    <s v="MYPROVI SEMANA MAXIMA"/>
    <d v="2021-09-13T16:45:07"/>
    <x v="0"/>
    <s v="3 - Moderate"/>
    <x v="0"/>
    <s v="_x000a_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3"/>
    <x v="1"/>
    <x v="5"/>
  </r>
  <r>
    <s v="INC0787803"/>
    <x v="2"/>
    <x v="2"/>
    <x v="2"/>
    <s v="Tlajomulco 1"/>
    <s v="No se pueden imprimir awrs"/>
    <d v="2021-09-13T16:44:16"/>
    <x v="0"/>
    <s v="3 - Moderate"/>
    <x v="0"/>
    <s v="Se actualiza la tabla CNFS_Representatives con los datos de las estrellas reactivadas."/>
    <x v="0"/>
    <b v="0"/>
    <n v="2021"/>
    <x v="8"/>
    <n v="13"/>
    <x v="1"/>
    <x v="5"/>
  </r>
  <r>
    <s v="INC0787818"/>
    <x v="1"/>
    <x v="58"/>
    <x v="110"/>
    <s v="Luis Edgar Ramos Lopez"/>
    <s v="Pagos pendientes de aplicar Electronic Collection - Negocio"/>
    <d v="2021-09-13T17:44:52"/>
    <x v="0"/>
    <s v="3 - Moderate"/>
    <x v="2"/>
    <s v="Las transacciones fueron aplicadas correctamente"/>
    <x v="1"/>
    <b v="0"/>
    <n v="2021"/>
    <x v="8"/>
    <n v="13"/>
    <x v="1"/>
    <x v="10"/>
  </r>
  <r>
    <s v="INC0787828"/>
    <x v="4"/>
    <x v="6"/>
    <x v="30"/>
    <s v="Jorge Miguel Perez Luna"/>
    <s v="Error en plataforma CRM"/>
    <d v="2021-09-13T20:43:06"/>
    <x v="1"/>
    <s v="2 - High"/>
    <x v="1"/>
    <s v="Se revisaron los servidores de CRM, se estaba ejecutando un proceso de mantenimiento, se reprogramo para despues de las 10pm, se detuvo en este momento para evitar los problemas de busqueda en CRM, ya se realizaron busquedas y arrojo datos sin problema, se procede a cerrar incidente"/>
    <x v="3"/>
    <b v="0"/>
    <n v="2021"/>
    <x v="8"/>
    <n v="13"/>
    <x v="1"/>
    <x v="13"/>
  </r>
  <r>
    <s v="INC0788073"/>
    <x v="2"/>
    <x v="2"/>
    <x v="31"/>
    <s v="Apodaca 1"/>
    <s v="Impresión de AWR"/>
    <d v="2021-09-14T08:14:53"/>
    <x v="0"/>
    <s v="3 - Moderate"/>
    <x v="0"/>
    <s v="Se actualiza la tabla CNFS_Representatives con los datos de las estrellas reactivadas."/>
    <x v="0"/>
    <b v="0"/>
    <n v="2021"/>
    <x v="8"/>
    <n v="14"/>
    <x v="2"/>
    <x v="7"/>
  </r>
  <r>
    <s v="INC0788112"/>
    <x v="4"/>
    <x v="6"/>
    <x v="5"/>
    <s v="Jorge Miguel Perez Luna"/>
    <s v="Lentitud en plataforma CRM"/>
    <d v="2021-09-14T08:39:43"/>
    <x v="1"/>
    <s v="3 - Moderate"/>
    <x v="1"/>
    <s v="Se estan revisando servidores y no hay nada ejecutandose que pueda afectar el rendimiento, se estan revisando los tiempos de apertura de formularios y busqueda y nos arroja un tiempo promedio de 2.7 segundos de respuesta, se procede a cerrar incidente al no encontrar problema de lentitud"/>
    <x v="3"/>
    <b v="0"/>
    <n v="2021"/>
    <x v="8"/>
    <n v="14"/>
    <x v="2"/>
    <x v="7"/>
  </r>
  <r>
    <s v="INC0788143"/>
    <x v="2"/>
    <x v="2"/>
    <x v="2"/>
    <s v="Tonala 1"/>
    <s v="No muestra una sección"/>
    <d v="2021-09-14T09:23:02"/>
    <x v="0"/>
    <s v="3 - Moderate"/>
    <x v="0"/>
    <s v="Se activan las secciones ZC en Baena para las sucursales con sección de DR"/>
    <x v="0"/>
    <b v="0"/>
    <n v="2021"/>
    <x v="8"/>
    <n v="14"/>
    <x v="2"/>
    <x v="1"/>
  </r>
  <r>
    <s v="INC0788146"/>
    <x v="1"/>
    <x v="13"/>
    <x v="13"/>
    <s v="Tonala 1"/>
    <s v="FOCUS presenta intermitencias"/>
    <d v="2021-09-14T09:29:53"/>
    <x v="0"/>
    <s v="3 - Moderate"/>
    <x v="3"/>
    <s v="Se valida el tema pero solo el equipo 15 presento un poco de lentitud, se da seguimiento pero no se encontraron problemas."/>
    <x v="1"/>
    <b v="0"/>
    <n v="2021"/>
    <x v="8"/>
    <n v="14"/>
    <x v="2"/>
    <x v="1"/>
  </r>
  <r>
    <s v="INC0788198"/>
    <x v="9"/>
    <x v="26"/>
    <x v="29"/>
    <s v="Rocio Alejandra Olivares Guizar"/>
    <s v="Problema acceso a MyProvi"/>
    <d v="2021-09-14T11:33:43"/>
    <x v="0"/>
    <s v="4 - Low"/>
    <x v="0"/>
    <s v="Se validan las funciones básicas como fecha y hora automática activada, se forza cierre de MyProvi y MyCollections, se prueba con con red de wi-fi y finalmente se realiza las pruebas de acceso y cierre de semana de forma exitosa."/>
    <x v="0"/>
    <b v="0"/>
    <n v="2021"/>
    <x v="8"/>
    <n v="14"/>
    <x v="2"/>
    <x v="3"/>
  </r>
  <r>
    <s v="INC0788204"/>
    <x v="1"/>
    <x v="13"/>
    <x v="13"/>
    <s v="Interview Room Zitacuaro"/>
    <s v="Error en focus #17"/>
    <d v="2021-09-14T11:46:56"/>
    <x v="0"/>
    <s v="3 - Moderate"/>
    <x v="3"/>
    <s v="Se reinicia el virtual e Focus y se soluciona el problema del usuario."/>
    <x v="1"/>
    <b v="0"/>
    <n v="2021"/>
    <x v="8"/>
    <n v="14"/>
    <x v="2"/>
    <x v="3"/>
  </r>
  <r>
    <s v="INC0788224"/>
    <x v="0"/>
    <x v="49"/>
    <x v="75"/>
    <s v="Aldo Sanchez Alba"/>
    <s v="Error Técnico en Myprovi"/>
    <d v="2021-09-14T13:37:51"/>
    <x v="0"/>
    <s v="3 - Moderate"/>
    <x v="0"/>
    <s v="Se manda por whatsapp apk de my collections 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14"/>
    <x v="2"/>
    <x v="0"/>
  </r>
  <r>
    <s v="INC0788238"/>
    <x v="9"/>
    <x v="26"/>
    <x v="29"/>
    <s v="Pedro Cesar Bautista Noyola"/>
    <s v="Problemas pata ingresar en MyProvi"/>
    <d v="2021-09-14T15:01:52"/>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14"/>
    <x v="2"/>
    <x v="4"/>
  </r>
  <r>
    <s v="INC0788249"/>
    <x v="0"/>
    <x v="26"/>
    <x v="29"/>
    <s v="Yajayra Bailon Buenrostro"/>
    <s v="Sin acceso a mycollections  "/>
    <d v="2021-09-14T16:24:28"/>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14"/>
    <x v="2"/>
    <x v="5"/>
  </r>
  <r>
    <s v="INC0788251"/>
    <x v="4"/>
    <x v="6"/>
    <x v="5"/>
    <s v="Abel Reyes Francisco"/>
    <s v="La campaña LATE llego incompleta"/>
    <d v="2021-09-14T16:23:23"/>
    <x v="0"/>
    <s v="3 - Moderate"/>
    <x v="1"/>
    <s v="Ya se cerro un ticket mencionando que se envio un correo a Edgar Dominguez con la informacion de la campania que debian ejecutar, ese es un proceso ejecutado normalmente por Cesar Hernandez"/>
    <x v="3"/>
    <b v="0"/>
    <n v="2021"/>
    <x v="8"/>
    <n v="14"/>
    <x v="2"/>
    <x v="5"/>
  </r>
  <r>
    <s v="INC0788255"/>
    <x v="0"/>
    <x v="26"/>
    <x v="29"/>
    <s v="Alejandra Zenobia Sanchez Aviles"/>
    <s v="Error en MYPROVI "/>
    <d v="2021-09-14T17:18:08"/>
    <x v="0"/>
    <s v="3 - Moderate"/>
    <x v="0"/>
    <s v="Se validan las funciones básicas como fecha y hora automática activada, se forza cierre de MyProvi, se valida problemas de cobertura en la zona donde se encuentra y se invita moverse de lugar y finalmente se realiza las pruebas de acceso de forma exitosa."/>
    <x v="0"/>
    <b v="0"/>
    <n v="2021"/>
    <x v="8"/>
    <n v="14"/>
    <x v="2"/>
    <x v="10"/>
  </r>
  <r>
    <s v="INC0788256"/>
    <x v="9"/>
    <x v="26"/>
    <x v="29"/>
    <s v="Teresita del Nino Jesus Escobar Guerrero"/>
    <s v="Problemas de acceso MyProvi"/>
    <d v="2021-09-14T17:22:29"/>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14"/>
    <x v="2"/>
    <x v="10"/>
  </r>
  <r>
    <s v="INC0788576"/>
    <x v="0"/>
    <x v="26"/>
    <x v="29"/>
    <s v="Omar Isaias Mendez Fonseca"/>
    <s v="Sin acceso a mycollections   "/>
    <d v="2021-09-15T09:37:02"/>
    <x v="0"/>
    <s v="4 - Low"/>
    <x v="0"/>
    <s v="Se validan las funciones básicas como fecha y hora automática activada, se forza cierre de MyProvi y MyCollections y finalmente se realiza las pruebas de acceso y cierre de semana de forma exitosa."/>
    <x v="0"/>
    <b v="0"/>
    <n v="2021"/>
    <x v="8"/>
    <n v="15"/>
    <x v="3"/>
    <x v="1"/>
  </r>
  <r>
    <s v="INC0788591"/>
    <x v="9"/>
    <x v="35"/>
    <x v="49"/>
    <s v="Jose Luis Castellanos Marquez"/>
    <s v="Problemas para cierre"/>
    <d v="2021-09-15T10:07:00"/>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2"/>
  </r>
  <r>
    <s v="INC0788616"/>
    <x v="9"/>
    <x v="35"/>
    <x v="49"/>
    <s v="Francisco Garduno Valencia"/>
    <s v="Problemas con cierre"/>
    <d v="2021-09-15T10:55:19"/>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2"/>
  </r>
  <r>
    <s v="INC0788626"/>
    <x v="0"/>
    <x v="15"/>
    <x v="15"/>
    <s v="Virginia Santiago Ortiz"/>
    <s v="Cierre manual de agencia "/>
    <d v="2021-09-15T11:24:07"/>
    <x v="0"/>
    <s v="4 - Low"/>
    <x v="0"/>
    <s v="Se le marca a promotora y se le pide hacer force de aplicaciones myprovi y mycolletion, asi como cerrar todas las aplicaciones abiertas en segundo plano, se ingresa a la aplicación y se hace cierre de semana exitosa._x000a_"/>
    <x v="0"/>
    <b v="0"/>
    <n v="2021"/>
    <x v="8"/>
    <n v="15"/>
    <x v="3"/>
    <x v="3"/>
  </r>
  <r>
    <s v="INC0788638"/>
    <x v="1"/>
    <x v="4"/>
    <x v="7"/>
    <s v="Torreon 1"/>
    <s v="usuario"/>
    <d v="2021-09-15T11:34:30"/>
    <x v="0"/>
    <s v="3 - Moderate"/>
    <x v="3"/>
    <s v="Se resetea la contraseña y se valida el acceso"/>
    <x v="1"/>
    <b v="0"/>
    <n v="2021"/>
    <x v="8"/>
    <n v="15"/>
    <x v="3"/>
    <x v="3"/>
  </r>
  <r>
    <s v="INC0788643"/>
    <x v="9"/>
    <x v="26"/>
    <x v="29"/>
    <s v="Wilber Francisco Ruiz Martinez"/>
    <s v="Problema cambio de Contraseña"/>
    <d v="2021-09-15T11:52:19"/>
    <x v="0"/>
    <s v="4 - Low"/>
    <x v="0"/>
    <s v="Se realiza el reseteo de la contraseña desde el portal de TPIM se crea la nueva contraseña y NIP se le comparte a DM y finalmente se realiza las pruebas de acceso de forma exitosa."/>
    <x v="0"/>
    <b v="0"/>
    <n v="2021"/>
    <x v="8"/>
    <n v="15"/>
    <x v="3"/>
    <x v="3"/>
  </r>
  <r>
    <s v="INC0788647"/>
    <x v="9"/>
    <x v="26"/>
    <x v="29"/>
    <s v="Amelia Munoz Cortes"/>
    <s v="Sin recepción de código de verificación. "/>
    <d v="2021-09-15T12:15:36"/>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8"/>
  </r>
  <r>
    <s v="INC0788655"/>
    <x v="0"/>
    <x v="15"/>
    <x v="15"/>
    <s v="Miriam Concepcion Galindo Muniz"/>
    <s v="Error de Semana Máxima"/>
    <d v="2021-09-15T12:43:04"/>
    <x v="0"/>
    <s v="3 - Moderate"/>
    <x v="0"/>
    <s v="e le marca a promotora y se le pide hacer force de aplicaciones myprovi y mycolletion, asi como cerrar todas las aplicaciones abiertas en segundo plano, se reinstala mycolletion, se ingresa a la aplicacion yse hace cierre de semana de forma exitosa."/>
    <x v="0"/>
    <b v="0"/>
    <n v="2021"/>
    <x v="8"/>
    <n v="15"/>
    <x v="3"/>
    <x v="8"/>
  </r>
  <r>
    <s v="INC0788665"/>
    <x v="0"/>
    <x v="49"/>
    <x v="75"/>
    <s v="Esperanza Vazquez Lelis"/>
    <s v="Error en Descarga de Myprovi"/>
    <d v="2021-09-15T13:16:55"/>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15"/>
    <x v="3"/>
    <x v="0"/>
  </r>
  <r>
    <s v="INC0788675"/>
    <x v="0"/>
    <x v="9"/>
    <x v="10"/>
    <s v="Sheyla Yosselyn Castellon Guerrero"/>
    <s v="Problema para sincronizar "/>
    <d v="2021-09-15T13:25:42"/>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0"/>
  </r>
  <r>
    <s v="INC0788678"/>
    <x v="0"/>
    <x v="44"/>
    <x v="65"/>
    <s v="David Lara Romero"/>
    <s v="Error Técnico en Myprovi"/>
    <d v="2021-09-15T13:31:52"/>
    <x v="0"/>
    <s v="3 - Moderate"/>
    <x v="0"/>
    <s v="Se contacta con DM y se valida la permisos de la aplicación, se valida señal y navegación para conexión a internet, se reinstala mycolletion, se ingresa a la app y se hace registro de cobranza de forma exitosa._x000a_"/>
    <x v="0"/>
    <b v="0"/>
    <n v="2021"/>
    <x v="8"/>
    <n v="15"/>
    <x v="3"/>
    <x v="0"/>
  </r>
  <r>
    <s v="INC0788689"/>
    <x v="15"/>
    <x v="75"/>
    <x v="111"/>
    <s v="Eugenio Estrada Alonso"/>
    <s v="no hay conexcion vpn yfos"/>
    <d v="2021-09-15T14:06:14"/>
    <x v="1"/>
    <s v="3 - Moderate"/>
    <x v="0"/>
    <s v="Derivado de la restauración del servidor PROV-MEX-APSC, se restauran los permisos  originales a la cuenta con el que el proveedor YFOS se conecta. El proveedor informa que ya se puede conectar a la BD."/>
    <x v="0"/>
    <b v="0"/>
    <n v="2021"/>
    <x v="8"/>
    <n v="15"/>
    <x v="3"/>
    <x v="9"/>
  </r>
  <r>
    <s v="INC0788698"/>
    <x v="0"/>
    <x v="34"/>
    <x v="67"/>
    <s v="Olga Sandoval Mendez"/>
    <s v="Myprovi aclaracion"/>
    <d v="2021-09-15T14:48:52"/>
    <x v="1"/>
    <s v="3 - Moderate"/>
    <x v="0"/>
    <s v="_x000a_Los clientes mencionados en la lista tienen pagos registrados por el usuario 2024000986634 en semana 36. Los recibos de los pagos fueron los siguientes: _x000a__x000a_Maria Del Rayo Hernandez Muñoz_x000a_300_x000a_AABZI-2799_x000a_Isabel Bernardino Antonio_x000a_150_x000a_AABZI-2797_x000a_Berenice Salgado Timal_x000a_100_x000a_AABZI-2796_x000a_Maria Esperanza Timal Alvarado_x000a_200_x000a_AABZI-2795_x000a_Elizabeth Quitl Romero_x000a_400_x000a_AABZI-2794_x000a_Elena Muñoz Flores_x000a_200_x000a_AABZI-2772 _x000a__x000a_-Tomando como ejemplo la lista de clientes mostrada como evidencia, se toma a la cliente Berenice Salgado Timal para rastrear el pago mencionado._x000a__x000a_Se adjuntan evidencia de pagos sincronizados de los cliebtes reportados_x000a_"/>
    <x v="0"/>
    <b v="0"/>
    <n v="2021"/>
    <x v="8"/>
    <n v="15"/>
    <x v="3"/>
    <x v="9"/>
  </r>
  <r>
    <s v="INC0788700"/>
    <x v="0"/>
    <x v="15"/>
    <x v="15"/>
    <s v="Jose Luis Cordero Monterrosas"/>
    <s v="Error Técnico en Cierre de Semana"/>
    <d v="2021-09-15T14:50:28"/>
    <x v="0"/>
    <s v="3 - Moderate"/>
    <x v="0"/>
    <s v="Se contacta con promotora y se valida fecha y hora automática, se le pide cerrar todas las aplicaciones en segundo plano, se ingresa a la app y se hace cierre de semana de forma exitosa."/>
    <x v="0"/>
    <b v="0"/>
    <n v="2021"/>
    <x v="8"/>
    <n v="15"/>
    <x v="3"/>
    <x v="9"/>
  </r>
  <r>
    <s v="INC0788701"/>
    <x v="0"/>
    <x v="15"/>
    <x v="15"/>
    <s v="Blanca Estela Hernandez Almendarez"/>
    <s v="Problemas al cierre de semana"/>
    <d v="2021-09-15T14:53:59"/>
    <x v="0"/>
    <s v="4 - Low"/>
    <x v="0"/>
    <s v="Se validan las funciones básicas como fecha y hora automática activada, se forza cierre de MyProvi, se desinstala/instala MyCollections y finalmente se realiza las pruebas de acceso y cierre de semana de forma exitosa."/>
    <x v="0"/>
    <b v="0"/>
    <n v="2021"/>
    <x v="8"/>
    <n v="15"/>
    <x v="3"/>
    <x v="9"/>
  </r>
  <r>
    <s v="INC0788704"/>
    <x v="0"/>
    <x v="15"/>
    <x v="15"/>
    <s v="Beatriz Lizet Hernandez Torres"/>
    <s v="Problemas con cierre de semana"/>
    <d v="2021-09-15T15:04:21"/>
    <x v="0"/>
    <s v="4 - Low"/>
    <x v="0"/>
    <s v="Se le marca a promotora y se le pide hacer force de aplicaciones myprovi y mycolletion, asi como cerrar todas las aplicaciones abiertas en segundo plano, se ingresa a la aplicación y se hace cierre de semana exitoso."/>
    <x v="0"/>
    <b v="0"/>
    <n v="2021"/>
    <x v="8"/>
    <n v="15"/>
    <x v="3"/>
    <x v="4"/>
  </r>
  <r>
    <s v="INC0788707"/>
    <x v="9"/>
    <x v="35"/>
    <x v="49"/>
    <s v="Christian Ulises Gomez Almanza"/>
    <s v="Problemas cierre MyProvi"/>
    <d v="2021-09-15T15:15:42"/>
    <x v="0"/>
    <s v="4 - Low"/>
    <x v="0"/>
    <s v="_x000a_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4"/>
  </r>
  <r>
    <s v="INC0788708"/>
    <x v="0"/>
    <x v="15"/>
    <x v="15"/>
    <s v="Jessica Lizbeth Peral Cardenas"/>
    <s v="Problemas al cerrar semana"/>
    <d v="2021-09-15T15:12:51"/>
    <x v="0"/>
    <s v="4 - Low"/>
    <x v="0"/>
    <s v="Se validan las funciones básicas como fecha y hora automática activada, se forza cierre de MyProvi, se desinstala/instala MyCollections y finalmente se realiza las pruebas de acceso y cierre de semana de forma exitosa._x000a_"/>
    <x v="0"/>
    <b v="0"/>
    <n v="2021"/>
    <x v="8"/>
    <n v="15"/>
    <x v="3"/>
    <x v="4"/>
  </r>
  <r>
    <s v="INC0788713"/>
    <x v="0"/>
    <x v="15"/>
    <x v="15"/>
    <s v="Claribel Garcia Morales"/>
    <s v="SEMANA MAXIMA MYPROVI "/>
    <d v="2021-09-15T15:28:11"/>
    <x v="0"/>
    <s v="3 - Moderate"/>
    <x v="0"/>
    <s v="Se validan las funciones básicas como fecha y hora automática activada, se forza cierre de MyProvi, se desinstala/instala MyCollections y finalmente se realiza las pruebas de acceso y cierre de semana de forma exitosa."/>
    <x v="0"/>
    <b v="0"/>
    <n v="2021"/>
    <x v="8"/>
    <n v="15"/>
    <x v="3"/>
    <x v="4"/>
  </r>
  <r>
    <s v="INC0788714"/>
    <x v="0"/>
    <x v="9"/>
    <x v="10"/>
    <s v="Karina Rangel Torres"/>
    <s v="Problema para sincronizar"/>
    <d v="2021-09-15T15:31:47"/>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4"/>
  </r>
  <r>
    <s v="INC0788718"/>
    <x v="0"/>
    <x v="15"/>
    <x v="15"/>
    <s v="Juan Carlos Luna Lopez"/>
    <s v="Problema para cierre de semana"/>
    <d v="2021-09-15T15:42:50"/>
    <x v="0"/>
    <s v="4 - Low"/>
    <x v="0"/>
    <s v="Se validan las funciones básicas como fecha y hora automática activada, se forza cierre de MyProvi, se desinstala/instala MyCollections y finalmente se realiza las pruebas de acceso y cierre de semana de forma exitosa. "/>
    <x v="0"/>
    <b v="0"/>
    <n v="2021"/>
    <x v="8"/>
    <n v="15"/>
    <x v="3"/>
    <x v="4"/>
  </r>
  <r>
    <s v="INC0788719"/>
    <x v="0"/>
    <x v="26"/>
    <x v="29"/>
    <s v="Jessica Yesenia Gonzalez Rodriguez"/>
    <s v="MYPROVI  no sincroniza"/>
    <d v="2021-09-15T15:45:52"/>
    <x v="0"/>
    <s v="3 - Moderate"/>
    <x v="0"/>
    <s v="Se le marca a promotora y se le pide hacer force de aplicaciones myprovi y mycolletion, asi como cerrar todas las aplicaciones abiertas en segundo plano, se ingresa a la app y se hace cierre de semana exitosa."/>
    <x v="0"/>
    <b v="0"/>
    <n v="2021"/>
    <x v="8"/>
    <n v="15"/>
    <x v="3"/>
    <x v="4"/>
  </r>
  <r>
    <s v="INC0788720"/>
    <x v="9"/>
    <x v="35"/>
    <x v="49"/>
    <s v="Noe Naranjo Diaz"/>
    <s v="No puede descargar clip semana 38"/>
    <d v="2021-09-15T15:46:00"/>
    <x v="0"/>
    <s v="3 - Moderate"/>
    <x v="0"/>
    <s v="Se pide al usuario sincronizar , usuario comenta que le aparece la leyenda clip pendiente por descargar._x000a_Usuario confirma descarga, instalación e ingreso a su clip."/>
    <x v="0"/>
    <b v="0"/>
    <n v="2021"/>
    <x v="8"/>
    <n v="15"/>
    <x v="3"/>
    <x v="4"/>
  </r>
  <r>
    <s v="INC0788721"/>
    <x v="0"/>
    <x v="15"/>
    <x v="15"/>
    <s v="Yazmin Lizbeth Vazquez Cabrera"/>
    <s v="MYPROVI SEMANA MAXIMA"/>
    <d v="2021-09-15T15:50:54"/>
    <x v="0"/>
    <s v="3 - Moderate"/>
    <x v="0"/>
    <s v="Se le marca a promotora y se le pide hacer force de aplicaciones myprovi y mycolletion, asi como cerrar todas las aplicaciones abiertas en segundo plano, se valida este activa fecha y hora automática, se reinstala mycolletion, se ingresa a la aplicación y se realiza cierre de semana exitosa._x000a_"/>
    <x v="0"/>
    <b v="0"/>
    <n v="2021"/>
    <x v="8"/>
    <n v="15"/>
    <x v="3"/>
    <x v="4"/>
  </r>
  <r>
    <s v="INC0788722"/>
    <x v="0"/>
    <x v="15"/>
    <x v="15"/>
    <s v="Alma Leticia De La Rosa Avila"/>
    <s v="Problema de cierre de semana "/>
    <d v="2021-09-15T15:55:09"/>
    <x v="0"/>
    <s v="4 - Low"/>
    <x v="0"/>
    <s v="Se validan las funciones básicas como fecha y hora automática activada, se forza cierre de MyProvi, se desinstala/instala MyCollections y finalmente se realiza las pruebas de acceso y cierre de semana de forma exitosa. _x000a_"/>
    <x v="0"/>
    <b v="0"/>
    <n v="2021"/>
    <x v="8"/>
    <n v="15"/>
    <x v="3"/>
    <x v="4"/>
  </r>
  <r>
    <s v="INC0788735"/>
    <x v="1"/>
    <x v="23"/>
    <x v="32"/>
    <s v="Irapuato 1"/>
    <s v="Error en balance FOCUS"/>
    <d v="2021-09-15T16:22:19"/>
    <x v="0"/>
    <s v="3 - Moderate"/>
    <x v="3"/>
    <s v="Se reinician los balances y se aplica la cobranza"/>
    <x v="1"/>
    <b v="1"/>
    <n v="2021"/>
    <x v="8"/>
    <n v="15"/>
    <x v="3"/>
    <x v="5"/>
  </r>
  <r>
    <s v="INC0788743"/>
    <x v="0"/>
    <x v="15"/>
    <x v="15"/>
    <s v="Rosa Elvira Gonzalez Lopez"/>
    <s v="MYPROVI SEMANA MAXIMA"/>
    <d v="2021-09-15T16:55:10"/>
    <x v="0"/>
    <s v="3 - Moderate"/>
    <x v="0"/>
    <s v="_x000a_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5"/>
  </r>
  <r>
    <s v="INC0788744"/>
    <x v="0"/>
    <x v="15"/>
    <x v="15"/>
    <s v="Miguel Gonzalez Rodriguez"/>
    <s v="Error de Semana Máxima"/>
    <d v="2021-09-15T16:57:02"/>
    <x v="0"/>
    <s v="3 - Moderate"/>
    <x v="0"/>
    <s v="Se le marca a promotora y se le pide hacer force de aplicaciones myprovi y mycolletion, asi como cerrar todas las aplicaciones abiertas en segundo plano,se ingresa a la aplicación y se realiza cierre de semana exitosa._x000a_"/>
    <x v="0"/>
    <b v="0"/>
    <n v="2021"/>
    <x v="8"/>
    <n v="15"/>
    <x v="3"/>
    <x v="5"/>
  </r>
  <r>
    <s v="INC0788746"/>
    <x v="0"/>
    <x v="9"/>
    <x v="10"/>
    <s v="Ma. Elena Espinoza Morales"/>
    <s v="Problema con mycollections "/>
    <d v="2021-09-15T17:07:08"/>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10"/>
  </r>
  <r>
    <s v="INC0788747"/>
    <x v="0"/>
    <x v="15"/>
    <x v="15"/>
    <s v="Christoper Jose Velasco Alvarez"/>
    <s v="Error en Cierre de Semana "/>
    <d v="2021-09-15T17:15:35"/>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10"/>
  </r>
  <r>
    <s v="INC0788748"/>
    <x v="0"/>
    <x v="15"/>
    <x v="15"/>
    <s v="Fernando Luna Sanchez"/>
    <s v="Error en Cierre de Semana"/>
    <d v="2021-09-15T17:09:36"/>
    <x v="0"/>
    <s v="3 - Moderate"/>
    <x v="0"/>
    <s v="Se le marca a promotora y se le pide hacer force de aplicaciones myprovi y mycolletion, asi como cerrar todas las aplicaciones abiertas en segundo plano, se ingresa a la aplicación y se realiza cierre de semana 36 y 37 de forma exitosa."/>
    <x v="0"/>
    <b v="0"/>
    <n v="2021"/>
    <x v="8"/>
    <n v="15"/>
    <x v="3"/>
    <x v="10"/>
  </r>
  <r>
    <s v="INC0788749"/>
    <x v="0"/>
    <x v="15"/>
    <x v="15"/>
    <s v="Gerardo Sandoval Morales"/>
    <s v="Problema para cierre de semana"/>
    <d v="2021-09-15T17:13:20"/>
    <x v="0"/>
    <s v="4 - Low"/>
    <x v="0"/>
    <s v="Se validan las funciones básicas como fecha y hora automática activada, se forza cierre de MyProvi, se desinstala/instala MyCollections y finalmente se realiza las pruebas de acceso y cierre de semana de forma exitosa. "/>
    <x v="0"/>
    <b v="0"/>
    <n v="2021"/>
    <x v="8"/>
    <n v="15"/>
    <x v="3"/>
    <x v="10"/>
  </r>
  <r>
    <s v="INC0788751"/>
    <x v="9"/>
    <x v="35"/>
    <x v="49"/>
    <s v="Noe Naranjo Diaz"/>
    <s v="No puede cerrar semana 37"/>
    <d v="2021-09-15T17:18:17"/>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10"/>
  </r>
  <r>
    <s v="INC0788756"/>
    <x v="0"/>
    <x v="15"/>
    <x v="15"/>
    <s v="Beatriz Patino Valencia"/>
    <s v="Problemas para cerrar semana"/>
    <d v="2021-09-15T17:41:48"/>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10"/>
  </r>
  <r>
    <s v="INC0788760"/>
    <x v="1"/>
    <x v="51"/>
    <x v="105"/>
    <s v="Leon 2"/>
    <s v="Agencia no Cambia de Semana "/>
    <d v="2021-09-15T17:46:53"/>
    <x v="0"/>
    <s v="3 - Moderate"/>
    <x v="3"/>
    <s v="La agencia se inserta y cambia sin contratiempos"/>
    <x v="1"/>
    <b v="0"/>
    <n v="2021"/>
    <x v="8"/>
    <n v="15"/>
    <x v="3"/>
    <x v="10"/>
  </r>
  <r>
    <s v="INC0788761"/>
    <x v="0"/>
    <x v="15"/>
    <x v="15"/>
    <s v="Jose Oswaldo Heredia Reyna"/>
    <s v="Problema de cierre de semana "/>
    <d v="2021-09-15T17:49:42"/>
    <x v="0"/>
    <s v="4 - Low"/>
    <x v="0"/>
    <s v="Se validan las funciones básicas como fecha y hora automática activada, se forza cierre de MyProvi, se desinstala/instala MyCollections y finalmente se realiza las pruebas de acceso y cierre de semana de forma exitosa. "/>
    <x v="0"/>
    <b v="0"/>
    <n v="2021"/>
    <x v="8"/>
    <n v="15"/>
    <x v="3"/>
    <x v="10"/>
  </r>
  <r>
    <s v="INC0788763"/>
    <x v="0"/>
    <x v="26"/>
    <x v="29"/>
    <s v="Yoseline Alejandra Antonio Hernandez"/>
    <s v="MYPROVI "/>
    <d v="2021-09-15T18:10:38"/>
    <x v="0"/>
    <s v="3 - Moderate"/>
    <x v="0"/>
    <s v="Se contacta a promotor después de que se conecta a  una red de wifi se hace force aplicaciones myprovi y mycolletion, asi como cerrar todas las aplicaciones abiertas en segundo plano, se reinstala my colletion y se hace cierrede semana exitosa._x000a_"/>
    <x v="0"/>
    <b v="0"/>
    <n v="2021"/>
    <x v="8"/>
    <n v="15"/>
    <x v="3"/>
    <x v="6"/>
  </r>
  <r>
    <s v="INC0788764"/>
    <x v="0"/>
    <x v="44"/>
    <x v="65"/>
    <s v="Martha Evelia Martinez Rodriguez"/>
    <s v="Problema en cierre de semana "/>
    <d v="2021-09-15T18:08:20"/>
    <x v="0"/>
    <s v="4 - Low"/>
    <x v="0"/>
    <s v="Se le marca al usuario y al DM y promotora confirma estar en semana 38 por lo que se le pide a su DM  cerrar semana de forma manual en administración, por lo tanto no hay incidencia en la aplicación."/>
    <x v="0"/>
    <b v="0"/>
    <n v="2021"/>
    <x v="8"/>
    <n v="15"/>
    <x v="3"/>
    <x v="6"/>
  </r>
  <r>
    <s v="INC0788778"/>
    <x v="0"/>
    <x v="15"/>
    <x v="15"/>
    <s v="Andres Arriaga Guel"/>
    <s v="Error en Cierre de Semana"/>
    <d v="2021-09-15T18:37:04"/>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6"/>
  </r>
  <r>
    <s v="INC0788782"/>
    <x v="0"/>
    <x v="15"/>
    <x v="15"/>
    <s v="Hugo Gaytan Miguel"/>
    <s v="Error de Semana Máxima "/>
    <d v="2021-09-15T18:45:12"/>
    <x v="0"/>
    <s v="3 - Moderate"/>
    <x v="0"/>
    <s v="Se le marca a promotora y se le pide hacer force de aplicaciones myprovi y mycolletion, asi como cerrar todas las aplicaciones abiertas en segundo plano, se ingresa a la aplicación y se realiza cierre de semana exitosa."/>
    <x v="0"/>
    <b v="0"/>
    <n v="2021"/>
    <x v="8"/>
    <n v="15"/>
    <x v="3"/>
    <x v="6"/>
  </r>
  <r>
    <s v="INC0788788"/>
    <x v="9"/>
    <x v="26"/>
    <x v="29"/>
    <s v="Neicer Perez Suarez"/>
    <s v="Problemas cambio contraseña"/>
    <d v="2021-09-15T19:06:43"/>
    <x v="0"/>
    <s v="4 - Low"/>
    <x v="0"/>
    <s v="Se hace reset de contraseña en Tpim, se valida el ingreso en la app."/>
    <x v="0"/>
    <b v="0"/>
    <n v="2021"/>
    <x v="8"/>
    <n v="15"/>
    <x v="3"/>
    <x v="12"/>
  </r>
  <r>
    <s v="INC0788793"/>
    <x v="1"/>
    <x v="23"/>
    <x v="32"/>
    <s v="Saltillo 1"/>
    <s v="Agencia de la Sección G-1254 G-1294 sigue balanceando, no permite el pase de semana."/>
    <d v="2021-09-15T19:33:15"/>
    <x v="0"/>
    <s v="3 - Moderate"/>
    <x v="3"/>
    <s v="Se valida y los balance ya se encontraban aplicados"/>
    <x v="1"/>
    <b v="0"/>
    <n v="2021"/>
    <x v="8"/>
    <n v="15"/>
    <x v="3"/>
    <x v="12"/>
  </r>
  <r>
    <s v="INC0788795"/>
    <x v="0"/>
    <x v="15"/>
    <x v="15"/>
    <s v="Isai Garcia Mendoza"/>
    <s v="Problemas para el Cierre se Semana"/>
    <d v="2021-09-15T19:40:40"/>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5"/>
    <x v="3"/>
    <x v="12"/>
  </r>
  <r>
    <s v="INC0788805"/>
    <x v="1"/>
    <x v="51"/>
    <x v="24"/>
    <s v="Oaxaca 1"/>
    <s v="AGENCIAS DEL CIERRE DE SEMANA 37/2021 NO CAMBIAN"/>
    <d v="2021-09-15T20:42:17"/>
    <x v="0"/>
    <s v="3 - Moderate"/>
    <x v="3"/>
    <s v="Se da seguimiento al cambio de semana de las agencias"/>
    <x v="1"/>
    <b v="0"/>
    <n v="2021"/>
    <x v="8"/>
    <n v="15"/>
    <x v="3"/>
    <x v="13"/>
  </r>
  <r>
    <s v="INC0788806"/>
    <x v="1"/>
    <x v="44"/>
    <x v="89"/>
    <s v="Tonala 1"/>
    <s v="Agencia no procesa balance"/>
    <d v="2021-09-15T20:58:36"/>
    <x v="1"/>
    <s v="3 - Moderate"/>
    <x v="2"/>
    <s v="Se corrigen las fechas y se aplica el balance"/>
    <x v="1"/>
    <b v="0"/>
    <n v="2021"/>
    <x v="8"/>
    <n v="15"/>
    <x v="3"/>
    <x v="13"/>
  </r>
  <r>
    <s v="INC0788808"/>
    <x v="1"/>
    <x v="23"/>
    <x v="32"/>
    <s v="Salamanca 1"/>
    <s v="balance no se realiza"/>
    <d v="2021-09-15T21:48:46"/>
    <x v="0"/>
    <s v="4 - Low"/>
    <x v="3"/>
    <s v="Se reinician los balances y se aplican sin problemas"/>
    <x v="1"/>
    <b v="0"/>
    <n v="2021"/>
    <x v="8"/>
    <n v="15"/>
    <x v="3"/>
    <x v="14"/>
  </r>
  <r>
    <s v="INC0789429"/>
    <x v="0"/>
    <x v="26"/>
    <x v="29"/>
    <s v="Cesar Malpica Tenorio"/>
    <s v="Problemas en Ingreso a Myprovi"/>
    <d v="2021-09-17T09:32:55"/>
    <x v="1"/>
    <s v="3 - Moderate"/>
    <x v="0"/>
    <s v="Una vez que se cambio en numero en administración con apoyo de DM se instala aplicaciones de myprovi y mycolletion de forma exitosa desde el portal www.myprov.online_x000a_"/>
    <x v="0"/>
    <b v="0"/>
    <n v="2021"/>
    <x v="8"/>
    <n v="17"/>
    <x v="5"/>
    <x v="1"/>
  </r>
  <r>
    <s v="INC0789435"/>
    <x v="1"/>
    <x v="23"/>
    <x v="32"/>
    <s v="Texcoco 1"/>
    <s v="balance no cambia"/>
    <d v="2021-09-17T09:35:36"/>
    <x v="1"/>
    <s v="3 - Moderate"/>
    <x v="3"/>
    <s v="Se valida y los balances ya se ecuentran aplicados"/>
    <x v="1"/>
    <b v="0"/>
    <n v="2021"/>
    <x v="8"/>
    <n v="17"/>
    <x v="5"/>
    <x v="1"/>
  </r>
  <r>
    <s v="INC0789448"/>
    <x v="11"/>
    <x v="20"/>
    <x v="82"/>
    <s v="Rodolfo Dominguez Campis"/>
    <s v="Falla ejecución Jobs - respaldo AppScoring al servidor CYRDB"/>
    <d v="2021-09-17T10:07:58"/>
    <x v="1"/>
    <s v="3 - Moderate"/>
    <x v="4"/>
    <s v="se valida que el proceso se ejecuta de forma normal"/>
    <x v="2"/>
    <b v="0"/>
    <n v="2021"/>
    <x v="8"/>
    <n v="17"/>
    <x v="5"/>
    <x v="2"/>
  </r>
  <r>
    <s v="INC0789452"/>
    <x v="9"/>
    <x v="35"/>
    <x v="49"/>
    <s v="Damaris Natali Susunaga Santos"/>
    <s v="problemas con el clip"/>
    <d v="2021-09-17T10:20:23"/>
    <x v="1"/>
    <s v="3 - Moderate"/>
    <x v="0"/>
    <s v="Se le marca al usuario y se le pide desactivar su clip_x000a_Se pide volver asignarse el clip en my teams_x000a_Usuario confirma descarga de clip y visualización de clientes_x000a_"/>
    <x v="0"/>
    <b v="0"/>
    <n v="2021"/>
    <x v="8"/>
    <n v="17"/>
    <x v="5"/>
    <x v="2"/>
  </r>
  <r>
    <s v="INC0789485"/>
    <x v="0"/>
    <x v="15"/>
    <x v="15"/>
    <s v="Cecilia Ramos Tristan"/>
    <s v="MYPROVI SEMANA MAXIMA"/>
    <d v="2021-09-17T11:30:05"/>
    <x v="1"/>
    <s v="3 - Moderate"/>
    <x v="0"/>
    <s v="Se le marca a promotora y se le pide hacer force de aplicaciones myprovi y mycolletion, asi como cerrar todas las aplicaciones abiertas en segundo plano, se ingresa a la aplicación, se hace cierre de semana y se descarga clip de semana 38 de forma exitosa."/>
    <x v="0"/>
    <b v="0"/>
    <n v="2021"/>
    <x v="8"/>
    <n v="17"/>
    <x v="5"/>
    <x v="3"/>
  </r>
  <r>
    <s v="INC0789510"/>
    <x v="0"/>
    <x v="34"/>
    <x v="67"/>
    <s v="Ingrid Araceli Bautista Gonzalez"/>
    <s v="Error en saldo de clip estrella "/>
    <d v="2021-09-17T12:20:12"/>
    <x v="1"/>
    <s v="3 - Moderate"/>
    <x v="0"/>
    <s v="El monto total de la cobranza realizada por el usuario fue dividido entre semana 37 y semana 38, debido a que cerraron la semana 37 en FOCUS el día 15 de Junio a las 20:12 y la agencia cambió a semana 38. Toda la cobranza de semana 37 pendiente por sincronizar por el usuario se registró ya como de semana 38 a pesar de haber cerrado semana en la aplicación el día 17 de Septiembre, debido al cierre en FOCUS._x000a__x000a_La cobranza que haya originado un faltante en semana 37, se ajustará al ser registrada como de semana 38."/>
    <x v="0"/>
    <b v="0"/>
    <n v="2021"/>
    <x v="8"/>
    <n v="17"/>
    <x v="5"/>
    <x v="8"/>
  </r>
  <r>
    <s v="INC0789517"/>
    <x v="9"/>
    <x v="26"/>
    <x v="29"/>
    <s v="Jesus Antonio Mauricio"/>
    <s v="No recibe código de verificación"/>
    <d v="2021-09-17T12:38:37"/>
    <x v="1"/>
    <s v="3 - Moderate"/>
    <x v="0"/>
    <s v="Se realiza el reseteo de la contraseña desde el portal de TPIM se le apoya indicando los pasos para crear la nueva contraseña y NIP desde su portal de myprovi.online en su equipo celular y finalmente se realiza las pruebas de acceso de forma exitosa."/>
    <x v="0"/>
    <b v="0"/>
    <n v="2021"/>
    <x v="8"/>
    <n v="17"/>
    <x v="5"/>
    <x v="8"/>
  </r>
  <r>
    <s v="INC0789528"/>
    <x v="1"/>
    <x v="4"/>
    <x v="7"/>
    <s v="Comalcalco 1"/>
    <s v="maquina de FOCUS SC10 manda error al iniciar"/>
    <d v="2021-09-17T12:54:06"/>
    <x v="1"/>
    <s v="3 - Moderate"/>
    <x v="3"/>
    <s v="Se elimina el prefil del empleado y se carga de nuevo"/>
    <x v="1"/>
    <b v="0"/>
    <n v="2021"/>
    <x v="8"/>
    <n v="17"/>
    <x v="5"/>
    <x v="8"/>
  </r>
  <r>
    <s v="INC0789540"/>
    <x v="0"/>
    <x v="15"/>
    <x v="15"/>
    <s v="Luis Armando Hernandez Arteaga"/>
    <s v="Error de Semana Máxima"/>
    <d v="2021-09-17T13:34:59"/>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17"/>
    <x v="5"/>
    <x v="0"/>
  </r>
  <r>
    <s v="INC0789542"/>
    <x v="0"/>
    <x v="15"/>
    <x v="15"/>
    <s v="Gerardo Sandoval Morales"/>
    <s v="Error de Semana Máxima"/>
    <d v="2021-09-17T13:55:20"/>
    <x v="1"/>
    <s v="3 - Moderate"/>
    <x v="0"/>
    <s v="Se le marca a promotora y se le pide hacer force de aplicaciones myprovi y mycolletion, asi como cerrar todas las aplicaciones abiertas en segundo plano, se ingresa a la app y se hace cierre de semana solo que se brinca a la semana 39, se le informa a DM de ello."/>
    <x v="0"/>
    <b v="0"/>
    <n v="2021"/>
    <x v="8"/>
    <n v="17"/>
    <x v="5"/>
    <x v="0"/>
  </r>
  <r>
    <s v="INC0789543"/>
    <x v="7"/>
    <x v="12"/>
    <x v="12"/>
    <s v="Nicolas Romero"/>
    <s v="NO SE PUEDEN IMPRIMIR LOS CONTRATOS"/>
    <d v="2021-09-17T13:50:14"/>
    <x v="1"/>
    <s v="3 - Moderate"/>
    <x v="0"/>
    <s v="Se revisaron los servicios así como los datos, no se encontraron problemas, la sucursal comenta que ya pueden imprimir contratos sin problema._x000a__x000a_Se mantiene monitoreo"/>
    <x v="0"/>
    <b v="0"/>
    <n v="2021"/>
    <x v="8"/>
    <n v="17"/>
    <x v="5"/>
    <x v="0"/>
  </r>
  <r>
    <s v="INC0789550"/>
    <x v="0"/>
    <x v="0"/>
    <x v="0"/>
    <s v="Victor Hugo Delgadillo Martinez"/>
    <s v="Clip no le Aparece para Descarga"/>
    <d v="2021-09-17T14:43:01"/>
    <x v="1"/>
    <s v="3 - Moderate"/>
    <x v="0"/>
    <s v="Se le marca a DM y se le pide desactivar clip desde my teams_x000a_Se pide re asignarse clip _x000a_Se pide sincronizar app, usuario comenta que ya le aparece la leyenda clip pendiente por descargar._x000a_Usuario confirma descarga e ingreso a su clip."/>
    <x v="0"/>
    <b v="0"/>
    <n v="2021"/>
    <x v="8"/>
    <n v="17"/>
    <x v="5"/>
    <x v="9"/>
  </r>
  <r>
    <s v="INC0789552"/>
    <x v="0"/>
    <x v="15"/>
    <x v="15"/>
    <s v="Silvia Matienzo Zepeda"/>
    <s v="Problema para cierre de las agencias 92 y 1868"/>
    <d v="2021-09-17T16:40:58"/>
    <x v="1"/>
    <s v="3 - Moderate"/>
    <x v="0"/>
    <s v="Sólo se apoya con un cierre de de forma completa."/>
    <x v="0"/>
    <b v="0"/>
    <n v="2021"/>
    <x v="8"/>
    <n v="17"/>
    <x v="5"/>
    <x v="5"/>
  </r>
  <r>
    <s v="INC0789557"/>
    <x v="7"/>
    <x v="12"/>
    <x v="74"/>
    <s v="Tlajomulco 1"/>
    <s v="AVt no imprime algunos contratos"/>
    <d v="2021-09-17T15:29:01"/>
    <x v="2"/>
    <s v="3 - Moderate"/>
    <x v="5"/>
    <m/>
    <x v="0"/>
    <b v="0"/>
    <n v="2021"/>
    <x v="8"/>
    <n v="17"/>
    <x v="5"/>
    <x v="4"/>
  </r>
  <r>
    <s v="INC0789558"/>
    <x v="9"/>
    <x v="35"/>
    <x v="49"/>
    <s v="Juana Ines Medina Jaime"/>
    <s v="No se generan clientes en Agencia 3950"/>
    <d v="2021-09-17T16:07:00"/>
    <x v="1"/>
    <s v="4 - Low"/>
    <x v="0"/>
    <s v="Se contacta a promotora y con apoyo de su hija se le pide ingresar a la aplicación y desúespues sincronizar ya que se detecta en la imagen adjunta que su ultima sincronizacion fue el 9 de septiembre, una vez sincronizado descarga el clip exitosamente."/>
    <x v="0"/>
    <b v="0"/>
    <n v="2021"/>
    <x v="8"/>
    <n v="17"/>
    <x v="5"/>
    <x v="5"/>
  </r>
  <r>
    <s v="INC0789564"/>
    <x v="9"/>
    <x v="35"/>
    <x v="49"/>
    <s v="Sonia Ramos Cervantes"/>
    <s v="No se descarga clip "/>
    <d v="2021-09-17T16:18:28"/>
    <x v="1"/>
    <s v="4 - Low"/>
    <x v="0"/>
    <s v="Se le marca a DM ya que el clip no ah sido producido por parte de administración se pide apoyo con DM y se manda correo a administración para generar el clip solicitado."/>
    <x v="0"/>
    <b v="0"/>
    <n v="2021"/>
    <x v="8"/>
    <n v="17"/>
    <x v="5"/>
    <x v="5"/>
  </r>
  <r>
    <s v="INC0789573"/>
    <x v="0"/>
    <x v="31"/>
    <x v="41"/>
    <s v="Oskar Jair Martinez Jaloma"/>
    <s v="Myprovi no se instala "/>
    <d v="2021-09-17T17:37:07"/>
    <x v="1"/>
    <s v="3 - Moderate"/>
    <x v="0"/>
    <s v="se procede con desactivar/activar la función de la  Optimización MIUI del equipo se procede con la descarga de MyCollections con pruebas de acceso de forma exitosa."/>
    <x v="0"/>
    <b v="0"/>
    <n v="2021"/>
    <x v="8"/>
    <n v="17"/>
    <x v="5"/>
    <x v="10"/>
  </r>
  <r>
    <s v="INC0789579"/>
    <x v="1"/>
    <x v="44"/>
    <x v="89"/>
    <s v="Poza Rica 1"/>
    <s v="validacion cheques "/>
    <d v="2021-09-17T17:54:56"/>
    <x v="1"/>
    <s v="4 - Low"/>
    <x v="2"/>
    <s v="Se valida por parte de Mastek pero indican que no hay discrepancias en el balance"/>
    <x v="1"/>
    <b v="1"/>
    <n v="2021"/>
    <x v="8"/>
    <n v="17"/>
    <x v="5"/>
    <x v="10"/>
  </r>
  <r>
    <s v="INC0789584"/>
    <x v="0"/>
    <x v="15"/>
    <x v="15"/>
    <s v="Luis Raul Martinez Ceron"/>
    <s v="Error de Semana Máxima "/>
    <d v="2021-09-17T19:06:42"/>
    <x v="1"/>
    <s v="3 - Moderate"/>
    <x v="0"/>
    <s v="Se le marca a promotora y se le pide hacer force de aplicaciones myprovi y mycolletion, asi como cerrar todas las aplicaciones abiertas en segundo plano, se ingresa a la aplicación, se hace cierre de semana y se descarga el clip de forma exitosa."/>
    <x v="0"/>
    <b v="0"/>
    <n v="2021"/>
    <x v="8"/>
    <n v="17"/>
    <x v="5"/>
    <x v="12"/>
  </r>
  <r>
    <s v="INC0789637"/>
    <x v="9"/>
    <x v="31"/>
    <x v="41"/>
    <s v="Juan Alberto Monjaraz Flores"/>
    <s v="No puede descargar clip"/>
    <d v="2021-09-18T11:30:39"/>
    <x v="1"/>
    <s v="3 - Moderate"/>
    <x v="0"/>
    <s v="Se le marca a promotora y se le pide hacer force de aplicaciones myprovi y mycolletion, asi como cerrar todas las aplicaciones abiertas en segundo plano, se ingresa a la  aplicación, se hace cierre de semana y se descarga clip exitosamente."/>
    <x v="0"/>
    <b v="0"/>
    <n v="2021"/>
    <x v="8"/>
    <n v="18"/>
    <x v="0"/>
    <x v="3"/>
  </r>
  <r>
    <s v="INC0789638"/>
    <x v="9"/>
    <x v="31"/>
    <x v="41"/>
    <s v="Christian Lemus Gonzalez"/>
    <s v="Error al instalar MyProvi"/>
    <d v="2021-09-18T11:40:32"/>
    <x v="1"/>
    <s v="4 - Low"/>
    <x v="0"/>
    <s v="Se contacta a promotora y nos comenta no pudo instalar la aplicación ya que tiene un celular Xiaomi Redmi 9A, se le informa que estos celulares no son compatibles con la aplicación, pero que al desactivar &quot;optimizador Miu&quot; ya nos permite realizarlo, solo que se corre el riesgo que los nombres de los contactos se borren en WhatsApp (mismos que se pueden recuperar mediante la actualización de la lista de contactos en la aplicación) que es hasta el momento es lo que nos hemos percatado al desactivarlo. Al desactivar el optimizador ya nos permite realizar la instalacion de my colletion de forma exitosa.    _x000a_"/>
    <x v="0"/>
    <b v="0"/>
    <n v="2021"/>
    <x v="8"/>
    <n v="18"/>
    <x v="0"/>
    <x v="3"/>
  </r>
  <r>
    <s v="INC0789641"/>
    <x v="9"/>
    <x v="31"/>
    <x v="41"/>
    <s v="Eduardo de Jesus Hernandez Martinez"/>
    <s v="Error en registro myprovi "/>
    <d v="2021-09-18T13:02:14"/>
    <x v="1"/>
    <s v="4 - Low"/>
    <x v="0"/>
    <s v="Se valida las funciones básicas como la fecha y hora automática activada, se desactiva play protect, se valida chrome actualizado y finalmente se realiza el proceso de instalación con pruebas de acceso de forma exitosa."/>
    <x v="0"/>
    <b v="0"/>
    <n v="2021"/>
    <x v="8"/>
    <n v="18"/>
    <x v="0"/>
    <x v="0"/>
  </r>
  <r>
    <s v="INC0789996"/>
    <x v="10"/>
    <x v="18"/>
    <x v="38"/>
    <s v="Uruapan 1"/>
    <s v="Problemas con la   impresion  de scoring "/>
    <d v="2021-09-20T10:06:31"/>
    <x v="1"/>
    <s v="4 - Low"/>
    <x v="0"/>
    <s v="Se proporciona la nueva liga productiva de Scoring e informan que permite la correcta impresión de las calificaciones. Se solicita seguir usando ese portal."/>
    <x v="0"/>
    <b v="0"/>
    <n v="2021"/>
    <x v="8"/>
    <n v="20"/>
    <x v="1"/>
    <x v="2"/>
  </r>
  <r>
    <s v="INC0790010"/>
    <x v="1"/>
    <x v="4"/>
    <x v="4"/>
    <s v="Silao 1"/>
    <s v="Reset de Focus"/>
    <d v="2021-09-20T09:12:43"/>
    <x v="1"/>
    <s v="3 - Moderate"/>
    <x v="3"/>
    <s v="Se resetea la contraseña y se valida el acceso"/>
    <x v="1"/>
    <b v="0"/>
    <n v="2021"/>
    <x v="8"/>
    <n v="20"/>
    <x v="1"/>
    <x v="1"/>
  </r>
  <r>
    <s v="INC0790013"/>
    <x v="0"/>
    <x v="0"/>
    <x v="0"/>
    <s v="Nataly Segundo Sandoval"/>
    <s v="Myprovi no descarga clip"/>
    <d v="2021-09-20T09:23:47"/>
    <x v="1"/>
    <s v="3 - Moderate"/>
    <x v="0"/>
    <s v="se  validan las funciones básicas como fecha y hora automática activada, se valida play protect desactivado, se valida espacio suficiente en memoria interna, se forza cierre de MyProvi, se desinstala/instala MyCollections y finalmente se realiza las pruebas de acceso y descarga de clip  de forma exitosa."/>
    <x v="0"/>
    <b v="0"/>
    <n v="2021"/>
    <x v="8"/>
    <n v="20"/>
    <x v="1"/>
    <x v="1"/>
  </r>
  <r>
    <s v="INC0790021"/>
    <x v="1"/>
    <x v="14"/>
    <x v="5"/>
    <s v="Puebla Central Dorada"/>
    <s v="FOCUS imprime en clip"/>
    <d v="2021-09-20T09:37:11"/>
    <x v="1"/>
    <s v="3 - Moderate"/>
    <x v="3"/>
    <s v="Se reinstalan las impresoras y se valida con el usuario"/>
    <x v="1"/>
    <b v="0"/>
    <n v="2021"/>
    <x v="8"/>
    <n v="20"/>
    <x v="1"/>
    <x v="1"/>
  </r>
  <r>
    <s v="INC0790095"/>
    <x v="1"/>
    <x v="4"/>
    <x v="7"/>
    <s v="Cardenas 1"/>
    <s v="Asunto: ACCESO A FOCUS"/>
    <d v="2021-09-20T11:44:29"/>
    <x v="1"/>
    <s v="3 - Moderate"/>
    <x v="3"/>
    <s v="Se desbloquea la cuenta y se valida el acceso"/>
    <x v="1"/>
    <b v="0"/>
    <n v="2021"/>
    <x v="8"/>
    <n v="20"/>
    <x v="1"/>
    <x v="3"/>
  </r>
  <r>
    <s v="INC0790123"/>
    <x v="9"/>
    <x v="31"/>
    <x v="41"/>
    <s v="Veronica Hernandez Garcia"/>
    <s v="Problema de registro myprovi "/>
    <d v="2021-09-20T13:01:42"/>
    <x v="1"/>
    <s v="4 - Low"/>
    <x v="0"/>
    <s v="Se le marca al usuario y se intenta nuevamente instalar las aplicaciones después de haber restaurando su celular a valores de fabrica, sin embargo no permite instalar el apk si se baja del portal my provi o si se le envía a través de whatsapp, por lo que se le llama a su DM y se le comenta la situación también se le pide apoyar a su promotora con un celular que tenga bajo resguardo en administración Dm comenta que revisara el tema."/>
    <x v="0"/>
    <b v="0"/>
    <n v="2021"/>
    <x v="8"/>
    <n v="20"/>
    <x v="1"/>
    <x v="0"/>
  </r>
  <r>
    <s v="INC0790126"/>
    <x v="9"/>
    <x v="35"/>
    <x v="49"/>
    <s v="Maria Guadalupe Camacho Acosta"/>
    <s v="No pueden cerrar semana"/>
    <d v="2021-09-20T13:40:55"/>
    <x v="1"/>
    <s v="4 - Low"/>
    <x v="0"/>
    <s v="Se  validan en ambos casos las funciones básicas como fecha y hora automática activada, se forza cierre de MyProvi, se desinstala/instala MyCollections, se libera espacio de almacenamiento interno del equipo y finalmente se realiza las pruebas de acceso y cierre de semana de forma exitosa."/>
    <x v="0"/>
    <b v="0"/>
    <n v="2021"/>
    <x v="8"/>
    <n v="20"/>
    <x v="1"/>
    <x v="0"/>
  </r>
  <r>
    <s v="INC0790142"/>
    <x v="9"/>
    <x v="9"/>
    <x v="19"/>
    <s v="Ricardo Hernandez Pimentel"/>
    <s v="Información Incorrecta"/>
    <d v="2021-09-20T13:38:25"/>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20"/>
    <x v="1"/>
    <x v="0"/>
  </r>
  <r>
    <s v="INC0790150"/>
    <x v="15"/>
    <x v="75"/>
    <x v="111"/>
    <s v="Eugenio Estrada Alonso"/>
    <s v="No hay clientes nuevos para Yfos"/>
    <d v="2021-09-20T13:54:52"/>
    <x v="1"/>
    <s v="3 - Moderate"/>
    <x v="4"/>
    <s v="Contraseña expirada.Se reseteó y se comparte por correo."/>
    <x v="2"/>
    <b v="0"/>
    <n v="2021"/>
    <x v="8"/>
    <n v="20"/>
    <x v="1"/>
    <x v="0"/>
  </r>
  <r>
    <s v="INC0790153"/>
    <x v="2"/>
    <x v="2"/>
    <x v="31"/>
    <s v="Minatitlan 1"/>
    <s v="Asunto: Error al borrar comisión en Baena"/>
    <d v="2021-09-20T14:02:04"/>
    <x v="1"/>
    <s v="3 - Moderate"/>
    <x v="0"/>
    <s v="La estrella tenía historial en la sección de Negocio. En la tabla AgencyAssigment, se elimina el valor &quot;Neg&quot; en la columna section para las semana en las que pertenecía a la sección de Negocio._x000a__x000a_La sucursal ya puede cargar el template."/>
    <x v="0"/>
    <b v="0"/>
    <n v="2021"/>
    <x v="8"/>
    <n v="20"/>
    <x v="1"/>
    <x v="9"/>
  </r>
  <r>
    <s v="INC0790161"/>
    <x v="0"/>
    <x v="31"/>
    <x v="41"/>
    <s v="Hugo Armando Sanoja Vasquez"/>
    <s v="Mycollection no se instala "/>
    <d v="2021-09-20T14:47:35"/>
    <x v="1"/>
    <s v="3 - Moderate"/>
    <x v="0"/>
    <s v="Se envía apk de my collections a traves de whatsapp._x000a_Se pide al usuario abrir y descargar el apk_x000a_Usuario confirma instalación e ingreso a la app."/>
    <x v="0"/>
    <b v="0"/>
    <n v="2021"/>
    <x v="8"/>
    <n v="20"/>
    <x v="1"/>
    <x v="9"/>
  </r>
  <r>
    <s v="INC0790200"/>
    <x v="2"/>
    <x v="2"/>
    <x v="31"/>
    <s v="Silao 1"/>
    <s v="semana 36 baena"/>
    <d v="2021-09-20T17:38:21"/>
    <x v="1"/>
    <s v="3 - Moderate"/>
    <x v="0"/>
    <s v="Existían 2 comisiones para la estrella en semana 26: Una ingresada por sucursal y otra por el nuevo sistema de comisiones. Se elimina la comisión registrada por sucursal."/>
    <x v="0"/>
    <b v="0"/>
    <n v="2021"/>
    <x v="8"/>
    <n v="20"/>
    <x v="1"/>
    <x v="10"/>
  </r>
  <r>
    <s v="INC0790205"/>
    <x v="1"/>
    <x v="23"/>
    <x v="32"/>
    <s v="Colima 1"/>
    <s v="Problema acceso  al balance en Focus"/>
    <d v="2021-09-20T18:16:30"/>
    <x v="1"/>
    <s v="4 - Low"/>
    <x v="3"/>
    <s v="Se reinician los servicios y se aplican los balances"/>
    <x v="1"/>
    <b v="0"/>
    <n v="2021"/>
    <x v="8"/>
    <n v="20"/>
    <x v="1"/>
    <x v="6"/>
  </r>
  <r>
    <s v="INC0790497"/>
    <x v="11"/>
    <x v="20"/>
    <x v="82"/>
    <s v="Rodolfo Dominguez Campis"/>
    <s v="Truncar transaction Log de BD WorkArea ubicada en Forty"/>
    <d v="2021-09-21T09:55:36"/>
    <x v="1"/>
    <s v="3 - Moderate"/>
    <x v="4"/>
    <s v="Resolution notes copied from Parent Incident: Se depuró el archivo de Log."/>
    <x v="2"/>
    <b v="0"/>
    <n v="2021"/>
    <x v="8"/>
    <n v="21"/>
    <x v="2"/>
    <x v="1"/>
  </r>
  <r>
    <s v="INC0790501"/>
    <x v="9"/>
    <x v="35"/>
    <x v="49"/>
    <s v="Maria Fernanda Gutierrez Figueroa"/>
    <s v="Problemas para cerrar semana "/>
    <d v="2021-09-21T10:11:31"/>
    <x v="1"/>
    <s v="4 - Low"/>
    <x v="0"/>
    <s v="Se le marca a DM y se le pide hacer force de aplicaciones myprovi y mycolletion, asi como cerrar todas las aplicaciones abiertas en segundo plano, se  ingresa a la aplicacion y se hace cierre de semana exitosa._x000a_"/>
    <x v="0"/>
    <b v="0"/>
    <n v="2021"/>
    <x v="8"/>
    <n v="21"/>
    <x v="2"/>
    <x v="2"/>
  </r>
  <r>
    <s v="INC0790529"/>
    <x v="9"/>
    <x v="31"/>
    <x v="41"/>
    <s v="Jose Alberto Quezada Banuelos"/>
    <s v="Problema Instalación Myprovi"/>
    <d v="2021-09-21T11:26:36"/>
    <x v="1"/>
    <s v="4 - Low"/>
    <x v="0"/>
    <s v="se valida las funciones básicas como la fecha y hora automática activada, se valida espacio de almacenamiento interno esta disponible, se desactiva play protect, se valida chrome actualizado después de la notificación de mantenimiento de la app de MyProvi ya quedó solucionado por lo que se logra el proceso completo de re-instalación."/>
    <x v="0"/>
    <b v="0"/>
    <n v="2021"/>
    <x v="8"/>
    <n v="21"/>
    <x v="2"/>
    <x v="3"/>
  </r>
  <r>
    <s v="INC0790574"/>
    <x v="0"/>
    <x v="26"/>
    <x v="29"/>
    <s v="Julio Eloy Martinez Gonzalez"/>
    <s v="Sin acceso "/>
    <d v="2021-09-21T12:52:31"/>
    <x v="1"/>
    <s v="3 - Moderate"/>
    <x v="0"/>
    <s v="Usuario regresa la llamada y confirma que ya puede ingresar a la aplicación."/>
    <x v="0"/>
    <b v="0"/>
    <n v="2021"/>
    <x v="8"/>
    <n v="21"/>
    <x v="2"/>
    <x v="8"/>
  </r>
  <r>
    <s v="INC0790576"/>
    <x v="1"/>
    <x v="13"/>
    <x v="13"/>
    <s v="Interviewroom Patzcuaro "/>
    <s v="Error en Focus"/>
    <d v="2021-09-21T13:00:08"/>
    <x v="1"/>
    <s v="3 - Moderate"/>
    <x v="3"/>
    <s v="Se elimina el perfil del usuario y se valida el acceso"/>
    <x v="1"/>
    <b v="0"/>
    <n v="2021"/>
    <x v="8"/>
    <n v="21"/>
    <x v="2"/>
    <x v="0"/>
  </r>
  <r>
    <s v="INC0790578"/>
    <x v="9"/>
    <x v="26"/>
    <x v="29"/>
    <s v="Jose Alberto Quezada Banuelos"/>
    <s v="Problema cambio de Contraseña"/>
    <d v="2021-09-21T13:03:09"/>
    <x v="1"/>
    <s v="4 - Low"/>
    <x v="0"/>
    <s v="Se realiza el reseteo de la contraseña  desde el portal de TPIM se crea la nueva contraseña y NIP se le comparte a Promotora y finalmente se realiza las pruebas de acceso de forma exitosa._x000a_"/>
    <x v="0"/>
    <b v="0"/>
    <n v="2021"/>
    <x v="8"/>
    <n v="21"/>
    <x v="2"/>
    <x v="0"/>
  </r>
  <r>
    <s v="INC0790581"/>
    <x v="9"/>
    <x v="35"/>
    <x v="49"/>
    <s v="Marco Antonio Moran Dominguez"/>
    <s v="No se puede realizar  cobro"/>
    <d v="2021-09-21T13:27:02"/>
    <x v="1"/>
    <s v="4 - Low"/>
    <x v="0"/>
    <s v="Se le marca a DM y se le comenta que  debe solicitar el cambio a electrónico del o los clientes que le aparezcan en recibo en administración a lo cual responde que ya lo realizo y que ya puede realizar cobros sin ningún problema."/>
    <x v="0"/>
    <b v="0"/>
    <n v="2021"/>
    <x v="8"/>
    <n v="21"/>
    <x v="2"/>
    <x v="0"/>
  </r>
  <r>
    <s v="INC0790597"/>
    <x v="0"/>
    <x v="15"/>
    <x v="15"/>
    <s v="Alejandra Zenobia Sanchez Aviles"/>
    <s v="Semana maxima en myprovi "/>
    <d v="2021-09-21T14:33:52"/>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8"/>
    <n v="21"/>
    <x v="2"/>
    <x v="9"/>
  </r>
  <r>
    <s v="INC0790604"/>
    <x v="1"/>
    <x v="4"/>
    <x v="4"/>
    <s v="Maricela Lopez Paez"/>
    <s v="solicitud de reseteo contraseña usuario focus"/>
    <d v="2021-09-21T14:58:04"/>
    <x v="1"/>
    <s v="4 - Low"/>
    <x v="3"/>
    <s v="Se resetea la cuenta y se proporciona una nueva al usuario"/>
    <x v="1"/>
    <b v="0"/>
    <n v="2021"/>
    <x v="8"/>
    <n v="21"/>
    <x v="2"/>
    <x v="9"/>
  </r>
  <r>
    <s v="INC0790626"/>
    <x v="0"/>
    <x v="49"/>
    <x v="75"/>
    <s v="Maria Del Carmen Gutierrez Vazquez"/>
    <s v="Error al ingresar a Myprovi"/>
    <d v="2021-09-21T17:37:14"/>
    <x v="1"/>
    <s v="3 - Moderate"/>
    <x v="0"/>
    <s v="Se procede con desactivar/activar la función de la  Optimización MIUI del equipo se procede con la descarga de MyCollections con pruebas de acceso de forma exitosa."/>
    <x v="0"/>
    <b v="0"/>
    <n v="2021"/>
    <x v="8"/>
    <n v="21"/>
    <x v="2"/>
    <x v="10"/>
  </r>
  <r>
    <s v="INC0790633"/>
    <x v="0"/>
    <x v="15"/>
    <x v="15"/>
    <s v="Claudia Galicia Garcia"/>
    <s v="Problema de cierre de semana  36 y 37 "/>
    <d v="2021-09-21T19:04:41"/>
    <x v="1"/>
    <s v="4 - Low"/>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8"/>
    <n v="21"/>
    <x v="2"/>
    <x v="12"/>
  </r>
  <r>
    <s v="INC0790942"/>
    <x v="1"/>
    <x v="4"/>
    <x v="4"/>
    <s v="Zamora 1"/>
    <s v="Problema de contraseña de focus "/>
    <d v="2021-09-22T10:20:37"/>
    <x v="1"/>
    <s v="4 - Low"/>
    <x v="3"/>
    <s v="Se resetea la contraseña y se valida el acceso"/>
    <x v="1"/>
    <b v="0"/>
    <n v="2021"/>
    <x v="8"/>
    <n v="22"/>
    <x v="3"/>
    <x v="2"/>
  </r>
  <r>
    <s v="INC0790945"/>
    <x v="0"/>
    <x v="37"/>
    <x v="56"/>
    <s v="Heydi Hernandez Palencia"/>
    <s v="Pago no reflejado "/>
    <d v="2021-09-22T10:36:15"/>
    <x v="1"/>
    <s v="4 - Low"/>
    <x v="0"/>
    <s v="Los pagos se encontraban suspendidos en los servicios de ESB. El equipo de HCL reanudó las transferencias y los pagos ya se encuentran en FOCUS."/>
    <x v="0"/>
    <b v="0"/>
    <n v="2021"/>
    <x v="8"/>
    <n v="22"/>
    <x v="3"/>
    <x v="2"/>
  </r>
  <r>
    <s v="INC0790956"/>
    <x v="1"/>
    <x v="30"/>
    <x v="40"/>
    <s v="Colima 1"/>
    <s v="Estatus de Cheque Ex empleado"/>
    <d v="2021-09-22T10:53:54"/>
    <x v="4"/>
    <s v="4 - Low"/>
    <x v="2"/>
    <m/>
    <x v="1"/>
    <b v="0"/>
    <n v="2021"/>
    <x v="8"/>
    <n v="22"/>
    <x v="3"/>
    <x v="2"/>
  </r>
  <r>
    <s v="INC0790958"/>
    <x v="0"/>
    <x v="26"/>
    <x v="29"/>
    <s v="Hugo Solis Lemus"/>
    <s v="Myprovi "/>
    <d v="2021-09-22T11:04:28"/>
    <x v="1"/>
    <s v="3 - Moderate"/>
    <x v="0"/>
    <s v="se valida las funciones básicas como la fecha y hora automática activada, se desactiva play protect, se valida chrome actualizado y finalmente se realiza el proceso de instalación con pruebas de acceso de forma exitosa."/>
    <x v="0"/>
    <b v="0"/>
    <n v="2021"/>
    <x v="8"/>
    <n v="22"/>
    <x v="3"/>
    <x v="3"/>
  </r>
  <r>
    <s v="INC0790983"/>
    <x v="9"/>
    <x v="26"/>
    <x v="29"/>
    <s v="Rosa Elizeth Arteaga Guardado"/>
    <s v="Problema para cambio de contraseña"/>
    <d v="2021-09-22T12:04:40"/>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8"/>
    <n v="22"/>
    <x v="3"/>
    <x v="8"/>
  </r>
  <r>
    <s v="INC0790992"/>
    <x v="16"/>
    <x v="72"/>
    <x v="106"/>
    <s v="Efren Hernandez Jimenez"/>
    <s v="Coupa no migra las ordenes de compra al ERP PAGO PROVEEDORES EN RIESGO"/>
    <d v="2021-09-22T12:20:22"/>
    <x v="3"/>
    <s v="3 - Moderate"/>
    <x v="5"/>
    <m/>
    <x v="0"/>
    <b v="0"/>
    <n v="2021"/>
    <x v="8"/>
    <n v="22"/>
    <x v="3"/>
    <x v="8"/>
  </r>
  <r>
    <s v="INC0791001"/>
    <x v="1"/>
    <x v="51"/>
    <x v="105"/>
    <s v="Aguascalientes 1"/>
    <s v="Agencia no cambia de semana 3446/R"/>
    <d v="2021-09-22T15:22:28"/>
    <x v="1"/>
    <s v="4 - Low"/>
    <x v="3"/>
    <s v="La agencia ahora se encuentra en semana nueva"/>
    <x v="1"/>
    <b v="0"/>
    <n v="2021"/>
    <x v="8"/>
    <n v="22"/>
    <x v="3"/>
    <x v="4"/>
  </r>
  <r>
    <s v="INC0791015"/>
    <x v="16"/>
    <x v="72"/>
    <x v="106"/>
    <s v="Dalila Concepcion Avila Sanchez"/>
    <s v="Marcar como migradas"/>
    <d v="2021-09-22T13:29:54"/>
    <x v="3"/>
    <s v="3 - Moderate"/>
    <x v="5"/>
    <m/>
    <x v="0"/>
    <b v="0"/>
    <n v="2021"/>
    <x v="8"/>
    <n v="22"/>
    <x v="3"/>
    <x v="0"/>
  </r>
  <r>
    <s v="INC0791021"/>
    <x v="0"/>
    <x v="15"/>
    <x v="15"/>
    <s v="Jessica Guadalupe Constantino Figueroa"/>
    <s v="Error de Semana Máxima"/>
    <d v="2021-09-22T14:13:23"/>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22"/>
    <x v="3"/>
    <x v="9"/>
  </r>
  <r>
    <s v="INC0791050"/>
    <x v="9"/>
    <x v="26"/>
    <x v="29"/>
    <s v="Elsa Nayeli Hernandez Padilla"/>
    <s v="Problema acceso a MyProvi"/>
    <d v="2021-09-22T17:31:22"/>
    <x v="1"/>
    <s v="4 - Low"/>
    <x v="0"/>
    <s v="se validan las funciones básicas como fecha y hora automática activada, se valida espacio de almacenamiento suficiente, se habilitan los permisos además se forza cierre de MyProvi y MyCollections  y finalmente se valida que ya no contaba con datos móviles y realiza la recarga y luego vuelve a hacer las pruebas de acceso comprobando que ya puede entrar de forma exitosa."/>
    <x v="0"/>
    <b v="0"/>
    <n v="2021"/>
    <x v="8"/>
    <n v="22"/>
    <x v="3"/>
    <x v="10"/>
  </r>
  <r>
    <s v="INC0791053"/>
    <x v="0"/>
    <x v="15"/>
    <x v="15"/>
    <s v="Enrique Sanchez Zaragoza"/>
    <s v="Error de cierre de semana "/>
    <d v="2021-09-22T17:45:12"/>
    <x v="1"/>
    <s v="4 - Low"/>
    <x v="0"/>
    <s v="Se le marca a promotora y se le pide hacer force de aplicaciones myprovi y mycolletion, asi como cerrar todas las aplicaciones abiertas en segundo plano, se valida este activa fecha y hora automática, se reinstala mycolletion, se ingresa a la aplicación y se realiza cierre de semana exitosa._x000a_"/>
    <x v="0"/>
    <b v="0"/>
    <n v="2021"/>
    <x v="8"/>
    <n v="22"/>
    <x v="3"/>
    <x v="10"/>
  </r>
  <r>
    <s v="INC0791063"/>
    <x v="9"/>
    <x v="31"/>
    <x v="41"/>
    <s v="Jose Luis Arellano Ortega"/>
    <s v="Problema Instalación y cambio de contraseña"/>
    <d v="2021-09-22T19:14:20"/>
    <x v="1"/>
    <s v="4 - Low"/>
    <x v="0"/>
    <s v="se valida las funciones básicas como la fecha y hora automática activada, se desactiva play protect, se valida chrome actualizado, se reinicia el equipo celular, se realiza el reseteo de la contraseña  desde el portal de TPIM se crea la nueva contraseña y NIP se le comparte a DM y finalmente se realiza el proceso de re-instalación con pruebas de acceso de forma exitosa._x000a_"/>
    <x v="0"/>
    <b v="0"/>
    <n v="2021"/>
    <x v="8"/>
    <n v="22"/>
    <x v="3"/>
    <x v="12"/>
  </r>
  <r>
    <s v="INC0791064"/>
    <x v="0"/>
    <x v="0"/>
    <x v="0"/>
    <s v="Paloma Karina Arvizu Ramirez"/>
    <s v="Error al Descargar Clip"/>
    <d v="2021-09-22T19:09:37"/>
    <x v="1"/>
    <s v="3 - Moderate"/>
    <x v="0"/>
    <s v="Se le marca a promotora y se le pide hacer force de aplicaciones myprovi y mycolletion, asi como cerrar todas las aplicaciones abiertas en segundo plano, se valida este activa fecha y hora automatica, se reinstala mycolletion, se ingresa a la aplicación, se hace cierre de semana de forma exitosa y se descarga clip de semana 39."/>
    <x v="0"/>
    <b v="0"/>
    <n v="2021"/>
    <x v="8"/>
    <n v="22"/>
    <x v="3"/>
    <x v="12"/>
  </r>
  <r>
    <s v="INC0791068"/>
    <x v="0"/>
    <x v="15"/>
    <x v="15"/>
    <s v="Oscar Fuentes Landa"/>
    <s v="Error se Semana Máxima"/>
    <d v="2021-09-22T19:44:39"/>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22"/>
    <x v="3"/>
    <x v="12"/>
  </r>
  <r>
    <s v="INC0791070"/>
    <x v="1"/>
    <x v="44"/>
    <x v="89"/>
    <s v="Zacatecas 1"/>
    <s v="Cambio de Fechas en Pagos"/>
    <d v="2021-09-22T20:05:53"/>
    <x v="1"/>
    <s v="3 - Moderate"/>
    <x v="3"/>
    <s v="Se corrigen las fechas por parte de Mastek"/>
    <x v="1"/>
    <b v="0"/>
    <n v="2021"/>
    <x v="8"/>
    <n v="22"/>
    <x v="3"/>
    <x v="13"/>
  </r>
  <r>
    <s v="INC0791384"/>
    <x v="1"/>
    <x v="4"/>
    <x v="7"/>
    <s v="Nicolas Romero"/>
    <s v="CONTRASEÑA PARA FOCUS"/>
    <d v="2021-09-23T08:59:13"/>
    <x v="1"/>
    <s v="3 - Moderate"/>
    <x v="3"/>
    <s v="Se desbloquea el usuario y se valida el acceso"/>
    <x v="1"/>
    <b v="0"/>
    <n v="2021"/>
    <x v="8"/>
    <n v="23"/>
    <x v="4"/>
    <x v="7"/>
  </r>
  <r>
    <s v="INC0791410"/>
    <x v="1"/>
    <x v="13"/>
    <x v="13"/>
    <s v="Morelia 1"/>
    <s v="Lentitud en  FOCUS"/>
    <d v="2021-09-23T11:27:13"/>
    <x v="1"/>
    <s v="4 - Low"/>
    <x v="3"/>
    <s v="Se validan los equipos y no se encontraron problemas"/>
    <x v="1"/>
    <b v="0"/>
    <n v="2021"/>
    <x v="8"/>
    <n v="23"/>
    <x v="4"/>
    <x v="3"/>
  </r>
  <r>
    <s v="INC0791411"/>
    <x v="1"/>
    <x v="4"/>
    <x v="7"/>
    <s v="Interview Acayucan"/>
    <s v="Asunto: Sin focus en IR Acayucan"/>
    <d v="2021-09-23T09:44:10"/>
    <x v="1"/>
    <s v="3 - Moderate"/>
    <x v="3"/>
    <s v="Se elimina el perfil del usuario y se valida el acceso"/>
    <x v="1"/>
    <b v="0"/>
    <n v="2021"/>
    <x v="8"/>
    <n v="23"/>
    <x v="4"/>
    <x v="1"/>
  </r>
  <r>
    <s v="INC0791414"/>
    <x v="1"/>
    <x v="38"/>
    <x v="112"/>
    <s v="Colima 1"/>
    <s v="Reportes Generados Automaticamente no deseados"/>
    <d v="2021-09-23T09:46:40"/>
    <x v="1"/>
    <s v="4 - Low"/>
    <x v="3"/>
    <s v="Los reportes fueron borrados por parte de Mastek"/>
    <x v="1"/>
    <b v="1"/>
    <n v="2021"/>
    <x v="8"/>
    <n v="23"/>
    <x v="4"/>
    <x v="1"/>
  </r>
  <r>
    <s v="INC0791427"/>
    <x v="1"/>
    <x v="4"/>
    <x v="4"/>
    <s v="Sucursal Tlalnepantla"/>
    <s v="CUENTA FOCUS  BLOQUEADA "/>
    <d v="2021-09-23T10:14:55"/>
    <x v="1"/>
    <s v="3 - Moderate"/>
    <x v="3"/>
    <s v="Se resetea la contraseña y se valida el acceso"/>
    <x v="1"/>
    <b v="1"/>
    <n v="2021"/>
    <x v="8"/>
    <n v="23"/>
    <x v="4"/>
    <x v="2"/>
  </r>
  <r>
    <s v="INC0791437"/>
    <x v="1"/>
    <x v="13"/>
    <x v="13"/>
    <s v="Guadalajara Sur 1"/>
    <s v="Focus presenta una leve lentitud al cambio de pantallas y /o movimiento en balance"/>
    <d v="2021-09-23T10:26:29"/>
    <x v="1"/>
    <s v="3 - Moderate"/>
    <x v="3"/>
    <s v="Se valida pero no se encontraron problemas en los equipos."/>
    <x v="1"/>
    <b v="0"/>
    <n v="2021"/>
    <x v="8"/>
    <n v="23"/>
    <x v="4"/>
    <x v="2"/>
  </r>
  <r>
    <s v="INC0791454"/>
    <x v="0"/>
    <x v="15"/>
    <x v="15"/>
    <s v="Alfonso Moreno Burgos"/>
    <s v="Problema para cierre de semana"/>
    <d v="2021-09-23T11:09:56"/>
    <x v="1"/>
    <s v="4 - Low"/>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8"/>
    <n v="23"/>
    <x v="4"/>
    <x v="3"/>
  </r>
  <r>
    <s v="INC0791476"/>
    <x v="9"/>
    <x v="35"/>
    <x v="49"/>
    <s v="Luis Francisco Garduno Medina"/>
    <s v="Problemas con el cierre"/>
    <d v="2021-09-23T12:43:20"/>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23"/>
    <x v="4"/>
    <x v="8"/>
  </r>
  <r>
    <s v="INC0791481"/>
    <x v="1"/>
    <x v="44"/>
    <x v="89"/>
    <s v="Guadalajara Norte"/>
    <s v="Estrella 2038000298200 no se puede balancear"/>
    <d v="2021-09-23T12:50:04"/>
    <x v="1"/>
    <s v="3 - Moderate"/>
    <x v="2"/>
    <s v="Mastek parcheo las transacciones."/>
    <x v="1"/>
    <b v="0"/>
    <n v="2021"/>
    <x v="8"/>
    <n v="23"/>
    <x v="4"/>
    <x v="8"/>
  </r>
  <r>
    <s v="INC0791494"/>
    <x v="1"/>
    <x v="14"/>
    <x v="5"/>
    <s v="Sucursal Tlalnepantla"/>
    <s v="Error en La Impresión de Focus"/>
    <d v="2021-09-23T13:49:16"/>
    <x v="1"/>
    <s v="3 - Moderate"/>
    <x v="3"/>
    <s v="Se reinician los equipos y se resuelve el problema."/>
    <x v="1"/>
    <b v="1"/>
    <n v="2021"/>
    <x v="8"/>
    <n v="23"/>
    <x v="4"/>
    <x v="0"/>
  </r>
  <r>
    <s v="INC0791502"/>
    <x v="0"/>
    <x v="15"/>
    <x v="15"/>
    <s v="Gloria Elena Reyes Aldana"/>
    <s v="Error de Semana Máxima"/>
    <d v="2021-09-23T14:09:35"/>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23"/>
    <x v="4"/>
    <x v="9"/>
  </r>
  <r>
    <s v="INC0791507"/>
    <x v="9"/>
    <x v="31"/>
    <x v="41"/>
    <s v="Narcisa Elena Cruz Rodriguez"/>
    <s v="Problema Instalación Myprovi"/>
    <d v="2021-09-23T14:45:13"/>
    <x v="1"/>
    <s v="4 - Low"/>
    <x v="0"/>
    <s v="se validan las funciones básicas como la fecha y hora automática activada, se desactiva play protect, se valida chrome actualizado y finalmente se realiza el proceso de instalación con pruebas de acceso de forma exitosa._x000a_"/>
    <x v="0"/>
    <b v="0"/>
    <n v="2021"/>
    <x v="8"/>
    <n v="23"/>
    <x v="4"/>
    <x v="9"/>
  </r>
  <r>
    <s v="INC0791509"/>
    <x v="0"/>
    <x v="26"/>
    <x v="29"/>
    <s v="Jose Guadalupe Galindo Rodriguez"/>
    <s v="Myprovi no se instala"/>
    <d v="2021-09-23T15:26:06"/>
    <x v="1"/>
    <s v="3 - Moderate"/>
    <x v="0"/>
    <s v="Con apoyo de DM sw instala aplicaciones myprovi y my colletion desde el portal www.myprovi.online"/>
    <x v="0"/>
    <b v="0"/>
    <n v="2021"/>
    <x v="8"/>
    <n v="23"/>
    <x v="4"/>
    <x v="4"/>
  </r>
  <r>
    <s v="INC0791526"/>
    <x v="9"/>
    <x v="35"/>
    <x v="49"/>
    <s v="Georgina Yanel Martinez Hernandez"/>
    <s v="Error en cierre SEM 5809"/>
    <d v="2021-09-23T16:43:08"/>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23"/>
    <x v="4"/>
    <x v="5"/>
  </r>
  <r>
    <s v="INC0791541"/>
    <x v="9"/>
    <x v="26"/>
    <x v="29"/>
    <s v="Nelson Javier Che Pacab"/>
    <s v="Sin acceso "/>
    <d v="2021-09-23T17:02:47"/>
    <x v="1"/>
    <s v="3 - Moderate"/>
    <x v="0"/>
    <s v="Se validan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
    <x v="0"/>
    <b v="0"/>
    <n v="2021"/>
    <x v="8"/>
    <n v="23"/>
    <x v="4"/>
    <x v="10"/>
  </r>
  <r>
    <s v="INC0791544"/>
    <x v="0"/>
    <x v="15"/>
    <x v="15"/>
    <s v="Elias Sosa Mora"/>
    <s v="Myprovi semana maxima"/>
    <d v="2021-09-23T17:17:07"/>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23"/>
    <x v="4"/>
    <x v="10"/>
  </r>
  <r>
    <s v="INC0791547"/>
    <x v="9"/>
    <x v="76"/>
    <x v="5"/>
    <s v="Janeth Lopez Valdez"/>
    <s v="Error usuarios "/>
    <d v="2021-09-23T17:36:07"/>
    <x v="1"/>
    <s v="3 - Moderate"/>
    <x v="7"/>
    <s v="Hi,_x000a__x000a_We validated the data in focus and found 2077000173689 is already EE(Ex employed) and Suspended bln is 1 also no data exist in representative role table and same is showing in the second screen shot mazatlan.jpg as role position area is empty._x000a_Could you please check again and let us know in case of any query."/>
    <x v="1"/>
    <b v="0"/>
    <n v="2021"/>
    <x v="8"/>
    <n v="23"/>
    <x v="4"/>
    <x v="10"/>
  </r>
  <r>
    <s v="INC0791549"/>
    <x v="9"/>
    <x v="35"/>
    <x v="49"/>
    <s v="Nadia America Ayala Orozco"/>
    <s v="Detalle al descarga  clip"/>
    <d v="2021-09-23T17:58:31"/>
    <x v="1"/>
    <s v="3 - Moderate"/>
    <x v="0"/>
    <s v="Se validan las funciones básicas como fecha y hora automática activada, se valida espacio de almacenamiento suficiente, se forza cierre de MyProvi y MyCollections y finalmente se realiza las pruebas de acceso y cierre de semana de forma exitosa."/>
    <x v="0"/>
    <b v="0"/>
    <n v="2021"/>
    <x v="8"/>
    <n v="23"/>
    <x v="4"/>
    <x v="10"/>
  </r>
  <r>
    <s v="INC0791557"/>
    <x v="0"/>
    <x v="15"/>
    <x v="15"/>
    <s v="Erika del Rocio Cabrera Estrada"/>
    <s v="error en cierre de semana"/>
    <d v="2021-09-23T19:31:04"/>
    <x v="1"/>
    <s v="3 - Moderate"/>
    <x v="0"/>
    <s v="Se le marca a promotora y se le pide hacer force de aplicaciones myprovi y mycolletion, asi como cerrar todas las aplicaciones abiertas en segundo plano, se valida este activa fecha y hora automatica, se reinstala mycolletion, se ingresa a la aplicación y se realiza cierre de semana 37 y 38 de forma exitosa."/>
    <x v="0"/>
    <b v="0"/>
    <n v="2021"/>
    <x v="8"/>
    <n v="23"/>
    <x v="4"/>
    <x v="12"/>
  </r>
  <r>
    <s v="INC0791558"/>
    <x v="1"/>
    <x v="14"/>
    <x v="5"/>
    <s v="Cuautla 1"/>
    <s v="Reportes retenidos"/>
    <d v="2021-09-23T19:34:53"/>
    <x v="1"/>
    <s v="3 - Moderate"/>
    <x v="3"/>
    <s v="Se reinician los servicios de impresión del equipo y se valida que se procesen los reportes"/>
    <x v="1"/>
    <b v="0"/>
    <n v="2021"/>
    <x v="8"/>
    <n v="23"/>
    <x v="4"/>
    <x v="12"/>
  </r>
  <r>
    <s v="INC0791560"/>
    <x v="1"/>
    <x v="44"/>
    <x v="89"/>
    <s v="Puebla Animas"/>
    <s v="Error en balance promotor 85537"/>
    <d v="2021-09-23T19:56:56"/>
    <x v="1"/>
    <s v="3 - Moderate"/>
    <x v="2"/>
    <s v="Se modifican las fechas del lado de Mastek"/>
    <x v="1"/>
    <b v="1"/>
    <n v="2021"/>
    <x v="8"/>
    <n v="23"/>
    <x v="4"/>
    <x v="12"/>
  </r>
  <r>
    <s v="INC0791561"/>
    <x v="1"/>
    <x v="51"/>
    <x v="105"/>
    <s v="Poza Rica 1"/>
    <s v="Ayuda Cambio de semana agencias "/>
    <d v="2021-09-23T20:24:06"/>
    <x v="1"/>
    <s v="3 - Moderate"/>
    <x v="3"/>
    <s v="Se insertan las agencias y se valida el cambio de semana"/>
    <x v="1"/>
    <b v="0"/>
    <n v="2021"/>
    <x v="8"/>
    <n v="23"/>
    <x v="4"/>
    <x v="13"/>
  </r>
  <r>
    <s v="INC0791563"/>
    <x v="1"/>
    <x v="23"/>
    <x v="32"/>
    <s v="Sucursal Merida 1"/>
    <s v="Balance de estrella sigue sin pasar"/>
    <d v="2021-09-23T20:59:41"/>
    <x v="1"/>
    <s v="3 - Moderate"/>
    <x v="3"/>
    <s v="Se reinician los servicios y se aplican los balances"/>
    <x v="1"/>
    <b v="0"/>
    <n v="2021"/>
    <x v="8"/>
    <n v="23"/>
    <x v="4"/>
    <x v="13"/>
  </r>
  <r>
    <s v="INC0791565"/>
    <x v="1"/>
    <x v="23"/>
    <x v="32"/>
    <s v="Orizaba 1"/>
    <s v="esta atorado un balance"/>
    <d v="2021-09-23T21:04:59"/>
    <x v="1"/>
    <s v="4 - Low"/>
    <x v="3"/>
    <s v="Se reinician los servicios de Focus y se valida la aplicación de balances."/>
    <x v="1"/>
    <b v="0"/>
    <n v="2021"/>
    <x v="8"/>
    <n v="23"/>
    <x v="4"/>
    <x v="14"/>
  </r>
  <r>
    <s v="INC0791857"/>
    <x v="0"/>
    <x v="15"/>
    <x v="15"/>
    <s v="Manuel Salvador Huerta Gallardo"/>
    <s v="INCIDENTE EN LA APLICACIÓN PARA DESCARGAR EL CLIP DE LA PRESENTE SEMANA."/>
    <d v="2021-09-24T11:15:53"/>
    <x v="1"/>
    <s v="4 - Low"/>
    <x v="0"/>
    <s v="Se le marc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
    <x v="0"/>
    <b v="0"/>
    <n v="2021"/>
    <x v="8"/>
    <n v="24"/>
    <x v="5"/>
    <x v="3"/>
  </r>
  <r>
    <s v="INC0791859"/>
    <x v="9"/>
    <x v="26"/>
    <x v="29"/>
    <s v="Mario Ivan Villasenor Nunez"/>
    <s v="Problema para cambio de Contraseña"/>
    <d v="2021-09-24T11:22:57"/>
    <x v="1"/>
    <s v="4 - Low"/>
    <x v="0"/>
    <s v="Se realiza el reseteo de la contraseña desde el portal de TPIM se crea la nueva contraseña y NIP se le comparte a Promotora y finalmente se realiza las pruebas de acceso de forma exitosa."/>
    <x v="0"/>
    <b v="0"/>
    <n v="2021"/>
    <x v="8"/>
    <n v="24"/>
    <x v="5"/>
    <x v="3"/>
  </r>
  <r>
    <s v="INC0791873"/>
    <x v="9"/>
    <x v="31"/>
    <x v="41"/>
    <s v="Jesus Filiberto Henandez Martinez"/>
    <s v="Erro al  instalar MyProvi "/>
    <d v="2021-09-24T12:02:47"/>
    <x v="1"/>
    <s v="4 - Low"/>
    <x v="0"/>
    <s v="Se manda por whastapp el apk de mycollections,  se pide al usuario descargar app, usuario confirma instalación e ingreso a my collections."/>
    <x v="0"/>
    <b v="0"/>
    <n v="2021"/>
    <x v="8"/>
    <n v="24"/>
    <x v="5"/>
    <x v="8"/>
  </r>
  <r>
    <s v="INC0791882"/>
    <x v="7"/>
    <x v="12"/>
    <x v="21"/>
    <s v="Claudia Patricia Martinez Padilla"/>
    <s v="Problema en avt"/>
    <d v="2021-09-24T12:08:55"/>
    <x v="1"/>
    <s v="4 - Low"/>
    <x v="0"/>
    <s v="Se tuvo un problema con un proceso de BI, se volvió a ejecutar. ya se encuentra cargada la información"/>
    <x v="0"/>
    <b v="0"/>
    <n v="2021"/>
    <x v="8"/>
    <n v="24"/>
    <x v="5"/>
    <x v="8"/>
  </r>
  <r>
    <s v="INC0791901"/>
    <x v="7"/>
    <x v="12"/>
    <x v="12"/>
    <s v="Tlajomulco 1"/>
    <s v="No aparecen algunos clientes en AVT"/>
    <d v="2021-09-24T13:23:43"/>
    <x v="3"/>
    <s v="4 - Low"/>
    <x v="5"/>
    <m/>
    <x v="0"/>
    <b v="0"/>
    <n v="2021"/>
    <x v="8"/>
    <n v="24"/>
    <x v="5"/>
    <x v="0"/>
  </r>
  <r>
    <s v="INC0791911"/>
    <x v="0"/>
    <x v="26"/>
    <x v="29"/>
    <s v="Laura Esther Fernandez Tenorio"/>
    <s v="Myprovi error tecnico"/>
    <d v="2021-09-24T14:06:52"/>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_x000a_"/>
    <x v="0"/>
    <b v="0"/>
    <n v="2021"/>
    <x v="8"/>
    <n v="24"/>
    <x v="5"/>
    <x v="9"/>
  </r>
  <r>
    <s v="INC0791920"/>
    <x v="0"/>
    <x v="0"/>
    <x v="72"/>
    <s v="Teresita del Nino Jesus Escobar Guerrero"/>
    <s v="Myprovi clip"/>
    <d v="2021-09-24T14:59:25"/>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8"/>
    <n v="24"/>
    <x v="5"/>
    <x v="9"/>
  </r>
  <r>
    <s v="INC0791928"/>
    <x v="9"/>
    <x v="26"/>
    <x v="29"/>
    <s v="Mauricio Martinez De La Cruz"/>
    <s v="Sin acceso a myprovi "/>
    <d v="2021-09-24T16:26:02"/>
    <x v="1"/>
    <s v="4 - Low"/>
    <x v="0"/>
    <s v="Se contacta a promotora y se le pide ir a la bandera de spam y bloqueados y se detecta que ahí se encuentran  los códigos, después de desbloquearlos se ingresa le código y se termina de instalar mycolletion de forma exitosa."/>
    <x v="0"/>
    <b v="0"/>
    <n v="2021"/>
    <x v="8"/>
    <n v="24"/>
    <x v="5"/>
    <x v="5"/>
  </r>
  <r>
    <s v="INC0791935"/>
    <x v="16"/>
    <x v="72"/>
    <x v="106"/>
    <s v="Dalila Concepcion Avila Sanchez"/>
    <s v="Marcar como migradas de Forma manual"/>
    <d v="2021-09-24T17:24:23"/>
    <x v="3"/>
    <s v="3 - Moderate"/>
    <x v="5"/>
    <m/>
    <x v="0"/>
    <b v="0"/>
    <n v="2021"/>
    <x v="8"/>
    <n v="24"/>
    <x v="5"/>
    <x v="10"/>
  </r>
  <r>
    <s v="INC0791936"/>
    <x v="1"/>
    <x v="23"/>
    <x v="61"/>
    <s v="Poza Rica 1"/>
    <s v="Validación Cheque Estrella Maria del Carmen Lavalle Flores "/>
    <d v="2021-09-24T17:41:37"/>
    <x v="1"/>
    <s v="4 - Low"/>
    <x v="3"/>
    <s v="Se da respuesta vía correo electrónico, no se encontró incidencia en Focus"/>
    <x v="1"/>
    <b v="1"/>
    <n v="2021"/>
    <x v="8"/>
    <n v="24"/>
    <x v="5"/>
    <x v="10"/>
  </r>
  <r>
    <s v="INC0791954"/>
    <x v="1"/>
    <x v="44"/>
    <x v="5"/>
    <s v="Tehuacan 1"/>
    <s v="No puedo realizar transacciones contra"/>
    <d v="2021-09-24T19:05:43"/>
    <x v="1"/>
    <s v="3 - Moderate"/>
    <x v="2"/>
    <s v="Esta cambio es parte de la nueva actualización de Focus"/>
    <x v="1"/>
    <b v="0"/>
    <n v="2021"/>
    <x v="8"/>
    <n v="24"/>
    <x v="5"/>
    <x v="12"/>
  </r>
  <r>
    <s v="INC0791956"/>
    <x v="9"/>
    <x v="46"/>
    <x v="46"/>
    <s v="Juan Enrique Romero Acosta"/>
    <s v="Problema Funcionamiento MyProvi"/>
    <d v="2021-09-24T19:23:31"/>
    <x v="1"/>
    <s v="4 - Low"/>
    <x v="0"/>
    <s v="se valida las funciones básicas como la fecha y hora automática activada, se desactiva play protect, se valida chrome actualizado y finalmente se realiza el proceso de instalación con pruebas de acceso de forma exitosa."/>
    <x v="0"/>
    <b v="0"/>
    <n v="2021"/>
    <x v="8"/>
    <n v="24"/>
    <x v="5"/>
    <x v="12"/>
  </r>
  <r>
    <s v="INC0792025"/>
    <x v="9"/>
    <x v="45"/>
    <x v="68"/>
    <s v="Christian Javier Martinez Valadez"/>
    <s v="Detalle de acceso a MyProvi"/>
    <d v="2021-09-25T11:18:30"/>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8"/>
    <n v="25"/>
    <x v="0"/>
    <x v="3"/>
  </r>
  <r>
    <s v="INC0792029"/>
    <x v="0"/>
    <x v="15"/>
    <x v="15"/>
    <s v="Juan Carlos Rodriguez Rugerio"/>
    <s v="Myprovi Semana Maxima"/>
    <d v="2021-09-25T12:33:42"/>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25"/>
    <x v="0"/>
    <x v="8"/>
  </r>
  <r>
    <s v="INC0792382"/>
    <x v="1"/>
    <x v="13"/>
    <x v="36"/>
    <s v="Sucursal Naucalpan"/>
    <s v="Problema para ingresar a focus."/>
    <d v="2021-09-27T09:19:28"/>
    <x v="1"/>
    <s v="4 - Low"/>
    <x v="3"/>
    <s v="Se valida y el equipo ya cuenta con acceso a Focus"/>
    <x v="1"/>
    <b v="0"/>
    <n v="2021"/>
    <x v="8"/>
    <n v="27"/>
    <x v="1"/>
    <x v="1"/>
  </r>
  <r>
    <s v="INC0792396"/>
    <x v="1"/>
    <x v="23"/>
    <x v="32"/>
    <s v="Orizaba 1"/>
    <s v="Bloqueo de balances"/>
    <d v="2021-09-27T09:57:10"/>
    <x v="1"/>
    <s v="4 - Low"/>
    <x v="3"/>
    <s v="The issue should be resolved after few minutes as there might be some processing of data of the customer happening at that time. Please check and let us know in case of any issues."/>
    <x v="1"/>
    <b v="0"/>
    <n v="2021"/>
    <x v="8"/>
    <n v="27"/>
    <x v="1"/>
    <x v="1"/>
  </r>
  <r>
    <s v="INC0792413"/>
    <x v="1"/>
    <x v="4"/>
    <x v="4"/>
    <s v="Sucursal Tlalnepantla"/>
    <s v="Desbloqueo de Focus"/>
    <d v="2021-09-27T10:29:13"/>
    <x v="1"/>
    <s v="3 - Moderate"/>
    <x v="3"/>
    <s v="Se resetea la contraseña y se valida el acceso"/>
    <x v="1"/>
    <b v="0"/>
    <n v="2021"/>
    <x v="8"/>
    <n v="27"/>
    <x v="1"/>
    <x v="2"/>
  </r>
  <r>
    <s v="INC0792427"/>
    <x v="9"/>
    <x v="35"/>
    <x v="49"/>
    <s v="Jonhatan Hernandez Mexquitic"/>
    <s v="Problemas al sincronizar "/>
    <d v="2021-09-27T11:02:56"/>
    <x v="1"/>
    <s v="3 - Moderate"/>
    <x v="0"/>
    <s v="Se contacta a promotora se hace un checklist y se detecta que se encuentran los permisos descativados, al activarlos e ingresar a la app ya nos permite hacerlo."/>
    <x v="0"/>
    <b v="0"/>
    <n v="2021"/>
    <x v="8"/>
    <n v="27"/>
    <x v="1"/>
    <x v="3"/>
  </r>
  <r>
    <s v="INC0792450"/>
    <x v="9"/>
    <x v="35"/>
    <x v="49"/>
    <s v="Sergio Armando Laurence Luna"/>
    <s v="Error al ingresar a MyProvi"/>
    <d v="2021-09-27T11:36:33"/>
    <x v="1"/>
    <s v="4 - Low"/>
    <x v="0"/>
    <s v="Se contacta a promotora y se hace un checklist y se detecta que tiene a fecha y hora automática desactivada así como los permisos de la app, una vez que se activan ya nos permite el acceso."/>
    <x v="0"/>
    <b v="0"/>
    <n v="2021"/>
    <x v="8"/>
    <n v="27"/>
    <x v="1"/>
    <x v="3"/>
  </r>
  <r>
    <s v="INC0792456"/>
    <x v="9"/>
    <x v="31"/>
    <x v="41"/>
    <s v="Luis Antonio Arroniz Andrade"/>
    <s v="Problema descarga de MyProvi"/>
    <d v="2021-09-27T11:49:52"/>
    <x v="1"/>
    <s v="4 - Low"/>
    <x v="0"/>
    <s v="se valida las funciones básicas como la fecha y hora automática activada, se valida espacio en memoria interna disponible, se desactiva play protect, se valida chrome actualizado y finalmente se realiza el proceso de instalación con pruebas de acceso de forma exitosa."/>
    <x v="0"/>
    <b v="0"/>
    <n v="2021"/>
    <x v="8"/>
    <n v="27"/>
    <x v="1"/>
    <x v="3"/>
  </r>
  <r>
    <s v="INC0792484"/>
    <x v="9"/>
    <x v="26"/>
    <x v="29"/>
    <s v="Benjamin Macias Gonzalez"/>
    <s v="No recibe código de verificación"/>
    <d v="2021-09-27T12:10:50"/>
    <x v="1"/>
    <s v="4 - Low"/>
    <x v="0"/>
    <s v="se valida las funciones básicas como la fecha y hora automática activada, se desactiva play protect, se valida chrome actualizado y finalmente se realiza el proceso de instalación con pruebas de acceso de forma exitosa."/>
    <x v="0"/>
    <b v="0"/>
    <n v="2021"/>
    <x v="8"/>
    <n v="27"/>
    <x v="1"/>
    <x v="8"/>
  </r>
  <r>
    <s v="INC0792485"/>
    <x v="9"/>
    <x v="9"/>
    <x v="19"/>
    <s v="Miguel Vargas Hernandez"/>
    <s v="No Llega Código"/>
    <d v="2021-09-27T12:14:41"/>
    <x v="1"/>
    <s v="3 - Moderate"/>
    <x v="0"/>
    <s v="se hace reset de contraseña en Tpim, se valida el ingreso en la app."/>
    <x v="0"/>
    <b v="0"/>
    <n v="2021"/>
    <x v="8"/>
    <n v="27"/>
    <x v="1"/>
    <x v="8"/>
  </r>
  <r>
    <s v="INC0792497"/>
    <x v="7"/>
    <x v="12"/>
    <x v="12"/>
    <s v="Torreon 1"/>
    <s v="ERROR AL IMPRIMIR CONTRATO"/>
    <d v="2021-09-27T12:12:38"/>
    <x v="3"/>
    <s v="4 - Low"/>
    <x v="5"/>
    <m/>
    <x v="0"/>
    <b v="0"/>
    <n v="2021"/>
    <x v="8"/>
    <n v="27"/>
    <x v="1"/>
    <x v="8"/>
  </r>
  <r>
    <s v="INC0792500"/>
    <x v="9"/>
    <x v="26"/>
    <x v="29"/>
    <s v="Roberto Lopez Rodriguez"/>
    <s v="No recibe código de verificación"/>
    <d v="2021-09-27T12:25:06"/>
    <x v="1"/>
    <s v="4 - Low"/>
    <x v="0"/>
    <s v="Se realiza el reseteo de la contraseña  desde el portal de TPIM se crea la nueva contraseña y NIP se le comparte a Promotora y finalmente se realiza las pruebas de acceso de forma exitosa._x000a_"/>
    <x v="0"/>
    <b v="0"/>
    <n v="2021"/>
    <x v="8"/>
    <n v="27"/>
    <x v="1"/>
    <x v="8"/>
  </r>
  <r>
    <s v="INC0792501"/>
    <x v="1"/>
    <x v="13"/>
    <x v="13"/>
    <s v="Silao 1"/>
    <s v="error al inciar maquina FOCUS_ #13 "/>
    <d v="2021-09-27T12:19:29"/>
    <x v="1"/>
    <s v="3 - Moderate"/>
    <x v="3"/>
    <s v="Se valido con el usuario y comenta que pudo acceder desde otro equipo a Focus"/>
    <x v="1"/>
    <b v="0"/>
    <n v="2021"/>
    <x v="8"/>
    <n v="27"/>
    <x v="1"/>
    <x v="8"/>
  </r>
  <r>
    <s v="INC0792578"/>
    <x v="9"/>
    <x v="26"/>
    <x v="29"/>
    <s v="Noe Naranjo Diaz"/>
    <s v="No puede cambiar contraseña"/>
    <d v="2021-09-27T13:20:16"/>
    <x v="1"/>
    <s v="4 - Low"/>
    <x v="0"/>
    <s v="se contacta con promotora y se hace reset de contraseña en Tpim, se valida el ingreso en la app."/>
    <x v="0"/>
    <b v="0"/>
    <n v="2021"/>
    <x v="8"/>
    <n v="27"/>
    <x v="1"/>
    <x v="0"/>
  </r>
  <r>
    <s v="INC0792589"/>
    <x v="1"/>
    <x v="13"/>
    <x v="13"/>
    <s v="Boca del Rio 1"/>
    <s v="focus lento"/>
    <d v="2021-09-27T13:53:41"/>
    <x v="1"/>
    <s v="4 - Low"/>
    <x v="3"/>
    <s v="Se valido pero no se encontraron problemas."/>
    <x v="1"/>
    <b v="0"/>
    <n v="2021"/>
    <x v="8"/>
    <n v="27"/>
    <x v="1"/>
    <x v="0"/>
  </r>
  <r>
    <s v="INC0792602"/>
    <x v="0"/>
    <x v="26"/>
    <x v="29"/>
    <s v="Cristina Vazquez Aguilar"/>
    <s v="Myprovi error tecnico"/>
    <d v="2021-09-27T14:48:29"/>
    <x v="1"/>
    <s v="3 - Moderate"/>
    <x v="0"/>
    <s v="Se contacta con promotora y se le hace un reset de contraseña en Tpim, se valida el ingreso exitoso en la app."/>
    <x v="0"/>
    <b v="0"/>
    <n v="2021"/>
    <x v="8"/>
    <n v="27"/>
    <x v="1"/>
    <x v="9"/>
  </r>
  <r>
    <s v="INC0792603"/>
    <x v="7"/>
    <x v="12"/>
    <x v="21"/>
    <s v="Tonala 1"/>
    <s v="Pagina esta lenta"/>
    <d v="2021-09-27T14:47:13"/>
    <x v="3"/>
    <s v="3 - Moderate"/>
    <x v="5"/>
    <m/>
    <x v="0"/>
    <b v="0"/>
    <n v="2021"/>
    <x v="8"/>
    <n v="27"/>
    <x v="1"/>
    <x v="9"/>
  </r>
  <r>
    <s v="INC0792606"/>
    <x v="1"/>
    <x v="4"/>
    <x v="113"/>
    <s v="Minatitlan 1"/>
    <s v="Asunto: Balances bloqueados en focus"/>
    <d v="2021-09-27T15:03:00"/>
    <x v="1"/>
    <s v="3 - Moderate"/>
    <x v="3"/>
    <s v="Se reinician los servicios y se valida el acceso a balances"/>
    <x v="1"/>
    <b v="0"/>
    <n v="2021"/>
    <x v="8"/>
    <n v="27"/>
    <x v="1"/>
    <x v="4"/>
  </r>
  <r>
    <s v="INC0792607"/>
    <x v="0"/>
    <x v="15"/>
    <x v="15"/>
    <s v="Ofelia Sagrero Lara"/>
    <s v="Apoyo para cerrar semana 36"/>
    <d v="2021-09-27T15:21:01"/>
    <x v="1"/>
    <s v="3 - Moderate"/>
    <x v="0"/>
    <s v="Se validan las funciones básicas como fecha y hora automática activada, se forza cierre de MyProvi, se desinstala/instala MyCollections y finalmente se realiza las pruebas de acceso y cierre de semana de forma exitosa._x000a_"/>
    <x v="0"/>
    <b v="0"/>
    <n v="2021"/>
    <x v="8"/>
    <n v="27"/>
    <x v="1"/>
    <x v="4"/>
  </r>
  <r>
    <s v="INC0792611"/>
    <x v="1"/>
    <x v="4"/>
    <x v="7"/>
    <s v="Sucursal Tlalnepantla"/>
    <s v="Equipos focus bloqueados "/>
    <d v="2021-09-27T15:59:49"/>
    <x v="1"/>
    <s v="3 - Moderate"/>
    <x v="3"/>
    <s v="Se desbloquean los balances y se valida el acceso"/>
    <x v="1"/>
    <b v="0"/>
    <n v="2021"/>
    <x v="8"/>
    <n v="27"/>
    <x v="1"/>
    <x v="4"/>
  </r>
  <r>
    <s v="INC0792623"/>
    <x v="1"/>
    <x v="23"/>
    <x v="32"/>
    <s v="Minatitlan 1"/>
    <s v="Asunto: Balances de focus bloqueados"/>
    <d v="2021-09-27T16:53:40"/>
    <x v="1"/>
    <s v="3 - Moderate"/>
    <x v="3"/>
    <s v="Se reinician los servicios de Focus y se aplican los balances."/>
    <x v="1"/>
    <b v="0"/>
    <n v="2021"/>
    <x v="8"/>
    <n v="27"/>
    <x v="1"/>
    <x v="5"/>
  </r>
  <r>
    <s v="INC0792634"/>
    <x v="17"/>
    <x v="77"/>
    <x v="2"/>
    <s v="Carlos Eduardo Talavera Leal"/>
    <s v="Problemas Red Legal"/>
    <d v="2021-09-27T17:28:36"/>
    <x v="1"/>
    <s v="3 - Moderate"/>
    <x v="4"/>
    <s v="Se detecto lenttud en el servidor s_x000a_se  normalizo el server  y la h agina esta funcionando correctamente._x000a_"/>
    <x v="2"/>
    <b v="1"/>
    <n v="2021"/>
    <x v="8"/>
    <n v="27"/>
    <x v="1"/>
    <x v="10"/>
  </r>
  <r>
    <s v="INC0792635"/>
    <x v="0"/>
    <x v="0"/>
    <x v="14"/>
    <s v="Jaime Villa Gonzalez"/>
    <s v="Apoyo con descarga de clip "/>
    <d v="2021-09-27T17:26:35"/>
    <x v="1"/>
    <s v="3 - Moderate"/>
    <x v="0"/>
    <s v="Se validan las funciones básicas como fecha y hora automática activada, se forza cierre de MyProvi, se desinstala/instala MyCollections y finalmente se realiza las pruebas de acceso y cierre de semana de forma exitosa._x000a_"/>
    <x v="0"/>
    <b v="0"/>
    <n v="2021"/>
    <x v="8"/>
    <n v="27"/>
    <x v="1"/>
    <x v="10"/>
  </r>
  <r>
    <s v="INC0792638"/>
    <x v="9"/>
    <x v="31"/>
    <x v="41"/>
    <s v="Jose de Jesus Mejia Montero"/>
    <s v="Problema Instalación MyProvi"/>
    <d v="2021-09-27T17:39:03"/>
    <x v="1"/>
    <s v="4 - Low"/>
    <x v="0"/>
    <s v="se valida las funciones básicas como la fecha y hora automática activada, se desactiva play protect, se valida espacio de almacenamiento suficiente, se valida chrome actualizado y finalmente se realiza el proceso de instalación con pruebas de acceso de forma exitosa._x000a_"/>
    <x v="0"/>
    <b v="0"/>
    <n v="2021"/>
    <x v="8"/>
    <n v="27"/>
    <x v="1"/>
    <x v="10"/>
  </r>
  <r>
    <s v="INC0792639"/>
    <x v="9"/>
    <x v="26"/>
    <x v="29"/>
    <s v="Luis Gildardo Suarez Lopez"/>
    <s v="Foto de DM LUIS GILDARDO"/>
    <d v="2021-09-27T17:41:14"/>
    <x v="1"/>
    <s v="4 - Low"/>
    <x v="0"/>
    <s v="Se valida las funciones básicas como la fecha y hora automática activada, se valida espacio disponible en almacenamiento interno, se desactiva play protect, se valida chrome actualizado, se realiza el reseteo de la contraseña desde el portal de TPIM se le apoya indicando los pasos para crear la nueva contraseña y NIP desde su portal de myprovi.online en su equipo celular y finalmente se realiza el proceso de instalación con pruebas de acceso de forma exitosa._x000a_"/>
    <x v="0"/>
    <b v="0"/>
    <n v="2021"/>
    <x v="8"/>
    <n v="27"/>
    <x v="1"/>
    <x v="10"/>
  </r>
  <r>
    <s v="INC0792649"/>
    <x v="0"/>
    <x v="10"/>
    <x v="11"/>
    <s v="Erika del Rocio Cabrera Estrada"/>
    <s v="error en mycolletion"/>
    <d v="2021-09-27T18:53:50"/>
    <x v="1"/>
    <s v="3 - Moderate"/>
    <x v="0"/>
    <s v="Se le apoya a DM activar los permisos de las aplicaciones myprovi y mycolletion, se checa fecha y hora automática, se reinstala my colletion, se ingresa a la aplicación y ya permite registrar pagos en transacciones fuera de clip._x000a_"/>
    <x v="0"/>
    <b v="0"/>
    <n v="2021"/>
    <x v="8"/>
    <n v="27"/>
    <x v="1"/>
    <x v="6"/>
  </r>
  <r>
    <s v="INC0793023"/>
    <x v="9"/>
    <x v="26"/>
    <x v="29"/>
    <s v="Claudia Marcela Munoz Rodriguez"/>
    <s v="Problema para instalar myprovi"/>
    <d v="2021-09-28T09:30:35"/>
    <x v="1"/>
    <s v="4 - Low"/>
    <x v="0"/>
    <s v="Se le marca al usuario y al tratar de hacer la instalación en su celular y validar el modelo la promotora nos comenta que tiene un equipo Samsung J7, se le comenta que este  modelo no es compatible con la APP, por lo que se le marca a su DM y se le pone al tanto comentando que revisaran el tema."/>
    <x v="0"/>
    <b v="0"/>
    <n v="2021"/>
    <x v="8"/>
    <n v="28"/>
    <x v="2"/>
    <x v="1"/>
  </r>
  <r>
    <s v="INC0793069"/>
    <x v="1"/>
    <x v="30"/>
    <x v="40"/>
    <s v="Guadalajara Norte"/>
    <s v="Contratos en stock de ex empleados"/>
    <d v="2021-09-28T10:08:50"/>
    <x v="2"/>
    <s v="4 - Low"/>
    <x v="5"/>
    <m/>
    <x v="1"/>
    <b v="0"/>
    <n v="2021"/>
    <x v="8"/>
    <n v="28"/>
    <x v="2"/>
    <x v="2"/>
  </r>
  <r>
    <s v="INC0793095"/>
    <x v="9"/>
    <x v="26"/>
    <x v="29"/>
    <s v="David Medina Dominguez"/>
    <s v="Problema para cambio de contraseña myprovi "/>
    <d v="2021-09-28T11:21:05"/>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8"/>
    <n v="28"/>
    <x v="2"/>
    <x v="3"/>
  </r>
  <r>
    <s v="INC0793112"/>
    <x v="1"/>
    <x v="38"/>
    <x v="57"/>
    <s v="Cuautla 1"/>
    <s v="retencion de reportes"/>
    <d v="2021-09-28T11:50:11"/>
    <x v="1"/>
    <s v="3 - Moderate"/>
    <x v="3"/>
    <s v="Se inician los servicios en el equipo ya que se encontraban detenidos."/>
    <x v="1"/>
    <b v="0"/>
    <n v="2021"/>
    <x v="8"/>
    <n v="28"/>
    <x v="2"/>
    <x v="3"/>
  </r>
  <r>
    <s v="INC0793125"/>
    <x v="2"/>
    <x v="2"/>
    <x v="2"/>
    <s v="Apodaca 1"/>
    <s v="BAENA"/>
    <d v="2021-09-28T12:20:57"/>
    <x v="1"/>
    <s v="4 - Low"/>
    <x v="0"/>
    <s v="Se actualiza la columna [Id_Period] en la tabla [Commission_Week_ARP] para la semana carga 202138."/>
    <x v="0"/>
    <b v="0"/>
    <n v="2021"/>
    <x v="8"/>
    <n v="28"/>
    <x v="2"/>
    <x v="8"/>
  </r>
  <r>
    <s v="INC0793126"/>
    <x v="1"/>
    <x v="13"/>
    <x v="36"/>
    <s v="Osciel Juarez Gonzalez"/>
    <s v="Error al realizar consulta en FOCUS"/>
    <d v="2021-09-28T12:59:22"/>
    <x v="1"/>
    <s v="4 - Low"/>
    <x v="3"/>
    <s v="Se revisa el tema y se orienta al usuario de como realizar sus consultas."/>
    <x v="1"/>
    <b v="0"/>
    <n v="2021"/>
    <x v="8"/>
    <n v="28"/>
    <x v="2"/>
    <x v="8"/>
  </r>
  <r>
    <s v="INC0793127"/>
    <x v="0"/>
    <x v="0"/>
    <x v="14"/>
    <s v="Edith Irasema Abascal Flores"/>
    <s v="No descarga Clip"/>
    <d v="2021-09-28T12:33:28"/>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8"/>
    <n v="28"/>
    <x v="2"/>
    <x v="8"/>
  </r>
  <r>
    <s v="INC0793157"/>
    <x v="0"/>
    <x v="26"/>
    <x v="29"/>
    <s v="Virginia Santiago Ortiz"/>
    <s v="Sin acceso a my collection "/>
    <d v="2021-09-28T13:38:20"/>
    <x v="1"/>
    <s v="4 - Low"/>
    <x v="0"/>
    <s v="se hace resset de contraseña en Tpim, se valida el ingreso en la app."/>
    <x v="0"/>
    <b v="0"/>
    <n v="2021"/>
    <x v="8"/>
    <n v="28"/>
    <x v="2"/>
    <x v="0"/>
  </r>
  <r>
    <s v="INC0793178"/>
    <x v="1"/>
    <x v="23"/>
    <x v="32"/>
    <s v="Tlaxcala 1"/>
    <s v="Focus no ingresa pagos"/>
    <d v="2021-09-28T15:04:49"/>
    <x v="1"/>
    <s v="3 - Moderate"/>
    <x v="3"/>
    <s v="Se valida y se encontró que no se había creado la asociación en los empleados."/>
    <x v="1"/>
    <b v="1"/>
    <n v="2021"/>
    <x v="8"/>
    <n v="28"/>
    <x v="2"/>
    <x v="4"/>
  </r>
  <r>
    <s v="INC0793179"/>
    <x v="1"/>
    <x v="27"/>
    <x v="114"/>
    <s v="Oaxaca 1"/>
    <s v="En balance de CSAM,TL, AC no permite el ingreso de pagos de oficina en el balance mismo"/>
    <d v="2021-09-28T15:03:50"/>
    <x v="1"/>
    <s v="3 - Moderate"/>
    <x v="3"/>
    <s v="Se valida y comenta el usuario que faltaba agregar las asociaciones de trabajo."/>
    <x v="1"/>
    <b v="1"/>
    <n v="2021"/>
    <x v="8"/>
    <n v="28"/>
    <x v="2"/>
    <x v="4"/>
  </r>
  <r>
    <s v="INC0793188"/>
    <x v="6"/>
    <x v="8"/>
    <x v="71"/>
    <s v="Miriam Fuentes Mendoza"/>
    <s v="Problema en nas de captura de pago"/>
    <d v="2021-09-28T16:34:28"/>
    <x v="1"/>
    <s v="4 - Low"/>
    <x v="0"/>
    <s v="Se corrige la sucursal asignada al usuario en la tabla ArrearsAgent. Es necesario salir de la aplicación e ingresar nuevamente para que los cambios surtan efecto."/>
    <x v="0"/>
    <b v="0"/>
    <n v="2021"/>
    <x v="8"/>
    <n v="28"/>
    <x v="2"/>
    <x v="5"/>
  </r>
  <r>
    <s v="INC0793191"/>
    <x v="0"/>
    <x v="15"/>
    <x v="15"/>
    <s v="Joaquin Ramirez Manzano"/>
    <s v="Problema de cierre de semana "/>
    <d v="2021-09-28T16:47:33"/>
    <x v="1"/>
    <s v="4 - Low"/>
    <x v="0"/>
    <s v="Se contacta a DM y se le pide hacer force de aplicaciones myprovi y mycolletion, asi como cerrar todas las aplicaciones abiertas en segundo plano, se ingresa a la aplicación y se realiza cierre de semana exitosa, se descarga clip de semana y se hace asignación de su otra agencia en myteam._x000a_"/>
    <x v="0"/>
    <b v="0"/>
    <n v="2021"/>
    <x v="8"/>
    <n v="28"/>
    <x v="2"/>
    <x v="5"/>
  </r>
  <r>
    <s v="INC0793192"/>
    <x v="9"/>
    <x v="26"/>
    <x v="29"/>
    <s v="Angel Humberto Camacho Vega"/>
    <s v="Myprovi no recibe codigo "/>
    <d v="2021-09-28T16:47:06"/>
    <x v="1"/>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8"/>
    <n v="28"/>
    <x v="2"/>
    <x v="5"/>
  </r>
  <r>
    <s v="INC0793193"/>
    <x v="1"/>
    <x v="38"/>
    <x v="57"/>
    <s v="Villahermosa 1"/>
    <s v="Sistema focus no imprime"/>
    <d v="2021-09-28T16:45:57"/>
    <x v="1"/>
    <s v="3 - Moderate"/>
    <x v="3"/>
    <s v="Se valida el tema y se le sugiere al usuario enviarlos desde otro equipo y con otro usuario."/>
    <x v="1"/>
    <b v="0"/>
    <n v="2021"/>
    <x v="8"/>
    <n v="28"/>
    <x v="2"/>
    <x v="5"/>
  </r>
  <r>
    <s v="INC0793203"/>
    <x v="1"/>
    <x v="23"/>
    <x v="32"/>
    <s v="Poza Rica 1"/>
    <s v="No se puedo ingresar a Balance de empleados "/>
    <d v="2021-09-28T17:31:13"/>
    <x v="1"/>
    <s v="3 - Moderate"/>
    <x v="2"/>
    <s v="We have checked on LN 2032 and we could not see any representative which is stuck in Money Balance Queue._x000a_We could see that all the agencies have rolled over to next accounting week 202140 and the branch is rolled over._x000a_Please check and let us know when user observes this issue again."/>
    <x v="1"/>
    <b v="0"/>
    <n v="2021"/>
    <x v="8"/>
    <n v="28"/>
    <x v="2"/>
    <x v="10"/>
  </r>
  <r>
    <s v="INC0793212"/>
    <x v="0"/>
    <x v="10"/>
    <x v="5"/>
    <s v="Mario Alberto Cruz Garcia"/>
    <s v="Sin Acceso a Myprovi"/>
    <d v="2021-09-28T18:32:08"/>
    <x v="1"/>
    <s v="3 - Moderate"/>
    <x v="0"/>
    <s v="Se le marca a promotora y se le pide hacer force de aplicaciones myprovi y mycolletion, asi como cerrar todas las aplicaciones abiertas en segundo plano, se ingresa a la aplicación desde my provi y ya nos permite abrir también mycolletion."/>
    <x v="0"/>
    <b v="0"/>
    <n v="2021"/>
    <x v="8"/>
    <n v="28"/>
    <x v="2"/>
    <x v="6"/>
  </r>
  <r>
    <s v="INC0793214"/>
    <x v="9"/>
    <x v="26"/>
    <x v="29"/>
    <s v="Haydee Saguilan Ortiz"/>
    <s v="Problema cambio de Contraseña"/>
    <d v="2021-09-28T18:42:59"/>
    <x v="1"/>
    <s v="4 - Low"/>
    <x v="0"/>
    <s v="Se realiza el reseteo desde el portal de TPIM se crea la nueva contraseña y NIP se le comparte a Promotora y finalmente se realiza las pruebas de acceso de forma exitosa."/>
    <x v="0"/>
    <b v="0"/>
    <n v="2021"/>
    <x v="8"/>
    <n v="28"/>
    <x v="2"/>
    <x v="6"/>
  </r>
  <r>
    <s v="INC0793637"/>
    <x v="4"/>
    <x v="56"/>
    <x v="81"/>
    <s v="Cesar Emilio Hernandez Flores"/>
    <s v="No permite el ingreso"/>
    <d v="2021-09-29T08:43:15"/>
    <x v="1"/>
    <s v="2 - High"/>
    <x v="0"/>
    <s v="Se realiza la revisión de las VPNs en AWS, VMC y AWS: No se encuentra problema alguno con las VPNs_x000a__x000a_Se revisan logs del firewall para validar la comunucación entre eContact y Provident: Se encuentra registros de conectividad entre las 9:00 y 11:30_x000a__x000a_Se realizan pruebas de contacto entre eContact y Provident siendo satisfactorias sin embargo la operación del CRM muestra lentitud._x000a__x000a_Se procede a revisar logs para determinar si hay bloqueos por falla de encripción y no se encuentra ninguno._x000a__x000a_Durante estas revisiones se reporta que la operación se estabilizó, no se encontró causa de la lentitud, se descarta saturación de enlace de internet de AWS._x000a__x000a_No se encuentra causa raíz."/>
    <x v="0"/>
    <b v="1"/>
    <n v="2021"/>
    <x v="8"/>
    <n v="29"/>
    <x v="3"/>
    <x v="7"/>
  </r>
  <r>
    <s v="INC0793682"/>
    <x v="1"/>
    <x v="40"/>
    <x v="24"/>
    <s v="Puebla Animas"/>
    <s v="Asunto: Error Movimiento Contra"/>
    <d v="2021-09-29T09:14:46"/>
    <x v="4"/>
    <s v="3 - Moderate"/>
    <x v="5"/>
    <m/>
    <x v="1"/>
    <b v="0"/>
    <n v="2021"/>
    <x v="8"/>
    <n v="29"/>
    <x v="3"/>
    <x v="1"/>
  </r>
  <r>
    <s v="INC0793749"/>
    <x v="1"/>
    <x v="13"/>
    <x v="13"/>
    <s v="Interview Room Zitacuaro"/>
    <s v="No abre Focus "/>
    <d v="2021-09-29T10:39:58"/>
    <x v="1"/>
    <s v="4 - Low"/>
    <x v="3"/>
    <s v="Se valida con el usuario y ahora el equipo ya cuenta con acceso a Focus"/>
    <x v="1"/>
    <b v="0"/>
    <n v="2021"/>
    <x v="8"/>
    <n v="29"/>
    <x v="3"/>
    <x v="2"/>
  </r>
  <r>
    <s v="INC0793760"/>
    <x v="0"/>
    <x v="15"/>
    <x v="15"/>
    <s v="Luis Francisco Garduno Medina"/>
    <s v="Problema de cierre de semana "/>
    <d v="2021-09-29T11:05:42"/>
    <x v="1"/>
    <s v="4 - Low"/>
    <x v="0"/>
    <s v="Se le marca a promotora y se le pide hacer force de aplicaciones myprovi y mycolletion, asi como cerrar todas las aplicaciones abiertas en segundo plano, se valida este activa fecha y hora automática, se ingresa a la aplicación y se realiza cierre de semana exitosa._x000a_"/>
    <x v="0"/>
    <b v="0"/>
    <n v="2021"/>
    <x v="8"/>
    <n v="29"/>
    <x v="3"/>
    <x v="3"/>
  </r>
  <r>
    <s v="INC0793770"/>
    <x v="1"/>
    <x v="4"/>
    <x v="7"/>
    <s v="Apodaca 1"/>
    <s v="Cuenta focus bloqueada "/>
    <d v="2021-09-29T11:25:23"/>
    <x v="1"/>
    <s v="3 - Moderate"/>
    <x v="3"/>
    <s v="Se desbloquea la cuenta y se valida el acceso."/>
    <x v="1"/>
    <b v="0"/>
    <n v="2021"/>
    <x v="8"/>
    <n v="29"/>
    <x v="3"/>
    <x v="3"/>
  </r>
  <r>
    <s v="INC0793807"/>
    <x v="1"/>
    <x v="13"/>
    <x v="13"/>
    <s v="Tultitlan 1"/>
    <s v="se tienen dos maquinas con error en focus, una no se puede entrar y la segunda marca erro en sistema en algunos menus"/>
    <d v="2021-09-29T12:44:40"/>
    <x v="1"/>
    <s v="3 - Moderate"/>
    <x v="3"/>
    <s v="Se validan los equipos y se encuentran trabajando de forma normal"/>
    <x v="1"/>
    <b v="0"/>
    <n v="2021"/>
    <x v="8"/>
    <n v="29"/>
    <x v="3"/>
    <x v="8"/>
  </r>
  <r>
    <s v="INC0793816"/>
    <x v="9"/>
    <x v="31"/>
    <x v="41"/>
    <s v="Julia Arcelia Torreblanca Landon"/>
    <s v=" Error al instalar MyProvi"/>
    <d v="2021-09-29T13:24:40"/>
    <x v="1"/>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29"/>
    <x v="3"/>
    <x v="0"/>
  </r>
  <r>
    <s v="INC0793822"/>
    <x v="9"/>
    <x v="31"/>
    <x v="41"/>
    <s v="Yolanda Adela Vega Alvarez"/>
    <s v="Problema Instalación MyProvi"/>
    <d v="2021-09-29T13:37:46"/>
    <x v="1"/>
    <s v="4 - Low"/>
    <x v="0"/>
    <s v="Se valida las funciones básicas como la fecha y hora automática activada, se valida espacio de almacenamiento interno disponible, se desactiva play protect, se valida chrome actualizado y finalmente se realiza el proceso de instalación con pruebas de acceso de forma exitosa."/>
    <x v="0"/>
    <b v="0"/>
    <n v="2021"/>
    <x v="8"/>
    <n v="29"/>
    <x v="3"/>
    <x v="0"/>
  </r>
  <r>
    <s v="INC0793826"/>
    <x v="1"/>
    <x v="13"/>
    <x v="13"/>
    <s v="Leon 2"/>
    <s v="Focus en Pantalla en Blanco"/>
    <d v="2021-09-29T13:44:58"/>
    <x v="1"/>
    <s v="3 - Moderate"/>
    <x v="3"/>
    <s v="Se revisa y se refresca la conexión de red, se valida el acceso"/>
    <x v="1"/>
    <b v="0"/>
    <n v="2021"/>
    <x v="8"/>
    <n v="29"/>
    <x v="3"/>
    <x v="0"/>
  </r>
  <r>
    <s v="INC0793849"/>
    <x v="9"/>
    <x v="39"/>
    <x v="60"/>
    <s v="Ricardo Peregrina Vasquez"/>
    <s v="No puedo descargar myprovi"/>
    <d v="2021-09-29T15:33:49"/>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29"/>
    <x v="3"/>
    <x v="4"/>
  </r>
  <r>
    <s v="INC0793852"/>
    <x v="1"/>
    <x v="78"/>
    <x v="40"/>
    <s v="Cordoba 1"/>
    <s v="apoyo con reporte"/>
    <d v="2021-09-29T15:58:07"/>
    <x v="1"/>
    <s v="4 - Low"/>
    <x v="3"/>
    <s v="Se tiene que agregar el RFC para que no salga el error."/>
    <x v="1"/>
    <b v="0"/>
    <n v="2021"/>
    <x v="8"/>
    <n v="29"/>
    <x v="3"/>
    <x v="4"/>
  </r>
  <r>
    <s v="INC0793853"/>
    <x v="0"/>
    <x v="15"/>
    <x v="15"/>
    <s v="Cristina Evelin Mendez Arroyo"/>
    <s v="Myprovi semana maxima "/>
    <d v="2021-09-29T16:06:05"/>
    <x v="1"/>
    <s v="3 - Moderate"/>
    <x v="0"/>
    <s v="Se validan las funciones básicas como fecha y hora automática activada, se forza cierre de MyProvi, se desinstala/instala MyCollections y finalmente se realiza las pruebas de acceso y cierre de semana de forma exitosa."/>
    <x v="0"/>
    <b v="0"/>
    <n v="2021"/>
    <x v="8"/>
    <n v="29"/>
    <x v="3"/>
    <x v="5"/>
  </r>
  <r>
    <s v="INC0793857"/>
    <x v="1"/>
    <x v="51"/>
    <x v="105"/>
    <s v="Aguascalientes 1"/>
    <s v="Cambio de Semana 3509/N"/>
    <d v="2021-09-29T16:37:23"/>
    <x v="1"/>
    <s v="3 - Moderate"/>
    <x v="3"/>
    <s v="Se inserta la agencia y se valida el acceso"/>
    <x v="1"/>
    <b v="0"/>
    <n v="2021"/>
    <x v="8"/>
    <n v="29"/>
    <x v="3"/>
    <x v="5"/>
  </r>
  <r>
    <s v="INC0793859"/>
    <x v="0"/>
    <x v="15"/>
    <x v="15"/>
    <s v="Christian Ulises Gomez Almanza"/>
    <s v="Problema para cierre de semana "/>
    <d v="2021-09-29T16:58:12"/>
    <x v="1"/>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29"/>
    <x v="3"/>
    <x v="5"/>
  </r>
  <r>
    <s v="INC0793869"/>
    <x v="1"/>
    <x v="40"/>
    <x v="24"/>
    <s v="Monclova 1"/>
    <s v="Error en Ajuste en Contra"/>
    <d v="2021-09-29T17:32:12"/>
    <x v="4"/>
    <s v="3 - Moderate"/>
    <x v="5"/>
    <m/>
    <x v="1"/>
    <b v="0"/>
    <n v="2021"/>
    <x v="8"/>
    <n v="29"/>
    <x v="3"/>
    <x v="10"/>
  </r>
  <r>
    <s v="INC0793873"/>
    <x v="1"/>
    <x v="51"/>
    <x v="105"/>
    <s v="Morelia 1"/>
    <s v="Focus cambio de semana"/>
    <d v="2021-09-29T19:02:42"/>
    <x v="1"/>
    <s v="3 - Moderate"/>
    <x v="3"/>
    <s v="La agencia fue insertada y ahora se encuentra en semana 40"/>
    <x v="1"/>
    <b v="0"/>
    <n v="2021"/>
    <x v="8"/>
    <n v="29"/>
    <x v="3"/>
    <x v="12"/>
  </r>
  <r>
    <s v="INC0793874"/>
    <x v="1"/>
    <x v="23"/>
    <x v="32"/>
    <s v="Uruapan 1"/>
    <s v="Problemas en Balance en Focus"/>
    <d v="2021-09-29T18:07:08"/>
    <x v="1"/>
    <s v="3 - Moderate"/>
    <x v="3"/>
    <s v="Se reinician los servicios de Focus y se valida la aplicacion."/>
    <x v="1"/>
    <b v="0"/>
    <n v="2021"/>
    <x v="8"/>
    <n v="29"/>
    <x v="3"/>
    <x v="6"/>
  </r>
  <r>
    <s v="INC0793879"/>
    <x v="1"/>
    <x v="23"/>
    <x v="32"/>
    <s v="Tonala 1"/>
    <s v="Balances bloqueados"/>
    <d v="2021-09-29T18:43:00"/>
    <x v="1"/>
    <s v="3 - Moderate"/>
    <x v="3"/>
    <s v="Se encontraron los servicios de Focus abajo, se incian y se valida el acceso con la sucursal"/>
    <x v="1"/>
    <b v="0"/>
    <n v="2021"/>
    <x v="8"/>
    <n v="29"/>
    <x v="3"/>
    <x v="6"/>
  </r>
  <r>
    <s v="INC0793887"/>
    <x v="1"/>
    <x v="23"/>
    <x v="32"/>
    <s v="Guadalajara Norte"/>
    <s v="Balances no se completan"/>
    <d v="2021-09-29T19:15:24"/>
    <x v="1"/>
    <s v="3 - Moderate"/>
    <x v="3"/>
    <s v="Se valida y se encontraron los servicios de Focus abajo, se inician y se valida la aplicacion."/>
    <x v="1"/>
    <b v="0"/>
    <n v="2021"/>
    <x v="8"/>
    <n v="29"/>
    <x v="3"/>
    <x v="12"/>
  </r>
  <r>
    <s v="INC0793888"/>
    <x v="0"/>
    <x v="15"/>
    <x v="15"/>
    <s v="Ricardo Velazquez Delgadillo"/>
    <s v="Error de Semana Máxima"/>
    <d v="2021-09-29T19:22:01"/>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29"/>
    <x v="3"/>
    <x v="12"/>
  </r>
  <r>
    <s v="INC0793890"/>
    <x v="1"/>
    <x v="44"/>
    <x v="89"/>
    <s v="San Luis 2"/>
    <s v="Error ne Balance de Estrella "/>
    <d v="2021-09-29T19:39:11"/>
    <x v="1"/>
    <s v="3 - Moderate"/>
    <x v="2"/>
    <s v="We have patched the transaction date in focus. Please check and let us know in case of any issues."/>
    <x v="1"/>
    <b v="0"/>
    <n v="2021"/>
    <x v="8"/>
    <n v="29"/>
    <x v="3"/>
    <x v="12"/>
  </r>
  <r>
    <s v="INC0794284"/>
    <x v="0"/>
    <x v="15"/>
    <x v="15"/>
    <s v="Samuel Parra Hermosillo"/>
    <s v="Problema de cierre de semana "/>
    <d v="2021-09-30T09:38:32"/>
    <x v="1"/>
    <s v="4 - Low"/>
    <x v="0"/>
    <s v="Se le marc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8"/>
    <n v="30"/>
    <x v="4"/>
    <x v="1"/>
  </r>
  <r>
    <s v="INC0794339"/>
    <x v="9"/>
    <x v="26"/>
    <x v="29"/>
    <s v="Guillermo Gerardo Andrade Rosa"/>
    <s v="Sin acceso a myprovi "/>
    <d v="2021-09-30T11:15:23"/>
    <x v="1"/>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30"/>
    <x v="4"/>
    <x v="3"/>
  </r>
  <r>
    <s v="INC0794341"/>
    <x v="1"/>
    <x v="13"/>
    <x v="13"/>
    <s v="Colima 1"/>
    <s v="  Problemas de ingreso a  focus "/>
    <d v="2021-09-30T11:35:30"/>
    <x v="1"/>
    <s v="3 - Moderate"/>
    <x v="3"/>
    <s v="Se revisa el equipo y se realiza una limpieza, ya se encuentra funcionando normal."/>
    <x v="1"/>
    <b v="0"/>
    <n v="2021"/>
    <x v="8"/>
    <n v="30"/>
    <x v="4"/>
    <x v="3"/>
  </r>
  <r>
    <s v="INC0794364"/>
    <x v="0"/>
    <x v="15"/>
    <x v="15"/>
    <s v="Roberto Nunez Del Angel"/>
    <s v="Error De sEmana Máxima"/>
    <d v="2021-09-30T12:28:39"/>
    <x v="1"/>
    <s v="3 - Moderate"/>
    <x v="0"/>
    <s v="Se le marc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
    <x v="0"/>
    <b v="0"/>
    <n v="2021"/>
    <x v="8"/>
    <n v="30"/>
    <x v="4"/>
    <x v="8"/>
  </r>
  <r>
    <s v="INC0794381"/>
    <x v="9"/>
    <x v="26"/>
    <x v="29"/>
    <s v="Jose Antonio Lopez Gutierrez"/>
    <s v="Problema cambio de Contraseña"/>
    <d v="2021-09-30T13:14:12"/>
    <x v="1"/>
    <s v="4 - Low"/>
    <x v="0"/>
    <s v="se realiza desde el portal de TPIM se le apoya indicando los pasos para crear la nueva contraseña y NIP desde su portal de myprovi.online en su equipo celular y finalmente se realiza las pruebas de acceso y sincronización de forma exitosa."/>
    <x v="0"/>
    <b v="0"/>
    <n v="2021"/>
    <x v="8"/>
    <n v="30"/>
    <x v="4"/>
    <x v="0"/>
  </r>
  <r>
    <s v="INC0794388"/>
    <x v="1"/>
    <x v="4"/>
    <x v="7"/>
    <s v="InterviewRoom Dolores"/>
    <s v="Error en Focus"/>
    <d v="2021-09-30T13:51:11"/>
    <x v="1"/>
    <s v="3 - Moderate"/>
    <x v="3"/>
    <s v="Se elimina el perfil y se carga nuevamente."/>
    <x v="1"/>
    <b v="0"/>
    <n v="2021"/>
    <x v="8"/>
    <n v="30"/>
    <x v="4"/>
    <x v="0"/>
  </r>
  <r>
    <s v="INC0794399"/>
    <x v="1"/>
    <x v="40"/>
    <x v="24"/>
    <s v="Villahermosa 1"/>
    <s v="Error en Pago contra FOCUS"/>
    <d v="2021-09-30T14:45:54"/>
    <x v="4"/>
    <s v="3 - Moderate"/>
    <x v="5"/>
    <m/>
    <x v="1"/>
    <b v="0"/>
    <n v="2021"/>
    <x v="8"/>
    <n v="30"/>
    <x v="4"/>
    <x v="9"/>
  </r>
  <r>
    <s v="INC0794404"/>
    <x v="0"/>
    <x v="15"/>
    <x v="15"/>
    <s v="Dolores Fabiola Medina Lopez"/>
    <s v="Error de Semana Máxima"/>
    <d v="2021-09-30T15:23:35"/>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8"/>
    <n v="30"/>
    <x v="4"/>
    <x v="4"/>
  </r>
  <r>
    <s v="INC0794409"/>
    <x v="0"/>
    <x v="0"/>
    <x v="14"/>
    <s v="Juana Ines Medina Jaime"/>
    <s v="Fwd: clip3950"/>
    <d v="2021-09-30T15:38:39"/>
    <x v="1"/>
    <s v="4 - Low"/>
    <x v="0"/>
    <s v="se contacta con promotora y se valida la semana en la que se encuentra y después se le pide que sincronice, una vez realizado se descarga el clip de semana 40."/>
    <x v="0"/>
    <b v="0"/>
    <n v="2021"/>
    <x v="8"/>
    <n v="30"/>
    <x v="4"/>
    <x v="4"/>
  </r>
  <r>
    <s v="INC0794420"/>
    <x v="1"/>
    <x v="38"/>
    <x v="57"/>
    <s v="Oaxaca 1"/>
    <s v="focus manda a imprimir en hojas tamaño clip y se requiere que imprima en tamaño carta por tratarse de reporte"/>
    <d v="2021-09-30T16:43:42"/>
    <x v="1"/>
    <s v="3 - Moderate"/>
    <x v="3"/>
    <s v="Se orienta al usuario de como corregir el problema."/>
    <x v="1"/>
    <b v="1"/>
    <n v="2021"/>
    <x v="8"/>
    <n v="30"/>
    <x v="4"/>
    <x v="5"/>
  </r>
  <r>
    <s v="INC0794426"/>
    <x v="0"/>
    <x v="15"/>
    <x v="15"/>
    <s v="Is Boset Gutierrez Valdovinos"/>
    <s v="Problema Cierre de Semana"/>
    <d v="2021-09-30T17:12:34"/>
    <x v="1"/>
    <s v="4 - Low"/>
    <x v="0"/>
    <s v="Se validan las funciones básicas como fecha y hora automática activada, se forza cierre de MyProvi, se desinstala/instala MyCollections y finalmente se realiza las pruebas de acceso y cierre de semana de forma exitosa."/>
    <x v="0"/>
    <b v="0"/>
    <n v="2021"/>
    <x v="8"/>
    <n v="30"/>
    <x v="4"/>
    <x v="10"/>
  </r>
  <r>
    <s v="INC0794429"/>
    <x v="0"/>
    <x v="15"/>
    <x v="15"/>
    <s v="Rosa Elvira Gonzalez Lopez"/>
    <s v="Problema para cerrar semana "/>
    <d v="2021-09-30T17:22:40"/>
    <x v="1"/>
    <s v="4 - Low"/>
    <x v="0"/>
    <s v="Se le marca a usuario y se le pide hacer force de aplicaciones myprovi y mycolletion, asi como cerrar todas las aplicaciones abiertas en segundo plano, se valida este activa fecha y hora automatica, se ingresa a la aplicación y se realiza cierre de semana exitosa."/>
    <x v="0"/>
    <b v="0"/>
    <n v="2021"/>
    <x v="8"/>
    <n v="30"/>
    <x v="4"/>
    <x v="10"/>
  </r>
  <r>
    <s v="INC0794431"/>
    <x v="0"/>
    <x v="15"/>
    <x v="15"/>
    <s v="Ulises Garcia Perez"/>
    <s v="Asunto: No puede cerra semana 4351 I"/>
    <d v="2021-09-30T17:30:24"/>
    <x v="1"/>
    <s v="3 - Moderate"/>
    <x v="0"/>
    <s v="Se validan las funciones básicas como fecha y hora automática activada, se forza cierre de MyProvi, se desinstala/instala MyCollections y finalmente se realiza las pruebas de acceso y cierre de semana de forma exitosa."/>
    <x v="0"/>
    <b v="0"/>
    <n v="2021"/>
    <x v="8"/>
    <n v="30"/>
    <x v="4"/>
    <x v="10"/>
  </r>
  <r>
    <s v="INC0794439"/>
    <x v="0"/>
    <x v="15"/>
    <x v="15"/>
    <s v="Lorena Candia Brito"/>
    <s v="Error en Myprovi"/>
    <d v="2021-09-30T17:48:45"/>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8"/>
    <n v="30"/>
    <x v="4"/>
    <x v="10"/>
  </r>
  <r>
    <s v="INC0794441"/>
    <x v="9"/>
    <x v="26"/>
    <x v="29"/>
    <s v="Juan Manuel Gonzalez Lopez"/>
    <s v="Problemas para cambio de Contraseña"/>
    <d v="2021-09-30T17:54:31"/>
    <x v="1"/>
    <s v="4 - Low"/>
    <x v="0"/>
    <s v="Se realiza el reseteo de la contraseña  desde el portal de TPIM se crea la nueva contraseña y NIP se le comparte a DM/Promotora y finalmente se realiza las pruebas de acceso de forma exitosa._x000a_"/>
    <x v="0"/>
    <b v="0"/>
    <n v="2021"/>
    <x v="8"/>
    <n v="30"/>
    <x v="4"/>
    <x v="10"/>
  </r>
  <r>
    <s v="INC0794445"/>
    <x v="0"/>
    <x v="15"/>
    <x v="15"/>
    <s v="Ricardo Peregrina Vasquez"/>
    <s v="Error de Semana Máxima"/>
    <d v="2021-09-30T18:01:27"/>
    <x v="1"/>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
    <x v="0"/>
    <b v="0"/>
    <n v="2021"/>
    <x v="8"/>
    <n v="30"/>
    <x v="4"/>
    <x v="6"/>
  </r>
  <r>
    <s v="INC0794447"/>
    <x v="0"/>
    <x v="15"/>
    <x v="15"/>
    <s v="Cecilia Correa Muro"/>
    <s v="Problema para cierre de semana "/>
    <d v="2021-09-30T18:07:32"/>
    <x v="1"/>
    <s v="4 - Low"/>
    <x v="0"/>
    <s v="Se validan las funciones básicas como fecha y hora automática activada, se valida que ya cuenta con espacio libre en memoria interna, se forza cierre de MyProvi y MyCollections y finalmente se realiza las pruebas de acceso y cierre de semana de forma exitosa._x000a_"/>
    <x v="0"/>
    <b v="0"/>
    <n v="2021"/>
    <x v="8"/>
    <n v="30"/>
    <x v="4"/>
    <x v="6"/>
  </r>
  <r>
    <s v="INC0794449"/>
    <x v="0"/>
    <x v="15"/>
    <x v="15"/>
    <s v="John Charles Sibajas Fernandez"/>
    <s v="Error de Semana Máxima"/>
    <d v="2021-09-30T18:11:15"/>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_x000a_"/>
    <x v="0"/>
    <b v="0"/>
    <n v="2021"/>
    <x v="8"/>
    <n v="30"/>
    <x v="4"/>
    <x v="6"/>
  </r>
  <r>
    <s v="INC0794455"/>
    <x v="0"/>
    <x v="49"/>
    <x v="75"/>
    <s v="Sandra Gabriela Magallon Venegas"/>
    <s v="Problemas con Myprovi"/>
    <d v="2021-09-30T18:32:18"/>
    <x v="2"/>
    <s v="3 - Moderate"/>
    <x v="5"/>
    <m/>
    <x v="0"/>
    <b v="0"/>
    <n v="2021"/>
    <x v="8"/>
    <n v="30"/>
    <x v="4"/>
    <x v="6"/>
  </r>
  <r>
    <s v="INC0794462"/>
    <x v="1"/>
    <x v="38"/>
    <x v="57"/>
    <s v="Elizabeth Oviedo Vazquez"/>
    <s v="Reportes no se Generan"/>
    <d v="2021-09-30T18:46:35"/>
    <x v="1"/>
    <s v="3 - Moderate"/>
    <x v="3"/>
    <s v="Se reinician servicios para que los reportes se generen mas pronto."/>
    <x v="1"/>
    <b v="0"/>
    <n v="2021"/>
    <x v="8"/>
    <n v="30"/>
    <x v="4"/>
    <x v="6"/>
  </r>
  <r>
    <s v="INC0794464"/>
    <x v="0"/>
    <x v="15"/>
    <x v="15"/>
    <s v="Jesus Anibal Aranda Beltran"/>
    <s v="Error de Semana Máxima"/>
    <d v="2021-09-30T18:53:43"/>
    <x v="2"/>
    <s v="3 - Moderate"/>
    <x v="5"/>
    <m/>
    <x v="0"/>
    <b v="0"/>
    <n v="2021"/>
    <x v="8"/>
    <n v="30"/>
    <x v="4"/>
    <x v="6"/>
  </r>
  <r>
    <s v="INC0794467"/>
    <x v="0"/>
    <x v="15"/>
    <x v="15"/>
    <s v="Nelson Javier Che Pacab"/>
    <s v="No puede cerrar semana"/>
    <d v="2021-09-30T19:02:29"/>
    <x v="2"/>
    <s v="3 - Moderate"/>
    <x v="5"/>
    <m/>
    <x v="0"/>
    <b v="0"/>
    <n v="2021"/>
    <x v="8"/>
    <n v="30"/>
    <x v="4"/>
    <x v="12"/>
  </r>
  <r>
    <s v="INC0794470"/>
    <x v="0"/>
    <x v="0"/>
    <x v="14"/>
    <s v="Jose Luis Bustos Abarca"/>
    <s v="Asignaciones del clip de forma errónea"/>
    <d v="2021-09-30T19:11:06"/>
    <x v="2"/>
    <s v="3 - Moderate"/>
    <x v="5"/>
    <m/>
    <x v="0"/>
    <b v="0"/>
    <n v="2021"/>
    <x v="8"/>
    <n v="30"/>
    <x v="4"/>
    <x v="12"/>
  </r>
  <r>
    <s v="INC0794475"/>
    <x v="0"/>
    <x v="15"/>
    <x v="15"/>
    <s v="Juan Carlos Rodriguez Rugerio"/>
    <s v="Error en Cierre de Semana"/>
    <d v="2021-09-30T19:13:23"/>
    <x v="1"/>
    <s v="3 - Moderate"/>
    <x v="0"/>
    <s v="Se validan las funciones básicas como fecha y hora automática activada, se realiza el reseteo de la contraseña expirada desde el portal de TPIM se crea la nueva contraseña y NIP se le comparte a Promotora se forza cierre de MyProvi, se desinstala/instala MyCollections y finalmente se realiza las pruebas de acceso y cierre de semana de forma exitosa."/>
    <x v="0"/>
    <b v="0"/>
    <n v="2021"/>
    <x v="8"/>
    <n v="30"/>
    <x v="4"/>
    <x v="12"/>
  </r>
  <r>
    <s v="INC0794481"/>
    <x v="9"/>
    <x v="35"/>
    <x v="49"/>
    <s v="Christian Miguel Flores Perez"/>
    <s v="Problemática en sistema"/>
    <d v="2021-09-30T20:04:41"/>
    <x v="2"/>
    <s v="3 - Moderate"/>
    <x v="5"/>
    <m/>
    <x v="0"/>
    <b v="0"/>
    <n v="2021"/>
    <x v="8"/>
    <n v="30"/>
    <x v="4"/>
    <x v="13"/>
  </r>
  <r>
    <s v="INC0794487"/>
    <x v="0"/>
    <x v="44"/>
    <x v="65"/>
    <s v="Cesar Enrique Juarez Santos"/>
    <s v="Aclaración "/>
    <d v="2021-09-30T20:33:09"/>
    <x v="2"/>
    <s v="3 - Moderate"/>
    <x v="5"/>
    <m/>
    <x v="0"/>
    <b v="0"/>
    <n v="2021"/>
    <x v="8"/>
    <n v="30"/>
    <x v="4"/>
    <x v="13"/>
  </r>
  <r>
    <s v="INC0794488"/>
    <x v="1"/>
    <x v="51"/>
    <x v="77"/>
    <s v="Cordoba 1"/>
    <s v="No Cambia Semana"/>
    <d v="2021-09-30T20:36:59"/>
    <x v="1"/>
    <s v="3 - Moderate"/>
    <x v="3"/>
    <s v="Se indica al usuario como cerrar la agencia."/>
    <x v="1"/>
    <b v="0"/>
    <n v="2021"/>
    <x v="8"/>
    <n v="30"/>
    <x v="4"/>
    <x v="13"/>
  </r>
  <r>
    <s v="INC0794489"/>
    <x v="0"/>
    <x v="15"/>
    <x v="15"/>
    <s v="Javier Alejandro Cantu Colunga"/>
    <s v="Problemas con el Cierre de Semana"/>
    <d v="2021-09-30T20:40:22"/>
    <x v="3"/>
    <s v="3 - Moderate"/>
    <x v="5"/>
    <m/>
    <x v="0"/>
    <b v="0"/>
    <n v="2021"/>
    <x v="8"/>
    <n v="30"/>
    <x v="4"/>
    <x v="13"/>
  </r>
  <r>
    <s v="INC0794491"/>
    <x v="1"/>
    <x v="4"/>
    <x v="7"/>
    <s v="Izucar 1"/>
    <s v="Desbloqueo de Focus"/>
    <d v="2021-09-30T20:58:06"/>
    <x v="1"/>
    <s v="3 - Moderate"/>
    <x v="3"/>
    <s v="Se desbloquea el usuario y se valida el acceso."/>
    <x v="1"/>
    <b v="0"/>
    <n v="2021"/>
    <x v="8"/>
    <n v="30"/>
    <x v="4"/>
    <x v="13"/>
  </r>
  <r>
    <s v="INC0794813"/>
    <x v="9"/>
    <x v="35"/>
    <x v="49"/>
    <s v="Felix Lopez Diaz"/>
    <s v="Problemas con la descarga de clip"/>
    <d v="2021-10-01T09:30:45"/>
    <x v="0"/>
    <s v="3 - Moderate"/>
    <x v="0"/>
    <s v="se contacta con promotora y se valida la fecha en la que se encuentra, posterior a ello se le pide que sincronice  y en cuanto lo realiza se descarga de forma exitosa el clip de semana 40._x000a_"/>
    <x v="0"/>
    <b v="0"/>
    <n v="2021"/>
    <x v="9"/>
    <n v="1"/>
    <x v="5"/>
    <x v="1"/>
  </r>
  <r>
    <s v="INC0794829"/>
    <x v="18"/>
    <x v="79"/>
    <x v="115"/>
    <s v="Ana Priscila Rodriguez Lombilla"/>
    <s v="Inconsistencias Blink - Recaptcha y botón registrar"/>
    <d v="2021-10-01T09:52:45"/>
    <x v="2"/>
    <s v="3 - Moderate"/>
    <x v="5"/>
    <m/>
    <x v="0"/>
    <b v="0"/>
    <n v="2021"/>
    <x v="9"/>
    <n v="1"/>
    <x v="5"/>
    <x v="1"/>
  </r>
  <r>
    <s v="INC0794832"/>
    <x v="1"/>
    <x v="4"/>
    <x v="7"/>
    <s v="Sucursal Campeche"/>
    <s v="ERROR EN ACCESO A FOCUS"/>
    <d v="2021-10-01T10:00:00"/>
    <x v="0"/>
    <s v="3 - Moderate"/>
    <x v="3"/>
    <s v="Se elimina la cuenta y se valida el acceso."/>
    <x v="1"/>
    <b v="0"/>
    <n v="2021"/>
    <x v="9"/>
    <n v="1"/>
    <x v="5"/>
    <x v="2"/>
  </r>
  <r>
    <s v="INC0794853"/>
    <x v="9"/>
    <x v="26"/>
    <x v="29"/>
    <s v="Rafael Santiago Barrientos"/>
    <s v="problemas para  ingreso MyProvi"/>
    <d v="2021-10-01T11:17:52"/>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
    <x v="5"/>
    <x v="3"/>
  </r>
  <r>
    <s v="INC0794864"/>
    <x v="9"/>
    <x v="31"/>
    <x v="41"/>
    <s v="Carolina Garcia Francisco"/>
    <s v="Problemas para descragar clip "/>
    <d v="2021-10-01T11:31:05"/>
    <x v="0"/>
    <s v="4 - Low"/>
    <x v="0"/>
    <s v="Una vez que administración hace la correcion con apoyo de promotora se hace registro e instalacion de aplicación myprovi y mycolletion de forma exitosa desde el portal www.myprovi.online"/>
    <x v="0"/>
    <b v="0"/>
    <n v="2021"/>
    <x v="9"/>
    <n v="1"/>
    <x v="5"/>
    <x v="3"/>
  </r>
  <r>
    <s v="INC0794867"/>
    <x v="0"/>
    <x v="0"/>
    <x v="14"/>
    <s v="Ana Martin Ramirez Aguilar"/>
    <s v="Clip Desactivado"/>
    <d v="2021-10-01T11:39:29"/>
    <x v="0"/>
    <s v="3 - Moderate"/>
    <x v="0"/>
    <s v="Se le marca a la promotora y nos comenta que tiene 4 listas de clientes y que le aparece la leyenda de que el clip esta desactivado, se le comenta a la usuaria que trabaje sobre una lista y que espere al cierre siguiente cierre de semana y que cobre fuera de cllip con su DM, usuario comenta estar de acuerdo."/>
    <x v="0"/>
    <b v="0"/>
    <n v="2021"/>
    <x v="9"/>
    <n v="1"/>
    <x v="5"/>
    <x v="3"/>
  </r>
  <r>
    <s v="INC0794871"/>
    <x v="1"/>
    <x v="4"/>
    <x v="4"/>
    <s v="Animas Branch"/>
    <s v="Cuenta bloqueada"/>
    <d v="2021-10-01T11:54:28"/>
    <x v="0"/>
    <s v="3 - Moderate"/>
    <x v="3"/>
    <s v="Se resetea la contraseña y se valida el acceso."/>
    <x v="1"/>
    <b v="0"/>
    <n v="2021"/>
    <x v="9"/>
    <n v="1"/>
    <x v="5"/>
    <x v="3"/>
  </r>
  <r>
    <s v="INC0794879"/>
    <x v="0"/>
    <x v="31"/>
    <x v="41"/>
    <s v="Maria de Los Angeles Delgado Sandoval"/>
    <s v="Myprovi no se instala"/>
    <d v="2021-10-01T12:22:58"/>
    <x v="0"/>
    <s v="3 - Moderate"/>
    <x v="0"/>
    <s v="Se pide entrar a configuracion_x000a_Se pide seleccionar ajustes adicionales_x000a_Se pide Seleccionar opciones de desarrollador_x000a_Se pide inhabilitar activar optimización miui._x000a_Se pide entrar a My provi_x000a_Se pide instalar o actualizar My collections."/>
    <x v="0"/>
    <b v="0"/>
    <n v="2021"/>
    <x v="9"/>
    <n v="1"/>
    <x v="5"/>
    <x v="8"/>
  </r>
  <r>
    <s v="INC0794887"/>
    <x v="9"/>
    <x v="31"/>
    <x v="41"/>
    <s v="Luis Antonio Arroniz Andrade"/>
    <s v="Problema instalación MyProvi"/>
    <d v="2021-10-01T12:48:16"/>
    <x v="0"/>
    <s v="4 - Low"/>
    <x v="0"/>
    <s v="se valida las funciones básicas como la fecha y hora automática activada, se desactiva play protect, se valida chrome actualizado, se realiza el reseteo de la contraseña desde el portal de TPIM se le apoya indicando los pasos para crear la nueva contraseña y NIP desde su portal de myprovi.online en su equipo celular y finalmente se realiza el proceso de re-instalación con pruebas de acceso de forma exitosa."/>
    <x v="0"/>
    <b v="0"/>
    <n v="2021"/>
    <x v="9"/>
    <n v="1"/>
    <x v="5"/>
    <x v="8"/>
  </r>
  <r>
    <s v="INC0794889"/>
    <x v="9"/>
    <x v="31"/>
    <x v="41"/>
    <s v="Cinthia Angelica Ruiz Diaz"/>
    <s v="Problema Instalación MyProvi"/>
    <d v="2021-10-01T12:52:41"/>
    <x v="0"/>
    <s v="4 - Low"/>
    <x v="0"/>
    <s v="se valida las funciones básicas como la fecha y hora automática activada, se desactiva play protect, se valida chrome actualizado y finalmente se realiza el proceso de instalación con pruebas de acceso de forma exitosa."/>
    <x v="0"/>
    <b v="0"/>
    <n v="2021"/>
    <x v="9"/>
    <n v="1"/>
    <x v="5"/>
    <x v="8"/>
  </r>
  <r>
    <s v="INC0794891"/>
    <x v="0"/>
    <x v="31"/>
    <x v="41"/>
    <s v="Carolina Garcia Francisco"/>
    <s v="Myprovi error "/>
    <d v="2021-10-01T13:06:23"/>
    <x v="0"/>
    <s v="3 - Moderate"/>
    <x v="0"/>
    <s v="Se le marca al usuario y nos comenta que no pudo restablecer su celular a valores de fabrica debido a varias fallas, se le marca a su DM para ponerla al tanto y comenta que esta revisando el tema en sucursal para ver si la apoyan con otro equipo."/>
    <x v="0"/>
    <b v="0"/>
    <n v="2021"/>
    <x v="9"/>
    <n v="1"/>
    <x v="5"/>
    <x v="0"/>
  </r>
  <r>
    <s v="INC0794898"/>
    <x v="1"/>
    <x v="13"/>
    <x v="13"/>
    <s v="Guadalajara Sur 1"/>
    <s v="No aparece dominio de FOCUS en maquina SC8"/>
    <d v="2021-10-01T13:32:07"/>
    <x v="0"/>
    <s v="3 - Moderate"/>
    <x v="3"/>
    <s v="Se valido y se encontró que la red estaba inhabilitada, se habilita y se valida el acceso a Focus"/>
    <x v="1"/>
    <b v="0"/>
    <n v="2021"/>
    <x v="9"/>
    <n v="1"/>
    <x v="5"/>
    <x v="0"/>
  </r>
  <r>
    <s v="INC0794899"/>
    <x v="7"/>
    <x v="12"/>
    <x v="21"/>
    <s v="Tultitlan 1"/>
    <s v="refines de clientes no aparecen en la plataforma y los que llegan a aparecer no tienen la oferta correcta"/>
    <d v="2021-10-01T13:39:28"/>
    <x v="0"/>
    <s v="3 - Moderate"/>
    <x v="0"/>
    <s v="Se reportaron varios cliente con ofertas especiales, sin embargo en base de datos no las tenian"/>
    <x v="0"/>
    <b v="0"/>
    <n v="2021"/>
    <x v="9"/>
    <n v="1"/>
    <x v="5"/>
    <x v="0"/>
  </r>
  <r>
    <s v="INC0794912"/>
    <x v="9"/>
    <x v="31"/>
    <x v="41"/>
    <s v="Valentin Martinez Flores"/>
    <s v="No se puede instalar app "/>
    <d v="2021-10-01T15:40:52"/>
    <x v="0"/>
    <s v="3 - Moderate"/>
    <x v="0"/>
    <s v="se instala aplicaciones desde el portal www.myprovi.online de forma exitosa"/>
    <x v="0"/>
    <b v="0"/>
    <n v="2021"/>
    <x v="9"/>
    <n v="1"/>
    <x v="5"/>
    <x v="4"/>
  </r>
  <r>
    <s v="INC0794918"/>
    <x v="0"/>
    <x v="15"/>
    <x v="15"/>
    <s v="Alejandro Ugalde Velazquez"/>
    <s v="Problema para cierre de semana "/>
    <d v="2021-10-01T16:14:27"/>
    <x v="0"/>
    <s v="3 - Moderate"/>
    <x v="0"/>
    <s v="Se le marca a promotora y se le pide hacer force de aplicaciones myprovi y mycolletion, asi como cerrar todas las aplicaciones abiertas en segundo plano, se ingresa a la aplicación y se realiza cierre de semana, solo que la aplicación brinca a semana 41, se le informa a DM de ello"/>
    <x v="0"/>
    <b v="0"/>
    <n v="2021"/>
    <x v="9"/>
    <n v="1"/>
    <x v="5"/>
    <x v="5"/>
  </r>
  <r>
    <s v="INC0794927"/>
    <x v="0"/>
    <x v="26"/>
    <x v="29"/>
    <s v="Teresita del Nino Jesus Escobar Guerrero"/>
    <s v="Sin Acceso a Focus"/>
    <d v="2021-10-01T16:46:48"/>
    <x v="0"/>
    <s v="3 - Moderate"/>
    <x v="0"/>
    <s v="Se realiza el reseteo de la contraseña  desde el portal de TPIM se crea la nueva contraseña y NIP se le comparte a Promotora y finalmente se realiza las pruebas de acceso de forma exitosa."/>
    <x v="0"/>
    <b v="0"/>
    <n v="2021"/>
    <x v="9"/>
    <n v="1"/>
    <x v="5"/>
    <x v="5"/>
  </r>
  <r>
    <s v="INC0794928"/>
    <x v="1"/>
    <x v="13"/>
    <x v="13"/>
    <s v="Cordoba 1"/>
    <s v="Equipo Presenta Lentitud en Focus"/>
    <d v="2021-10-01T16:50:54"/>
    <x v="0"/>
    <s v="4 - Low"/>
    <x v="8"/>
    <s v="Se revisa el equipo y se borran registros de seguridad y el usuario ahora puede trabajar de forma normal en Focus"/>
    <x v="1"/>
    <b v="0"/>
    <n v="2021"/>
    <x v="9"/>
    <n v="1"/>
    <x v="5"/>
    <x v="5"/>
  </r>
  <r>
    <s v="INC0794933"/>
    <x v="9"/>
    <x v="26"/>
    <x v="29"/>
    <s v="Jose Luis Ramirez Reyes"/>
    <s v="Problema Cambio de Contraseña"/>
    <d v="2021-10-01T17:56:18"/>
    <x v="0"/>
    <s v="4 - Low"/>
    <x v="0"/>
    <s v="Se realiza el reseteo de la contraseña desde el portal de TPIM se le apoya indicando los pasos para crear la nueva contraseña y NIP desde su portal de myprovi.online en su equipo celular y finalmente se realiza las pruebas de acceso de forma exitosa."/>
    <x v="0"/>
    <b v="0"/>
    <n v="2021"/>
    <x v="9"/>
    <n v="1"/>
    <x v="5"/>
    <x v="10"/>
  </r>
  <r>
    <s v="INC0794935"/>
    <x v="9"/>
    <x v="31"/>
    <x v="41"/>
    <s v="Irais Haide Flores Pena"/>
    <s v="APOYO MIPROVI"/>
    <d v="2021-10-01T18:32:43"/>
    <x v="0"/>
    <s v="4 - Low"/>
    <x v="0"/>
    <s v="Se validan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
    <x v="0"/>
    <b v="0"/>
    <n v="2021"/>
    <x v="9"/>
    <n v="1"/>
    <x v="5"/>
    <x v="6"/>
  </r>
  <r>
    <s v="INC0794941"/>
    <x v="9"/>
    <x v="26"/>
    <x v="29"/>
    <s v="Pablo Isaac Ramirez Herrera"/>
    <s v="Problema cambio de Contraseña"/>
    <d v="2021-10-01T19:11:16"/>
    <x v="0"/>
    <s v="4 - Low"/>
    <x v="0"/>
    <s v="Se realiza el reseteo de la contraseña desde el portal de TPIM se le apoya indicando los pasos para crear la nueva contraseña y NIP desde su portal de myprovi.online en su equipo celular y finalmente se realiza las pruebas de acceso de forma exitosa."/>
    <x v="0"/>
    <b v="0"/>
    <n v="2021"/>
    <x v="9"/>
    <n v="1"/>
    <x v="5"/>
    <x v="12"/>
  </r>
  <r>
    <s v="INC0794989"/>
    <x v="9"/>
    <x v="26"/>
    <x v="29"/>
    <s v="German Mejia Cano"/>
    <s v="Promotora  no ingresa a MyProvi"/>
    <d v="2021-10-02T11:06:52"/>
    <x v="0"/>
    <s v="4 - Low"/>
    <x v="0"/>
    <s v="Se realiza el reseteo de la contraseña  desde el portal de TPIM se crea la nueva contraseña y NIP se le comparte a Promotora y finalmente se realiza las pruebas de acceso de forma exitosa._x000a_"/>
    <x v="0"/>
    <b v="0"/>
    <n v="2021"/>
    <x v="9"/>
    <n v="2"/>
    <x v="0"/>
    <x v="3"/>
  </r>
  <r>
    <s v="INC0794998"/>
    <x v="9"/>
    <x v="31"/>
    <x v="41"/>
    <s v="Jose Maria Cortes Cisneros"/>
    <s v="Error al registar promotora en linea"/>
    <d v="2021-10-02T12:08:45"/>
    <x v="0"/>
    <s v="3 - Moderate"/>
    <x v="0"/>
    <s v="Se validan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_x000a_"/>
    <x v="0"/>
    <b v="0"/>
    <n v="2021"/>
    <x v="9"/>
    <n v="2"/>
    <x v="0"/>
    <x v="8"/>
  </r>
  <r>
    <s v="INC0795336"/>
    <x v="1"/>
    <x v="4"/>
    <x v="7"/>
    <s v="Tuxpan 1"/>
    <s v="Cuenta de focus bloqueada "/>
    <d v="2021-10-04T09:30:54"/>
    <x v="0"/>
    <s v="4 - Low"/>
    <x v="3"/>
    <s v="Se desbloquea el usuario y se valida el acceso"/>
    <x v="1"/>
    <b v="0"/>
    <n v="2021"/>
    <x v="9"/>
    <n v="4"/>
    <x v="1"/>
    <x v="1"/>
  </r>
  <r>
    <s v="INC0795341"/>
    <x v="9"/>
    <x v="26"/>
    <x v="29"/>
    <s v="Juan Francisco Loya Gaona"/>
    <s v="Problema para ingresar a myprovi"/>
    <d v="2021-10-04T09:49:53"/>
    <x v="0"/>
    <s v="4 - Low"/>
    <x v="0"/>
    <s v="se localiza a usuario y se le pide restaure a valores de fabrica su cel para realizar :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_x000a__x000a_"/>
    <x v="0"/>
    <b v="0"/>
    <n v="2021"/>
    <x v="9"/>
    <n v="4"/>
    <x v="1"/>
    <x v="1"/>
  </r>
  <r>
    <s v="INC0795363"/>
    <x v="9"/>
    <x v="35"/>
    <x v="49"/>
    <s v="Diana Patricia Ruiz Posadas"/>
    <s v="No descarga Clip"/>
    <d v="2021-10-04T10:37:25"/>
    <x v="0"/>
    <s v="4 - Low"/>
    <x v="0"/>
    <s v="Se contacta a promotora y se le pide hacer force de aplicaciones myprovi y mycolletion, asi como cerrar todas las aplicaciones abiertas en segundo plano, se valida este activa fecha y hora automática, se reinstala mycolletion, se ingresa a la aplicación y se hace cierre de semana 37, 38 y 39 para descargar posteriormente clip de semana 40."/>
    <x v="0"/>
    <b v="0"/>
    <n v="2021"/>
    <x v="9"/>
    <n v="4"/>
    <x v="1"/>
    <x v="2"/>
  </r>
  <r>
    <s v="INC0795387"/>
    <x v="9"/>
    <x v="35"/>
    <x v="49"/>
    <s v="Pablo Ruiz Gomez"/>
    <s v="No le permite  descar el clip de semana 40 "/>
    <d v="2021-10-04T11:51:09"/>
    <x v="0"/>
    <s v="4 - Low"/>
    <x v="0"/>
    <s v="la usuaria comenta que caduco su contraseña  se procede_x000a_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Se pide al usuario sincronizar la app y des instalar my collections._x000a_Se pide entrar a my provi  para descargar e instalar my collections._x000a_Usuario confirma descarga e instalación de my collections_x000a_Usuario confirma cierre de semana solicitado._x000a__x000a__x000a_"/>
    <x v="0"/>
    <b v="0"/>
    <n v="2021"/>
    <x v="9"/>
    <n v="4"/>
    <x v="1"/>
    <x v="3"/>
  </r>
  <r>
    <s v="INC0795404"/>
    <x v="9"/>
    <x v="26"/>
    <x v="29"/>
    <s v="Diana Teresa Blancas Mendoza"/>
    <s v="No recibe código de verificación"/>
    <d v="2021-10-04T12:09:28"/>
    <x v="0"/>
    <s v="4 - Low"/>
    <x v="0"/>
    <s v="se contacta a promotora y se le apoya a instalar aplicaciones de forma exitosa desde el portal www.myprovi.online"/>
    <x v="0"/>
    <b v="0"/>
    <n v="2021"/>
    <x v="9"/>
    <n v="4"/>
    <x v="1"/>
    <x v="8"/>
  </r>
  <r>
    <s v="INC0795407"/>
    <x v="7"/>
    <x v="12"/>
    <x v="12"/>
    <s v="Apodaca 1"/>
    <s v="cliente rifados"/>
    <d v="2021-10-04T12:15:24"/>
    <x v="0"/>
    <s v="3 - Moderate"/>
    <x v="0"/>
    <s v="La oferta se encuentra como Normal, por esta razón no carga la información de  promoción"/>
    <x v="0"/>
    <b v="0"/>
    <n v="2021"/>
    <x v="9"/>
    <n v="4"/>
    <x v="1"/>
    <x v="8"/>
  </r>
  <r>
    <s v="INC0795414"/>
    <x v="9"/>
    <x v="31"/>
    <x v="41"/>
    <s v="Blanca Rosa Rosas Mora"/>
    <s v="No se instalar  MyProvi"/>
    <d v="2021-10-04T16:25:45"/>
    <x v="0"/>
    <s v="3 - Moderate"/>
    <x v="0"/>
    <s v="Se envía por whatsapp apk de mycollections, se pide descargar apk, usuario confirma descarga instalación e ingreso a la app solicitada."/>
    <x v="0"/>
    <b v="0"/>
    <n v="2021"/>
    <x v="9"/>
    <n v="4"/>
    <x v="1"/>
    <x v="5"/>
  </r>
  <r>
    <s v="INC0795423"/>
    <x v="1"/>
    <x v="25"/>
    <x v="28"/>
    <s v="Guadalajara Sur 1"/>
    <s v="No hay mensaje de pesos de la seccion L"/>
    <d v="2021-10-04T12:50:12"/>
    <x v="0"/>
    <s v="3 - Moderate"/>
    <x v="3"/>
    <s v="Los mensajes de pesos se encuentran cargados a las agencias."/>
    <x v="1"/>
    <b v="0"/>
    <n v="2021"/>
    <x v="9"/>
    <n v="4"/>
    <x v="1"/>
    <x v="8"/>
  </r>
  <r>
    <s v="INC0795431"/>
    <x v="9"/>
    <x v="26"/>
    <x v="29"/>
    <s v="Paula Macedonio Camacho"/>
    <s v="Ingreso en myprovi "/>
    <d v="2021-10-04T13:47:02"/>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9"/>
    <n v="4"/>
    <x v="1"/>
    <x v="0"/>
  </r>
  <r>
    <s v="INC0795433"/>
    <x v="0"/>
    <x v="26"/>
    <x v="29"/>
    <s v="Sandra Gabriela Magallon Venegas"/>
    <s v="Sin acceso a myprovi"/>
    <d v="2021-10-04T13:50:30"/>
    <x v="0"/>
    <s v="4 - Low"/>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9"/>
    <n v="4"/>
    <x v="1"/>
    <x v="0"/>
  </r>
  <r>
    <s v="INC0795451"/>
    <x v="7"/>
    <x v="12"/>
    <x v="21"/>
    <s v="Durango 1"/>
    <s v="Asunto: CONTRATO CON DESCUENTO NO APARECE EN AVT"/>
    <d v="2021-10-04T15:09:29"/>
    <x v="0"/>
    <s v="3 - Moderate"/>
    <x v="0"/>
    <s v="La oferta llego como normal, por eso no se muestran los descuentos"/>
    <x v="0"/>
    <b v="0"/>
    <n v="2021"/>
    <x v="9"/>
    <n v="4"/>
    <x v="1"/>
    <x v="4"/>
  </r>
  <r>
    <s v="INC0795477"/>
    <x v="1"/>
    <x v="23"/>
    <x v="32"/>
    <s v="Tuxtepec 1"/>
    <s v="bloqueo en focus de los balances"/>
    <d v="2021-10-04T17:02:11"/>
    <x v="0"/>
    <s v="4 - Low"/>
    <x v="3"/>
    <s v="Se reinician los servicios de Focus y se aplican los balances."/>
    <x v="1"/>
    <b v="0"/>
    <n v="2021"/>
    <x v="9"/>
    <n v="4"/>
    <x v="1"/>
    <x v="10"/>
  </r>
  <r>
    <s v="INC0795486"/>
    <x v="0"/>
    <x v="15"/>
    <x v="15"/>
    <s v="Elizabeth Orihuela Santiago"/>
    <s v="Sin descarga de clip "/>
    <d v="2021-10-04T17:27:09"/>
    <x v="0"/>
    <s v="4 - Low"/>
    <x v="0"/>
    <s v="se contacta a promotora y se le pide ingresar a la aplicación se checa la semana de trabajo y se lee pide sincronizar, posteriormente descarga el clip de semana 40 de forma exitosa._x000a_"/>
    <x v="0"/>
    <b v="0"/>
    <n v="2021"/>
    <x v="9"/>
    <n v="4"/>
    <x v="1"/>
    <x v="10"/>
  </r>
  <r>
    <s v="INC0795487"/>
    <x v="1"/>
    <x v="40"/>
    <x v="24"/>
    <s v="Ana Karen Hernandez"/>
    <s v="No permite ingresar pagos"/>
    <d v="2021-10-04T17:36:38"/>
    <x v="0"/>
    <s v="3 - Moderate"/>
    <x v="3"/>
    <s v="Se orienta al OM de que tiene que realizar las asociaciones de trabajo para ingresar los pagos."/>
    <x v="1"/>
    <b v="0"/>
    <n v="2021"/>
    <x v="9"/>
    <n v="4"/>
    <x v="1"/>
    <x v="10"/>
  </r>
  <r>
    <s v="INC0795488"/>
    <x v="9"/>
    <x v="26"/>
    <x v="29"/>
    <s v="Eunice Rivera Nava"/>
    <s v="No recibe código de verificación"/>
    <d v="2021-10-04T17:45:39"/>
    <x v="0"/>
    <s v="4 - Low"/>
    <x v="0"/>
    <s v="se contacta a promotora y se le hace reset de contraseña en tpim, se valida el ingreso en la pp._x000a_"/>
    <x v="0"/>
    <b v="0"/>
    <n v="2021"/>
    <x v="9"/>
    <n v="4"/>
    <x v="1"/>
    <x v="10"/>
  </r>
  <r>
    <s v="INC0795492"/>
    <x v="1"/>
    <x v="4"/>
    <x v="4"/>
    <s v="Puebla Central Dorada"/>
    <s v="Problema de acceso a focus"/>
    <d v="2021-10-04T18:01:33"/>
    <x v="0"/>
    <s v="4 - Low"/>
    <x v="3"/>
    <s v="Se resetea la contraseña y se valida el acceso"/>
    <x v="1"/>
    <b v="0"/>
    <n v="2021"/>
    <x v="9"/>
    <n v="4"/>
    <x v="1"/>
    <x v="6"/>
  </r>
  <r>
    <s v="INC0795493"/>
    <x v="0"/>
    <x v="0"/>
    <x v="0"/>
    <s v="Nancy Jannet Saucedo Ortega"/>
    <s v="Myprovi no descarga clip FCR "/>
    <d v="2021-10-04T18:03:24"/>
    <x v="0"/>
    <s v="3 - Moderate"/>
    <x v="0"/>
    <s v="Se le marca a DM y se le comenta que el clip reportado aparece en Focus como parte terminada, se le sugiere cobrar fuera de clip y esperar al siguiente cierre de semana, se adjunta consulta en Focus."/>
    <x v="0"/>
    <b v="0"/>
    <n v="2021"/>
    <x v="9"/>
    <n v="4"/>
    <x v="1"/>
    <x v="6"/>
  </r>
  <r>
    <s v="INC0795495"/>
    <x v="9"/>
    <x v="26"/>
    <x v="29"/>
    <s v="Oscar Daniel Barretos Palma"/>
    <s v="No recibe el código de verificación para realizar el registro de myprovi."/>
    <d v="2021-10-04T18:35:38"/>
    <x v="0"/>
    <s v="4 - Low"/>
    <x v="0"/>
    <s v="Se contacta a promotora y se detecta que los códigos están en la bandeja de spam y bloqueados, se le apoya con su registro y la instalación de las aplicaciones desde el portal www.myprovi.oline"/>
    <x v="0"/>
    <b v="0"/>
    <n v="2021"/>
    <x v="9"/>
    <n v="4"/>
    <x v="1"/>
    <x v="6"/>
  </r>
  <r>
    <s v="INC0795969"/>
    <x v="1"/>
    <x v="13"/>
    <x v="13"/>
    <s v="Orizaba 1"/>
    <s v="Equipo de Focus no Enciende"/>
    <d v="2021-10-05T09:56:17"/>
    <x v="0"/>
    <s v="3 - Moderate"/>
    <x v="3"/>
    <s v="Se valida y el usuario estaba ingresando a una sesión incorrecta, se ingresa sin problema"/>
    <x v="1"/>
    <b v="0"/>
    <n v="2021"/>
    <x v="9"/>
    <n v="5"/>
    <x v="2"/>
    <x v="1"/>
  </r>
  <r>
    <s v="INC0795976"/>
    <x v="0"/>
    <x v="26"/>
    <x v="29"/>
    <s v="Jose Eduardo Quintana Lopez"/>
    <s v="Myprovi no recibe codigo FCR"/>
    <d v="2021-10-05T10:02:56"/>
    <x v="0"/>
    <s v="3 - Moderate"/>
    <x v="0"/>
    <s v="se contacta con promotora y se le hace diversas pruebas pero todas fallidas hasta que se le le pide que su clip lo cambie a otro dispositivo es así como le llegan los mensajes para poder finalmente hacerle el reset de contraseña y generarle una nueva, se ingresa a la aplicación y se hace cierre de semana para descargar exitosa mente el clip de semana 40._x000a_"/>
    <x v="0"/>
    <b v="0"/>
    <n v="2021"/>
    <x v="9"/>
    <n v="5"/>
    <x v="2"/>
    <x v="2"/>
  </r>
  <r>
    <s v="INC0795984"/>
    <x v="1"/>
    <x v="13"/>
    <x v="13"/>
    <s v="Uruapan 1"/>
    <s v="Pantalla en Blanco en Focus"/>
    <d v="2021-10-05T10:16:37"/>
    <x v="0"/>
    <s v="3 - Moderate"/>
    <x v="3"/>
    <s v="Se refresca la red para que cargue Focus"/>
    <x v="1"/>
    <b v="0"/>
    <n v="2021"/>
    <x v="9"/>
    <n v="5"/>
    <x v="2"/>
    <x v="2"/>
  </r>
  <r>
    <s v="INC0795997"/>
    <x v="0"/>
    <x v="0"/>
    <x v="0"/>
    <s v="Nataly Segundo Sandoval"/>
    <s v="Problemas Para Descargar Clip"/>
    <d v="2021-10-05T10:43:49"/>
    <x v="0"/>
    <s v="3 - Moderate"/>
    <x v="0"/>
    <s v="Se validan las funciones básicas como fecha y hora automática activada, se forza cierre de MyProvi, se desinstala/instala MyCollections, se realiza el reseteo de la contraseña  desde el portal de TPIM se crea la nueva contraseña y NIP se le comparte a Promotor y finalmente se realiza las pruebas de acceso y descarga de su clip de forma exitosa."/>
    <x v="0"/>
    <b v="0"/>
    <n v="2021"/>
    <x v="9"/>
    <n v="5"/>
    <x v="2"/>
    <x v="2"/>
  </r>
  <r>
    <s v="INC0796012"/>
    <x v="9"/>
    <x v="26"/>
    <x v="29"/>
    <s v="Cesar Alberto Salas Rivera"/>
    <s v="Problema cambio de Contraseña"/>
    <d v="2021-10-05T11:14:54"/>
    <x v="0"/>
    <s v="4 - Low"/>
    <x v="0"/>
    <s v="Se realiza el reseteo de la contraseña  desde el portal de TPIM se crea la nueva contraseña y NIP se le comparte a Promotora y finalmente se realiza las pruebas de acceso de forma exitosa."/>
    <x v="0"/>
    <b v="0"/>
    <n v="2021"/>
    <x v="9"/>
    <n v="5"/>
    <x v="2"/>
    <x v="3"/>
  </r>
  <r>
    <s v="INC0796024"/>
    <x v="0"/>
    <x v="0"/>
    <x v="0"/>
    <s v="Julia Arcelia Torreblanca Landon"/>
    <s v="Error al Descargar Clip"/>
    <d v="2021-10-05T11:28:24"/>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9"/>
    <n v="5"/>
    <x v="2"/>
    <x v="3"/>
  </r>
  <r>
    <s v="INC0796048"/>
    <x v="0"/>
    <x v="26"/>
    <x v="29"/>
    <s v="Felipe De Jesus Moreno Lopez"/>
    <s v="Myporvi error tecnico"/>
    <d v="2021-10-05T12:39:39"/>
    <x v="0"/>
    <s v="3 - Moderate"/>
    <x v="0"/>
    <s v="Se validan las funciones básicas como fecha y hora automática activada, se forza cierre de MyProvi, se desinstala/instala MyCollections y finalmente se realiza las pruebas de acceso de forma exitosa._x000a_"/>
    <x v="0"/>
    <b v="0"/>
    <n v="2021"/>
    <x v="9"/>
    <n v="5"/>
    <x v="2"/>
    <x v="8"/>
  </r>
  <r>
    <s v="INC0796076"/>
    <x v="0"/>
    <x v="34"/>
    <x v="67"/>
    <s v="Edgar Osbaldo Fonseca Martinez"/>
    <s v="Myprovi semana cerrada"/>
    <d v="2021-10-05T14:47:03"/>
    <x v="0"/>
    <s v="3 - Moderate"/>
    <x v="0"/>
    <s v="La agencia 3319 solo tiene 1 cliente asignado (se anexa evidencia). Al cliente le registraron pago para semana 40 (ABJJA-321) y se le dió balance, por eso en FOCUS ya se encuentra en semana 41._x000a__x000a_La agencia 1258 aún se encuentra en semana 40."/>
    <x v="0"/>
    <b v="0"/>
    <n v="2021"/>
    <x v="9"/>
    <n v="5"/>
    <x v="2"/>
    <x v="9"/>
  </r>
  <r>
    <s v="INC0796077"/>
    <x v="1"/>
    <x v="4"/>
    <x v="7"/>
    <s v="Animas Branch"/>
    <s v="No hace busqueda de clientes por domicilio"/>
    <d v="2021-10-05T14:50:46"/>
    <x v="0"/>
    <s v="4 - Low"/>
    <x v="3"/>
    <s v="Se daño el perfil del usuario, se elimina y carga de nuevo."/>
    <x v="1"/>
    <b v="0"/>
    <n v="2021"/>
    <x v="9"/>
    <n v="5"/>
    <x v="2"/>
    <x v="9"/>
  </r>
  <r>
    <s v="INC0796079"/>
    <x v="2"/>
    <x v="2"/>
    <x v="2"/>
    <s v="Interviewroom Patzcuaro "/>
    <s v="Error en Baena"/>
    <d v="2021-10-05T14:47:19"/>
    <x v="0"/>
    <s v="4 - Low"/>
    <x v="0"/>
    <s v="Se eliminan las comisiones duplicadas por parte de Definity. Ya carga el template de semana 39."/>
    <x v="0"/>
    <b v="0"/>
    <n v="2021"/>
    <x v="9"/>
    <n v="5"/>
    <x v="2"/>
    <x v="9"/>
  </r>
  <r>
    <s v="INC0796082"/>
    <x v="1"/>
    <x v="40"/>
    <x v="24"/>
    <s v="Boca del Rio 1"/>
    <s v="falla de comunicacion"/>
    <d v="2021-10-05T15:12:47"/>
    <x v="0"/>
    <s v="3 - Moderate"/>
    <x v="3"/>
    <s v="Se aplica una solucion alterna por parte de Mastek"/>
    <x v="1"/>
    <b v="0"/>
    <n v="2021"/>
    <x v="9"/>
    <n v="5"/>
    <x v="2"/>
    <x v="4"/>
  </r>
  <r>
    <s v="INC0796087"/>
    <x v="9"/>
    <x v="26"/>
    <x v="29"/>
    <s v="Luis Antonio Lopez Rodriguez"/>
    <s v="No recibe código de verificación"/>
    <d v="2021-10-05T15:55:01"/>
    <x v="0"/>
    <s v="3 - Moderate"/>
    <x v="0"/>
    <s v="se contacta a promotora y comenta que tiene su numero telefónico con unefon, se le pide cambiar su chip a otro dispositivo y una vez que lo realiza ya le llega el código para apoyarle a realizar el registro y la instalación de aplicaciones desde el portal www.myprovi.online"/>
    <x v="0"/>
    <b v="0"/>
    <n v="2021"/>
    <x v="9"/>
    <n v="5"/>
    <x v="2"/>
    <x v="4"/>
  </r>
  <r>
    <s v="INC0796090"/>
    <x v="9"/>
    <x v="26"/>
    <x v="29"/>
    <s v="Antonio de Jesus Rodriguez Andrade"/>
    <s v="Sin acceso a myprovi"/>
    <d v="2021-10-05T16:10:21"/>
    <x v="0"/>
    <s v="4 - Low"/>
    <x v="0"/>
    <s v="Se pide al usuario sincronizar la app y des instalar my collections._x000a_Se pide entrar a my provi  para descargar e instalar my collections._x000a_Usuario confirma descarga, instalación e ingreso de my collections"/>
    <x v="0"/>
    <b v="0"/>
    <n v="2021"/>
    <x v="9"/>
    <n v="5"/>
    <x v="2"/>
    <x v="5"/>
  </r>
  <r>
    <s v="INC0796096"/>
    <x v="1"/>
    <x v="13"/>
    <x v="13"/>
    <s v="Durango 1"/>
    <s v="USUARIO FOCUS bloqueado"/>
    <d v="2021-10-05T16:45:29"/>
    <x v="0"/>
    <s v="3 - Moderate"/>
    <x v="3"/>
    <s v="Se revisa el equipo y se encontró que tenia la red incorrecta, se asigna la correcta y se valida el ingreso."/>
    <x v="1"/>
    <b v="0"/>
    <n v="2021"/>
    <x v="9"/>
    <n v="5"/>
    <x v="2"/>
    <x v="5"/>
  </r>
  <r>
    <s v="INC0796097"/>
    <x v="13"/>
    <x v="29"/>
    <x v="47"/>
    <s v="Juan Maceda Vera"/>
    <s v="Alta"/>
    <d v="2021-10-05T16:55:59"/>
    <x v="0"/>
    <s v="3 - Moderate"/>
    <x v="0"/>
    <s v="Se dió de alta al usuario y ya se observa actividad dentro de la aplicación."/>
    <x v="0"/>
    <b v="0"/>
    <n v="2021"/>
    <x v="9"/>
    <n v="5"/>
    <x v="2"/>
    <x v="5"/>
  </r>
  <r>
    <s v="INC0796098"/>
    <x v="13"/>
    <x v="67"/>
    <x v="5"/>
    <s v="Jaime Arias Gomez"/>
    <s v="Error en LossPrevetion y Navigator"/>
    <d v="2021-10-05T16:59:36"/>
    <x v="0"/>
    <s v="3 - Moderate"/>
    <x v="4"/>
    <s v="Se nota que en servidor de Tunnel no se están alcanzando por ping alos servidores. Se agregarla ip del servidor 10.134.0.87 y se observa que se resuelve el nombre de los equipos. Se valida en un equipo que ya se logra acceder a las aplicaciones. _x000a_Con apoyo de Emmanuel Montufar, se confirmó acceso."/>
    <x v="2"/>
    <b v="0"/>
    <n v="2021"/>
    <x v="9"/>
    <n v="5"/>
    <x v="2"/>
    <x v="5"/>
  </r>
  <r>
    <s v="INC0796099"/>
    <x v="9"/>
    <x v="26"/>
    <x v="29"/>
    <s v="Cecilia Anali Sanchez Gutierrez"/>
    <s v="Sin acceso a My Provi"/>
    <d v="2021-10-05T17:11:27"/>
    <x v="0"/>
    <s v="3 - Moderate"/>
    <x v="0"/>
    <s v="Se le marca a la promotora y se le apoya con la eliminación del registro previo de la instalación desde el portal my provi, se encuentra su DM con ella y comenta que le ayudara con la instalación de las apps."/>
    <x v="0"/>
    <b v="0"/>
    <n v="2021"/>
    <x v="9"/>
    <n v="5"/>
    <x v="2"/>
    <x v="10"/>
  </r>
  <r>
    <s v="INC0796108"/>
    <x v="1"/>
    <x v="23"/>
    <x v="32"/>
    <s v="Apodaca 1"/>
    <s v="Agencias siguen apareciendo que se están balanceando"/>
    <d v="2021-10-05T17:35:43"/>
    <x v="0"/>
    <s v="3 - Moderate"/>
    <x v="3"/>
    <s v="Se reinician los servicios y se valida la aplicación de balances."/>
    <x v="1"/>
    <b v="0"/>
    <n v="2021"/>
    <x v="9"/>
    <n v="5"/>
    <x v="2"/>
    <x v="10"/>
  </r>
  <r>
    <s v="INC0796112"/>
    <x v="9"/>
    <x v="26"/>
    <x v="29"/>
    <s v="Christian Miguel Flores Perez"/>
    <s v="Aplicaciones"/>
    <d v="2021-10-05T18:17:24"/>
    <x v="0"/>
    <s v="4 - Low"/>
    <x v="0"/>
    <s v="Una vez que administración hizo la correccional del numero se apoya a promotora a realizar su registro e instalación de aplicaciones de forma exitosa desde el portal www.myprovi.online"/>
    <x v="0"/>
    <b v="0"/>
    <n v="2021"/>
    <x v="9"/>
    <n v="5"/>
    <x v="2"/>
    <x v="6"/>
  </r>
  <r>
    <s v="INC0796552"/>
    <x v="10"/>
    <x v="18"/>
    <x v="97"/>
    <s v="Interview Room San Francisco del Ricon"/>
    <s v="Error de servidor scoring "/>
    <d v="2021-10-06T10:15:52"/>
    <x v="0"/>
    <s v="3 - Moderate"/>
    <x v="0"/>
    <s v="El módulo que consulta el tipo de contrato desde AVT no recibía respuesta. Se reinicia el servicio de contratos y las solicitudes se procesan correctamente._x000a__x000a_"/>
    <x v="0"/>
    <b v="0"/>
    <n v="2021"/>
    <x v="9"/>
    <n v="6"/>
    <x v="3"/>
    <x v="2"/>
  </r>
  <r>
    <s v="INC0796575"/>
    <x v="9"/>
    <x v="26"/>
    <x v="29"/>
    <s v="Wilber Francisco Ruiz Martinez"/>
    <s v="Problema cambio de Contraseña"/>
    <d v="2021-10-06T10:48:13"/>
    <x v="0"/>
    <s v="4 - Low"/>
    <x v="0"/>
    <s v="Se realiza el reseteo de la contraseña  desde el portal de TPIM se crea la nueva contraseña y NIP se le comparte a DM y finalmente se realiza las pruebas de acceso de forma exitosa._x000a_"/>
    <x v="0"/>
    <b v="0"/>
    <n v="2021"/>
    <x v="9"/>
    <n v="6"/>
    <x v="3"/>
    <x v="2"/>
  </r>
  <r>
    <s v="INC0796578"/>
    <x v="1"/>
    <x v="13"/>
    <x v="36"/>
    <s v="Villahermosa 1"/>
    <s v="focus "/>
    <d v="2021-10-06T10:49:14"/>
    <x v="0"/>
    <s v="4 - Low"/>
    <x v="3"/>
    <s v="Se revisa el equipo y se refresca la red ya que no conectaba con el dominio."/>
    <x v="1"/>
    <b v="0"/>
    <n v="2021"/>
    <x v="9"/>
    <n v="6"/>
    <x v="3"/>
    <x v="2"/>
  </r>
  <r>
    <s v="INC0796593"/>
    <x v="1"/>
    <x v="4"/>
    <x v="7"/>
    <s v="Cuernavaca Sur"/>
    <s v="Error en Focus"/>
    <d v="2021-10-06T11:20:58"/>
    <x v="0"/>
    <s v="3 - Moderate"/>
    <x v="3"/>
    <s v="Se elimina el perfil y se carga de nuevo"/>
    <x v="1"/>
    <b v="0"/>
    <n v="2021"/>
    <x v="9"/>
    <n v="6"/>
    <x v="3"/>
    <x v="3"/>
  </r>
  <r>
    <s v="INC0796614"/>
    <x v="9"/>
    <x v="26"/>
    <x v="29"/>
    <s v="Cecilia Anali Sanchez Gutierrez"/>
    <s v="Sin acceso myprovi "/>
    <d v="2021-10-06T11:44:29"/>
    <x v="0"/>
    <s v="4 - Low"/>
    <x v="0"/>
    <s v="Se validan las funciones básicas como fecha y hora automática activada, se forza cierre de MyProvi, se desinstala/instala MyCollections, se reincia el equipo celular y finalmente se realiza las pruebas de acceso a la app de forma exitosa._x000a_"/>
    <x v="0"/>
    <b v="0"/>
    <n v="2021"/>
    <x v="9"/>
    <n v="6"/>
    <x v="3"/>
    <x v="3"/>
  </r>
  <r>
    <s v="INC0796620"/>
    <x v="1"/>
    <x v="23"/>
    <x v="32"/>
    <s v="Guadalajara Sur 1"/>
    <s v="No se puede ingresar a algunos  balances marca que el usuario esta bloqueado"/>
    <d v="2021-10-06T11:48:17"/>
    <x v="0"/>
    <s v="3 - Moderate"/>
    <x v="3"/>
    <s v="Se revisa el tema y se encontraron los servicios de Focus abajo, se inician y se valida los balance se apliquen sin problemas."/>
    <x v="1"/>
    <b v="0"/>
    <n v="2021"/>
    <x v="9"/>
    <n v="6"/>
    <x v="3"/>
    <x v="3"/>
  </r>
  <r>
    <s v="INC0796623"/>
    <x v="9"/>
    <x v="26"/>
    <x v="29"/>
    <s v="Antonio de Jesus Rodriguez Andrade"/>
    <s v=" Error al ingresar a MyProvi"/>
    <d v="2021-10-06T12:05:52"/>
    <x v="0"/>
    <s v="3 - Moderate"/>
    <x v="0"/>
    <s v="Se validan las funciones básicas como fecha y hora automática activada, se forza cierre de MyProvi, se desinstala/instala MyCollections, se realiza el reseteo de la contraseña desde el portal de TPIM se crea la nueva contraseña y NIP se le comparte a Promotora y finalmente se realiza las pruebas de acceso y cierre de semana de forma exitosa."/>
    <x v="0"/>
    <b v="0"/>
    <n v="2021"/>
    <x v="9"/>
    <n v="6"/>
    <x v="3"/>
    <x v="8"/>
  </r>
  <r>
    <s v="INC0796627"/>
    <x v="2"/>
    <x v="2"/>
    <x v="2"/>
    <s v="Apodaca 1"/>
    <s v="Error en Baena"/>
    <d v="2021-10-06T12:06:43"/>
    <x v="0"/>
    <s v="3 - Moderate"/>
    <x v="0"/>
    <s v="Se corrige el campo Id_Period en la tabla  Commission_Week_ARP para la semana carga 202139. Se anexa evidencia de que ya carga el template."/>
    <x v="0"/>
    <b v="0"/>
    <n v="2021"/>
    <x v="9"/>
    <n v="6"/>
    <x v="3"/>
    <x v="8"/>
  </r>
  <r>
    <s v="INC0796630"/>
    <x v="9"/>
    <x v="26"/>
    <x v="29"/>
    <s v="Mayrani Vazquez Bravo"/>
    <s v="No recibe el código de verificación myprovi "/>
    <d v="2021-10-06T12:13:35"/>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9"/>
    <n v="6"/>
    <x v="3"/>
    <x v="8"/>
  </r>
  <r>
    <s v="INC0796631"/>
    <x v="9"/>
    <x v="26"/>
    <x v="29"/>
    <s v="Dagoberto Adame Valladarez"/>
    <s v="No recibe código de verificación"/>
    <d v="2021-10-06T12:16:51"/>
    <x v="0"/>
    <s v="4 - Low"/>
    <x v="0"/>
    <s v="se hace reset de contraseña en Tpim, se valida el ingreso en la app"/>
    <x v="0"/>
    <b v="0"/>
    <n v="2021"/>
    <x v="9"/>
    <n v="6"/>
    <x v="3"/>
    <x v="8"/>
  </r>
  <r>
    <s v="INC0796679"/>
    <x v="1"/>
    <x v="40"/>
    <x v="24"/>
    <s v="Salamanca 1"/>
    <s v="Fallo de comunicación"/>
    <d v="2021-10-06T13:41:43"/>
    <x v="0"/>
    <s v="3 - Moderate"/>
    <x v="3"/>
    <s v="Se aplica una solucion alterna por parte de Mastek"/>
    <x v="1"/>
    <b v="0"/>
    <n v="2021"/>
    <x v="9"/>
    <n v="6"/>
    <x v="3"/>
    <x v="0"/>
  </r>
  <r>
    <s v="INC0796681"/>
    <x v="0"/>
    <x v="15"/>
    <x v="15"/>
    <s v="Omar Francisco Palacios Morales"/>
    <s v="Cómo capturar pago en zonas sin señal"/>
    <d v="2021-10-06T13:47:38"/>
    <x v="0"/>
    <s v="3 - Moderate"/>
    <x v="0"/>
    <s v="Se contacta a AM  y se le informa que la cobranza en transaciones fuera de clip no se puede realizar en modo avion. Se le pide hacer force de aplicaciones myprovi y mycolletion, asi como cerrar todas las aplicaciones abiertas en segundo plano, se valida este activa fecha y hora automática, se reinstala mycolletion, se ingresa a la aplicación y se realiza registro de cobranza exitoso."/>
    <x v="0"/>
    <b v="0"/>
    <n v="2021"/>
    <x v="9"/>
    <n v="6"/>
    <x v="3"/>
    <x v="0"/>
  </r>
  <r>
    <s v="INC0796694"/>
    <x v="1"/>
    <x v="21"/>
    <x v="5"/>
    <s v="Orizaba 1"/>
    <s v="No refleja las transferencias de clientes "/>
    <d v="2021-10-06T14:31:54"/>
    <x v="0"/>
    <s v="4 - Low"/>
    <x v="3"/>
    <s v="Se valida y se encontraron los servicios abajo, se inician y se aplican las transferencias"/>
    <x v="1"/>
    <b v="0"/>
    <n v="2021"/>
    <x v="9"/>
    <n v="6"/>
    <x v="3"/>
    <x v="9"/>
  </r>
  <r>
    <s v="INC0796697"/>
    <x v="9"/>
    <x v="26"/>
    <x v="29"/>
    <s v="Francisco Neftali Perez Reyes"/>
    <s v="Cambio de contraseña Promotora Irma Yah "/>
    <d v="2021-10-06T15:22:28"/>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9"/>
    <n v="6"/>
    <x v="3"/>
    <x v="4"/>
  </r>
  <r>
    <s v="INC0796698"/>
    <x v="9"/>
    <x v="26"/>
    <x v="29"/>
    <s v="Claudia Romero Barrientos"/>
    <s v="No recibe código de verificación"/>
    <d v="2021-10-06T15:29:15"/>
    <x v="0"/>
    <s v="4 - Low"/>
    <x v="0"/>
    <s v="Se realiza el reseteo de la contraseña  desde el portal de TPIM se crea la nueva contraseña y NIP se le comparte a Promotora y finalmente se realiza las pruebas de acceso de forma exitosa._x000a_"/>
    <x v="0"/>
    <b v="0"/>
    <n v="2021"/>
    <x v="9"/>
    <n v="6"/>
    <x v="3"/>
    <x v="4"/>
  </r>
  <r>
    <s v="INC0796704"/>
    <x v="9"/>
    <x v="31"/>
    <x v="41"/>
    <s v="Rebeca Perez Camacho"/>
    <s v="error al instalar app"/>
    <d v="2021-10-06T15:57:49"/>
    <x v="0"/>
    <s v="3 - Moderate"/>
    <x v="0"/>
    <s v="se contacta con otra promotora y se se le apoya a validar otro dispositivo que tiene para instalar aplicaciones, se eliminan los 9 apk en la carpeta de descargas y se instala de forma exitosa las aplicaciones desde portal www.myprovi.online_x000a_"/>
    <x v="0"/>
    <b v="0"/>
    <n v="2021"/>
    <x v="9"/>
    <n v="6"/>
    <x v="3"/>
    <x v="4"/>
  </r>
  <r>
    <s v="INC0796706"/>
    <x v="1"/>
    <x v="13"/>
    <x v="13"/>
    <s v="Apodaca 1"/>
    <s v="Focus no abre  manda error"/>
    <d v="2021-10-06T16:09:41"/>
    <x v="0"/>
    <s v="4 - Low"/>
    <x v="3"/>
    <s v="Se orienta al usuario para que pueda ingresar a Focus"/>
    <x v="1"/>
    <b v="0"/>
    <n v="2021"/>
    <x v="9"/>
    <n v="6"/>
    <x v="3"/>
    <x v="5"/>
  </r>
  <r>
    <s v="INC0796710"/>
    <x v="9"/>
    <x v="26"/>
    <x v="29"/>
    <s v="Francisco Javier Perez Salgado"/>
    <s v=" No recibe código de verificación"/>
    <d v="2021-10-06T16:31:24"/>
    <x v="0"/>
    <s v="4 - Low"/>
    <x v="0"/>
    <s v="Se realiza el reseteo de la contraseña desde el portal de TPIM se crea la nueva contraseña y NIP se le comparte a Promotora y finalmente se realiza las pruebas de acceso de forma exitosa."/>
    <x v="0"/>
    <b v="0"/>
    <n v="2021"/>
    <x v="9"/>
    <n v="6"/>
    <x v="3"/>
    <x v="5"/>
  </r>
  <r>
    <s v="INC0796711"/>
    <x v="9"/>
    <x v="26"/>
    <x v="29"/>
    <s v="Salvador Munoz Gutierrez"/>
    <s v="No recibe código de verificación"/>
    <d v="2021-10-06T16:36:34"/>
    <x v="0"/>
    <s v="4 - Low"/>
    <x v="0"/>
    <s v="Se contacta a promotora y se hace un reset de contraseña en Tpim, no se pudo validar en su app ya que no cuenta con wifi ni datos, se le informa a DM"/>
    <x v="0"/>
    <b v="0"/>
    <n v="2021"/>
    <x v="9"/>
    <n v="6"/>
    <x v="3"/>
    <x v="5"/>
  </r>
  <r>
    <s v="INC0796724"/>
    <x v="9"/>
    <x v="31"/>
    <x v="41"/>
    <s v="Wilber Francisco Ruiz Martinez"/>
    <s v="Problema Re-instalación MyProvi"/>
    <d v="2021-10-06T17:35:10"/>
    <x v="0"/>
    <s v="4 - Low"/>
    <x v="0"/>
    <s v="Se valida las funciones básicas como la fecha y hora automática activada, se desactiva play protect, se valida chrome actualizado, se realiza el reseteo de la contraseña expirada desde el portal de TPIM se crea la nueva contraseña y NIP se le comparte a Promotora y finalmente se realiza el proceso de instalación con pruebas de acceso de forma exitosa."/>
    <x v="0"/>
    <b v="0"/>
    <n v="2021"/>
    <x v="9"/>
    <n v="6"/>
    <x v="3"/>
    <x v="10"/>
  </r>
  <r>
    <s v="INC0796726"/>
    <x v="16"/>
    <x v="72"/>
    <x v="106"/>
    <s v="Jose Fernando Cirne Macuil"/>
    <s v="Registro duplicado de Factura a traes del Middleware"/>
    <d v="2021-10-06T17:54:30"/>
    <x v="2"/>
    <s v="3 - Moderate"/>
    <x v="5"/>
    <m/>
    <x v="0"/>
    <b v="0"/>
    <n v="2021"/>
    <x v="9"/>
    <n v="6"/>
    <x v="3"/>
    <x v="10"/>
  </r>
  <r>
    <s v="INC0796734"/>
    <x v="0"/>
    <x v="15"/>
    <x v="15"/>
    <s v="Enrique Sanchez Zaragoza"/>
    <s v="Foto de DM U Enrique"/>
    <d v="2021-10-06T18:32:43"/>
    <x v="0"/>
    <s v="4 - Low"/>
    <x v="0"/>
    <s v="Se le marca a promotora y se le pide hacer force de aplicaciones myprovi y mycolletion, asi como cerrar todas las aplicaciones abiertas en segundo plano, se valida este activa fecha y hora automatica, se ingresa a la aplicación y se realiza cierre de semana exitosa._x000a_"/>
    <x v="0"/>
    <b v="0"/>
    <n v="2021"/>
    <x v="9"/>
    <n v="6"/>
    <x v="3"/>
    <x v="6"/>
  </r>
  <r>
    <s v="INC0796744"/>
    <x v="0"/>
    <x v="15"/>
    <x v="15"/>
    <s v="Otoniel Ramos Ortiz"/>
    <s v="Error en acceso a Mi Provy"/>
    <d v="2021-10-06T20:04:19"/>
    <x v="0"/>
    <s v="3 - Moderate"/>
    <x v="0"/>
    <s v="se contacta a promotora y se le pide ingresar a la aplicación pero le sale que ocurrió un error técnico, se valida fecha y hora automática activada, se activa el permiso de teléfono en myprovi ya que no estaba habilitado, se le pide ingresar nuevamente a la aplicación y tarda para entrar pero si entra, se le pide sincronizar pero se queda ahí, se hace una prueba de navegación y no le carga las paginas por lo cual su problema para ingresar es por la conexión a Internet, va a registrar su cobranza en modo avión y cuando este en oficina se conectara a wifi y la sincronizara. "/>
    <x v="0"/>
    <b v="0"/>
    <n v="2021"/>
    <x v="9"/>
    <n v="6"/>
    <x v="3"/>
    <x v="13"/>
  </r>
  <r>
    <s v="INC0797162"/>
    <x v="1"/>
    <x v="4"/>
    <x v="4"/>
    <s v="Animas Branch"/>
    <s v="Focus no  valida claves"/>
    <d v="2021-10-07T09:42:38"/>
    <x v="0"/>
    <s v="3 - Moderate"/>
    <x v="3"/>
    <s v="Se resetea la contraseña y se valida el acceso"/>
    <x v="1"/>
    <b v="0"/>
    <n v="2021"/>
    <x v="9"/>
    <n v="7"/>
    <x v="4"/>
    <x v="1"/>
  </r>
  <r>
    <s v="INC0797168"/>
    <x v="6"/>
    <x v="8"/>
    <x v="9"/>
    <s v="Ernesto Mendoza Garcia"/>
    <s v="Sin información en NAS "/>
    <d v="2021-10-07T10:05:00"/>
    <x v="0"/>
    <s v="4 - Low"/>
    <x v="0"/>
    <s v="El área de CyR proporcionó la relación de las sucursal con el DOM correspondiente y se asigna de acuerdo a esa lista."/>
    <x v="0"/>
    <b v="0"/>
    <n v="2021"/>
    <x v="9"/>
    <n v="7"/>
    <x v="4"/>
    <x v="2"/>
  </r>
  <r>
    <s v="INC0797177"/>
    <x v="1"/>
    <x v="44"/>
    <x v="89"/>
    <s v="Maria del Rosario Zavala Guzman"/>
    <s v="Problema con fecha de pago"/>
    <d v="2021-10-07T10:25:32"/>
    <x v="0"/>
    <s v="4 - Low"/>
    <x v="3"/>
    <s v="El balance ya pudo ser aplicado."/>
    <x v="1"/>
    <b v="0"/>
    <n v="2021"/>
    <x v="9"/>
    <n v="7"/>
    <x v="4"/>
    <x v="2"/>
  </r>
  <r>
    <s v="INC0797186"/>
    <x v="0"/>
    <x v="34"/>
    <x v="67"/>
    <s v="Adriana Leticia  Gonzalez Soria"/>
    <s v="MyTeam"/>
    <d v="2021-10-07T10:45:01"/>
    <x v="0"/>
    <s v="3 - Moderate"/>
    <x v="0"/>
    <s v="La sincronización entre el LNFS y la BD PN2000 se interrumpió por un tema de log lleno. Al liberar el log, la BD PN2000 se actualizó con los datos de la DM nueva y ya se muestra correctamente en myteam."/>
    <x v="0"/>
    <b v="1"/>
    <n v="2021"/>
    <x v="9"/>
    <n v="7"/>
    <x v="4"/>
    <x v="2"/>
  </r>
  <r>
    <s v="INC0797206"/>
    <x v="1"/>
    <x v="27"/>
    <x v="114"/>
    <s v="Sucursal Puerto Vallarta"/>
    <s v="No permite captura de acuses de oficina dentro de balance"/>
    <d v="2021-10-07T11:19:27"/>
    <x v="0"/>
    <s v="3 - Moderate"/>
    <x v="3"/>
    <s v="Se comunica al usuario que debe realizar la asociación de trabajo entre los empleados."/>
    <x v="1"/>
    <b v="0"/>
    <n v="2021"/>
    <x v="9"/>
    <n v="7"/>
    <x v="4"/>
    <x v="3"/>
  </r>
  <r>
    <s v="INC0797213"/>
    <x v="1"/>
    <x v="42"/>
    <x v="40"/>
    <s v="Uruapan 1"/>
    <s v="Error en FOCUS"/>
    <d v="2021-10-07T11:29:08"/>
    <x v="0"/>
    <s v="3 - Moderate"/>
    <x v="3"/>
    <s v="Se aplica una solucion alterna por parte de Mastek"/>
    <x v="1"/>
    <b v="0"/>
    <n v="2021"/>
    <x v="9"/>
    <n v="7"/>
    <x v="4"/>
    <x v="3"/>
  </r>
  <r>
    <s v="INC0797232"/>
    <x v="9"/>
    <x v="26"/>
    <x v="29"/>
    <s v="Jose Alberto Quezada Banuelos"/>
    <s v="Problema cambio de Contraseña"/>
    <d v="2021-10-07T12:02:39"/>
    <x v="0"/>
    <s v="4 - Low"/>
    <x v="0"/>
    <s v="Se realiza el reseteo de la contraseña  desde el portal de TPIM se crea la nueva contraseña y NIP se le comparte a Promotora y finalmente se realiza las pruebas de acceso de forma exitosa."/>
    <x v="0"/>
    <b v="0"/>
    <n v="2021"/>
    <x v="9"/>
    <n v="7"/>
    <x v="4"/>
    <x v="8"/>
  </r>
  <r>
    <s v="INC0797249"/>
    <x v="0"/>
    <x v="15"/>
    <x v="15"/>
    <s v="Jesus Antonio Negrete Escalera"/>
    <s v="Problema con cierre de semana "/>
    <d v="2021-10-07T12:40:55"/>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_x000a_"/>
    <x v="0"/>
    <b v="0"/>
    <n v="2021"/>
    <x v="9"/>
    <n v="7"/>
    <x v="4"/>
    <x v="8"/>
  </r>
  <r>
    <s v="INC0797257"/>
    <x v="2"/>
    <x v="2"/>
    <x v="2"/>
    <s v="Apodaca 1"/>
    <s v="Impresion de AWR"/>
    <d v="2021-10-07T13:14:01"/>
    <x v="0"/>
    <s v="4 - Low"/>
    <x v="0"/>
    <s v="Se actualiza la tabla CNFS_Representatives con los datos de la estrella reactivada."/>
    <x v="0"/>
    <b v="0"/>
    <n v="2021"/>
    <x v="9"/>
    <n v="7"/>
    <x v="4"/>
    <x v="0"/>
  </r>
  <r>
    <s v="INC0797259"/>
    <x v="1"/>
    <x v="4"/>
    <x v="4"/>
    <s v="Saltillo 1"/>
    <s v="Usuario Bloqueado"/>
    <d v="2021-10-07T13:25:45"/>
    <x v="0"/>
    <s v="3 - Moderate"/>
    <x v="3"/>
    <s v="Se resetea la contraseña y se valida el acceso"/>
    <x v="1"/>
    <b v="0"/>
    <n v="2021"/>
    <x v="9"/>
    <n v="7"/>
    <x v="4"/>
    <x v="0"/>
  </r>
  <r>
    <s v="INC0797269"/>
    <x v="0"/>
    <x v="15"/>
    <x v="15"/>
    <s v="Ma. Elena Espinoza Morales"/>
    <s v="Myprovi semana maxima"/>
    <d v="2021-10-07T14:20:35"/>
    <x v="0"/>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40 de forma exitosa._x000a_"/>
    <x v="0"/>
    <b v="0"/>
    <n v="2021"/>
    <x v="9"/>
    <n v="7"/>
    <x v="4"/>
    <x v="9"/>
  </r>
  <r>
    <s v="INC0797282"/>
    <x v="0"/>
    <x v="26"/>
    <x v="29"/>
    <s v="Juan Maceda Vera"/>
    <s v="Myprovi error tecnico "/>
    <d v="2021-10-07T15:40:11"/>
    <x v="0"/>
    <s v="3 - Moderate"/>
    <x v="0"/>
    <s v="Se contacta a promotora y se le pide hacer force de aplicaciones myprovi y mycolletion, asi como cerrar todas las aplicaciones abiertas en segundo plano, se valida este activa fecha y hora automática, se  actualiza chrome, se elimina información innecesaria ya que no cuenta con espacio disponible,  se reinstala mycolletion y se ingresa a la aplicación de forma exitosa.                                                    _x000a_"/>
    <x v="0"/>
    <b v="0"/>
    <n v="2021"/>
    <x v="9"/>
    <n v="7"/>
    <x v="4"/>
    <x v="4"/>
  </r>
  <r>
    <s v="INC0797283"/>
    <x v="0"/>
    <x v="26"/>
    <x v="29"/>
    <s v="Juan Maceda Vera"/>
    <s v="Myprovi informacion erronea"/>
    <d v="2021-10-07T15:44:09"/>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7"/>
    <x v="4"/>
    <x v="4"/>
  </r>
  <r>
    <s v="INC0797284"/>
    <x v="1"/>
    <x v="51"/>
    <x v="105"/>
    <s v="San Luis 2"/>
    <s v="Agencia no cambia de semana "/>
    <d v="2021-10-07T15:44:29"/>
    <x v="0"/>
    <s v="4 - Low"/>
    <x v="3"/>
    <s v="Las fechas fueron corregidas por el equipo de Mastek"/>
    <x v="1"/>
    <b v="0"/>
    <n v="2021"/>
    <x v="9"/>
    <n v="7"/>
    <x v="4"/>
    <x v="4"/>
  </r>
  <r>
    <s v="INC0797285"/>
    <x v="0"/>
    <x v="26"/>
    <x v="29"/>
    <s v="Fernando Urbina Chavez"/>
    <s v="Myprovi semana Maxima"/>
    <d v="2021-10-07T15:56:23"/>
    <x v="0"/>
    <s v="3 - Moderate"/>
    <x v="0"/>
    <s v="Se validan las funciones básicas como fecha y hora automática activada, se forza cierre de MyProvi, se desinstala/instala MyCollections y finalmente se realiza las pruebas de acceso y cierre de semana de forma exitosa."/>
    <x v="0"/>
    <b v="0"/>
    <n v="2021"/>
    <x v="9"/>
    <n v="7"/>
    <x v="4"/>
    <x v="4"/>
  </r>
  <r>
    <s v="INC0797295"/>
    <x v="1"/>
    <x v="21"/>
    <x v="5"/>
    <s v="Uruapan 1"/>
    <s v="Error en transferencia"/>
    <d v="2021-10-07T16:56:15"/>
    <x v="0"/>
    <s v="3 - Moderate"/>
    <x v="3"/>
    <s v="Se valida y se encontro que la agencia la vaciaron y ahora esta por adelantarse de semana por ello no es posible aplicar la transferencia."/>
    <x v="1"/>
    <b v="0"/>
    <n v="2021"/>
    <x v="9"/>
    <n v="7"/>
    <x v="4"/>
    <x v="5"/>
  </r>
  <r>
    <s v="INC0797298"/>
    <x v="0"/>
    <x v="15"/>
    <x v="15"/>
    <s v="Daniel Carrera Moreno"/>
    <s v="Error de Semana Máxima"/>
    <d v="2021-10-07T17:14:02"/>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9"/>
    <n v="7"/>
    <x v="4"/>
    <x v="10"/>
  </r>
  <r>
    <s v="INC0797300"/>
    <x v="9"/>
    <x v="31"/>
    <x v="41"/>
    <s v="Luis Angel Pimienta Mendez"/>
    <s v="Problema Re-instalación de MyProvi"/>
    <d v="2021-10-07T17:28:51"/>
    <x v="0"/>
    <s v="4 - Low"/>
    <x v="0"/>
    <s v="se valida las funciones básicas como la fecha y hora automática activada, se desactiva play protect, se actualiza chrome y finalmente se realiza el proceso de re-instalación con pruebas de acceso de forma exitosa._x000a_"/>
    <x v="0"/>
    <b v="0"/>
    <n v="2021"/>
    <x v="9"/>
    <n v="7"/>
    <x v="4"/>
    <x v="10"/>
  </r>
  <r>
    <s v="INC0797301"/>
    <x v="0"/>
    <x v="15"/>
    <x v="15"/>
    <s v="Ivonne Berenice Suarez Vera"/>
    <s v="Error de Semana Maxima"/>
    <d v="2021-10-07T17:31:14"/>
    <x v="0"/>
    <s v="3 - Moderate"/>
    <x v="0"/>
    <s v="Se validan las funciones básicas como fecha y hora automática activada, se forza cierre de MyProvi, se desinstala/instala MyCollections y finalmente se realiza las pruebas de acceso y cierre de semana de forma exitosa."/>
    <x v="0"/>
    <b v="0"/>
    <n v="2021"/>
    <x v="9"/>
    <n v="7"/>
    <x v="4"/>
    <x v="10"/>
  </r>
  <r>
    <s v="INC0797306"/>
    <x v="9"/>
    <x v="35"/>
    <x v="49"/>
    <s v="Mayrani Vazquez Bravo"/>
    <s v="Detalle al abrir semana"/>
    <d v="2021-10-07T18:02:21"/>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9"/>
    <n v="7"/>
    <x v="4"/>
    <x v="6"/>
  </r>
  <r>
    <s v="INC0797317"/>
    <x v="0"/>
    <x v="15"/>
    <x v="15"/>
    <s v="Veronica Hernandez Garcia"/>
    <s v="Error de Semana Máxima"/>
    <d v="2021-10-07T18:34:19"/>
    <x v="0"/>
    <s v="3 - Moderate"/>
    <x v="0"/>
    <s v="Se validan las funciones básicas como fecha y hora automática activada, se forza cierre de MyProvi, se desinstala/instala MyCollections y finalmente se realiza las pruebas de acceso y cierre de semana de forma exitosa."/>
    <x v="0"/>
    <b v="0"/>
    <n v="2021"/>
    <x v="9"/>
    <n v="7"/>
    <x v="4"/>
    <x v="6"/>
  </r>
  <r>
    <s v="INC0797320"/>
    <x v="0"/>
    <x v="26"/>
    <x v="29"/>
    <s v="Gladys Vianey Aguirre Martinez"/>
    <s v="Error en Codigo"/>
    <d v="2021-10-07T18:41:29"/>
    <x v="0"/>
    <s v="3 - Moderate"/>
    <x v="0"/>
    <s v="se contacta a promotora y se le apoya a instalar aplicaciones desde el portal www.myprovi.online_x000a_"/>
    <x v="0"/>
    <b v="0"/>
    <n v="2021"/>
    <x v="9"/>
    <n v="7"/>
    <x v="4"/>
    <x v="6"/>
  </r>
  <r>
    <s v="INC0797324"/>
    <x v="1"/>
    <x v="44"/>
    <x v="89"/>
    <s v="Silao 1"/>
    <s v="Problema para realizar balance "/>
    <d v="2021-10-07T18:59:47"/>
    <x v="0"/>
    <s v="4 - Low"/>
    <x v="2"/>
    <s v="Se corrige la fecha por parte de Mastek"/>
    <x v="1"/>
    <b v="0"/>
    <n v="2021"/>
    <x v="9"/>
    <n v="7"/>
    <x v="4"/>
    <x v="6"/>
  </r>
  <r>
    <s v="INC0797325"/>
    <x v="0"/>
    <x v="15"/>
    <x v="15"/>
    <s v="Claudia Elizabeth Paz Pina"/>
    <s v="error en cierre de semana"/>
    <d v="2021-10-07T19:03:14"/>
    <x v="0"/>
    <s v="3 - Moderate"/>
    <x v="0"/>
    <s v="Se le marca a promotora y se le pide hacer force de aplicaciones myprovi y mycolletion, asi como cerrar todas las aplicaciones abiertas en segundo plano, se valida este activa fecha y hora automática, se ingresa a la aplicación y se realiza cierre de semana exitosa."/>
    <x v="0"/>
    <b v="0"/>
    <n v="2021"/>
    <x v="9"/>
    <n v="7"/>
    <x v="4"/>
    <x v="12"/>
  </r>
  <r>
    <s v="INC0797331"/>
    <x v="1"/>
    <x v="44"/>
    <x v="89"/>
    <s v="Claudia Patricia Martinez Padilla"/>
    <s v="Agencia no cierra por Error Fatal"/>
    <d v="2021-10-07T19:53:30"/>
    <x v="0"/>
    <s v="3 - Moderate"/>
    <x v="2"/>
    <s v="Se corrige la fecha por parte de Mastek."/>
    <x v="1"/>
    <b v="0"/>
    <n v="2021"/>
    <x v="9"/>
    <n v="7"/>
    <x v="4"/>
    <x v="12"/>
  </r>
  <r>
    <s v="INC0797339"/>
    <x v="0"/>
    <x v="15"/>
    <x v="15"/>
    <s v="Adrian Martin Cardenas"/>
    <s v="Apoyo para el Cierre "/>
    <d v="2021-10-07T20:40:26"/>
    <x v="0"/>
    <s v="3 - Moderate"/>
    <x v="0"/>
    <s v="se contacta a promotora y se le pide ingresar a la aplicaron para realizar el cierre de semana 40, posterior a ello se descarga el clip de semana 41 y finalmente se realiza actualización de app."/>
    <x v="0"/>
    <b v="0"/>
    <n v="2021"/>
    <x v="9"/>
    <n v="7"/>
    <x v="4"/>
    <x v="13"/>
  </r>
  <r>
    <s v="INC0797340"/>
    <x v="1"/>
    <x v="23"/>
    <x v="32"/>
    <s v="Orizaba 1"/>
    <s v="problemas con un balance atorado"/>
    <d v="2021-10-07T20:39:30"/>
    <x v="0"/>
    <s v="3 - Moderate"/>
    <x v="3"/>
    <s v="Se reinician los servicios de Focus y se valida la aplicación del balance."/>
    <x v="1"/>
    <b v="0"/>
    <n v="2021"/>
    <x v="9"/>
    <n v="7"/>
    <x v="4"/>
    <x v="13"/>
  </r>
  <r>
    <s v="INC0797341"/>
    <x v="1"/>
    <x v="51"/>
    <x v="77"/>
    <s v="Tuxpan 1"/>
    <s v="Sección no cambia "/>
    <d v="2021-10-07T20:53:37"/>
    <x v="0"/>
    <s v="3 - Moderate"/>
    <x v="3"/>
    <s v="Se informa al usuario que debe cerrar la lista de cobro para que la agencia cambie de semana"/>
    <x v="1"/>
    <b v="0"/>
    <n v="2021"/>
    <x v="9"/>
    <n v="7"/>
    <x v="4"/>
    <x v="13"/>
  </r>
  <r>
    <s v="INC0797623"/>
    <x v="1"/>
    <x v="51"/>
    <x v="77"/>
    <s v="Tuxpan 1"/>
    <s v=" No Cambia agencia de empleados 635"/>
    <d v="2021-10-08T09:17:51"/>
    <x v="0"/>
    <s v="4 - Low"/>
    <x v="3"/>
    <s v="Se informa al usuario que debe cerrar la lista de cobro ya que sigue pendiente por ello no cambia."/>
    <x v="1"/>
    <b v="0"/>
    <n v="2021"/>
    <x v="9"/>
    <n v="8"/>
    <x v="5"/>
    <x v="1"/>
  </r>
  <r>
    <s v="INC0797658"/>
    <x v="0"/>
    <x v="26"/>
    <x v="29"/>
    <s v="Gener Omar Orozco Garcia"/>
    <s v="Error en my provi"/>
    <d v="2021-10-08T10:48:31"/>
    <x v="0"/>
    <s v="3 - Moderate"/>
    <x v="0"/>
    <s v="se contacta a promotora y se le apoya a desactivar el optimizador Miu para que permita realizar la actualización  de myprovi e instalación de mycolletion de forma exitosa."/>
    <x v="0"/>
    <b v="0"/>
    <n v="2021"/>
    <x v="9"/>
    <n v="8"/>
    <x v="5"/>
    <x v="2"/>
  </r>
  <r>
    <s v="INC0797659"/>
    <x v="0"/>
    <x v="31"/>
    <x v="41"/>
    <s v="Irais Haide Flores Pena"/>
    <s v="Error al intalar Myprovi"/>
    <d v="2021-10-08T10:45:57"/>
    <x v="0"/>
    <s v="3 - Moderate"/>
    <x v="0"/>
    <s v="Se  validan las funciones básicas como fecha y hora automática activada, se forza cierre de MyProvi, se desinstala/instala MyCollections y finalmente se realiza las pruebas de acceso de forma exitosa."/>
    <x v="0"/>
    <b v="0"/>
    <n v="2021"/>
    <x v="9"/>
    <n v="8"/>
    <x v="5"/>
    <x v="2"/>
  </r>
  <r>
    <s v="INC0797663"/>
    <x v="10"/>
    <x v="18"/>
    <x v="20"/>
    <s v="Puebla Zaragoza"/>
    <s v="Scoring "/>
    <d v="2021-10-08T11:04:01"/>
    <x v="0"/>
    <s v="2 - High"/>
    <x v="0"/>
    <s v="OUTAGE PARCIAL: Servicio degradado_x000a_Inicio: 11:00 AM_x000a_Fin: 6:00 PM_x000a_Duración 7 horas._x000a__x000a_Servicio afectado: Consultas a Círculo de Crédito desde Scoring, a través del servicio DENA. CRM no presenta incidencia._x000a__x000a_-Hasta el día Jueves 7 de Octubre, el servicio no presentaba afectación en las consultas a CDC._x000a_-El día 8 de Octubre, a las 00:00 hrs, el proveedor Círculo de Crédito realizó cambios no especificados en su infraestructura._x000a_-A partir del 8 de Octubre, 11:00 hrs, las sucursales comienzan a reportar un alto número de mensajes de error en Scoring durante las consultas con Círculo de Crédito._x000a_-La conexión al servidor 172.17.1.14  mediante ping y tracert son correctas._x000a_-No hubo problemas de espacio en la BD Dena (PROV-MEX-APPDB)_x000a_-Se observa en los logs un mensaje de error &quot;Root element is missing.&quot;, asociado al servicio de proveedor._x000a_-Durante el día, se trata de contactar al proveedor en reiteradas ocasiones. Por medio de correo, solicitan el envío de XML en los que se reciben los mensajes de error._x000a_-Se modifica el DLL de logs para registrar el XML que se le envía a proveedor y se comparte con ellos en respuesta al correo. Esto ocurre el Viernes 8, cerca de la media noche._x000a_-No se recibe respuesta del proveedor, sin embargo, a partir del Lunes 11 de Octubre, no se registran más errores con el mensaje &quot;Root element is missing.&quot;"/>
    <x v="0"/>
    <b v="1"/>
    <n v="2021"/>
    <x v="9"/>
    <n v="8"/>
    <x v="5"/>
    <x v="3"/>
  </r>
  <r>
    <s v="INC0797683"/>
    <x v="10"/>
    <x v="18"/>
    <x v="95"/>
    <s v="Puebla Animas"/>
    <s v="Error en el calificado en Scoring"/>
    <d v="2021-10-08T11:38:21"/>
    <x v="0"/>
    <s v="3 - Moderate"/>
    <x v="0"/>
    <s v="_x000a_Incident 'INC0797683' closed based on closure of task 'INC0797663'_x000a__x000a_OUTAGE PARCIAL: Servicio degradado_x000a_Inicio: 11:00 AM_x000a_Fin: 6:00 PM_x000a_Duración 7 horas._x000a__x000a_Servicio afectado: Consultas a Círculo de Crédito desde Scoring, a través del servicio DENA. CRM no presenta incidencia._x000a__x000a_-Hasta el día Jueves 7 de Octubre, el servicio no presentaba afectación en las consultas a CDC._x000a_-El día 8 de Octubre, a las 00:00 hrs, el proveedor Círculo de Crédito realizó cambios no especificados en su infraestructura._x000a_-A partir del 8 de Octubre, 11:00 hrs, las sucursales comienzan a reportar un alto número de mensajes de error en Scoring durante las consultas con Círculo de Crédito._x000a_-La conexión al servidor 172.17.1.14  mediante ping y tracert son correctas._x000a_-No hubo problemas de espacio en la BD Dena (PROV-MEX-APPDB)_x000a_-Se observa en los logs un mensaje de error &quot;Root element is missing.&quot;, asociado al servicio de proveedor._x000a_-Durante el día, se trata de contactar al proveedor en reiteradas ocasiones. Por medio de correo, solicitan el envío de XML en los que se reciben los mensajes de error._x000a_-Se modifica el DLL de logs para registrar el XML que se le envía a proveedor y se comparte con ellos en respuesta al correo. Esto ocurre el Viernes 8, cerca de la media noche._x000a_-No se recibe respuesta del proveedor, sin embargo, a partir del Lunes 11 de Octubre, no se registran más errores con el mensaje &quot;Root element is missing.&quot;"/>
    <x v="0"/>
    <b v="1"/>
    <n v="2021"/>
    <x v="9"/>
    <n v="8"/>
    <x v="5"/>
    <x v="3"/>
  </r>
  <r>
    <s v="INC0797684"/>
    <x v="0"/>
    <x v="26"/>
    <x v="29"/>
    <s v="Viridiana Bonilla Zermeno"/>
    <s v="Myprovi no ingresa"/>
    <d v="2021-10-08T11:49:19"/>
    <x v="0"/>
    <s v="3 - Moderate"/>
    <x v="0"/>
    <s v="Se contacta a promotora y se hace el siguiente proceso:_x000a__x000a_-se valida fecha y hora automática activa_x000a_-se checa almacenamiento disponible_x000a_-se actualiza chrome_x000a_-se reinstala mycolletion_x000a_y finalmente se ingresa a la aplicación de forma exitosa."/>
    <x v="0"/>
    <b v="0"/>
    <n v="2021"/>
    <x v="9"/>
    <n v="8"/>
    <x v="5"/>
    <x v="3"/>
  </r>
  <r>
    <s v="INC0797687"/>
    <x v="0"/>
    <x v="34"/>
    <x v="67"/>
    <s v="Claudia Roxana Diaz Renteria"/>
    <s v="Cliente duplicado y no aparecen los clientes"/>
    <d v="2021-10-08T11:55:24"/>
    <x v="0"/>
    <s v="4 - Low"/>
    <x v="0"/>
    <s v=" Se validan las funciones básicas como fecha y hora automática activada, se forza cierre de MyProvi, se desinstala/instala MyCollections y finalmente se realiza las pruebas de acceso y la corrección de los datos duplicados de forma exitosa"/>
    <x v="0"/>
    <b v="0"/>
    <n v="2021"/>
    <x v="9"/>
    <n v="8"/>
    <x v="5"/>
    <x v="3"/>
  </r>
  <r>
    <s v="INC0797694"/>
    <x v="10"/>
    <x v="18"/>
    <x v="88"/>
    <s v="Nicolas Romero"/>
    <s v="NO ESTA FUNCIONANDO BIEN SCORING"/>
    <d v="2021-10-08T12:06:12"/>
    <x v="0"/>
    <s v="3 - Moderate"/>
    <x v="0"/>
    <s v="_x000a_Incident 'INC0797694' closed based on closure of task 'INC0797663'_x000a__x000a_OUTAGE PARCIAL: Servicio degradado_x000a_Inicio: 11:00 AM_x000a_Fin: 6:00 PM_x000a_Duración 7 horas._x000a__x000a_Servicio afectado: Consultas a Círculo de Crédito desde Scoring, a través del servicio DENA. CRM no presenta incidencia._x000a__x000a_-Hasta el día Jueves 7 de Octubre, el servicio no presentaba afectación en las consultas a CDC._x000a_-El día 8 de Octubre, a las 00:00 hrs, el proveedor Círculo de Crédito realizó cambios no especificados en su infraestructura._x000a_-A partir del 8 de Octubre, 11:00 hrs, las sucursales comienzan a reportar un alto número de mensajes de error en Scoring durante las consultas con Círculo de Crédito._x000a_-La conexión al servidor 172.17.1.14  mediante ping y tracert son correctas._x000a_-No hubo problemas de espacio en la BD Dena (PROV-MEX-APPDB)_x000a_-Se observa en los logs un mensaje de error &quot;Root element is missing.&quot;, asociado al servicio de proveedor._x000a_-Durante el día, se trata de contactar al proveedor en reiteradas ocasiones. Por medio de correo, solicitan el envío de XML en los que se reciben los mensajes de error._x000a_-Se modifica el DLL de logs para registrar el XML que se le envía a proveedor y se comparte con ellos en respuesta al correo. Esto ocurre el Viernes 8, cerca de la media noche._x000a_-No se recibe respuesta del proveedor, sin embargo, a partir del Lunes 11 de Octubre, no se registran más errores con el mensaje &quot;Root element is missing.&quot;"/>
    <x v="0"/>
    <b v="0"/>
    <n v="2021"/>
    <x v="9"/>
    <n v="8"/>
    <x v="5"/>
    <x v="8"/>
  </r>
  <r>
    <s v="INC0797696"/>
    <x v="4"/>
    <x v="6"/>
    <x v="5"/>
    <s v="Cesar Emilio Hernandez Flores"/>
    <s v="CARGA MINIMA CSC CAMPAÑAS REF Y PUR"/>
    <d v="2021-10-08T12:08:19"/>
    <x v="0"/>
    <s v="3 - Moderate"/>
    <x v="1"/>
    <s v="Ya se estan procesando las ofertas y podran ser tomadas por la ejecucion de las campanias del dia de hoy, se procede a cerrar incidente"/>
    <x v="3"/>
    <b v="0"/>
    <n v="2021"/>
    <x v="9"/>
    <n v="8"/>
    <x v="5"/>
    <x v="8"/>
  </r>
  <r>
    <s v="INC0797707"/>
    <x v="9"/>
    <x v="31"/>
    <x v="41"/>
    <s v="Adriana Leticia  Gonzalez Soria"/>
    <s v="Error al actualizar e instalar MyProvi"/>
    <d v="2021-10-08T12:27:56"/>
    <x v="0"/>
    <s v="3 - Moderate"/>
    <x v="0"/>
    <s v="Se manda por whatsapp archivo apk de my collections_x000a_Se pide descargar apk _x000a_Usuario confirma descarga, instalación y acceso a mycollections."/>
    <x v="0"/>
    <b v="0"/>
    <n v="2021"/>
    <x v="9"/>
    <n v="8"/>
    <x v="5"/>
    <x v="8"/>
  </r>
  <r>
    <s v="INC0797708"/>
    <x v="9"/>
    <x v="26"/>
    <x v="29"/>
    <s v="Elsa Olivia Vera Rodriguez"/>
    <s v="Problema cambio de Contraseña"/>
    <d v="2021-10-08T12:30:32"/>
    <x v="0"/>
    <s v="4 - Low"/>
    <x v="0"/>
    <s v="Se realiza el reseteo de la contraseña desde el portal de TPIM se crea la nueva contraseña y NIP se le comparte a Promotora y finalmente se realiza las pruebas de acceso de forma exitosa._x000a_"/>
    <x v="0"/>
    <b v="0"/>
    <n v="2021"/>
    <x v="9"/>
    <n v="8"/>
    <x v="5"/>
    <x v="8"/>
  </r>
  <r>
    <s v="INC0797716"/>
    <x v="1"/>
    <x v="23"/>
    <x v="32"/>
    <s v="Interviewroom Patzcuaro "/>
    <s v="Focus _balance bloquead"/>
    <d v="2021-10-08T12:43:04"/>
    <x v="0"/>
    <s v="3 - Moderate"/>
    <x v="3"/>
    <s v="Se valida y se encontraron los servicios abajo de Focus en el server, se inician y se trabaja con normalidad."/>
    <x v="1"/>
    <b v="1"/>
    <n v="2021"/>
    <x v="9"/>
    <n v="8"/>
    <x v="5"/>
    <x v="8"/>
  </r>
  <r>
    <s v="INC0797728"/>
    <x v="9"/>
    <x v="26"/>
    <x v="29"/>
    <s v="Ramon Salcido Maldonado"/>
    <s v="Sin acceso a myprovi"/>
    <d v="2021-10-08T13:53:11"/>
    <x v="0"/>
    <s v="4 - Low"/>
    <x v="0"/>
    <s v="se valida las funciones básicas como la fecha y hora automática activada,  se valida espacio de almacenamiento suficiente, se forza cierre de MyProvi y MyCollections y finalmente se realiza el proceso de forma completa con pruebas de acceso de forma exitosa._x000a_"/>
    <x v="0"/>
    <b v="0"/>
    <n v="2021"/>
    <x v="9"/>
    <n v="8"/>
    <x v="5"/>
    <x v="0"/>
  </r>
  <r>
    <s v="INC0797732"/>
    <x v="0"/>
    <x v="49"/>
    <x v="75"/>
    <s v="Alejandro Ugalde Velazquez"/>
    <s v="Error en Ingreso a Myprovi"/>
    <d v="2021-10-08T14:02:59"/>
    <x v="0"/>
    <s v="3 - Moderate"/>
    <x v="0"/>
    <s v="se contacta a promotora y se le apoya a instalar aplicaciones de forma exitosa desde el portal y se le apoya a cambiar su contraseña."/>
    <x v="0"/>
    <b v="0"/>
    <n v="2021"/>
    <x v="9"/>
    <n v="8"/>
    <x v="5"/>
    <x v="9"/>
  </r>
  <r>
    <s v="INC0797752"/>
    <x v="1"/>
    <x v="13"/>
    <x v="13"/>
    <s v="Sucursal Tlalnepantla"/>
    <s v="Error en Ingreso Focus"/>
    <d v="2021-10-08T15:21:34"/>
    <x v="0"/>
    <s v="3 - Moderate"/>
    <x v="3"/>
    <s v="Se da apoyo al usuario para elimina el error"/>
    <x v="1"/>
    <b v="0"/>
    <n v="2021"/>
    <x v="9"/>
    <n v="8"/>
    <x v="5"/>
    <x v="4"/>
  </r>
  <r>
    <s v="INC0797760"/>
    <x v="0"/>
    <x v="0"/>
    <x v="14"/>
    <s v="Martha Patricia Fernandez Marchan"/>
    <s v="Problema de actualización myprovi "/>
    <d v="2021-10-08T16:14:23"/>
    <x v="0"/>
    <s v="4 - Low"/>
    <x v="0"/>
    <s v="se contacta con promotora y se le pide activar los permisos de la las aplicaciones, se valida fecha y hora automática, se checa la navegación y señal y se reinstala mycolletion para finalmente ingresar de forma exitosa."/>
    <x v="0"/>
    <b v="0"/>
    <n v="2021"/>
    <x v="9"/>
    <n v="8"/>
    <x v="5"/>
    <x v="5"/>
  </r>
  <r>
    <s v="INC0797764"/>
    <x v="1"/>
    <x v="4"/>
    <x v="7"/>
    <s v="San Luis 2"/>
    <s v="Desbloqueo de Focus"/>
    <d v="2021-10-08T16:27:12"/>
    <x v="0"/>
    <s v="3 - Moderate"/>
    <x v="3"/>
    <s v="Se resetea la contraseña y se valida el acceso."/>
    <x v="1"/>
    <b v="0"/>
    <n v="2021"/>
    <x v="9"/>
    <n v="8"/>
    <x v="5"/>
    <x v="5"/>
  </r>
  <r>
    <s v="INC0797771"/>
    <x v="0"/>
    <x v="0"/>
    <x v="14"/>
    <s v="Claudia Pineda Acosta"/>
    <s v="Reporte de falla "/>
    <d v="2021-10-08T16:49:15"/>
    <x v="0"/>
    <s v="4 - Low"/>
    <x v="0"/>
    <s v="se procede con desactivar/activar la función de la  Optimización MIUI del equipo se procede con la descarga de MyCollections con pruebas de acceso de forma exitosa."/>
    <x v="0"/>
    <b v="0"/>
    <n v="2021"/>
    <x v="9"/>
    <n v="8"/>
    <x v="5"/>
    <x v="5"/>
  </r>
  <r>
    <s v="INC0797773"/>
    <x v="0"/>
    <x v="31"/>
    <x v="41"/>
    <s v="Dagoberto Adame Valladarez"/>
    <s v="Problema para actualizar mycollections "/>
    <d v="2021-10-08T17:00:11"/>
    <x v="0"/>
    <s v="4 - Low"/>
    <x v="0"/>
    <s v="Una vez que se conecta a una red de wifi se instala mycolletion de forma exitosa."/>
    <x v="0"/>
    <b v="0"/>
    <n v="2021"/>
    <x v="9"/>
    <n v="8"/>
    <x v="5"/>
    <x v="10"/>
  </r>
  <r>
    <s v="INC0797776"/>
    <x v="9"/>
    <x v="26"/>
    <x v="29"/>
    <s v="Martin Antonio Escobedo Novelo"/>
    <s v="Sin acceso"/>
    <d v="2021-10-08T17:44:46"/>
    <x v="0"/>
    <s v="3 - Moderate"/>
    <x v="0"/>
    <s v="se contacta con promotora y comenta que ya borro información, se le apoya a actualizar mycolletion de forma exitosa."/>
    <x v="0"/>
    <b v="0"/>
    <n v="2021"/>
    <x v="9"/>
    <n v="8"/>
    <x v="5"/>
    <x v="10"/>
  </r>
  <r>
    <s v="INC0797777"/>
    <x v="9"/>
    <x v="31"/>
    <x v="41"/>
    <s v="Elizabeth Orihuela Santiago"/>
    <s v="Problema de actualización de myprovi"/>
    <d v="2021-10-08T17:38:12"/>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8"/>
    <x v="5"/>
    <x v="10"/>
  </r>
  <r>
    <s v="INC0797784"/>
    <x v="0"/>
    <x v="44"/>
    <x v="65"/>
    <s v="Osiris Perez Cortez"/>
    <s v="Falla en my collection agencia 6927"/>
    <d v="2021-10-08T18:18:30"/>
    <x v="0"/>
    <s v="3 - Moderate"/>
    <x v="0"/>
    <s v="Se pide al usuario sincronizar la app y des instalar my collections._x000a_Se pide entrar a my provi  para descargar e instalar my collections._x000a_Usuario confirma descarga, instalación y acceso a my collections_x000a_"/>
    <x v="0"/>
    <b v="0"/>
    <n v="2021"/>
    <x v="9"/>
    <n v="8"/>
    <x v="5"/>
    <x v="6"/>
  </r>
  <r>
    <s v="INC0797787"/>
    <x v="0"/>
    <x v="31"/>
    <x v="41"/>
    <s v="Adalberto Trujillo Quintana"/>
    <s v="Problema para actualizar mycollections "/>
    <d v="2021-10-08T18:31:26"/>
    <x v="0"/>
    <s v="4 - Low"/>
    <x v="0"/>
    <s v="se valida las funciones básicas como la fecha y hora automática activada,  se valida espacio de almacenamiento insuficiente, se forza cierre de MyProvi y MyCollections y finalmente se realiza el proceso de forma completa con pruebas de acceso de forma exitosa._x000a_"/>
    <x v="0"/>
    <b v="0"/>
    <n v="2021"/>
    <x v="9"/>
    <n v="8"/>
    <x v="5"/>
    <x v="6"/>
  </r>
  <r>
    <s v="INC0797794"/>
    <x v="0"/>
    <x v="10"/>
    <x v="11"/>
    <s v="Wilber Francisco Ruiz Martinez"/>
    <s v="Problema Actualización de MyCollections"/>
    <d v="2021-10-08T19:00:08"/>
    <x v="0"/>
    <s v="4 - Low"/>
    <x v="0"/>
    <s v="se valida las funciones básicas como la fecha y hora automática activada,  se valida espacio de almacenamiento suficiente, se forza cierre de MyProvi y MyCollections y finalmente se realiza el proceso de forma completa con pruebas de acceso de forma exitosa."/>
    <x v="0"/>
    <b v="0"/>
    <n v="2021"/>
    <x v="9"/>
    <n v="8"/>
    <x v="5"/>
    <x v="12"/>
  </r>
  <r>
    <s v="INC0797795"/>
    <x v="0"/>
    <x v="10"/>
    <x v="11"/>
    <s v="Gloria Esveydi Moreno Camarillo"/>
    <s v="Problema Actualización MyCollections"/>
    <d v="2021-10-08T19:12:04"/>
    <x v="0"/>
    <s v="4 - Low"/>
    <x v="0"/>
    <s v="se valida las funciones básicas como la fecha y hora automática activada,  se valida espacio de almacenamiento suficiente, se forza cierre de MyProvi y MyCollections y finalmente se realiza el proceso de forma completa con pruebas de acceso de forma exitosa."/>
    <x v="0"/>
    <b v="0"/>
    <n v="2021"/>
    <x v="9"/>
    <n v="8"/>
    <x v="5"/>
    <x v="12"/>
  </r>
  <r>
    <s v="INC0797796"/>
    <x v="0"/>
    <x v="10"/>
    <x v="11"/>
    <s v="Jose Angel Gamez Lozano"/>
    <s v="Problema Actualización MyCollections"/>
    <d v="2021-10-08T19:21:47"/>
    <x v="0"/>
    <s v="4 - Low"/>
    <x v="0"/>
    <s v=" se procede con desactivar/activar la función de la  Optimización MIUI del equipo se procede con la descarga de MyCollections con pruebas de acceso de forma exitosa._x000a_"/>
    <x v="0"/>
    <b v="0"/>
    <n v="2021"/>
    <x v="9"/>
    <n v="8"/>
    <x v="5"/>
    <x v="12"/>
  </r>
  <r>
    <s v="INC0797797"/>
    <x v="0"/>
    <x v="10"/>
    <x v="11"/>
    <s v="Alberto Melgarejo Torres"/>
    <s v="Problema Actualización de MyCollections"/>
    <d v="2021-10-08T19:56:58"/>
    <x v="0"/>
    <s v="4 - Low"/>
    <x v="0"/>
    <s v="Se valida las funciones básicas como la fecha y hora automática activada,  se valida espacio de almacenamiento suficiente, se forza cierre de MyProvi se desinstala/instala MyCollections y finalmente se realiza el proceso de forma completa con pruebas de acceso de forma exitosa."/>
    <x v="0"/>
    <b v="0"/>
    <n v="2021"/>
    <x v="9"/>
    <n v="8"/>
    <x v="5"/>
    <x v="12"/>
  </r>
  <r>
    <s v="INC0797852"/>
    <x v="9"/>
    <x v="31"/>
    <x v="41"/>
    <s v="Maria Del Carmen Castillo Rosales"/>
    <s v="No permite actualizar myProvi"/>
    <d v="2021-10-09T10:29:25"/>
    <x v="0"/>
    <s v="4 - Low"/>
    <x v="0"/>
    <s v="Se recibe llamada de promotora Rebeca Ramirez y con apoya de DM se elimina información innecesaria para posterior instalar aplicaciones de forma exitosa desde el portal www.myprovi.online_x000a_"/>
    <x v="0"/>
    <b v="0"/>
    <n v="2021"/>
    <x v="9"/>
    <n v="9"/>
    <x v="0"/>
    <x v="2"/>
  </r>
  <r>
    <s v="INC0797853"/>
    <x v="0"/>
    <x v="0"/>
    <x v="14"/>
    <s v="John Charles Sibajas Fernandez"/>
    <s v="Descarga de Clip"/>
    <d v="2021-10-09T10:20:44"/>
    <x v="0"/>
    <s v="3 - Moderate"/>
    <x v="0"/>
    <s v="Una vez que ingresa las contraseñas se instala las aplicaciones desde el portal www.myprovi.online_x000a_"/>
    <x v="0"/>
    <b v="0"/>
    <n v="2021"/>
    <x v="9"/>
    <n v="9"/>
    <x v="0"/>
    <x v="2"/>
  </r>
  <r>
    <s v="INC0797854"/>
    <x v="9"/>
    <x v="26"/>
    <x v="29"/>
    <s v="Ma. Del Carmen Aguirre Loza"/>
    <s v="Sin acceso"/>
    <d v="2021-10-09T10:30:08"/>
    <x v="0"/>
    <s v="3 - Moderate"/>
    <x v="0"/>
    <s v="Una vez que promotora elimina información innecesaria ya nos permite realizar la actualización de mycolletion."/>
    <x v="0"/>
    <b v="0"/>
    <n v="2021"/>
    <x v="9"/>
    <n v="9"/>
    <x v="0"/>
    <x v="2"/>
  </r>
  <r>
    <s v="INC0797855"/>
    <x v="9"/>
    <x v="35"/>
    <x v="49"/>
    <s v="Landy Laura Campos Olan"/>
    <s v="No  puede ingresar a My colllections "/>
    <d v="2021-10-09T10:46:25"/>
    <x v="0"/>
    <s v="4 - Low"/>
    <x v="0"/>
    <s v="Se contacta con promotora y se detecta que no cuenta con espacio disponible para realizar actualización, una vez que elimina información innecesaria ya nos permite actualizar la app de forma exitosa._x000a_"/>
    <x v="0"/>
    <b v="0"/>
    <n v="2021"/>
    <x v="9"/>
    <n v="9"/>
    <x v="0"/>
    <x v="2"/>
  </r>
  <r>
    <s v="INC0797856"/>
    <x v="9"/>
    <x v="35"/>
    <x v="49"/>
    <s v="Blanca Janette Hinojosa Figueroa"/>
    <s v="Detalle al idescargar el clip"/>
    <d v="2021-10-09T11:08:37"/>
    <x v="0"/>
    <s v="3 - Moderate"/>
    <x v="0"/>
    <s v="se contacta a promotora y se le apoya a checar permisos, actualización de google chrome, hora automática activada, espacio disponible, navegación y el error persiste hasta que se reinstala aplicaciones myprovi y mycolletion desde el portal www.myprovi.online_x000a_"/>
    <x v="0"/>
    <b v="0"/>
    <n v="2021"/>
    <x v="9"/>
    <n v="9"/>
    <x v="0"/>
    <x v="3"/>
  </r>
  <r>
    <s v="INC0797860"/>
    <x v="9"/>
    <x v="26"/>
    <x v="29"/>
    <s v="Jose Maria Cortes Cisneros"/>
    <s v="Instalación"/>
    <d v="2021-10-09T11:20:39"/>
    <x v="0"/>
    <s v="3 - Moderate"/>
    <x v="0"/>
    <s v="se contacta a promotora y se le apoya a realizar proceso para desactivar el optimizador Miu, una vez realizado ya nos permite actualizar la aplicación de forma exitosa."/>
    <x v="0"/>
    <b v="0"/>
    <n v="2021"/>
    <x v="9"/>
    <n v="9"/>
    <x v="0"/>
    <x v="3"/>
  </r>
  <r>
    <s v="INC0797861"/>
    <x v="9"/>
    <x v="26"/>
    <x v="29"/>
    <s v="Juan Valentin Miranda Rangel"/>
    <s v="Actualizacion"/>
    <d v="2021-10-09T12:27:40"/>
    <x v="0"/>
    <s v="3 - Moderate"/>
    <x v="0"/>
    <s v="Una vez que promotora recarga saldo se le apoya a actualizar aplicación mycolletion de forma exitosa._x000a_"/>
    <x v="0"/>
    <b v="0"/>
    <n v="2021"/>
    <x v="9"/>
    <n v="9"/>
    <x v="0"/>
    <x v="8"/>
  </r>
  <r>
    <s v="INC0797866"/>
    <x v="9"/>
    <x v="26"/>
    <x v="29"/>
    <s v="Christian Ulises Gomez Almanza"/>
    <s v="No ingresa"/>
    <d v="2021-10-09T13:23:33"/>
    <x v="0"/>
    <s v="3 - Moderate"/>
    <x v="0"/>
    <s v="Una vez que promotora elimina información innecesaria ya nos permite realizar la actualización de la aplicación._x000a_"/>
    <x v="0"/>
    <b v="0"/>
    <n v="2021"/>
    <x v="9"/>
    <n v="9"/>
    <x v="0"/>
    <x v="0"/>
  </r>
  <r>
    <s v="INC0798260"/>
    <x v="9"/>
    <x v="26"/>
    <x v="29"/>
    <s v="Joaquin Ramirez Manzano"/>
    <s v="Acceso a MyCollections"/>
    <d v="2021-10-11T09:18:57"/>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_x000a_"/>
    <x v="0"/>
    <b v="0"/>
    <n v="2021"/>
    <x v="9"/>
    <n v="11"/>
    <x v="1"/>
    <x v="1"/>
  </r>
  <r>
    <s v="INC0798271"/>
    <x v="1"/>
    <x v="4"/>
    <x v="7"/>
    <s v="Boca del Rio 1"/>
    <s v="Desbloqueo de Focus"/>
    <d v="2021-10-11T09:17:56"/>
    <x v="0"/>
    <s v="3 - Moderate"/>
    <x v="3"/>
    <s v="Se desbloquea el usuario y se valida el acceso"/>
    <x v="1"/>
    <b v="0"/>
    <n v="2021"/>
    <x v="9"/>
    <n v="11"/>
    <x v="1"/>
    <x v="1"/>
  </r>
  <r>
    <s v="INC0798283"/>
    <x v="9"/>
    <x v="26"/>
    <x v="29"/>
    <s v="Jose Antonio Lopez Gutierrez"/>
    <s v="Sin acceso a myprovi"/>
    <d v="2021-10-11T09:41:01"/>
    <x v="0"/>
    <s v="4 - Low"/>
    <x v="0"/>
    <s v="se valida las funciones básicas como la fecha y hora automática activada,  se valida espacio de almacenamiento suficiente, se desinstala MyProvi y MyCollections, se realiza el reseteo de la contraseña  desde el portal de TPIM se crea la nueva contraseña y NIP se le comparte a Promotora y finalmente se realiza el proceso de forma completa con pruebas de acceso de forma exitosa."/>
    <x v="0"/>
    <b v="0"/>
    <n v="2021"/>
    <x v="9"/>
    <n v="11"/>
    <x v="1"/>
    <x v="1"/>
  </r>
  <r>
    <s v="INC0798285"/>
    <x v="1"/>
    <x v="40"/>
    <x v="24"/>
    <s v="Guadalajara Sur 1"/>
    <s v="No permite ingresar ventas a FOCUS"/>
    <d v="2021-10-11T09:40:09"/>
    <x v="0"/>
    <s v="3 - Moderate"/>
    <x v="3"/>
    <s v="El problema fue resuelto por Mastek"/>
    <x v="1"/>
    <b v="0"/>
    <n v="2021"/>
    <x v="9"/>
    <n v="11"/>
    <x v="1"/>
    <x v="1"/>
  </r>
  <r>
    <s v="INC0798318"/>
    <x v="0"/>
    <x v="49"/>
    <x v="75"/>
    <s v="Rosa Isela Nieves Bernal"/>
    <s v="Error en Actualización Myprovi"/>
    <d v="2021-10-11T10:37:06"/>
    <x v="0"/>
    <s v="3 - Moderate"/>
    <x v="0"/>
    <s v="Se apoya a la usuario después de restaurar su celular a valores de fabrica realizando lo siguiente: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Al tratar de abrir my collections marca error_x000a_Se le sugiere a la promotora cambiar de equipo ya que este le esta macando error de manera continua_x000a_Se le pone al tanto a su DM y comentan que van a cambiar de celular_x000a__x000a_"/>
    <x v="0"/>
    <b v="0"/>
    <n v="2021"/>
    <x v="9"/>
    <n v="11"/>
    <x v="1"/>
    <x v="2"/>
  </r>
  <r>
    <s v="INC0798338"/>
    <x v="9"/>
    <x v="31"/>
    <x v="41"/>
    <s v="Cesar Felipe Argueta Rivas"/>
    <s v="Error en actualización de MYPROVI"/>
    <d v="2021-10-11T11:07:46"/>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1"/>
    <x v="1"/>
    <x v="3"/>
  </r>
  <r>
    <s v="INC0798340"/>
    <x v="1"/>
    <x v="30"/>
    <x v="40"/>
    <s v="Puebla Animas"/>
    <s v="Error al dar de alta acuses en Central con número de Focus de Ánimas"/>
    <d v="2021-10-11T11:08:45"/>
    <x v="0"/>
    <s v="3 - Moderate"/>
    <x v="3"/>
    <s v="El stock fue borrado por Mastek"/>
    <x v="1"/>
    <b v="0"/>
    <n v="2021"/>
    <x v="9"/>
    <n v="11"/>
    <x v="1"/>
    <x v="3"/>
  </r>
  <r>
    <s v="INC0798343"/>
    <x v="0"/>
    <x v="31"/>
    <x v="41"/>
    <s v="Diana Patricia Ruiz Posadas"/>
    <s v="Myprovi no se instala"/>
    <d v="2021-10-11T11:14:29"/>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1"/>
    <x v="1"/>
    <x v="3"/>
  </r>
  <r>
    <s v="INC0798349"/>
    <x v="1"/>
    <x v="4"/>
    <x v="4"/>
    <s v="Silao 1"/>
    <s v="Cuenta FOCUS "/>
    <d v="2021-10-11T11:36:56"/>
    <x v="0"/>
    <s v="3 - Moderate"/>
    <x v="3"/>
    <s v="Se resetea la contraseña y se valida el acceso"/>
    <x v="1"/>
    <b v="0"/>
    <n v="2021"/>
    <x v="9"/>
    <n v="11"/>
    <x v="1"/>
    <x v="3"/>
  </r>
  <r>
    <s v="INC0798364"/>
    <x v="9"/>
    <x v="26"/>
    <x v="29"/>
    <s v="Isai Garcia Mendoza"/>
    <s v="No permite descargar"/>
    <d v="2021-10-11T12:05:34"/>
    <x v="0"/>
    <s v="3 - Moderate"/>
    <x v="0"/>
    <s v="se valida las funciones básicas como la fecha y hora automática activada,  se valida espacio de almacenamiento suficiente, se forza cierre de MyProvi y MyCollections y finalmente se realiza el proceso de forma completa con pruebas de acceso de forma exitosa._x000a_"/>
    <x v="0"/>
    <b v="0"/>
    <n v="2021"/>
    <x v="9"/>
    <n v="11"/>
    <x v="1"/>
    <x v="8"/>
  </r>
  <r>
    <s v="INC0798365"/>
    <x v="0"/>
    <x v="49"/>
    <x v="75"/>
    <s v="Arturo Rene Garcia Naranjo"/>
    <s v="Problemas con Actualización Myprovi"/>
    <d v="2021-10-11T12:03:28"/>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1"/>
    <x v="1"/>
    <x v="8"/>
  </r>
  <r>
    <s v="INC0798392"/>
    <x v="0"/>
    <x v="9"/>
    <x v="10"/>
    <s v="Omar Isaias Mendez Fonseca"/>
    <s v="Problema en mycollections  sección A"/>
    <d v="2021-10-11T13:08:39"/>
    <x v="0"/>
    <s v="4 - Low"/>
    <x v="0"/>
    <s v="Se pide al usuario sincronizar la app y des instalar my collections._x000a_Se pide entrar a my provi  para descargar e instalar my collections._x000a_Usuario confirma descarga e instalación de my collections_x000a_Usuario conforma descarga de clip"/>
    <x v="0"/>
    <b v="0"/>
    <n v="2021"/>
    <x v="9"/>
    <n v="11"/>
    <x v="1"/>
    <x v="0"/>
  </r>
  <r>
    <s v="INC0798394"/>
    <x v="6"/>
    <x v="8"/>
    <x v="71"/>
    <s v="Vicente Lopez Sanchez"/>
    <s v="Muestra informacion de sección anterior"/>
    <d v="2021-10-11T13:18:24"/>
    <x v="0"/>
    <s v="3 - Moderate"/>
    <x v="0"/>
    <s v="Se actualiza la tabla ArrearsAgents y ArrearsCustomer para eliminar la asignación de la sección anterior. El usuario valida que ya le aparecen las agencias correspondientes."/>
    <x v="0"/>
    <b v="0"/>
    <n v="2021"/>
    <x v="9"/>
    <n v="11"/>
    <x v="1"/>
    <x v="0"/>
  </r>
  <r>
    <s v="INC0798396"/>
    <x v="9"/>
    <x v="26"/>
    <x v="29"/>
    <s v="Blanca Rosa Rosas Mora"/>
    <s v="Sin acceso a My Provi"/>
    <d v="2021-10-11T13:18:25"/>
    <x v="0"/>
    <s v="3 - Moderate"/>
    <x v="0"/>
    <s v="se envia apk  por whatsapp, se valida  pueda ingresar  y trabajar normalmente "/>
    <x v="0"/>
    <b v="0"/>
    <n v="2021"/>
    <x v="9"/>
    <n v="11"/>
    <x v="1"/>
    <x v="0"/>
  </r>
  <r>
    <s v="INC0798399"/>
    <x v="0"/>
    <x v="0"/>
    <x v="0"/>
    <s v="Juan Alberto Monjaraz Flores"/>
    <s v="Clip Repetido"/>
    <d v="2021-10-11T13:31:06"/>
    <x v="0"/>
    <s v="3 - Moderate"/>
    <x v="0"/>
    <s v="Se le marca a DM y se le comenta que la agencia reportada la asignaron el día de hoy por lo que no podrá verla su promotora sino hasta el siguiente cierre de semana, DM esta de acuerdo."/>
    <x v="0"/>
    <b v="0"/>
    <n v="2021"/>
    <x v="9"/>
    <n v="11"/>
    <x v="1"/>
    <x v="0"/>
  </r>
  <r>
    <s v="INC0798409"/>
    <x v="9"/>
    <x v="26"/>
    <x v="29"/>
    <s v="Ana Patricia Ramos Hernandez"/>
    <s v="Instalación"/>
    <d v="2021-10-11T13:48:59"/>
    <x v="0"/>
    <s v="3 - Moderate"/>
    <x v="0"/>
    <s v="se localiza usuario se envía apk por whatsapp  por ser Redmi  se valida que pueda ingresar y abrir la aplicación sin ningún problema, confirma usuario que esta trabajando ya normal "/>
    <x v="0"/>
    <b v="0"/>
    <n v="2021"/>
    <x v="9"/>
    <n v="11"/>
    <x v="1"/>
    <x v="0"/>
  </r>
  <r>
    <s v="INC0798417"/>
    <x v="9"/>
    <x v="35"/>
    <x v="49"/>
    <s v="Misael Armando Mendoza Juarez"/>
    <s v="No actualiza MyProvi"/>
    <d v="2021-10-11T15:30:37"/>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_x000a_"/>
    <x v="0"/>
    <b v="0"/>
    <n v="2021"/>
    <x v="9"/>
    <n v="11"/>
    <x v="1"/>
    <x v="4"/>
  </r>
  <r>
    <s v="INC0798424"/>
    <x v="0"/>
    <x v="10"/>
    <x v="11"/>
    <s v="Cinthia Irene Bernaldez Ruiz"/>
    <s v="Problema Actualización MyCollections"/>
    <d v="2021-10-11T16:03:32"/>
    <x v="0"/>
    <s v="4 - Low"/>
    <x v="0"/>
    <s v="se valida las funciones básicas como la fecha y hora automática activada, se desactiva play protect, se valida chrome actualizado,  se realiza el reseteo de la contraseña desde el portal de TPIM se crea la nueva contraseña y NIP se le comparte a Promotor  y finalmente si  el equipo permitió la descarga y se realiza el proceso de instalación con pruebas de acceso de forma exitosa._x000a_"/>
    <x v="0"/>
    <b v="0"/>
    <n v="2021"/>
    <x v="9"/>
    <n v="11"/>
    <x v="1"/>
    <x v="5"/>
  </r>
  <r>
    <s v="INC0798427"/>
    <x v="0"/>
    <x v="26"/>
    <x v="29"/>
    <s v="Jose Manuel Perez Carmona"/>
    <s v="Myprovi "/>
    <d v="2021-10-11T16:12:34"/>
    <x v="0"/>
    <s v="3 - Moderate"/>
    <x v="0"/>
    <s v="Se le marca al usuario nos comenta que ya esta en lugar con recepción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1"/>
    <x v="1"/>
    <x v="5"/>
  </r>
  <r>
    <s v="INC0798432"/>
    <x v="0"/>
    <x v="26"/>
    <x v="29"/>
    <s v="Michelle Moncerrath Evangelista Sanchez"/>
    <s v="Myprovi "/>
    <d v="2021-10-11T16:30:43"/>
    <x v="0"/>
    <s v="3 - Moderate"/>
    <x v="0"/>
    <s v="se valida las funciones básicas como la fecha y hora automática activada,  se valida espacio de almacenamiento suficiente, se forza cierre de MyProvi y MyCollections y finalmente se realiza el proceso de forma completa con pruebas de acceso y cierre de semana de forma exitosa."/>
    <x v="0"/>
    <b v="0"/>
    <n v="2021"/>
    <x v="9"/>
    <n v="11"/>
    <x v="1"/>
    <x v="5"/>
  </r>
  <r>
    <s v="INC0798443"/>
    <x v="9"/>
    <x v="31"/>
    <x v="41"/>
    <s v="Rodrigo Alvarez Najera"/>
    <s v="Problema para actualizar myprovi "/>
    <d v="2021-10-11T16:53:31"/>
    <x v="0"/>
    <s v="4 - Low"/>
    <x v="0"/>
    <s v="se valida las funciones básicas como la fecha y hora automática activada,  se valida espacio de almacenamiento suficiente, se forza cierre de MyProvi y MyCollections y finalmente se realiza el proceso de forma completa con pruebas de acceso de forma exitosa."/>
    <x v="0"/>
    <b v="0"/>
    <n v="2021"/>
    <x v="9"/>
    <n v="11"/>
    <x v="1"/>
    <x v="5"/>
  </r>
  <r>
    <s v="INC0798468"/>
    <x v="9"/>
    <x v="26"/>
    <x v="29"/>
    <s v="Maria de Los Angeles Delgado Sandoval"/>
    <s v="Actuzlización"/>
    <d v="2021-10-11T18:23:22"/>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1"/>
    <x v="1"/>
    <x v="6"/>
  </r>
  <r>
    <s v="INC0798470"/>
    <x v="2"/>
    <x v="2"/>
    <x v="2"/>
    <s v="Xalapa 1"/>
    <s v="Ayuda con ticket para impresión de AWR "/>
    <d v="2021-10-11T18:30:49"/>
    <x v="0"/>
    <s v="4 - Low"/>
    <x v="0"/>
    <s v="Se actualiza la tabla CNFS_Representatives con los datos de la estrellas que fueron baja."/>
    <x v="0"/>
    <b v="0"/>
    <n v="2021"/>
    <x v="9"/>
    <n v="11"/>
    <x v="1"/>
    <x v="6"/>
  </r>
  <r>
    <s v="INC0798484"/>
    <x v="0"/>
    <x v="10"/>
    <x v="11"/>
    <s v="Jose Alberto Quezada Banuelos"/>
    <s v="Problema Actualización MyCollections"/>
    <d v="2021-10-11T20:40:50"/>
    <x v="0"/>
    <s v="4 - Low"/>
    <x v="0"/>
    <s v="se procede con desactivar/activar la función de la  Optimización MIUI del equipo se procede con la descarga de MyCollections con pruebas de acceso de forma exitosa."/>
    <x v="0"/>
    <b v="0"/>
    <n v="2021"/>
    <x v="9"/>
    <n v="11"/>
    <x v="1"/>
    <x v="13"/>
  </r>
  <r>
    <s v="INC0798748"/>
    <x v="1"/>
    <x v="40"/>
    <x v="24"/>
    <s v="Norma Guadalupe Reyes Garcia"/>
    <s v="No se pueden realizar pagos contra a clientes"/>
    <d v="2021-10-12T08:53:24"/>
    <x v="2"/>
    <s v="4 - Low"/>
    <x v="5"/>
    <m/>
    <x v="1"/>
    <b v="1"/>
    <n v="2021"/>
    <x v="9"/>
    <n v="12"/>
    <x v="2"/>
    <x v="7"/>
  </r>
  <r>
    <s v="INC0798750"/>
    <x v="9"/>
    <x v="35"/>
    <x v="49"/>
    <s v="Patricia Ferreyra Fraga"/>
    <s v="Aplicacion  MyProvi no actualiza"/>
    <d v="2021-10-12T09:16:13"/>
    <x v="0"/>
    <s v="4 - Low"/>
    <x v="0"/>
    <s v="se valida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
    <x v="0"/>
    <b v="0"/>
    <n v="2021"/>
    <x v="9"/>
    <n v="12"/>
    <x v="2"/>
    <x v="1"/>
  </r>
  <r>
    <s v="INC0798765"/>
    <x v="9"/>
    <x v="35"/>
    <x v="49"/>
    <s v="Martha Patricia Fernandez Marchan"/>
    <s v="Error en Myprovi despues de actualizar"/>
    <d v="2021-10-12T09:35:31"/>
    <x v="0"/>
    <s v="4 - Low"/>
    <x v="0"/>
    <s v=" se valida las funciones básicas como la fecha y hora automática activada,  se valida espacio de almacenamiento suficiente, se forza cierre de MyProvi y se desinstala/instala MyCollections y finalmente se realiza el proceso de forma completa con pruebas de acceso de forma exitosa."/>
    <x v="0"/>
    <b v="0"/>
    <n v="2021"/>
    <x v="9"/>
    <n v="12"/>
    <x v="2"/>
    <x v="1"/>
  </r>
  <r>
    <s v="INC0798780"/>
    <x v="9"/>
    <x v="26"/>
    <x v="29"/>
    <s v="Veronica Hernandez Garcia"/>
    <s v="Actualizando"/>
    <d v="2021-10-12T09:55:14"/>
    <x v="0"/>
    <s v="3 - Moderate"/>
    <x v="0"/>
    <s v="Al llegar promotora a su domicilio se conecta a wifi y se actualiza mycolletion de forma exitosa."/>
    <x v="0"/>
    <b v="0"/>
    <n v="2021"/>
    <x v="9"/>
    <n v="12"/>
    <x v="2"/>
    <x v="1"/>
  </r>
  <r>
    <s v="INC0798781"/>
    <x v="13"/>
    <x v="29"/>
    <x v="47"/>
    <s v="Jose Gilberto Duenas Hernandez"/>
    <s v="No puede ingresar"/>
    <d v="2021-10-12T10:13:12"/>
    <x v="0"/>
    <s v="4 - Low"/>
    <x v="0"/>
    <s v="La cuenta se encontraba bloqueada. El administrador reactiva la cuenta y el usuario ya pudo acceder a la aplicación."/>
    <x v="0"/>
    <b v="1"/>
    <n v="2021"/>
    <x v="9"/>
    <n v="12"/>
    <x v="2"/>
    <x v="2"/>
  </r>
  <r>
    <s v="INC0798787"/>
    <x v="9"/>
    <x v="31"/>
    <x v="41"/>
    <s v="Cecilia Carmona Araiza"/>
    <s v="No se instala Myprovi"/>
    <d v="2021-10-12T10:00:54"/>
    <x v="0"/>
    <s v="4 - Low"/>
    <x v="0"/>
    <s v="se valida las funciones básicas como la fecha y hora automática activada, se desactiva play protect, se valida chrome actualizado y finalmente se realiza el proceso de instalación con pruebas de acceso de forma exitosa._x000a_"/>
    <x v="0"/>
    <b v="0"/>
    <n v="2021"/>
    <x v="9"/>
    <n v="12"/>
    <x v="2"/>
    <x v="2"/>
  </r>
  <r>
    <s v="INC0798790"/>
    <x v="1"/>
    <x v="23"/>
    <x v="32"/>
    <s v="San Juan del Rio"/>
    <s v="Balances no pasan "/>
    <d v="2021-10-12T10:03:14"/>
    <x v="0"/>
    <s v="3 - Moderate"/>
    <x v="3"/>
    <s v="Se encontraron algunos servicios abajo, se levanta y se aplican los balances."/>
    <x v="1"/>
    <b v="0"/>
    <n v="2021"/>
    <x v="9"/>
    <n v="12"/>
    <x v="2"/>
    <x v="2"/>
  </r>
  <r>
    <s v="INC0798791"/>
    <x v="0"/>
    <x v="49"/>
    <x v="75"/>
    <s v="Diana Teresa Blancas Mendoza"/>
    <s v="Error en Ingreso a MyCollections"/>
    <d v="2021-10-12T10:09:30"/>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2"/>
    <x v="2"/>
    <x v="2"/>
  </r>
  <r>
    <s v="INC0798796"/>
    <x v="0"/>
    <x v="26"/>
    <x v="29"/>
    <s v="Araceli Cano Ramirez"/>
    <s v="Myprovi error tecnico"/>
    <d v="2021-10-12T10:11:51"/>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_x000a_"/>
    <x v="0"/>
    <b v="0"/>
    <n v="2021"/>
    <x v="9"/>
    <n v="12"/>
    <x v="2"/>
    <x v="2"/>
  </r>
  <r>
    <s v="INC0798801"/>
    <x v="9"/>
    <x v="26"/>
    <x v="29"/>
    <s v="Benito Blas Juarez"/>
    <s v="Sin acceso a myprovi "/>
    <d v="2021-10-12T10:18:17"/>
    <x v="0"/>
    <s v="4 - Low"/>
    <x v="0"/>
    <s v="Una vez que promotora elimina información innecesaria se activan permisos de aplicaciones, se checa fecha y hora automática, se activan orígenes desconocidos y se actualiza app de forma exitosa._x000a_"/>
    <x v="0"/>
    <b v="0"/>
    <n v="2021"/>
    <x v="9"/>
    <n v="12"/>
    <x v="2"/>
    <x v="2"/>
  </r>
  <r>
    <s v="INC0798805"/>
    <x v="1"/>
    <x v="23"/>
    <x v="32"/>
    <s v="Mazatlan Sinaloa"/>
    <s v="El balance 2083-75702 del focus virtual Sucursal Mochis se quedo balancenado y no se genera balance"/>
    <d v="2021-10-12T10:26:59"/>
    <x v="0"/>
    <s v="3 - Moderate"/>
    <x v="3"/>
    <s v="Se reinician los servicios de Focus y se valida la aplicación de los balances."/>
    <x v="1"/>
    <b v="0"/>
    <n v="2021"/>
    <x v="9"/>
    <n v="12"/>
    <x v="2"/>
    <x v="2"/>
  </r>
  <r>
    <s v="INC0798812"/>
    <x v="9"/>
    <x v="31"/>
    <x v="41"/>
    <s v="Miriam Concepcion Galindo Muniz"/>
    <s v="Detalle al descargar el clip "/>
    <d v="2021-10-12T10:44:51"/>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2"/>
    <x v="2"/>
    <x v="2"/>
  </r>
  <r>
    <s v="INC0798854"/>
    <x v="16"/>
    <x v="72"/>
    <x v="106"/>
    <s v="Dalila Concepcion Avila Sanchez"/>
    <s v="Marcar como migrada en Coupa de forma manual, invoice 6273, capturada en Dynamics de forma manual"/>
    <d v="2021-10-12T12:21:23"/>
    <x v="0"/>
    <s v="3 - Moderate"/>
    <x v="0"/>
    <s v="Se marcaron las facturas solicitas por el área de arquitectura de soliciones"/>
    <x v="0"/>
    <b v="0"/>
    <n v="2021"/>
    <x v="9"/>
    <n v="12"/>
    <x v="2"/>
    <x v="8"/>
  </r>
  <r>
    <s v="INC0798857"/>
    <x v="1"/>
    <x v="13"/>
    <x v="13"/>
    <s v="Salamanca 1"/>
    <s v="Focus no incia sesión"/>
    <d v="2021-10-12T12:32:16"/>
    <x v="0"/>
    <s v="3 - Moderate"/>
    <x v="3"/>
    <s v="Se valida y se agrega en el inicio para que acceda a Focus"/>
    <x v="1"/>
    <b v="0"/>
    <n v="2021"/>
    <x v="9"/>
    <n v="12"/>
    <x v="2"/>
    <x v="8"/>
  </r>
  <r>
    <s v="INC0798859"/>
    <x v="9"/>
    <x v="31"/>
    <x v="41"/>
    <s v="Alma Alicia Fonseca Escalante"/>
    <s v="Problemas para instalar My provi "/>
    <d v="2021-10-12T12:37:43"/>
    <x v="0"/>
    <s v="4 - Low"/>
    <x v="0"/>
    <s v="Se contacta con promotora y se le apoya a desactivar optimizador Miui y posterior a ello se realiza la actualizacion de mycolletion de forma exitosa."/>
    <x v="0"/>
    <b v="0"/>
    <n v="2021"/>
    <x v="9"/>
    <n v="12"/>
    <x v="2"/>
    <x v="8"/>
  </r>
  <r>
    <s v="INC0798870"/>
    <x v="6"/>
    <x v="8"/>
    <x v="71"/>
    <s v="Guadalupe Irasema Estrada Mata"/>
    <s v="Nas contactos "/>
    <d v="2021-10-12T13:06:02"/>
    <x v="0"/>
    <s v="3 - Moderate"/>
    <x v="0"/>
    <s v="Se quita la asociación del focusid a la posición DM que ocupaba la usuaria. Se valida con usuario que solo le aparecen ya los contactos asignados a su posición de AM."/>
    <x v="0"/>
    <b v="0"/>
    <n v="2021"/>
    <x v="9"/>
    <n v="12"/>
    <x v="2"/>
    <x v="0"/>
  </r>
  <r>
    <s v="INC0798881"/>
    <x v="16"/>
    <x v="72"/>
    <x v="106"/>
    <s v="Jose Fernando Cirne Macuil"/>
    <s v="Habilitar Tax Lines para Facturas de Proveedores extranjeros"/>
    <d v="2021-10-12T13:18:26"/>
    <x v="1"/>
    <s v="3 - Moderate"/>
    <x v="0"/>
    <s v="se habilito la opción solicitada"/>
    <x v="0"/>
    <b v="0"/>
    <n v="2021"/>
    <x v="9"/>
    <n v="12"/>
    <x v="2"/>
    <x v="0"/>
  </r>
  <r>
    <s v="INC0798892"/>
    <x v="0"/>
    <x v="26"/>
    <x v="29"/>
    <s v="Heriberto Reyes Merino"/>
    <s v="Myprovi actualizacion"/>
    <d v="2021-10-12T14:35:55"/>
    <x v="0"/>
    <s v="3 - Moderate"/>
    <x v="0"/>
    <s v="se contacta a promotora y se le apoya activar los permisos de las aplicaciones, se valida fecha y hora automática, se checa almacenamiento disponible y se actualiza mycolletion de forma exitosa._x000a_"/>
    <x v="0"/>
    <b v="0"/>
    <n v="2021"/>
    <x v="9"/>
    <n v="12"/>
    <x v="2"/>
    <x v="9"/>
  </r>
  <r>
    <s v="INC0798897"/>
    <x v="0"/>
    <x v="26"/>
    <x v="29"/>
    <s v="Michelle Moncerrath Evangelista Sanchez"/>
    <s v="Error Técnico"/>
    <d v="2021-10-12T15:04:07"/>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2"/>
    <x v="2"/>
    <x v="4"/>
  </r>
  <r>
    <s v="INC0798900"/>
    <x v="9"/>
    <x v="31"/>
    <x v="41"/>
    <s v="Ignacio Paisano Ecatl"/>
    <s v="MyProvi no actualiza"/>
    <d v="2021-10-12T15:28:27"/>
    <x v="0"/>
    <s v="4 - Low"/>
    <x v="0"/>
    <s v="Se contacta con promotora y se le checa almacenamiento disponible, se activan los permisos de las aplicaciones y se actualiza de forma exitosa mycolletion._x000a_"/>
    <x v="0"/>
    <b v="0"/>
    <n v="2021"/>
    <x v="9"/>
    <n v="12"/>
    <x v="2"/>
    <x v="4"/>
  </r>
  <r>
    <s v="INC0798903"/>
    <x v="9"/>
    <x v="31"/>
    <x v="41"/>
    <s v="Alberto Monreal Castillo"/>
    <s v="Error al isntalar MyCollections "/>
    <d v="2021-10-12T16:38:57"/>
    <x v="0"/>
    <s v="4 - Low"/>
    <x v="0"/>
    <s v="se procede con desactivar/activar la función de la  Optimización MIUI del equipo se procede con la descarga de MyCollections con pruebas de acceso de forma exitosa."/>
    <x v="0"/>
    <b v="0"/>
    <n v="2021"/>
    <x v="9"/>
    <n v="12"/>
    <x v="2"/>
    <x v="5"/>
  </r>
  <r>
    <s v="INC0798905"/>
    <x v="0"/>
    <x v="26"/>
    <x v="29"/>
    <s v="Anallely  Reyes Gomez"/>
    <s v="Problema de acceso mycollections "/>
    <d v="2021-10-12T16:31:58"/>
    <x v="0"/>
    <s v="4 - Low"/>
    <x v="0"/>
    <s v="se contacta a promotora y se detecta que no cuenta con espacio disponible para realizar la actualización de la aplicación, una vez que elimina información innecesaria y se activan los permisos de las aplicaciones ya nos permite actualizar my colletion de forma exitosa._x000a_"/>
    <x v="0"/>
    <b v="0"/>
    <n v="2021"/>
    <x v="9"/>
    <n v="12"/>
    <x v="2"/>
    <x v="5"/>
  </r>
  <r>
    <s v="INC0798926"/>
    <x v="9"/>
    <x v="26"/>
    <x v="29"/>
    <s v="Laura Andrea Gutierrez Cruz"/>
    <s v="Actualización "/>
    <d v="2021-10-12T18:40:01"/>
    <x v="0"/>
    <s v="3 - Moderate"/>
    <x v="0"/>
    <s v="Se le marca al usuario y se le pide ingresar a myprovi_x000a_Se pide descargar actualización_x000a_Usuario confirma descarga y actualización de app_x000a_Usuario confirma acceso a la aplicación_x000a_"/>
    <x v="0"/>
    <b v="0"/>
    <n v="2021"/>
    <x v="9"/>
    <n v="12"/>
    <x v="2"/>
    <x v="6"/>
  </r>
  <r>
    <s v="INC0798929"/>
    <x v="0"/>
    <x v="49"/>
    <x v="75"/>
    <s v="Cecilia Anali Sanchez Gutierrez"/>
    <s v="Sin Acceso a Myprovi"/>
    <d v="2021-10-12T18:49:31"/>
    <x v="0"/>
    <s v="3 - Moderate"/>
    <x v="0"/>
    <s v="se validan las funciones básicas como la fecha y hora automática activada,  se valida que ya cuenta con espacio de almacenamiento suficiente, se realiza el reseteo de la contraseña desde el portal de TPIM se crea la nueva contraseña y NIP se le comparte a Promotora y finalmente se realiza el proceso de forma completa con pruebas de acceso de forma exitosa."/>
    <x v="0"/>
    <b v="0"/>
    <n v="2021"/>
    <x v="9"/>
    <n v="12"/>
    <x v="2"/>
    <x v="6"/>
  </r>
  <r>
    <s v="INC0798934"/>
    <x v="0"/>
    <x v="10"/>
    <x v="11"/>
    <s v="Idalia Alarcon Abarca"/>
    <s v="Problema Acceso a MyCollections"/>
    <d v="2021-10-12T19:27:01"/>
    <x v="0"/>
    <s v="4 - Low"/>
    <x v="0"/>
    <s v="se valida las funciones básicas como la fecha y hora automática activada,  se valida espacio de almacenamiento suficiente, se forza cierre de MyProvi y MyCollections, se permite los accesos de ubicación y teléfono de dichas apps y finalmente se realiza el proceso de forma completa con pruebas de acceso de forma exitosa._x000a_"/>
    <x v="0"/>
    <b v="0"/>
    <n v="2021"/>
    <x v="9"/>
    <n v="12"/>
    <x v="2"/>
    <x v="12"/>
  </r>
  <r>
    <s v="INC0799275"/>
    <x v="1"/>
    <x v="23"/>
    <x v="32"/>
    <s v="Monclova 1"/>
    <s v="Error en balance "/>
    <d v="2021-10-13T11:00:25"/>
    <x v="0"/>
    <s v="4 - Low"/>
    <x v="3"/>
    <s v="Se reinician los servicios y se aplica el balance"/>
    <x v="1"/>
    <b v="0"/>
    <n v="2021"/>
    <x v="9"/>
    <n v="13"/>
    <x v="3"/>
    <x v="3"/>
  </r>
  <r>
    <s v="INC0799282"/>
    <x v="0"/>
    <x v="26"/>
    <x v="29"/>
    <s v="Geovanny Flores Albarran"/>
    <s v="Sin Acceso a Myprovi"/>
    <d v="2021-10-13T11:21:28"/>
    <x v="0"/>
    <s v="3 - Moderate"/>
    <x v="0"/>
    <s v="se contacta con promotor y se le hace un reset de contraseña en Tpim, se valida el ingreso en la app."/>
    <x v="0"/>
    <b v="0"/>
    <n v="2021"/>
    <x v="9"/>
    <n v="13"/>
    <x v="3"/>
    <x v="3"/>
  </r>
  <r>
    <s v="INC0799307"/>
    <x v="0"/>
    <x v="26"/>
    <x v="29"/>
    <s v="Cesar Gerardo Sanchez Nunez"/>
    <s v="Myprovi"/>
    <d v="2021-10-13T12:55:16"/>
    <x v="0"/>
    <s v="3 - Moderate"/>
    <x v="0"/>
    <s v="se valida las funciones básicas como la fecha y hora automática activada,  se valida espacio de almacenamiento suficiente, se forza cierre de MyProvi y MyCollections, se habilitan los permisos de ambas apps y finalmente se realiza el proceso de forma completa con pruebas de acceso de forma exitosa."/>
    <x v="0"/>
    <b v="0"/>
    <n v="2021"/>
    <x v="9"/>
    <n v="13"/>
    <x v="3"/>
    <x v="8"/>
  </r>
  <r>
    <s v="INC0799314"/>
    <x v="0"/>
    <x v="15"/>
    <x v="15"/>
    <s v="Noe Naranjo Diaz"/>
    <s v="No Actualiza el Cierre de su Semana"/>
    <d v="2021-10-13T13:54:55"/>
    <x v="0"/>
    <s v="3 - Moderate"/>
    <x v="0"/>
    <s v="Se pide al usuario sincronizar la app y des instalar my collections._x000a_Se pide entrar a my provi  para descargar e instalar my collections._x000a_Usuario confirma descarga e instalación de my collections_x000a_Usuario confirma que la falla reportada ya no se presenta después de la re instalación de my collections._x000a_"/>
    <x v="0"/>
    <b v="0"/>
    <n v="2021"/>
    <x v="9"/>
    <n v="13"/>
    <x v="3"/>
    <x v="0"/>
  </r>
  <r>
    <s v="INC0799315"/>
    <x v="1"/>
    <x v="13"/>
    <x v="36"/>
    <s v="Interview Room Zihuatanejo"/>
    <s v="Sin acceso a focus. "/>
    <d v="2021-10-13T14:01:34"/>
    <x v="0"/>
    <s v="4 - Low"/>
    <x v="3"/>
    <s v="Se agrega el icono del acceso directo al escritorio para que acceda a Focus"/>
    <x v="1"/>
    <b v="0"/>
    <n v="2021"/>
    <x v="9"/>
    <n v="13"/>
    <x v="3"/>
    <x v="9"/>
  </r>
  <r>
    <s v="INC0799322"/>
    <x v="9"/>
    <x v="31"/>
    <x v="41"/>
    <s v="Rodrigo Alejandro Espindola Hernandez"/>
    <s v="Aplicación no actualiza"/>
    <d v="2021-10-13T15:25:49"/>
    <x v="0"/>
    <s v="3 - Moderate"/>
    <x v="0"/>
    <s v="Se contacta con promotora y se le pide eliminar información innecesaria ya que no cuenta con espacio disponible para poder actualizar la aplicación, una vez eliminado se actualiza my colletion de forma exitosa._x000a_"/>
    <x v="0"/>
    <b v="0"/>
    <n v="2021"/>
    <x v="9"/>
    <n v="13"/>
    <x v="3"/>
    <x v="4"/>
  </r>
  <r>
    <s v="INC0799333"/>
    <x v="1"/>
    <x v="38"/>
    <x v="27"/>
    <s v="Karina Consuelo Espejel Hurtado"/>
    <s v="Focus_"/>
    <d v="2021-10-13T16:51:04"/>
    <x v="0"/>
    <s v="3 - Moderate"/>
    <x v="3"/>
    <s v="Se valida y se generan los reportes."/>
    <x v="1"/>
    <b v="0"/>
    <n v="2021"/>
    <x v="9"/>
    <n v="13"/>
    <x v="3"/>
    <x v="5"/>
  </r>
  <r>
    <s v="INC0799334"/>
    <x v="12"/>
    <x v="24"/>
    <x v="2"/>
    <s v="Janeth Ramiro Cortes"/>
    <s v="no se pueden imprimir cheques"/>
    <d v="2021-10-13T16:54:06"/>
    <x v="1"/>
    <s v="3 - Moderate"/>
    <x v="0"/>
    <s v="El problema se origina por una actualización en Adobe Reader por un cambio en el id del producto, el cual ya no era identificado por el DRA._x000a__x000a_Solución:_x000a__x000a_Se instalo la actualización de Dynamics 365, lo cual conlleva con la actualización del DRA y se instalo Adobe Reader, la versión en español_x000a_con esto ya se pudo imprimir."/>
    <x v="0"/>
    <b v="1"/>
    <n v="2021"/>
    <x v="9"/>
    <n v="13"/>
    <x v="3"/>
    <x v="5"/>
  </r>
  <r>
    <s v="INC0799339"/>
    <x v="9"/>
    <x v="31"/>
    <x v="41"/>
    <s v="Liliana Godinez Pedraza"/>
    <s v="Problema Instalación MyProvi"/>
    <d v="2021-10-13T17:52:26"/>
    <x v="0"/>
    <s v="4 - Low"/>
    <x v="0"/>
    <s v="Se valida las funciones básicas como la fecha y hora automática activada, se desactiva play protect, se valida chrome actualizado, se realiza el reseteo de la contraseña desde el portal de TPIM se crea la nueva contraseña y NIP se le comparte a Promotora y finalmente se realiza el proceso de instalación con pruebas de acceso de forma exitosa."/>
    <x v="0"/>
    <b v="0"/>
    <n v="2021"/>
    <x v="9"/>
    <n v="13"/>
    <x v="3"/>
    <x v="10"/>
  </r>
  <r>
    <s v="INC0799341"/>
    <x v="0"/>
    <x v="10"/>
    <x v="11"/>
    <s v="Araceli Cano Ramirez"/>
    <s v="Myprovi no Actualiza"/>
    <d v="2021-10-13T17:59:55"/>
    <x v="0"/>
    <s v="3 - Moderate"/>
    <x v="0"/>
    <s v="se valida las funciones básicas como la fecha y hora automática activada,  se valida que ya tiene espacio de almacenamiento suficiente, se forza cierre de MyProvi y MyCollections y finalmente se realiza el proceso de forma completa con pruebas de acceso de forma exitosa."/>
    <x v="0"/>
    <b v="0"/>
    <n v="2021"/>
    <x v="9"/>
    <n v="13"/>
    <x v="3"/>
    <x v="10"/>
  </r>
  <r>
    <s v="INC0799348"/>
    <x v="1"/>
    <x v="23"/>
    <x v="32"/>
    <s v="Durango 1"/>
    <s v="Problemas en Focus"/>
    <d v="2021-10-13T18:47:03"/>
    <x v="0"/>
    <s v="3 - Moderate"/>
    <x v="3"/>
    <s v="Se reinicia el server y se aplican los balances"/>
    <x v="1"/>
    <b v="1"/>
    <n v="2021"/>
    <x v="9"/>
    <n v="13"/>
    <x v="3"/>
    <x v="6"/>
  </r>
  <r>
    <s v="INC0799350"/>
    <x v="0"/>
    <x v="0"/>
    <x v="0"/>
    <s v="Mayra del Rosario Castillejos Chale"/>
    <s v="no descarga clip promotora"/>
    <d v="2021-10-13T18:53:40"/>
    <x v="0"/>
    <s v="3 - Moderate"/>
    <x v="0"/>
    <s v="Se le apoya a DM a finalizar el clip que tiene asignado desde hace algunas semanas y por esa razón no le llega para descargar a la promotora, una vez que se finaliza ya lo descarga la promotora de forma exitosa. Se le apoya también a realizar una asignación a DM ya que no sabe como hacerlo."/>
    <x v="0"/>
    <b v="0"/>
    <n v="2021"/>
    <x v="9"/>
    <n v="13"/>
    <x v="3"/>
    <x v="6"/>
  </r>
  <r>
    <s v="INC0799640"/>
    <x v="1"/>
    <x v="1"/>
    <x v="1"/>
    <s v="Izucar 1"/>
    <s v="Focus no  abre "/>
    <d v="2021-10-14T09:10:15"/>
    <x v="1"/>
    <s v="1 - Critical"/>
    <x v="1"/>
    <s v="Las acciones fueron_x000a_* Liberación de espacio Networker (asegurar su ejecución de Backup)_x000a_* Truncar algunos logs para la disponibilidad de las BD a la brevedar_x000a_* Monitoreo de las ejecuciones / Accesos_x000a__x000a__x000a_Outage: 4 hrs_x000a_Tipo: Full_x000a_inicio: 9 am_x000a_Fin: 12 pm"/>
    <x v="3"/>
    <b v="0"/>
    <n v="2021"/>
    <x v="9"/>
    <n v="14"/>
    <x v="4"/>
    <x v="1"/>
  </r>
  <r>
    <s v="INC0799643"/>
    <x v="9"/>
    <x v="35"/>
    <x v="49"/>
    <s v="Claudia Contreras Sandoval"/>
    <s v="Problemas con  MyProvi"/>
    <d v="2021-10-14T09:17:39"/>
    <x v="0"/>
    <s v="4 - Low"/>
    <x v="0"/>
    <s v="Se realiza pruebas de acceso a MyTeams para registrar sus pagos como fuera de clip confirmando que ya pudo ingresar y registrar un pago de forma completa"/>
    <x v="0"/>
    <b v="0"/>
    <n v="2021"/>
    <x v="9"/>
    <n v="14"/>
    <x v="4"/>
    <x v="1"/>
  </r>
  <r>
    <s v="INC0799650"/>
    <x v="1"/>
    <x v="13"/>
    <x v="36"/>
    <s v="Tonala 1"/>
    <s v="Sin acceso a FOCUS"/>
    <d v="2021-10-14T09:18:35"/>
    <x v="0"/>
    <s v="3 - Moderate"/>
    <x v="3"/>
    <s v="Close notes copied from Parent Incident: Las acciones fueron_x000a_* Liberación de espacio Networker (asegurar su ejecución de Backup)_x000a_* Truncar algunos logs para la disponibilidad de las BD a la brevedar_x000a_* Monitoreo de las ejecuciones / Accesos"/>
    <x v="1"/>
    <b v="1"/>
    <n v="2021"/>
    <x v="9"/>
    <n v="14"/>
    <x v="4"/>
    <x v="1"/>
  </r>
  <r>
    <s v="INC0799653"/>
    <x v="9"/>
    <x v="31"/>
    <x v="41"/>
    <s v="Teresita del Nino Jesus Escobar Guerrero"/>
    <s v="App no actualiza"/>
    <d v="2021-10-14T09:31:55"/>
    <x v="0"/>
    <s v="4 - Low"/>
    <x v="0"/>
    <s v="Se pide al usuario sincronizar la app y des instalar my collections._x000a_Se pide entrar a my provi  para descargar e instalar my collections._x000a_Usuario confirma descarga e instalación de my collections_x000a_Usuario confirma acceso a la app."/>
    <x v="0"/>
    <b v="0"/>
    <n v="2021"/>
    <x v="9"/>
    <n v="14"/>
    <x v="4"/>
    <x v="1"/>
  </r>
  <r>
    <s v="INC0799688"/>
    <x v="1"/>
    <x v="38"/>
    <x v="57"/>
    <s v="Mazatlan Sinaloa"/>
    <s v="La maquina FOCUS 2 con numero 28443 no permite generar reportes"/>
    <d v="2021-10-14T10:17:14"/>
    <x v="0"/>
    <s v="4 - Low"/>
    <x v="3"/>
    <s v="Se inicia el servicio de impresión en el equipo"/>
    <x v="1"/>
    <b v="0"/>
    <n v="2021"/>
    <x v="9"/>
    <n v="14"/>
    <x v="4"/>
    <x v="2"/>
  </r>
  <r>
    <s v="INC0799697"/>
    <x v="1"/>
    <x v="4"/>
    <x v="7"/>
    <s v="Apodaca 1"/>
    <s v="Cuenta bloqueada de focus. "/>
    <d v="2021-10-14T10:32:50"/>
    <x v="0"/>
    <s v="4 - Low"/>
    <x v="3"/>
    <s v="Se desbloquea la cuenta y se valida el acceso"/>
    <x v="1"/>
    <b v="0"/>
    <n v="2021"/>
    <x v="9"/>
    <n v="14"/>
    <x v="4"/>
    <x v="2"/>
  </r>
  <r>
    <s v="INC0799700"/>
    <x v="9"/>
    <x v="31"/>
    <x v="41"/>
    <s v="Jose Daniel Garcia Roman"/>
    <s v="Detalles al instalar Myprovi"/>
    <d v="2021-10-14T11:03:14"/>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4"/>
    <x v="4"/>
    <x v="3"/>
  </r>
  <r>
    <s v="INC0799702"/>
    <x v="0"/>
    <x v="15"/>
    <x v="15"/>
    <s v="Dolly Mayin Jimenez Gonzalez"/>
    <s v="No deja cerra semana"/>
    <d v="2021-10-14T10:52:53"/>
    <x v="0"/>
    <s v="3 - Moderate"/>
    <x v="0"/>
    <s v="Se contacta a promotora y se elimina información innecesaria, se activan los permisos de la aplicación, se hace force de aplicaciones, se actualiza chrome, se valida este activa fecha y hora automática, se checa navegación, se desinstala y reinstala aplicaciones myprovi y mycolletion de forma exitosa desde el porta www.myprovi.online_x000a_"/>
    <x v="0"/>
    <b v="0"/>
    <n v="2021"/>
    <x v="9"/>
    <n v="14"/>
    <x v="4"/>
    <x v="2"/>
  </r>
  <r>
    <s v="INC0799712"/>
    <x v="0"/>
    <x v="31"/>
    <x v="41"/>
    <s v="Jhonatan Gonzalez Barron"/>
    <s v="Problema de actualización myprovi "/>
    <d v="2021-10-14T11:19:33"/>
    <x v="0"/>
    <s v="4 - Low"/>
    <x v="0"/>
    <s v="se valida las funciones básicas como la fecha y hora automática activada,  se valida espacio de almacenamiento suficiente, se forza cierre de MyProvi, se desinstala/instala MyCollections, se activa los permisos y finalmente se realiza el proceso de forma completa con pruebas de acceso de forma exitosa."/>
    <x v="0"/>
    <b v="0"/>
    <n v="2021"/>
    <x v="9"/>
    <n v="14"/>
    <x v="4"/>
    <x v="3"/>
  </r>
  <r>
    <s v="INC0799721"/>
    <x v="9"/>
    <x v="26"/>
    <x v="29"/>
    <s v="Maria Guadalupe Govea Rodriguez"/>
    <s v="No recibe código de verificación"/>
    <d v="2021-10-14T11:52:15"/>
    <x v="0"/>
    <s v="4 - Low"/>
    <x v="0"/>
    <s v="Se contacta a promotora y se le hace un reset de contraseña en Tpim, se valida el ingreso en la app."/>
    <x v="0"/>
    <b v="0"/>
    <n v="2021"/>
    <x v="9"/>
    <n v="14"/>
    <x v="4"/>
    <x v="3"/>
  </r>
  <r>
    <s v="INC0799726"/>
    <x v="2"/>
    <x v="2"/>
    <x v="2"/>
    <s v="Apodaca 1"/>
    <s v="Impresión de AWR"/>
    <d v="2021-10-14T11:59:02"/>
    <x v="0"/>
    <s v="4 - Low"/>
    <x v="0"/>
    <s v="Se actualiza la tabla CNFS_Representatives con los datos de la estrella."/>
    <x v="0"/>
    <b v="0"/>
    <n v="2021"/>
    <x v="9"/>
    <n v="14"/>
    <x v="4"/>
    <x v="3"/>
  </r>
  <r>
    <s v="INC0799776"/>
    <x v="0"/>
    <x v="9"/>
    <x v="10"/>
    <s v="Jose Martin Carmona Torres"/>
    <s v="Problema para sincronizar mycollections "/>
    <d v="2021-10-14T15:33:35"/>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4"/>
    <x v="4"/>
    <x v="4"/>
  </r>
  <r>
    <s v="INC0799784"/>
    <x v="13"/>
    <x v="29"/>
    <x v="47"/>
    <s v="Tlajomulco 1"/>
    <s v="Sin acceso "/>
    <d v="2021-10-14T16:18:59"/>
    <x v="0"/>
    <s v="3 - Moderate"/>
    <x v="0"/>
    <s v="El administrador dio de alta al usuario en el sistema. Ya se observa actividad dentro de la aplicación"/>
    <x v="0"/>
    <b v="0"/>
    <n v="2021"/>
    <x v="9"/>
    <n v="14"/>
    <x v="4"/>
    <x v="5"/>
  </r>
  <r>
    <s v="INC0799785"/>
    <x v="13"/>
    <x v="29"/>
    <x v="47"/>
    <s v="Tlajomulco 1"/>
    <s v="Sin acceso "/>
    <d v="2021-10-14T16:19:12"/>
    <x v="0"/>
    <s v="3 - Moderate"/>
    <x v="0"/>
    <s v="El administrador dio de alta a la estrella en el sistema."/>
    <x v="0"/>
    <b v="0"/>
    <n v="2021"/>
    <x v="9"/>
    <n v="14"/>
    <x v="4"/>
    <x v="5"/>
  </r>
  <r>
    <s v="INC0799786"/>
    <x v="9"/>
    <x v="26"/>
    <x v="29"/>
    <s v="Augusto Cesar Gio Trujillo"/>
    <s v="Sin acceso a My Provi"/>
    <d v="2021-10-14T16:27:52"/>
    <x v="3"/>
    <s v="4 - Low"/>
    <x v="5"/>
    <m/>
    <x v="0"/>
    <b v="0"/>
    <n v="2021"/>
    <x v="9"/>
    <n v="14"/>
    <x v="4"/>
    <x v="5"/>
  </r>
  <r>
    <s v="INC0799789"/>
    <x v="2"/>
    <x v="2"/>
    <x v="2"/>
    <s v="Saltillo 1"/>
    <s v="No permite el ingreso de comisiones, marca error, se adjunta imagen"/>
    <d v="2021-10-14T16:24:48"/>
    <x v="0"/>
    <s v="3 - Moderate"/>
    <x v="0"/>
    <s v="Se corrige el valor Id_Period en la tabla Commission_Week_ARP de la BD Commissions. Se anexa evidencia de que ya carga el template"/>
    <x v="0"/>
    <b v="0"/>
    <n v="2021"/>
    <x v="9"/>
    <n v="14"/>
    <x v="4"/>
    <x v="5"/>
  </r>
  <r>
    <s v="INC0799792"/>
    <x v="9"/>
    <x v="26"/>
    <x v="29"/>
    <s v="Rosa Elvira Gonzalez Lopez"/>
    <s v="Problema cambio de Contraseña"/>
    <d v="2021-10-14T16:45:31"/>
    <x v="0"/>
    <s v="4 - Low"/>
    <x v="0"/>
    <s v="Se realiza el reseteo de la contraseña  desde el portal de TPIM se crea la nueva contraseña y NIP se le comparte a Promotor y finalmente se realiza las pruebas de acceso de forma exitosa."/>
    <x v="0"/>
    <b v="0"/>
    <n v="2021"/>
    <x v="9"/>
    <n v="14"/>
    <x v="4"/>
    <x v="5"/>
  </r>
  <r>
    <s v="INC0799807"/>
    <x v="0"/>
    <x v="15"/>
    <x v="15"/>
    <s v="Pablo Ruiz Gomez"/>
    <s v="No sincroniza agencia  4432 "/>
    <d v="2021-10-14T18:24:02"/>
    <x v="0"/>
    <s v="3 - Moderate"/>
    <x v="0"/>
    <s v="se contacta a promotora y se le hace un reset de contraseña en Tpim, se valida el ingreso en la app."/>
    <x v="0"/>
    <b v="0"/>
    <n v="2021"/>
    <x v="9"/>
    <n v="14"/>
    <x v="4"/>
    <x v="6"/>
  </r>
  <r>
    <s v="INC0799810"/>
    <x v="1"/>
    <x v="23"/>
    <x v="32"/>
    <s v="Durango 1"/>
    <s v="No puede Balancear"/>
    <d v="2021-10-14T18:44:55"/>
    <x v="0"/>
    <s v="3 - Moderate"/>
    <x v="3"/>
    <s v="Se reinicia el server ya que varios balances se quedaron atorados."/>
    <x v="1"/>
    <b v="0"/>
    <n v="2021"/>
    <x v="9"/>
    <n v="14"/>
    <x v="4"/>
    <x v="6"/>
  </r>
  <r>
    <s v="INC0799812"/>
    <x v="1"/>
    <x v="23"/>
    <x v="32"/>
    <s v="Gladys Vanessa Flores Jeronimo"/>
    <s v="Balance de focus bloqueado"/>
    <d v="2021-10-14T18:53:40"/>
    <x v="0"/>
    <s v="3 - Moderate"/>
    <x v="3"/>
    <s v="Se reinician los servicios de Focus y se desbliquean los balances"/>
    <x v="1"/>
    <b v="0"/>
    <n v="2021"/>
    <x v="9"/>
    <n v="14"/>
    <x v="4"/>
    <x v="6"/>
  </r>
  <r>
    <s v="INC0799818"/>
    <x v="4"/>
    <x v="6"/>
    <x v="5"/>
    <s v="Cesar Emilio Hernandez Flores"/>
    <s v="Carga de Ofertas Incompleta Campañas CSC Ventas REF y PUR"/>
    <d v="2021-10-14T19:20:25"/>
    <x v="0"/>
    <s v="3 - Moderate"/>
    <x v="1"/>
    <s v="El proceso de carga tomo mas tiempo del esperado, se espera que las ofertas se estén ingresando en la siguiente ejecución y sean tomadas en las campañas del día de hoy, se procede a cerrar incidente"/>
    <x v="3"/>
    <b v="0"/>
    <n v="2021"/>
    <x v="9"/>
    <n v="14"/>
    <x v="4"/>
    <x v="12"/>
  </r>
  <r>
    <s v="INC0799823"/>
    <x v="1"/>
    <x v="23"/>
    <x v="32"/>
    <s v="Saltillo 1"/>
    <s v="No permite pase de semana, focus 2086-10098 sigue marcando balanceando."/>
    <d v="2021-10-14T20:06:03"/>
    <x v="0"/>
    <s v="4 - Low"/>
    <x v="3"/>
    <s v="Se reinician los servicios y se aplican los balances."/>
    <x v="1"/>
    <b v="0"/>
    <n v="2021"/>
    <x v="9"/>
    <n v="14"/>
    <x v="4"/>
    <x v="13"/>
  </r>
  <r>
    <s v="INC0799825"/>
    <x v="1"/>
    <x v="23"/>
    <x v="32"/>
    <s v="Orizaba 1"/>
    <s v="Balance pendiente"/>
    <d v="2021-10-14T20:23:59"/>
    <x v="0"/>
    <s v="3 - Moderate"/>
    <x v="3"/>
    <s v="Se reinician los servicios y se aplican los balances."/>
    <x v="1"/>
    <b v="0"/>
    <n v="2021"/>
    <x v="9"/>
    <n v="14"/>
    <x v="4"/>
    <x v="13"/>
  </r>
  <r>
    <s v="INC0799828"/>
    <x v="1"/>
    <x v="23"/>
    <x v="32"/>
    <s v="Poza Rica 1"/>
    <s v="Agencia sin cambiar "/>
    <d v="2021-10-14T21:06:31"/>
    <x v="0"/>
    <s v="3 - Moderate"/>
    <x v="3"/>
    <s v="Se reinician los servicios y se aplican los balances"/>
    <x v="1"/>
    <b v="0"/>
    <n v="2021"/>
    <x v="9"/>
    <n v="14"/>
    <x v="4"/>
    <x v="14"/>
  </r>
  <r>
    <s v="INC0800015"/>
    <x v="0"/>
    <x v="0"/>
    <x v="0"/>
    <s v="Cesar Miguel Rodriguez Monterrosas"/>
    <s v="Problemas para Descargar Clip"/>
    <d v="2021-10-15T09:06:49"/>
    <x v="0"/>
    <s v="3 - Moderate"/>
    <x v="0"/>
    <s v="Se pide al usuario sincronizar la app y des instalar my collections._x000a_Se pide entrar a my provi  para descargar e instalar my collections._x000a_Usuario comenta que dentro de mycollections no le aparece la leyenda de clip pendiente por descargar._x000a_Se  le  marca a su DM y se tratar de asignar clip a la promotora Olivia pero no aparece en la lista de estrellas_x000a_Se valida con el administrador y comenta que la promotora esta activa pero la agencia reportada la tenia otra promotora se debe de esperar al siguiente cierre de semana para que lo vea la estrella principal."/>
    <x v="0"/>
    <b v="0"/>
    <n v="2021"/>
    <x v="9"/>
    <n v="15"/>
    <x v="5"/>
    <x v="1"/>
  </r>
  <r>
    <s v="INC0800036"/>
    <x v="0"/>
    <x v="44"/>
    <x v="65"/>
    <s v="Felix Lopez Diaz"/>
    <s v="Clientes Dobles en Myprovi"/>
    <d v="2021-10-15T10:07:51"/>
    <x v="0"/>
    <s v="3 - Moderate"/>
    <x v="0"/>
    <s v="se valida las funciones básicas activando la fecha y hora automática,  se valida espacio de almacenamiento suficiente, se forza cierre de MyProvi y se autoriza los permisos, se desinstala/instala MyCollections  y finalmente se realiza el proceso de forma completa con pruebas de acceso de forma exitosa."/>
    <x v="0"/>
    <b v="0"/>
    <n v="2021"/>
    <x v="9"/>
    <n v="15"/>
    <x v="5"/>
    <x v="2"/>
  </r>
  <r>
    <s v="INC0800070"/>
    <x v="1"/>
    <x v="4"/>
    <x v="7"/>
    <s v="Orizaba 1"/>
    <s v="Focus   manda error"/>
    <d v="2021-10-15T12:10:22"/>
    <x v="0"/>
    <s v="3 - Moderate"/>
    <x v="3"/>
    <s v="Se elimina el perfil del usuario y se valida el acceso"/>
    <x v="1"/>
    <b v="0"/>
    <n v="2021"/>
    <x v="9"/>
    <n v="15"/>
    <x v="5"/>
    <x v="8"/>
  </r>
  <r>
    <s v="INC0800080"/>
    <x v="1"/>
    <x v="4"/>
    <x v="7"/>
    <s v="Puebla Diagonal"/>
    <s v="Desbloqueo de Focus"/>
    <d v="2021-10-15T12:21:19"/>
    <x v="0"/>
    <s v="3 - Moderate"/>
    <x v="3"/>
    <s v="Se resetean las cuentas y se valida el ingreso."/>
    <x v="1"/>
    <b v="0"/>
    <n v="2021"/>
    <x v="9"/>
    <n v="15"/>
    <x v="5"/>
    <x v="8"/>
  </r>
  <r>
    <s v="INC0800081"/>
    <x v="9"/>
    <x v="31"/>
    <x v="41"/>
    <s v="Nataly Segundo Sandoval"/>
    <s v="Problemas con la descarga de clip "/>
    <d v="2021-10-15T12:49:08"/>
    <x v="0"/>
    <s v="3 - Moderate"/>
    <x v="0"/>
    <s v="se valida las funciones básicas como la fecha y hora automática activada,  se valida espacio de almacenamiento suficiente, se forza cierre de MyProvi y se activa los permisos, se desinstala/instala MyCollections y finalmente se realiza el proceso de forma completa con pruebas de acceso y descarga de su clip de forma exitosa."/>
    <x v="0"/>
    <b v="0"/>
    <n v="2021"/>
    <x v="9"/>
    <n v="15"/>
    <x v="5"/>
    <x v="8"/>
  </r>
  <r>
    <s v="INC0800097"/>
    <x v="0"/>
    <x v="0"/>
    <x v="14"/>
    <s v="Cesar Enrique Teran Ortega"/>
    <s v="Descarga de clips"/>
    <d v="2021-10-15T12:56:37"/>
    <x v="0"/>
    <s v="3 - Moderate"/>
    <x v="0"/>
    <s v="Se le marca a DM y comenta que en administración ya produjeron los clips solicitados y nos confirma que sus promotoras ya bajaron los clips."/>
    <x v="0"/>
    <b v="0"/>
    <n v="2021"/>
    <x v="9"/>
    <n v="15"/>
    <x v="5"/>
    <x v="8"/>
  </r>
  <r>
    <s v="INC0800109"/>
    <x v="9"/>
    <x v="31"/>
    <x v="41"/>
    <s v="Martha Maria Araceli Jimenez Cornejo"/>
    <s v="Promotora no puede descargar  la app"/>
    <d v="2021-10-15T13:57:02"/>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9"/>
    <n v="15"/>
    <x v="5"/>
    <x v="0"/>
  </r>
  <r>
    <s v="INC0800120"/>
    <x v="9"/>
    <x v="26"/>
    <x v="29"/>
    <s v="Mario Ivan Villasenor Nunez"/>
    <s v="Problema cambio de Contraseña"/>
    <d v="2021-10-15T15:03:53"/>
    <x v="0"/>
    <s v="4 - Low"/>
    <x v="0"/>
    <s v="Se realiza el reseteo de la contraseña desde el portal de TPIM se crea la nueva contraseña y NIP se le comparte a Promotora y finalmente se realiza las pruebas de acceso de forma exitosa._x000a_"/>
    <x v="0"/>
    <b v="0"/>
    <n v="2021"/>
    <x v="9"/>
    <n v="15"/>
    <x v="5"/>
    <x v="4"/>
  </r>
  <r>
    <s v="INC0800123"/>
    <x v="0"/>
    <x v="31"/>
    <x v="41"/>
    <s v="Arturo Rene Garcia Naranjo"/>
    <s v="Sin acceso a mycollections "/>
    <d v="2021-10-15T15:45:04"/>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5"/>
    <x v="5"/>
    <x v="4"/>
  </r>
  <r>
    <s v="INC0800127"/>
    <x v="1"/>
    <x v="13"/>
    <x v="13"/>
    <s v="Texcoco 1"/>
    <s v="sin acceso a focus"/>
    <d v="2021-10-15T16:47:53"/>
    <x v="0"/>
    <s v="3 - Moderate"/>
    <x v="3"/>
    <s v="Se ingresa a dominio el equipo"/>
    <x v="1"/>
    <b v="0"/>
    <n v="2021"/>
    <x v="9"/>
    <n v="15"/>
    <x v="5"/>
    <x v="5"/>
  </r>
  <r>
    <s v="INC0800140"/>
    <x v="0"/>
    <x v="26"/>
    <x v="29"/>
    <s v="Enrique Gonzalez Contreras"/>
    <s v="Sin Acceso a Myprovi"/>
    <d v="2021-10-15T18:51:49"/>
    <x v="0"/>
    <s v="3 - Moderate"/>
    <x v="0"/>
    <s v="Se validan las funciones básicas como fecha y hora automática activada, se forza cierre de MyProvi, se desinstala/instala MyCollections y finalmente se realiza las pruebas de acceso y descarga de su clip de forma exitosa."/>
    <x v="0"/>
    <b v="0"/>
    <n v="2021"/>
    <x v="9"/>
    <n v="15"/>
    <x v="5"/>
    <x v="6"/>
  </r>
  <r>
    <s v="INC0800198"/>
    <x v="0"/>
    <x v="0"/>
    <x v="0"/>
    <s v="Ma. Del Carmen Aguirre Loza"/>
    <s v="Clientes duplicados  "/>
    <d v="2021-10-16T11:05:52"/>
    <x v="0"/>
    <s v="4 - Low"/>
    <x v="0"/>
    <s v="Se pide al usuario sincronizar la app y des instalar my collections._x000a_Se pide entrar a my provi  para descargar e instalar my collections._x000a_Usuario confirma descarga e instalación de my collections_x000a_Usuario confirma ver la lista de clientes sin duplicidad."/>
    <x v="0"/>
    <b v="0"/>
    <n v="2021"/>
    <x v="9"/>
    <n v="16"/>
    <x v="0"/>
    <x v="3"/>
  </r>
  <r>
    <s v="INC0800200"/>
    <x v="9"/>
    <x v="46"/>
    <x v="46"/>
    <s v="Diego Rojas Lopez"/>
    <s v="Problema en captura de pagos"/>
    <d v="2021-10-16T12:37:44"/>
    <x v="0"/>
    <s v="4 - Low"/>
    <x v="0"/>
    <s v="Se validan las funciones básicas como fecha y hora automática activada, se forza cierre de MyProvi, se desinstala/instala MyCollections y finalmente se realiza las pruebas de acceso y y registro de pagos de forma exitosa."/>
    <x v="0"/>
    <b v="0"/>
    <n v="2021"/>
    <x v="9"/>
    <n v="16"/>
    <x v="0"/>
    <x v="8"/>
  </r>
  <r>
    <s v="INC0800595"/>
    <x v="4"/>
    <x v="6"/>
    <x v="5"/>
    <s v="Cesar Emilio Hernandez Flores"/>
    <s v="NO SE RECIBE BASE EN CSC DE VENTAS Y CCU"/>
    <d v="2021-10-18T09:12:10"/>
    <x v="0"/>
    <s v="3 - Moderate"/>
    <x v="1"/>
    <s v="Se ejecuto el Dialer con exito, se crearon los archivos en la ruta normalmente indicada, se procede a cerrar inicidente"/>
    <x v="3"/>
    <b v="0"/>
    <n v="2021"/>
    <x v="9"/>
    <n v="18"/>
    <x v="1"/>
    <x v="1"/>
  </r>
  <r>
    <s v="INC0800653"/>
    <x v="9"/>
    <x v="26"/>
    <x v="29"/>
    <s v="Alejandro Valencia Flores"/>
    <s v="Sin acceso myprovi "/>
    <d v="2021-10-18T11:23:23"/>
    <x v="0"/>
    <s v="4 - Low"/>
    <x v="0"/>
    <s v=" se valida las funciones básicas como la fecha y hora automática activada, se desactiva play protect, se valida chrome actualizado,  se realiza el reseteo de la contraseña  desde el portal de TPIM se crea la nueva contraseña y NIP se le comparte a DM"/>
    <x v="0"/>
    <b v="0"/>
    <n v="2021"/>
    <x v="9"/>
    <n v="18"/>
    <x v="1"/>
    <x v="3"/>
  </r>
  <r>
    <s v="INC0800677"/>
    <x v="1"/>
    <x v="4"/>
    <x v="7"/>
    <s v="Cuautla 1"/>
    <s v="error al ingresar en focus"/>
    <d v="2021-10-18T12:06:14"/>
    <x v="0"/>
    <s v="4 - Low"/>
    <x v="3"/>
    <s v="Se elimina el perfil y se ingresa a Focus"/>
    <x v="1"/>
    <b v="0"/>
    <n v="2021"/>
    <x v="9"/>
    <n v="18"/>
    <x v="1"/>
    <x v="8"/>
  </r>
  <r>
    <s v="INC0800686"/>
    <x v="0"/>
    <x v="26"/>
    <x v="29"/>
    <s v="Yesenia Martinez del Toro"/>
    <s v="Myprovi  Error tecnico"/>
    <d v="2021-10-18T12:31:01"/>
    <x v="0"/>
    <s v="3 - Moderate"/>
    <x v="0"/>
    <s v="Se validan las funciones básicas como fecha y hora automática activada, se forza cierre de MyProvi, se desinstala/instala MyCollections y finalmente se tiene acceso y descarga de su clip de forma exitosa."/>
    <x v="0"/>
    <b v="0"/>
    <n v="2021"/>
    <x v="9"/>
    <n v="18"/>
    <x v="1"/>
    <x v="8"/>
  </r>
  <r>
    <s v="INC0800690"/>
    <x v="1"/>
    <x v="4"/>
    <x v="7"/>
    <s v="Oaxaca 1"/>
    <s v="Error en Focus "/>
    <d v="2021-10-18T12:52:17"/>
    <x v="0"/>
    <s v="3 - Moderate"/>
    <x v="3"/>
    <s v="Se elimina el perfil y se ingresa a Focus"/>
    <x v="1"/>
    <b v="0"/>
    <n v="2021"/>
    <x v="9"/>
    <n v="18"/>
    <x v="1"/>
    <x v="8"/>
  </r>
  <r>
    <s v="INC0800715"/>
    <x v="1"/>
    <x v="4"/>
    <x v="7"/>
    <s v="Comalcalco 1"/>
    <s v="Cuenta bloqueada"/>
    <d v="2021-10-18T14:33:47"/>
    <x v="0"/>
    <s v="3 - Moderate"/>
    <x v="3"/>
    <s v="Se desbloquea el usuario y se valida el acceso."/>
    <x v="1"/>
    <b v="0"/>
    <n v="2021"/>
    <x v="9"/>
    <n v="18"/>
    <x v="1"/>
    <x v="9"/>
  </r>
  <r>
    <s v="INC0800720"/>
    <x v="0"/>
    <x v="0"/>
    <x v="14"/>
    <s v="Sonia Ramos Cervantes"/>
    <s v="No aparece opción para descargar clip "/>
    <d v="2021-10-18T14:58:05"/>
    <x v="0"/>
    <s v="4 - Low"/>
    <x v="0"/>
    <s v="Se contacta a DM Yse le pide entrar a myteam ya en la consulta que se pidio se detecta que la promotora fue dada de alta antes del cierre, se ve que ella lo tiene asignado, una vez que se finaliza la asignación la promotora lo descarga de forma exitosa._x000a__x000a_"/>
    <x v="0"/>
    <b v="0"/>
    <n v="2021"/>
    <x v="9"/>
    <n v="18"/>
    <x v="1"/>
    <x v="9"/>
  </r>
  <r>
    <s v="INC0800733"/>
    <x v="17"/>
    <x v="77"/>
    <x v="2"/>
    <s v="Uruapan 1"/>
    <s v="No funciona la pagina de red legal"/>
    <d v="2021-10-18T16:05:27"/>
    <x v="1"/>
    <s v="3 - Moderate"/>
    <x v="0"/>
    <s v="Se ha marcado al usuario para las validaciones pero no ha sido posible establecer la llamada. Se anexa evidencia de que las consultas ya son exitosas."/>
    <x v="0"/>
    <b v="1"/>
    <n v="2021"/>
    <x v="9"/>
    <n v="18"/>
    <x v="1"/>
    <x v="5"/>
  </r>
  <r>
    <s v="INC0800746"/>
    <x v="16"/>
    <x v="72"/>
    <x v="106"/>
    <s v="Dalila Concepcion Avila Sanchez"/>
    <s v="Marcar como migrada de forma manual a la invoice 5559, se ingresó la misma factura en 2 diferentes OC´s"/>
    <d v="2021-10-18T17:03:29"/>
    <x v="0"/>
    <s v="3 - Moderate"/>
    <x v="0"/>
    <s v="Se marcaron como migradas las facturas solicitadas por el área de arquitectura de soluciones"/>
    <x v="0"/>
    <b v="0"/>
    <n v="2021"/>
    <x v="9"/>
    <n v="18"/>
    <x v="1"/>
    <x v="10"/>
  </r>
  <r>
    <s v="INC0800748"/>
    <x v="9"/>
    <x v="31"/>
    <x v="41"/>
    <s v="Brenda Morales Gonzalez"/>
    <s v="Detalle al  reinstalar MyProvi"/>
    <d v="2021-10-18T17:28:13"/>
    <x v="0"/>
    <s v="4 - Low"/>
    <x v="0"/>
    <s v="se contacta a AM y se le apoya a instalar aplicaciones de myprovi y mycolletion de forma exitosa desde el portal de www.myprovi.online"/>
    <x v="0"/>
    <b v="0"/>
    <n v="2021"/>
    <x v="9"/>
    <n v="18"/>
    <x v="1"/>
    <x v="10"/>
  </r>
  <r>
    <s v="INC0800762"/>
    <x v="0"/>
    <x v="22"/>
    <x v="26"/>
    <s v="Claudia Marcela Munoz Rodriguez"/>
    <s v="Error Técnico en Estrella"/>
    <d v="2021-10-18T18:22:01"/>
    <x v="0"/>
    <s v="3 - Moderate"/>
    <x v="0"/>
    <s v="Una vez que se elimina información con apoyo de DM se termina de instalar my colletion."/>
    <x v="0"/>
    <b v="0"/>
    <n v="2021"/>
    <x v="9"/>
    <n v="18"/>
    <x v="1"/>
    <x v="6"/>
  </r>
  <r>
    <s v="INC0800766"/>
    <x v="0"/>
    <x v="22"/>
    <x v="26"/>
    <s v="Javier Ramses Mares Hernandez"/>
    <s v="Error Tecnico"/>
    <d v="2021-10-18T18:52:17"/>
    <x v="0"/>
    <s v="3 - Moderate"/>
    <x v="0"/>
    <s v="Se validan las funciones básicas como fecha y hora automática activada, se forza cierre de MyProvi, se desinstala/instala MyCollections, se habilitan los permisos y finalmente se realiza las pruebas de acceso de forma exitosa."/>
    <x v="0"/>
    <b v="0"/>
    <n v="2021"/>
    <x v="9"/>
    <n v="18"/>
    <x v="1"/>
    <x v="6"/>
  </r>
  <r>
    <s v="INC0801068"/>
    <x v="1"/>
    <x v="23"/>
    <x v="53"/>
    <s v="Minatitlan 1"/>
    <s v="Cheques no aparecen en focus"/>
    <d v="2021-10-19T08:02:47"/>
    <x v="1"/>
    <s v="4 - Low"/>
    <x v="3"/>
    <s v="Se comparte la respuesta al usuario"/>
    <x v="1"/>
    <b v="0"/>
    <n v="2021"/>
    <x v="9"/>
    <n v="19"/>
    <x v="2"/>
    <x v="7"/>
  </r>
  <r>
    <s v="INC0801108"/>
    <x v="1"/>
    <x v="4"/>
    <x v="4"/>
    <s v="Zamora 1"/>
    <s v="Restablacer contraseña FOCUS"/>
    <d v="2021-10-19T09:36:53"/>
    <x v="0"/>
    <s v="3 - Moderate"/>
    <x v="3"/>
    <s v="Se reseta la contraseña y se valida el acceso."/>
    <x v="1"/>
    <b v="0"/>
    <n v="2021"/>
    <x v="9"/>
    <n v="19"/>
    <x v="2"/>
    <x v="1"/>
  </r>
  <r>
    <s v="INC0801110"/>
    <x v="12"/>
    <x v="24"/>
    <x v="2"/>
    <s v="Dalila Concepcion Avila Sanchez"/>
    <s v="No puedo imprimir cheques desde el ERP Dynamics, desde el miércoles 13 de Octubre, ya reviso mi Laptop Edgar D. pero aún no queda"/>
    <d v="2021-10-19T09:39:14"/>
    <x v="1"/>
    <s v="4 - Low"/>
    <x v="0"/>
    <s v="Resolution notes copied from Parent Incident: El problema se origina por una actualización en Adobe Reader por un cambio en el id del producto, el cual ya no era identificado por el DRA._x000a__x000a_Solución:_x000a__x000a_Se instalo la actualización de Dynamics 365, lo cual conlleva con la actualización del DRA y se instalo Adobe Reader, la versión en español_x000a_con esto ya se pudo imprimir."/>
    <x v="0"/>
    <b v="1"/>
    <n v="2021"/>
    <x v="9"/>
    <n v="19"/>
    <x v="2"/>
    <x v="1"/>
  </r>
  <r>
    <s v="INC0801121"/>
    <x v="0"/>
    <x v="10"/>
    <x v="11"/>
    <s v="Crhistian Felipe Diaz Garcia"/>
    <s v="Problema Instalación MyProvi"/>
    <d v="2021-10-19T10:12:01"/>
    <x v="1"/>
    <s v="3 - Moderate"/>
    <x v="7"/>
    <s v="Se restablece Focus, Contraseña y Nip por parte de UK para volver a realizar pruebas de instalación quedando solucionado."/>
    <x v="0"/>
    <b v="0"/>
    <n v="2021"/>
    <x v="9"/>
    <n v="19"/>
    <x v="2"/>
    <x v="2"/>
  </r>
  <r>
    <s v="INC0801127"/>
    <x v="7"/>
    <x v="12"/>
    <x v="21"/>
    <s v="Texcoco 1"/>
    <s v="Error al imprimir en AVT"/>
    <d v="2021-10-19T10:24:34"/>
    <x v="2"/>
    <s v="3 - Moderate"/>
    <x v="5"/>
    <m/>
    <x v="0"/>
    <b v="0"/>
    <n v="2021"/>
    <x v="9"/>
    <n v="19"/>
    <x v="2"/>
    <x v="2"/>
  </r>
  <r>
    <s v="INC0801172"/>
    <x v="13"/>
    <x v="29"/>
    <x v="47"/>
    <s v="Ligia De Las Mercedes Rosas Delfin"/>
    <s v="Sin acceso a mynews "/>
    <d v="2021-10-19T12:42:10"/>
    <x v="1"/>
    <s v="4 - Low"/>
    <x v="0"/>
    <s v="Se aplicó reset al OTP de la cuenta del usuario. Se observa actividad dentro del portal."/>
    <x v="0"/>
    <b v="0"/>
    <n v="2021"/>
    <x v="9"/>
    <n v="19"/>
    <x v="2"/>
    <x v="8"/>
  </r>
  <r>
    <s v="INC0801187"/>
    <x v="0"/>
    <x v="22"/>
    <x v="26"/>
    <s v="Liliana Bermudez Adame"/>
    <s v="Problemas en Myprovi"/>
    <d v="2021-10-19T13:46:55"/>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19"/>
    <x v="2"/>
    <x v="0"/>
  </r>
  <r>
    <s v="INC0801192"/>
    <x v="0"/>
    <x v="26"/>
    <x v="29"/>
    <s v="Veronica Hernandez Garcia"/>
    <s v="Myprovi error tecnico"/>
    <d v="2021-10-19T14:35:20"/>
    <x v="0"/>
    <s v="3 - Moderate"/>
    <x v="0"/>
    <s v="Se contacta a promotora y se le pide hacer force de aplicaciones myprovi y mycolletion, asi como cerrar todas las aplicaciones abiertas en segundo plano, se valida este activa fecha y hora automática, se reinstala mycolletion y se ingresa de forma exitosa."/>
    <x v="0"/>
    <b v="0"/>
    <n v="2021"/>
    <x v="9"/>
    <n v="19"/>
    <x v="2"/>
    <x v="9"/>
  </r>
  <r>
    <s v="INC0801194"/>
    <x v="1"/>
    <x v="13"/>
    <x v="13"/>
    <s v="Sucursal Puerto Vallarta"/>
    <s v="Sin focus la máquina VallartaSC2, le aparece la pantalla en blanco después de ingresar el password."/>
    <d v="2021-10-19T14:36:35"/>
    <x v="0"/>
    <s v="4 - Low"/>
    <x v="3"/>
    <s v="Se revisa el equipo y se invierten los cables ya que estaban mal"/>
    <x v="1"/>
    <b v="1"/>
    <n v="2021"/>
    <x v="9"/>
    <n v="19"/>
    <x v="2"/>
    <x v="9"/>
  </r>
  <r>
    <s v="INC0801207"/>
    <x v="9"/>
    <x v="31"/>
    <x v="41"/>
    <s v="Beatriz Susana Mercado Ibarra"/>
    <s v="Problemas con la descarga del clip"/>
    <d v="2021-10-19T16:22:07"/>
    <x v="0"/>
    <s v="3 - Moderate"/>
    <x v="0"/>
    <s v="Se le marca a DM y se le comenta que el clip ya se encuentra como parte terminada, se sugiere esperar al siguiente cierre de semana para descargar el próximo clip."/>
    <x v="0"/>
    <b v="0"/>
    <n v="2021"/>
    <x v="9"/>
    <n v="19"/>
    <x v="2"/>
    <x v="5"/>
  </r>
  <r>
    <s v="INC0801209"/>
    <x v="0"/>
    <x v="26"/>
    <x v="29"/>
    <s v="Viridiana Bonilla Zermeno"/>
    <s v="Myprovi no se instala "/>
    <d v="2021-10-19T16:46:35"/>
    <x v="0"/>
    <s v="3 - Moderate"/>
    <x v="0"/>
    <s v="se contacta a promotora y se hace el proceso de desactivar el optimizador Miu, una vez desactivado nos permite realizar la actualizacion exitosa de mycolletion._x000a_"/>
    <x v="0"/>
    <b v="0"/>
    <n v="2021"/>
    <x v="9"/>
    <n v="19"/>
    <x v="2"/>
    <x v="5"/>
  </r>
  <r>
    <s v="INC0801213"/>
    <x v="0"/>
    <x v="26"/>
    <x v="29"/>
    <s v="Miriam Concepcion Galindo Muniz"/>
    <s v="Problema para ingresar a mycollections "/>
    <d v="2021-10-19T17:49:55"/>
    <x v="0"/>
    <s v="4 - Low"/>
    <x v="0"/>
    <s v="Se le marca a DM y triangula la llamada validando que ya se intalo mycolletion de forma exitosa."/>
    <x v="0"/>
    <b v="0"/>
    <n v="2021"/>
    <x v="9"/>
    <n v="19"/>
    <x v="2"/>
    <x v="10"/>
  </r>
  <r>
    <s v="INC0801218"/>
    <x v="16"/>
    <x v="72"/>
    <x v="106"/>
    <s v="Dalila Concepcion Avila Sanchez"/>
    <s v="Urgente, favor de revisar porque Coupa permitió que subieran 2 veces una misma factura"/>
    <d v="2021-10-19T18:38:10"/>
    <x v="3"/>
    <s v="3 - Moderate"/>
    <x v="5"/>
    <m/>
    <x v="0"/>
    <b v="0"/>
    <n v="2021"/>
    <x v="9"/>
    <n v="19"/>
    <x v="2"/>
    <x v="6"/>
  </r>
  <r>
    <s v="INC0801518"/>
    <x v="9"/>
    <x v="26"/>
    <x v="29"/>
    <s v="Samantha Munoz Puentes"/>
    <s v="SIn acceso "/>
    <d v="2021-10-20T09:23:20"/>
    <x v="0"/>
    <s v="3 - Moderate"/>
    <x v="0"/>
    <s v="Se realiza el reseteo de la contraseña se desde el portal de TPIM se crea la nueva contraseña y NIP se le comparte a Promotora."/>
    <x v="0"/>
    <b v="0"/>
    <n v="2021"/>
    <x v="9"/>
    <n v="20"/>
    <x v="3"/>
    <x v="1"/>
  </r>
  <r>
    <s v="INC0801528"/>
    <x v="9"/>
    <x v="35"/>
    <x v="49"/>
    <s v="Juan Pablo Varela Garcia"/>
    <s v="Bloquear Promotor"/>
    <d v="2021-10-20T09:52:52"/>
    <x v="0"/>
    <s v="3 - Moderate"/>
    <x v="0"/>
    <s v="Se realiza bloqueo solicitado en portal TPIM"/>
    <x v="0"/>
    <b v="0"/>
    <n v="2021"/>
    <x v="9"/>
    <n v="20"/>
    <x v="3"/>
    <x v="1"/>
  </r>
  <r>
    <s v="INC0801538"/>
    <x v="0"/>
    <x v="26"/>
    <x v="29"/>
    <s v="Laura Gabriela Rangel Centeno"/>
    <s v="Myprovi error tecnico"/>
    <d v="2021-10-20T10:28:04"/>
    <x v="0"/>
    <s v="3 - Moderate"/>
    <x v="0"/>
    <s v="se contacta con promotora y se activan los permisos de myprovi y mycolletion pero como sigue saliendo el mismo mensaje de error técnico, se reinstala my colletion y se ingresa de forma exitosa."/>
    <x v="0"/>
    <b v="0"/>
    <n v="2021"/>
    <x v="9"/>
    <n v="20"/>
    <x v="3"/>
    <x v="2"/>
  </r>
  <r>
    <s v="INC0801573"/>
    <x v="9"/>
    <x v="31"/>
    <x v="41"/>
    <s v="Elsa Nayeli Hernandez Padilla"/>
    <s v="Problema Instalación MyProvi"/>
    <d v="2021-10-20T12:42:39"/>
    <x v="0"/>
    <s v="4 - Low"/>
    <x v="0"/>
    <s v=" se valida las funciones básicas como la fecha y hora automática activada, se desactiva play protect, se valida espacio de almacenamiento suficiente y finalmente se realiza el proceso de instalación con pruebas de acceso de forma exitosa."/>
    <x v="0"/>
    <b v="0"/>
    <n v="2021"/>
    <x v="9"/>
    <n v="20"/>
    <x v="3"/>
    <x v="8"/>
  </r>
  <r>
    <s v="INC0801584"/>
    <x v="9"/>
    <x v="26"/>
    <x v="29"/>
    <s v="Tadeo Salvador Sierra Lopez"/>
    <s v="Sin acceso a My Provi"/>
    <d v="2021-10-20T13:22:25"/>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9"/>
    <n v="20"/>
    <x v="3"/>
    <x v="0"/>
  </r>
  <r>
    <s v="INC0801590"/>
    <x v="0"/>
    <x v="15"/>
    <x v="15"/>
    <s v="Noe Naranjo Diaz"/>
    <s v="No puede cerrar semana"/>
    <d v="2021-10-20T13:45:50"/>
    <x v="0"/>
    <s v="3 - Moderate"/>
    <x v="0"/>
    <s v="Se validan las funciones básicas como fecha y hora automática activada, se forza cierre de MyProvi, se desinstala/instala MyCollections y finalmente se realiza las pruebas de acceso y cierre de semana de forma exitosa."/>
    <x v="0"/>
    <b v="0"/>
    <n v="2021"/>
    <x v="9"/>
    <n v="20"/>
    <x v="3"/>
    <x v="0"/>
  </r>
  <r>
    <s v="INC0801597"/>
    <x v="9"/>
    <x v="35"/>
    <x v="49"/>
    <s v="Hortencia Torres Hernandez"/>
    <s v="Problemas con MyProvi"/>
    <d v="2021-10-20T15:01:25"/>
    <x v="0"/>
    <s v="4 - Low"/>
    <x v="0"/>
    <s v="se le marca a promotora y se le apoya a activar los permisos de las aplicaciones, una vez que se activaron ya le permite el ingreso en la app."/>
    <x v="0"/>
    <b v="0"/>
    <n v="2021"/>
    <x v="9"/>
    <n v="20"/>
    <x v="3"/>
    <x v="4"/>
  </r>
  <r>
    <s v="INC0801598"/>
    <x v="0"/>
    <x v="15"/>
    <x v="15"/>
    <s v="Jessica Lizbeth Peral Cardenas"/>
    <s v="Myprovi semana maxima"/>
    <d v="2021-10-20T15:34:41"/>
    <x v="0"/>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9"/>
    <n v="20"/>
    <x v="3"/>
    <x v="4"/>
  </r>
  <r>
    <s v="INC0801600"/>
    <x v="1"/>
    <x v="1"/>
    <x v="1"/>
    <s v="Monclova 1"/>
    <s v="Sin acceso a focus"/>
    <d v="2021-10-20T16:30:20"/>
    <x v="1"/>
    <s v="3 - Moderate"/>
    <x v="4"/>
    <s v="Por reinicio del IIS para habilitar el monitoreo de este servicio atravez de la herramienta de AppDynamics, se valida que no levantaron los servicios de Focus, lo cual no se percato al reinicio del IIS y debido a esto la sucursal se afecto hasta que se iniciaron los servicios de Focus, lo cual al realizarse restableció la operación de la sucursal."/>
    <x v="2"/>
    <b v="1"/>
    <n v="2021"/>
    <x v="9"/>
    <n v="20"/>
    <x v="3"/>
    <x v="5"/>
  </r>
  <r>
    <s v="INC0801602"/>
    <x v="2"/>
    <x v="2"/>
    <x v="2"/>
    <s v="Apodaca 1"/>
    <s v="Error Baena"/>
    <d v="2021-10-20T16:40:12"/>
    <x v="0"/>
    <s v="4 - Low"/>
    <x v="0"/>
    <s v="Se actualiza el valor Id_Period en la tabla [Commission_Week_ARP]. Baena ya carga el template."/>
    <x v="0"/>
    <b v="0"/>
    <n v="2021"/>
    <x v="9"/>
    <n v="20"/>
    <x v="3"/>
    <x v="5"/>
  </r>
  <r>
    <s v="INC0801610"/>
    <x v="0"/>
    <x v="15"/>
    <x v="15"/>
    <s v="Jorge Marin Gonzalez"/>
    <s v="No puede cerrar"/>
    <d v="2021-10-20T18:18:57"/>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9"/>
    <n v="20"/>
    <x v="3"/>
    <x v="6"/>
  </r>
  <r>
    <s v="INC0801618"/>
    <x v="0"/>
    <x v="26"/>
    <x v="29"/>
    <s v="Francisco Antonio Salinas Coronado"/>
    <s v="Sin Acceso a Myprovi"/>
    <d v="2021-10-20T19:39:25"/>
    <x v="1"/>
    <s v="3 - Moderate"/>
    <x v="0"/>
    <s v="Se realiza el reseteo de la contraseña se realiza desde el portal de TPIM se crea la nueva contraseña y NIP se le comparte a Promotora."/>
    <x v="0"/>
    <b v="0"/>
    <n v="2021"/>
    <x v="9"/>
    <n v="20"/>
    <x v="3"/>
    <x v="12"/>
  </r>
  <r>
    <s v="INC0801954"/>
    <x v="0"/>
    <x v="26"/>
    <x v="29"/>
    <s v="Bekne Marling Martinez Felix"/>
    <s v="Myprovi no recobe codigo "/>
    <d v="2021-10-21T10:15:36"/>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9"/>
    <n v="21"/>
    <x v="4"/>
    <x v="2"/>
  </r>
  <r>
    <s v="INC0801967"/>
    <x v="4"/>
    <x v="6"/>
    <x v="5"/>
    <s v="Luis Angel Barriga Arteaga"/>
    <s v="Sin información de systemUser en bases de BI - CRM"/>
    <d v="2021-10-21T10:44:18"/>
    <x v="1"/>
    <s v="4 - Low"/>
    <x v="1"/>
    <s v="El usuario confirmo que la informacion se encuentra correcta, se adjunta correo de confirmacion y se procede a cerrar incidente"/>
    <x v="3"/>
    <b v="0"/>
    <n v="2021"/>
    <x v="9"/>
    <n v="21"/>
    <x v="4"/>
    <x v="2"/>
  </r>
  <r>
    <s v="INC0801970"/>
    <x v="9"/>
    <x v="26"/>
    <x v="29"/>
    <s v="Beatriz Lizet Hernandez Torres"/>
    <s v="Problema para cambio de contraseña "/>
    <d v="2021-10-21T11:01:21"/>
    <x v="1"/>
    <s v="4 - Low"/>
    <x v="0"/>
    <s v="Se realiza el reseteo de la contraseña  desde el portal de TPIM se crea la nueva contraseña y NIP se le comparte a Promotora y finalmente se realiza las pruebas de acceso de forma exitosa."/>
    <x v="0"/>
    <b v="0"/>
    <n v="2021"/>
    <x v="9"/>
    <n v="21"/>
    <x v="4"/>
    <x v="3"/>
  </r>
  <r>
    <s v="INC0801973"/>
    <x v="11"/>
    <x v="80"/>
    <x v="116"/>
    <s v="Emmanuel Montufar Andrade"/>
    <s v="Falla en ejecución de ETL (Freud)"/>
    <d v="2021-10-21T11:08:13"/>
    <x v="1"/>
    <s v="3 - Moderate"/>
    <x v="0"/>
    <s v="Se cargó un ETL sin envio de correo como solución temporal al proceso de Freud"/>
    <x v="0"/>
    <b v="0"/>
    <n v="2021"/>
    <x v="9"/>
    <n v="21"/>
    <x v="4"/>
    <x v="3"/>
  </r>
  <r>
    <s v="INC0801994"/>
    <x v="0"/>
    <x v="15"/>
    <x v="15"/>
    <s v="Maria Teresa Barragan Dector"/>
    <s v="Semana maxima"/>
    <d v="2021-10-21T12:20:38"/>
    <x v="1"/>
    <s v="3 - Moderate"/>
    <x v="0"/>
    <s v="una vez que se conecta a una red la promotora con apoyo de DM se instala my coleltion y se hace cierre de semana exitosa."/>
    <x v="0"/>
    <b v="0"/>
    <n v="2021"/>
    <x v="9"/>
    <n v="21"/>
    <x v="4"/>
    <x v="8"/>
  </r>
  <r>
    <s v="INC0801999"/>
    <x v="0"/>
    <x v="15"/>
    <x v="15"/>
    <s v="Claribel Garcia Morales"/>
    <s v="Myprovi semana maxima"/>
    <d v="2021-10-21T12:32:09"/>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21"/>
    <x v="4"/>
    <x v="8"/>
  </r>
  <r>
    <s v="INC0802004"/>
    <x v="1"/>
    <x v="16"/>
    <x v="16"/>
    <s v="Tonala 1"/>
    <s v="Presenta intermitencias"/>
    <d v="2021-10-21T12:41:31"/>
    <x v="1"/>
    <s v="3 - Moderate"/>
    <x v="3"/>
    <s v="Se valida el tema con infra pero no encontro problemas, despues de unos minutos se restablecio el sistema."/>
    <x v="1"/>
    <b v="0"/>
    <n v="2021"/>
    <x v="9"/>
    <n v="21"/>
    <x v="4"/>
    <x v="8"/>
  </r>
  <r>
    <s v="INC0802026"/>
    <x v="13"/>
    <x v="29"/>
    <x v="47"/>
    <s v="Alejandro Ocampo Villegas"/>
    <s v="Sin acceso "/>
    <d v="2021-10-21T13:42:26"/>
    <x v="1"/>
    <s v="3 - Moderate"/>
    <x v="0"/>
    <s v="El usuario tenía una versión anterior de la aplicación que no le permitía acceso por correo. Se instala una versión más actual y ya registra actividad dentro del sistema."/>
    <x v="0"/>
    <b v="0"/>
    <n v="2021"/>
    <x v="9"/>
    <n v="21"/>
    <x v="4"/>
    <x v="0"/>
  </r>
  <r>
    <s v="INC0802037"/>
    <x v="0"/>
    <x v="15"/>
    <x v="15"/>
    <s v="Ramon Salcido Maldonado"/>
    <s v="Error de Semana Máxima en Cierre"/>
    <d v="2021-10-21T14:09:30"/>
    <x v="1"/>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9"/>
    <n v="21"/>
    <x v="4"/>
    <x v="9"/>
  </r>
  <r>
    <s v="INC0802045"/>
    <x v="1"/>
    <x v="16"/>
    <x v="16"/>
    <s v="Nicolas Romero"/>
    <s v="Esta muy lento"/>
    <d v="2021-10-21T14:47:44"/>
    <x v="1"/>
    <s v="3 - Moderate"/>
    <x v="3"/>
    <s v="Se valida el tema con infra pero no se encontraron problemas, después de unos minutos se restablece el sistema."/>
    <x v="1"/>
    <b v="1"/>
    <n v="2021"/>
    <x v="9"/>
    <n v="21"/>
    <x v="4"/>
    <x v="9"/>
  </r>
  <r>
    <s v="INC0802051"/>
    <x v="1"/>
    <x v="16"/>
    <x v="16"/>
    <s v="Xalapa 1"/>
    <s v="Ayuda con ticket //Intermitencias en Focus 6/6 equipos "/>
    <d v="2021-10-21T15:19:43"/>
    <x v="1"/>
    <s v="3 - Moderate"/>
    <x v="3"/>
    <s v="Se  valida el tema con infra y no se encontraron problemas con la red, después de unos minutos el sistema se restableció."/>
    <x v="1"/>
    <b v="0"/>
    <n v="2021"/>
    <x v="9"/>
    <n v="21"/>
    <x v="4"/>
    <x v="4"/>
  </r>
  <r>
    <s v="INC0802053"/>
    <x v="0"/>
    <x v="34"/>
    <x v="67"/>
    <s v="Edith Irasema Abascal Flores"/>
    <s v="REFIN QUE NO APARECE APLICADO MONTO"/>
    <d v="2021-10-21T15:31:12"/>
    <x v="1"/>
    <s v="3 - Moderate"/>
    <x v="0"/>
    <s v="Había pagos suspendidos de la estrella. El equipo de ESB reanudó los pagos y ya se encuentran en FOCUS,"/>
    <x v="0"/>
    <b v="0"/>
    <n v="2021"/>
    <x v="9"/>
    <n v="21"/>
    <x v="4"/>
    <x v="4"/>
  </r>
  <r>
    <s v="INC0802061"/>
    <x v="1"/>
    <x v="38"/>
    <x v="57"/>
    <s v="Colima 1"/>
    <s v="No se Genera reporte de Excepciones de Semana 42"/>
    <d v="2021-10-21T16:04:02"/>
    <x v="1"/>
    <s v="3 - Moderate"/>
    <x v="3"/>
    <s v="Se valida el reporte con el OM"/>
    <x v="1"/>
    <b v="0"/>
    <n v="2021"/>
    <x v="9"/>
    <n v="21"/>
    <x v="4"/>
    <x v="5"/>
  </r>
  <r>
    <s v="INC0802063"/>
    <x v="0"/>
    <x v="15"/>
    <x v="15"/>
    <s v="Jorge Luis Martinez Avila"/>
    <s v="Myprovi semana maxima"/>
    <d v="2021-10-21T16:11:05"/>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Se pide al usuario sincronizar la app y des instalar my collections._x000a_Se pide entrar a my provi  para descargar e instalar my collections._x000a_Usuario confirma descarga e instalación de my collections_x000a_Usuario confirma cierre de semana solicitado."/>
    <x v="0"/>
    <b v="0"/>
    <n v="2021"/>
    <x v="9"/>
    <n v="21"/>
    <x v="4"/>
    <x v="5"/>
  </r>
  <r>
    <s v="INC0802068"/>
    <x v="0"/>
    <x v="15"/>
    <x v="15"/>
    <s v="Felipe De Jesus Fabian Sorroza"/>
    <s v="Problema de cierre de semana"/>
    <d v="2021-10-21T16:34:50"/>
    <x v="1"/>
    <s v="4 - Low"/>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9"/>
    <n v="21"/>
    <x v="4"/>
    <x v="5"/>
  </r>
  <r>
    <s v="INC0802072"/>
    <x v="0"/>
    <x v="49"/>
    <x v="75"/>
    <s v="Julio Cesar Gomez Cruz"/>
    <s v="Sin Descarga de Myprovi"/>
    <d v="2021-10-21T16:48:54"/>
    <x v="1"/>
    <s v="3 - Moderate"/>
    <x v="0"/>
    <s v="se contacta con promotor y se le comenta sobre el proceso de los dispositivos Xiaomi, me comenta que tiene otro dispositivo en el cual se instala las aplicaciones de forma exitosa desde el portal www.myprovi.online"/>
    <x v="0"/>
    <b v="0"/>
    <n v="2021"/>
    <x v="9"/>
    <n v="21"/>
    <x v="4"/>
    <x v="5"/>
  </r>
  <r>
    <s v="INC0802075"/>
    <x v="9"/>
    <x v="35"/>
    <x v="49"/>
    <s v="Patricia Huesca Hernandez"/>
    <s v="PRpblemas al aplicar pagos"/>
    <d v="2021-10-21T17:20:21"/>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9"/>
    <n v="21"/>
    <x v="4"/>
    <x v="10"/>
  </r>
  <r>
    <s v="INC0802084"/>
    <x v="1"/>
    <x v="23"/>
    <x v="32"/>
    <s v="Tlaxcala 1"/>
    <s v="Balance no Cambia de Estado"/>
    <d v="2021-10-21T17:49:17"/>
    <x v="1"/>
    <s v="3 - Moderate"/>
    <x v="3"/>
    <s v="Se aplica un reinicio en los servicios de Focus y se aplica el balance."/>
    <x v="1"/>
    <b v="0"/>
    <n v="2021"/>
    <x v="9"/>
    <n v="21"/>
    <x v="4"/>
    <x v="10"/>
  </r>
  <r>
    <s v="INC0802085"/>
    <x v="9"/>
    <x v="31"/>
    <x v="41"/>
    <s v="Sara Lilia Serna Rivera"/>
    <s v="Problema Instalación de MyProvi"/>
    <d v="2021-10-21T18:17:38"/>
    <x v="1"/>
    <s v="4 - Low"/>
    <x v="0"/>
    <s v="se valida las funciones básicas como la fecha y hora automática activada, espacio de almacenamiento suficiente, se desactiva play protect, se valida chrome actualizado y finalmente se realiza el proceso de instalación con pruebas de acceso de forma exitosa."/>
    <x v="0"/>
    <b v="0"/>
    <n v="2021"/>
    <x v="9"/>
    <n v="21"/>
    <x v="4"/>
    <x v="6"/>
  </r>
  <r>
    <s v="INC0802089"/>
    <x v="0"/>
    <x v="15"/>
    <x v="15"/>
    <s v="Yamily Clareth Quintal Guzman"/>
    <s v="Erro de Semana Máxima (Cierre Manual )"/>
    <d v="2021-10-21T18:23:11"/>
    <x v="1"/>
    <s v="3 - Moderate"/>
    <x v="0"/>
    <s v=" se validan las funciones básicas como fecha y hora automática activada, se forza cierre de MyProvi, se desinstala/instala MyCollections, se habilitan los permisos y finalmente se realiza las pruebas de acceso y cierre de semana de forma exitosa._x000a_"/>
    <x v="0"/>
    <b v="0"/>
    <n v="2021"/>
    <x v="9"/>
    <n v="21"/>
    <x v="4"/>
    <x v="6"/>
  </r>
  <r>
    <s v="INC0802099"/>
    <x v="0"/>
    <x v="15"/>
    <x v="15"/>
    <s v="Jorge White Perez"/>
    <s v="Error de Semana Máxima"/>
    <d v="2021-10-21T18:51:15"/>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21"/>
    <x v="4"/>
    <x v="6"/>
  </r>
  <r>
    <s v="INC0802106"/>
    <x v="0"/>
    <x v="15"/>
    <x v="15"/>
    <s v="Rafael Santiago Barrientos"/>
    <s v="Error en Cierre de Semana (Cierre Manual)"/>
    <d v="2021-10-21T19:32:37"/>
    <x v="1"/>
    <s v="3 - Moderate"/>
    <x v="0"/>
    <s v="Se validan las funciones básicas como fecha y hora automática activada, se forza cierre de MyProvi, se desinstala/instala MyCollections y finalmente se realiza las pruebas de acceso y cierre de semana de forma exitosa."/>
    <x v="0"/>
    <b v="0"/>
    <n v="2021"/>
    <x v="9"/>
    <n v="21"/>
    <x v="4"/>
    <x v="12"/>
  </r>
  <r>
    <s v="INC0802114"/>
    <x v="1"/>
    <x v="16"/>
    <x v="43"/>
    <s v="Alvaro Obregon"/>
    <s v="Intermitencia en Focus"/>
    <d v="2021-10-21T19:42:41"/>
    <x v="1"/>
    <s v="3 - Moderate"/>
    <x v="3"/>
    <s v="Se aplica un reincio en los servicios de Focus y mejora el rendimiento en la aplicacion."/>
    <x v="1"/>
    <b v="0"/>
    <n v="2021"/>
    <x v="9"/>
    <n v="21"/>
    <x v="4"/>
    <x v="12"/>
  </r>
  <r>
    <s v="INC0802118"/>
    <x v="0"/>
    <x v="0"/>
    <x v="0"/>
    <s v="Cesar Miguel Rodriguez Monterrosas"/>
    <s v="No Descarga Clip"/>
    <d v="2021-10-21T20:39:10"/>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9"/>
    <n v="21"/>
    <x v="4"/>
    <x v="13"/>
  </r>
  <r>
    <s v="INC0802119"/>
    <x v="1"/>
    <x v="38"/>
    <x v="57"/>
    <s v="Minatitlan 1"/>
    <s v="Reportes de cierre de focus"/>
    <d v="2021-10-21T20:21:53"/>
    <x v="1"/>
    <s v="3 - Moderate"/>
    <x v="3"/>
    <s v="Se valida con el equipo de Mastek pero no se encontro la razon del porque se generan los reportes encontrados."/>
    <x v="1"/>
    <b v="0"/>
    <n v="2021"/>
    <x v="9"/>
    <n v="21"/>
    <x v="4"/>
    <x v="13"/>
  </r>
  <r>
    <s v="INC0802123"/>
    <x v="1"/>
    <x v="38"/>
    <x v="57"/>
    <s v="Cardenas 1"/>
    <s v=" IMPRESIONES NO SALEN en Focus"/>
    <d v="2021-10-21T21:04:00"/>
    <x v="1"/>
    <s v="3 - Moderate"/>
    <x v="3"/>
    <s v="Se valida con el equipo de Mastek pero no se encontro la razon del porque se generan los reportes encontrados."/>
    <x v="1"/>
    <b v="1"/>
    <n v="2021"/>
    <x v="9"/>
    <n v="21"/>
    <x v="4"/>
    <x v="14"/>
  </r>
  <r>
    <s v="INC0802360"/>
    <x v="1"/>
    <x v="16"/>
    <x v="16"/>
    <s v="Guadalajara Sur 1"/>
    <s v="No se cuenta con FOCUS"/>
    <d v="2021-10-22T10:01:00"/>
    <x v="1"/>
    <s v="3 - Moderate"/>
    <x v="4"/>
    <s v="Se reconstruyo el medio"/>
    <x v="2"/>
    <b v="0"/>
    <n v="2021"/>
    <x v="9"/>
    <n v="22"/>
    <x v="5"/>
    <x v="2"/>
  </r>
  <r>
    <s v="INC0802370"/>
    <x v="1"/>
    <x v="13"/>
    <x v="36"/>
    <s v="Tehuacan 1"/>
    <s v="cliente 12 no permite trabajar"/>
    <d v="2021-10-22T10:21:37"/>
    <x v="1"/>
    <s v="4 - Low"/>
    <x v="3"/>
    <s v="Se elimina el usuario y se valida el acceso."/>
    <x v="1"/>
    <b v="0"/>
    <n v="2021"/>
    <x v="9"/>
    <n v="22"/>
    <x v="5"/>
    <x v="2"/>
  </r>
  <r>
    <s v="INC0802375"/>
    <x v="9"/>
    <x v="26"/>
    <x v="29"/>
    <s v="Claudia Roxana Diaz Renteria"/>
    <s v="Problemas con la instlación"/>
    <d v="2021-10-22T10:46:18"/>
    <x v="1"/>
    <s v="4 - Low"/>
    <x v="0"/>
    <s v="se valida las funciones básicas como la fecha y hora automática activada, se desactiva play protect, se valida espacio de almacenamiento suficiente, se valida chrome actualizado y finalmente se realiza el proceso de instalación con pruebas de acceso de forma exitosa."/>
    <x v="0"/>
    <b v="0"/>
    <n v="2021"/>
    <x v="9"/>
    <n v="22"/>
    <x v="5"/>
    <x v="2"/>
  </r>
  <r>
    <s v="INC0802381"/>
    <x v="9"/>
    <x v="35"/>
    <x v="49"/>
    <s v="Bianca Yara Garduno Ordonez"/>
    <s v="No cuadra cobranza"/>
    <d v="2021-10-22T11:03:15"/>
    <x v="1"/>
    <s v="3 - Moderate"/>
    <x v="0"/>
    <s v="Había pagos suspendidos del usuario en los servicios de ESB. Los pagos ya se encuentran en FOCUS y ya se dió balance a la estrella."/>
    <x v="0"/>
    <b v="0"/>
    <n v="2021"/>
    <x v="9"/>
    <n v="22"/>
    <x v="5"/>
    <x v="3"/>
  </r>
  <r>
    <s v="INC0802397"/>
    <x v="4"/>
    <x v="6"/>
    <x v="5"/>
    <s v="Cesar Emilio Hernandez Flores"/>
    <s v="Sin carga REF Y PUR CSC VENTAS"/>
    <d v="2021-10-22T11:31:04"/>
    <x v="1"/>
    <s v="3 - Moderate"/>
    <x v="1"/>
    <s v="Los procesos tardaron un poco mas del tiempo esperado y se pospuso la carga para la siguiente ejecucion, ya se estan cargando las ofertas en CRM y se podran tomar en la ejecucion de campanias del dia de hoy, se procede a cerrar incidente"/>
    <x v="3"/>
    <b v="0"/>
    <n v="2021"/>
    <x v="9"/>
    <n v="22"/>
    <x v="5"/>
    <x v="3"/>
  </r>
  <r>
    <s v="INC0802405"/>
    <x v="16"/>
    <x v="72"/>
    <x v="106"/>
    <s v="Dalila Concepcion Avila Sanchez"/>
    <s v="Favor de marcar como migradas, facturas canceladas en Coupa o capturadas de forma manual en Dynamics. se anexa archivo"/>
    <d v="2021-10-22T12:10:55"/>
    <x v="1"/>
    <s v="3 - Moderate"/>
    <x v="0"/>
    <s v="Se marcaron las facturas solicitadas"/>
    <x v="0"/>
    <b v="0"/>
    <n v="2021"/>
    <x v="9"/>
    <n v="22"/>
    <x v="5"/>
    <x v="8"/>
  </r>
  <r>
    <s v="INC0802422"/>
    <x v="9"/>
    <x v="26"/>
    <x v="29"/>
    <s v="Veronica Hernandez Garcia"/>
    <s v="Problema de ingreso a myprovi"/>
    <d v="2021-10-22T13:12:43"/>
    <x v="1"/>
    <s v="4 - Low"/>
    <x v="0"/>
    <s v="Se validan las funciones básicas como fecha y hora automática activada, se forza cierre de MyProvi y MyCollections, se habilitan los permisos y finalmente se realiza las pruebas de acceso y cierre de semana de forma exitosa."/>
    <x v="0"/>
    <b v="0"/>
    <n v="2021"/>
    <x v="9"/>
    <n v="22"/>
    <x v="5"/>
    <x v="0"/>
  </r>
  <r>
    <s v="INC0802426"/>
    <x v="6"/>
    <x v="8"/>
    <x v="9"/>
    <s v="Martha Sanchez Gonzalez"/>
    <s v="Sin  contactos en NAS"/>
    <d v="2021-10-22T13:31:35"/>
    <x v="1"/>
    <s v="4 - Low"/>
    <x v="0"/>
    <s v="Se actualizaron los registros ligándolos al FOCUSID del usuario. Se hacen pruebas en el dispositivo de soporte y ya se visualizan los contactos."/>
    <x v="0"/>
    <b v="0"/>
    <n v="2021"/>
    <x v="9"/>
    <n v="22"/>
    <x v="5"/>
    <x v="0"/>
  </r>
  <r>
    <s v="INC0802430"/>
    <x v="9"/>
    <x v="31"/>
    <x v="41"/>
    <s v="Carolina Garcia Francisco"/>
    <s v="No permite la descarga del clip "/>
    <d v="2021-10-22T13:56:51"/>
    <x v="1"/>
    <s v="3 - Moderate"/>
    <x v="0"/>
    <s v="Se pide al usuario sincronizar la app y des instalar my collections._x000a_Se pide entrar a my provi  para descargar e instalar my collections._x000a_Usuario confirma descarga e instalación de my collections_x000a_Usuario confirma descarga de clip"/>
    <x v="0"/>
    <b v="0"/>
    <n v="2021"/>
    <x v="9"/>
    <n v="22"/>
    <x v="5"/>
    <x v="0"/>
  </r>
  <r>
    <s v="INC0802435"/>
    <x v="1"/>
    <x v="4"/>
    <x v="7"/>
    <s v="Xalapa 1"/>
    <s v="Asunto: Ayuda generar ticket "/>
    <d v="2021-10-22T14:07:26"/>
    <x v="1"/>
    <s v="3 - Moderate"/>
    <x v="3"/>
    <s v="Se elimina el perfil y se carga de nuevo"/>
    <x v="1"/>
    <b v="0"/>
    <n v="2021"/>
    <x v="9"/>
    <n v="22"/>
    <x v="5"/>
    <x v="9"/>
  </r>
  <r>
    <s v="INC0802438"/>
    <x v="0"/>
    <x v="44"/>
    <x v="65"/>
    <s v="Hugo Armando Sanoja Vasquez"/>
    <s v="Clientes Duplicados en Myprovi"/>
    <d v="2021-10-22T14:21:01"/>
    <x v="1"/>
    <s v="3 - Moderate"/>
    <x v="0"/>
    <s v="Se validan las funciones básicas como fecha y hora automática activada, se forza cierre de MyProvi, se desinstala/instala MyCollections, se habilitan los permisos y finalmente se realiza las pruebas de acceso y cierre de semana de forma exitosa."/>
    <x v="0"/>
    <b v="0"/>
    <n v="2021"/>
    <x v="9"/>
    <n v="22"/>
    <x v="5"/>
    <x v="9"/>
  </r>
  <r>
    <s v="INC0802448"/>
    <x v="13"/>
    <x v="29"/>
    <x v="47"/>
    <s v="Cesar Huerta Carillo"/>
    <s v="Sin acceso "/>
    <d v="2021-10-22T16:20:36"/>
    <x v="2"/>
    <s v="4 - Low"/>
    <x v="5"/>
    <m/>
    <x v="0"/>
    <b v="1"/>
    <n v="2021"/>
    <x v="9"/>
    <n v="22"/>
    <x v="5"/>
    <x v="5"/>
  </r>
  <r>
    <s v="INC0802449"/>
    <x v="0"/>
    <x v="0"/>
    <x v="72"/>
    <s v="Diego Armando Raygoza Ayala"/>
    <s v="Myprovi no aparece clip"/>
    <d v="2021-10-22T16:26:24"/>
    <x v="1"/>
    <s v="3 - Moderate"/>
    <x v="0"/>
    <s v="Se le marca al usuario y se le comenta que la dieron de alta ayer durante el cierre de semana por tal motivo no puede ver su clip sino hasta el siguiente cierre de semana, se le comenta que este movimiento tenia que ser un día antes para que viera la info de su clip, promotora comenta estar de acuerdo, por lo que no hay incidencia en la aplicación."/>
    <x v="0"/>
    <b v="0"/>
    <n v="2021"/>
    <x v="9"/>
    <n v="22"/>
    <x v="5"/>
    <x v="5"/>
  </r>
  <r>
    <s v="INC0802462"/>
    <x v="0"/>
    <x v="15"/>
    <x v="15"/>
    <s v="Elsa Nayeli Hernandez Padilla"/>
    <s v="Problema cierre de semana máxima"/>
    <d v="2021-10-22T20:17:48"/>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9"/>
    <n v="22"/>
    <x v="5"/>
    <x v="13"/>
  </r>
  <r>
    <s v="INC0802520"/>
    <x v="9"/>
    <x v="35"/>
    <x v="49"/>
    <s v="Ernesto Alonso Morales Coto"/>
    <s v=" No se puede cerrar  semana"/>
    <d v="2021-10-23T11:06:35"/>
    <x v="1"/>
    <s v="4 - Low"/>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9"/>
    <n v="23"/>
    <x v="0"/>
    <x v="3"/>
  </r>
  <r>
    <s v="INC0802522"/>
    <x v="0"/>
    <x v="0"/>
    <x v="14"/>
    <s v="Laura Leticia Luna Lopez"/>
    <s v="Descarga de Clip"/>
    <d v="2021-10-23T11:04:18"/>
    <x v="1"/>
    <s v="3 - Moderate"/>
    <x v="0"/>
    <s v="Se validan las funciones básicas como fecha y hora automática activada, se valida espacio de almacenamiento suficiente, se forza cierre de MyProvi y MyCollections y finalmente se realiza las pruebas de acceso y cierre de semana de forma exitosa."/>
    <x v="0"/>
    <b v="0"/>
    <n v="2021"/>
    <x v="9"/>
    <n v="23"/>
    <x v="0"/>
    <x v="3"/>
  </r>
  <r>
    <s v="INC0802923"/>
    <x v="9"/>
    <x v="35"/>
    <x v="49"/>
    <s v="Bertha Perez Santiago"/>
    <s v="No ingresaa MyProvi"/>
    <d v="2021-10-25T09:39:53"/>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_x000a_"/>
    <x v="0"/>
    <b v="0"/>
    <n v="2021"/>
    <x v="9"/>
    <n v="25"/>
    <x v="1"/>
    <x v="1"/>
  </r>
  <r>
    <s v="INC0802943"/>
    <x v="2"/>
    <x v="2"/>
    <x v="88"/>
    <s v="Aide Magali Ramiro Hernandez"/>
    <s v="Nombre de Estrellas en Baena"/>
    <d v="2021-10-25T10:10:13"/>
    <x v="2"/>
    <s v="4 - Low"/>
    <x v="5"/>
    <m/>
    <x v="0"/>
    <b v="0"/>
    <n v="2021"/>
    <x v="9"/>
    <n v="25"/>
    <x v="1"/>
    <x v="2"/>
  </r>
  <r>
    <s v="INC0802951"/>
    <x v="6"/>
    <x v="8"/>
    <x v="9"/>
    <s v="Abraham Alfredo Jeronimo Rosas"/>
    <s v="NAS contactos anteriores"/>
    <d v="2021-10-25T10:20:04"/>
    <x v="1"/>
    <s v="3 - Moderate"/>
    <x v="0"/>
    <s v="Se elimina la asignación del usuario a la sección antigua. Es necesario salir de la aplicación e ingresar nuevamente para que los cambios surtan efecto"/>
    <x v="0"/>
    <b v="0"/>
    <n v="2021"/>
    <x v="9"/>
    <n v="25"/>
    <x v="1"/>
    <x v="2"/>
  </r>
  <r>
    <s v="INC0802954"/>
    <x v="9"/>
    <x v="35"/>
    <x v="49"/>
    <s v="Diana Patricia Ruiz Posadas"/>
    <s v="Estrella no puede hacer cierre "/>
    <d v="2021-10-25T10:24:32"/>
    <x v="1"/>
    <s v="4 - Low"/>
    <x v="0"/>
    <s v="_x000a_Se le pide al usuario entrar a los ajustes del celular y se pide forza cierre de my provi_x000a_Se pide al usuario des instalar my collections_x000a_Se le pide al usuario entrar a la configuración de Play Protec y se valida que las opciones que se muestran estén des habilitadas_x000a_Se pide al usuario entrar a my provi y descargar my collections._x000a_Usuario valida descarga y configuración de my collections"/>
    <x v="0"/>
    <b v="0"/>
    <n v="2021"/>
    <x v="9"/>
    <n v="25"/>
    <x v="1"/>
    <x v="2"/>
  </r>
  <r>
    <s v="INC0802960"/>
    <x v="1"/>
    <x v="4"/>
    <x v="7"/>
    <s v="Minatitlan 1"/>
    <s v="Cuenta bloqueada"/>
    <d v="2021-10-25T10:32:49"/>
    <x v="1"/>
    <s v="3 - Moderate"/>
    <x v="3"/>
    <s v="Se resetea la contraseña y se valida el acceso"/>
    <x v="1"/>
    <b v="0"/>
    <n v="2021"/>
    <x v="9"/>
    <n v="25"/>
    <x v="1"/>
    <x v="2"/>
  </r>
  <r>
    <s v="INC0802963"/>
    <x v="1"/>
    <x v="16"/>
    <x v="16"/>
    <s v="Lagos de Moreno 1"/>
    <s v="Pantalla blanca en Focus"/>
    <d v="2021-10-25T10:39:51"/>
    <x v="1"/>
    <s v="3 - Moderate"/>
    <x v="4"/>
    <s v="Se aplicó un reset a la VPN"/>
    <x v="2"/>
    <b v="1"/>
    <n v="2021"/>
    <x v="9"/>
    <n v="25"/>
    <x v="1"/>
    <x v="2"/>
  </r>
  <r>
    <s v="INC0802971"/>
    <x v="6"/>
    <x v="8"/>
    <x v="9"/>
    <s v="Veronica Hernandez Garcia"/>
    <s v="NAS "/>
    <d v="2021-10-25T11:00:03"/>
    <x v="1"/>
    <s v="3 - Moderate"/>
    <x v="0"/>
    <s v="La ejecución de la actualización de las posiciones tuvo un fallo en la ejecución de hoy. Se ejecuta correctamente y se observa que la usuario ya aparece en la sección correcta. Es necesario salir de la aplicación e ingresar nuevamente."/>
    <x v="0"/>
    <b v="0"/>
    <n v="2021"/>
    <x v="9"/>
    <n v="25"/>
    <x v="1"/>
    <x v="3"/>
  </r>
  <r>
    <s v="INC0802980"/>
    <x v="0"/>
    <x v="15"/>
    <x v="15"/>
    <s v="Ingrid Araceli Bautista Gonzalez"/>
    <s v="Error de Semana Máxima "/>
    <d v="2021-10-25T11:13:14"/>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9"/>
    <n v="25"/>
    <x v="1"/>
    <x v="3"/>
  </r>
  <r>
    <s v="INC0802982"/>
    <x v="1"/>
    <x v="4"/>
    <x v="4"/>
    <s v="Puebla Central Dorada"/>
    <s v="Sin acceso a focus "/>
    <d v="2021-10-25T11:18:00"/>
    <x v="1"/>
    <s v="4 - Low"/>
    <x v="3"/>
    <s v="Se resetea la contraseña y se valida el acceso"/>
    <x v="1"/>
    <b v="0"/>
    <n v="2021"/>
    <x v="9"/>
    <n v="25"/>
    <x v="1"/>
    <x v="3"/>
  </r>
  <r>
    <s v="INC0802988"/>
    <x v="9"/>
    <x v="31"/>
    <x v="41"/>
    <s v="Rafael Zarate Sosa"/>
    <s v=" Problemas en descargar clip y cierre de semana 42"/>
    <d v="2021-10-25T12:01:08"/>
    <x v="1"/>
    <s v="4 - Low"/>
    <x v="0"/>
    <s v="Se le pide al usuario entrar a los ajustes del celular y se pide forza cierre de my provi_x000a_Se pide al usuario des instalar my collections_x000a_Se le pide al usuario entrar a la configuración de Play Protec y se valida que las opciones que se muestran estén des habilitadas_x000a_Se pide al usuario entrar a my provi y descargar my collections._x000a_Usuario valida descarga y configuración de my collections_x000a_Usuario valida descarga de clip"/>
    <x v="0"/>
    <b v="0"/>
    <n v="2021"/>
    <x v="9"/>
    <n v="25"/>
    <x v="1"/>
    <x v="8"/>
  </r>
  <r>
    <s v="INC0803015"/>
    <x v="0"/>
    <x v="31"/>
    <x v="41"/>
    <s v="Ana Jamin Vera Gonzalez"/>
    <s v="Myprovi no recobe codigo "/>
    <d v="2021-10-25T13:13:41"/>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25"/>
    <x v="1"/>
    <x v="0"/>
  </r>
  <r>
    <s v="INC0803036"/>
    <x v="1"/>
    <x v="4"/>
    <x v="7"/>
    <s v="Cuautla 1"/>
    <s v="usuario bloqueado"/>
    <d v="2021-10-25T13:53:44"/>
    <x v="1"/>
    <s v="3 - Moderate"/>
    <x v="3"/>
    <s v="Se desbloquea el usuario y se valida el acceso"/>
    <x v="1"/>
    <b v="0"/>
    <n v="2021"/>
    <x v="9"/>
    <n v="25"/>
    <x v="1"/>
    <x v="0"/>
  </r>
  <r>
    <s v="INC0803039"/>
    <x v="16"/>
    <x v="72"/>
    <x v="106"/>
    <s v="Dalila Concepcion Avila Sanchez"/>
    <s v="Urge que migren 4 facturas para que se puedan pagar esta semana"/>
    <d v="2021-10-25T14:16:55"/>
    <x v="1"/>
    <s v="3 - Moderate"/>
    <x v="0"/>
    <s v="Hola Dalila esas 3 no migran porque pasó su tiempo de atención, es importante que los errores se vayan atendiendo conforme se van generando, ¿Pueden actualizarle algún campo a la factura? Ya sea la descripción o algo pequeño para que vuelva a migrar."/>
    <x v="0"/>
    <b v="0"/>
    <n v="2021"/>
    <x v="9"/>
    <n v="25"/>
    <x v="1"/>
    <x v="9"/>
  </r>
  <r>
    <s v="INC0803040"/>
    <x v="8"/>
    <x v="17"/>
    <x v="101"/>
    <s v="Dalila Concepcion Avila Sanchez"/>
    <s v="Errores en MFU"/>
    <d v="2021-10-25T14:22:44"/>
    <x v="1"/>
    <s v="3 - Moderate"/>
    <x v="0"/>
    <s v="Se actualizo MFU en el equipo del usuario, se realizo una prueba de descargar de XML, esta se encuentra en proceso"/>
    <x v="0"/>
    <b v="0"/>
    <n v="2021"/>
    <x v="9"/>
    <n v="25"/>
    <x v="1"/>
    <x v="9"/>
  </r>
  <r>
    <s v="INC0803042"/>
    <x v="9"/>
    <x v="26"/>
    <x v="29"/>
    <s v="Maria Isabel Suarez Cortes"/>
    <s v="Problema con cambio de contraseña myprovi "/>
    <d v="2021-10-25T14:39:31"/>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9"/>
    <n v="25"/>
    <x v="1"/>
    <x v="9"/>
  </r>
  <r>
    <s v="INC0803052"/>
    <x v="0"/>
    <x v="0"/>
    <x v="14"/>
    <s v="Oscar Gerardo Esparza Morales"/>
    <s v="Sin descarga de clip "/>
    <d v="2021-10-25T15:56:53"/>
    <x v="1"/>
    <s v="4 - Low"/>
    <x v="0"/>
    <s v="Se le marca a AM y se le comenta que no esta producido el clip reportado, se pide contactar a administración y solicitar la producción de dicho clip, usuario confirma la producción y la promotora ya pudo descargar clip."/>
    <x v="0"/>
    <b v="0"/>
    <n v="2021"/>
    <x v="9"/>
    <n v="25"/>
    <x v="1"/>
    <x v="4"/>
  </r>
  <r>
    <s v="INC0803054"/>
    <x v="0"/>
    <x v="9"/>
    <x v="10"/>
    <s v="Ana Ma Moreno Carrillo"/>
    <s v="Clip en blanco"/>
    <d v="2021-10-25T16:11:51"/>
    <x v="1"/>
    <s v="3 - Moderate"/>
    <x v="0"/>
    <s v="Se pide al usuario sincronizar la app y des instalar my collections._x000a_Se pide entrar a my provi  para descargar e instalar my collections._x000a_Usuario confirma descarga e instalación de my collections_x000a_Usuario comenta que la pantalla la sigue viendo en blanco_x000a_Se valida fecha de ingreso de usuario y comenta que fue el dia de hoy, por lo que se le comenta a la promotora que debe esperar al siguiente cierre de semana para poder descargar y ver la información del clip solicitado debido a qu la dieron de alta posterior al cierra de semana."/>
    <x v="0"/>
    <b v="0"/>
    <n v="2021"/>
    <x v="9"/>
    <n v="25"/>
    <x v="1"/>
    <x v="5"/>
  </r>
  <r>
    <s v="INC0803055"/>
    <x v="0"/>
    <x v="0"/>
    <x v="14"/>
    <s v="Joaquin Ramirez Manzano"/>
    <s v="No apertura My Collection"/>
    <d v="2021-10-25T16:20:00"/>
    <x v="1"/>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9"/>
    <n v="25"/>
    <x v="1"/>
    <x v="5"/>
  </r>
  <r>
    <s v="INC0803075"/>
    <x v="1"/>
    <x v="23"/>
    <x v="32"/>
    <s v="Pachuca 1"/>
    <s v="problemas con FOCUS"/>
    <d v="2021-10-25T17:49:00"/>
    <x v="1"/>
    <s v="3 - Moderate"/>
    <x v="3"/>
    <s v="Se aplica un reinicio en los servicios de Focus."/>
    <x v="1"/>
    <b v="0"/>
    <n v="2021"/>
    <x v="9"/>
    <n v="25"/>
    <x v="1"/>
    <x v="10"/>
  </r>
  <r>
    <s v="INC0803395"/>
    <x v="1"/>
    <x v="23"/>
    <x v="32"/>
    <s v="Cuernavaca Sur"/>
    <s v="Cuenta bloqueada "/>
    <d v="2021-10-26T08:36:11"/>
    <x v="1"/>
    <s v="3 - Moderate"/>
    <x v="3"/>
    <s v="Se reinician los servicios y se liberan los balances."/>
    <x v="1"/>
    <b v="0"/>
    <n v="2021"/>
    <x v="9"/>
    <n v="26"/>
    <x v="2"/>
    <x v="7"/>
  </r>
  <r>
    <s v="INC0803432"/>
    <x v="1"/>
    <x v="4"/>
    <x v="7"/>
    <s v="Interview Chilpancingo"/>
    <s v="Sin acceso a focus "/>
    <d v="2021-10-26T09:36:21"/>
    <x v="1"/>
    <s v="4 - Low"/>
    <x v="3"/>
    <s v="Se elimina la cuenta y se vuelve a cargar"/>
    <x v="1"/>
    <b v="0"/>
    <n v="2021"/>
    <x v="9"/>
    <n v="26"/>
    <x v="2"/>
    <x v="1"/>
  </r>
  <r>
    <s v="INC0803454"/>
    <x v="2"/>
    <x v="2"/>
    <x v="95"/>
    <s v="Puebla Animas"/>
    <s v="Agente duplicado"/>
    <d v="2021-10-26T09:59:02"/>
    <x v="1"/>
    <s v="4 - Low"/>
    <x v="0"/>
    <s v="Se elimina la comisión extra que causa la duplicidad. De acuerdo a OM, la comisión correcta es la de monto $0"/>
    <x v="0"/>
    <b v="0"/>
    <n v="2021"/>
    <x v="9"/>
    <n v="26"/>
    <x v="2"/>
    <x v="1"/>
  </r>
  <r>
    <s v="INC0803458"/>
    <x v="0"/>
    <x v="0"/>
    <x v="0"/>
    <s v="Citlalli Maria Lugo Cruz"/>
    <s v="Error en Descarga de Clip"/>
    <d v="2021-10-26T10:09:59"/>
    <x v="1"/>
    <s v="3 - Moderate"/>
    <x v="0"/>
    <s v="Se le marca a DM y se le comenta que el clip ya se encuentra como parte terminada, se sugiere esperar al siguiente cierre de semana para bajar el nuevo clip, DM comenta estar de acuerdo."/>
    <x v="0"/>
    <b v="0"/>
    <n v="2021"/>
    <x v="9"/>
    <n v="26"/>
    <x v="2"/>
    <x v="2"/>
  </r>
  <r>
    <s v="INC0803481"/>
    <x v="0"/>
    <x v="0"/>
    <x v="72"/>
    <s v="Juan Francisco Loya Gaona"/>
    <s v="Clip no está activo "/>
    <d v="2021-10-26T10:55:20"/>
    <x v="1"/>
    <s v="3 - Moderate"/>
    <x v="0"/>
    <s v="El clip ya se encuentra como parte terminada hay que esperar al próximo cierre de semana para poder descargar el clip, se adjunta consulta de Focus."/>
    <x v="0"/>
    <b v="0"/>
    <n v="2021"/>
    <x v="9"/>
    <n v="26"/>
    <x v="2"/>
    <x v="2"/>
  </r>
  <r>
    <s v="INC0803504"/>
    <x v="2"/>
    <x v="2"/>
    <x v="2"/>
    <s v="Tonala 1"/>
    <s v="No permite imprimir una AWR"/>
    <d v="2021-10-26T11:17:23"/>
    <x v="1"/>
    <s v="3 - Moderate"/>
    <x v="0"/>
    <s v="Se actualiza la tabla CNFS_Representative con los datos de la estrella reactivada."/>
    <x v="0"/>
    <b v="0"/>
    <n v="2021"/>
    <x v="9"/>
    <n v="26"/>
    <x v="2"/>
    <x v="3"/>
  </r>
  <r>
    <s v="INC0803506"/>
    <x v="0"/>
    <x v="26"/>
    <x v="29"/>
    <s v="Juan Carlos Rodriguez Rugerio"/>
    <s v="PROBLEMAS CON MYPROVI"/>
    <d v="2021-10-26T11:21:05"/>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26"/>
    <x v="2"/>
    <x v="3"/>
  </r>
  <r>
    <s v="INC0803534"/>
    <x v="1"/>
    <x v="4"/>
    <x v="4"/>
    <s v="Celaya 1"/>
    <s v="Usuario 2019-545439 bloqueado"/>
    <d v="2021-10-26T12:21:09"/>
    <x v="1"/>
    <s v="4 - Low"/>
    <x v="3"/>
    <s v="Se resetea la contraseña y se valida el acceso"/>
    <x v="1"/>
    <b v="0"/>
    <n v="2021"/>
    <x v="9"/>
    <n v="26"/>
    <x v="2"/>
    <x v="8"/>
  </r>
  <r>
    <s v="INC0803537"/>
    <x v="1"/>
    <x v="4"/>
    <x v="7"/>
    <s v="Zacatecas 1"/>
    <s v="Cuenta de focus bloqueada  "/>
    <d v="2021-10-26T12:37:45"/>
    <x v="1"/>
    <s v="4 - Low"/>
    <x v="3"/>
    <s v="Se desbloquea el usuario y se valida el acceso."/>
    <x v="1"/>
    <b v="0"/>
    <n v="2021"/>
    <x v="9"/>
    <n v="26"/>
    <x v="2"/>
    <x v="8"/>
  </r>
  <r>
    <s v="INC0803549"/>
    <x v="9"/>
    <x v="26"/>
    <x v="29"/>
    <s v="Fabiola Yorlanda Ayon Bojorquez"/>
    <s v="Sin acceso a app"/>
    <d v="2021-10-26T13:37:27"/>
    <x v="1"/>
    <s v="3 - Moderate"/>
    <x v="0"/>
    <s v="XAOMI_x000a_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desde la pagina http://myprovi.online._x000a_Se manda archivo apk de my collections por whatsapp._x000a_Se pide descargar e instalar apk de my collections_x000a_Usuario confirma ingreso a las aplicaciones solicitadas._x000a_"/>
    <x v="0"/>
    <b v="0"/>
    <n v="2021"/>
    <x v="9"/>
    <n v="26"/>
    <x v="2"/>
    <x v="0"/>
  </r>
  <r>
    <s v="INC0803557"/>
    <x v="0"/>
    <x v="15"/>
    <x v="15"/>
    <s v="Liliana Bermudez Adame"/>
    <s v="Error en Cobranza"/>
    <d v="2021-10-26T14:11:29"/>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9"/>
    <n v="26"/>
    <x v="2"/>
    <x v="9"/>
  </r>
  <r>
    <s v="INC0803565"/>
    <x v="9"/>
    <x v="26"/>
    <x v="29"/>
    <s v="Laura Sanchez Lopez"/>
    <s v=" No acepta el NIP"/>
    <d v="2021-10-26T14:59:55"/>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9"/>
    <n v="26"/>
    <x v="2"/>
    <x v="9"/>
  </r>
  <r>
    <s v="INC0803566"/>
    <x v="1"/>
    <x v="23"/>
    <x v="32"/>
    <s v="Alvaro Obregon"/>
    <s v="Bloqueo focus"/>
    <d v="2021-10-26T14:58:52"/>
    <x v="1"/>
    <s v="3 - Moderate"/>
    <x v="3"/>
    <s v="Se reinician los servicios de Focus y se liberan los balances"/>
    <x v="1"/>
    <b v="0"/>
    <n v="2021"/>
    <x v="9"/>
    <n v="26"/>
    <x v="2"/>
    <x v="9"/>
  </r>
  <r>
    <s v="INC0803575"/>
    <x v="9"/>
    <x v="26"/>
    <x v="29"/>
    <s v="Francisco Javier Hernandez Zozaya"/>
    <s v="Problema cambio de Contraseña"/>
    <d v="2021-10-26T15:55:07"/>
    <x v="1"/>
    <s v="4 - Low"/>
    <x v="0"/>
    <s v="Se realiza el reseteo de la contraseña desde el portal de TPIM se crea la nueva contraseña y NIP se le comparte a Promotora y finalmente se realiza las pruebas de acceso de forma exitosa."/>
    <x v="0"/>
    <b v="0"/>
    <n v="2021"/>
    <x v="9"/>
    <n v="26"/>
    <x v="2"/>
    <x v="4"/>
  </r>
  <r>
    <s v="INC0803589"/>
    <x v="9"/>
    <x v="31"/>
    <x v="41"/>
    <s v="Cesar Alberto Salas Rivera"/>
    <s v="Problema instalación MyProvi"/>
    <d v="2021-10-26T17:56:50"/>
    <x v="1"/>
    <s v="4 - Low"/>
    <x v="0"/>
    <s v="se realiza el reseteo de la contraseña desde el portal de TPIM se le indica los pasos para crear la nueva contraseña y NIP desde su portal de myprovi.online en su equipo celular y cualquier duda se pondrá en contacto con nosotros."/>
    <x v="0"/>
    <b v="0"/>
    <n v="2021"/>
    <x v="9"/>
    <n v="26"/>
    <x v="2"/>
    <x v="10"/>
  </r>
  <r>
    <s v="INC0803593"/>
    <x v="9"/>
    <x v="26"/>
    <x v="29"/>
    <s v="Omar Isaias Mendez Fonseca"/>
    <s v="Problema Cambio de Contraseña"/>
    <d v="2021-10-26T18:08:28"/>
    <x v="1"/>
    <s v="4 - Low"/>
    <x v="0"/>
    <s v="Se realiza el reseteo de la contraseña desde el portal de TPIM se crea la nueva contraseña y NIP se le comparte a DM y finalmente se realiza las pruebas de acceso de forma exitosa."/>
    <x v="0"/>
    <b v="0"/>
    <n v="2021"/>
    <x v="9"/>
    <n v="26"/>
    <x v="2"/>
    <x v="6"/>
  </r>
  <r>
    <s v="INC0803960"/>
    <x v="12"/>
    <x v="24"/>
    <x v="2"/>
    <s v="Esyeli Morales Altamirano"/>
    <s v="No esta funcionando Addin para diarios de facturas"/>
    <d v="2021-10-27T10:35:13"/>
    <x v="1"/>
    <s v="4 - Low"/>
    <x v="0"/>
    <s v="Se escalo con el proveedor y se hicieron modificaciones al layout del Addin, se volvio a cargar el Layout y se realizaron pruebas con el usuario, quien confirmo que ya puede descargar el archivo sin problemas_x000a__x000a_"/>
    <x v="0"/>
    <b v="1"/>
    <n v="2021"/>
    <x v="9"/>
    <n v="27"/>
    <x v="3"/>
    <x v="2"/>
  </r>
  <r>
    <s v="INC0803968"/>
    <x v="9"/>
    <x v="26"/>
    <x v="29"/>
    <s v="Itzel Denis Torres Ramirez"/>
    <s v="Error en numero telefonico"/>
    <d v="2021-10-27T11:06:37"/>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27"/>
    <x v="3"/>
    <x v="3"/>
  </r>
  <r>
    <s v="INC0803975"/>
    <x v="13"/>
    <x v="29"/>
    <x v="47"/>
    <s v="Jose Cruz Ramirez Razo"/>
    <s v="Numero no existe"/>
    <d v="2021-10-27T11:21:51"/>
    <x v="1"/>
    <s v="3 - Moderate"/>
    <x v="0"/>
    <s v="El administrador del portal actualizó el número de la estrella.  Ya se observa actividad de la estrellas dentro del portal."/>
    <x v="0"/>
    <b v="0"/>
    <n v="2021"/>
    <x v="9"/>
    <n v="27"/>
    <x v="3"/>
    <x v="3"/>
  </r>
  <r>
    <s v="INC0804053"/>
    <x v="1"/>
    <x v="16"/>
    <x v="16"/>
    <s v="Interview room Lagos de Moreno"/>
    <s v="Sin acceso a focus "/>
    <d v="2021-10-27T12:31:02"/>
    <x v="1"/>
    <s v="4 - Low"/>
    <x v="4"/>
    <s v="Se aplica un reset a la VPN"/>
    <x v="2"/>
    <b v="0"/>
    <n v="2021"/>
    <x v="9"/>
    <n v="27"/>
    <x v="3"/>
    <x v="8"/>
  </r>
  <r>
    <s v="INC0804069"/>
    <x v="9"/>
    <x v="35"/>
    <x v="49"/>
    <s v="Omar Isaias Mendez Fonseca"/>
    <s v="Sin acceso a myprovi "/>
    <d v="2021-10-27T13:19:47"/>
    <x v="1"/>
    <s v="3 - Moderate"/>
    <x v="0"/>
    <s v="se marca a Usruaria  contestando DM se le envia apk MYcpollections para Redmi , se comprueba que cierre semana y la apk este funcionando correctamente "/>
    <x v="0"/>
    <b v="0"/>
    <n v="2021"/>
    <x v="9"/>
    <n v="27"/>
    <x v="3"/>
    <x v="0"/>
  </r>
  <r>
    <s v="INC0804078"/>
    <x v="1"/>
    <x v="30"/>
    <x v="40"/>
    <s v="Guadalajara Norte"/>
    <s v="Contratos en stock de ex empleados"/>
    <d v="2021-10-27T14:01:52"/>
    <x v="2"/>
    <s v="4 - Low"/>
    <x v="2"/>
    <m/>
    <x v="1"/>
    <b v="0"/>
    <n v="2021"/>
    <x v="9"/>
    <n v="27"/>
    <x v="3"/>
    <x v="9"/>
  </r>
  <r>
    <s v="INC0804093"/>
    <x v="0"/>
    <x v="15"/>
    <x v="15"/>
    <s v="Jessica Lizbeth Peral Cardenas"/>
    <s v="Semana maxima"/>
    <d v="2021-10-27T15:39:11"/>
    <x v="1"/>
    <s v="3 - Moderate"/>
    <x v="0"/>
    <s v="Se validan las funciones básicas como fecha y hora automática activada, se valida espacio de almacenamiento suficiente, se forza cierre de MyProvi, se desinstala/instala MyCollections, se habilitan los permisos y finalmente se realiza las pruebas de acceso y cierre de semana de forma exitosa."/>
    <x v="0"/>
    <b v="0"/>
    <n v="2021"/>
    <x v="9"/>
    <n v="27"/>
    <x v="3"/>
    <x v="4"/>
  </r>
  <r>
    <s v="INC0804098"/>
    <x v="1"/>
    <x v="4"/>
    <x v="4"/>
    <s v="Puebla Animas"/>
    <s v="Cuenta bloqueada"/>
    <d v="2021-10-27T15:45:01"/>
    <x v="1"/>
    <s v="3 - Moderate"/>
    <x v="3"/>
    <s v="Se reseta la contraseña y se valida el ingreso."/>
    <x v="1"/>
    <b v="0"/>
    <n v="2021"/>
    <x v="9"/>
    <n v="27"/>
    <x v="3"/>
    <x v="4"/>
  </r>
  <r>
    <s v="INC0804111"/>
    <x v="13"/>
    <x v="29"/>
    <x v="47"/>
    <s v="Gloria Esveydi Moreno Camarillo"/>
    <s v="Sin acceso a mynews"/>
    <d v="2021-10-27T17:05:43"/>
    <x v="1"/>
    <s v="4 - Low"/>
    <x v="0"/>
    <s v="El administrador dio de alta a la usuario. Se observa actividad del usuario con fecha 30 de Octubre"/>
    <x v="0"/>
    <b v="1"/>
    <n v="2021"/>
    <x v="9"/>
    <n v="27"/>
    <x v="3"/>
    <x v="10"/>
  </r>
  <r>
    <s v="INC0804112"/>
    <x v="9"/>
    <x v="26"/>
    <x v="29"/>
    <s v="Laura Gabriela Rangel Centeno"/>
    <s v="Sin recepción de código de verificación myprovi "/>
    <d v="2021-10-27T16:51:56"/>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9"/>
    <n v="27"/>
    <x v="3"/>
    <x v="5"/>
  </r>
  <r>
    <s v="INC0804118"/>
    <x v="0"/>
    <x v="15"/>
    <x v="15"/>
    <s v="Diana Lizeth Castillon Flores"/>
    <s v="Error de Semana Máxima"/>
    <d v="2021-10-27T17:58:56"/>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9"/>
    <n v="27"/>
    <x v="3"/>
    <x v="10"/>
  </r>
  <r>
    <s v="INC0804122"/>
    <x v="0"/>
    <x v="15"/>
    <x v="15"/>
    <s v="Sheyla Yosselyn Castellon Guerrero"/>
    <s v="Problema de cierre de semana"/>
    <d v="2021-10-27T18:46:26"/>
    <x v="1"/>
    <s v="4 - Low"/>
    <x v="0"/>
    <s v="Se le marca a promotora y se le pide hacer force de aplicaciones myprovi y mycolletion, asi como cerrar todas las aplicaciones abiertas en segundo plano, se valida este activa fecha y hora automatica, se ingresa a la aplicación y se realiza cierre de semana exitosa._x000a_"/>
    <x v="0"/>
    <b v="0"/>
    <n v="2021"/>
    <x v="9"/>
    <n v="27"/>
    <x v="3"/>
    <x v="6"/>
  </r>
  <r>
    <s v="INC0804127"/>
    <x v="0"/>
    <x v="15"/>
    <x v="15"/>
    <s v="Maria Luisa Gonzalez Gomez"/>
    <s v="Error de Semana Máxima"/>
    <d v="2021-10-27T19:35:21"/>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_x000a_"/>
    <x v="0"/>
    <b v="0"/>
    <n v="2021"/>
    <x v="9"/>
    <n v="27"/>
    <x v="3"/>
    <x v="12"/>
  </r>
  <r>
    <s v="INC0804460"/>
    <x v="0"/>
    <x v="26"/>
    <x v="29"/>
    <s v="Juan Salvador Ruano Lopez"/>
    <s v="Myprovi continua fallando "/>
    <d v="2021-10-28T10:35:17"/>
    <x v="1"/>
    <s v="3 - Moderate"/>
    <x v="0"/>
    <s v="se contacta usuria se des intala aplicaciones_x000a_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9"/>
    <n v="28"/>
    <x v="4"/>
    <x v="2"/>
  </r>
  <r>
    <s v="INC0804465"/>
    <x v="1"/>
    <x v="16"/>
    <x v="16"/>
    <s v="Saltillo 1"/>
    <s v="No permite ingreso a FOCUS"/>
    <d v="2021-10-28T10:54:58"/>
    <x v="1"/>
    <s v="2 - High"/>
    <x v="4"/>
    <s v="Se tuvo afectación en el miembro A del cluster ubicado en AWS, adicional el miembro B no tomo el rol de maestro, se recupera el miembro A y con el restablecen las conexiones"/>
    <x v="2"/>
    <b v="0"/>
    <n v="2021"/>
    <x v="9"/>
    <n v="28"/>
    <x v="4"/>
    <x v="2"/>
  </r>
  <r>
    <s v="INC0804472"/>
    <x v="1"/>
    <x v="1"/>
    <x v="5"/>
    <s v="Guadalajara Norte"/>
    <s v="Sin acceso a focus"/>
    <d v="2021-10-28T11:05:11"/>
    <x v="1"/>
    <s v="3 - Moderate"/>
    <x v="3"/>
    <s v="Close notes copied from Parent Incident: Se tuvo afectación en el miembro A del cluster ubicado en AWS, adicional el miembro B no tomo el rol de maestro, se recupera el miembro A y con el restablecen las conexiones"/>
    <x v="1"/>
    <b v="1"/>
    <n v="2021"/>
    <x v="9"/>
    <n v="28"/>
    <x v="4"/>
    <x v="3"/>
  </r>
  <r>
    <s v="INC0804473"/>
    <x v="1"/>
    <x v="16"/>
    <x v="16"/>
    <s v="Oaxaca 1"/>
    <s v="Sucursal oaxaca se queda sin acceso a focus, aparece cargrando pero se queda en esa pantalla"/>
    <d v="2021-10-28T11:05:51"/>
    <x v="1"/>
    <s v="3 - Moderate"/>
    <x v="3"/>
    <s v="Close notes copied from Parent Incident: Se tuvo afectación en el miembro A del cluster ubicado en AWS, adicional el miembro B no tomo el rol de maestro, se recupera el miembro A y con el restablecen las conexiones"/>
    <x v="1"/>
    <b v="1"/>
    <n v="2021"/>
    <x v="9"/>
    <n v="28"/>
    <x v="4"/>
    <x v="3"/>
  </r>
  <r>
    <s v="INC0804474"/>
    <x v="1"/>
    <x v="13"/>
    <x v="36"/>
    <s v="Colima 1"/>
    <s v="Pantalla en Blanco"/>
    <d v="2021-10-28T11:07:30"/>
    <x v="0"/>
    <s v="4 - Low"/>
    <x v="3"/>
    <s v="Close notes copied from Parent Incident: Incidencia relacionada al FW. Se relaciona al ticket INC0804475 _x000a_Incident 'INC0804474' closed based on closure of task 'INC0804478'_x000a__x000a_Incidencia relacionada al FW. Se relaciona al ticket INC0804475 _x000a_Incident 'INC0804478' closed based on closure of task 'INC0804475'_x000a__x000a_"/>
    <x v="1"/>
    <b v="0"/>
    <n v="2021"/>
    <x v="9"/>
    <n v="28"/>
    <x v="4"/>
    <x v="3"/>
  </r>
  <r>
    <s v="INC0804478"/>
    <x v="10"/>
    <x v="18"/>
    <x v="37"/>
    <s v="Uruapan 1"/>
    <s v="Sin acceso a baena y app Scoring "/>
    <d v="2021-10-28T11:10:29"/>
    <x v="0"/>
    <s v="3 - Moderate"/>
    <x v="0"/>
    <s v="Incidencia relacionada al FW. Se relaciona al ticket INC0804475 _x000a_Incident 'INC0804478' closed based on closure of task 'INC0804475'_x000a__x000a_"/>
    <x v="0"/>
    <b v="0"/>
    <n v="2021"/>
    <x v="9"/>
    <n v="28"/>
    <x v="4"/>
    <x v="3"/>
  </r>
  <r>
    <s v="INC0804480"/>
    <x v="1"/>
    <x v="1"/>
    <x v="5"/>
    <s v="Tepic 1"/>
    <s v="no hay acceso a focus"/>
    <d v="2021-10-28T11:12:12"/>
    <x v="1"/>
    <s v="3 - Moderate"/>
    <x v="3"/>
    <s v="Close notes copied from Parent Incident: Se tuvo afectación en el miembro A del cluster ubicado en AWS, adicional el miembro B no tomo el rol de maestro, se recupera el miembro A y con el restablecen las conexiones"/>
    <x v="1"/>
    <b v="1"/>
    <n v="2021"/>
    <x v="9"/>
    <n v="28"/>
    <x v="4"/>
    <x v="3"/>
  </r>
  <r>
    <s v="INC0804481"/>
    <x v="1"/>
    <x v="16"/>
    <x v="16"/>
    <s v="Guadalajara Sur 1"/>
    <s v="focus presenta pantallas congeladas"/>
    <d v="2021-10-28T11:13:23"/>
    <x v="1"/>
    <s v="3 - Moderate"/>
    <x v="3"/>
    <s v="Close notes copied from Parent Incident: Se tuvo afectación en el miembro A del cluster ubicado en AWS, adicional el miembro B no tomo el rol de maestro, se recupera el miembro A y con el restablecen las conexiones"/>
    <x v="1"/>
    <b v="1"/>
    <n v="2021"/>
    <x v="9"/>
    <n v="28"/>
    <x v="4"/>
    <x v="3"/>
  </r>
  <r>
    <s v="INC0804491"/>
    <x v="9"/>
    <x v="31"/>
    <x v="41"/>
    <s v="Carlos Alberto Hernandez Peralta"/>
    <s v="Problema de instalación myprovi "/>
    <d v="2021-10-28T12:00:43"/>
    <x v="1"/>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9"/>
    <n v="28"/>
    <x v="4"/>
    <x v="8"/>
  </r>
  <r>
    <s v="INC0804497"/>
    <x v="9"/>
    <x v="35"/>
    <x v="49"/>
    <s v="Josue Alejandro Trujillo Pacheco"/>
    <s v="semana maxima"/>
    <d v="2021-10-28T12:18:24"/>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9"/>
    <n v="28"/>
    <x v="4"/>
    <x v="8"/>
  </r>
  <r>
    <s v="INC0804507"/>
    <x v="2"/>
    <x v="2"/>
    <x v="2"/>
    <s v="Cordoba 1"/>
    <s v="Apoyo  información de comisión de los territorio 70/F y 5075/J "/>
    <d v="2021-10-28T13:23:54"/>
    <x v="1"/>
    <s v="3 - Moderate"/>
    <x v="0"/>
    <s v="Se eliminan las comisiones extras que causaban la incidencia. Baena ya carga el template"/>
    <x v="0"/>
    <b v="0"/>
    <n v="2021"/>
    <x v="9"/>
    <n v="28"/>
    <x v="4"/>
    <x v="0"/>
  </r>
  <r>
    <s v="INC0804515"/>
    <x v="9"/>
    <x v="81"/>
    <x v="117"/>
    <s v="Miguel Angel Cruz Jimenez"/>
    <s v="Intermitencia en el Portal de TPIM y Myprovi"/>
    <d v="2021-10-28T14:32:22"/>
    <x v="4"/>
    <s v="3 - Moderate"/>
    <x v="5"/>
    <m/>
    <x v="5"/>
    <b v="0"/>
    <n v="2021"/>
    <x v="9"/>
    <n v="28"/>
    <x v="4"/>
    <x v="9"/>
  </r>
  <r>
    <s v="INC0804517"/>
    <x v="0"/>
    <x v="15"/>
    <x v="15"/>
    <s v="Rodrigo Alejandro Espindola Hernandez"/>
    <s v="Error de Semana Máxima"/>
    <d v="2021-10-28T14:30:57"/>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9"/>
    <n v="28"/>
    <x v="4"/>
    <x v="9"/>
  </r>
  <r>
    <s v="INC0804524"/>
    <x v="0"/>
    <x v="15"/>
    <x v="15"/>
    <s v="Georgina Yanel Martinez Hernandez"/>
    <s v="Myprovi semana maxima"/>
    <d v="2021-10-28T15:11:38"/>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9"/>
    <n v="28"/>
    <x v="4"/>
    <x v="4"/>
  </r>
  <r>
    <s v="INC0804532"/>
    <x v="0"/>
    <x v="15"/>
    <x v="15"/>
    <s v="Sergio Sanchez Moranchel"/>
    <s v="Problema con cierre de semana "/>
    <d v="2021-10-28T16:02:20"/>
    <x v="1"/>
    <s v="4 - Low"/>
    <x v="0"/>
    <s v=" Se validan las funciones básicas como fecha y hora automática activada, se valida espacio de almacenamiento suficiente, se forza cierre de MyProvi, se desinstala/instala MyCollections, se realiza el reseteo de la contraseña  desde el portal de TPIM se crea la nueva contraseña y NIP se le comparte a Promotora y finalmente se realiza las pruebas de acceso y cierre de semana de forma exitosa."/>
    <x v="0"/>
    <b v="0"/>
    <n v="2021"/>
    <x v="9"/>
    <n v="28"/>
    <x v="4"/>
    <x v="5"/>
  </r>
  <r>
    <s v="INC0804535"/>
    <x v="0"/>
    <x v="15"/>
    <x v="15"/>
    <s v="Claribel Garcia Morales"/>
    <s v="Error de Semana  Máxima"/>
    <d v="2021-10-28T16:19:01"/>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_x000a_"/>
    <x v="0"/>
    <b v="0"/>
    <n v="2021"/>
    <x v="9"/>
    <n v="28"/>
    <x v="4"/>
    <x v="5"/>
  </r>
  <r>
    <s v="INC0804536"/>
    <x v="10"/>
    <x v="18"/>
    <x v="88"/>
    <s v="Dirce Miriam Montoya Villalobos"/>
    <s v="Cliente actual con oferta por AS"/>
    <d v="2021-10-28T16:31:43"/>
    <x v="2"/>
    <s v="4 - Low"/>
    <x v="5"/>
    <m/>
    <x v="0"/>
    <b v="0"/>
    <n v="2021"/>
    <x v="9"/>
    <n v="28"/>
    <x v="4"/>
    <x v="5"/>
  </r>
  <r>
    <s v="INC0804543"/>
    <x v="0"/>
    <x v="15"/>
    <x v="15"/>
    <s v="Rodrigo Andres Valdez Celis"/>
    <s v="Error de Semana Máxima"/>
    <d v="2021-10-28T18:25:52"/>
    <x v="1"/>
    <s v="3 - Moderate"/>
    <x v="0"/>
    <s v="."/>
    <x v="0"/>
    <b v="0"/>
    <n v="2021"/>
    <x v="9"/>
    <n v="28"/>
    <x v="4"/>
    <x v="6"/>
  </r>
  <r>
    <s v="INC0804553"/>
    <x v="1"/>
    <x v="23"/>
    <x v="32"/>
    <s v="Puebla Zaragoza"/>
    <s v="Agencia no se Esta Balanceando"/>
    <d v="2021-10-28T19:38:40"/>
    <x v="1"/>
    <s v="3 - Moderate"/>
    <x v="3"/>
    <s v="Se reinician los servicios de Focus y se aplica el balance"/>
    <x v="1"/>
    <b v="0"/>
    <n v="2021"/>
    <x v="9"/>
    <n v="28"/>
    <x v="4"/>
    <x v="12"/>
  </r>
  <r>
    <s v="INC0804555"/>
    <x v="0"/>
    <x v="15"/>
    <x v="15"/>
    <s v="Susana Galicia Villanueva"/>
    <s v="Problema cierre de semana"/>
    <d v="2021-10-28T20:05:21"/>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9"/>
    <n v="28"/>
    <x v="4"/>
    <x v="13"/>
  </r>
  <r>
    <s v="INC0804556"/>
    <x v="0"/>
    <x v="15"/>
    <x v="15"/>
    <s v="Juan Manuel Gonzalez Lopez"/>
    <s v="Problema cierre de semana"/>
    <d v="2021-10-28T20:14:18"/>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9"/>
    <n v="28"/>
    <x v="4"/>
    <x v="13"/>
  </r>
  <r>
    <s v="INC0804560"/>
    <x v="1"/>
    <x v="44"/>
    <x v="89"/>
    <s v="Cordoba 1"/>
    <s v="Problema con Agencias "/>
    <d v="2021-10-28T20:37:21"/>
    <x v="1"/>
    <s v="3 - Moderate"/>
    <x v="2"/>
    <s v="Fue corregido por Mastek y se aplico el balance"/>
    <x v="1"/>
    <b v="0"/>
    <n v="2021"/>
    <x v="9"/>
    <n v="28"/>
    <x v="4"/>
    <x v="13"/>
  </r>
  <r>
    <s v="INC0804561"/>
    <x v="1"/>
    <x v="50"/>
    <x v="76"/>
    <s v="Elias Joaquin Sanchez De Jesus"/>
    <s v="CNFS Rollover Stuck"/>
    <d v="2021-10-28T21:18:49"/>
    <x v="1"/>
    <s v="3 - Moderate"/>
    <x v="3"/>
    <s v="El rollover ahora se encuentra avanzando."/>
    <x v="1"/>
    <b v="0"/>
    <n v="2021"/>
    <x v="9"/>
    <n v="28"/>
    <x v="4"/>
    <x v="14"/>
  </r>
  <r>
    <s v="INC0804783"/>
    <x v="0"/>
    <x v="15"/>
    <x v="15"/>
    <s v="Fernando Luna Sanchez"/>
    <s v="Myprovi semanaMaxima"/>
    <d v="2021-10-29T08:24:46"/>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Se pide al usuario sincronizar la app y des instalar my collections._x000a_Se pide entrar a my provi  para descargar e instalar my collections._x000a_Usuario confirma descarga e instalación de my collections_x000a_Usuario confirma cierre de semana solicitado._x000a_"/>
    <x v="0"/>
    <b v="0"/>
    <n v="2021"/>
    <x v="9"/>
    <n v="29"/>
    <x v="5"/>
    <x v="7"/>
  </r>
  <r>
    <s v="INC0804859"/>
    <x v="1"/>
    <x v="4"/>
    <x v="7"/>
    <s v="Interview Room Tepatitlan"/>
    <s v="Codigo de error 0x2ee5"/>
    <d v="2021-10-29T11:49:13"/>
    <x v="1"/>
    <s v="3 - Moderate"/>
    <x v="3"/>
    <s v="Se elimina el perfil del usuario y se valida el acceso"/>
    <x v="1"/>
    <b v="0"/>
    <n v="2021"/>
    <x v="9"/>
    <n v="29"/>
    <x v="5"/>
    <x v="3"/>
  </r>
  <r>
    <s v="INC0804873"/>
    <x v="1"/>
    <x v="4"/>
    <x v="4"/>
    <s v="Sucursal Merida 1"/>
    <s v="Cuenta bloqueada de focus "/>
    <d v="2021-10-29T12:25:05"/>
    <x v="1"/>
    <s v="4 - Low"/>
    <x v="3"/>
    <s v="Se resetea la contraseña y se valida el acceso."/>
    <x v="1"/>
    <b v="0"/>
    <n v="2021"/>
    <x v="9"/>
    <n v="29"/>
    <x v="5"/>
    <x v="8"/>
  </r>
  <r>
    <s v="INC0804880"/>
    <x v="0"/>
    <x v="15"/>
    <x v="15"/>
    <s v="Ana Luisa Moreno Vera"/>
    <s v="Problema para cierre de semana "/>
    <d v="2021-10-29T12:47:34"/>
    <x v="1"/>
    <s v="4 - Low"/>
    <x v="0"/>
    <s v="Se pide al usuario sincronizar la app y des instalar my collections._x000a_Se pide entrar a my provi  para descargar e instalar my collections._x000a_Usuario confirma descarga e instalación de my collections_x000a_Usuario confirma cierre de semana solicitado._x000a_"/>
    <x v="0"/>
    <b v="0"/>
    <n v="2021"/>
    <x v="9"/>
    <n v="29"/>
    <x v="5"/>
    <x v="8"/>
  </r>
  <r>
    <s v="INC0804883"/>
    <x v="1"/>
    <x v="16"/>
    <x v="16"/>
    <s v="Interview room Lagos de Moreno"/>
    <s v="No abre Focus "/>
    <d v="2021-10-29T12:53:06"/>
    <x v="1"/>
    <s v="3 - Moderate"/>
    <x v="4"/>
    <s v="No se aplico ninguna accion correctiva"/>
    <x v="2"/>
    <b v="1"/>
    <n v="2021"/>
    <x v="9"/>
    <n v="29"/>
    <x v="5"/>
    <x v="8"/>
  </r>
  <r>
    <s v="INC0804910"/>
    <x v="0"/>
    <x v="31"/>
    <x v="41"/>
    <s v="Osbaldo Rivera Baltazar"/>
    <s v="Mycollection"/>
    <d v="2021-10-29T14:42:04"/>
    <x v="1"/>
    <s v="3 - Moderate"/>
    <x v="0"/>
    <s v="Se manda por whatsapp apk de my collections_x000a_Se pide a uausrio descargar e instalar apk_x000a_Usuario confirma descarag y acceso a my collections"/>
    <x v="0"/>
    <b v="0"/>
    <n v="2021"/>
    <x v="9"/>
    <n v="29"/>
    <x v="5"/>
    <x v="9"/>
  </r>
  <r>
    <s v="INC0804913"/>
    <x v="13"/>
    <x v="29"/>
    <x v="47"/>
    <s v="Maria del Rosario Gonzalez Santos"/>
    <s v="Sin acceso a MyNews"/>
    <d v="2021-10-29T15:28:43"/>
    <x v="1"/>
    <s v="3 - Moderate"/>
    <x v="0"/>
    <s v="El administrador actualizó los datos de teléfono en el sistema. La usuario ya pudo acceder."/>
    <x v="0"/>
    <b v="0"/>
    <n v="2021"/>
    <x v="9"/>
    <n v="29"/>
    <x v="5"/>
    <x v="4"/>
  </r>
  <r>
    <s v="INC0804941"/>
    <x v="9"/>
    <x v="26"/>
    <x v="29"/>
    <s v="Gloria Jasso Acevedo"/>
    <s v="Sin acceso "/>
    <d v="2021-10-29T18:40:12"/>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9"/>
    <n v="29"/>
    <x v="5"/>
    <x v="6"/>
  </r>
  <r>
    <s v="INC0804948"/>
    <x v="4"/>
    <x v="6"/>
    <x v="5"/>
    <s v="Cesar Emilio Hernandez Flores"/>
    <s v="SIN REGISTROS CAMPAÑAS REF Y PUR CSC VENTAS"/>
    <d v="2021-10-29T23:13:29"/>
    <x v="1"/>
    <s v="3 - Moderate"/>
    <x v="1"/>
    <s v="Las ofertas se cargaron sin problema en el transcurso del viernes por la noche y sabado, fueron tomadas por las campanias del fin de semana, se procede a cerrar incidente"/>
    <x v="3"/>
    <b v="1"/>
    <n v="2021"/>
    <x v="9"/>
    <n v="29"/>
    <x v="5"/>
    <x v="11"/>
  </r>
  <r>
    <s v="INC0804992"/>
    <x v="14"/>
    <x v="48"/>
    <x v="2"/>
    <s v="Erica Yolanda Rodriguez Rios"/>
    <s v="No contamos con  SAM"/>
    <d v="2021-10-30T10:35:07"/>
    <x v="1"/>
    <s v="3 - Moderate"/>
    <x v="0"/>
    <s v="Se depura el log de la BD CNFS de Freud"/>
    <x v="0"/>
    <b v="0"/>
    <n v="2021"/>
    <x v="9"/>
    <n v="30"/>
    <x v="0"/>
    <x v="2"/>
  </r>
  <r>
    <s v="INC0804994"/>
    <x v="9"/>
    <x v="31"/>
    <x v="41"/>
    <s v="Enrique de Jesus Saldana Leyva"/>
    <s v="Problema  descarga clip "/>
    <d v="2021-10-30T10:56:30"/>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_x000a_"/>
    <x v="0"/>
    <b v="0"/>
    <n v="2021"/>
    <x v="9"/>
    <n v="30"/>
    <x v="0"/>
    <x v="2"/>
  </r>
  <r>
    <s v="INC0805309"/>
    <x v="4"/>
    <x v="6"/>
    <x v="5"/>
    <s v="Cesar Emilio Hernandez Flores"/>
    <s v="ERROR CAMPAÑAS CCU CALL CENTRE"/>
    <d v="2021-11-01T11:39:24"/>
    <x v="0"/>
    <s v="3 - Moderate"/>
    <x v="1"/>
    <s v="las  campanias terminaron sin problema, se ejecuto nuevamente la campania CSCVAC_202143 para que creara las llamadas restantes, se procede a cerrar inicidente"/>
    <x v="3"/>
    <b v="1"/>
    <n v="2021"/>
    <x v="10"/>
    <n v="1"/>
    <x v="1"/>
    <x v="3"/>
  </r>
  <r>
    <s v="INC0805325"/>
    <x v="1"/>
    <x v="13"/>
    <x v="36"/>
    <s v="Cordoba 1"/>
    <s v="Focus error"/>
    <d v="2021-11-01T12:23:25"/>
    <x v="0"/>
    <s v="3 - Moderate"/>
    <x v="3"/>
    <s v="Se elimina el perfil del usuario para corregir el error"/>
    <x v="1"/>
    <b v="0"/>
    <n v="2021"/>
    <x v="10"/>
    <n v="1"/>
    <x v="1"/>
    <x v="8"/>
  </r>
  <r>
    <s v="INC0805334"/>
    <x v="9"/>
    <x v="31"/>
    <x v="41"/>
    <s v="Roberto Enrique Lemus Rojas"/>
    <s v="Sin recepción de código de verificación "/>
    <d v="2021-11-01T12:53:02"/>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1"/>
    <x v="1"/>
    <x v="8"/>
  </r>
  <r>
    <s v="INC0805389"/>
    <x v="9"/>
    <x v="31"/>
    <x v="41"/>
    <s v="Blanca Rosa Rosas Mora"/>
    <s v="Estrella no puede ingresar"/>
    <d v="2021-11-01T17:13:46"/>
    <x v="0"/>
    <s v="4 - Low"/>
    <x v="0"/>
    <s v="se le hace el reset de contraseña en Tpim a promotora solo que se corta la llamada, se le marca varias veces pero no contesta, se le llamada a DM y se le pide le comente a promotora cambie su contraseña ya que se le hizo el reseteo y el sistema da 30 Minutos para realizarlo."/>
    <x v="0"/>
    <b v="0"/>
    <n v="2021"/>
    <x v="10"/>
    <n v="1"/>
    <x v="1"/>
    <x v="10"/>
  </r>
  <r>
    <s v="INC0805391"/>
    <x v="4"/>
    <x v="6"/>
    <x v="33"/>
    <s v="Erica Yolanda Rodriguez Rios"/>
    <s v="No podemos ingresar a CRM"/>
    <d v="2021-11-01T17:19:20"/>
    <x v="0"/>
    <s v="2 - High"/>
    <x v="4"/>
    <s v="se encontro que fue tema de red que fue reportado previamente por IT, lo que ocasiono que los servidores de Azure estuvieran detenidos, la aplicacion ya funciona sin problema, se procede a cerrar incidente._x000a__x000a_Traspaso de la consola del CSP a RackSpace_x000a__x000a_Outage: Full_x000a_Inicio: 17:19_x000a_fin: 19:19_x000a_total: 2 horas"/>
    <x v="2"/>
    <b v="0"/>
    <n v="2021"/>
    <x v="10"/>
    <n v="1"/>
    <x v="1"/>
    <x v="10"/>
  </r>
  <r>
    <s v="INC0805404"/>
    <x v="6"/>
    <x v="41"/>
    <x v="63"/>
    <s v="Maria del Rosario Gonzalez Santos"/>
    <s v="Falla en nas   "/>
    <d v="2021-11-01T18:08:39"/>
    <x v="0"/>
    <s v="4 - Low"/>
    <x v="0"/>
    <s v="Close notes copied from Parent Incident: se encontro que fue tema de red que fue reportado previamente por IT, lo que ocasiono que los servidores de Azure estuvieran detenidos, la aplicacion ya funciona sin problema, se procede a cerrar incidente"/>
    <x v="0"/>
    <b v="0"/>
    <n v="2021"/>
    <x v="10"/>
    <n v="1"/>
    <x v="1"/>
    <x v="6"/>
  </r>
  <r>
    <s v="INC0805407"/>
    <x v="6"/>
    <x v="41"/>
    <x v="63"/>
    <s v="Edgar Ivan Salas Angeles"/>
    <s v="Sin acceso a nas   "/>
    <d v="2021-11-01T18:21:13"/>
    <x v="0"/>
    <s v="4 - Low"/>
    <x v="0"/>
    <s v="Close notes copied from Parent Incident: se encontro que fue tema de red que fue reportado previamente por IT, lo que ocasiono que los servidores de Azure estuvieran detenidos, la aplicacion ya funciona sin problema, se procede a cerrar incidente"/>
    <x v="0"/>
    <b v="0"/>
    <n v="2021"/>
    <x v="10"/>
    <n v="1"/>
    <x v="1"/>
    <x v="6"/>
  </r>
  <r>
    <s v="INC0805408"/>
    <x v="6"/>
    <x v="41"/>
    <x v="63"/>
    <s v="Hasab Alejandro Marin Esparza"/>
    <s v="Apoyo"/>
    <d v="2021-11-01T18:26:30"/>
    <x v="0"/>
    <s v="4 - Low"/>
    <x v="0"/>
    <s v="Close notes copied from Parent Incident: se encontro que fue tema de red que fue reportado previamente por IT, lo que ocasiono que los servidores de Azure estuvieran detenidos, la aplicacion ya funciona sin problema, se procede a cerrar incidente"/>
    <x v="0"/>
    <b v="0"/>
    <n v="2021"/>
    <x v="10"/>
    <n v="1"/>
    <x v="1"/>
    <x v="6"/>
  </r>
  <r>
    <s v="INC0805781"/>
    <x v="9"/>
    <x v="35"/>
    <x v="49"/>
    <s v="Miguel Angel Castillo Vazquez"/>
    <s v="Problemas de instalación "/>
    <d v="2021-11-02T11:37:34"/>
    <x v="0"/>
    <s v="3 - Moderate"/>
    <x v="0"/>
    <s v="se contacto promotora y se le apoyo a instalar aplicaciones de forma exitosa desde el portal www.myprovi.online"/>
    <x v="0"/>
    <b v="0"/>
    <n v="2021"/>
    <x v="10"/>
    <n v="2"/>
    <x v="2"/>
    <x v="3"/>
  </r>
  <r>
    <s v="INC0805783"/>
    <x v="0"/>
    <x v="26"/>
    <x v="29"/>
    <s v="Lucero Flores Galicia"/>
    <s v="No Logra Ingresar a Myprovi"/>
    <d v="2021-11-02T11:35:03"/>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2"/>
    <x v="2"/>
    <x v="3"/>
  </r>
  <r>
    <s v="INC0805814"/>
    <x v="9"/>
    <x v="31"/>
    <x v="41"/>
    <s v="Luis Gerardo Cruz Baltazar"/>
    <s v="Error al instalar Myprovi "/>
    <d v="2021-11-02T12:28:35"/>
    <x v="0"/>
    <s v="3 - Moderate"/>
    <x v="0"/>
    <s v="se procede con desactivar/activar la función de la  Optimización MIUI del equipo se procede con la descarga de MyCollections con pruebas de acceso de forma exitosa."/>
    <x v="0"/>
    <b v="0"/>
    <n v="2021"/>
    <x v="10"/>
    <n v="2"/>
    <x v="2"/>
    <x v="8"/>
  </r>
  <r>
    <s v="INC0805830"/>
    <x v="2"/>
    <x v="2"/>
    <x v="37"/>
    <s v="Izucar 1"/>
    <s v="Sin acceso a portal comisiones "/>
    <d v="2021-11-02T12:50:58"/>
    <x v="0"/>
    <s v="4 - Low"/>
    <x v="0"/>
    <s v="Se le proporciona a usuario  la contraseña correcta para la sucursal de Izúcar y ya permite el acceso."/>
    <x v="0"/>
    <b v="0"/>
    <n v="2021"/>
    <x v="10"/>
    <n v="2"/>
    <x v="2"/>
    <x v="8"/>
  </r>
  <r>
    <s v="INC0805833"/>
    <x v="9"/>
    <x v="31"/>
    <x v="41"/>
    <s v="Guillermo Salguero Pulido"/>
    <s v="Detalle para re-instalar la aplicación "/>
    <d v="2021-11-02T13:04:32"/>
    <x v="0"/>
    <s v="3 - Moderate"/>
    <x v="0"/>
    <s v="se valida las funciones básicas como la fecha y hora automática activada, se desactiva play protect, se valida espacio de almacenamiento suficiente, se valida chrome actualizado y finalmente se realiza el proceso de instalación con pruebas de acceso de forma exitosa._x000a_"/>
    <x v="0"/>
    <b v="0"/>
    <n v="2021"/>
    <x v="10"/>
    <n v="2"/>
    <x v="2"/>
    <x v="0"/>
  </r>
  <r>
    <s v="INC0805861"/>
    <x v="1"/>
    <x v="4"/>
    <x v="7"/>
    <s v="Queretaro 2"/>
    <s v="Cuenta focus bloqueda "/>
    <d v="2021-11-02T15:07:36"/>
    <x v="0"/>
    <s v="3 - Moderate"/>
    <x v="3"/>
    <s v="Se desbloquea la cuenta y se valida el acceso"/>
    <x v="1"/>
    <b v="0"/>
    <n v="2021"/>
    <x v="10"/>
    <n v="2"/>
    <x v="2"/>
    <x v="4"/>
  </r>
  <r>
    <s v="INC0805868"/>
    <x v="9"/>
    <x v="26"/>
    <x v="29"/>
    <s v="Mario Ivan Villasenor Nunez"/>
    <s v="Problema Cambio de Contraseña"/>
    <d v="2021-11-02T17:04:44"/>
    <x v="0"/>
    <s v="4 - Low"/>
    <x v="0"/>
    <s v="Se realiza el reseteo de la contraseña desde el portal de TPIM se crea la nueva contraseña y NIP se le comparte a Promotora y finalmente se realiza las pruebas de acceso de forma exitosa."/>
    <x v="0"/>
    <b v="0"/>
    <n v="2021"/>
    <x v="10"/>
    <n v="2"/>
    <x v="2"/>
    <x v="10"/>
  </r>
  <r>
    <s v="INC0805877"/>
    <x v="9"/>
    <x v="31"/>
    <x v="41"/>
    <s v="Jose Alberto Quezada Banuelos"/>
    <s v="Problema Instalación MyProvi"/>
    <d v="2021-11-02T19:23:54"/>
    <x v="0"/>
    <s v="3 - Moderate"/>
    <x v="0"/>
    <s v="se procede con desactivar/activar la función de la  Optimización MIUI del equipo se procede con la descarga de MyCollections con pruebas de acceso de forma exitosa."/>
    <x v="0"/>
    <b v="0"/>
    <n v="2021"/>
    <x v="10"/>
    <n v="2"/>
    <x v="2"/>
    <x v="12"/>
  </r>
  <r>
    <s v="INC0805880"/>
    <x v="9"/>
    <x v="31"/>
    <x v="41"/>
    <s v="Juan Manuel Abraham Fosado Cisneros"/>
    <s v="Dummy user receives message &quot;Unable to save the user weeks&quot;"/>
    <d v="2021-11-02T21:21:18"/>
    <x v="0"/>
    <s v="3 - Moderate"/>
    <x v="0"/>
    <s v="La funcionalidad Dummy no funciona con los DOM debido a que no hay agencias activas en las secciones dummy que les fueron asignadas. Por esa razón myprovi no es capaz de obtener la información de las semanas activas para el usuario."/>
    <x v="0"/>
    <b v="0"/>
    <n v="2021"/>
    <x v="10"/>
    <n v="2"/>
    <x v="2"/>
    <x v="14"/>
  </r>
  <r>
    <s v="INC0806214"/>
    <x v="6"/>
    <x v="8"/>
    <x v="71"/>
    <s v="Abigail De Los Angeles Marcial Sanchez"/>
    <s v="Error en contactos Nas "/>
    <d v="2021-11-03T09:24:09"/>
    <x v="0"/>
    <s v="4 - Low"/>
    <x v="0"/>
    <s v="Por temas de proceso administrativo, la sucursal no tiene autorizado actualizar la posición de la DM en FOCUS a la nueva sección. Por esa razón en NAS se mantiene con la sección anterior. Hasta que la sucursal actualice la posición, el proceso actualizará en NAS al día siguiente."/>
    <x v="0"/>
    <b v="0"/>
    <n v="2021"/>
    <x v="10"/>
    <n v="3"/>
    <x v="3"/>
    <x v="1"/>
  </r>
  <r>
    <s v="INC0806229"/>
    <x v="9"/>
    <x v="31"/>
    <x v="41"/>
    <s v="Armando Antonio Camacho Briseno"/>
    <s v="Problemas para  instalar la aplicación  My Collections "/>
    <d v="2021-11-03T10:07:07"/>
    <x v="0"/>
    <s v="3 - Moderate"/>
    <x v="0"/>
    <s v="Se manda archivo apk de my collections por whatsapp_x000a_Se pide descargar e instalar el archivo,_x000a_Usuario confirma instalación e ingreso a my collections."/>
    <x v="0"/>
    <b v="0"/>
    <n v="2021"/>
    <x v="10"/>
    <n v="3"/>
    <x v="3"/>
    <x v="2"/>
  </r>
  <r>
    <s v="INC0806258"/>
    <x v="9"/>
    <x v="35"/>
    <x v="49"/>
    <s v="Jose Guadalupe Galindo Rodriguez"/>
    <s v="ERROR EN MY PROVI V 2565 "/>
    <d v="2021-11-03T11:05:23"/>
    <x v="0"/>
    <s v="3 - Moderate"/>
    <x v="0"/>
    <s v="se contacta a promotora y se activan los permisos de las app, se reinstala my colletion y se ingresa a la aplicación de forma exitosa._x000a_"/>
    <x v="0"/>
    <b v="0"/>
    <n v="2021"/>
    <x v="10"/>
    <n v="3"/>
    <x v="3"/>
    <x v="3"/>
  </r>
  <r>
    <s v="INC0806262"/>
    <x v="1"/>
    <x v="4"/>
    <x v="7"/>
    <s v="Morelia 1"/>
    <s v="Desbloqueo de Focus"/>
    <d v="2021-11-03T11:08:40"/>
    <x v="0"/>
    <s v="3 - Moderate"/>
    <x v="3"/>
    <s v="Se resetea la contraseña y se valida el acceso."/>
    <x v="1"/>
    <b v="0"/>
    <n v="2021"/>
    <x v="10"/>
    <n v="3"/>
    <x v="3"/>
    <x v="3"/>
  </r>
  <r>
    <s v="INC0806299"/>
    <x v="0"/>
    <x v="15"/>
    <x v="15"/>
    <s v="Juan Salvador Ruano Lopez"/>
    <s v="myprovi semana maxima"/>
    <d v="2021-11-03T12:22:24"/>
    <x v="0"/>
    <s v="3 - Moderate"/>
    <x v="0"/>
    <s v="Se le marca a DM y se le pide hacer force de aplicaciones myprovi y mycolletion, asi como cerrar todas las aplicaciones abiertas en segundo plano, se valida este activa fecha y hora automática, se ingresa a la aplicación y se realiza cierre de semana exitosa._x000a_"/>
    <x v="0"/>
    <b v="0"/>
    <n v="2021"/>
    <x v="10"/>
    <n v="3"/>
    <x v="3"/>
    <x v="8"/>
  </r>
  <r>
    <s v="INC0806324"/>
    <x v="1"/>
    <x v="4"/>
    <x v="4"/>
    <s v="Morelia 1"/>
    <s v="Desbloqueo de Focus"/>
    <d v="2021-11-03T13:19:49"/>
    <x v="0"/>
    <s v="3 - Moderate"/>
    <x v="3"/>
    <s v="Se resetea la contraseña"/>
    <x v="1"/>
    <b v="1"/>
    <n v="2021"/>
    <x v="10"/>
    <n v="3"/>
    <x v="3"/>
    <x v="0"/>
  </r>
  <r>
    <s v="INC0806339"/>
    <x v="9"/>
    <x v="31"/>
    <x v="41"/>
    <s v="Hugo Hernandez Hernandez"/>
    <s v="Problema de registro myprovi "/>
    <d v="2021-11-03T14:09:24"/>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3"/>
    <x v="3"/>
    <x v="9"/>
  </r>
  <r>
    <s v="INC0806345"/>
    <x v="0"/>
    <x v="15"/>
    <x v="15"/>
    <s v="Jessica Lizbeth Peral Cardenas"/>
    <s v="Error de Semana Máxima"/>
    <d v="2021-11-03T14:25:47"/>
    <x v="0"/>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10"/>
    <n v="3"/>
    <x v="3"/>
    <x v="9"/>
  </r>
  <r>
    <s v="INC0806357"/>
    <x v="9"/>
    <x v="31"/>
    <x v="41"/>
    <s v="Araceli Hernandez Andrade"/>
    <s v="Problema Instalación de MyProvi"/>
    <d v="2021-11-03T15:49:15"/>
    <x v="0"/>
    <s v="3 - Moderate"/>
    <x v="0"/>
    <s v="Se valida las funciones básicas como la fecha y hora automática activada, se desactiva play protect, se valida espacio de almacenamiento suficiente, se valida chrome actualizado y finalmente se realiza el proceso de instalación con pruebas de acceso de forma exitosa._x000a_"/>
    <x v="0"/>
    <b v="0"/>
    <n v="2021"/>
    <x v="10"/>
    <n v="3"/>
    <x v="3"/>
    <x v="4"/>
  </r>
  <r>
    <s v="INC0806359"/>
    <x v="0"/>
    <x v="15"/>
    <x v="15"/>
    <s v="Jessica Lizbeth Peral Cardenas"/>
    <s v="No puede cerrar semana"/>
    <d v="2021-11-03T16:05:06"/>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3"/>
    <x v="3"/>
    <x v="5"/>
  </r>
  <r>
    <s v="INC0806395"/>
    <x v="0"/>
    <x v="15"/>
    <x v="15"/>
    <s v="Diana Lizeth Castillon Flores"/>
    <s v="Error de Semana Máxima"/>
    <d v="2021-11-03T18:28:51"/>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3"/>
    <x v="3"/>
    <x v="6"/>
  </r>
  <r>
    <s v="INC0806396"/>
    <x v="9"/>
    <x v="26"/>
    <x v="29"/>
    <s v="Mario Ivan Villasenor Nunez"/>
    <s v="Problema cambio de Contraseña"/>
    <d v="2021-11-03T18:31:10"/>
    <x v="0"/>
    <s v="4 - Low"/>
    <x v="0"/>
    <s v="se realiza el reseteo de contraseña desde el portal de TPIM se crea la nueva contraseña y NIP se le comparte a Promotora y finalmente se realiza las pruebas de acceso de forma exitosa."/>
    <x v="0"/>
    <b v="0"/>
    <n v="2021"/>
    <x v="10"/>
    <n v="3"/>
    <x v="3"/>
    <x v="6"/>
  </r>
  <r>
    <s v="INC0806401"/>
    <x v="0"/>
    <x v="26"/>
    <x v="29"/>
    <s v="Ma. De La Paz Baca Medina"/>
    <s v="Sin acceso a mycollections "/>
    <d v="2021-11-03T18:57:42"/>
    <x v="0"/>
    <s v="4 - Low"/>
    <x v="0"/>
    <s v="se le apoya a promotora hacer cierre de semana para posterior descargar clip de semana 45"/>
    <x v="0"/>
    <b v="0"/>
    <n v="2021"/>
    <x v="10"/>
    <n v="3"/>
    <x v="3"/>
    <x v="6"/>
  </r>
  <r>
    <s v="INC0806408"/>
    <x v="0"/>
    <x v="15"/>
    <x v="15"/>
    <s v="Martin Antonio Armendarez Sepulveda"/>
    <s v="Error de Semana Máxima"/>
    <d v="2021-11-03T19:41:27"/>
    <x v="0"/>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10"/>
    <n v="3"/>
    <x v="3"/>
    <x v="12"/>
  </r>
  <r>
    <s v="INC0806720"/>
    <x v="0"/>
    <x v="15"/>
    <x v="15"/>
    <s v="Cesar Hernandez Gutierrez"/>
    <s v="Problema de cierre de semana "/>
    <d v="2021-11-04T09:30:29"/>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4"/>
    <x v="4"/>
    <x v="1"/>
  </r>
  <r>
    <s v="INC0806734"/>
    <x v="1"/>
    <x v="4"/>
    <x v="7"/>
    <s v="Poza Rica 1"/>
    <s v="equipo bloqueado FOCUS "/>
    <d v="2021-11-04T09:58:19"/>
    <x v="0"/>
    <s v="3 - Moderate"/>
    <x v="3"/>
    <s v="Se desbloquea la cuenta y se valida el acceso"/>
    <x v="1"/>
    <b v="0"/>
    <n v="2021"/>
    <x v="10"/>
    <n v="4"/>
    <x v="4"/>
    <x v="1"/>
  </r>
  <r>
    <s v="INC0806757"/>
    <x v="0"/>
    <x v="15"/>
    <x v="15"/>
    <s v="Oscar Alejandro Rodriguez De Loera"/>
    <s v="Myprovi semana maxima"/>
    <d v="2021-11-04T11:06:46"/>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4"/>
    <x v="4"/>
    <x v="3"/>
  </r>
  <r>
    <s v="INC0806758"/>
    <x v="0"/>
    <x v="15"/>
    <x v="15"/>
    <s v="Hugo Fernando Rodriguez Alvarez"/>
    <s v="Error de Semana Máxima"/>
    <d v="2021-11-04T11:05:11"/>
    <x v="0"/>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10"/>
    <n v="4"/>
    <x v="4"/>
    <x v="3"/>
  </r>
  <r>
    <s v="INC0806771"/>
    <x v="9"/>
    <x v="31"/>
    <x v="41"/>
    <s v="Salvador Flores Reyes"/>
    <s v="Problema de registro myprovi "/>
    <d v="2021-11-04T11:38:32"/>
    <x v="0"/>
    <s v="4 - Low"/>
    <x v="0"/>
    <s v="se valida las funciones básicas como la fecha y hora automática activada, se desactiva play protect, se valida espacio de almacenamiento suficiente, se valida chrome actualizado y finalmente se realiza el proceso de instalación con pruebas de acceso de forma exitosa._x000a_"/>
    <x v="0"/>
    <b v="0"/>
    <n v="2021"/>
    <x v="10"/>
    <n v="4"/>
    <x v="4"/>
    <x v="3"/>
  </r>
  <r>
    <s v="INC0806773"/>
    <x v="9"/>
    <x v="35"/>
    <x v="49"/>
    <s v="David Nazario Silva Rosas"/>
    <s v="Semana Máxima"/>
    <d v="2021-11-04T11:33:39"/>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4"/>
    <x v="4"/>
    <x v="3"/>
  </r>
  <r>
    <s v="INC0806825"/>
    <x v="9"/>
    <x v="31"/>
    <x v="41"/>
    <s v="Pedro Saucedo Carrillo"/>
    <s v="No aparece   clip para descarga"/>
    <d v="2021-11-04T14:03:26"/>
    <x v="0"/>
    <s v="3 - Moderate"/>
    <x v="0"/>
    <s v="Se contacta con DM para notificarle que después de validar con el Administrador de FOCUS que su clip no había sido producido en sucursal por lo que ya fue solicitado para que le notifique a su Promotora la descarga de su nuevo clip de la semana actual._x000a_No hubo incidencia en la aplicación."/>
    <x v="0"/>
    <b v="0"/>
    <n v="2021"/>
    <x v="10"/>
    <n v="4"/>
    <x v="4"/>
    <x v="9"/>
  </r>
  <r>
    <s v="INC0806845"/>
    <x v="6"/>
    <x v="8"/>
    <x v="9"/>
    <s v="Oscar Alfredo  Vega Cardenas"/>
    <s v="Error en NAS"/>
    <d v="2021-11-04T15:01:16"/>
    <x v="0"/>
    <s v="3 - Moderate"/>
    <x v="0"/>
    <s v="Se actualizan los contactos de la sección Aguascalientes1DM22H para asignarlos al usuario"/>
    <x v="0"/>
    <b v="0"/>
    <n v="2021"/>
    <x v="10"/>
    <n v="4"/>
    <x v="4"/>
    <x v="4"/>
  </r>
  <r>
    <s v="INC0806852"/>
    <x v="0"/>
    <x v="15"/>
    <x v="15"/>
    <s v="Juan Francisco Loya Gaona"/>
    <s v="Myprovi semana maxima"/>
    <d v="2021-11-04T15:32:40"/>
    <x v="0"/>
    <s v="3 - Moderate"/>
    <x v="0"/>
    <s v="Se contacta a promotor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10"/>
    <n v="4"/>
    <x v="4"/>
    <x v="4"/>
  </r>
  <r>
    <s v="INC0806858"/>
    <x v="1"/>
    <x v="51"/>
    <x v="105"/>
    <s v="Tonala 1"/>
    <s v="Territorio no cambia de semana"/>
    <d v="2021-11-04T15:57:46"/>
    <x v="0"/>
    <s v="3 - Moderate"/>
    <x v="3"/>
    <s v="Se inserta la agencia y cambia de semana."/>
    <x v="1"/>
    <b v="0"/>
    <n v="2021"/>
    <x v="10"/>
    <n v="4"/>
    <x v="4"/>
    <x v="4"/>
  </r>
  <r>
    <s v="INC0806861"/>
    <x v="0"/>
    <x v="44"/>
    <x v="65"/>
    <s v="Monserrat Medina Martinez"/>
    <s v="Aclaración de Sobrante"/>
    <d v="2021-11-04T16:18:40"/>
    <x v="0"/>
    <s v="3 - Moderate"/>
    <x v="0"/>
    <s v="El pago AADTB-698 por $80 fue suspendido en los servicios de ESB. Se reanudó el pago y ya se encuentra registrado en FOCUS."/>
    <x v="0"/>
    <b v="0"/>
    <n v="2021"/>
    <x v="10"/>
    <n v="4"/>
    <x v="4"/>
    <x v="5"/>
  </r>
  <r>
    <s v="INC0806869"/>
    <x v="0"/>
    <x v="15"/>
    <x v="15"/>
    <s v="Fernando Luna Sanchez"/>
    <s v="Myprovi no Sincroniza "/>
    <d v="2021-11-04T17:22:43"/>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4"/>
    <x v="4"/>
    <x v="10"/>
  </r>
  <r>
    <s v="INC0806872"/>
    <x v="9"/>
    <x v="35"/>
    <x v="49"/>
    <s v="Hugo Solis Lemus"/>
    <s v="problemas para instalar app"/>
    <d v="2021-11-04T17:39:56"/>
    <x v="0"/>
    <s v="3 - Moderate"/>
    <x v="0"/>
    <s v="SE LE APOYA A PROMOTORA A INSTALAR APPS. desde el portal www.myprovi.online"/>
    <x v="0"/>
    <b v="0"/>
    <n v="2021"/>
    <x v="10"/>
    <n v="4"/>
    <x v="4"/>
    <x v="10"/>
  </r>
  <r>
    <s v="INC0806876"/>
    <x v="9"/>
    <x v="31"/>
    <x v="41"/>
    <s v="Wilber Francisco Ruiz Martinez"/>
    <s v="Problema instalación MyProvi"/>
    <d v="2021-11-04T17:53:01"/>
    <x v="0"/>
    <s v="3 - Moderate"/>
    <x v="0"/>
    <s v="se valida las funciones básicas como la fecha y hora automática activada, se desactiva play protect, se valida espacio de almacenamiento suficiente, se valida chrome actualizado y finalmente se realiza el proceso de instalación con pruebas de acceso de forma exitosa."/>
    <x v="0"/>
    <b v="0"/>
    <n v="2021"/>
    <x v="10"/>
    <n v="4"/>
    <x v="4"/>
    <x v="10"/>
  </r>
  <r>
    <s v="INC0806877"/>
    <x v="0"/>
    <x v="15"/>
    <x v="15"/>
    <s v="Susana Galicia Villanueva"/>
    <s v="Problema de cierre de semana"/>
    <d v="2021-11-04T18:05:18"/>
    <x v="0"/>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10"/>
    <n v="4"/>
    <x v="4"/>
    <x v="6"/>
  </r>
  <r>
    <s v="INC0806879"/>
    <x v="0"/>
    <x v="15"/>
    <x v="15"/>
    <s v="Ma. De La Paz Baca Medina"/>
    <s v="Descarga de clip"/>
    <d v="2021-11-04T18:17:05"/>
    <x v="0"/>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10"/>
    <n v="4"/>
    <x v="4"/>
    <x v="6"/>
  </r>
  <r>
    <s v="INC0806880"/>
    <x v="1"/>
    <x v="23"/>
    <x v="32"/>
    <s v="San Juan del Rio"/>
    <s v="Balance no pasa "/>
    <d v="2021-11-04T18:25:40"/>
    <x v="0"/>
    <s v="4 - Low"/>
    <x v="3"/>
    <s v="Se reinician los servicios de Focus y se valida la aplicacion del balance."/>
    <x v="1"/>
    <b v="0"/>
    <n v="2021"/>
    <x v="10"/>
    <n v="4"/>
    <x v="4"/>
    <x v="6"/>
  </r>
  <r>
    <s v="INC0806883"/>
    <x v="0"/>
    <x v="15"/>
    <x v="15"/>
    <s v="Leslie Ortega Cortes"/>
    <s v="Error en Cierre "/>
    <d v="2021-11-04T18:52:50"/>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4"/>
    <x v="4"/>
    <x v="6"/>
  </r>
  <r>
    <s v="INC0806884"/>
    <x v="1"/>
    <x v="23"/>
    <x v="32"/>
    <s v="Saltillo 1"/>
    <s v="Balance bloqueado 2086-73415 por usuario 2086-64082, no permite ingreso"/>
    <d v="2021-11-04T18:50:54"/>
    <x v="0"/>
    <s v="3 - Moderate"/>
    <x v="3"/>
    <s v="Se revisa y se aplica el balance del empleado"/>
    <x v="1"/>
    <b v="0"/>
    <n v="2021"/>
    <x v="10"/>
    <n v="4"/>
    <x v="4"/>
    <x v="6"/>
  </r>
  <r>
    <s v="INC0806893"/>
    <x v="1"/>
    <x v="44"/>
    <x v="89"/>
    <s v="Uruapan 1"/>
    <s v="error en balance"/>
    <d v="2021-11-04T21:29:58"/>
    <x v="0"/>
    <s v="3 - Moderate"/>
    <x v="3"/>
    <s v="Se corrigio por parte de MAstek"/>
    <x v="1"/>
    <b v="0"/>
    <n v="2021"/>
    <x v="10"/>
    <n v="4"/>
    <x v="4"/>
    <x v="14"/>
  </r>
  <r>
    <s v="INC0807224"/>
    <x v="9"/>
    <x v="31"/>
    <x v="41"/>
    <s v="Fabiola Madelehin Moreno Calderon"/>
    <s v="No aparece clip "/>
    <d v="2021-11-05T10:22:55"/>
    <x v="0"/>
    <s v="3 - Moderate"/>
    <x v="0"/>
    <s v="se contacta con DM para comentarle que solicite e administración la producción de los clips."/>
    <x v="0"/>
    <b v="0"/>
    <n v="2021"/>
    <x v="10"/>
    <n v="5"/>
    <x v="5"/>
    <x v="2"/>
  </r>
  <r>
    <s v="INC0807232"/>
    <x v="1"/>
    <x v="23"/>
    <x v="32"/>
    <s v="Orizaba 1"/>
    <s v="Balance Atorado"/>
    <d v="2021-11-05T10:24:48"/>
    <x v="0"/>
    <s v="3 - Moderate"/>
    <x v="3"/>
    <s v="Se reinician los servicios y se aplican los balances"/>
    <x v="1"/>
    <b v="0"/>
    <n v="2021"/>
    <x v="10"/>
    <n v="5"/>
    <x v="5"/>
    <x v="2"/>
  </r>
  <r>
    <s v="INC0807242"/>
    <x v="1"/>
    <x v="13"/>
    <x v="13"/>
    <s v="Morelia 1"/>
    <s v="Inicio de sesion en FOCUS"/>
    <d v="2021-11-05T10:56:08"/>
    <x v="0"/>
    <s v="3 - Moderate"/>
    <x v="3"/>
    <s v="Se saca y se ingresa a dominio el equipo."/>
    <x v="1"/>
    <b v="0"/>
    <n v="2021"/>
    <x v="10"/>
    <n v="5"/>
    <x v="5"/>
    <x v="2"/>
  </r>
  <r>
    <s v="INC0807245"/>
    <x v="1"/>
    <x v="23"/>
    <x v="32"/>
    <s v="Tuxtepec 1"/>
    <s v="APOYO CON BALANCE DE ESTRELLA"/>
    <d v="2021-11-05T10:59:25"/>
    <x v="0"/>
    <s v="3 - Moderate"/>
    <x v="3"/>
    <s v="Se reinician los servicios y se aplican los balances."/>
    <x v="1"/>
    <b v="0"/>
    <n v="2021"/>
    <x v="10"/>
    <n v="5"/>
    <x v="5"/>
    <x v="2"/>
  </r>
  <r>
    <s v="INC0807261"/>
    <x v="9"/>
    <x v="26"/>
    <x v="29"/>
    <s v="Eloisa Hernandez Valencia"/>
    <s v="Error tecnico"/>
    <d v="2021-11-05T11:38:55"/>
    <x v="0"/>
    <s v="3 - Moderate"/>
    <x v="0"/>
    <s v="Se pide al usuario des instalar my teams_x000a_Se pide al usuario ingresar a my provi e instalar my teams_x000a_Usuario confirma descarga, instalación y acceso a my teams_x000a_Usuario valida funcionamiento de la aplicación reportada."/>
    <x v="0"/>
    <b v="0"/>
    <n v="2021"/>
    <x v="10"/>
    <n v="5"/>
    <x v="5"/>
    <x v="3"/>
  </r>
  <r>
    <s v="INC0807283"/>
    <x v="9"/>
    <x v="31"/>
    <x v="41"/>
    <s v="Irais Haide Flores Pena"/>
    <s v="APOYO MI PROVI"/>
    <d v="2021-11-05T12:27:27"/>
    <x v="0"/>
    <s v="4 - Low"/>
    <x v="0"/>
    <s v="Se pide al usuario des instalar my collections_x000a_Se pide entrar a my provi y descargar e instalar my collections_x000a_Usuario confirma descarga, instalación y acceso a my provi._x000a_"/>
    <x v="0"/>
    <b v="0"/>
    <n v="2021"/>
    <x v="10"/>
    <n v="5"/>
    <x v="5"/>
    <x v="8"/>
  </r>
  <r>
    <s v="INC0807286"/>
    <x v="2"/>
    <x v="2"/>
    <x v="2"/>
    <s v="Norma Guadalupe Reyes Garcia"/>
    <s v="Registros duplicados en Baena"/>
    <d v="2021-11-05T12:33:43"/>
    <x v="0"/>
    <s v="4 - Low"/>
    <x v="0"/>
    <s v="Se eliminan los registros duplicados solicitados."/>
    <x v="0"/>
    <b v="0"/>
    <n v="2021"/>
    <x v="10"/>
    <n v="5"/>
    <x v="5"/>
    <x v="8"/>
  </r>
  <r>
    <s v="INC0807291"/>
    <x v="9"/>
    <x v="26"/>
    <x v="29"/>
    <s v="Karina Alarcon Garcia"/>
    <s v="Sin acceso a MyProvi"/>
    <d v="2021-11-05T13:22:39"/>
    <x v="0"/>
    <s v="3 - Moderate"/>
    <x v="0"/>
    <s v="Se manda por whatsapp el apk de my collections_x000a_Se pide al usuario descargar archivo_x000a_Usuario confirma descarga, instalación y acceso a my collections."/>
    <x v="0"/>
    <b v="0"/>
    <n v="2021"/>
    <x v="10"/>
    <n v="5"/>
    <x v="5"/>
    <x v="0"/>
  </r>
  <r>
    <s v="INC0807292"/>
    <x v="9"/>
    <x v="26"/>
    <x v="29"/>
    <s v="Isaac Flores Altamirano"/>
    <s v="Ocurrio un error tecnico"/>
    <d v="2021-11-06T09:16:10"/>
    <x v="0"/>
    <s v="3 - Moderate"/>
    <x v="0"/>
    <s v="Se contacta a  DMy se le pide hacer force de aplicaciones myprovi y mycolletion, asi como cerrar todas las aplicaciones abiertas en segundo plano, se valida este activa fecha y hora automática, se reinstala mycolletion, se ingresa a la aplicación de forma exitosa."/>
    <x v="0"/>
    <b v="0"/>
    <n v="2021"/>
    <x v="10"/>
    <n v="6"/>
    <x v="0"/>
    <x v="1"/>
  </r>
  <r>
    <s v="INC0807296"/>
    <x v="9"/>
    <x v="31"/>
    <x v="41"/>
    <s v="Laura Leticia Luna Lopez"/>
    <s v="No aparece clip"/>
    <d v="2021-11-05T14:26:10"/>
    <x v="0"/>
    <s v="3 - Moderate"/>
    <x v="0"/>
    <s v="se le pide a DM finalice el clip para que sea descargado por su promotor, una realizado se descarga de forma exitosa."/>
    <x v="0"/>
    <b v="0"/>
    <n v="2021"/>
    <x v="10"/>
    <n v="5"/>
    <x v="5"/>
    <x v="9"/>
  </r>
  <r>
    <s v="INC0807306"/>
    <x v="0"/>
    <x v="31"/>
    <x v="41"/>
    <s v="Jhonatan Gonzalez Barron"/>
    <s v="Error en Actualización Myprovi"/>
    <d v="2021-11-05T15:24:51"/>
    <x v="0"/>
    <s v="3 - Moderate"/>
    <x v="0"/>
    <s v="se contacta a promotora y se detecta que no cuenta con espacio disponible para realizar la actualización, una vez que se elimina información innecesaria ya nos permite actualizar de forma exitosa._x000a_"/>
    <x v="0"/>
    <b v="0"/>
    <n v="2021"/>
    <x v="10"/>
    <n v="5"/>
    <x v="5"/>
    <x v="4"/>
  </r>
  <r>
    <s v="INC0807309"/>
    <x v="0"/>
    <x v="31"/>
    <x v="41"/>
    <s v="Ma. Del Carmen Aguirre Loza"/>
    <s v="PROBLEMAS PARA ACTUALIZAR MY PROVI"/>
    <d v="2021-11-05T16:30:21"/>
    <x v="0"/>
    <s v="4 - Low"/>
    <x v="0"/>
    <s v="se contacta a promotora y se detecta que no cuenta con espacio suficiente para actualizar app, en cuento se elimina información innecesaria ya nos permitió actualiza la app._x000a_"/>
    <x v="0"/>
    <b v="0"/>
    <n v="2021"/>
    <x v="10"/>
    <n v="5"/>
    <x v="5"/>
    <x v="5"/>
  </r>
  <r>
    <s v="INC0807312"/>
    <x v="0"/>
    <x v="31"/>
    <x v="41"/>
    <s v="Araceli Huerta Cruz"/>
    <s v="Apoyo con Error en Actualización"/>
    <d v="2021-11-05T17:15:02"/>
    <x v="0"/>
    <s v="3 - Moderate"/>
    <x v="0"/>
    <s v="Se validan las funciones básicas como fecha y hora automática activada, se valida espacio de almacenamiento suficiente, se forza cierre de MyProvi y MyCollections y finalmente se realiza las pruebas de acceso de forma exitosa."/>
    <x v="0"/>
    <b v="0"/>
    <n v="2021"/>
    <x v="10"/>
    <n v="5"/>
    <x v="5"/>
    <x v="10"/>
  </r>
  <r>
    <s v="INC0807316"/>
    <x v="0"/>
    <x v="26"/>
    <x v="29"/>
    <s v="Omar Isaias Mendez Fonseca"/>
    <s v="Myprovi error "/>
    <d v="2021-11-05T17:39:30"/>
    <x v="0"/>
    <s v="3 - Moderate"/>
    <x v="0"/>
    <s v="se procede con desactivar/activar la función de la  Optimización MIUI del equipo se procede con la descarga de MyCollections con pruebas de acceso de forma exitosa."/>
    <x v="0"/>
    <b v="0"/>
    <n v="2021"/>
    <x v="10"/>
    <n v="5"/>
    <x v="5"/>
    <x v="10"/>
  </r>
  <r>
    <s v="INC0807322"/>
    <x v="0"/>
    <x v="31"/>
    <x v="41"/>
    <s v="Vania Itzel Juarez Cruz"/>
    <s v="Problema de actualización mycollections "/>
    <d v="2021-11-05T18:03:11"/>
    <x v="0"/>
    <s v="4 - Low"/>
    <x v="0"/>
    <s v="Se contacta a promotora y comenta que tiene un celular redmi 9 y que no puede actualizar mycolletion, se le apoya a desactivar el optimizador Miu y ya nos permite realizarla de forma exitosa."/>
    <x v="0"/>
    <b v="0"/>
    <n v="2021"/>
    <x v="10"/>
    <n v="5"/>
    <x v="5"/>
    <x v="6"/>
  </r>
  <r>
    <s v="INC0807323"/>
    <x v="0"/>
    <x v="31"/>
    <x v="41"/>
    <s v="Sara Mata Perez"/>
    <s v="Error al actualizar my colletion"/>
    <d v="2021-11-05T18:20:05"/>
    <x v="0"/>
    <s v="3 - Moderate"/>
    <x v="0"/>
    <s v="se detecta que promotora no cuenta con espacio suficiente para actualizar aplicación, una vez que se elimina información innecesaria ya se realiza de forma exitosa._x000a_"/>
    <x v="0"/>
    <b v="0"/>
    <n v="2021"/>
    <x v="10"/>
    <n v="5"/>
    <x v="5"/>
    <x v="6"/>
  </r>
  <r>
    <s v="INC0807332"/>
    <x v="9"/>
    <x v="31"/>
    <x v="41"/>
    <s v="Jose Angel Gamez Lozano"/>
    <s v="Problema Re-instalación Myprovi"/>
    <d v="2021-11-05T19:23:36"/>
    <x v="0"/>
    <s v="3 - Moderate"/>
    <x v="0"/>
    <s v="se procede con desactivar/activar la función de la  Optimización MIUI del equipo se procede con la descarga de MyCollections con pruebas de acceso de forma exitosa."/>
    <x v="0"/>
    <b v="0"/>
    <n v="2021"/>
    <x v="10"/>
    <n v="5"/>
    <x v="5"/>
    <x v="12"/>
  </r>
  <r>
    <s v="INC0807333"/>
    <x v="0"/>
    <x v="31"/>
    <x v="41"/>
    <s v="Wilber Francisco Ruiz Martinez"/>
    <s v="Problema Actualización MyCollections"/>
    <d v="2021-11-05T20:08:20"/>
    <x v="0"/>
    <s v="3 - Moderate"/>
    <x v="0"/>
    <s v="Se validan las funciones básicas como fecha y hora automática activada, se valida espacio de almacenamiento suficiente, se forza cierre de MyProvi y MyCollections y finalmente se realiza las pruebas de acceso de forma exitosa."/>
    <x v="0"/>
    <b v="0"/>
    <n v="2021"/>
    <x v="10"/>
    <n v="5"/>
    <x v="5"/>
    <x v="13"/>
  </r>
  <r>
    <s v="INC0807392"/>
    <x v="9"/>
    <x v="26"/>
    <x v="29"/>
    <s v="Erika del Rocio Cabrera Estrada"/>
    <s v="Instalación"/>
    <d v="2021-11-06T09:15:04"/>
    <x v="0"/>
    <s v="3 - Moderate"/>
    <x v="0"/>
    <s v="Se contacta a promotora y se le pide desactivar el optimizador Miu, una vez que se desactiva se instala mycolletion de forma exitosa."/>
    <x v="0"/>
    <b v="0"/>
    <n v="2021"/>
    <x v="10"/>
    <n v="6"/>
    <x v="0"/>
    <x v="1"/>
  </r>
  <r>
    <s v="INC0807393"/>
    <x v="9"/>
    <x v="26"/>
    <x v="29"/>
    <s v="Rosa Guadalupe Hernandez Santiago"/>
    <s v="Actualización"/>
    <d v="2021-11-06T09:20:33"/>
    <x v="0"/>
    <s v="3 - Moderate"/>
    <x v="0"/>
    <s v="una vez que promotora elimina información innecesaria ya nos permite actualizar my colletion de forma exitosa._x000a_"/>
    <x v="0"/>
    <b v="0"/>
    <n v="2021"/>
    <x v="10"/>
    <n v="6"/>
    <x v="0"/>
    <x v="1"/>
  </r>
  <r>
    <s v="INC0807396"/>
    <x v="9"/>
    <x v="26"/>
    <x v="29"/>
    <s v="Ma. Del Carmen Aguirre Loza"/>
    <s v="Actualización"/>
    <d v="2021-11-06T09:34:21"/>
    <x v="0"/>
    <s v="3 - Moderate"/>
    <x v="0"/>
    <s v="una vez que promotora borra información innecesaria nos permite actualizar mycolletion de forma exitosa._x000a_"/>
    <x v="0"/>
    <b v="0"/>
    <n v="2021"/>
    <x v="10"/>
    <n v="6"/>
    <x v="0"/>
    <x v="1"/>
  </r>
  <r>
    <s v="INC0807397"/>
    <x v="0"/>
    <x v="26"/>
    <x v="29"/>
    <s v="Miguel Angel Avila Altamirano"/>
    <s v="Actualización"/>
    <d v="2021-11-06T09:54:22"/>
    <x v="0"/>
    <s v="3 - Moderate"/>
    <x v="0"/>
    <s v="se contacta con promotor y se le apoya para desactivar optimizador Miu, una vez que se desactiva ya nos permite realizar la actualización de mycolletion de forma exitosa._x000a_"/>
    <x v="0"/>
    <b v="0"/>
    <n v="2021"/>
    <x v="10"/>
    <n v="6"/>
    <x v="0"/>
    <x v="1"/>
  </r>
  <r>
    <s v="INC0807399"/>
    <x v="9"/>
    <x v="26"/>
    <x v="29"/>
    <s v="Sergio Armando Laurence Luna"/>
    <s v="Sin conexion"/>
    <d v="2021-11-06T09:47:42"/>
    <x v="0"/>
    <s v="3 - Moderate"/>
    <x v="0"/>
    <s v="Se contacta a promotora y se detecta que no cuenta con espacio disponible para actualizar la aplicación, una vez que elimina información innecesaria ya nos permite realizar mycolletion de forma exitosa."/>
    <x v="0"/>
    <b v="0"/>
    <n v="2021"/>
    <x v="10"/>
    <n v="6"/>
    <x v="0"/>
    <x v="1"/>
  </r>
  <r>
    <s v="INC0807401"/>
    <x v="9"/>
    <x v="9"/>
    <x v="19"/>
    <s v="Victor Manuel Nil Perez"/>
    <s v="Actualización no se instala"/>
    <d v="2021-11-06T10:07:05"/>
    <x v="0"/>
    <s v="3 - Moderate"/>
    <x v="0"/>
    <s v="Se contacta a promotora y se detecta que no cuenta con espacio disponible para actualizar la aplicación, una vez que elimina información innecesaria ya nos permite realizar mycolletion de forma exitosa._x000a_"/>
    <x v="0"/>
    <b v="0"/>
    <n v="2021"/>
    <x v="10"/>
    <n v="6"/>
    <x v="0"/>
    <x v="2"/>
  </r>
  <r>
    <s v="INC0807403"/>
    <x v="0"/>
    <x v="31"/>
    <x v="41"/>
    <s v="Miguel Angel Avila Altamirano"/>
    <s v="Sin poder actualizar my collections"/>
    <d v="2021-11-06T10:22:44"/>
    <x v="0"/>
    <s v="3 - Moderate"/>
    <x v="0"/>
    <s v="Se contacta a promotor y comenta que tiene un celular redmi 9C y que no puede actualizar mycolletion, se le apoya a desactivar el optimizador Miu y ya nos permite realizarla de forma exitosa._x000a_"/>
    <x v="0"/>
    <b v="0"/>
    <n v="2021"/>
    <x v="10"/>
    <n v="6"/>
    <x v="0"/>
    <x v="2"/>
  </r>
  <r>
    <s v="INC0807404"/>
    <x v="9"/>
    <x v="26"/>
    <x v="29"/>
    <s v="Isaac Flores Altamirano"/>
    <s v="Error Tenico"/>
    <d v="2021-11-06T10:28:51"/>
    <x v="0"/>
    <s v="3 - Moderate"/>
    <x v="0"/>
    <s v="Se contacta a  DM y se le pide hacer force de aplicaciones myprovi y mycolletion, asi como cerrar todas las aplicaciones abiertas en segundo plano, se valida este activa fecha y hora automática, se reinstala mycolletion, se ingresa a la aplicación."/>
    <x v="0"/>
    <b v="0"/>
    <n v="2021"/>
    <x v="10"/>
    <n v="6"/>
    <x v="0"/>
    <x v="2"/>
  </r>
  <r>
    <s v="INC0807405"/>
    <x v="9"/>
    <x v="26"/>
    <x v="29"/>
    <s v="Maria Del Rayo Campos Jaramillo"/>
    <s v="Actualización"/>
    <d v="2021-11-06T11:12:56"/>
    <x v="0"/>
    <s v="3 - Moderate"/>
    <x v="0"/>
    <s v="una vez que promotora elimina información innecesaria ya nos permite actualizar my colletion de forma exitosa._x000a_"/>
    <x v="0"/>
    <b v="0"/>
    <n v="2021"/>
    <x v="10"/>
    <n v="6"/>
    <x v="0"/>
    <x v="3"/>
  </r>
  <r>
    <s v="INC0807406"/>
    <x v="0"/>
    <x v="35"/>
    <x v="49"/>
    <s v="Cesar Alexis Munoz Sanchez"/>
    <s v="App no se actualiza"/>
    <d v="2021-11-06T10:47:51"/>
    <x v="0"/>
    <s v="3 - Moderate"/>
    <x v="0"/>
    <s v="se contacta a promotora y se le pide activar los permisos de aplicaciones myprovi y mycolletion y se hace force de aplicaciones, asi como cerrar todas las aplicaciones abiertas en segundo plano, se ingresa a aplicación y se actualiza de forma exitosa mycolletion._x000a_"/>
    <x v="0"/>
    <b v="0"/>
    <n v="2021"/>
    <x v="10"/>
    <n v="6"/>
    <x v="0"/>
    <x v="2"/>
  </r>
  <r>
    <s v="INC0807407"/>
    <x v="0"/>
    <x v="31"/>
    <x v="41"/>
    <s v="Juan Salvador Ruano Lopez"/>
    <s v="App no se actualiza"/>
    <d v="2021-11-06T11:36:32"/>
    <x v="0"/>
    <s v="3 - Moderate"/>
    <x v="0"/>
    <s v="una vez que borra información innecesaria la promotora ya nos permite realizar la actualización de forma exitosa."/>
    <x v="0"/>
    <b v="0"/>
    <n v="2021"/>
    <x v="10"/>
    <n v="6"/>
    <x v="0"/>
    <x v="3"/>
  </r>
  <r>
    <s v="INC0807411"/>
    <x v="0"/>
    <x v="26"/>
    <x v="29"/>
    <s v="Martin Herrera Ramirez"/>
    <s v="Actualización"/>
    <d v="2021-11-06T12:25:51"/>
    <x v="0"/>
    <s v="3 - Moderate"/>
    <x v="0"/>
    <s v="Se contacta a promotora y comenta que tiene un celular redmi 9 y que no puede actualizar mycolletion, se le apoya a desactivar el optimizador Miu y ya nos permite realizarla de forma exitosa._x000a_"/>
    <x v="0"/>
    <b v="0"/>
    <n v="2021"/>
    <x v="10"/>
    <n v="6"/>
    <x v="0"/>
    <x v="8"/>
  </r>
  <r>
    <s v="INC0807413"/>
    <x v="9"/>
    <x v="26"/>
    <x v="29"/>
    <s v="Gabriel Cortes Pena"/>
    <s v="Descarga"/>
    <d v="2021-11-06T12:35:24"/>
    <x v="0"/>
    <s v="3 - Moderate"/>
    <x v="0"/>
    <s v="se contacta con promotor  y se le apoya hacer proceso para desactivar optimizador Miu para realizar de forma exitosa la actualizacion de mycolletion._x000a_"/>
    <x v="0"/>
    <b v="0"/>
    <n v="2021"/>
    <x v="10"/>
    <n v="6"/>
    <x v="0"/>
    <x v="8"/>
  </r>
  <r>
    <s v="INC0807843"/>
    <x v="1"/>
    <x v="4"/>
    <x v="7"/>
    <s v="Leon 2"/>
    <s v="Desbloqueo de Focus"/>
    <d v="2021-11-08T09:36:37"/>
    <x v="0"/>
    <s v="3 - Moderate"/>
    <x v="3"/>
    <s v="Se resetea la contraseña y se valida el acceso"/>
    <x v="1"/>
    <b v="1"/>
    <n v="2021"/>
    <x v="10"/>
    <n v="8"/>
    <x v="1"/>
    <x v="1"/>
  </r>
  <r>
    <s v="INC0807849"/>
    <x v="1"/>
    <x v="13"/>
    <x v="36"/>
    <s v="Interview Acayucan"/>
    <s v="Error e FOCUS"/>
    <d v="2021-11-08T09:53:28"/>
    <x v="0"/>
    <s v="3 - Moderate"/>
    <x v="3"/>
    <s v="Se elimina el perfil y se valida el acceso"/>
    <x v="1"/>
    <b v="0"/>
    <n v="2021"/>
    <x v="10"/>
    <n v="8"/>
    <x v="1"/>
    <x v="1"/>
  </r>
  <r>
    <s v="INC0807856"/>
    <x v="1"/>
    <x v="4"/>
    <x v="4"/>
    <s v="Coatzacoalcos 1"/>
    <s v="contraseña bloqueda"/>
    <d v="2021-11-08T09:43:02"/>
    <x v="0"/>
    <s v="3 - Moderate"/>
    <x v="3"/>
    <s v="Se resetea la contraseña y se valida el acceso"/>
    <x v="1"/>
    <b v="0"/>
    <n v="2021"/>
    <x v="10"/>
    <n v="8"/>
    <x v="1"/>
    <x v="1"/>
  </r>
  <r>
    <s v="INC0807873"/>
    <x v="1"/>
    <x v="13"/>
    <x v="36"/>
    <s v="Minatitlan 1"/>
    <s v="PC congeladas en imagen de promoción - Minatitlan"/>
    <d v="2021-11-08T10:15:14"/>
    <x v="0"/>
    <s v="3 - Moderate"/>
    <x v="3"/>
    <s v="Se asigna la red correcta al equipo."/>
    <x v="1"/>
    <b v="1"/>
    <n v="2021"/>
    <x v="10"/>
    <n v="8"/>
    <x v="1"/>
    <x v="2"/>
  </r>
  <r>
    <s v="INC0807874"/>
    <x v="0"/>
    <x v="26"/>
    <x v="29"/>
    <s v="Sergio Armando Laurence Luna"/>
    <s v="Error de inicio de sesión mycollections "/>
    <d v="2021-11-08T10:12:07"/>
    <x v="0"/>
    <s v="4 - Low"/>
    <x v="0"/>
    <s v="Se contacta con DM para notificarle sobre la situación de ambos Promotores por lo que comenta que lo va a verificar con ellos para apoyarlos en el cambio de Número celular y contraseña ademas de las pruebas en el equipo Huawei bloqueado e su promotora ara pruebas de acceso con datos o wi-fi o definitivamente cambio de equipo celular."/>
    <x v="0"/>
    <b v="0"/>
    <n v="2021"/>
    <x v="10"/>
    <n v="8"/>
    <x v="1"/>
    <x v="2"/>
  </r>
  <r>
    <s v="INC0807885"/>
    <x v="0"/>
    <x v="31"/>
    <x v="41"/>
    <s v="Valeria Paola Gomez Leon"/>
    <s v="Problemas con Actualización"/>
    <d v="2021-11-08T10:28:42"/>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10"/>
    <n v="8"/>
    <x v="1"/>
    <x v="2"/>
  </r>
  <r>
    <s v="INC0807897"/>
    <x v="9"/>
    <x v="26"/>
    <x v="29"/>
    <s v="Arturo Sanchez Maya"/>
    <s v="No recibe el códio de verificación "/>
    <d v="2021-11-08T10:52:22"/>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10"/>
    <n v="8"/>
    <x v="1"/>
    <x v="2"/>
  </r>
  <r>
    <s v="INC0807942"/>
    <x v="6"/>
    <x v="8"/>
    <x v="71"/>
    <s v="Myriam Berenice Hernandez Montejano"/>
    <s v="Nas no muestra seccion correcta"/>
    <d v="2021-11-08T13:08:29"/>
    <x v="0"/>
    <s v="3 - Moderate"/>
    <x v="0"/>
    <s v="Se elimina la asignación previa para solo mantener la de la sección W."/>
    <x v="0"/>
    <b v="0"/>
    <n v="2021"/>
    <x v="10"/>
    <n v="8"/>
    <x v="1"/>
    <x v="0"/>
  </r>
  <r>
    <s v="INC0807962"/>
    <x v="0"/>
    <x v="31"/>
    <x v="41"/>
    <s v="Rodrigo Alejandro Espindola Hernandez"/>
    <s v="Falla para actualizar mycollections "/>
    <d v="2021-11-08T13:13:19"/>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8"/>
    <x v="1"/>
    <x v="0"/>
  </r>
  <r>
    <s v="INC0807978"/>
    <x v="0"/>
    <x v="31"/>
    <x v="41"/>
    <s v="Juan Ramon  Vaque Martinez"/>
    <s v="Error en Actualización de Myprovi"/>
    <d v="2021-11-08T13:54:29"/>
    <x v="0"/>
    <s v="3 - Moderate"/>
    <x v="0"/>
    <s v="Se valida que clip este producido_x000a_Se le pide a su DM asignar clip a su promotora_x000a_Usuario comenta que le aparece clip pendiente por descargar_x000a_Usuario confirma descarga de clip."/>
    <x v="0"/>
    <b v="0"/>
    <n v="2021"/>
    <x v="10"/>
    <n v="8"/>
    <x v="1"/>
    <x v="0"/>
  </r>
  <r>
    <s v="INC0807985"/>
    <x v="16"/>
    <x v="72"/>
    <x v="106"/>
    <s v="Dirce Miriam Montoya Villalobos"/>
    <s v="Problemas con traspaso en COUPA"/>
    <d v="2021-11-08T14:04:29"/>
    <x v="0"/>
    <s v="3 - Moderate"/>
    <x v="0"/>
    <s v="De: Dirce Montoya &lt;dirce.montoya@provident.com.mx&gt; _x000a_Enviado el: lunes, 08 de noviembre de 2021 05:10 p.m._x000a_Para: Edgar Dominguez &lt;edgar.dominguez@provident.com.mx&gt;_x000a_CC: Jorge Franco &lt;jorge.franco@provident.com.mx&gt;; Alejandra Romero &lt;alejandra.romero@provident.com.mx&gt;_x000a_Asunto: RE: Solicitud traspaso COUPA 8104_x000a__x000a_Hola Edgar_x000a__x000a_Ya lo hice,  muchas gracias por el apoyo._x000a__x000a_Saludos,_x000a_Dirce_x000a__x000a_De: Edgar Dominguez &lt;edgar.dominguez@provident.com.mx&gt; _x000a_Enviado el: lunes, 8 de noviembre de 2021 04:59 p. m._x000a_Para: Dirce Montoya &lt;dirce.montoya@provident.com.mx&gt;_x000a_CC: Jorge Franco &lt;jorge.franco@provident.com.mx&gt;; Alejandra Romero &lt;alejandra.romero@provident.com.mx&gt;_x000a_Asunto: RV: Solicitud traspaso COUPA 8104_x000a__x000a_Hola Dirce,_x000a__x000a_Nos apoyas realizando lo que comenta Jorge_x000a__x000a_Saludos_x000a_"/>
    <x v="0"/>
    <b v="0"/>
    <n v="2021"/>
    <x v="10"/>
    <n v="8"/>
    <x v="1"/>
    <x v="9"/>
  </r>
  <r>
    <s v="INC0807993"/>
    <x v="0"/>
    <x v="0"/>
    <x v="0"/>
    <s v="Bertha Perez Santiago"/>
    <s v="problema para aplicar pagos "/>
    <d v="2021-11-08T14:32:50"/>
    <x v="0"/>
    <s v="3 - Moderate"/>
    <x v="0"/>
    <s v="Se le marca a DM y comenta que debido a la falla reportada se asigno el clip se le pide darle finalizar para que le caiga a su estrella_x000a_Se le pide a la estrella sincronizar app pero no aparece la leyenda de clip pendiente por descargar_x000a_Se re instala my collections pero sigue sin aparecer la descarga de clip_x000a_Se le pide a la DM volverse a asignar el clip y seguirlo cobrando_x000a_Se le indica a la estrella que espera al siguiente cierre de semana para descargar el clip, usuario y DM comentan estar de acuerdo."/>
    <x v="0"/>
    <b v="0"/>
    <n v="2021"/>
    <x v="10"/>
    <n v="8"/>
    <x v="1"/>
    <x v="9"/>
  </r>
  <r>
    <s v="INC0808009"/>
    <x v="9"/>
    <x v="26"/>
    <x v="29"/>
    <s v="Rodrigo Cruz Cruz"/>
    <s v="Problema para cambio de contraseña myprovi "/>
    <d v="2021-11-08T15:55:59"/>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10"/>
    <n v="8"/>
    <x v="1"/>
    <x v="4"/>
  </r>
  <r>
    <s v="INC0808019"/>
    <x v="0"/>
    <x v="31"/>
    <x v="41"/>
    <s v="Alejandro Valencia Flores"/>
    <s v="Problema para actualizar mycollections"/>
    <d v="2021-11-08T16:06:55"/>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10"/>
    <n v="8"/>
    <x v="1"/>
    <x v="5"/>
  </r>
  <r>
    <s v="INC0808035"/>
    <x v="0"/>
    <x v="26"/>
    <x v="29"/>
    <s v="Marco Antonio Arteaga Lopez"/>
    <s v="Myprovi "/>
    <d v="2021-11-08T16:23:21"/>
    <x v="0"/>
    <s v="3 - Moderate"/>
    <x v="0"/>
    <s v="Se realiza el reseteo de la contraseña  desde el portal de TPIM se crea la nueva contraseña y NIP se le comparte a Promotora y finalmente se realiza las pruebas de acceso de forma exitosa."/>
    <x v="0"/>
    <b v="0"/>
    <n v="2021"/>
    <x v="10"/>
    <n v="8"/>
    <x v="1"/>
    <x v="5"/>
  </r>
  <r>
    <s v="INC0808042"/>
    <x v="0"/>
    <x v="31"/>
    <x v="41"/>
    <s v="Mari Cruz Hernandez Garcia"/>
    <s v="PROBLEMA.CON CLIP "/>
    <d v="2021-11-08T17:11:23"/>
    <x v="0"/>
    <s v="4 - Low"/>
    <x v="0"/>
    <s v="se valida las funciones básicas como la fecha y hora automática activada, se desactiva play protect, se valida espacio de almacenamiento suficiente, se valida chrome actualizado, se realiza el reseteo de la contraseña desde el portal de TPIM se crea la nueva contraseña y NIP se le comparte a DM/Promotor y finalmente se realiza el proceso de instalación con pruebas de acceso de forma exitosa."/>
    <x v="0"/>
    <b v="0"/>
    <n v="2021"/>
    <x v="10"/>
    <n v="8"/>
    <x v="1"/>
    <x v="10"/>
  </r>
  <r>
    <s v="INC0808060"/>
    <x v="0"/>
    <x v="31"/>
    <x v="41"/>
    <s v="Manuela Ambriz Rojas"/>
    <s v="Error en Actualización de Myprovi"/>
    <d v="2021-11-08T18:48:20"/>
    <x v="0"/>
    <s v="3 - Moderate"/>
    <x v="0"/>
    <s v="se valida las funciones básicas como la fecha y hora automática activada, se desactiva play protect, se valida espacio de almacenamiento suficiente, se valida chrome actualizado y finalmente se realiza el proceso de instalación con pruebas de acceso de forma exitosa."/>
    <x v="0"/>
    <b v="0"/>
    <n v="2021"/>
    <x v="10"/>
    <n v="8"/>
    <x v="1"/>
    <x v="6"/>
  </r>
  <r>
    <s v="INC0808407"/>
    <x v="9"/>
    <x v="31"/>
    <x v="41"/>
    <s v="Gerardo Sandoval Morales"/>
    <s v="MyProvi no actualiza"/>
    <d v="2021-11-09T09:10:27"/>
    <x v="0"/>
    <s v="3 - Moderate"/>
    <x v="0"/>
    <s v="se contacta con promotora yse le pide activar los permisos de las apps, una vez activados se actualiza mycolletion de forma exitosa."/>
    <x v="0"/>
    <b v="0"/>
    <n v="2021"/>
    <x v="10"/>
    <n v="9"/>
    <x v="2"/>
    <x v="1"/>
  </r>
  <r>
    <s v="INC0808420"/>
    <x v="11"/>
    <x v="19"/>
    <x v="22"/>
    <s v="Jose Yair Garcia Garcia"/>
    <s v="No es posible cargar la información a los cubos de MKT Y SEGUROS, debido a que el log de la base de datos  DWH_MKT_CSC del servidor MI02 indica que esta FULL."/>
    <d v="2021-11-09T09:34:30"/>
    <x v="0"/>
    <s v="3 - Moderate"/>
    <x v="1"/>
    <s v="Se dio mantenimiento al log de la BD"/>
    <x v="3"/>
    <b v="0"/>
    <n v="2021"/>
    <x v="10"/>
    <n v="9"/>
    <x v="2"/>
    <x v="1"/>
  </r>
  <r>
    <s v="INC0808457"/>
    <x v="2"/>
    <x v="2"/>
    <x v="2"/>
    <s v="Norma Guadalupe Reyes Garcia"/>
    <s v="Bonos no procesados en Aws"/>
    <d v="2021-11-09T10:34:12"/>
    <x v="0"/>
    <s v="3 - Moderate"/>
    <x v="0"/>
    <s v="El área de BI y Definity procesaron las comisiones pendientes debido a que se detuvo la ejecución automática. "/>
    <x v="0"/>
    <b v="0"/>
    <n v="2021"/>
    <x v="10"/>
    <n v="9"/>
    <x v="2"/>
    <x v="2"/>
  </r>
  <r>
    <s v="INC0808460"/>
    <x v="0"/>
    <x v="26"/>
    <x v="29"/>
    <s v="Antonio de Jesus Rodriguez Andrade"/>
    <s v="Myprovi error "/>
    <d v="2021-11-09T10:49:33"/>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9"/>
    <x v="2"/>
    <x v="2"/>
  </r>
  <r>
    <s v="INC0808466"/>
    <x v="9"/>
    <x v="26"/>
    <x v="29"/>
    <s v="Juan Paulo Juarez Cisneros"/>
    <s v="Cambio de Equipo"/>
    <d v="2021-11-09T10:51:09"/>
    <x v="0"/>
    <s v="3 - Moderate"/>
    <x v="0"/>
    <s v="se contacta  promotor y se le apoya a instalar aplicaciones desde el portal www.myprovi.online"/>
    <x v="0"/>
    <b v="0"/>
    <n v="2021"/>
    <x v="10"/>
    <n v="9"/>
    <x v="2"/>
    <x v="2"/>
  </r>
  <r>
    <s v="INC0808490"/>
    <x v="0"/>
    <x v="26"/>
    <x v="29"/>
    <s v="Sergio Armando Laurence Luna"/>
    <s v="Sin acceso a mycollections "/>
    <d v="2021-11-09T11:33:29"/>
    <x v="0"/>
    <s v="4 - Low"/>
    <x v="0"/>
    <s v="Se pide al usuario sincronizar la app y des instalar my collections._x000a_Se pide entrar a my provi  para descargar e instalar my collections._x000a_Usuario confirma descarga e instalación de my collections_x000a_Usuario confirma acceso a my provi y my collections"/>
    <x v="0"/>
    <b v="0"/>
    <n v="2021"/>
    <x v="10"/>
    <n v="9"/>
    <x v="2"/>
    <x v="3"/>
  </r>
  <r>
    <s v="INC0808493"/>
    <x v="9"/>
    <x v="26"/>
    <x v="29"/>
    <s v="Elsa Olivia Vera Rodriguez"/>
    <s v="Problema Cambio de Contraseña"/>
    <d v="2021-11-09T11:41:32"/>
    <x v="0"/>
    <s v="3 - Moderate"/>
    <x v="0"/>
    <s v="Se realiza el reseteo de la contraseña  desde el portal de TPIM se crea la nueva contraseña y NIP se le comparte a Promotor y finalmente se realiza las pruebas de acceso de forma exitosa."/>
    <x v="0"/>
    <b v="0"/>
    <n v="2021"/>
    <x v="10"/>
    <n v="9"/>
    <x v="2"/>
    <x v="3"/>
  </r>
  <r>
    <s v="INC0808500"/>
    <x v="0"/>
    <x v="10"/>
    <x v="11"/>
    <s v="Mario Ivan Villasenor Nunez"/>
    <s v="Problema Actualización de MyCollections"/>
    <d v="2021-11-09T11:50:36"/>
    <x v="0"/>
    <s v="3 - Moderate"/>
    <x v="0"/>
    <s v="se valida las funciones básicas como la fecha y hora automática activada,  se valida espacio de almacenamiento suficiente, se forza cierre de MyProvi y MyCollections y finalmente se realiza el proceso de forma completa con pruebas de acceso de forma exitosa."/>
    <x v="0"/>
    <b v="0"/>
    <n v="2021"/>
    <x v="10"/>
    <n v="9"/>
    <x v="2"/>
    <x v="3"/>
  </r>
  <r>
    <s v="INC0808507"/>
    <x v="9"/>
    <x v="26"/>
    <x v="29"/>
    <s v="Teresita del Nino Jesus Escobar Guerrero"/>
    <s v="Myprovi no recIbe codigo "/>
    <d v="2021-11-09T12:07:21"/>
    <x v="0"/>
    <s v="3 - Moderate"/>
    <x v="0"/>
    <s v="Se realiza el reseteo de la contraseña  desde el portal de TPIM se crea la nueva contraseña y NIP se le comparte a ambas Promotoras y finalmente se realiza las pruebas de acceso de forma exitosa._x000a_"/>
    <x v="0"/>
    <b v="0"/>
    <n v="2021"/>
    <x v="10"/>
    <n v="9"/>
    <x v="2"/>
    <x v="8"/>
  </r>
  <r>
    <s v="INC0808511"/>
    <x v="6"/>
    <x v="8"/>
    <x v="9"/>
    <s v="Melissa Zamudio Herrera"/>
    <s v="Sin contactos nas   "/>
    <d v="2021-11-09T12:11:40"/>
    <x v="0"/>
    <s v="4 - Low"/>
    <x v="0"/>
    <s v="Se actualizan los contactos de la sección U al focusid del usuario. La usuario menciona que ya puede visualizarlos."/>
    <x v="0"/>
    <b v="0"/>
    <n v="2021"/>
    <x v="10"/>
    <n v="9"/>
    <x v="2"/>
    <x v="8"/>
  </r>
  <r>
    <s v="INC0808515"/>
    <x v="9"/>
    <x v="26"/>
    <x v="29"/>
    <s v="Gladys Vianey Aguirre Martinez"/>
    <s v="Sin recepción de código de verificación."/>
    <d v="2021-11-09T12:22:47"/>
    <x v="0"/>
    <s v="4 - Low"/>
    <x v="0"/>
    <s v="Se realiza el reseteo de la contraseña Expirada  desde el portal de TPIM se crea la nueva contraseña y NIP se le comparte a Promotora y finalmente se realiza las pruebas de acceso de forma exitosa."/>
    <x v="0"/>
    <b v="0"/>
    <n v="2021"/>
    <x v="10"/>
    <n v="9"/>
    <x v="2"/>
    <x v="8"/>
  </r>
  <r>
    <s v="INC0808528"/>
    <x v="9"/>
    <x v="26"/>
    <x v="29"/>
    <s v="Rosa Lilia Salinas Cabanas"/>
    <s v="Problema para cambio de contraseña  myprovi "/>
    <d v="2021-11-09T12:57:07"/>
    <x v="0"/>
    <s v="4 - Low"/>
    <x v="0"/>
    <s v="Se realiza el reseteo de la contraseña Expirada  desde el portal de TPIM se crea la nueva contraseña y NIP se le comparte a Promotor y finalmente se realiza las pruebas de acceso de forma exitosa._x000a_"/>
    <x v="0"/>
    <b v="0"/>
    <n v="2021"/>
    <x v="10"/>
    <n v="9"/>
    <x v="2"/>
    <x v="8"/>
  </r>
  <r>
    <s v="INC0808537"/>
    <x v="9"/>
    <x v="9"/>
    <x v="19"/>
    <s v="Mario Ivan Villasenor Nunez"/>
    <s v="Sincronización "/>
    <d v="2021-11-09T13:30:00"/>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10"/>
    <n v="9"/>
    <x v="2"/>
    <x v="0"/>
  </r>
  <r>
    <s v="INC0808540"/>
    <x v="9"/>
    <x v="26"/>
    <x v="29"/>
    <s v="Laura Andrea Gutierrez Cruz"/>
    <s v="Sin acceso "/>
    <d v="2021-11-09T13:46:46"/>
    <x v="0"/>
    <s v="3 - Moderate"/>
    <x v="0"/>
    <s v="se contacta A promotora se le hace reset de contraseña en Tpim y se le pide eliminar información innecesaria ya que no cuenta con espacio disponible, una vez realizado se actualiza mycolletion de forma exitosa._x000a_"/>
    <x v="0"/>
    <b v="0"/>
    <n v="2021"/>
    <x v="10"/>
    <n v="9"/>
    <x v="2"/>
    <x v="0"/>
  </r>
  <r>
    <s v="INC0808541"/>
    <x v="0"/>
    <x v="26"/>
    <x v="29"/>
    <s v="Jhonatan Gonzalez Barron"/>
    <s v="Error tecnico"/>
    <d v="2021-11-09T16:05:18"/>
    <x v="0"/>
    <s v="3 - Moderate"/>
    <x v="0"/>
    <s v="Se pide al usuario sincronizar la app y des instalar my collections._x000a_Se pide entrar a my provi  para descargar e instalar my collections._x000a_Usuario confirma descarga, instalación y acceso a  my collections"/>
    <x v="0"/>
    <b v="0"/>
    <n v="2021"/>
    <x v="10"/>
    <n v="9"/>
    <x v="2"/>
    <x v="5"/>
  </r>
  <r>
    <s v="INC0808542"/>
    <x v="1"/>
    <x v="4"/>
    <x v="4"/>
    <s v="Villahermosa 1"/>
    <s v="Usuario de Focus Expiro"/>
    <d v="2021-11-09T13:48:15"/>
    <x v="0"/>
    <s v="3 - Moderate"/>
    <x v="3"/>
    <s v="Se resetea la contraseña y se valida el acceso"/>
    <x v="1"/>
    <b v="0"/>
    <n v="2021"/>
    <x v="10"/>
    <n v="9"/>
    <x v="2"/>
    <x v="0"/>
  </r>
  <r>
    <s v="INC0808545"/>
    <x v="0"/>
    <x v="26"/>
    <x v="29"/>
    <s v="Jorge Alfredo Castro De La Torre"/>
    <s v="Myprovi error "/>
    <d v="2021-11-09T14:19:39"/>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9"/>
    <x v="2"/>
    <x v="9"/>
  </r>
  <r>
    <s v="INC0808554"/>
    <x v="9"/>
    <x v="31"/>
    <x v="41"/>
    <s v="Christian Lemus Gonzalez"/>
    <s v="Problemas para actualizar "/>
    <d v="2021-11-09T16:15:16"/>
    <x v="0"/>
    <s v="3 - Moderate"/>
    <x v="0"/>
    <s v="se procede con desactivar/activar la función de la  Optimización MIUI del equipo se procede con la descarga de MyCollections con pruebas de acceso de forma exitosa."/>
    <x v="0"/>
    <b v="0"/>
    <n v="2021"/>
    <x v="10"/>
    <n v="9"/>
    <x v="2"/>
    <x v="5"/>
  </r>
  <r>
    <s v="INC0808555"/>
    <x v="0"/>
    <x v="26"/>
    <x v="29"/>
    <s v="Laura Gabriela Rangel Centeno"/>
    <s v="Myprovi no recibe codigo"/>
    <d v="2021-11-09T16:11:31"/>
    <x v="0"/>
    <s v="3 - Moderate"/>
    <x v="0"/>
    <s v="se captura el código que se encuentra en la bandeja de spam t bloqueados y se instala aplicacion de my colletion de forma exitosa._x000a_"/>
    <x v="0"/>
    <b v="0"/>
    <n v="2021"/>
    <x v="10"/>
    <n v="9"/>
    <x v="2"/>
    <x v="5"/>
  </r>
  <r>
    <s v="INC0808556"/>
    <x v="13"/>
    <x v="29"/>
    <x v="47"/>
    <s v="Silvia Angelica Gutierrez Hernandez"/>
    <s v="Sin acceso a MyNews"/>
    <d v="2021-11-09T16:21:16"/>
    <x v="0"/>
    <s v="3 - Moderate"/>
    <x v="0"/>
    <s v="Se revisa actividad de la estrella dentro del sistema y se observa como fecha de última actividad el día 11 de Noviembre."/>
    <x v="0"/>
    <b v="0"/>
    <n v="2021"/>
    <x v="10"/>
    <n v="9"/>
    <x v="2"/>
    <x v="5"/>
  </r>
  <r>
    <s v="INC0808557"/>
    <x v="9"/>
    <x v="35"/>
    <x v="49"/>
    <s v="Luis Gildardo Suarez Lopez"/>
    <s v="No puede aplicar pagos"/>
    <d v="2021-11-09T17:41:17"/>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9"/>
    <x v="2"/>
    <x v="10"/>
  </r>
  <r>
    <s v="INC0808558"/>
    <x v="1"/>
    <x v="33"/>
    <x v="44"/>
    <s v="Villahermosa 1"/>
    <s v="Transferencia cliente pendiente"/>
    <d v="2021-11-09T16:23:28"/>
    <x v="0"/>
    <s v="3 - Moderate"/>
    <x v="2"/>
    <s v="El cliente se completo en la sucursal destino."/>
    <x v="1"/>
    <b v="0"/>
    <n v="2021"/>
    <x v="10"/>
    <n v="9"/>
    <x v="2"/>
    <x v="5"/>
  </r>
  <r>
    <s v="INC0808564"/>
    <x v="0"/>
    <x v="10"/>
    <x v="11"/>
    <s v="Rodrigo Alejandro Espindola Hernandez"/>
    <s v="Problema Actualización MyCollections"/>
    <d v="2021-11-09T17:15:39"/>
    <x v="0"/>
    <s v="3 - Moderate"/>
    <x v="0"/>
    <s v="se valida las funciones básicas y se le solicita activar la fecha y hora automática no lo tenía activada,  se valida espacio de almacenamiento insuficiente por lo que durante la llamada libera espacio en su equipo, se forza cierre de MyProvi y MyCollections y finalmente se realiza el proceso de forma completa con pruebas de acceso de forma exitosa."/>
    <x v="0"/>
    <b v="0"/>
    <n v="2021"/>
    <x v="10"/>
    <n v="9"/>
    <x v="2"/>
    <x v="10"/>
  </r>
  <r>
    <s v="INC0808832"/>
    <x v="0"/>
    <x v="0"/>
    <x v="0"/>
    <s v="Alberto Melgarejo Torres"/>
    <s v="No se descarga clip"/>
    <d v="2021-11-10T08:38:26"/>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10"/>
    <n v="10"/>
    <x v="3"/>
    <x v="7"/>
  </r>
  <r>
    <s v="INC0808942"/>
    <x v="9"/>
    <x v="26"/>
    <x v="29"/>
    <s v="Tania Nallely Avila Guajardo"/>
    <s v="Sin acceso a app"/>
    <d v="2021-11-10T13:30:52"/>
    <x v="0"/>
    <s v="3 - Moderate"/>
    <x v="0"/>
    <s v="se valida las funciones básicas como la fecha y hora automática activada, se desactiva play protect, se valida espacio de almacenamiento suficiente, se valida chrome actualizado, se realiza el reseteo de la contraseña desde el portal de TPIM se crea la nueva contraseña y NIP se le comparte a Promotora y finalmente se realiza el proceso de instalación con pruebas de acceso de forma exitosa."/>
    <x v="0"/>
    <b v="0"/>
    <n v="2021"/>
    <x v="10"/>
    <n v="10"/>
    <x v="3"/>
    <x v="0"/>
  </r>
  <r>
    <s v="INC0808949"/>
    <x v="14"/>
    <x v="16"/>
    <x v="88"/>
    <s v="Cesar Emilio Hernandez Flores"/>
    <s v="MARCA ERROR AL MOMENTO DE GENERAR CUALQUIER BÚSQUEDA"/>
    <d v="2021-11-10T13:32:24"/>
    <x v="0"/>
    <s v="4 - Low"/>
    <x v="0"/>
    <s v="Se revisan los logs de la BD y se observa una intermitencia de red o instancia. Se realizan pruebas con la aplicación y fueron exitosas. Se solicita validación al usuario mostrando evidencia de las consultas pero no se obtiene respuesta. Se observa en logs que después del reporte no hubo timeouts."/>
    <x v="0"/>
    <b v="0"/>
    <n v="2021"/>
    <x v="10"/>
    <n v="10"/>
    <x v="3"/>
    <x v="0"/>
  </r>
  <r>
    <s v="INC0808955"/>
    <x v="2"/>
    <x v="2"/>
    <x v="2"/>
    <s v="Queretaro 2"/>
    <s v="Error en Comiciones"/>
    <d v="2021-11-10T14:13:22"/>
    <x v="0"/>
    <s v="3 - Moderate"/>
    <x v="0"/>
    <s v="Se eliminan los registros duplicados de las estrellas mencionadas. El portal ya permite cargar el template."/>
    <x v="0"/>
    <b v="0"/>
    <n v="2021"/>
    <x v="10"/>
    <n v="10"/>
    <x v="3"/>
    <x v="9"/>
  </r>
  <r>
    <s v="INC0808964"/>
    <x v="9"/>
    <x v="31"/>
    <x v="41"/>
    <s v="Maria Magnolia Sanchez Davalos"/>
    <s v="No se  instala MyProvi"/>
    <d v="2021-11-10T14:54:01"/>
    <x v="0"/>
    <s v="3 - Moderate"/>
    <x v="0"/>
    <s v="se contacta a promotora y se detecta que no le permite instalar app porque no cuenta con espacio disponible, una vez que elimina información innecesaria ya nos permite instalar aplicaciones de forma exitosa."/>
    <x v="0"/>
    <b v="0"/>
    <n v="2021"/>
    <x v="10"/>
    <n v="10"/>
    <x v="3"/>
    <x v="9"/>
  </r>
  <r>
    <s v="INC0808965"/>
    <x v="0"/>
    <x v="31"/>
    <x v="41"/>
    <s v="Maria Pueblito Morales Moya"/>
    <s v="Aplicación pendiente por Descarga"/>
    <d v="2021-11-10T15:03:49"/>
    <x v="0"/>
    <s v="3 - Moderate"/>
    <x v="0"/>
    <s v=" se valida las funciones básicas como la fecha y hora automática activada,  se valida espacio de almacenamiento suficiente, se forza cierre de MyProvi y MyCollections y finalmente se realiza el proceso de forma completa con pruebas de acceso de forma exitosa."/>
    <x v="0"/>
    <b v="0"/>
    <n v="2021"/>
    <x v="10"/>
    <n v="10"/>
    <x v="3"/>
    <x v="4"/>
  </r>
  <r>
    <s v="INC0808976"/>
    <x v="1"/>
    <x v="13"/>
    <x v="36"/>
    <s v="Sucursal Merida 1"/>
    <s v="Error en focus"/>
    <d v="2021-11-11T09:18:23"/>
    <x v="0"/>
    <s v="3 - Moderate"/>
    <x v="3"/>
    <s v="Se daño el virtual y se cambio el archivo."/>
    <x v="1"/>
    <b v="0"/>
    <n v="2021"/>
    <x v="10"/>
    <n v="11"/>
    <x v="4"/>
    <x v="1"/>
  </r>
  <r>
    <s v="INC0808978"/>
    <x v="14"/>
    <x v="48"/>
    <x v="2"/>
    <s v="Erica Yolanda Rodriguez Rios"/>
    <s v="Información de Sucursal no coincide en SAM"/>
    <d v="2021-11-10T16:51:23"/>
    <x v="0"/>
    <s v="3 - Moderate"/>
    <x v="0"/>
    <s v="El sistema tomaba el dato de la agencia donde fue abierto el contrato. Se cambia el query para tomar la agencia que administra actualmente al cliente."/>
    <x v="0"/>
    <b v="0"/>
    <n v="2021"/>
    <x v="10"/>
    <n v="10"/>
    <x v="3"/>
    <x v="5"/>
  </r>
  <r>
    <s v="INC0808981"/>
    <x v="1"/>
    <x v="13"/>
    <x v="13"/>
    <s v="Cardenas 1"/>
    <s v="Sin acceso a focus "/>
    <d v="2021-11-10T18:11:04"/>
    <x v="0"/>
    <s v="4 - Low"/>
    <x v="3"/>
    <s v="Se valida y son los cables de red que están invertidos."/>
    <x v="1"/>
    <b v="0"/>
    <n v="2021"/>
    <x v="10"/>
    <n v="10"/>
    <x v="3"/>
    <x v="6"/>
  </r>
  <r>
    <s v="INC0808982"/>
    <x v="9"/>
    <x v="26"/>
    <x v="29"/>
    <s v="Diana Cuahutle Ramirez"/>
    <s v="Sin acceso"/>
    <d v="2021-11-10T18:12:39"/>
    <x v="0"/>
    <s v="3 - Moderate"/>
    <x v="0"/>
    <s v="se contacta a promotor y se le apoya a realizar proceso para desactivar optimizador Miu, una vez que se realiza se instala mycolletion de forma exitosa._x000a_"/>
    <x v="0"/>
    <b v="0"/>
    <n v="2021"/>
    <x v="10"/>
    <n v="10"/>
    <x v="3"/>
    <x v="6"/>
  </r>
  <r>
    <s v="INC0809157"/>
    <x v="0"/>
    <x v="0"/>
    <x v="14"/>
    <s v="Claudia Roxana Diaz Renteria"/>
    <s v="Sin descarga de clip "/>
    <d v="2021-11-11T10:17:16"/>
    <x v="0"/>
    <s v="4 - Low"/>
    <x v="0"/>
    <s v="Se le marca a DM y nos confirma que la mayoría de sus promotoras ya pudieron descargar sus clips, se valida con el administrador y los clips ya estas producidos."/>
    <x v="0"/>
    <b v="0"/>
    <n v="2021"/>
    <x v="10"/>
    <n v="11"/>
    <x v="4"/>
    <x v="2"/>
  </r>
  <r>
    <s v="INC0809165"/>
    <x v="0"/>
    <x v="15"/>
    <x v="15"/>
    <s v="Fernando Luna Sanchez"/>
    <s v="semana maxima"/>
    <d v="2021-11-11T10:31:19"/>
    <x v="0"/>
    <s v="3 - Moderate"/>
    <x v="0"/>
    <s v=" se valida las funciones básicas como la fecha y hora automática activada,  se valida espacio de almacenamiento suficiente, se forza cierre de MyProvi,  se desinstala/instala MyCollections y finalmente se realiza el proceso de forma completa con pruebas de acceso de forma exitosa."/>
    <x v="0"/>
    <b v="0"/>
    <n v="2021"/>
    <x v="10"/>
    <n v="11"/>
    <x v="4"/>
    <x v="2"/>
  </r>
  <r>
    <s v="INC0809170"/>
    <x v="9"/>
    <x v="26"/>
    <x v="29"/>
    <s v="Susana Galicia Villanueva"/>
    <s v="Sin acceso a myprovi "/>
    <d v="2021-11-11T10:42:06"/>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10"/>
    <n v="11"/>
    <x v="4"/>
    <x v="2"/>
  </r>
  <r>
    <s v="INC0809190"/>
    <x v="9"/>
    <x v="26"/>
    <x v="29"/>
    <s v="Leticia Moreno Salazar"/>
    <s v="Falla para cambio de contraseña myprovi "/>
    <d v="2021-11-11T11:54:39"/>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_x000a_"/>
    <x v="0"/>
    <b v="0"/>
    <n v="2021"/>
    <x v="10"/>
    <n v="11"/>
    <x v="4"/>
    <x v="3"/>
  </r>
  <r>
    <s v="INC0809191"/>
    <x v="1"/>
    <x v="13"/>
    <x v="13"/>
    <s v="Karina Consuelo Espejel Hurtado"/>
    <s v="Focus se pasma"/>
    <d v="2021-11-11T12:12:59"/>
    <x v="0"/>
    <s v="3 - Moderate"/>
    <x v="3"/>
    <s v="Se refrescan las redes en el equipo, no se encuentran mas problemas"/>
    <x v="1"/>
    <b v="0"/>
    <n v="2021"/>
    <x v="10"/>
    <n v="11"/>
    <x v="4"/>
    <x v="8"/>
  </r>
  <r>
    <s v="INC0809206"/>
    <x v="12"/>
    <x v="24"/>
    <x v="2"/>
    <s v="Andrea Luna De Ita"/>
    <s v="Error en Dynamics al generar una póliza del modulo de presupuesto"/>
    <d v="2021-11-11T13:06:47"/>
    <x v="0"/>
    <s v="3 - Moderate"/>
    <x v="0"/>
    <s v="Se reviso la secuencia numérica, se encontraba atorado el folio 57, se procedió a liberarlo y corroborar que los folios se asignaran de forma continua._x000a__x000a_El usuario valido y dio su ok del correcto funcionamiento"/>
    <x v="0"/>
    <b v="0"/>
    <n v="2021"/>
    <x v="10"/>
    <n v="11"/>
    <x v="4"/>
    <x v="0"/>
  </r>
  <r>
    <s v="INC0809207"/>
    <x v="1"/>
    <x v="11"/>
    <x v="118"/>
    <s v="Aguascalientes 1"/>
    <s v="Cierre de Agencia 1486/I"/>
    <d v="2021-11-11T13:20:27"/>
    <x v="0"/>
    <s v="3 - Moderate"/>
    <x v="3"/>
    <s v="La agencia ya quedo cerrada"/>
    <x v="1"/>
    <b v="0"/>
    <n v="2021"/>
    <x v="10"/>
    <n v="11"/>
    <x v="4"/>
    <x v="0"/>
  </r>
  <r>
    <s v="INC0809210"/>
    <x v="2"/>
    <x v="2"/>
    <x v="2"/>
    <s v="Norma Guadalupe Reyes Garcia"/>
    <s v="Eliminar comisiones duplicadas"/>
    <d v="2021-11-11T13:34:47"/>
    <x v="0"/>
    <s v="4 - Low"/>
    <x v="0"/>
    <s v="Se eliminan las comisiones duplicadas solicitadas_x000a_"/>
    <x v="0"/>
    <b v="0"/>
    <n v="2021"/>
    <x v="10"/>
    <n v="11"/>
    <x v="4"/>
    <x v="0"/>
  </r>
  <r>
    <s v="INC0809220"/>
    <x v="0"/>
    <x v="15"/>
    <x v="15"/>
    <s v="Maria Del Rayo Campos Jaramillo"/>
    <s v="Problemas para Sincronizar en Myprovi"/>
    <d v="2021-11-11T14:21:49"/>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11"/>
    <x v="4"/>
    <x v="9"/>
  </r>
  <r>
    <s v="INC0809231"/>
    <x v="1"/>
    <x v="16"/>
    <x v="16"/>
    <s v="Xalapa 1"/>
    <s v="Pantalla en Blanco en Focus"/>
    <d v="2021-11-11T15:07:06"/>
    <x v="1"/>
    <s v="3 - Moderate"/>
    <x v="4"/>
    <s v="Al momento el servicio se encuentra trabajando de manera correcta"/>
    <x v="2"/>
    <b v="1"/>
    <n v="2021"/>
    <x v="10"/>
    <n v="11"/>
    <x v="4"/>
    <x v="4"/>
  </r>
  <r>
    <s v="INC0809232"/>
    <x v="1"/>
    <x v="16"/>
    <x v="16"/>
    <s v="Tuxpan 1"/>
    <s v="Pantalla blanca en FOCUS "/>
    <d v="2021-11-11T15:09:44"/>
    <x v="1"/>
    <s v="3 - Moderate"/>
    <x v="4"/>
    <s v="El usuario se encuentra trabajando por el enlace principal"/>
    <x v="2"/>
    <b v="1"/>
    <n v="2021"/>
    <x v="10"/>
    <n v="11"/>
    <x v="4"/>
    <x v="4"/>
  </r>
  <r>
    <s v="INC0809233"/>
    <x v="1"/>
    <x v="16"/>
    <x v="16"/>
    <s v="Puebla Zaragoza"/>
    <s v="FOCUS NO ES FUCIONAL"/>
    <d v="2021-11-11T15:10:15"/>
    <x v="1"/>
    <s v="3 - Moderate"/>
    <x v="4"/>
    <s v="Al momento el servicio se encuentra trabajando de manera correcta"/>
    <x v="2"/>
    <b v="1"/>
    <n v="2021"/>
    <x v="10"/>
    <n v="11"/>
    <x v="4"/>
    <x v="4"/>
  </r>
  <r>
    <s v="INC0809237"/>
    <x v="9"/>
    <x v="31"/>
    <x v="41"/>
    <s v="Oscar Martinez Avila"/>
    <s v=" No sincroniza  MyProvi"/>
    <d v="2021-11-11T15:25:44"/>
    <x v="0"/>
    <s v="3 - Moderate"/>
    <x v="0"/>
    <s v="se hace reset de contraseña en Tpim y se le apoya a promotora hacer cierre de semana."/>
    <x v="0"/>
    <b v="0"/>
    <n v="2021"/>
    <x v="10"/>
    <n v="11"/>
    <x v="4"/>
    <x v="4"/>
  </r>
  <r>
    <s v="INC0809238"/>
    <x v="1"/>
    <x v="16"/>
    <x v="16"/>
    <s v="Tonala 1"/>
    <s v="Sin  acceso a FOCUS"/>
    <d v="2021-11-11T15:38:22"/>
    <x v="0"/>
    <s v="3 - Moderate"/>
    <x v="3"/>
    <s v="Se borran las MAC y Monse reinicia los puertos"/>
    <x v="1"/>
    <b v="1"/>
    <n v="2021"/>
    <x v="10"/>
    <n v="11"/>
    <x v="4"/>
    <x v="4"/>
  </r>
  <r>
    <s v="INC0809259"/>
    <x v="9"/>
    <x v="35"/>
    <x v="49"/>
    <s v="Martin Antonio Escobedo Novelo"/>
    <s v="problemasal realizar cierre"/>
    <d v="2021-11-11T17:45:12"/>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11"/>
    <x v="4"/>
    <x v="10"/>
  </r>
  <r>
    <s v="INC0809260"/>
    <x v="1"/>
    <x v="51"/>
    <x v="105"/>
    <s v="San Luis 2"/>
    <s v="Agencia no Cambia de Semana"/>
    <d v="2021-11-11T17:55:10"/>
    <x v="0"/>
    <s v="3 - Moderate"/>
    <x v="3"/>
    <s v="Se inserta la agencia y se verifica el cambio de semana"/>
    <x v="1"/>
    <b v="0"/>
    <n v="2021"/>
    <x v="10"/>
    <n v="11"/>
    <x v="4"/>
    <x v="10"/>
  </r>
  <r>
    <s v="INC0809272"/>
    <x v="1"/>
    <x v="44"/>
    <x v="89"/>
    <s v="Cordoba 1"/>
    <s v="PAGOS CON FECHA 2015"/>
    <d v="2021-11-11T19:18:49"/>
    <x v="0"/>
    <s v="3 - Moderate"/>
    <x v="2"/>
    <s v="Se realiza la modificacion de fechas por parte de Mastek"/>
    <x v="1"/>
    <b v="0"/>
    <n v="2021"/>
    <x v="10"/>
    <n v="11"/>
    <x v="4"/>
    <x v="12"/>
  </r>
  <r>
    <s v="INC0809276"/>
    <x v="4"/>
    <x v="6"/>
    <x v="5"/>
    <s v="Cesar Emilio Hernandez Flores"/>
    <s v="SIN REGISTROS CAMPAÑAS CSC VENTAS REF Y PUR"/>
    <d v="2021-11-11T19:55:01"/>
    <x v="0"/>
    <s v="3 - Moderate"/>
    <x v="1"/>
    <s v="Se cargaron todas las ofertas, se procede a cerrar incidente"/>
    <x v="3"/>
    <b v="0"/>
    <n v="2021"/>
    <x v="10"/>
    <n v="11"/>
    <x v="4"/>
    <x v="12"/>
  </r>
  <r>
    <s v="INC0809279"/>
    <x v="0"/>
    <x v="15"/>
    <x v="15"/>
    <s v="Blanca Isabel Dionisio Ortiz"/>
    <s v="No Cierre la Semana"/>
    <d v="2021-11-11T20:40:00"/>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11"/>
    <x v="4"/>
    <x v="13"/>
  </r>
  <r>
    <s v="INC0809285"/>
    <x v="1"/>
    <x v="23"/>
    <x v="32"/>
    <s v="Monclova 1"/>
    <s v="Balance DM"/>
    <d v="2021-11-11T20:56:21"/>
    <x v="0"/>
    <s v="3 - Moderate"/>
    <x v="3"/>
    <s v="Se reinician los servicios y se valida la aplicación del balance"/>
    <x v="1"/>
    <b v="0"/>
    <n v="2021"/>
    <x v="10"/>
    <n v="11"/>
    <x v="4"/>
    <x v="13"/>
  </r>
  <r>
    <s v="INC0809286"/>
    <x v="1"/>
    <x v="23"/>
    <x v="32"/>
    <s v="Toluca 1"/>
    <s v="agencia no pasa"/>
    <d v="2021-11-11T20:57:12"/>
    <x v="0"/>
    <s v="3 - Moderate"/>
    <x v="3"/>
    <s v="Se reinician los servicios de Focus y se aplica el balance"/>
    <x v="1"/>
    <b v="0"/>
    <n v="2021"/>
    <x v="10"/>
    <n v="11"/>
    <x v="4"/>
    <x v="13"/>
  </r>
  <r>
    <s v="INC0809537"/>
    <x v="6"/>
    <x v="8"/>
    <x v="71"/>
    <s v="Abigail De Los Angeles Marcial Sanchez"/>
    <s v="Sin contactos NAS  "/>
    <d v="2021-11-12T10:28:56"/>
    <x v="0"/>
    <s v="4 - Low"/>
    <x v="0"/>
    <s v="Por el desfase de 2 semanas en la información que se produce de NAS, a la DM le aparecía la sección anterior. Se asigna la agencia nueva al focusid del DM."/>
    <x v="0"/>
    <b v="0"/>
    <n v="2021"/>
    <x v="10"/>
    <n v="12"/>
    <x v="5"/>
    <x v="2"/>
  </r>
  <r>
    <s v="INC0809549"/>
    <x v="0"/>
    <x v="0"/>
    <x v="14"/>
    <s v="Maria Gabriela Montenegro Contreras"/>
    <s v="Descarga de Clip"/>
    <d v="2021-11-12T11:36:03"/>
    <x v="0"/>
    <s v="3 - Moderate"/>
    <x v="0"/>
    <s v="se vulve hacer la asignacion pero sin darle finalizar y ya le aparece el clip a promotora."/>
    <x v="0"/>
    <b v="0"/>
    <n v="2021"/>
    <x v="10"/>
    <n v="12"/>
    <x v="5"/>
    <x v="3"/>
  </r>
  <r>
    <s v="INC0809552"/>
    <x v="1"/>
    <x v="13"/>
    <x v="36"/>
    <s v="Martha Patricia Marin Mendez"/>
    <s v="No ingresar"/>
    <d v="2021-11-12T11:46:00"/>
    <x v="0"/>
    <s v="3 - Moderate"/>
    <x v="4"/>
    <s v="Se asigno el equipo DC1MXCLNT284 para su acceso a Focus, favor de validarlo"/>
    <x v="2"/>
    <b v="1"/>
    <n v="2021"/>
    <x v="10"/>
    <n v="12"/>
    <x v="5"/>
    <x v="3"/>
  </r>
  <r>
    <s v="INC0809564"/>
    <x v="1"/>
    <x v="16"/>
    <x v="16"/>
    <s v="Tonala 1"/>
    <s v="Problema con focus"/>
    <d v="2021-11-12T12:23:34"/>
    <x v="1"/>
    <s v="4 - Low"/>
    <x v="4"/>
    <s v="El servicio continúa estable"/>
    <x v="2"/>
    <b v="1"/>
    <n v="2021"/>
    <x v="10"/>
    <n v="12"/>
    <x v="5"/>
    <x v="8"/>
  </r>
  <r>
    <s v="INC0809565"/>
    <x v="0"/>
    <x v="0"/>
    <x v="14"/>
    <s v="Maria Del Rayo Campos Jaramillo"/>
    <s v="Clip"/>
    <d v="2021-11-12T15:27:51"/>
    <x v="0"/>
    <s v="3 - Moderate"/>
    <x v="0"/>
    <s v="Se le marca al usuario y comenta que esta en semana 47 por lo que se le comenta que no se pueden abrir semanas cerradas y debe de esperar al siguiente cierre de semana para descargar el clip correspondiente a la semana 47 "/>
    <x v="0"/>
    <b v="0"/>
    <n v="2021"/>
    <x v="10"/>
    <n v="12"/>
    <x v="5"/>
    <x v="4"/>
  </r>
  <r>
    <s v="INC0809588"/>
    <x v="16"/>
    <x v="72"/>
    <x v="106"/>
    <s v="Jose Fernando Cirne Macuil"/>
    <s v="Error en migración de Factura"/>
    <d v="2021-11-12T13:19:24"/>
    <x v="1"/>
    <s v="3 - Moderate"/>
    <x v="0"/>
    <s v="Se aplico el día de ayer 1 de Diciembre el fix en el Middleware, se realizaron pruebas y ya paso la factura de forma correcta a Dynamics"/>
    <x v="0"/>
    <b v="0"/>
    <n v="2021"/>
    <x v="10"/>
    <n v="12"/>
    <x v="5"/>
    <x v="0"/>
  </r>
  <r>
    <s v="INC0809596"/>
    <x v="0"/>
    <x v="0"/>
    <x v="14"/>
    <s v="Maria Del Rayo Campos Jaramillo"/>
    <s v="Clip no descarga"/>
    <d v="2021-11-12T13:40:22"/>
    <x v="0"/>
    <s v="3 - Moderate"/>
    <x v="0"/>
    <s v="Se le pide al usuario entrar a los ajustes del celular y se pide forza cierre de my provi_x000a_Se pide al usuario des instalar my collections_x000a_Se le pide al usuario entrar a la configuración de Play Protec y se valida que las opciones que se muestran estén des habilitadas_x000a_Se pide al usuario entrar a my provi y descargar my collections._x000a_Usuario valida descarga y configuración de my collections_x000a_Usuario valida descarga de clip"/>
    <x v="0"/>
    <b v="0"/>
    <n v="2021"/>
    <x v="10"/>
    <n v="12"/>
    <x v="5"/>
    <x v="0"/>
  </r>
  <r>
    <s v="INC0809627"/>
    <x v="0"/>
    <x v="0"/>
    <x v="0"/>
    <s v="Dunia Alborez Henandez"/>
    <s v="No aparece clip para descarga"/>
    <d v="2021-11-12T16:51:57"/>
    <x v="0"/>
    <s v="3 - Moderate"/>
    <x v="0"/>
    <s v="Se le indica a Promotora que sincronice su aplicación confirmando la aparición de su clip listo para descargar. "/>
    <x v="0"/>
    <b v="0"/>
    <n v="2021"/>
    <x v="10"/>
    <n v="12"/>
    <x v="5"/>
    <x v="5"/>
  </r>
  <r>
    <s v="INC0809628"/>
    <x v="0"/>
    <x v="31"/>
    <x v="41"/>
    <s v="Rocio Reyes Rivera"/>
    <s v="Myprovi error al instalar"/>
    <d v="2021-11-12T16:54:41"/>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12"/>
    <x v="5"/>
    <x v="5"/>
  </r>
  <r>
    <s v="INC0809633"/>
    <x v="9"/>
    <x v="31"/>
    <x v="41"/>
    <s v="Jose Alberto Quezada Banuelos"/>
    <s v="Problema Instalación MyProvi"/>
    <d v="2021-11-12T17:57:37"/>
    <x v="0"/>
    <s v="3 - Moderate"/>
    <x v="0"/>
    <s v="se valida las funciones básicas como la fecha y hora automática activada, se valida la configuarción de sms de spam y bloqueados en donde si apareció dicho código, se desactiva play protect, se valida espacio de almacenamiento suficiente, se valida chrome actualizado y finalmente se realiza el proceso de instalación con pruebas de acceso de forma exitosa."/>
    <x v="0"/>
    <b v="0"/>
    <n v="2021"/>
    <x v="10"/>
    <n v="12"/>
    <x v="5"/>
    <x v="10"/>
  </r>
  <r>
    <s v="INC0809635"/>
    <x v="0"/>
    <x v="0"/>
    <x v="0"/>
    <s v="Adriana Contreras Villafana"/>
    <s v="MEnsaje de Cargando en Myprovi"/>
    <d v="2021-11-12T18:26:44"/>
    <x v="0"/>
    <s v="3 - Moderate"/>
    <x v="0"/>
    <s v="se desactiva el bloqueo de huella dactilar se realoza prueba con conexión de wi-fi sin exito y luego cambia de conexión a datos móviles reiniciando el equipo volviendo hacer la prueba registrando los pagos de manea exitosa."/>
    <x v="0"/>
    <b v="0"/>
    <n v="2021"/>
    <x v="10"/>
    <n v="12"/>
    <x v="5"/>
    <x v="6"/>
  </r>
  <r>
    <s v="INC0809637"/>
    <x v="1"/>
    <x v="23"/>
    <x v="32"/>
    <s v="Sucursal Iztapalapa"/>
    <s v="Balances se Bloquean"/>
    <d v="2021-11-12T18:31:14"/>
    <x v="0"/>
    <s v="3 - Moderate"/>
    <x v="3"/>
    <s v="Se desbloquea el balance y se valida la aplicacion"/>
    <x v="1"/>
    <b v="1"/>
    <n v="2021"/>
    <x v="10"/>
    <n v="12"/>
    <x v="5"/>
    <x v="6"/>
  </r>
  <r>
    <s v="INC0809688"/>
    <x v="0"/>
    <x v="0"/>
    <x v="0"/>
    <s v="Joaquin Valentin Martinez Reyes"/>
    <s v="Informacion duplicada"/>
    <d v="2021-11-13T11:38:37"/>
    <x v="0"/>
    <s v="3 - Moderate"/>
    <x v="0"/>
    <s v="Se le comenta a la usuaria que trabaje en una sola cuenta o lista de clientes ya que si eliminamos my collections y bajamos de nuevo el clip se corre el riesgo de triplicar su lista, usuario comenta estar de acuerdo y trabajar en una sola lista."/>
    <x v="0"/>
    <b v="0"/>
    <n v="2021"/>
    <x v="10"/>
    <n v="13"/>
    <x v="0"/>
    <x v="3"/>
  </r>
  <r>
    <s v="INC0809692"/>
    <x v="4"/>
    <x v="6"/>
    <x v="5"/>
    <s v="Jorge Miguel Perez Luna"/>
    <s v="Lentitud en plataforma CRM"/>
    <d v="2021-11-13T11:17:12"/>
    <x v="1"/>
    <s v="3 - Moderate"/>
    <x v="1"/>
    <s v="Se encontro que existia mucha carga en los servidores Front de CRM, se reinicio un servicio para liberar la carga, ya deben estar trabajando de manera correcta, se procede a cerrar incidente"/>
    <x v="3"/>
    <b v="0"/>
    <n v="2021"/>
    <x v="10"/>
    <n v="13"/>
    <x v="0"/>
    <x v="3"/>
  </r>
  <r>
    <s v="INC0809695"/>
    <x v="9"/>
    <x v="31"/>
    <x v="41"/>
    <s v="Laura Leticia Luna Lopez"/>
    <s v="Problema para instalar myprovi "/>
    <d v="2021-11-13T11:41:00"/>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13"/>
    <x v="0"/>
    <x v="3"/>
  </r>
  <r>
    <s v="INC0809701"/>
    <x v="0"/>
    <x v="34"/>
    <x v="67"/>
    <s v="Alma Leticia De La Rosa Avila"/>
    <s v="Problema de cobranza "/>
    <d v="2021-11-13T13:43:35"/>
    <x v="0"/>
    <s v="4 - Low"/>
    <x v="0"/>
    <s v="Se le marca al usuario y se le pide sincronizar la app, usuario comenta que descargo su clip y que la cobranza con la sincronización quedo actulizada."/>
    <x v="0"/>
    <b v="0"/>
    <n v="2021"/>
    <x v="10"/>
    <n v="13"/>
    <x v="0"/>
    <x v="0"/>
  </r>
  <r>
    <s v="INC0810170"/>
    <x v="1"/>
    <x v="58"/>
    <x v="119"/>
    <s v="Luis Edgar Ramos Lopez"/>
    <s v="Pagos pendientes de aplicar Electronic Collection - Negocio"/>
    <d v="2021-11-15T16:15:31"/>
    <x v="0"/>
    <s v="3 - Moderate"/>
    <x v="2"/>
    <s v="Transacciones aplicadas."/>
    <x v="1"/>
    <b v="1"/>
    <n v="2021"/>
    <x v="10"/>
    <n v="15"/>
    <x v="1"/>
    <x v="5"/>
  </r>
  <r>
    <s v="INC0810499"/>
    <x v="1"/>
    <x v="23"/>
    <x v="32"/>
    <s v="Cordoba 1"/>
    <s v="Error de acceso a balances "/>
    <d v="2021-11-16T09:37:31"/>
    <x v="0"/>
    <s v="3 - Moderate"/>
    <x v="3"/>
    <s v="Se reinician los servicios de Focus y se liberan los balances"/>
    <x v="1"/>
    <b v="0"/>
    <n v="2021"/>
    <x v="10"/>
    <n v="16"/>
    <x v="2"/>
    <x v="1"/>
  </r>
  <r>
    <s v="INC0810515"/>
    <x v="1"/>
    <x v="4"/>
    <x v="7"/>
    <s v="Tuxpan 1"/>
    <s v="Cuenta bloqueada"/>
    <d v="2021-11-16T10:18:01"/>
    <x v="0"/>
    <s v="3 - Moderate"/>
    <x v="3"/>
    <s v="Se desbloquea la contraseña y se valida el acceso"/>
    <x v="1"/>
    <b v="0"/>
    <n v="2021"/>
    <x v="10"/>
    <n v="16"/>
    <x v="2"/>
    <x v="2"/>
  </r>
  <r>
    <s v="INC0810534"/>
    <x v="0"/>
    <x v="35"/>
    <x v="49"/>
    <s v="Maria Del Rayo Campos Jaramillo"/>
    <s v="Sin poder sincronizar"/>
    <d v="2021-11-16T11:05:56"/>
    <x v="0"/>
    <s v="3 - Moderate"/>
    <x v="0"/>
    <s v="se contacta a promotora y se le apoya activar los permisos de las apps, se activa la hora automatica y se checa el espacio disponible en el dispositivo, posterior a ello se ingresa a la aplicacion para poder realizar la sincronizacion de forma exitosa."/>
    <x v="0"/>
    <b v="0"/>
    <n v="2021"/>
    <x v="10"/>
    <n v="16"/>
    <x v="2"/>
    <x v="3"/>
  </r>
  <r>
    <s v="INC0810553"/>
    <x v="1"/>
    <x v="13"/>
    <x v="13"/>
    <s v="Diana Estefania Rodriguez Valle"/>
    <s v="Sin acceso"/>
    <d v="2021-11-16T10:57:15"/>
    <x v="0"/>
    <s v="3 - Moderate"/>
    <x v="3"/>
    <s v="Se agrega el acceso directo al equipo"/>
    <x v="1"/>
    <b v="0"/>
    <n v="2021"/>
    <x v="10"/>
    <n v="16"/>
    <x v="2"/>
    <x v="2"/>
  </r>
  <r>
    <s v="INC0810555"/>
    <x v="1"/>
    <x v="13"/>
    <x v="36"/>
    <s v="San Luis 2"/>
    <s v="Erro en sistema"/>
    <d v="2021-11-16T11:13:06"/>
    <x v="0"/>
    <s v="3 - Moderate"/>
    <x v="3"/>
    <s v="Se elimina el perfil del usuario y se valida el acceso"/>
    <x v="1"/>
    <b v="0"/>
    <n v="2021"/>
    <x v="10"/>
    <n v="16"/>
    <x v="2"/>
    <x v="3"/>
  </r>
  <r>
    <s v="INC0810559"/>
    <x v="13"/>
    <x v="29"/>
    <x v="35"/>
    <s v="Fabian Rodriguez Arreguin"/>
    <s v="Sin acceso"/>
    <d v="2021-11-16T11:07:58"/>
    <x v="0"/>
    <s v="3 - Moderate"/>
    <x v="0"/>
    <s v="El administrador dió de alta al usuario. Se observa actividad del usuario dentro de la aplicación con fecha 16 de Noviembre"/>
    <x v="0"/>
    <b v="0"/>
    <n v="2021"/>
    <x v="10"/>
    <n v="16"/>
    <x v="2"/>
    <x v="3"/>
  </r>
  <r>
    <s v="INC0810564"/>
    <x v="0"/>
    <x v="70"/>
    <x v="104"/>
    <s v="Christian Javier Martinez Valadez"/>
    <s v="Firma de cliente no se carga"/>
    <d v="2021-11-16T12:03:23"/>
    <x v="0"/>
    <s v="3 - Moderate"/>
    <x v="0"/>
    <s v="Realiza cambio de lugar y realiza las pruebas con conexión de datos móviles y luego de reiniciar su equipo celular pudo acceder a la app y registrar algunos pagos de forma exitosa."/>
    <x v="0"/>
    <b v="0"/>
    <n v="2021"/>
    <x v="10"/>
    <n v="16"/>
    <x v="2"/>
    <x v="8"/>
  </r>
  <r>
    <s v="INC0810572"/>
    <x v="9"/>
    <x v="26"/>
    <x v="29"/>
    <s v="Sofia Villanueva Quintero"/>
    <s v="No llega codigo"/>
    <d v="2021-11-16T11:30:35"/>
    <x v="0"/>
    <s v="3 - Moderate"/>
    <x v="0"/>
    <s v="Se realiza el reseteo de la contraseña EXPIRADA  desde el portal de TPIM se crea la nueva contraseña y NIP se le comparte a Promotora y finalmente se realiza las pruebas de acceso de forma exitosa."/>
    <x v="0"/>
    <b v="0"/>
    <n v="2021"/>
    <x v="10"/>
    <n v="16"/>
    <x v="2"/>
    <x v="3"/>
  </r>
  <r>
    <s v="INC0810577"/>
    <x v="0"/>
    <x v="49"/>
    <x v="75"/>
    <s v="Carlos Eric Ruano Chavez"/>
    <s v="Sin Acceso a Myprovi"/>
    <d v="2021-11-16T11:55:30"/>
    <x v="0"/>
    <s v="3 - Moderate"/>
    <x v="0"/>
    <s v="SE le marca a promotora yae le apoya a desactivar el optimizador Miu, una vez que se desactiva ya nos permite instalar my colletion de forma exitosa._x000a_"/>
    <x v="0"/>
    <b v="0"/>
    <n v="2021"/>
    <x v="10"/>
    <n v="16"/>
    <x v="2"/>
    <x v="3"/>
  </r>
  <r>
    <s v="INC0810595"/>
    <x v="2"/>
    <x v="2"/>
    <x v="2"/>
    <s v="Norma Guadalupe Reyes Garcia"/>
    <s v="Diferencia Comsiion Baena/AW"/>
    <d v="2021-11-16T12:27:05"/>
    <x v="0"/>
    <s v="4 - Low"/>
    <x v="0"/>
    <s v="De acuerdo a la revisión realizada por proveedor, la comisión fue insertada con esa diferencia de montos y al no tener Bonos o no estar en $0 el valor  Total_Bruto, la comisión no fue modificada._x000a__x000a_Se revisan las comisiones de dicha semana y es la única que muestra una diferencia entre los montos de total y bruto. Para ajustar el monto correcto, la opción más viable es utilizar el sistema de Baena para la actualización y cálculo de los montos."/>
    <x v="0"/>
    <b v="0"/>
    <n v="2021"/>
    <x v="10"/>
    <n v="16"/>
    <x v="2"/>
    <x v="8"/>
  </r>
  <r>
    <s v="INC0810621"/>
    <x v="1"/>
    <x v="23"/>
    <x v="32"/>
    <s v="Puebla Zaragoza"/>
    <s v="FOCUS NO PERMITE ENTRAR CORECTAMENTE A LOS BALANCES DE EFECTIVO"/>
    <d v="2021-11-16T13:49:23"/>
    <x v="0"/>
    <s v="3 - Moderate"/>
    <x v="3"/>
    <s v="Se reinician los servicios de Focus y los balances se liberan"/>
    <x v="1"/>
    <b v="0"/>
    <n v="2021"/>
    <x v="10"/>
    <n v="16"/>
    <x v="2"/>
    <x v="0"/>
  </r>
  <r>
    <s v="INC0810628"/>
    <x v="1"/>
    <x v="16"/>
    <x v="16"/>
    <s v="Coatzacoalcos 1"/>
    <s v="Problemas  FOCUS  "/>
    <d v="2021-11-17T08:58:32"/>
    <x v="1"/>
    <s v="3 - Moderate"/>
    <x v="4"/>
    <s v="El usuario al momento se encuentra trabajando por el enlace principal"/>
    <x v="2"/>
    <b v="0"/>
    <n v="2021"/>
    <x v="10"/>
    <n v="17"/>
    <x v="3"/>
    <x v="7"/>
  </r>
  <r>
    <s v="INC0810645"/>
    <x v="9"/>
    <x v="26"/>
    <x v="29"/>
    <s v="Heydi Hernandez Palencia"/>
    <s v="Problema cambio de Contraseña"/>
    <d v="2021-11-16T16:02:18"/>
    <x v="0"/>
    <s v="3 - Moderate"/>
    <x v="0"/>
    <s v="Se realiza el reseteo de la contraseña EXPIRADA  desde el portal de TPIM se crea la nueva contraseña y NIP se le comparte a Promotora y finalmente se realiza las pruebas de acceso de forma exitosa."/>
    <x v="0"/>
    <b v="0"/>
    <n v="2021"/>
    <x v="10"/>
    <n v="16"/>
    <x v="2"/>
    <x v="5"/>
  </r>
  <r>
    <s v="INC0810646"/>
    <x v="1"/>
    <x v="42"/>
    <x v="40"/>
    <s v="Aguascalientes 1"/>
    <s v="Balances en Focus "/>
    <d v="2021-11-16T16:01:21"/>
    <x v="0"/>
    <s v="3 - Moderate"/>
    <x v="3"/>
    <s v="Se reinician los servicios de Focus y se aplican los balances"/>
    <x v="1"/>
    <b v="0"/>
    <n v="2021"/>
    <x v="10"/>
    <n v="16"/>
    <x v="2"/>
    <x v="5"/>
  </r>
  <r>
    <s v="INC0810648"/>
    <x v="1"/>
    <x v="13"/>
    <x v="36"/>
    <s v="Colima 1"/>
    <s v="sistema FOCUS"/>
    <d v="2021-11-16T16:17:56"/>
    <x v="0"/>
    <s v="3 - Moderate"/>
    <x v="3"/>
    <s v="Se reinician los servicios de Focus para un mejor rendimiento del sisitema."/>
    <x v="1"/>
    <b v="0"/>
    <n v="2021"/>
    <x v="10"/>
    <n v="16"/>
    <x v="2"/>
    <x v="5"/>
  </r>
  <r>
    <s v="INC0810655"/>
    <x v="9"/>
    <x v="26"/>
    <x v="29"/>
    <s v="Francisco Javier Peryda Andrade"/>
    <s v="Problema cambio de Contraseña"/>
    <d v="2021-11-16T17:13:32"/>
    <x v="0"/>
    <s v="3 - Moderate"/>
    <x v="0"/>
    <s v="Se realiza el reseteo de la contraseña EXPIRADA  desde el portal de TPIM se crea la nueva contraseña y NIP se le comparte a Promotora y finalmente se realiza las pruebas de acceso de forma exitosa."/>
    <x v="0"/>
    <b v="0"/>
    <n v="2021"/>
    <x v="10"/>
    <n v="16"/>
    <x v="2"/>
    <x v="10"/>
  </r>
  <r>
    <s v="INC0810658"/>
    <x v="1"/>
    <x v="30"/>
    <x v="40"/>
    <s v="Sucursal Iztapalapa"/>
    <s v="Asunto: Borrar Inventario "/>
    <d v="2021-11-16T17:23:27"/>
    <x v="0"/>
    <s v="3 - Moderate"/>
    <x v="3"/>
    <s v="El stock fue borrado."/>
    <x v="1"/>
    <b v="1"/>
    <n v="2021"/>
    <x v="10"/>
    <n v="16"/>
    <x v="2"/>
    <x v="10"/>
  </r>
  <r>
    <s v="INC0810659"/>
    <x v="0"/>
    <x v="31"/>
    <x v="41"/>
    <s v="Karla Yadira Zamarripa Araiza"/>
    <s v="Problemas para instalar  la aplicación "/>
    <d v="2021-11-16T17:50:34"/>
    <x v="0"/>
    <s v="3 - Moderate"/>
    <x v="0"/>
    <s v="se procede con desactivar/activar la función de la  Optimización MIUI del equipo se procede con la descarga de MyCollections con pruebas de acceso de forma exitosa."/>
    <x v="0"/>
    <b v="0"/>
    <n v="2021"/>
    <x v="10"/>
    <n v="16"/>
    <x v="2"/>
    <x v="10"/>
  </r>
  <r>
    <s v="INC0810660"/>
    <x v="9"/>
    <x v="26"/>
    <x v="29"/>
    <s v="Nohemi Andrea Lagunas Nieto"/>
    <s v=" Sin acceso a myprovi"/>
    <d v="2021-11-16T18:22:57"/>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10"/>
    <n v="16"/>
    <x v="2"/>
    <x v="6"/>
  </r>
  <r>
    <s v="INC0810663"/>
    <x v="0"/>
    <x v="49"/>
    <x v="75"/>
    <s v="Gladys Vianey Aguirre Martinez"/>
    <s v="Error en Ingreso a Myprovi"/>
    <d v="2021-11-16T18:40:14"/>
    <x v="0"/>
    <s v="3 - Moderate"/>
    <x v="0"/>
    <s v="se valida las funciones básicas como la fecha y hora automática activada, se desactiva play protect, se valida espacio de almacenamiento suficiente, se valida chrome actualizado y finalmente se realiza el proceso de instalación con pruebas de acceso de forma exitosa."/>
    <x v="0"/>
    <b v="0"/>
    <n v="2021"/>
    <x v="10"/>
    <n v="16"/>
    <x v="2"/>
    <x v="6"/>
  </r>
  <r>
    <s v="INC0810932"/>
    <x v="1"/>
    <x v="23"/>
    <x v="32"/>
    <s v="Cuautla 1"/>
    <s v="problemas para ingresar a los balances"/>
    <d v="2021-11-17T09:10:13"/>
    <x v="0"/>
    <s v="3 - Moderate"/>
    <x v="3"/>
    <s v="Se reinician los servicios y se aplica los balances"/>
    <x v="1"/>
    <b v="0"/>
    <n v="2021"/>
    <x v="10"/>
    <n v="17"/>
    <x v="3"/>
    <x v="1"/>
  </r>
  <r>
    <s v="INC0811038"/>
    <x v="0"/>
    <x v="35"/>
    <x v="49"/>
    <s v="Nalleli Marquez Morales"/>
    <s v="Problemas para descargar MyProvi"/>
    <d v="2021-11-17T13:04:47"/>
    <x v="1"/>
    <s v="1 - Critical"/>
    <x v="0"/>
    <s v="The services are responding now. Could you please verify from your end._x000a__x000a_When verified the orchestration host memory was high, under which the SMS service was hosted. The IIS &amp; Orchestration Host Instances were restarted to address the issue._x000a__x000a_OUTAGE PARCIAL:_x000a_Inicio: 6:10 PM_x000a_Fin: 8:10 PM_x000a_Duración: 2 horas"/>
    <x v="0"/>
    <b v="0"/>
    <n v="2021"/>
    <x v="10"/>
    <n v="17"/>
    <x v="3"/>
    <x v="0"/>
  </r>
  <r>
    <s v="INC0811047"/>
    <x v="9"/>
    <x v="26"/>
    <x v="29"/>
    <s v="Vicente Fregoso Alatorre"/>
    <s v="Error tecnico"/>
    <d v="2021-11-17T13:16:51"/>
    <x v="0"/>
    <s v="3 - Moderate"/>
    <x v="0"/>
    <s v="se contacta a promotora y se le pide ingresar a la app, en cuando ingresa le pide el focus y la contraseña posterior a ello se registra el celular y se termina de instalar mycolletion de forma exitosa._x000a_"/>
    <x v="0"/>
    <b v="0"/>
    <n v="2021"/>
    <x v="10"/>
    <n v="17"/>
    <x v="3"/>
    <x v="0"/>
  </r>
  <r>
    <s v="INC0811050"/>
    <x v="7"/>
    <x v="12"/>
    <x v="12"/>
    <s v="Saltillo 1"/>
    <s v="Ventas no generadas en el portal, Sehyda Magaly Moreno Delgado/Alma Jackeline Amaro Garcia"/>
    <d v="2021-11-17T13:13:52"/>
    <x v="1"/>
    <s v="3 - Moderate"/>
    <x v="0"/>
    <s v="Ya aparecen en la carga de esta semana"/>
    <x v="0"/>
    <b v="0"/>
    <n v="2021"/>
    <x v="10"/>
    <n v="17"/>
    <x v="3"/>
    <x v="0"/>
  </r>
  <r>
    <s v="INC0811054"/>
    <x v="0"/>
    <x v="31"/>
    <x v="41"/>
    <s v="Claribel Garcia Morales"/>
    <s v="Problema de acceso a myteams "/>
    <d v="2021-11-17T13:24:08"/>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17"/>
    <x v="3"/>
    <x v="0"/>
  </r>
  <r>
    <s v="INC0811059"/>
    <x v="9"/>
    <x v="31"/>
    <x v="41"/>
    <s v="Gabriel Zarco Diaz"/>
    <s v="App no se instala y no reconoce id"/>
    <d v="2021-11-17T13:49:35"/>
    <x v="0"/>
    <s v="3 - Moderate"/>
    <x v="0"/>
    <s v="se valida las funciones básicas como la fecha y hora automática activada, se desactiva play protect, se valida que ya cuenta con espacio de almacenamiento suficiente, se actualiza chrome  y finalmente se realiza el proceso de instalación con pruebas de acceso de forma exitosa."/>
    <x v="0"/>
    <b v="0"/>
    <n v="2021"/>
    <x v="10"/>
    <n v="17"/>
    <x v="3"/>
    <x v="0"/>
  </r>
  <r>
    <s v="INC0811071"/>
    <x v="0"/>
    <x v="0"/>
    <x v="0"/>
    <s v="Jose Martin Carmona Torres"/>
    <s v="Clip no se asigna"/>
    <d v="2021-11-17T15:53:30"/>
    <x v="0"/>
    <s v="3 - Moderate"/>
    <x v="0"/>
    <s v="Se validan las funciones básicas como fecha y hora automática activada  cerrando y abriendo MyTeams con pruebas de acceso y asignación de clip de forma exitosa._x000a_"/>
    <x v="0"/>
    <b v="0"/>
    <n v="2021"/>
    <x v="10"/>
    <n v="17"/>
    <x v="3"/>
    <x v="4"/>
  </r>
  <r>
    <s v="INC0811075"/>
    <x v="0"/>
    <x v="15"/>
    <x v="15"/>
    <s v="Olga Azucena Valenzuela Lopez"/>
    <s v="Error de Semana Máxima"/>
    <d v="2021-11-17T14:51:30"/>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_x000a__x000a_"/>
    <x v="0"/>
    <b v="0"/>
    <n v="2021"/>
    <x v="10"/>
    <n v="17"/>
    <x v="3"/>
    <x v="9"/>
  </r>
  <r>
    <s v="INC0811079"/>
    <x v="0"/>
    <x v="26"/>
    <x v="29"/>
    <s v="Landy Laura Campos Olan"/>
    <s v="Myprovi error tecnico "/>
    <d v="2021-11-17T15:15:01"/>
    <x v="0"/>
    <s v="3 - Moderate"/>
    <x v="0"/>
    <s v="Se validan las funciones básicas como fecha y hora automática activada  cerrando y abriendo MyTeams con pruebas de acceso y asignación de clip de forma exitosa."/>
    <x v="0"/>
    <b v="0"/>
    <n v="2021"/>
    <x v="10"/>
    <n v="17"/>
    <x v="3"/>
    <x v="4"/>
  </r>
  <r>
    <s v="INC0811080"/>
    <x v="0"/>
    <x v="15"/>
    <x v="15"/>
    <s v="Noe Naranjo Diaz"/>
    <s v="Error Técnico en Cierre de Semana "/>
    <d v="2021-11-17T15:23:11"/>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17"/>
    <x v="3"/>
    <x v="4"/>
  </r>
  <r>
    <s v="INC0811084"/>
    <x v="9"/>
    <x v="26"/>
    <x v="29"/>
    <s v="Carmen Delari Martinez Esparza"/>
    <s v="Error tecnico"/>
    <d v="2021-11-17T16:07:41"/>
    <x v="0"/>
    <s v="3 - Moderate"/>
    <x v="0"/>
    <s v=" se valida las funciones básicas como la fecha y hora automática activada, se desactiva play protect, se valida espacio de almacenamiento suficiente, se valida chrome actualizado y finalmente se realiza el proceso de instalación con pruebas de acceso de forma exitosa."/>
    <x v="0"/>
    <b v="0"/>
    <n v="2021"/>
    <x v="10"/>
    <n v="17"/>
    <x v="3"/>
    <x v="5"/>
  </r>
  <r>
    <s v="INC0811086"/>
    <x v="0"/>
    <x v="26"/>
    <x v="29"/>
    <s v="Francisco Antonio Salinas Coronado"/>
    <s v="Myprovi error CR"/>
    <d v="2021-11-17T16:06:14"/>
    <x v="0"/>
    <s v="3 - Moderate"/>
    <x v="0"/>
    <s v="se contacta a promotora y se le apoya a registrar el celular y  a instalar my colletion de forma exitosa."/>
    <x v="0"/>
    <b v="0"/>
    <n v="2021"/>
    <x v="10"/>
    <n v="17"/>
    <x v="3"/>
    <x v="5"/>
  </r>
  <r>
    <s v="INC0811091"/>
    <x v="0"/>
    <x v="15"/>
    <x v="15"/>
    <s v="Noe Naranjo Diaz"/>
    <s v="Semana maxima"/>
    <d v="2021-11-17T16:23:26"/>
    <x v="0"/>
    <s v="3 - Moderate"/>
    <x v="0"/>
    <s v="Se le marca a promotora y se le pide hacer force de aplicaciones myprovi y mycolletion, asi como cerrar todas las aplicaciones abiertas en segundo plano, se valida este activa fecha y hora automatica, se ingresa a la aplicación y se realiza cierre de semana exitosa._x000a_"/>
    <x v="0"/>
    <b v="0"/>
    <n v="2021"/>
    <x v="10"/>
    <n v="17"/>
    <x v="3"/>
    <x v="5"/>
  </r>
  <r>
    <s v="INC0811108"/>
    <x v="9"/>
    <x v="26"/>
    <x v="29"/>
    <s v="Ma. Elena Espinoza Morales"/>
    <s v="No llega Codigo"/>
    <d v="2021-11-17T17:35:14"/>
    <x v="0"/>
    <s v="3 - Moderate"/>
    <x v="0"/>
    <s v="se hace reset de contraseña en Tpim, se valida el ingreso en la app._x000a_"/>
    <x v="0"/>
    <b v="0"/>
    <n v="2021"/>
    <x v="10"/>
    <n v="17"/>
    <x v="3"/>
    <x v="10"/>
  </r>
  <r>
    <s v="INC0811110"/>
    <x v="0"/>
    <x v="26"/>
    <x v="29"/>
    <s v="Irais Haide Flores Pena"/>
    <s v="Asunto: APOYO MYPROVI"/>
    <d v="2021-11-17T17:40:19"/>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17"/>
    <x v="3"/>
    <x v="10"/>
  </r>
  <r>
    <s v="INC0811111"/>
    <x v="9"/>
    <x v="26"/>
    <x v="29"/>
    <s v="Jaime Torres Segura"/>
    <s v="Sin acceso a myprovi  "/>
    <d v="2021-11-17T17:41:03"/>
    <x v="0"/>
    <s v="4 - Low"/>
    <x v="0"/>
    <s v="se contacta a promotora y se le apoya a registrar el celular y posterior a instalar mycolletion de forma exitosa."/>
    <x v="0"/>
    <b v="0"/>
    <n v="2021"/>
    <x v="10"/>
    <n v="17"/>
    <x v="3"/>
    <x v="10"/>
  </r>
  <r>
    <s v="INC0811126"/>
    <x v="9"/>
    <x v="26"/>
    <x v="29"/>
    <s v="Ramon Emmanuel Mendoza Martinez"/>
    <s v="No recibe código de verificación "/>
    <d v="2021-11-17T18:31:41"/>
    <x v="0"/>
    <s v="4 - Low"/>
    <x v="0"/>
    <s v="Se realiza el reseteo de la contraseña EXPIRADA  desde el portal de TPIM se crea la nueva contraseña y NIP se le comparte a Promotora y finalmente se realiza las pruebas de acceso de forma exitosa."/>
    <x v="0"/>
    <b v="0"/>
    <n v="2021"/>
    <x v="10"/>
    <n v="17"/>
    <x v="3"/>
    <x v="6"/>
  </r>
  <r>
    <s v="INC0811133"/>
    <x v="6"/>
    <x v="8"/>
    <x v="71"/>
    <s v="Alicia Mendoza Garcia"/>
    <s v=" Provident NAS no actualiza"/>
    <d v="2021-11-17T19:30:17"/>
    <x v="0"/>
    <s v="3 - Moderate"/>
    <x v="0"/>
    <s v="Se elimina el registro que tenía asignado el focusid a la  posición previa de DM para dejar únicamente la de AM. Se anexa evidencia de los registros de los clientes mencionados."/>
    <x v="0"/>
    <b v="0"/>
    <n v="2021"/>
    <x v="10"/>
    <n v="17"/>
    <x v="3"/>
    <x v="12"/>
  </r>
  <r>
    <s v="INC0811484"/>
    <x v="6"/>
    <x v="8"/>
    <x v="71"/>
    <s v="Jorge Luis Hernandez Ruiz"/>
    <s v="NAS"/>
    <d v="2021-11-18T08:05:26"/>
    <x v="0"/>
    <s v="3 - Moderate"/>
    <x v="0"/>
    <s v="Se corrige el campo Branch en la tabla ArrearsAgent para el registro del usuario."/>
    <x v="0"/>
    <b v="0"/>
    <n v="2021"/>
    <x v="10"/>
    <n v="18"/>
    <x v="4"/>
    <x v="7"/>
  </r>
  <r>
    <s v="INC0811574"/>
    <x v="0"/>
    <x v="15"/>
    <x v="15"/>
    <s v="David Nazario Silva Rosas"/>
    <s v="Myprovi semana Maxima"/>
    <d v="2021-11-18T10:50:25"/>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18"/>
    <x v="4"/>
    <x v="2"/>
  </r>
  <r>
    <s v="INC0811585"/>
    <x v="6"/>
    <x v="8"/>
    <x v="9"/>
    <s v="Alejandro Huerta Govea"/>
    <s v="NAS sin contactos "/>
    <d v="2021-11-18T11:19:15"/>
    <x v="0"/>
    <s v="3 - Moderate"/>
    <x v="0"/>
    <s v="El desfase de 2 semanas en la información ocasionó que los contactos de la sección estuvieran vacantes siendo que la DM es de nuevo ingreso. Se asignan los contactos al focusid de la DM en la tabla ArrearsCustomer."/>
    <x v="0"/>
    <b v="0"/>
    <n v="2021"/>
    <x v="10"/>
    <n v="18"/>
    <x v="4"/>
    <x v="3"/>
  </r>
  <r>
    <s v="INC0811588"/>
    <x v="12"/>
    <x v="24"/>
    <x v="2"/>
    <s v="Dalila Concepcion Avila Sanchez"/>
    <s v="Nos Marca error en el flujo de aprobación de los diarios de pago de H2H, en la empresa PM"/>
    <d v="2021-11-18T11:31:42"/>
    <x v="0"/>
    <s v="3 - Moderate"/>
    <x v="0"/>
    <s v="Se configuro nuevamente el flujo de aprobación y se apunto al tipo de diario H2H"/>
    <x v="0"/>
    <b v="0"/>
    <n v="2021"/>
    <x v="10"/>
    <n v="18"/>
    <x v="4"/>
    <x v="3"/>
  </r>
  <r>
    <s v="INC0811598"/>
    <x v="0"/>
    <x v="26"/>
    <x v="29"/>
    <s v="Francisco Rafael Saucedo Chavez"/>
    <s v="Problema de acceso myprovi"/>
    <d v="2021-11-18T12:09:14"/>
    <x v="0"/>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10"/>
    <n v="18"/>
    <x v="4"/>
    <x v="8"/>
  </r>
  <r>
    <s v="INC0811610"/>
    <x v="0"/>
    <x v="15"/>
    <x v="15"/>
    <s v="Jose Manuel Perez Carmona"/>
    <s v="Cerrar semana"/>
    <d v="2021-11-18T12:57:38"/>
    <x v="0"/>
    <s v="3 - Moderate"/>
    <x v="0"/>
    <s v="Se le marca a promotora y se le pide hacer force de aplicaciones myprovi y mycolletion, asi como cerrar todas las aplicaciones abiertas en segundo plano, se valida este activa fecha y hora automática, se ingresa a la aplicación y se realiza cierre de semana exitosa._x000a_"/>
    <x v="0"/>
    <b v="0"/>
    <n v="2021"/>
    <x v="10"/>
    <n v="18"/>
    <x v="4"/>
    <x v="8"/>
  </r>
  <r>
    <s v="INC0811628"/>
    <x v="0"/>
    <x v="26"/>
    <x v="29"/>
    <s v="Carlos Rafael Herrera Hernandez"/>
    <s v="Myprovi semana maxima"/>
    <d v="2021-11-18T14:16:37"/>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18"/>
    <x v="4"/>
    <x v="9"/>
  </r>
  <r>
    <s v="INC0811641"/>
    <x v="7"/>
    <x v="12"/>
    <x v="21"/>
    <s v="Guadalajara Norte"/>
    <s v="Problemas al editar"/>
    <d v="2021-11-18T15:02:21"/>
    <x v="0"/>
    <s v="4 - Low"/>
    <x v="0"/>
    <s v="Se borraron las cookies, se hicieron pruebas con el usuario, confirmo que ya puede editar contratos e imprimir"/>
    <x v="0"/>
    <b v="0"/>
    <n v="2021"/>
    <x v="10"/>
    <n v="18"/>
    <x v="4"/>
    <x v="4"/>
  </r>
  <r>
    <s v="INC0811648"/>
    <x v="0"/>
    <x v="15"/>
    <x v="15"/>
    <s v="Moises Calderon Manzano"/>
    <s v="No puede cerrar semana "/>
    <d v="2021-11-18T15:53:00"/>
    <x v="0"/>
    <s v="3 - Moderate"/>
    <x v="0"/>
    <s v="Se le marca a promotora y se le pide hacer force de aplicaciones myprovi y mycolletion, asi como cerrar todas las aplicaciones abiertas en segundo plano, se valida este activa fecha y hora automatica, se ingresa a la aplicación y se realiza cierre de semana exitosa._x000a_"/>
    <x v="0"/>
    <b v="0"/>
    <n v="2021"/>
    <x v="10"/>
    <n v="18"/>
    <x v="4"/>
    <x v="4"/>
  </r>
  <r>
    <s v="INC0811651"/>
    <x v="1"/>
    <x v="16"/>
    <x v="16"/>
    <s v="Orizaba 1"/>
    <s v="Sin acceso a FOCUS"/>
    <d v="2021-11-18T15:50:50"/>
    <x v="0"/>
    <s v="3 - Moderate"/>
    <x v="3"/>
    <s v="Se solicita apoyo a Monse de infra y se pasa el enlace de respaldo y la sucursal trabaja mejor."/>
    <x v="1"/>
    <b v="1"/>
    <n v="2021"/>
    <x v="10"/>
    <n v="18"/>
    <x v="4"/>
    <x v="4"/>
  </r>
  <r>
    <s v="INC0811652"/>
    <x v="0"/>
    <x v="15"/>
    <x v="15"/>
    <s v="Perla Angelica Enriquez Carreno"/>
    <s v="Semana maxima"/>
    <d v="2021-11-18T16:33:11"/>
    <x v="0"/>
    <s v="3 - Moderate"/>
    <x v="0"/>
    <s v="Se le marca a promotora y se le pide hacer force de aplicaciones myprovi y mycolletion, asi como cerrar todas las aplicaciones abiertas en segundo plano, se valida este activa fecha y hora automatica, se ingresa a la aplicación y se realiza cierre de semana exitosa._x000a_"/>
    <x v="0"/>
    <b v="0"/>
    <n v="2021"/>
    <x v="10"/>
    <n v="18"/>
    <x v="4"/>
    <x v="5"/>
  </r>
  <r>
    <s v="INC0811656"/>
    <x v="0"/>
    <x v="15"/>
    <x v="55"/>
    <s v="Francisco Rafael Saucedo Chavez"/>
    <s v="Mycollection no se refleja semana"/>
    <d v="2021-11-18T16:33:41"/>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18"/>
    <x v="4"/>
    <x v="5"/>
  </r>
  <r>
    <s v="INC0811665"/>
    <x v="0"/>
    <x v="15"/>
    <x v="15"/>
    <s v="Pedro Merino Gonzaga"/>
    <s v="No se  estan reflejando los pagos "/>
    <d v="2021-11-18T17:13:39"/>
    <x v="0"/>
    <s v="3 - Moderate"/>
    <x v="0"/>
    <s v="Se le marca a promotora y se le pide hacer force de aplicaciones myprovi y mycolletion, asi como cerrar todas las aplicaciones abiertas en segundo plano, se valida este activa fecha y hora automatica, se ingresa a la aplicación y se realiza cierre de semana exitosa."/>
    <x v="0"/>
    <b v="0"/>
    <n v="2021"/>
    <x v="10"/>
    <n v="18"/>
    <x v="4"/>
    <x v="10"/>
  </r>
  <r>
    <s v="INC0811668"/>
    <x v="0"/>
    <x v="0"/>
    <x v="0"/>
    <s v="Maria Pueblito Morales Moya"/>
    <s v="Semana maxima"/>
    <d v="2021-11-18T17:32:56"/>
    <x v="0"/>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10"/>
    <n v="18"/>
    <x v="4"/>
    <x v="10"/>
  </r>
  <r>
    <s v="INC0811670"/>
    <x v="0"/>
    <x v="15"/>
    <x v="15"/>
    <s v="Alberto Gallegos Garcia"/>
    <s v="Error de Semana Máxima"/>
    <d v="2021-11-18T17:28:07"/>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18"/>
    <x v="4"/>
    <x v="10"/>
  </r>
  <r>
    <s v="INC0811676"/>
    <x v="0"/>
    <x v="35"/>
    <x v="49"/>
    <s v="Maria Del Rayo Campos Jaramillo"/>
    <s v="Problemas para sincronizar "/>
    <d v="2021-11-18T17:43:07"/>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18"/>
    <x v="4"/>
    <x v="10"/>
  </r>
  <r>
    <s v="INC0811678"/>
    <x v="7"/>
    <x v="12"/>
    <x v="21"/>
    <s v="Tonala 1"/>
    <s v="AVT no permite editar contrato"/>
    <d v="2021-11-18T17:53:35"/>
    <x v="1"/>
    <s v="3 - Moderate"/>
    <x v="0"/>
    <s v="Se aplico el Fix, se contacta a la sucursal, comentan que ya no se presentan estos problemas"/>
    <x v="0"/>
    <b v="0"/>
    <n v="2021"/>
    <x v="10"/>
    <n v="18"/>
    <x v="4"/>
    <x v="10"/>
  </r>
  <r>
    <s v="INC0811689"/>
    <x v="6"/>
    <x v="32"/>
    <x v="42"/>
    <s v="Guadalupe Perez Silva"/>
    <s v="Sin acceso a nas  "/>
    <d v="2021-11-18T19:04:15"/>
    <x v="0"/>
    <s v="4 - Low"/>
    <x v="0"/>
    <s v="Se marca a usuario para validar y se identifica que faltaba agregar &quot;.mx&quot; al final del correo. Se le brindan las indicaciones al usuario y ya pudo acceder."/>
    <x v="0"/>
    <b v="0"/>
    <n v="2021"/>
    <x v="10"/>
    <n v="18"/>
    <x v="4"/>
    <x v="12"/>
  </r>
  <r>
    <s v="INC0811690"/>
    <x v="0"/>
    <x v="15"/>
    <x v="15"/>
    <s v="Francisco Javier Hernandez Zozaya"/>
    <s v="Error de Semana Máxima"/>
    <d v="2021-11-18T19:13:31"/>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18"/>
    <x v="4"/>
    <x v="12"/>
  </r>
  <r>
    <s v="INC0811692"/>
    <x v="9"/>
    <x v="26"/>
    <x v="29"/>
    <s v="Elsa Olivia Vera Rodriguez"/>
    <s v="Problema cambio de Contraseña"/>
    <d v="2021-11-18T19:23:39"/>
    <x v="0"/>
    <s v="3 - Moderate"/>
    <x v="0"/>
    <s v="Se realiza el reseteo de la contraseña EXPIRADA  desde el portal de TPIM se crea la nueva contraseña y NIP se le comparte a Promotora y finalmente se realiza las pruebas de acceso de forma exitosa."/>
    <x v="0"/>
    <b v="0"/>
    <n v="2021"/>
    <x v="10"/>
    <n v="18"/>
    <x v="4"/>
    <x v="12"/>
  </r>
  <r>
    <s v="INC0811693"/>
    <x v="1"/>
    <x v="23"/>
    <x v="32"/>
    <s v="Puebla Zaragoza"/>
    <s v="balance del empleado 2022-1124891 tiene varios minutos sin concretar"/>
    <d v="2021-11-18T19:40:46"/>
    <x v="0"/>
    <s v="3 - Moderate"/>
    <x v="3"/>
    <s v="Se reinician los servicios de Focus y se aplican los balances."/>
    <x v="1"/>
    <b v="0"/>
    <n v="2021"/>
    <x v="10"/>
    <n v="18"/>
    <x v="4"/>
    <x v="12"/>
  </r>
  <r>
    <s v="INC0811697"/>
    <x v="4"/>
    <x v="6"/>
    <x v="5"/>
    <s v="Cesar Emilio Hernandez Flores"/>
    <s v="SIN REGISTROS PARA CAMPAÑAS REF Y PUR CSC"/>
    <d v="2021-11-18T20:44:44"/>
    <x v="0"/>
    <s v="3 - Moderate"/>
    <x v="1"/>
    <s v="Se cargaron las ofertas, se procede a cerrar incidente"/>
    <x v="3"/>
    <b v="0"/>
    <n v="2021"/>
    <x v="10"/>
    <n v="18"/>
    <x v="4"/>
    <x v="13"/>
  </r>
  <r>
    <s v="INC0811709"/>
    <x v="1"/>
    <x v="50"/>
    <x v="76"/>
    <s v="Elias Joaquin Sanchez De Jesus"/>
    <s v="CNFS Rollover Stuck"/>
    <d v="2021-11-18T21:28:00"/>
    <x v="1"/>
    <s v="3 - Moderate"/>
    <x v="3"/>
    <s v="El rollover se retraso debido que el porcentaje del log llego al 99% sin embargo habia aun espacio para el segundo archivo, debido al autogrow configurado, de igual manera se realizo mantenimiento a log de la BD"/>
    <x v="1"/>
    <b v="0"/>
    <n v="2021"/>
    <x v="10"/>
    <n v="18"/>
    <x v="4"/>
    <x v="14"/>
  </r>
  <r>
    <s v="INC0812114"/>
    <x v="2"/>
    <x v="2"/>
    <x v="31"/>
    <s v="Sucursal Merida 1"/>
    <s v="Error en calculo de comisión.  "/>
    <d v="2021-11-19T10:20:02"/>
    <x v="0"/>
    <s v="4 - Low"/>
    <x v="0"/>
    <s v="Se corrige el valor IP_Period de la tabla Commission_Week_ARP. Baena ya carga el template de comisiones."/>
    <x v="0"/>
    <b v="0"/>
    <n v="2021"/>
    <x v="10"/>
    <n v="19"/>
    <x v="5"/>
    <x v="2"/>
  </r>
  <r>
    <s v="INC0812192"/>
    <x v="0"/>
    <x v="0"/>
    <x v="14"/>
    <s v="Adolfo Mendoza Velazquez"/>
    <s v="Myprovi clip "/>
    <d v="2021-11-19T12:19:52"/>
    <x v="0"/>
    <s v="3 - Moderate"/>
    <x v="0"/>
    <s v="se contacta a DM y nos comenta que su promotor lo dieron de alta antes del cierre y que hicieron una asignación por 2 semanas a otra promotora que les apoyaba, se le apoya a finalizar la asignación y al realizarlo ya recibe el  clip para descargar el promotor._x000a_"/>
    <x v="0"/>
    <b v="0"/>
    <n v="2021"/>
    <x v="10"/>
    <n v="19"/>
    <x v="5"/>
    <x v="8"/>
  </r>
  <r>
    <s v="INC0812193"/>
    <x v="11"/>
    <x v="20"/>
    <x v="23"/>
    <s v="Rodolfo Dominguez Campis"/>
    <s v="Sincronización Datos Azure vs server CYRDB"/>
    <d v="2021-11-19T12:13:19"/>
    <x v="1"/>
    <s v="3 - Moderate"/>
    <x v="4"/>
    <s v="El servicio de NAS03 de HO se encuentra restablecido favor de revisar su conexión, si esta continua afectada, por favor contactarme por correo para revisar específicamente su requerimiento o incidente según sea el caso."/>
    <x v="2"/>
    <b v="0"/>
    <n v="2021"/>
    <x v="10"/>
    <n v="19"/>
    <x v="5"/>
    <x v="8"/>
  </r>
  <r>
    <s v="INC0812196"/>
    <x v="0"/>
    <x v="31"/>
    <x v="41"/>
    <s v="Jose Luis Huerta Gomez"/>
    <s v="Error al descargar Mycollections y MyProvi"/>
    <d v="2021-11-19T12:23:30"/>
    <x v="0"/>
    <s v="3 - Moderate"/>
    <x v="0"/>
    <s v="Se valida las funciones básicas como la fecha y hora automática activada, se desactiva play protect, se valida espacio de almacenamiento suficiente, se valida chrome actualizado."/>
    <x v="0"/>
    <b v="0"/>
    <n v="2021"/>
    <x v="10"/>
    <n v="19"/>
    <x v="5"/>
    <x v="8"/>
  </r>
  <r>
    <s v="INC0812199"/>
    <x v="0"/>
    <x v="0"/>
    <x v="0"/>
    <s v="Geovanny Flores Albarran"/>
    <s v="No  muestra clip   a estrella"/>
    <d v="2021-11-19T12:38:24"/>
    <x v="0"/>
    <s v="3 - Moderate"/>
    <x v="0"/>
    <s v="Se le marca al DM y se le pide desactivar el clip reportado._x000a_Se le pide a su promotor sincronizar la app_x000a_Usuario confirma le aparece leyenda de clip pendiente por descargar_x000a_Usuario confirma descarga de clip."/>
    <x v="0"/>
    <b v="0"/>
    <n v="2021"/>
    <x v="10"/>
    <n v="19"/>
    <x v="5"/>
    <x v="8"/>
  </r>
  <r>
    <s v="INC0812212"/>
    <x v="9"/>
    <x v="26"/>
    <x v="29"/>
    <s v="Jorge Enrique Sanchez Lopez"/>
    <s v="App no se instala"/>
    <d v="2021-11-19T13:42:01"/>
    <x v="0"/>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10"/>
    <n v="19"/>
    <x v="5"/>
    <x v="0"/>
  </r>
  <r>
    <s v="INC0812218"/>
    <x v="1"/>
    <x v="4"/>
    <x v="7"/>
    <s v="Leon 2"/>
    <s v="Focus cuenta bloqueada "/>
    <d v="2021-11-19T13:37:46"/>
    <x v="0"/>
    <s v="3 - Moderate"/>
    <x v="3"/>
    <s v="Se desbloquea la cuenta y se valida el acceso"/>
    <x v="1"/>
    <b v="0"/>
    <n v="2021"/>
    <x v="10"/>
    <n v="19"/>
    <x v="5"/>
    <x v="0"/>
  </r>
  <r>
    <s v="INC0812226"/>
    <x v="1"/>
    <x v="14"/>
    <x v="5"/>
    <s v="Interview Room Rio Verde"/>
    <s v="Impresiones de Focus"/>
    <d v="2021-11-19T14:38:35"/>
    <x v="0"/>
    <s v="4 - Low"/>
    <x v="3"/>
    <s v="se comunico con el usuario y valida que ya puede imprimir correctamente, fue un problema en la impresora que se soluciono con la asistencia del tecnico, solo validamos que los perfiles y configuracion estuvieran de manera predeterminada."/>
    <x v="1"/>
    <b v="0"/>
    <n v="2021"/>
    <x v="10"/>
    <n v="19"/>
    <x v="5"/>
    <x v="9"/>
  </r>
  <r>
    <s v="INC0812242"/>
    <x v="0"/>
    <x v="0"/>
    <x v="14"/>
    <s v="Jose Darinel Valle Castillo"/>
    <s v="Descarga Clip"/>
    <d v="2021-11-19T16:34:21"/>
    <x v="0"/>
    <s v="3 - Moderate"/>
    <x v="0"/>
    <s v="se contacta a DM y se le informa que en las consultas que se pidieron de focus se detecta que la agencia 929 ya aparece como terminada en el sistema y que cuando se finaliza ya no se puede asignar. Se anexa consulta "/>
    <x v="0"/>
    <b v="0"/>
    <n v="2021"/>
    <x v="10"/>
    <n v="19"/>
    <x v="5"/>
    <x v="5"/>
  </r>
  <r>
    <s v="INC0812243"/>
    <x v="14"/>
    <x v="48"/>
    <x v="2"/>
    <s v="Erica Yolanda Rodriguez Rios"/>
    <s v="No llegan los correos de SAC"/>
    <d v="2021-11-19T17:00:16"/>
    <x v="0"/>
    <s v="3 - Moderate"/>
    <x v="0"/>
    <s v="Se limpia el log del Event Viewer para las notificaciones de SAC en el servidor PROV-MEX-SACP. Se valida que ya están enviando los correos pendientes."/>
    <x v="0"/>
    <b v="0"/>
    <n v="2021"/>
    <x v="10"/>
    <n v="19"/>
    <x v="5"/>
    <x v="10"/>
  </r>
  <r>
    <s v="INC0812246"/>
    <x v="9"/>
    <x v="31"/>
    <x v="41"/>
    <s v="Cesar Joel  Santana Montes"/>
    <s v="Problema descarga MyProvi"/>
    <d v="2021-11-19T17:10:52"/>
    <x v="0"/>
    <s v="3 - Moderate"/>
    <x v="0"/>
    <s v="se valida las funciones básicas como la fecha y hora automática activada, se desactiva play protect, se valida espacio de almacenamiento suficiente, se valida chrome actualizado y finalmente se realiza el proceso de instalación con pruebas de acceso de forma exitosa."/>
    <x v="0"/>
    <b v="0"/>
    <n v="2021"/>
    <x v="10"/>
    <n v="19"/>
    <x v="5"/>
    <x v="10"/>
  </r>
  <r>
    <s v="INC0812248"/>
    <x v="0"/>
    <x v="15"/>
    <x v="15"/>
    <s v="Jose Antonio  Santin Muno"/>
    <s v="no puede cerrar semana"/>
    <d v="2021-11-19T17:58:02"/>
    <x v="0"/>
    <s v="3 - Moderate"/>
    <x v="0"/>
    <s v="Se le marca a promotora y se le pide hacer force de aplicaciones myprovi y mycolletion, asi como cerrar todas las aplicaciones abiertas en segundo plano, se valida este activa fecha y hora automatica, se ingresa a la aplicación y se realiza cierre de semana exitosa."/>
    <x v="0"/>
    <b v="0"/>
    <n v="2021"/>
    <x v="10"/>
    <n v="19"/>
    <x v="5"/>
    <x v="10"/>
  </r>
  <r>
    <s v="INC0812257"/>
    <x v="9"/>
    <x v="26"/>
    <x v="29"/>
    <s v="Luis Antonio Arroniz Andrade"/>
    <s v="Problema cambio de contraseña"/>
    <d v="2021-11-19T18:40:10"/>
    <x v="0"/>
    <s v="3 - Moderate"/>
    <x v="0"/>
    <s v="SE realiza el reseteo de la contraseña desde el portal de TPIM se crea la nueva contraseña y NIP se le comparte a DM y finalmente se realiza las pruebas de acceso de forma exitosa."/>
    <x v="0"/>
    <b v="0"/>
    <n v="2021"/>
    <x v="10"/>
    <n v="19"/>
    <x v="5"/>
    <x v="6"/>
  </r>
  <r>
    <s v="INC0812386"/>
    <x v="0"/>
    <x v="0"/>
    <x v="0"/>
    <s v="Olga Sandoval Mendez"/>
    <s v="Clip duplicado"/>
    <d v="2021-11-20T10:43:45"/>
    <x v="0"/>
    <s v="3 - Moderate"/>
    <x v="0"/>
    <s v="se indica que puede asignarse el otro clip vacante desde MyTeams sin seleccionar el botón de finalizar para evitar el cierre de la semana por lo que se realiza el proceso y descarga del 2do clip de forma exitosa."/>
    <x v="0"/>
    <b v="0"/>
    <n v="2021"/>
    <x v="10"/>
    <n v="20"/>
    <x v="0"/>
    <x v="2"/>
  </r>
  <r>
    <s v="INC0812887"/>
    <x v="1"/>
    <x v="4"/>
    <x v="7"/>
    <s v="Interview Acayucan"/>
    <s v="Olvido Contraseña de Focus"/>
    <d v="2021-11-22T09:07:00"/>
    <x v="0"/>
    <s v="4 - Low"/>
    <x v="3"/>
    <s v="la cuenta estaba bloqueada se realizo reset de contraseña"/>
    <x v="1"/>
    <b v="0"/>
    <n v="2021"/>
    <x v="10"/>
    <n v="22"/>
    <x v="1"/>
    <x v="1"/>
  </r>
  <r>
    <s v="INC0812906"/>
    <x v="1"/>
    <x v="4"/>
    <x v="7"/>
    <s v="Tuxpan 1"/>
    <s v="Cuenta bloqueada de focus"/>
    <d v="2021-11-22T09:34:39"/>
    <x v="0"/>
    <s v="4 - Low"/>
    <x v="3"/>
    <s v="Se realizo reset de contraseña y se atendio por telefono al usuario"/>
    <x v="1"/>
    <b v="0"/>
    <n v="2021"/>
    <x v="10"/>
    <n v="22"/>
    <x v="1"/>
    <x v="1"/>
  </r>
  <r>
    <s v="INC0812910"/>
    <x v="0"/>
    <x v="0"/>
    <x v="0"/>
    <s v="Celeste Alejandra Ortiz Garcia"/>
    <s v="No aparece clip  para descarga"/>
    <d v="2021-11-22T09:43:15"/>
    <x v="1"/>
    <s v="3 - Moderate"/>
    <x v="0"/>
    <s v="Usuario cerro semana de forma anticipada, se indica que debe esperar al siguiente cierre de semana y esperar al clip de la semana 48."/>
    <x v="0"/>
    <b v="0"/>
    <n v="2021"/>
    <x v="10"/>
    <n v="22"/>
    <x v="1"/>
    <x v="1"/>
  </r>
  <r>
    <s v="INC0812920"/>
    <x v="1"/>
    <x v="13"/>
    <x v="13"/>
    <s v="InterviewRoom Dolores"/>
    <s v="Apoyo con focus "/>
    <d v="2021-11-22T09:57:47"/>
    <x v="0"/>
    <s v="4 - Low"/>
    <x v="3"/>
    <s v="Se comunico con el usuario para ajustar el tmaño de su pantalla en el equipo de Focus, quitando el modo escalado el cual no permitia ajustar a la venta"/>
    <x v="1"/>
    <b v="0"/>
    <n v="2021"/>
    <x v="10"/>
    <n v="22"/>
    <x v="1"/>
    <x v="1"/>
  </r>
  <r>
    <s v="INC0812927"/>
    <x v="12"/>
    <x v="24"/>
    <x v="2"/>
    <s v="Dalila Concepcion Avila Sanchez"/>
    <s v="No se pueden encriptar los archivos de pagos H2H,  en la empresa PSE"/>
    <d v="2021-11-22T10:09:10"/>
    <x v="1"/>
    <s v="3 - Moderate"/>
    <x v="0"/>
    <s v="Se coloco la contraseña correcta en la pantalla de configuración de Dynamics 365, el usuario confirma que ya pudo realizar el proceso completo para los pagos H2H"/>
    <x v="0"/>
    <b v="0"/>
    <n v="2021"/>
    <x v="10"/>
    <n v="22"/>
    <x v="1"/>
    <x v="2"/>
  </r>
  <r>
    <s v="INC0813013"/>
    <x v="7"/>
    <x v="12"/>
    <x v="21"/>
    <s v="Apodaca 1"/>
    <s v="No Aparecen los Contratos en AVT´S"/>
    <d v="2021-11-22T12:38:21"/>
    <x v="1"/>
    <s v="3 - Moderate"/>
    <x v="0"/>
    <s v="Se contacta con el usuario, comenta que ya no se presenta el error, se procede al cierre del ticket"/>
    <x v="0"/>
    <b v="0"/>
    <n v="2021"/>
    <x v="10"/>
    <n v="22"/>
    <x v="1"/>
    <x v="8"/>
  </r>
  <r>
    <s v="INC0813028"/>
    <x v="1"/>
    <x v="13"/>
    <x v="36"/>
    <s v="Cuautla 1"/>
    <s v="no se puede ingresar a focus"/>
    <d v="2021-11-22T13:23:15"/>
    <x v="1"/>
    <s v="4 - Low"/>
    <x v="3"/>
    <s v="Se daño perfil y se volvio a cargar en el equipo"/>
    <x v="1"/>
    <b v="0"/>
    <n v="2021"/>
    <x v="10"/>
    <n v="22"/>
    <x v="1"/>
    <x v="0"/>
  </r>
  <r>
    <s v="INC0813029"/>
    <x v="2"/>
    <x v="2"/>
    <x v="2"/>
    <s v="Norma Guadalupe Reyes Garcia"/>
    <s v="Nuevo sistema de comisiones"/>
    <d v="2021-11-22T13:25:24"/>
    <x v="1"/>
    <s v="3 - Moderate"/>
    <x v="0"/>
    <s v="La causa del incidente fue que el gateway no se podía conectar con la nube para el procesamiento de la información. Esto se corrigió con la instalación del la nueva versión del gateway._x000a__x000a_El proceso ya fue ejecutado correctamente."/>
    <x v="0"/>
    <b v="0"/>
    <n v="2021"/>
    <x v="10"/>
    <n v="22"/>
    <x v="1"/>
    <x v="0"/>
  </r>
  <r>
    <s v="INC0813041"/>
    <x v="0"/>
    <x v="26"/>
    <x v="29"/>
    <s v="Mario Ivan Villasenor Nunez"/>
    <s v="MYPROVI NO INGRESA"/>
    <d v="2021-11-22T14:14:28"/>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10"/>
    <n v="22"/>
    <x v="1"/>
    <x v="9"/>
  </r>
  <r>
    <s v="INC0813042"/>
    <x v="0"/>
    <x v="26"/>
    <x v="29"/>
    <s v="Jonathan Salvador  Montes Higareda"/>
    <s v="Myprovi"/>
    <d v="2021-11-22T14:17:10"/>
    <x v="1"/>
    <s v="3 - Moderate"/>
    <x v="0"/>
    <s v="Se le marca a promotora y se le pide hacer force de aplicaciones myprovi y mycolletion, asi como cerrar todas las aplicaciones abiertas en segundo plano, se valida este activa fecha y hora automática, se ingresa a la aplicación y se realiza cierre de semana exitosa._x000a__x000a_"/>
    <x v="0"/>
    <b v="0"/>
    <n v="2021"/>
    <x v="10"/>
    <n v="22"/>
    <x v="1"/>
    <x v="9"/>
  </r>
  <r>
    <s v="INC0813066"/>
    <x v="9"/>
    <x v="31"/>
    <x v="41"/>
    <s v="Lilia Marquez Chavez"/>
    <s v="Error para instalar myprovi y mycollections"/>
    <d v="2021-11-22T16:13:26"/>
    <x v="1"/>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0"/>
    <n v="22"/>
    <x v="1"/>
    <x v="5"/>
  </r>
  <r>
    <s v="INC0813069"/>
    <x v="0"/>
    <x v="15"/>
    <x v="15"/>
    <s v="Alejandro Valencia Flores"/>
    <s v="Semana maxima"/>
    <d v="2021-11-22T16:48:07"/>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0"/>
    <n v="22"/>
    <x v="1"/>
    <x v="5"/>
  </r>
  <r>
    <s v="INC0813076"/>
    <x v="9"/>
    <x v="26"/>
    <x v="29"/>
    <s v="Ma Guadalupe Santos Rivera"/>
    <s v="Sin acceso"/>
    <d v="2021-11-22T18:17:34"/>
    <x v="1"/>
    <s v="3 - Moderate"/>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10"/>
    <n v="22"/>
    <x v="1"/>
    <x v="6"/>
  </r>
  <r>
    <s v="INC0813084"/>
    <x v="0"/>
    <x v="15"/>
    <x v="15"/>
    <s v="Yolanda Adela Vega Alvarez"/>
    <s v="Sincronización territorio 866"/>
    <d v="2021-11-22T18:49:24"/>
    <x v="1"/>
    <s v="3 - Moderate"/>
    <x v="0"/>
    <s v="se contacta a promotora y comenta que aun no tiene teléfono para descargar la aplicación, se le apoya a activar los permisos de las app y a sincronizar y se le explica cono activar los permisos cada vez que no pueda sincronizar."/>
    <x v="0"/>
    <b v="0"/>
    <n v="2021"/>
    <x v="10"/>
    <n v="22"/>
    <x v="1"/>
    <x v="6"/>
  </r>
  <r>
    <s v="INC0813480"/>
    <x v="0"/>
    <x v="34"/>
    <x v="67"/>
    <s v="Salvador Flores Reyes"/>
    <s v="Error de semana en myprovi "/>
    <d v="2021-11-23T12:51:33"/>
    <x v="1"/>
    <s v="4 - Low"/>
    <x v="0"/>
    <s v="Se le marca a DM y se le comenta que no se pueden abrir semanas de la app ya cerradas, se le indica que debe cobrar fuera de clip y esperar al próximo cierre de semana para bajar el clip correspondiente a la semana en curso, por otra parte se le sugiere acudir con el área de seguridad para checar los pagos que ya registro."/>
    <x v="0"/>
    <b v="0"/>
    <n v="2021"/>
    <x v="10"/>
    <n v="23"/>
    <x v="2"/>
    <x v="8"/>
  </r>
  <r>
    <s v="INC0813485"/>
    <x v="0"/>
    <x v="49"/>
    <x v="75"/>
    <s v="Edmundo Julian Castillo Lopez"/>
    <s v="Descarga muy coleccion"/>
    <d v="2021-11-23T13:06:22"/>
    <x v="1"/>
    <s v="3 - Moderate"/>
    <x v="0"/>
    <s v="se realiza proceso para desactivar optimizador Miu para instalar mycolletion de forma exitosa."/>
    <x v="0"/>
    <b v="0"/>
    <n v="2021"/>
    <x v="10"/>
    <n v="23"/>
    <x v="2"/>
    <x v="0"/>
  </r>
  <r>
    <s v="INC0813505"/>
    <x v="1"/>
    <x v="51"/>
    <x v="83"/>
    <s v="Apodaca 1"/>
    <s v="Problemas en Focus"/>
    <d v="2021-11-23T14:59:03"/>
    <x v="1"/>
    <s v="4 - Low"/>
    <x v="3"/>
    <s v="Se reiniciaron los servicios al parecer habia balances atorados, las 7 agencias pendiente de rollover cambiaron a la siguiente semana"/>
    <x v="1"/>
    <b v="0"/>
    <n v="2021"/>
    <x v="10"/>
    <n v="23"/>
    <x v="2"/>
    <x v="9"/>
  </r>
  <r>
    <s v="INC0813512"/>
    <x v="0"/>
    <x v="35"/>
    <x v="49"/>
    <s v="Rosa Isela Mendez Rosas"/>
    <s v="Habilitar aplicación"/>
    <d v="2021-11-23T16:23:04"/>
    <x v="1"/>
    <s v="3 - Moderate"/>
    <x v="0"/>
    <s v="Se le marca al usuario y nos comenta que ya esta en una zona con mejor recepción de señal y cerca de una red, se pide hacer pruebas conectándose a la red wifi, usuario comenta que puede ingresar a las apps sin ningún problema, se le  pide al usuario desconectarse de la red y se pide navegar e ingresar a las apps con sus datos móviles, usuario comenta navegación e ingreso a las apps sin ningún problema."/>
    <x v="0"/>
    <b v="0"/>
    <n v="2021"/>
    <x v="10"/>
    <n v="23"/>
    <x v="2"/>
    <x v="5"/>
  </r>
  <r>
    <s v="INC0813767"/>
    <x v="19"/>
    <x v="82"/>
    <x v="2"/>
    <s v="Mercedes Perez Serrano"/>
    <s v="Asunto: Falla URL CRM **  (TDR -  Zipware)"/>
    <d v="2021-11-24T08:39:18"/>
    <x v="1"/>
    <s v="4 - Low"/>
    <x v="0"/>
    <s v="Las validaciones preliminares trabajan correctamente._x000a__x000a_Favor de revisar nuevamente y confirmar que la incidencia persiste, así como la cantidad de usuarios afectados. De ser necesario re-abrir el ticket._x000a__x000a_Saludos"/>
    <x v="0"/>
    <b v="0"/>
    <n v="2021"/>
    <x v="10"/>
    <n v="24"/>
    <x v="3"/>
    <x v="7"/>
  </r>
  <r>
    <s v="INC0813807"/>
    <x v="0"/>
    <x v="0"/>
    <x v="0"/>
    <s v="Laura Itzel Bedolla Vega"/>
    <s v="Clip no disponible"/>
    <d v="2021-11-24T10:34:19"/>
    <x v="1"/>
    <s v="3 - Moderate"/>
    <x v="0"/>
    <s v="Se le marca a DM y se le comenta que la agencia que reportan 4221 esta como parte terminada y no es la 4252 como documentaron, se le indica que no se puede abrir semana cerrada y debe esperar al cierre de semana y esperar a que el siguiente clip este disponible para su descarga."/>
    <x v="0"/>
    <b v="0"/>
    <n v="2021"/>
    <x v="10"/>
    <n v="24"/>
    <x v="3"/>
    <x v="2"/>
  </r>
  <r>
    <s v="INC0813828"/>
    <x v="0"/>
    <x v="15"/>
    <x v="15"/>
    <s v="Noe Naranjo Diaz"/>
    <s v="Semana maxima"/>
    <d v="2021-11-24T10:40:40"/>
    <x v="1"/>
    <s v="3 - Moderate"/>
    <x v="0"/>
    <s v="Se le marca a promotora y se le pide hacer force de aplicaciones myprovi y mycolletion, asi como cerrar todas las aplicaciones abiertas en segundo plano, se valida este activa fecha y hora automatica, se ingresa a la aplicación y se realiza cierre de semana exitosa."/>
    <x v="0"/>
    <b v="0"/>
    <n v="2021"/>
    <x v="10"/>
    <n v="24"/>
    <x v="3"/>
    <x v="2"/>
  </r>
  <r>
    <s v="INC0813839"/>
    <x v="2"/>
    <x v="2"/>
    <x v="2"/>
    <s v="San Luis 2"/>
    <s v="Error al consultar comisiones en Baena"/>
    <d v="2021-11-24T10:59:52"/>
    <x v="1"/>
    <s v="3 - Moderate"/>
    <x v="0"/>
    <s v="Se eliminaron las comisiones provenientes del nuevo sistema y se corrió de nueva cuenta el proceso automático."/>
    <x v="0"/>
    <b v="0"/>
    <n v="2021"/>
    <x v="10"/>
    <n v="24"/>
    <x v="3"/>
    <x v="2"/>
  </r>
  <r>
    <s v="INC0813844"/>
    <x v="0"/>
    <x v="0"/>
    <x v="0"/>
    <s v="Ivonne Berenice Suarez Vera"/>
    <s v="Clip no aparece"/>
    <d v="2021-11-24T12:22:01"/>
    <x v="1"/>
    <s v="3 - Moderate"/>
    <x v="0"/>
    <s v="Una vez que se checa que el código se encuentra en la bandeja de spam y bloqueados se termina de instalar aplicaciones para posterior descargar clip de semana._x000a_"/>
    <x v="0"/>
    <b v="0"/>
    <n v="2021"/>
    <x v="10"/>
    <n v="24"/>
    <x v="3"/>
    <x v="8"/>
  </r>
  <r>
    <s v="INC0813883"/>
    <x v="1"/>
    <x v="38"/>
    <x v="120"/>
    <s v="Interview Chilpancingo"/>
    <s v="Reporte no generado"/>
    <d v="2021-11-24T13:52:20"/>
    <x v="1"/>
    <s v="4 - Low"/>
    <x v="3"/>
    <s v="Se copio el template del reporte y se valido con el usuario que imprimiera correctamente"/>
    <x v="1"/>
    <b v="1"/>
    <n v="2021"/>
    <x v="10"/>
    <n v="24"/>
    <x v="3"/>
    <x v="0"/>
  </r>
  <r>
    <s v="INC0813890"/>
    <x v="0"/>
    <x v="15"/>
    <x v="15"/>
    <s v="Luis Ricardo Ochoa Rubio"/>
    <s v="Error de cierre de semana "/>
    <d v="2021-11-24T14:02:28"/>
    <x v="1"/>
    <s v="4 - Low"/>
    <x v="0"/>
    <s v="Se le marca a promotora y se le pide hacer force de aplicaciones myprovi y mycolletion, asi como cerrar todas las aplicaciones abiertas en segundo plano, se valida este activa fecha y hora automatica, se reinstala mycolletion y se hace cierre de semana 46 ya que aun va a meter pagos de semana 47._x000a_"/>
    <x v="0"/>
    <b v="0"/>
    <n v="2021"/>
    <x v="10"/>
    <n v="24"/>
    <x v="3"/>
    <x v="9"/>
  </r>
  <r>
    <s v="INC0813909"/>
    <x v="9"/>
    <x v="31"/>
    <x v="41"/>
    <s v="Maria Del Rocio Morales Sandoval"/>
    <s v="Problema Instalación Myprovi"/>
    <d v="2021-11-24T15:43:35"/>
    <x v="1"/>
    <s v="3 - Moderate"/>
    <x v="0"/>
    <s v="se valida las funciones básicas como la activación de la función de fecha y hora automática, se desactiva play protect, se valida espacio de almacenamiento suficiente, se actualiza chrome  y finalmente se realiza el proceso de instalación con pruebas de acceso de forma exitosa."/>
    <x v="0"/>
    <b v="0"/>
    <n v="2021"/>
    <x v="10"/>
    <n v="24"/>
    <x v="3"/>
    <x v="4"/>
  </r>
  <r>
    <s v="INC0813917"/>
    <x v="0"/>
    <x v="15"/>
    <x v="15"/>
    <s v="Carmen Delari Martinez Esparza"/>
    <s v="Error de Semana Máxima"/>
    <d v="2021-11-24T16:27:57"/>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para ambas."/>
    <x v="0"/>
    <b v="0"/>
    <n v="2021"/>
    <x v="10"/>
    <n v="24"/>
    <x v="3"/>
    <x v="5"/>
  </r>
  <r>
    <s v="INC0813926"/>
    <x v="1"/>
    <x v="4"/>
    <x v="4"/>
    <s v="Torreon 1"/>
    <s v="Problema de contraseña de focus. "/>
    <d v="2021-11-24T17:37:46"/>
    <x v="1"/>
    <s v="4 - Low"/>
    <x v="3"/>
    <s v="Se realizo reset de contraseña favor de intentar con el password: Abcd1234*"/>
    <x v="1"/>
    <b v="0"/>
    <n v="2021"/>
    <x v="10"/>
    <n v="24"/>
    <x v="3"/>
    <x v="10"/>
  </r>
  <r>
    <s v="INC0813931"/>
    <x v="1"/>
    <x v="4"/>
    <x v="7"/>
    <s v="Orizaba 1"/>
    <s v="Cuenta bloqueada"/>
    <d v="2021-11-24T18:13:46"/>
    <x v="1"/>
    <s v="4 - Low"/>
    <x v="3"/>
    <s v="Se realizo reset de contraseña favor de vaildar con el password: Abcd1234*"/>
    <x v="1"/>
    <b v="0"/>
    <n v="2021"/>
    <x v="10"/>
    <n v="24"/>
    <x v="3"/>
    <x v="6"/>
  </r>
  <r>
    <s v="INC0813944"/>
    <x v="1"/>
    <x v="51"/>
    <x v="77"/>
    <s v="Aguascalientes 1"/>
    <s v="Cambio de semana "/>
    <d v="2021-11-24T20:47:36"/>
    <x v="1"/>
    <s v="3 - Moderate"/>
    <x v="3"/>
    <s v="Se comunico con el usuario y se valida que las agencias cambian de semana, solo estan pendientes algunas por falta de balance del usuario"/>
    <x v="1"/>
    <b v="0"/>
    <n v="2021"/>
    <x v="10"/>
    <n v="24"/>
    <x v="3"/>
    <x v="13"/>
  </r>
  <r>
    <s v="INC0814321"/>
    <x v="0"/>
    <x v="15"/>
    <x v="15"/>
    <s v="Armando Antonio Camacho Briseno"/>
    <s v="Problemas cierre de semana"/>
    <d v="2021-11-25T09:26:14"/>
    <x v="1"/>
    <s v="3 - Moderate"/>
    <x v="0"/>
    <s v="Se le marca a promotora y se le pide hacer force de aplicaciones myprovi y mycolletion, asi como cerrar todas las aplicaciones abiertas en segundo plano, se valida este activa fecha y hora automática, se reinstala mycolletion, se ingresa en la app y se hace cierre de semana exitosa."/>
    <x v="0"/>
    <b v="0"/>
    <n v="2021"/>
    <x v="10"/>
    <n v="25"/>
    <x v="4"/>
    <x v="1"/>
  </r>
  <r>
    <s v="INC0814329"/>
    <x v="1"/>
    <x v="13"/>
    <x v="36"/>
    <s v="Interview Room San Francisco del Ricon"/>
    <s v="Error en focus"/>
    <d v="2021-11-25T09:31:43"/>
    <x v="1"/>
    <s v="4 - Low"/>
    <x v="3"/>
    <s v="Se revalido dominio en el equipo, validando con el usuario acceso a Focus nuevamente de manera normal"/>
    <x v="1"/>
    <b v="0"/>
    <n v="2021"/>
    <x v="10"/>
    <n v="25"/>
    <x v="4"/>
    <x v="1"/>
  </r>
  <r>
    <s v="INC0814335"/>
    <x v="0"/>
    <x v="15"/>
    <x v="15"/>
    <s v="Ma Concepcion Meza Rivera"/>
    <s v="Problema de cierre de semana  47"/>
    <d v="2021-11-25T09:37:54"/>
    <x v="1"/>
    <s v="4 - Low"/>
    <x v="0"/>
    <s v="Se validan las funciones básicas como fecha y hora automática activada, se valida espacio de almacenamiento ya es suficiente después de haber reiniciado el equipo, se forza cierre de MyProvi, se desinstala/instala MyCollections y finalmente se realiza las pruebas de acceso y cierre de semana de forma exitosa."/>
    <x v="0"/>
    <b v="0"/>
    <n v="2021"/>
    <x v="10"/>
    <n v="25"/>
    <x v="4"/>
    <x v="1"/>
  </r>
  <r>
    <s v="INC0814357"/>
    <x v="9"/>
    <x v="31"/>
    <x v="41"/>
    <s v="Victor Barahona Gomez"/>
    <s v="Problema con myprovi y mycollections "/>
    <d v="2021-11-25T10:08:02"/>
    <x v="1"/>
    <s v="4 - Low"/>
    <x v="0"/>
    <s v="se le apoya a promotora  a instalar aplicaciones myprovi y mycolletion de forma exitosa desde el portal www.myprovi.online_x000a_"/>
    <x v="0"/>
    <b v="0"/>
    <n v="2021"/>
    <x v="10"/>
    <n v="25"/>
    <x v="4"/>
    <x v="2"/>
  </r>
  <r>
    <s v="INC0814370"/>
    <x v="0"/>
    <x v="0"/>
    <x v="0"/>
    <s v="David Nazario Silva Rosas"/>
    <s v="Estrella no puede cerrar clip semana 47"/>
    <d v="2021-11-25T10:46:09"/>
    <x v="1"/>
    <s v="3 - Moderate"/>
    <x v="0"/>
    <s v="Se contacta a promotora y con apoyo de DM s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10"/>
    <n v="25"/>
    <x v="4"/>
    <x v="2"/>
  </r>
  <r>
    <s v="INC0814379"/>
    <x v="1"/>
    <x v="4"/>
    <x v="7"/>
    <s v="Celaya 1"/>
    <s v="Usuario de focus bloqueado 2019-545439"/>
    <d v="2021-11-25T11:02:07"/>
    <x v="1"/>
    <s v="4 - Low"/>
    <x v="3"/>
    <s v="Se realizo reset de contraseña de usuario y se valido acceso a Focus con el usuario"/>
    <x v="1"/>
    <b v="0"/>
    <n v="2021"/>
    <x v="10"/>
    <n v="25"/>
    <x v="4"/>
    <x v="3"/>
  </r>
  <r>
    <s v="INC0814388"/>
    <x v="9"/>
    <x v="26"/>
    <x v="29"/>
    <s v="Claudia Marcela Munoz Rodriguez"/>
    <s v="No llega Codigo"/>
    <d v="2021-11-25T11:15:16"/>
    <x v="1"/>
    <s v="3 - Moderate"/>
    <x v="0"/>
    <s v="se procede con desactivar/activar la función de la  Optimización MIUI del equipo se procede con la descarga de MyCollections con pruebas de acceso de forma exitosa."/>
    <x v="0"/>
    <b v="0"/>
    <n v="2021"/>
    <x v="10"/>
    <n v="25"/>
    <x v="4"/>
    <x v="3"/>
  </r>
  <r>
    <s v="INC0814389"/>
    <x v="2"/>
    <x v="2"/>
    <x v="31"/>
    <s v="Orizaba 1"/>
    <s v="Error en Template de Comisiones"/>
    <d v="2021-11-25T11:19:46"/>
    <x v="1"/>
    <s v="3 - Moderate"/>
    <x v="0"/>
    <s v="Notas de resolución copied from Parent Incident: Se eliminaron las comisiones provenientes del nuevo sistema y se corrió de nueva cuenta el proceso automático."/>
    <x v="0"/>
    <b v="1"/>
    <n v="2021"/>
    <x v="10"/>
    <n v="25"/>
    <x v="4"/>
    <x v="3"/>
  </r>
  <r>
    <s v="INC0814394"/>
    <x v="2"/>
    <x v="2"/>
    <x v="31"/>
    <s v="Pachuca 1"/>
    <s v="Error en Template de Comisiones"/>
    <d v="2021-11-25T11:22:24"/>
    <x v="1"/>
    <s v="3 - Moderate"/>
    <x v="0"/>
    <s v="Notas de resolución copied from Parent Incident: Se eliminaron las comisiones provenientes del nuevo sistema y se corrió de nueva cuenta el proceso automático."/>
    <x v="0"/>
    <b v="1"/>
    <n v="2021"/>
    <x v="10"/>
    <n v="25"/>
    <x v="4"/>
    <x v="3"/>
  </r>
  <r>
    <s v="INC0814398"/>
    <x v="2"/>
    <x v="2"/>
    <x v="31"/>
    <s v="Poza Rica 1"/>
    <s v="Error en Template de Comisiones"/>
    <d v="2021-11-25T11:28:35"/>
    <x v="1"/>
    <s v="3 - Moderate"/>
    <x v="0"/>
    <s v="Notas de resolución copied from Parent Incident: Se eliminaron las comisiones provenientes del nuevo sistema y se corrió de nueva cuenta el proceso automático."/>
    <x v="0"/>
    <b v="1"/>
    <n v="2021"/>
    <x v="10"/>
    <n v="25"/>
    <x v="4"/>
    <x v="3"/>
  </r>
  <r>
    <s v="INC0814407"/>
    <x v="2"/>
    <x v="2"/>
    <x v="31"/>
    <s v="Nicolas Romero"/>
    <s v="PROBLEMAS CON BAENA"/>
    <d v="2021-11-25T11:27:15"/>
    <x v="1"/>
    <s v="3 - Moderate"/>
    <x v="0"/>
    <s v="Notas de resolución copied from Parent Incident: Se eliminaron las comisiones provenientes del nuevo sistema y se corrió de nueva cuenta el proceso automático."/>
    <x v="0"/>
    <b v="1"/>
    <n v="2021"/>
    <x v="10"/>
    <n v="25"/>
    <x v="4"/>
    <x v="3"/>
  </r>
  <r>
    <s v="INC0814409"/>
    <x v="2"/>
    <x v="2"/>
    <x v="2"/>
    <s v="Leon 2"/>
    <s v="Error al Realizan Impresiones"/>
    <d v="2021-11-25T11:30:03"/>
    <x v="1"/>
    <s v="3 - Moderate"/>
    <x v="0"/>
    <s v="Notas de resolución copied from Parent Incident: Se eliminaron las comisiones provenientes del nuevo sistema y se corrió de nueva cuenta el proceso automático."/>
    <x v="0"/>
    <b v="0"/>
    <n v="2021"/>
    <x v="10"/>
    <n v="25"/>
    <x v="4"/>
    <x v="3"/>
  </r>
  <r>
    <s v="INC0814411"/>
    <x v="2"/>
    <x v="2"/>
    <x v="31"/>
    <s v="Izucar 1"/>
    <s v="Errores en baena"/>
    <d v="2021-11-25T11:39:36"/>
    <x v="1"/>
    <s v="3 - Moderate"/>
    <x v="0"/>
    <s v="Notas de resolución copied from Parent Incident: Se eliminaron las comisiones provenientes del nuevo sistema y se corrió de nueva cuenta el proceso automático."/>
    <x v="0"/>
    <b v="1"/>
    <n v="2021"/>
    <x v="10"/>
    <n v="25"/>
    <x v="4"/>
    <x v="3"/>
  </r>
  <r>
    <s v="INC0814420"/>
    <x v="0"/>
    <x v="9"/>
    <x v="10"/>
    <s v="Yolanda Adela Vega Alvarez"/>
    <s v="apoyo para sincronizar"/>
    <d v="2021-11-25T11:54:20"/>
    <x v="1"/>
    <s v="3 - Moderate"/>
    <x v="0"/>
    <s v="se le apoya a promotora hacer force de aplicaciones en las apps y se checa este activada la hora automática para despues hacer cierre de semana de forma exitosa."/>
    <x v="0"/>
    <b v="0"/>
    <n v="2021"/>
    <x v="10"/>
    <n v="25"/>
    <x v="4"/>
    <x v="3"/>
  </r>
  <r>
    <s v="INC0814454"/>
    <x v="2"/>
    <x v="2"/>
    <x v="31"/>
    <s v="Interview Chilpancingo"/>
    <s v="Error en baena"/>
    <d v="2021-11-25T13:25:03"/>
    <x v="1"/>
    <s v="3 - Moderate"/>
    <x v="0"/>
    <s v="Close notes copied from Parent Incident: Se eliminaron las comisiones provenientes del nuevo sistema y se corrió de nueva cuenta el proceso automático."/>
    <x v="0"/>
    <b v="0"/>
    <n v="2021"/>
    <x v="10"/>
    <n v="25"/>
    <x v="4"/>
    <x v="0"/>
  </r>
  <r>
    <s v="INC0814459"/>
    <x v="0"/>
    <x v="15"/>
    <x v="15"/>
    <s v="Carlos Armando Vargas Alonzo"/>
    <s v="Error de Semana Máxima"/>
    <d v="2021-11-25T13:31:22"/>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_x000a_"/>
    <x v="0"/>
    <b v="0"/>
    <n v="2021"/>
    <x v="10"/>
    <n v="25"/>
    <x v="4"/>
    <x v="0"/>
  </r>
  <r>
    <s v="INC0814468"/>
    <x v="9"/>
    <x v="26"/>
    <x v="29"/>
    <s v="Jesus Anibal Aranda Beltran"/>
    <s v="Error tecnico"/>
    <d v="2021-11-25T14:01:59"/>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_x000a_"/>
    <x v="0"/>
    <b v="0"/>
    <n v="2021"/>
    <x v="10"/>
    <n v="25"/>
    <x v="4"/>
    <x v="9"/>
  </r>
  <r>
    <s v="INC0814473"/>
    <x v="10"/>
    <x v="18"/>
    <x v="37"/>
    <s v="Xalapa 1"/>
    <s v="Pantalla en Blanco en Folio Scoring"/>
    <d v="2021-11-25T14:17:58"/>
    <x v="1"/>
    <s v="3 - Moderate"/>
    <x v="0"/>
    <s v="El usuario ingresó un código postal que no pertenece al municipio del cliente. Se notifica a OM para que corrijan el dato de código postal."/>
    <x v="0"/>
    <b v="0"/>
    <n v="2021"/>
    <x v="10"/>
    <n v="25"/>
    <x v="4"/>
    <x v="9"/>
  </r>
  <r>
    <s v="INC0814486"/>
    <x v="0"/>
    <x v="31"/>
    <x v="41"/>
    <s v="Rocio Reyes Rivera"/>
    <s v="Myprovi error "/>
    <d v="2021-11-25T14:58:51"/>
    <x v="1"/>
    <s v="3 - Moderate"/>
    <x v="0"/>
    <s v="se le apoya a promotora a rfealizar su registro e instalar aplicaciones desde el portal www.myprovi.online de forma exitosa._x000a_"/>
    <x v="0"/>
    <b v="0"/>
    <n v="2021"/>
    <x v="10"/>
    <n v="25"/>
    <x v="4"/>
    <x v="9"/>
  </r>
  <r>
    <s v="INC0814489"/>
    <x v="0"/>
    <x v="15"/>
    <x v="15"/>
    <s v="Rocio Reyes Rivera"/>
    <s v="Error en Cierre de Semana"/>
    <d v="2021-11-25T15:14:14"/>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10"/>
    <n v="25"/>
    <x v="4"/>
    <x v="4"/>
  </r>
  <r>
    <s v="INC0814490"/>
    <x v="0"/>
    <x v="15"/>
    <x v="15"/>
    <s v="Ma. Elena Espinoza Morales"/>
    <s v="Myprovi semana maxima"/>
    <d v="2021-11-25T15:10:34"/>
    <x v="1"/>
    <s v="3 - Moderate"/>
    <x v="0"/>
    <s v="Se le marca a DM  y se le pide hacer force de aplicaciones myprovi y mycolletion, asi como cerrar todas las aplicaciones abiertas en segundo plano, se valida este activa fecha y hora automatica, se ingresa a la aplicación y se realiza cierre de semana exitosa._x000a_"/>
    <x v="0"/>
    <b v="0"/>
    <n v="2021"/>
    <x v="10"/>
    <n v="25"/>
    <x v="4"/>
    <x v="4"/>
  </r>
  <r>
    <s v="INC0814496"/>
    <x v="1"/>
    <x v="38"/>
    <x v="57"/>
    <s v="Colima 1"/>
    <s v="Reporte de Excepciones  de campo Sem 47 no se genero, solicito apoyo para generarlo"/>
    <d v="2021-11-25T15:33:06"/>
    <x v="1"/>
    <s v="3 - Moderate"/>
    <x v="3"/>
    <s v="Se comunico con el usuario y se genero de manera manual el reporte validando que se generara correctamente."/>
    <x v="1"/>
    <b v="0"/>
    <n v="2021"/>
    <x v="10"/>
    <n v="25"/>
    <x v="4"/>
    <x v="4"/>
  </r>
  <r>
    <s v="INC0814504"/>
    <x v="0"/>
    <x v="0"/>
    <x v="0"/>
    <s v="Nicolas Rafael Rivera Vega"/>
    <s v="No se descarga clip"/>
    <d v="2021-11-25T15:48:51"/>
    <x v="1"/>
    <s v="3 - Moderate"/>
    <x v="0"/>
    <s v="se solicita el status de clip de semana 48, se sincroniza la app y aparece clip para descargar."/>
    <x v="0"/>
    <b v="0"/>
    <n v="2021"/>
    <x v="10"/>
    <n v="25"/>
    <x v="4"/>
    <x v="4"/>
  </r>
  <r>
    <s v="INC0814522"/>
    <x v="0"/>
    <x v="15"/>
    <x v="15"/>
    <s v="Claudia Romero Barrientos"/>
    <s v="Problema de cierre de semana myprovi "/>
    <d v="2021-11-25T17:01:22"/>
    <x v="1"/>
    <s v="4 - Low"/>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
    <x v="0"/>
    <b v="0"/>
    <n v="2021"/>
    <x v="10"/>
    <n v="25"/>
    <x v="4"/>
    <x v="10"/>
  </r>
  <r>
    <s v="INC0814527"/>
    <x v="0"/>
    <x v="15"/>
    <x v="15"/>
    <s v="Adriana Contreras Villafana"/>
    <s v="Problema de cierre de semana myprovi "/>
    <d v="2021-11-25T17:17:35"/>
    <x v="1"/>
    <s v="4 - Low"/>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10"/>
    <n v="25"/>
    <x v="4"/>
    <x v="10"/>
  </r>
  <r>
    <s v="INC0814531"/>
    <x v="9"/>
    <x v="31"/>
    <x v="41"/>
    <s v="Jose Martin Carmona Torres"/>
    <s v="Problemas app myprovi "/>
    <d v="2021-11-25T17:34:44"/>
    <x v="1"/>
    <s v="3 - Moderate"/>
    <x v="0"/>
    <s v="se valida las funciones básicas como la fecha y hora automática activada, se desactiva play protect, se valida espacio de almacenamiento suficiente, se valida chrome actualizado, se realiza el reseteo de la contraseña EXPIRADA  desde el portal de TPIM se crea la nueva contraseña y NIP se le comparte a Promotora y finalmente se realiza el proceso de instalación con pruebas de acceso de forma exitosa."/>
    <x v="0"/>
    <b v="0"/>
    <n v="2021"/>
    <x v="10"/>
    <n v="25"/>
    <x v="4"/>
    <x v="10"/>
  </r>
  <r>
    <s v="INC0814537"/>
    <x v="0"/>
    <x v="15"/>
    <x v="15"/>
    <s v="Juan Maceda Vera"/>
    <s v="Error de Semana Máxima"/>
    <d v="2021-11-25T17:58:54"/>
    <x v="1"/>
    <s v="3 - Moderate"/>
    <x v="0"/>
    <s v="Se le marca a promotora y se le pide hacer force de aplicaciones myprovi y mycolletion, asi como cerrar todas las aplicaciones abiertas en segundo plano, se valida este activa fecha y hora automatica, se ingresa a la aplicación y se realiza cierre de semana exitosa._x000a_"/>
    <x v="0"/>
    <b v="0"/>
    <n v="2021"/>
    <x v="10"/>
    <n v="25"/>
    <x v="4"/>
    <x v="10"/>
  </r>
  <r>
    <s v="INC0814542"/>
    <x v="1"/>
    <x v="23"/>
    <x v="32"/>
    <s v="Oaxaca 1"/>
    <s v="Balance de DM Jose jacinto Ramirez no cambia de semana ya tiene 20 min y sigue balanceando"/>
    <d v="2021-11-25T18:18:02"/>
    <x v="1"/>
    <s v="3 - Moderate"/>
    <x v="3"/>
    <s v="La agencia cambio de semana"/>
    <x v="1"/>
    <b v="0"/>
    <n v="2021"/>
    <x v="10"/>
    <n v="25"/>
    <x v="4"/>
    <x v="6"/>
  </r>
  <r>
    <s v="INC0814545"/>
    <x v="9"/>
    <x v="26"/>
    <x v="29"/>
    <s v="Blanca Rosa Rosas Mora"/>
    <s v="No llega Codigo"/>
    <d v="2021-11-25T18:38:00"/>
    <x v="1"/>
    <s v="3 - Moderate"/>
    <x v="0"/>
    <s v="se valida las funciones básicas como la fecha y hora automática activada, se valida sms ubicado en spam y bloqueados, se desactiva play protect, se valida espacio de almacenamiento suficiente, se valida chrome actualizado y finalmente se realiza el proceso de instalación con pruebas de acceso de forma exitosa."/>
    <x v="0"/>
    <b v="0"/>
    <n v="2021"/>
    <x v="10"/>
    <n v="25"/>
    <x v="4"/>
    <x v="6"/>
  </r>
  <r>
    <s v="INC0814548"/>
    <x v="1"/>
    <x v="51"/>
    <x v="83"/>
    <s v="Oaxaca 1"/>
    <s v="agencia de nueva creacion de la seccion c agencia 7278 recibe tranferencia de clientes y no cambia de semana"/>
    <d v="2021-11-25T19:01:33"/>
    <x v="1"/>
    <s v="4 - Low"/>
    <x v="3"/>
    <s v="La agencia cambio de semana se inserto en la cola debido que la agencia es nueva"/>
    <x v="1"/>
    <b v="0"/>
    <n v="2021"/>
    <x v="10"/>
    <n v="25"/>
    <x v="4"/>
    <x v="12"/>
  </r>
  <r>
    <s v="INC0814549"/>
    <x v="0"/>
    <x v="15"/>
    <x v="15"/>
    <s v="Irais Haide Flores Pena"/>
    <s v="Error de Semana Máxima "/>
    <d v="2021-11-25T19:06:43"/>
    <x v="1"/>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10"/>
    <n v="25"/>
    <x v="4"/>
    <x v="12"/>
  </r>
  <r>
    <s v="INC0814557"/>
    <x v="0"/>
    <x v="15"/>
    <x v="15"/>
    <s v="Ricardo Jonathan Bermudez Contreras"/>
    <s v="Error de Semana Máxima"/>
    <d v="2021-11-25T20:18:48"/>
    <x v="1"/>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10"/>
    <n v="25"/>
    <x v="4"/>
    <x v="13"/>
  </r>
  <r>
    <s v="INC0814565"/>
    <x v="4"/>
    <x v="6"/>
    <x v="5"/>
    <s v="Cesar Emilio Hernandez Flores"/>
    <s v="FALTA DE REGISTROS CAMPAÑAS CSC PARA REF Y PUR"/>
    <d v="2021-11-25T23:15:10"/>
    <x v="1"/>
    <s v="3 - Moderate"/>
    <x v="1"/>
    <s v="Ya se cargaron las ofertas en el sistema, hubo un atraso en la ejecucion del servicio de ofertas ya que estaba ejecutandose otro WebService, se adjunta evidencia y se procede a cerrar incidente"/>
    <x v="3"/>
    <b v="1"/>
    <n v="2021"/>
    <x v="10"/>
    <n v="25"/>
    <x v="4"/>
    <x v="11"/>
  </r>
  <r>
    <s v="INC0814910"/>
    <x v="0"/>
    <x v="0"/>
    <x v="0"/>
    <s v="Joaquin Ramirez Manzano"/>
    <s v="Clip no descarga"/>
    <d v="2021-11-26T08:50:25"/>
    <x v="1"/>
    <s v="3 - Moderate"/>
    <x v="0"/>
    <s v="con apoyo de DM  se des instala e instala MyCOllection quedando trabajando la aplicación correctamente ,. por tal motivo no existe incidente en la aplicación "/>
    <x v="0"/>
    <b v="0"/>
    <n v="2021"/>
    <x v="10"/>
    <n v="26"/>
    <x v="5"/>
    <x v="7"/>
  </r>
  <r>
    <s v="INC0814932"/>
    <x v="0"/>
    <x v="0"/>
    <x v="0"/>
    <s v="Denisse Galeana Aguirre"/>
    <s v="Myprovi clip "/>
    <d v="2021-11-26T09:52:09"/>
    <x v="1"/>
    <s v="3 - Moderate"/>
    <x v="0"/>
    <s v="se  localiza a DM se le explica que como la estrella fue dada de alta el día de cierre no le aparecerá el clip a ella hasta la  siguiente semana cuando se genere nuevo clip "/>
    <x v="0"/>
    <b v="0"/>
    <n v="2021"/>
    <x v="10"/>
    <n v="26"/>
    <x v="5"/>
    <x v="1"/>
  </r>
  <r>
    <s v="INC0814933"/>
    <x v="0"/>
    <x v="15"/>
    <x v="15"/>
    <s v="Jose De Jesus Manriquez Andrade"/>
    <s v="No avanza Semana en Myprovi"/>
    <d v="2021-11-26T09:50:16"/>
    <x v="1"/>
    <s v="3 - Moderate"/>
    <x v="0"/>
    <s v="se contacta con promotora y se le apoya a descargar el clip de forma exitosa, jalando la cobranza que ya tenia registrada._x000a_"/>
    <x v="0"/>
    <b v="0"/>
    <n v="2021"/>
    <x v="10"/>
    <n v="26"/>
    <x v="5"/>
    <x v="1"/>
  </r>
  <r>
    <s v="INC0814959"/>
    <x v="9"/>
    <x v="26"/>
    <x v="29"/>
    <s v="Alejandro Valencia Flores"/>
    <s v="Error al registrar id de focus en MyProvi"/>
    <d v="2021-11-26T11:18:21"/>
    <x v="1"/>
    <s v="3 - Moderate"/>
    <x v="0"/>
    <s v="se realiza el reset de la contraseña desde el portal de TPIM para recibir sms del código de verificación."/>
    <x v="0"/>
    <b v="0"/>
    <n v="2021"/>
    <x v="10"/>
    <n v="26"/>
    <x v="5"/>
    <x v="3"/>
  </r>
  <r>
    <s v="INC0814970"/>
    <x v="0"/>
    <x v="15"/>
    <x v="15"/>
    <s v="Adriana Leticia  Gonzalez Soria"/>
    <s v="Problema de cierre de semana "/>
    <d v="2021-11-26T11:21:49"/>
    <x v="1"/>
    <s v="4 - Low"/>
    <x v="0"/>
    <s v="se localiza a usuria se sincroniza aplicación cierra semana y descarga su clip sin problema alguno , por tal motivo no hay incidencia en la aplicación "/>
    <x v="0"/>
    <b v="0"/>
    <n v="2021"/>
    <x v="10"/>
    <n v="26"/>
    <x v="5"/>
    <x v="3"/>
  </r>
  <r>
    <s v="INC0815001"/>
    <x v="0"/>
    <x v="15"/>
    <x v="15"/>
    <s v="Gloria Andrea Flores Martinez"/>
    <s v="Semana maxima"/>
    <d v="2021-11-26T13:35:34"/>
    <x v="1"/>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o:"/>
    <x v="0"/>
    <b v="0"/>
    <n v="2021"/>
    <x v="10"/>
    <n v="26"/>
    <x v="5"/>
    <x v="0"/>
  </r>
  <r>
    <s v="INC0815006"/>
    <x v="15"/>
    <x v="75"/>
    <x v="121"/>
    <s v="Roberto Monsivais De Luna"/>
    <s v="Problema en yfos "/>
    <d v="2021-11-26T14:15:22"/>
    <x v="2"/>
    <s v="4 - Low"/>
    <x v="5"/>
    <m/>
    <x v="0"/>
    <b v="0"/>
    <n v="2021"/>
    <x v="10"/>
    <n v="26"/>
    <x v="5"/>
    <x v="9"/>
  </r>
  <r>
    <s v="INC0815033"/>
    <x v="9"/>
    <x v="26"/>
    <x v="29"/>
    <s v="Hugo Solis Lemus"/>
    <s v="Sin acceso a myprovi "/>
    <d v="2021-11-26T14:44:10"/>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cierre de semana."/>
    <x v="0"/>
    <b v="0"/>
    <n v="2021"/>
    <x v="10"/>
    <n v="26"/>
    <x v="5"/>
    <x v="9"/>
  </r>
  <r>
    <s v="INC0815043"/>
    <x v="0"/>
    <x v="26"/>
    <x v="29"/>
    <s v="Dolores Fabiola Medina Lopez"/>
    <s v="Myprovi clientes"/>
    <d v="2021-11-26T16:21:10"/>
    <x v="1"/>
    <s v="3 - Moderate"/>
    <x v="0"/>
    <s v="Promotora desinstaló MyCollections y lo volvió a instalar confirmando que ya aparece la información completa ."/>
    <x v="0"/>
    <b v="0"/>
    <n v="2021"/>
    <x v="10"/>
    <n v="26"/>
    <x v="5"/>
    <x v="5"/>
  </r>
  <r>
    <s v="INC0815046"/>
    <x v="1"/>
    <x v="13"/>
    <x v="13"/>
    <s v="Orizaba 1"/>
    <s v="Problemas de acceso Focus"/>
    <d v="2021-11-26T16:15:21"/>
    <x v="1"/>
    <s v="4 - Low"/>
    <x v="3"/>
    <s v="se comunico con el usuario y el problema era por que en el status de la maquina virtual se dejo como guardado, se descarto y se volvio a iniciar la maquina nuevamente validando el acceso  a Focus correctamente"/>
    <x v="1"/>
    <b v="1"/>
    <n v="2021"/>
    <x v="10"/>
    <n v="26"/>
    <x v="5"/>
    <x v="5"/>
  </r>
  <r>
    <s v="INC0815047"/>
    <x v="0"/>
    <x v="31"/>
    <x v="41"/>
    <s v="Alfredo Margarito Esquivel Tenorio"/>
    <s v="No se instala  MyCollections"/>
    <d v="2021-11-26T16:22:14"/>
    <x v="1"/>
    <s v="3 - Moderate"/>
    <x v="0"/>
    <s v="Se pide entrar a configuracion_x000a_Se pide seleccionar ajustes adicionales_x000a_Se pide Seleccionar opciones de desarrollador_x000a_Se pide inhabilitar activar optimización miui._x000a_Se manda app de my provi vía whatsapp pero al iniciar la instalación no permite habilitar la opción de fuentes desconocidas._x000a_Se le llama a su DM y se comenta que el equipo Xaomi no es compatible y que no deja instalar las apps solicitadas, DM comenta que revisara el tema con su promotora ya que no cuentan con equipo compatible adicional."/>
    <x v="0"/>
    <b v="0"/>
    <n v="2021"/>
    <x v="10"/>
    <n v="26"/>
    <x v="5"/>
    <x v="5"/>
  </r>
  <r>
    <s v="INC0815051"/>
    <x v="0"/>
    <x v="26"/>
    <x v="29"/>
    <s v="Esperanza Vazquez Lelis"/>
    <s v="Sin acceso "/>
    <d v="2021-11-26T17:14:50"/>
    <x v="1"/>
    <s v="3 - Moderate"/>
    <x v="0"/>
    <s v="Se realiza el reseteo de la contraseña EXPIRADA desde el portal de TPIM se crea la nueva contraseña y NIP se le comparte a Promotora y finalmente se realiza las pruebas de acceso de forma exitosa."/>
    <x v="0"/>
    <b v="0"/>
    <n v="2021"/>
    <x v="10"/>
    <n v="26"/>
    <x v="5"/>
    <x v="10"/>
  </r>
  <r>
    <s v="INC0815056"/>
    <x v="12"/>
    <x v="24"/>
    <x v="2"/>
    <s v="Dalila Concepcion Avila Sanchez"/>
    <s v="No se ven reflejadas la cuentas de los beneficiarios cuando se procesan para pago en la banca"/>
    <d v="2021-11-26T18:48:12"/>
    <x v="1"/>
    <s v="3 - Moderate"/>
    <x v="0"/>
    <s v="El problema es porque no se capturo el número de referencia"/>
    <x v="0"/>
    <b v="1"/>
    <n v="2021"/>
    <x v="10"/>
    <n v="26"/>
    <x v="5"/>
    <x v="6"/>
  </r>
  <r>
    <s v="INC0815057"/>
    <x v="0"/>
    <x v="15"/>
    <x v="15"/>
    <s v="Raul Gonzalez Perez"/>
    <s v="Problema con cierre de semana "/>
    <d v="2021-11-26T19:02:04"/>
    <x v="1"/>
    <s v="4 - Low"/>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10"/>
    <n v="26"/>
    <x v="5"/>
    <x v="12"/>
  </r>
  <r>
    <s v="INC0815107"/>
    <x v="0"/>
    <x v="15"/>
    <x v="15"/>
    <s v="Dennyse Hernandez Rochin"/>
    <s v="Myprovi semana maxima"/>
    <d v="2021-11-27T09:02:39"/>
    <x v="1"/>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10"/>
    <n v="27"/>
    <x v="0"/>
    <x v="1"/>
  </r>
  <r>
    <s v="INC0815110"/>
    <x v="6"/>
    <x v="41"/>
    <x v="63"/>
    <s v="Dennyse Hernandez Rochin"/>
    <s v="Error de rango de fechas en NAS"/>
    <d v="2021-11-27T10:53:28"/>
    <x v="1"/>
    <s v="4 - Low"/>
    <x v="0"/>
    <s v="Se corrige el valor de la columna Branch en la tabla ArrearsAgent para el registro del usuario. El valor se homologa con el de la columna Branch de la tabla ArrearsCustomer."/>
    <x v="0"/>
    <b v="0"/>
    <n v="2021"/>
    <x v="10"/>
    <n v="27"/>
    <x v="0"/>
    <x v="2"/>
  </r>
  <r>
    <s v="INC0815151"/>
    <x v="4"/>
    <x v="6"/>
    <x v="33"/>
    <s v="Cesar Emilio Hernandez Flores"/>
    <s v="SIN CRM CSC VENTAS/BACKOFFICE"/>
    <d v="2021-11-28T17:27:23"/>
    <x v="1"/>
    <s v="3 - Moderate"/>
    <x v="0"/>
    <s v="En conjunto con los compañeros de Infraestructura no se detectaron problemas en el aplicativo CRM, los servidores o las comunicaciones._x000a__x000a_Se notifica al usuario y soporte de e-contact para validación."/>
    <x v="0"/>
    <b v="0"/>
    <n v="2021"/>
    <x v="10"/>
    <n v="28"/>
    <x v="6"/>
    <x v="10"/>
  </r>
  <r>
    <s v="INC0815605"/>
    <x v="7"/>
    <x v="12"/>
    <x v="45"/>
    <s v="Tonala 1"/>
    <s v="AVT no permite editar contrato"/>
    <d v="2021-11-29T12:46:25"/>
    <x v="1"/>
    <s v="3 - Moderate"/>
    <x v="0"/>
    <s v="Se borraron las cookies, historial y con eso funciono correctamente la edición de contratos, el usuario confirmo"/>
    <x v="0"/>
    <b v="0"/>
    <n v="2021"/>
    <x v="10"/>
    <n v="29"/>
    <x v="1"/>
    <x v="8"/>
  </r>
  <r>
    <s v="INC0815643"/>
    <x v="0"/>
    <x v="26"/>
    <x v="29"/>
    <s v="Diana Yuri Villarce Martinez"/>
    <s v="Sin acceso a MyProvi"/>
    <d v="2021-11-29T14:36:54"/>
    <x v="1"/>
    <s v="4 - Low"/>
    <x v="0"/>
    <s v="Se apoya al usuario dando reset de contraseña  en portal TPIM_x000a_Se pide al usuario ingresar a la opción de Registro en la app My Provi._x000a_Se pide ingresa focus y número celular._x000a_Se espera unos minutos a que llegue el código de seguridad_x000a_Se pide ingresar nueva contraseña de 9 caracteres alfa numérico y una letra mayúscula _x000a_Se pide ingresar nuevo nip de 6 dígitos._x000a_Usuario valida ingreso a My Provi y My Collections."/>
    <x v="0"/>
    <b v="0"/>
    <n v="2021"/>
    <x v="10"/>
    <n v="29"/>
    <x v="1"/>
    <x v="9"/>
  </r>
  <r>
    <s v="INC0815672"/>
    <x v="9"/>
    <x v="26"/>
    <x v="29"/>
    <s v="Ingrid Araceli Bautista Gonzalez"/>
    <s v="No recibe el código de verificación "/>
    <d v="2021-11-29T15:52:30"/>
    <x v="1"/>
    <s v="4 - Low"/>
    <x v="0"/>
    <s v="Se realiza el reseteo de la contraseña EXPIRADA  desde el portal de TPIM se crea la nueva contraseña y NIP se le comparte a Promotora y finalmente se realiza las pruebas de acceso de forma exitosa._x000a_"/>
    <x v="0"/>
    <b v="0"/>
    <n v="2021"/>
    <x v="10"/>
    <n v="29"/>
    <x v="1"/>
    <x v="4"/>
  </r>
  <r>
    <s v="INC0815679"/>
    <x v="9"/>
    <x v="26"/>
    <x v="29"/>
    <s v="Guadalupe Pineda Escamilla"/>
    <s v="Problema cambio de contraseña myprovi "/>
    <d v="2021-11-29T16:20:17"/>
    <x v="1"/>
    <s v="4 - Low"/>
    <x v="0"/>
    <s v="Se realiza el reseteo de la contraseña EXPIRADA  desde el portal de TPIM se crea la nueva contraseña y NIP se le comparte a Promotora y finalmente se realiza las pruebas de acceso de forma exitosa."/>
    <x v="0"/>
    <b v="0"/>
    <n v="2021"/>
    <x v="10"/>
    <n v="29"/>
    <x v="1"/>
    <x v="5"/>
  </r>
  <r>
    <s v="INC0815691"/>
    <x v="9"/>
    <x v="26"/>
    <x v="29"/>
    <s v="Cesar Alberto Salas Rivera"/>
    <s v="Problema cambio de contraseña"/>
    <d v="2021-11-29T18:06:09"/>
    <x v="1"/>
    <s v="3 - Moderate"/>
    <x v="0"/>
    <s v="Se realiza el reseteo de la contraseña EXPIRADA para ambos desde el portal de TPIM se crea la nueva contraseña y NIP se le comparte a DM y finalmente se realiza las pruebas de acceso de forma exitosa."/>
    <x v="0"/>
    <b v="0"/>
    <n v="2021"/>
    <x v="10"/>
    <n v="29"/>
    <x v="1"/>
    <x v="6"/>
  </r>
  <r>
    <s v="INC0815911"/>
    <x v="0"/>
    <x v="9"/>
    <x v="10"/>
    <s v="Jose Isabel Leon Rivera"/>
    <s v="Pago no cargado"/>
    <d v="2021-11-30T09:18:01"/>
    <x v="1"/>
    <s v="3 - Moderate"/>
    <x v="0"/>
    <s v="El pago mencionado fue registrado antes de la generación del clip de la nueva semana pero fue suspendido en los servicios de ESB. El pago fue reanudado posterior a la generación del clip y por esa razón no se muestra en el clip descargado. Este tipo de situaciones no son soportadas por el equipo de MyProvi ya que debido a la estrategia BYOD (Bring your own device) implementada en México, hay muchos modelos que no se encuentran dentro de la lista de dispositivos soportados._x000a__x000a_El pago es válido y debe ser considerado a la hora de comprobar los depósitos de la estrella.  "/>
    <x v="0"/>
    <b v="0"/>
    <n v="2021"/>
    <x v="10"/>
    <n v="30"/>
    <x v="2"/>
    <x v="1"/>
  </r>
  <r>
    <s v="INC0815932"/>
    <x v="1"/>
    <x v="4"/>
    <x v="4"/>
    <s v="Celaya 1"/>
    <s v="Desbloqueo de Focus"/>
    <d v="2021-11-30T09:23:02"/>
    <x v="1"/>
    <s v="3 - Moderate"/>
    <x v="3"/>
    <s v="Se resetea la contraseña y se valida el acceso."/>
    <x v="1"/>
    <b v="0"/>
    <n v="2021"/>
    <x v="10"/>
    <n v="30"/>
    <x v="2"/>
    <x v="1"/>
  </r>
  <r>
    <s v="INC0815946"/>
    <x v="4"/>
    <x v="6"/>
    <x v="33"/>
    <s v="Cesar Emilio Hernandez Flores"/>
    <s v="No se puede realizar guardados en CRM"/>
    <d v="2021-11-30T10:16:25"/>
    <x v="1"/>
    <s v="3 - Moderate"/>
    <x v="1"/>
    <s v="No se pudo replicar el incidente,  se podia guardar los cambios.  Los usuarios  reportan que  trabaja normalmente se adjunta evidencia"/>
    <x v="3"/>
    <b v="0"/>
    <n v="2021"/>
    <x v="10"/>
    <n v="30"/>
    <x v="2"/>
    <x v="2"/>
  </r>
  <r>
    <s v="INC0815966"/>
    <x v="1"/>
    <x v="16"/>
    <x v="16"/>
    <s v="Alvaro Obregon"/>
    <s v="Focus se pasma"/>
    <d v="2021-11-30T11:00:17"/>
    <x v="1"/>
    <s v="3 - Moderate"/>
    <x v="3"/>
    <s v="Se realizan validaciones pero no se encontraron problemas con la red."/>
    <x v="1"/>
    <b v="1"/>
    <n v="2021"/>
    <x v="10"/>
    <n v="30"/>
    <x v="2"/>
    <x v="3"/>
  </r>
  <r>
    <s v="INC0815974"/>
    <x v="0"/>
    <x v="31"/>
    <x v="41"/>
    <s v="Veronica Hernandez Garcia"/>
    <s v="Myprovi error al instalar"/>
    <d v="2021-11-30T11:17:40"/>
    <x v="1"/>
    <s v="3 - Moderate"/>
    <x v="0"/>
    <s v="se procede con desactivar/activar la función de la  Optimización MIUI del equipo se procede con la descarga de MyCollections con pruebas de acceso de forma exitosa."/>
    <x v="0"/>
    <b v="0"/>
    <n v="2021"/>
    <x v="10"/>
    <n v="30"/>
    <x v="2"/>
    <x v="3"/>
  </r>
  <r>
    <s v="INC0815991"/>
    <x v="1"/>
    <x v="4"/>
    <x v="4"/>
    <s v="Karina Consuelo Espejel Hurtado"/>
    <s v="Problema para generar contraseña de focus "/>
    <d v="2021-11-30T12:09:51"/>
    <x v="1"/>
    <s v="4 - Low"/>
    <x v="3"/>
    <s v="Se resetea la contraseña y se valida el acceso"/>
    <x v="1"/>
    <b v="0"/>
    <n v="2021"/>
    <x v="10"/>
    <n v="30"/>
    <x v="2"/>
    <x v="8"/>
  </r>
  <r>
    <s v="INC0816027"/>
    <x v="1"/>
    <x v="4"/>
    <x v="4"/>
    <s v="Tepic 1"/>
    <s v="Focus cuenta bloqueda "/>
    <d v="2021-11-30T15:37:08"/>
    <x v="1"/>
    <s v="3 - Moderate"/>
    <x v="3"/>
    <s v="Se resetea la contraseña y se valida el acceso."/>
    <x v="1"/>
    <b v="1"/>
    <n v="2021"/>
    <x v="10"/>
    <n v="30"/>
    <x v="2"/>
    <x v="4"/>
  </r>
  <r>
    <s v="INC0816034"/>
    <x v="0"/>
    <x v="49"/>
    <x v="75"/>
    <s v="Lucelly Florentina Chan Ucan"/>
    <s v=" Apoyo a estrella"/>
    <d v="2021-11-30T16:24:06"/>
    <x v="1"/>
    <s v="3 - Moderate"/>
    <x v="0"/>
    <s v="se procede con desactivar/activar la función de la  Optimización MIUI del equipo se procede con la descarga de MyCollections con pruebas de acceso de forma exitosa._x000a_"/>
    <x v="0"/>
    <b v="0"/>
    <n v="2021"/>
    <x v="10"/>
    <n v="30"/>
    <x v="2"/>
    <x v="5"/>
  </r>
  <r>
    <s v="INC0816035"/>
    <x v="5"/>
    <x v="7"/>
    <x v="52"/>
    <s v="Tuxtepec 1"/>
    <s v="Avanza"/>
    <d v="2021-11-30T16:27:57"/>
    <x v="1"/>
    <s v="3 - Moderate"/>
    <x v="0"/>
    <s v="Se observa que la comisión ya fue corregida por sucursal en Baena."/>
    <x v="0"/>
    <b v="0"/>
    <n v="2021"/>
    <x v="10"/>
    <n v="30"/>
    <x v="2"/>
    <x v="5"/>
  </r>
  <r>
    <s v="INC0816042"/>
    <x v="2"/>
    <x v="2"/>
    <x v="2"/>
    <s v="Christian Isay Vazquez Cabrera"/>
    <s v="Descarga PDF y XML de semana timbrada"/>
    <d v="2021-11-30T17:19:48"/>
    <x v="2"/>
    <s v="4 - Low"/>
    <x v="5"/>
    <m/>
    <x v="0"/>
    <b v="0"/>
    <n v="2021"/>
    <x v="10"/>
    <n v="30"/>
    <x v="2"/>
    <x v="10"/>
  </r>
  <r>
    <s v="INC0816045"/>
    <x v="9"/>
    <x v="31"/>
    <x v="41"/>
    <s v="Sergio Armando Mosqueda Morales"/>
    <s v="Problema para instalar myprovi  y myteams"/>
    <d v="2021-11-30T18:08:03"/>
    <x v="1"/>
    <s v="4 - Low"/>
    <x v="0"/>
    <s v="Se valida las funciones básicas como la fecha y hora automática activada, se desactiva play protect, se valida espacio de almacenamiento suficiente, se valida chrome actualizado y finalmente se realiza el proceso de instalación con pruebas de acceso de forma exitosa."/>
    <x v="0"/>
    <b v="0"/>
    <n v="2021"/>
    <x v="10"/>
    <n v="30"/>
    <x v="2"/>
    <x v="6"/>
  </r>
  <r>
    <s v="INC0816249"/>
    <x v="1"/>
    <x v="13"/>
    <x v="13"/>
    <s v="Poza Rica 1"/>
    <s v="Problemas con el acceso a Focus"/>
    <d v="2021-12-01T09:14:41"/>
    <x v="0"/>
    <s v="3 - Moderate"/>
    <x v="3"/>
    <s v="Se ingresa a dominio el equipo."/>
    <x v="1"/>
    <b v="0"/>
    <n v="2021"/>
    <x v="11"/>
    <n v="1"/>
    <x v="3"/>
    <x v="1"/>
  </r>
  <r>
    <s v="INC0816253"/>
    <x v="13"/>
    <x v="29"/>
    <x v="47"/>
    <s v="Dennyse Hernandez Rochin"/>
    <s v="Sin acceso a MyNews"/>
    <d v="2021-12-01T09:17:32"/>
    <x v="0"/>
    <s v="3 - Moderate"/>
    <x v="0"/>
    <s v="El administrador dió de alta a la usuario. Se observa ya actividad dentro del sistema"/>
    <x v="0"/>
    <b v="0"/>
    <n v="2021"/>
    <x v="11"/>
    <n v="1"/>
    <x v="3"/>
    <x v="1"/>
  </r>
  <r>
    <s v="INC0816277"/>
    <x v="0"/>
    <x v="0"/>
    <x v="72"/>
    <s v="Martha Alfaro Martinez"/>
    <s v="Problema de clip "/>
    <d v="2021-12-01T10:05:02"/>
    <x v="0"/>
    <s v="4 - Low"/>
    <x v="0"/>
    <s v=" Se procede con la desinstalación/instalación de MyCollections se solucionó el problema."/>
    <x v="0"/>
    <b v="0"/>
    <n v="2021"/>
    <x v="11"/>
    <n v="1"/>
    <x v="3"/>
    <x v="2"/>
  </r>
  <r>
    <s v="INC0816286"/>
    <x v="5"/>
    <x v="7"/>
    <x v="34"/>
    <s v="Apodaca 1"/>
    <s v="Sin acceso a liga de comisiones"/>
    <d v="2021-12-01T11:07:16"/>
    <x v="0"/>
    <s v="3 - Moderate"/>
    <x v="0"/>
    <s v="Se envía correo con la contraseña asignada a Apodaca. Se anexa evidencia de que la contraseña es correcta."/>
    <x v="0"/>
    <b v="0"/>
    <n v="2021"/>
    <x v="11"/>
    <n v="1"/>
    <x v="3"/>
    <x v="3"/>
  </r>
  <r>
    <s v="INC0816298"/>
    <x v="1"/>
    <x v="27"/>
    <x v="114"/>
    <s v="Efren Hernandez Jimenez"/>
    <s v="Head Office Payment screen hiden"/>
    <d v="2021-12-01T10:49:53"/>
    <x v="0"/>
    <s v="3 - Moderate"/>
    <x v="3"/>
    <s v="As discussed in the call,_x000a_The head office credit functionality in TRSY is missing the reference text which was added onto the head office credit screen. This causes a problem for the consumer innovation lab (CIL) pilot. Mastek believe the quickest way to resolve this to minimise any impact on the CIL pilot, is to allow access to the (now removed) Head Office Credit screen, the head office credit screen will be reinstated to facilitate the CIL pilot. The team will aim to do this on Friday 3rd December (this will require an e-CAB) or at the latest Monday 6th December. In the mean time Head Office Credits won't be keyed in the two branches until this screen is available."/>
    <x v="1"/>
    <b v="1"/>
    <n v="2021"/>
    <x v="11"/>
    <n v="1"/>
    <x v="3"/>
    <x v="2"/>
  </r>
  <r>
    <s v="INC0816314"/>
    <x v="0"/>
    <x v="49"/>
    <x v="75"/>
    <s v="Daniel Addir Torrejon Rincon"/>
    <s v="Error en Acceso a Myprovi"/>
    <d v="2021-12-01T11:33:52"/>
    <x v="0"/>
    <s v="3 - Moderate"/>
    <x v="0"/>
    <s v="con apoyo de DM 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_x000a_"/>
    <x v="0"/>
    <b v="0"/>
    <n v="2021"/>
    <x v="11"/>
    <n v="1"/>
    <x v="3"/>
    <x v="3"/>
  </r>
  <r>
    <s v="INC0816315"/>
    <x v="11"/>
    <x v="20"/>
    <x v="23"/>
    <s v="Jose Nicolas Gerardo Hernandez Linares"/>
    <s v="No se han encontrado los datos del dia de CRM (cntactos, Ventas, Promesas, Servicios, Quejas ), en las tablas correspondientes del servidor Getdata"/>
    <d v="2021-12-01T11:35:41"/>
    <x v="0"/>
    <s v="3 - Moderate"/>
    <x v="1"/>
    <s v="Se desconectaba del servidor por la cantidad  de datos. Se ajustaron las conexiones en FCI"/>
    <x v="3"/>
    <b v="1"/>
    <n v="2021"/>
    <x v="11"/>
    <n v="1"/>
    <x v="3"/>
    <x v="3"/>
  </r>
  <r>
    <s v="INC0816328"/>
    <x v="0"/>
    <x v="15"/>
    <x v="15"/>
    <s v="Eduardo Vichi Lara"/>
    <s v="Problema Cierre de Semana"/>
    <d v="2021-12-01T12:24:45"/>
    <x v="0"/>
    <s v="3 - Moderate"/>
    <x v="0"/>
    <s v="se procede con desactivar/activar la función de la  Optimización MIUI del equipo se procede con la descarga de MyCollections con pruebas de acceso de forma exitosa."/>
    <x v="0"/>
    <b v="0"/>
    <n v="2021"/>
    <x v="11"/>
    <n v="1"/>
    <x v="3"/>
    <x v="8"/>
  </r>
  <r>
    <s v="INC0816334"/>
    <x v="9"/>
    <x v="31"/>
    <x v="41"/>
    <s v="Araceli Hernandez Andrade"/>
    <s v="Problema Instalación MyProvi"/>
    <d v="2021-12-01T12:34:58"/>
    <x v="0"/>
    <s v="3 - Moderate"/>
    <x v="0"/>
    <s v="se valida las funciones básicas como la fecha y hora automática activada, se desactiva play protect, se valida espacio de almacenamiento suficiente, se actualiza chrome y finalmente se realiza el proceso de instalación con pruebas de acceso de forma exitosa."/>
    <x v="0"/>
    <b v="0"/>
    <n v="2021"/>
    <x v="11"/>
    <n v="1"/>
    <x v="3"/>
    <x v="8"/>
  </r>
  <r>
    <s v="INC0816354"/>
    <x v="0"/>
    <x v="15"/>
    <x v="15"/>
    <s v="Jose Moreno Ramirez"/>
    <s v="Problema para cierre de semana 48 "/>
    <d v="2021-12-01T13:23:55"/>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_x000a__x000a__x000a_"/>
    <x v="0"/>
    <b v="0"/>
    <n v="2021"/>
    <x v="11"/>
    <n v="1"/>
    <x v="3"/>
    <x v="0"/>
  </r>
  <r>
    <s v="INC0816357"/>
    <x v="0"/>
    <x v="15"/>
    <x v="15"/>
    <s v="Gloria Andrea Flores Martinez"/>
    <s v="Semana maxima"/>
    <d v="2021-12-01T16:03:10"/>
    <x v="0"/>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_x000a_"/>
    <x v="0"/>
    <b v="0"/>
    <n v="2021"/>
    <x v="11"/>
    <n v="1"/>
    <x v="3"/>
    <x v="5"/>
  </r>
  <r>
    <s v="INC0816375"/>
    <x v="9"/>
    <x v="31"/>
    <x v="41"/>
    <s v="Jose Luis Castellanos Marquez"/>
    <s v="Sin recepción de código de verificación. "/>
    <d v="2021-12-01T16:23:43"/>
    <x v="0"/>
    <s v="4 - Low"/>
    <x v="0"/>
    <s v="se contacta a promotora y se le apoya para checar la bandeja de spam y bloqueados que ahi donde se estaban los códigos, posterior a ello e instala aplicaciones de forma exitosa."/>
    <x v="0"/>
    <b v="0"/>
    <n v="2021"/>
    <x v="11"/>
    <n v="1"/>
    <x v="3"/>
    <x v="5"/>
  </r>
  <r>
    <s v="INC0816385"/>
    <x v="9"/>
    <x v="26"/>
    <x v="29"/>
    <s v="Cesar Alberto Salas Rivera"/>
    <s v="Problema cambio de Contraseña"/>
    <d v="2021-12-01T17:53:46"/>
    <x v="0"/>
    <s v="3 - Moderate"/>
    <x v="0"/>
    <s v="Se realiza el reseteo de la contraseña EXPIRADA  desde el portal de TPIM se crea la nueva contraseña y NIP se le comparte a DM/Promotora y finalmente se realiza las pruebas de acceso de forma exitosa."/>
    <x v="0"/>
    <b v="0"/>
    <n v="2021"/>
    <x v="11"/>
    <n v="1"/>
    <x v="3"/>
    <x v="10"/>
  </r>
  <r>
    <s v="INC0816389"/>
    <x v="0"/>
    <x v="15"/>
    <x v="15"/>
    <s v="Martin Antonio Armendarez Sepulveda"/>
    <s v="Error de Semana Máxima"/>
    <d v="2021-12-01T19:13:18"/>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_x000a__x000a_"/>
    <x v="0"/>
    <b v="0"/>
    <n v="2021"/>
    <x v="11"/>
    <n v="1"/>
    <x v="3"/>
    <x v="12"/>
  </r>
  <r>
    <s v="INC0816390"/>
    <x v="0"/>
    <x v="44"/>
    <x v="65"/>
    <s v="Jessica Lizbeth Peral Cardenas"/>
    <s v="Faltante de $700"/>
    <d v="2021-12-01T19:49:14"/>
    <x v="0"/>
    <s v="3 - Moderate"/>
    <x v="0"/>
    <s v="La diferencia de $700 se debe al recibo AAJGU-1578 asignado al cliente 2041000388479. El caso se debe a la misma situación:_x000a_-El usuario registra el pago en la aplicación, sin embargo es suspendido en los servicios de MyProvi por estar en semana distinta a la semana de la agencia en FOCUS._x000a_-La sucursal genera el clip de la semana, sin embargo el pago aún se encuentra suspendido, por lo que no va incluido en el clip._x000a_-Los equipos de soporte reanudan el pago y este llega a FOCUS, sin embargo el clip ya había sido producido. Por esta razón FOCUS muestra una cobranza mayor que la de aplicación._x000a__x000a_La cobranza por $22,008 que se muestra en FOCUS está asignada del recibo AAJGU-1578 al recibo AAJGU-1628. Toda la cobranza cuenta con recibo de MyProvi._x000a__x000a_Derivado de la estrategia en México BYOD (Bring your own device), esta situación no pudo ser revisada por el equipo de desarrollo de MyProvi por el uso de modelos no soportados durante el desarrollo de la aplicación."/>
    <x v="0"/>
    <b v="0"/>
    <n v="2021"/>
    <x v="11"/>
    <n v="1"/>
    <x v="3"/>
    <x v="12"/>
  </r>
  <r>
    <s v="INC0816442"/>
    <x v="1"/>
    <x v="51"/>
    <x v="105"/>
    <s v="Aguascalientes 1"/>
    <s v="Cambio de semana 4849/I"/>
    <d v="2021-12-01T20:15:31"/>
    <x v="0"/>
    <s v="3 - Moderate"/>
    <x v="3"/>
    <s v="Se inserta la agencia y se valida el acceso."/>
    <x v="1"/>
    <b v="0"/>
    <n v="2021"/>
    <x v="11"/>
    <n v="1"/>
    <x v="3"/>
    <x v="13"/>
  </r>
  <r>
    <s v="INC0816813"/>
    <x v="1"/>
    <x v="13"/>
    <x v="36"/>
    <s v="Interviewroom Patzcuaro "/>
    <s v="Focus no abre"/>
    <d v="2021-12-02T10:10:00"/>
    <x v="0"/>
    <s v="3 - Moderate"/>
    <x v="3"/>
    <s v="Se asigna el acceso directo al equipo y se valida."/>
    <x v="1"/>
    <b v="1"/>
    <n v="2021"/>
    <x v="11"/>
    <n v="2"/>
    <x v="4"/>
    <x v="2"/>
  </r>
  <r>
    <s v="INC0816823"/>
    <x v="0"/>
    <x v="15"/>
    <x v="15"/>
    <s v="Julio Cesar Ortiz Martinez"/>
    <s v="Semana maxima"/>
    <d v="2021-12-02T10:18:37"/>
    <x v="0"/>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x v="0"/>
    <b v="0"/>
    <n v="2021"/>
    <x v="11"/>
    <n v="2"/>
    <x v="4"/>
    <x v="2"/>
  </r>
  <r>
    <s v="INC0816848"/>
    <x v="0"/>
    <x v="15"/>
    <x v="15"/>
    <s v="Fabiola Yorlanda Ayon Bojorquez"/>
    <s v="Problema de cierre de semana "/>
    <d v="2021-12-02T11:04:50"/>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2"/>
    <x v="4"/>
    <x v="3"/>
  </r>
  <r>
    <s v="INC0816901"/>
    <x v="9"/>
    <x v="26"/>
    <x v="29"/>
    <s v="Juan Alberto Monjaraz Flores"/>
    <s v="Sin acceso a myprovi "/>
    <d v="2021-12-02T13:53:20"/>
    <x v="0"/>
    <s v="4 - Low"/>
    <x v="0"/>
    <s v="se confirma con DM que las aplicaciones  están trabajando correctamente  por tal motivo no existe incidente en la aplicacion"/>
    <x v="0"/>
    <b v="0"/>
    <n v="2021"/>
    <x v="11"/>
    <n v="2"/>
    <x v="4"/>
    <x v="0"/>
  </r>
  <r>
    <s v="INC0816906"/>
    <x v="0"/>
    <x v="26"/>
    <x v="29"/>
    <s v="Maria Luisa Gonzalez Gomez"/>
    <s v="Myprovi no inicia sesion"/>
    <d v="2021-12-02T14:07:20"/>
    <x v="0"/>
    <s v="3 - Moderate"/>
    <x v="0"/>
    <s v="se hace reset de contraseña en Tpim, se valida el ingreso en la app._x000a_"/>
    <x v="0"/>
    <b v="0"/>
    <n v="2021"/>
    <x v="11"/>
    <n v="2"/>
    <x v="4"/>
    <x v="9"/>
  </r>
  <r>
    <s v="INC0816914"/>
    <x v="1"/>
    <x v="13"/>
    <x v="13"/>
    <s v="Orizaba 1"/>
    <s v="Maquina sin focus"/>
    <d v="2021-12-02T15:15:44"/>
    <x v="0"/>
    <s v="3 - Moderate"/>
    <x v="3"/>
    <s v="Se reinician la maquina y se valida el acceso"/>
    <x v="1"/>
    <b v="0"/>
    <n v="2021"/>
    <x v="11"/>
    <n v="2"/>
    <x v="4"/>
    <x v="4"/>
  </r>
  <r>
    <s v="INC0816922"/>
    <x v="0"/>
    <x v="0"/>
    <x v="0"/>
    <s v="Edgar Osbaldo Fonseca Martinez"/>
    <s v="Clip inactivos  para descarga"/>
    <d v="2021-12-02T16:10:13"/>
    <x v="0"/>
    <s v="3 - Moderate"/>
    <x v="0"/>
    <s v="se le apoya a DM hacer asignacion sin activarle en finalizar y posterior a ello descarga los clip de forma exitosa._x000a__x000a_"/>
    <x v="0"/>
    <b v="0"/>
    <n v="2021"/>
    <x v="11"/>
    <n v="2"/>
    <x v="4"/>
    <x v="5"/>
  </r>
  <r>
    <s v="INC0816924"/>
    <x v="0"/>
    <x v="15"/>
    <x v="15"/>
    <s v="Blanca Guadalupe Ramirez Quevedo"/>
    <s v="Myprovi "/>
    <d v="2021-12-02T16:17:23"/>
    <x v="0"/>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11"/>
    <n v="2"/>
    <x v="4"/>
    <x v="5"/>
  </r>
  <r>
    <s v="INC0816929"/>
    <x v="0"/>
    <x v="34"/>
    <x v="67"/>
    <s v="Laura Gabriela Rangel Centeno"/>
    <s v="My provi aclaracion "/>
    <d v="2021-12-02T16:40:53"/>
    <x v="0"/>
    <s v="3 - Moderate"/>
    <x v="0"/>
    <s v="El dato se muestra en la aplicación como informativo. Se anexa evidencia de que en FOCUS, el pago está asignado al DM que lo cobró"/>
    <x v="0"/>
    <b v="0"/>
    <n v="2021"/>
    <x v="11"/>
    <n v="2"/>
    <x v="4"/>
    <x v="5"/>
  </r>
  <r>
    <s v="INC0816934"/>
    <x v="9"/>
    <x v="31"/>
    <x v="41"/>
    <s v="Ivonne Berenice Suarez Vera"/>
    <s v="Problema de descarga myprovi "/>
    <d v="2021-12-02T17:17:16"/>
    <x v="0"/>
    <s v="4 - Low"/>
    <x v="0"/>
    <s v="Se le marca al usuario y se le pide entrara al portal myprovi.online._x000a_Se pide ingresar focus y contraseña_x000a_Se pide seleccionar descargar my provi store_x000a_Aparece mensaje de que ya hay un equipo registrado_x000a_Se pide seleccionar &quot;elija un a razón para eliminar el registro previo&quot; _x000a_Se pide confirmar proceso._x000a_Usuario comenta que le llega el código de verificación_x000a_DM comenta que seguirá apoyando con la instalación a su promotora."/>
    <x v="0"/>
    <b v="0"/>
    <n v="2021"/>
    <x v="11"/>
    <n v="2"/>
    <x v="4"/>
    <x v="10"/>
  </r>
  <r>
    <s v="INC0816935"/>
    <x v="9"/>
    <x v="26"/>
    <x v="29"/>
    <s v="Heydi Hernandez Palencia"/>
    <s v="Problema Cambio de Contraseña"/>
    <d v="2021-12-02T17:29:44"/>
    <x v="0"/>
    <s v="3 - Moderate"/>
    <x v="0"/>
    <s v="Se realiza el reseteo de la contraseña EXPIRADA  desde el portal de TPIM se crea la nueva contraseña y NIP se le comparte a Promotora y finalmente se realiza las pruebas de acceso de forma exitosa."/>
    <x v="0"/>
    <b v="0"/>
    <n v="2021"/>
    <x v="11"/>
    <n v="2"/>
    <x v="4"/>
    <x v="10"/>
  </r>
  <r>
    <s v="INC0816940"/>
    <x v="0"/>
    <x v="35"/>
    <x v="49"/>
    <s v="Fernando Luna Sanchez"/>
    <s v="Detalle  de semana con agencia 7224 "/>
    <d v="2021-12-02T18:10:12"/>
    <x v="0"/>
    <s v="3 - Moderate"/>
    <x v="0"/>
    <s v="La agencia 7224 tiene solo 9 clientes y todos recibieron pago en semana 48, lo que ocasiona que su estatus en focus cambie a &quot;Pago completo&quot;. Al darle balance al usuario, la semana cambia de semana automaticamente en FOCUS._x000a__x000a_No hay incidencia, es un comportamiento esperado del sistema."/>
    <x v="0"/>
    <b v="0"/>
    <n v="2021"/>
    <x v="11"/>
    <n v="2"/>
    <x v="4"/>
    <x v="6"/>
  </r>
  <r>
    <s v="INC0816947"/>
    <x v="0"/>
    <x v="15"/>
    <x v="15"/>
    <s v="Isaias Martinez Ortega"/>
    <s v="Error de Semana Máxima"/>
    <d v="2021-12-02T18:27:19"/>
    <x v="0"/>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
    <x v="0"/>
    <b v="0"/>
    <n v="2021"/>
    <x v="11"/>
    <n v="2"/>
    <x v="4"/>
    <x v="6"/>
  </r>
  <r>
    <s v="INC0816953"/>
    <x v="0"/>
    <x v="15"/>
    <x v="15"/>
    <s v="Francisco Javier Peryda Andrade"/>
    <s v="Error Tecnico en Cierre de Semana"/>
    <d v="2021-12-02T20:06:47"/>
    <x v="0"/>
    <s v="3 - Moderate"/>
    <x v="0"/>
    <s v="Se validan las funciones básicas como fecha y hora automática activada, se valida espacio de almacenamiento suficiente, se forza cierre de MyProvi, se desinstala/instala MyCollections, se habilitan los permisos de la app y finalmente se realiza las pruebas de acceso y cierre de semana de forma exitosa."/>
    <x v="0"/>
    <b v="0"/>
    <n v="2021"/>
    <x v="11"/>
    <n v="2"/>
    <x v="4"/>
    <x v="13"/>
  </r>
  <r>
    <s v="INC0816956"/>
    <x v="1"/>
    <x v="38"/>
    <x v="57"/>
    <s v="Saltillo 1"/>
    <s v="No permite la impresión de reportes de focus de OM 2086-64082, se manda a pantalla y no los genera, se manda a impresión y no salen"/>
    <d v="2021-12-02T20:40:36"/>
    <x v="0"/>
    <s v="3 - Moderate"/>
    <x v="3"/>
    <s v="Se encontraron los reportes atorados en el equipo, se copian las plantillas para que su equipo pueda procesar los reportes."/>
    <x v="1"/>
    <b v="0"/>
    <n v="2021"/>
    <x v="11"/>
    <n v="2"/>
    <x v="4"/>
    <x v="13"/>
  </r>
  <r>
    <s v="INC0817198"/>
    <x v="1"/>
    <x v="38"/>
    <x v="57"/>
    <s v="Uruapan 1"/>
    <s v="Problema de impresión de reportes en focus."/>
    <d v="2021-12-03T09:52:19"/>
    <x v="0"/>
    <s v="4 - Low"/>
    <x v="3"/>
    <s v="Se inician los servicios de impresión ya que se habían detenido en el equipo._x000a_"/>
    <x v="1"/>
    <b v="0"/>
    <n v="2021"/>
    <x v="11"/>
    <n v="3"/>
    <x v="5"/>
    <x v="1"/>
  </r>
  <r>
    <s v="INC0817200"/>
    <x v="0"/>
    <x v="0"/>
    <x v="0"/>
    <s v="Claudio Lopez Martinez"/>
    <s v="Myprovi clip no producido"/>
    <d v="2021-12-03T10:06:18"/>
    <x v="0"/>
    <s v="3 - Moderate"/>
    <x v="0"/>
    <s v="estrella es de nuevo ingreso fue dada de alta en cierre , se le explica a ella y DM que hasta la próxima semana se vera reflejado ya su clip sin ningún problema "/>
    <x v="0"/>
    <b v="0"/>
    <n v="2021"/>
    <x v="11"/>
    <n v="3"/>
    <x v="5"/>
    <x v="2"/>
  </r>
  <r>
    <s v="INC0817202"/>
    <x v="1"/>
    <x v="4"/>
    <x v="4"/>
    <s v="Texcoco 1"/>
    <s v="usuario bloquedo 2085-10044"/>
    <d v="2021-12-03T10:02:14"/>
    <x v="0"/>
    <s v="3 - Moderate"/>
    <x v="3"/>
    <s v="Se resetea la contraseña y se valida el acceso."/>
    <x v="1"/>
    <b v="0"/>
    <n v="2021"/>
    <x v="11"/>
    <n v="3"/>
    <x v="5"/>
    <x v="2"/>
  </r>
  <r>
    <s v="INC0817216"/>
    <x v="1"/>
    <x v="38"/>
    <x v="57"/>
    <s v="Saltillo 1"/>
    <s v="No generó el reporte de asesoría semanal en el pase de la semana en Pay In semana 48 02/12/2021. Se realizó los movimientos para su generación pero no salieron."/>
    <d v="2021-12-03T10:25:54"/>
    <x v="0"/>
    <s v="3 - Moderate"/>
    <x v="3"/>
    <s v="Se copian las platillas para que se genere el reporte."/>
    <x v="1"/>
    <b v="0"/>
    <n v="2021"/>
    <x v="11"/>
    <n v="3"/>
    <x v="5"/>
    <x v="2"/>
  </r>
  <r>
    <s v="INC0817260"/>
    <x v="5"/>
    <x v="7"/>
    <x v="34"/>
    <s v="Yadira Bonilla Cabanas"/>
    <s v="Problemas de acceso  sistema de comisiones"/>
    <d v="2021-12-03T13:21:07"/>
    <x v="0"/>
    <s v="3 - Moderate"/>
    <x v="0"/>
    <s v="Se proporciona la contraseña asignada a la sucursal de Tonalá y OM reporta el acceso correcto."/>
    <x v="0"/>
    <b v="0"/>
    <n v="2021"/>
    <x v="11"/>
    <n v="3"/>
    <x v="5"/>
    <x v="0"/>
  </r>
  <r>
    <s v="INC0817270"/>
    <x v="1"/>
    <x v="50"/>
    <x v="76"/>
    <s v="Elias Joaquin Sanchez De Jesus"/>
    <s v="CNFS Rollover Stuck W48"/>
    <d v="2021-12-03T16:40:22"/>
    <x v="0"/>
    <s v="3 - Moderate"/>
    <x v="3"/>
    <s v="El rollover se ha completado."/>
    <x v="1"/>
    <b v="0"/>
    <n v="2021"/>
    <x v="11"/>
    <n v="3"/>
    <x v="5"/>
    <x v="5"/>
  </r>
  <r>
    <s v="INC0817281"/>
    <x v="1"/>
    <x v="4"/>
    <x v="7"/>
    <s v="Tuxpan 1"/>
    <s v="Cuenta bloqueada FOCU"/>
    <d v="2021-12-03T15:15:25"/>
    <x v="0"/>
    <s v="3 - Moderate"/>
    <x v="3"/>
    <s v="Se desbloquea el usuario y se valida el acceso."/>
    <x v="1"/>
    <b v="0"/>
    <n v="2021"/>
    <x v="11"/>
    <n v="3"/>
    <x v="5"/>
    <x v="4"/>
  </r>
  <r>
    <s v="INC0817284"/>
    <x v="0"/>
    <x v="0"/>
    <x v="0"/>
    <s v="Rocio Reyes Rivera"/>
    <s v="Myprovi clip"/>
    <d v="2021-12-03T15:37:03"/>
    <x v="0"/>
    <s v="3 - Moderate"/>
    <x v="0"/>
    <s v="Se le marca a DM y se le pide dar finalizar al clip reportado de su promotora._x000a_Se le pide al usuario sincronizar app._x000a_Usuario comenta que aparece la franja de color magenta con la leyenda clip pendiente por descargar_x000a_Usuario comenta descarga y acceso a su clip."/>
    <x v="0"/>
    <b v="0"/>
    <n v="2021"/>
    <x v="11"/>
    <n v="3"/>
    <x v="5"/>
    <x v="4"/>
  </r>
  <r>
    <s v="INC0817288"/>
    <x v="0"/>
    <x v="31"/>
    <x v="41"/>
    <s v="Jose Maria Cortes Cisneros"/>
    <s v="Problemas al instalar MyProvi"/>
    <d v="2021-12-03T17:08:25"/>
    <x v="0"/>
    <s v="3 - Moderate"/>
    <x v="0"/>
    <s v="Con apoyo de DM se desactiva &quot; optimizador Miu &quot;en dispositivo Redmi 9A y posterior a ello se instala mycolletion de forma exitosa._x000a_"/>
    <x v="0"/>
    <b v="0"/>
    <n v="2021"/>
    <x v="11"/>
    <n v="3"/>
    <x v="5"/>
    <x v="10"/>
  </r>
  <r>
    <s v="INC0817292"/>
    <x v="1"/>
    <x v="78"/>
    <x v="40"/>
    <s v="InterviewRoom Dolores"/>
    <s v="problema con cheques HSBC"/>
    <d v="2021-12-03T17:27:10"/>
    <x v="0"/>
    <s v="4 - Low"/>
    <x v="3"/>
    <s v="Se actualiza la cuenta de banco."/>
    <x v="1"/>
    <b v="1"/>
    <n v="2021"/>
    <x v="11"/>
    <n v="3"/>
    <x v="5"/>
    <x v="10"/>
  </r>
  <r>
    <s v="INC0817293"/>
    <x v="9"/>
    <x v="31"/>
    <x v="41"/>
    <s v="Oscar Jair Buenrostro Perez"/>
    <s v="Problema instalación MyProvi"/>
    <d v="2021-12-03T17:30:54"/>
    <x v="0"/>
    <s v="3 - Moderate"/>
    <x v="0"/>
    <s v="se valida las funciones básicas como la fecha y hora automática activada, se corrige el Focus a 13 dígitos, se desactiva play protect, se valida espacio de almacenamiento suficiente, se valida chrome actualizado y finalmente se realiza el proceso de instalación con pruebas de acceso de forma exitosa."/>
    <x v="0"/>
    <b v="0"/>
    <n v="2021"/>
    <x v="11"/>
    <n v="3"/>
    <x v="5"/>
    <x v="10"/>
  </r>
  <r>
    <s v="INC0817296"/>
    <x v="16"/>
    <x v="71"/>
    <x v="106"/>
    <s v="Dalila Concepcion Avila Sanchez"/>
    <s v="Revisar porque no migra de Coupa a Dynamics la invoice 9608, y solicitamos su apoyo para que pueda migra la invoice 9286"/>
    <d v="2021-12-03T18:10:04"/>
    <x v="1"/>
    <s v="4 - Low"/>
    <x v="0"/>
    <s v="Se ejecutaron los procesos de middleware por día para que pasaran las facturas que ese tenían encoladas"/>
    <x v="0"/>
    <b v="0"/>
    <n v="2021"/>
    <x v="11"/>
    <n v="3"/>
    <x v="5"/>
    <x v="6"/>
  </r>
  <r>
    <s v="INC0817297"/>
    <x v="1"/>
    <x v="38"/>
    <x v="112"/>
    <s v="Uruapan 1"/>
    <s v="PROBLEMAS CON REPORTE DE ENTREVISTA SEMANAL"/>
    <d v="2021-12-03T18:17:53"/>
    <x v="0"/>
    <s v="3 - Moderate"/>
    <x v="3"/>
    <s v="Se borran los reportes_x000a_"/>
    <x v="1"/>
    <b v="1"/>
    <n v="2021"/>
    <x v="11"/>
    <n v="3"/>
    <x v="5"/>
    <x v="6"/>
  </r>
  <r>
    <s v="INC0817600"/>
    <x v="16"/>
    <x v="83"/>
    <x v="106"/>
    <s v="Jose Fernando Cirne Macuil"/>
    <s v="Falla en la Integración de Activos Fijos"/>
    <d v="2021-12-06T05:41:53"/>
    <x v="1"/>
    <s v="3 - Moderate"/>
    <x v="0"/>
    <s v="Se reviso el proceso del middlware, se ejecuto por días para que el paso de solicitudes de AF no se encolara y pudieran pasar todas"/>
    <x v="0"/>
    <b v="0"/>
    <n v="2021"/>
    <x v="11"/>
    <n v="6"/>
    <x v="1"/>
    <x v="18"/>
  </r>
  <r>
    <s v="INC0817743"/>
    <x v="0"/>
    <x v="44"/>
    <x v="65"/>
    <s v="Rafael Zarate Sosa"/>
    <s v="Recuperación no reflejada en balance secc.M oaxaca1"/>
    <d v="2021-12-06T09:54:53"/>
    <x v="0"/>
    <s v="3 - Moderate"/>
    <x v="0"/>
    <s v="El pago se encuentra registrado correctamente al cliente pero en el contrato 664017251. Se anexa evidencia de focus"/>
    <x v="0"/>
    <b v="0"/>
    <n v="2021"/>
    <x v="11"/>
    <n v="6"/>
    <x v="1"/>
    <x v="1"/>
  </r>
  <r>
    <s v="INC0817745"/>
    <x v="1"/>
    <x v="4"/>
    <x v="7"/>
    <s v="San Juan del Rio"/>
    <s v="FOCUS cuenta bloqueda"/>
    <d v="2021-12-06T09:57:43"/>
    <x v="0"/>
    <s v="3 - Moderate"/>
    <x v="3"/>
    <s v="Se desbloquea la cuenta y se valida el acceso."/>
    <x v="1"/>
    <b v="0"/>
    <n v="2021"/>
    <x v="11"/>
    <n v="6"/>
    <x v="1"/>
    <x v="1"/>
  </r>
  <r>
    <s v="INC0817767"/>
    <x v="0"/>
    <x v="26"/>
    <x v="29"/>
    <s v="Claudia Roxana Diaz Renteria"/>
    <s v="Myprovi no recibe codigo "/>
    <d v="2021-12-06T10:34:18"/>
    <x v="0"/>
    <s v="3 - Moderate"/>
    <x v="0"/>
    <s v="se le apoya a promotora a ingresar a su app. mediante reset de contraseña en Tpim."/>
    <x v="0"/>
    <b v="0"/>
    <n v="2021"/>
    <x v="11"/>
    <n v="6"/>
    <x v="1"/>
    <x v="2"/>
  </r>
  <r>
    <s v="INC0817771"/>
    <x v="9"/>
    <x v="26"/>
    <x v="29"/>
    <s v="Maria Karime Gonzalez Guerrero"/>
    <s v="Error tecnico"/>
    <d v="2021-12-06T11:13:40"/>
    <x v="0"/>
    <s v="3 - Moderate"/>
    <x v="0"/>
    <s v="con apoyo de DM se hace force de aplicaciones myprovi y mycolletion, asi como cerrar todas las aplicaciones abiertas en segundo plano, se valida este activa fecha y hora automática, se reinstala mycolletion y se ingresa de forma exitosa."/>
    <x v="0"/>
    <b v="0"/>
    <n v="2021"/>
    <x v="11"/>
    <n v="6"/>
    <x v="1"/>
    <x v="3"/>
  </r>
  <r>
    <s v="INC0817800"/>
    <x v="10"/>
    <x v="18"/>
    <x v="20"/>
    <s v="Oaxaca 1"/>
    <s v="Se califican ventas de clientes eliminados y al pasar por aplicattion scoring menciona que es cliente con liquidacion menor a 26 semanas siendo cliente eliminad"/>
    <d v="2021-12-06T11:41:03"/>
    <x v="0"/>
    <s v="4 - Low"/>
    <x v="0"/>
    <s v="La cuenta de servicio que realiza consultas desde GDS a la BD de Scoring fue habilitada el 1 de diciembre y esto produjo que los flujos de la estrategia arrojaran un código 3 (liquidación menor a 26 semanas) en lugar de código 2 (cliente eliminado). Se suspendió la cuenta para recuperar el mensaje de cliente eliminado. "/>
    <x v="0"/>
    <b v="0"/>
    <n v="2021"/>
    <x v="11"/>
    <n v="6"/>
    <x v="1"/>
    <x v="3"/>
  </r>
  <r>
    <s v="INC0817830"/>
    <x v="9"/>
    <x v="26"/>
    <x v="29"/>
    <s v="Victor Hugo Hernandez Vazquez"/>
    <s v="No llega Codigo"/>
    <d v="2021-12-06T13:10:48"/>
    <x v="0"/>
    <s v="3 - Moderate"/>
    <x v="0"/>
    <s v="se le apoya a promotora a instalar aplicaciones desde el portal www.myprovi.online_x000a_"/>
    <x v="0"/>
    <b v="0"/>
    <n v="2021"/>
    <x v="11"/>
    <n v="6"/>
    <x v="1"/>
    <x v="0"/>
  </r>
  <r>
    <s v="INC0817833"/>
    <x v="13"/>
    <x v="29"/>
    <x v="47"/>
    <s v="Sara Mata Perez"/>
    <s v="Credenciales no válidas"/>
    <d v="2021-12-06T13:25:21"/>
    <x v="0"/>
    <s v="4 - Low"/>
    <x v="0"/>
    <s v="Se le indica al usuario acceder con el correo sara.mata@provident.com.mx y el acceso ya fue exitoso."/>
    <x v="0"/>
    <b v="1"/>
    <n v="2021"/>
    <x v="11"/>
    <n v="6"/>
    <x v="1"/>
    <x v="0"/>
  </r>
  <r>
    <s v="INC0817888"/>
    <x v="5"/>
    <x v="7"/>
    <x v="34"/>
    <s v="Aide Magali Ramiro Hernandez"/>
    <s v="No se ejecuto el proceso"/>
    <d v="2021-12-06T16:23:40"/>
    <x v="0"/>
    <s v="3 - Moderate"/>
    <x v="4"/>
    <s v="En una revisión la semana pasada sobre otro incidente que reportaron con apoyo del proveedor se deshabilito una tarjeta de red, la cual contenía este servicio, motivo por el cual no se completo, ya se activo la tarjeta y se restableció esta comunicación para que nos apoyen a validarlo. "/>
    <x v="2"/>
    <b v="1"/>
    <n v="2021"/>
    <x v="11"/>
    <n v="6"/>
    <x v="1"/>
    <x v="5"/>
  </r>
  <r>
    <s v="INC0817894"/>
    <x v="0"/>
    <x v="35"/>
    <x v="49"/>
    <s v="Miguel Tufino Vazquez"/>
    <s v="Problemas con  Myprovi"/>
    <d v="2021-12-06T18:07:16"/>
    <x v="0"/>
    <s v="3 - Moderate"/>
    <x v="0"/>
    <s v="se realiza el reseteo de la contraseña EXPIRADA desde el portal de TPIM se crea la nueva contraseña y NIP se le comparte a Promotora y finalmente se realiza las pruebas de acceso de forma exitosa."/>
    <x v="0"/>
    <b v="0"/>
    <n v="2021"/>
    <x v="11"/>
    <n v="6"/>
    <x v="1"/>
    <x v="6"/>
  </r>
  <r>
    <s v="INC0817900"/>
    <x v="9"/>
    <x v="26"/>
    <x v="29"/>
    <s v="Daniel Reyes Pulido"/>
    <s v="Problema Cambio de Contraseña"/>
    <d v="2021-12-06T19:19:24"/>
    <x v="0"/>
    <s v="3 - Moderate"/>
    <x v="0"/>
    <s v="Se realiza el reseteo de la contraseña EXPIRADA  desde el portal de TPIM se crea la nueva contraseña y NIP se le comparte a Promotora y finalmente se realiza las pruebas de acceso de forma exitosa._x000a_"/>
    <x v="0"/>
    <b v="0"/>
    <n v="2021"/>
    <x v="11"/>
    <n v="6"/>
    <x v="1"/>
    <x v="12"/>
  </r>
  <r>
    <s v="INC0817901"/>
    <x v="9"/>
    <x v="26"/>
    <x v="29"/>
    <s v="Is Boset Gutierrez Valdovinos"/>
    <s v="Problema Cambio de Contraseña"/>
    <d v="2021-12-06T19:35:08"/>
    <x v="0"/>
    <s v="3 - Moderate"/>
    <x v="0"/>
    <s v="Se realiza el reseteo de la contraseña EXPIRADA  desde el portal de TPIM se crea la nueva contraseña y NIP se le comparte a DM y finalmente se realiza las pruebas de acceso de forma exitosa."/>
    <x v="0"/>
    <b v="0"/>
    <n v="2021"/>
    <x v="11"/>
    <n v="6"/>
    <x v="1"/>
    <x v="12"/>
  </r>
  <r>
    <s v="INC0817902"/>
    <x v="9"/>
    <x v="26"/>
    <x v="29"/>
    <s v="Heydi Hernandez Palencia"/>
    <s v="Problema Cambio de Contraseña"/>
    <d v="2021-12-06T19:43:22"/>
    <x v="0"/>
    <s v="3 - Moderate"/>
    <x v="0"/>
    <s v="Se realiza el reseteo de la contraseña EXPIRADA  desde el portal de TPIM se crea la nueva contraseña y NIP se le comparte a Promotora y finalmente se realiza las pruebas de acceso de forma exitosa."/>
    <x v="0"/>
    <b v="0"/>
    <n v="2021"/>
    <x v="11"/>
    <n v="6"/>
    <x v="1"/>
    <x v="12"/>
  </r>
  <r>
    <s v="INC0817904"/>
    <x v="9"/>
    <x v="26"/>
    <x v="29"/>
    <s v="Cesar Alberto Salas Rivera"/>
    <s v="Problema Cambio de Contraseña"/>
    <d v="2021-12-06T19:53:53"/>
    <x v="0"/>
    <s v="3 - Moderate"/>
    <x v="0"/>
    <s v="Se realiza el reseteo de la contraseña EXPIRADA  desde el portal de TPIM se crea la nueva contraseña y NIP se le comparte a Promotora y finalmente se realiza las pruebas de acceso de forma exitosa._x000a_"/>
    <x v="0"/>
    <b v="0"/>
    <n v="2021"/>
    <x v="11"/>
    <n v="6"/>
    <x v="1"/>
    <x v="12"/>
  </r>
  <r>
    <s v="INC0818186"/>
    <x v="9"/>
    <x v="26"/>
    <x v="29"/>
    <s v="Irais Haide Flores Pena"/>
    <s v="APOYO MYPROVI"/>
    <d v="2021-12-07T10:20:35"/>
    <x v="0"/>
    <s v="4 - Low"/>
    <x v="0"/>
    <s v="una vez que se elimina información innecesaria ya nos permite ingresar a la app y registrar cobranza de forma habitual."/>
    <x v="0"/>
    <b v="0"/>
    <n v="2021"/>
    <x v="11"/>
    <n v="7"/>
    <x v="2"/>
    <x v="2"/>
  </r>
  <r>
    <s v="INC0818215"/>
    <x v="0"/>
    <x v="0"/>
    <x v="0"/>
    <s v="German Mejia Cano"/>
    <s v="Error en Clip"/>
    <d v="2021-12-07T11:44:26"/>
    <x v="0"/>
    <s v="3 - Moderate"/>
    <x v="0"/>
    <s v="Se le marca a DM y se le pide hacer la prueba de asignarse el clip  y después se le pide dar finalizar para que se desactive,_x000a_Se pide asignar clip vacante a su promotora._x000a_Se pone en conferencia a su promotora y se pide sincronizar app._x000a_Promotora confirma que le aparece leyenda clip pendiente por descargar._x000a_Estrella baja clip sin embargo ya aparecen varias listas._x000a_Se le comenta a DM y a estrella que esto ya es una falla que no se puede corregir hasta que se realice cierre de semana  y descargue clip de la próxima semana  a lo cual están de acuerdo._x000a_"/>
    <x v="0"/>
    <b v="0"/>
    <n v="2021"/>
    <x v="11"/>
    <n v="7"/>
    <x v="2"/>
    <x v="3"/>
  </r>
  <r>
    <s v="INC0818221"/>
    <x v="0"/>
    <x v="10"/>
    <x v="5"/>
    <s v="Eliseo Zamora Equihua"/>
    <s v="Error en Conexión de Myprovi"/>
    <d v="2021-12-07T12:04:31"/>
    <x v="0"/>
    <s v="3 - Moderate"/>
    <x v="0"/>
    <s v="se llama a DM comentando que ya pudo ingresar sin problema"/>
    <x v="0"/>
    <b v="0"/>
    <n v="2021"/>
    <x v="11"/>
    <n v="7"/>
    <x v="2"/>
    <x v="8"/>
  </r>
  <r>
    <s v="INC0818222"/>
    <x v="9"/>
    <x v="26"/>
    <x v="29"/>
    <s v="Martha Patricia Fernandez Marchan"/>
    <s v="Error tecnico"/>
    <d v="2021-12-07T12:04:42"/>
    <x v="0"/>
    <s v="2 - High"/>
    <x v="0"/>
    <s v="CUENTA PADRE INC0818216_x000a_Incident 'INC0818222' closed based on closure of task 'INC0818216'_x000a__x000a_OUTAGE_x000a_Degraded_x000a_Inicio: 9:30 AM_x000a_Fin: 16:35_x000a_Duracion: 7:05 hrs"/>
    <x v="0"/>
    <b v="0"/>
    <n v="2021"/>
    <x v="11"/>
    <n v="7"/>
    <x v="2"/>
    <x v="8"/>
  </r>
  <r>
    <s v="INC0818226"/>
    <x v="9"/>
    <x v="26"/>
    <x v="29"/>
    <s v="Alfredo Hernandez Garcia"/>
    <s v="Error tecnico"/>
    <d v="2021-12-07T12:08:58"/>
    <x v="0"/>
    <s v="3 - Moderate"/>
    <x v="0"/>
    <s v="CUENTA PADRE INC0818216_x000a__x000a_Incident 'INC0818226' closed based on closure of task 'INC0818216'_x000a__x000a_"/>
    <x v="0"/>
    <b v="0"/>
    <n v="2021"/>
    <x v="11"/>
    <n v="7"/>
    <x v="2"/>
    <x v="8"/>
  </r>
  <r>
    <s v="INC0818227"/>
    <x v="0"/>
    <x v="0"/>
    <x v="0"/>
    <s v="Jessica Yesenia Gonzalez Rodriguez"/>
    <s v="Sin Ingreso a Myprovi"/>
    <d v="2021-12-07T12:15:27"/>
    <x v="0"/>
    <s v="3 - Moderate"/>
    <x v="0"/>
    <s v="se habla con DM y usuaria ya no presenta el problema portal motivo no hay incidencia en la apk"/>
    <x v="0"/>
    <b v="0"/>
    <n v="2021"/>
    <x v="11"/>
    <n v="7"/>
    <x v="2"/>
    <x v="8"/>
  </r>
  <r>
    <s v="INC0818237"/>
    <x v="0"/>
    <x v="10"/>
    <x v="5"/>
    <s v="Jose Luis Huerta Gomez"/>
    <s v="Error Técnico en Myprovi"/>
    <d v="2021-12-07T12:27:50"/>
    <x v="0"/>
    <s v="3 - Moderate"/>
    <x v="0"/>
    <s v="se marca a DM confirmando que sus apk estan trabajando de manera normal"/>
    <x v="0"/>
    <b v="0"/>
    <n v="2021"/>
    <x v="11"/>
    <n v="7"/>
    <x v="2"/>
    <x v="8"/>
  </r>
  <r>
    <s v="INC0818249"/>
    <x v="9"/>
    <x v="26"/>
    <x v="29"/>
    <s v="Paula Macedonio Camacho"/>
    <s v="Error tecnico"/>
    <d v="2021-12-07T12:49:54"/>
    <x v="0"/>
    <s v="3 - Moderate"/>
    <x v="0"/>
    <s v="CUENTA PADRE INC0818216_x000a_Incident 'INC0818249' closed based on closure of task 'INC0818216'_x000a__x000a_"/>
    <x v="0"/>
    <b v="0"/>
    <n v="2021"/>
    <x v="11"/>
    <n v="7"/>
    <x v="2"/>
    <x v="8"/>
  </r>
  <r>
    <s v="INC0818255"/>
    <x v="0"/>
    <x v="26"/>
    <x v="29"/>
    <s v="Maria Pueblito Morales Moya"/>
    <s v="Sin acceso a myprovi  "/>
    <d v="2021-12-07T12:57:08"/>
    <x v="0"/>
    <s v="4 - Low"/>
    <x v="0"/>
    <s v="se llama a usuria confirmando que si puede ingresar sin problema a sus apk_x000a_Incident 'INC0818255' closed based on closure of task 'INC0818216'_x000a__x000a_"/>
    <x v="0"/>
    <b v="0"/>
    <n v="2021"/>
    <x v="11"/>
    <n v="7"/>
    <x v="2"/>
    <x v="8"/>
  </r>
  <r>
    <s v="INC0818260"/>
    <x v="0"/>
    <x v="26"/>
    <x v="29"/>
    <s v="Luis Alberto Carballo Herrera"/>
    <s v="Error para generar cobranza "/>
    <d v="2021-12-07T13:06:24"/>
    <x v="0"/>
    <s v="4 - Low"/>
    <x v="0"/>
    <s v="CUENTA PADRE INC0818216_x000a_Incident 'INC0818260' closed based on closure of task 'INC0818216'_x000a__x000a_"/>
    <x v="0"/>
    <b v="0"/>
    <n v="2021"/>
    <x v="11"/>
    <n v="7"/>
    <x v="2"/>
    <x v="0"/>
  </r>
  <r>
    <s v="INC0818262"/>
    <x v="6"/>
    <x v="8"/>
    <x v="9"/>
    <s v="Omar Cruz Espino"/>
    <s v="Sin contactos en NAS "/>
    <d v="2021-12-07T13:18:42"/>
    <x v="0"/>
    <s v="4 - Low"/>
    <x v="0"/>
    <s v="Se asignan los contactos al DM nuevo. El usuario valida que ya pudo ver sus contactos."/>
    <x v="0"/>
    <b v="0"/>
    <n v="2021"/>
    <x v="11"/>
    <n v="7"/>
    <x v="2"/>
    <x v="0"/>
  </r>
  <r>
    <s v="INC0818286"/>
    <x v="1"/>
    <x v="61"/>
    <x v="24"/>
    <s v="Sucursal Puerto Vallarta"/>
    <s v="Solicito apoyo para cancelar, revisión de seguridad 2076-3662"/>
    <d v="2021-12-07T15:55:10"/>
    <x v="0"/>
    <s v="4 - Low"/>
    <x v="2"/>
    <s v="Se valida con el usuario que fue borrada la revisión de seguridad."/>
    <x v="1"/>
    <b v="0"/>
    <n v="2021"/>
    <x v="11"/>
    <n v="7"/>
    <x v="2"/>
    <x v="4"/>
  </r>
  <r>
    <s v="INC0818360"/>
    <x v="0"/>
    <x v="10"/>
    <x v="11"/>
    <s v="Jose Alberto Quezada Banuelos"/>
    <s v="Problema Acceso a MyCollections"/>
    <d v="2021-12-07T20:14:42"/>
    <x v="0"/>
    <s v="3 - Moderate"/>
    <x v="0"/>
    <s v="CUENTA PADRE INC0818216_x000a__x000a_Incident 'INC0818360' closed based on closure of task 'INC0818216'_x000a__x000a_"/>
    <x v="0"/>
    <b v="0"/>
    <n v="2021"/>
    <x v="11"/>
    <n v="7"/>
    <x v="2"/>
    <x v="13"/>
  </r>
  <r>
    <s v="INC0818664"/>
    <x v="10"/>
    <x v="18"/>
    <x v="37"/>
    <s v="Tonala 1"/>
    <s v="Falla ingreso Scoring"/>
    <d v="2021-12-08T10:53:01"/>
    <x v="0"/>
    <s v="3 - Moderate"/>
    <x v="0"/>
    <s v="La usuario estaba tratando de ingresar a la dirección http://apps/Albacete._x000a__x000a_Se le brinda la URL correcta y el ingreso fue exitoso."/>
    <x v="0"/>
    <b v="0"/>
    <n v="2021"/>
    <x v="11"/>
    <n v="8"/>
    <x v="3"/>
    <x v="2"/>
  </r>
  <r>
    <s v="INC0818688"/>
    <x v="0"/>
    <x v="15"/>
    <x v="15"/>
    <s v="Ricardo Velazquez Delgadillo"/>
    <s v="Myprovi semana maxima"/>
    <d v="2021-12-08T12:17:40"/>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8"/>
    <x v="3"/>
    <x v="8"/>
  </r>
  <r>
    <s v="INC0818690"/>
    <x v="1"/>
    <x v="4"/>
    <x v="4"/>
    <s v="Monclova 1"/>
    <s v="Desbloqueo de Focus"/>
    <d v="2021-12-08T12:20:49"/>
    <x v="0"/>
    <s v="3 - Moderate"/>
    <x v="3"/>
    <s v="Se resetesa la contraseña y se valida el acceso."/>
    <x v="1"/>
    <b v="0"/>
    <n v="2021"/>
    <x v="11"/>
    <n v="8"/>
    <x v="3"/>
    <x v="8"/>
  </r>
  <r>
    <s v="INC0818718"/>
    <x v="0"/>
    <x v="15"/>
    <x v="15"/>
    <s v="Geovanny Flores Albarran"/>
    <s v="Semana maxima en myprovi "/>
    <d v="2021-12-08T15:02:04"/>
    <x v="0"/>
    <s v="3 - Moderate"/>
    <x v="0"/>
    <s v="Se validan las funciones básicas como fecha y hora automática activada, se valida espacio de almacenamiento suficiente, se forza cierre de MyProvi, se desinstala/instala MyCollections y finalmente se realiza las pruebas de acceso y cierre de semana de forma exitosa._x000a_"/>
    <x v="0"/>
    <b v="0"/>
    <n v="2021"/>
    <x v="11"/>
    <n v="8"/>
    <x v="3"/>
    <x v="4"/>
  </r>
  <r>
    <s v="INC0818738"/>
    <x v="0"/>
    <x v="15"/>
    <x v="15"/>
    <s v="Fabiola Yorlanda Ayon Bojorquez"/>
    <s v="No puede cerrar semana "/>
    <d v="2021-12-08T17:12:57"/>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8"/>
    <x v="3"/>
    <x v="10"/>
  </r>
  <r>
    <s v="INC0818740"/>
    <x v="16"/>
    <x v="83"/>
    <x v="106"/>
    <s v="Dalila Concepcion Avila Sanchez"/>
    <s v="No están migrado unas facturas que tienen descuento, sale un error que dice &quot;Error en la migración por Descuento. En COUPA esta agregando en Miscelaneos&quot;"/>
    <d v="2021-12-08T17:50:17"/>
    <x v="2"/>
    <s v="3 - Moderate"/>
    <x v="5"/>
    <m/>
    <x v="0"/>
    <b v="0"/>
    <n v="2021"/>
    <x v="11"/>
    <n v="8"/>
    <x v="3"/>
    <x v="10"/>
  </r>
  <r>
    <s v="INC0818748"/>
    <x v="0"/>
    <x v="15"/>
    <x v="15"/>
    <s v="Samuel Parra Hermosillo"/>
    <s v="Error de Semana Máxima"/>
    <d v="2021-12-08T19:05:46"/>
    <x v="0"/>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x v="0"/>
    <b v="0"/>
    <n v="2021"/>
    <x v="11"/>
    <n v="8"/>
    <x v="3"/>
    <x v="12"/>
  </r>
  <r>
    <s v="INC0818749"/>
    <x v="0"/>
    <x v="15"/>
    <x v="15"/>
    <s v="Armida Carolina Elias Rivas"/>
    <s v="Cambio de semana"/>
    <d v="2021-12-08T19:24:06"/>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8"/>
    <x v="3"/>
    <x v="12"/>
  </r>
  <r>
    <s v="INC0818752"/>
    <x v="0"/>
    <x v="15"/>
    <x v="15"/>
    <s v="Hortencia Torres Hernandez"/>
    <s v="Error de Semana Máxima"/>
    <d v="2021-12-08T19:51:54"/>
    <x v="0"/>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
    <x v="0"/>
    <b v="0"/>
    <n v="2021"/>
    <x v="11"/>
    <n v="8"/>
    <x v="3"/>
    <x v="12"/>
  </r>
  <r>
    <s v="INC0818753"/>
    <x v="0"/>
    <x v="15"/>
    <x v="15"/>
    <s v="Diana Lizeth Castillon Flores"/>
    <s v="Error de Semana Máxima"/>
    <d v="2021-12-08T20:11:28"/>
    <x v="0"/>
    <s v="3 - Moderate"/>
    <x v="0"/>
    <s v="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
    <x v="0"/>
    <b v="0"/>
    <n v="2021"/>
    <x v="11"/>
    <n v="8"/>
    <x v="3"/>
    <x v="13"/>
  </r>
  <r>
    <s v="INC0819003"/>
    <x v="5"/>
    <x v="7"/>
    <x v="17"/>
    <s v="Sucursal Merida 1"/>
    <s v="Problemas con Baena "/>
    <d v="2021-12-09T09:22:14"/>
    <x v="0"/>
    <s v="3 - Moderate"/>
    <x v="0"/>
    <s v="Había 2 registros de comisión para la estrella, uno ingresado por sucursal en baena y otro proveniente del nuevo sistema de comisiones. Se revisa con Norma Reyes para eliminar una comisión, decidiendo eliminar la del nuevo sistema de comisiones."/>
    <x v="0"/>
    <b v="0"/>
    <n v="2021"/>
    <x v="11"/>
    <n v="9"/>
    <x v="4"/>
    <x v="1"/>
  </r>
  <r>
    <s v="INC0819005"/>
    <x v="0"/>
    <x v="34"/>
    <x v="67"/>
    <s v="Carmen Delari Martinez Esparza"/>
    <s v="MYprovi sincronizacion"/>
    <d v="2021-12-09T09:24:04"/>
    <x v="0"/>
    <s v="3 - Moderate"/>
    <x v="0"/>
    <s v="Se le marca a AM  y nos comenta que la falla reportada ya fue resuelta."/>
    <x v="0"/>
    <b v="0"/>
    <n v="2021"/>
    <x v="11"/>
    <n v="9"/>
    <x v="4"/>
    <x v="1"/>
  </r>
  <r>
    <s v="INC0819006"/>
    <x v="1"/>
    <x v="4"/>
    <x v="7"/>
    <s v="Minatitlan 1"/>
    <s v="Cuenta bloqueada focus  "/>
    <d v="2021-12-09T09:22:09"/>
    <x v="0"/>
    <s v="4 - Low"/>
    <x v="3"/>
    <s v="Se resetea la contraseña y se valida el acceso."/>
    <x v="1"/>
    <b v="0"/>
    <n v="2021"/>
    <x v="11"/>
    <n v="9"/>
    <x v="4"/>
    <x v="1"/>
  </r>
  <r>
    <s v="INC0819013"/>
    <x v="0"/>
    <x v="9"/>
    <x v="10"/>
    <s v="Yuliana Jimenez Bruno"/>
    <s v="Pagos no  reflejados"/>
    <d v="2021-12-09T10:03:30"/>
    <x v="0"/>
    <s v="3 - Moderate"/>
    <x v="0"/>
    <s v="Se le marca a DM y se le comenta que debe de solicitar una consulta en focus de los cobros de se promotora para que coteje lo que ingreso en la app y lo que no se le comenta que debe ingresarlo, DM comenta estar de acuerdo."/>
    <x v="0"/>
    <b v="0"/>
    <n v="2021"/>
    <x v="11"/>
    <n v="9"/>
    <x v="4"/>
    <x v="2"/>
  </r>
  <r>
    <s v="INC0819021"/>
    <x v="1"/>
    <x v="13"/>
    <x v="13"/>
    <s v="Tonala 1"/>
    <s v="Problemas al accesar a Focus "/>
    <d v="2021-12-09T09:54:57"/>
    <x v="0"/>
    <s v="3 - Moderate"/>
    <x v="3"/>
    <s v="Se reinicia el equipo y se soluciona el problema."/>
    <x v="1"/>
    <b v="0"/>
    <n v="2021"/>
    <x v="11"/>
    <n v="9"/>
    <x v="4"/>
    <x v="1"/>
  </r>
  <r>
    <s v="INC0819049"/>
    <x v="9"/>
    <x v="9"/>
    <x v="19"/>
    <s v="Gema Delgado Garibay"/>
    <s v="Sincronización de información"/>
    <d v="2021-12-09T11:43:51"/>
    <x v="0"/>
    <s v="3 - Moderate"/>
    <x v="0"/>
    <s v="La cobranza por $12,392 que muestra FOCUS corresponde a la cobranza del recibo ABTCN-1 al recibo ABTCN-42. Toda la cobranza sincronizada se encuentra en FOCUS. Si los pagos mencionados no fueron sincronizados, estos no llegaron a FOCUS y no es posible recuperarlos. Se deberán reportar a las áreas de seguridad y administración para que autoricen el ingreso manual."/>
    <x v="0"/>
    <b v="0"/>
    <n v="2021"/>
    <x v="11"/>
    <n v="9"/>
    <x v="4"/>
    <x v="3"/>
  </r>
  <r>
    <s v="INC0819056"/>
    <x v="1"/>
    <x v="4"/>
    <x v="7"/>
    <s v="Tlajomulco 1"/>
    <s v="desbloqueo de cuenta focus"/>
    <d v="2021-12-09T12:03:36"/>
    <x v="0"/>
    <s v="3 - Moderate"/>
    <x v="3"/>
    <s v="Se desbloquea la cuenta y se valida el acceso."/>
    <x v="1"/>
    <b v="0"/>
    <n v="2021"/>
    <x v="11"/>
    <n v="9"/>
    <x v="4"/>
    <x v="8"/>
  </r>
  <r>
    <s v="INC0819059"/>
    <x v="0"/>
    <x v="15"/>
    <x v="15"/>
    <s v="Raul Gonzalez Perez"/>
    <s v="Semana se reabrio"/>
    <d v="2021-12-09T13:04:04"/>
    <x v="0"/>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11"/>
    <n v="9"/>
    <x v="4"/>
    <x v="0"/>
  </r>
  <r>
    <s v="INC0819070"/>
    <x v="9"/>
    <x v="26"/>
    <x v="29"/>
    <s v="Francisco Javier Perez Salgado"/>
    <s v="Sin acceso a myteams"/>
    <d v="2021-12-09T13:30:39"/>
    <x v="0"/>
    <s v="3 - Moderate"/>
    <x v="0"/>
    <s v="Se realiza el reseteo de la contraseña EXPIRADA desde el portal de TPIM se crea la nueva contraseña y NIP se le comparte a AM y finalmente se realiza las pruebas de acceso de forma exitosa."/>
    <x v="0"/>
    <b v="0"/>
    <n v="2021"/>
    <x v="11"/>
    <n v="9"/>
    <x v="4"/>
    <x v="0"/>
  </r>
  <r>
    <s v="INC0819083"/>
    <x v="0"/>
    <x v="26"/>
    <x v="29"/>
    <s v="Nora Segundo Diaz"/>
    <s v="Error entrar a My provi sección M agencia 5919"/>
    <d v="2021-12-09T14:40:07"/>
    <x v="0"/>
    <s v="3 - Moderate"/>
    <x v="0"/>
    <s v="se hace reset de contraseña en Tpim, se valida el ingreso en la app."/>
    <x v="0"/>
    <b v="0"/>
    <n v="2021"/>
    <x v="11"/>
    <n v="9"/>
    <x v="4"/>
    <x v="9"/>
  </r>
  <r>
    <s v="INC0819085"/>
    <x v="0"/>
    <x v="15"/>
    <x v="15"/>
    <s v="Michelle Moncerrath Evangelista Sanchez"/>
    <s v="Error de Semana Máxima"/>
    <d v="2021-12-09T14:50:07"/>
    <x v="0"/>
    <s v="3 - Moderate"/>
    <x v="0"/>
    <s v="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
    <x v="0"/>
    <b v="0"/>
    <n v="2021"/>
    <x v="11"/>
    <n v="9"/>
    <x v="4"/>
    <x v="9"/>
  </r>
  <r>
    <s v="INC0819090"/>
    <x v="0"/>
    <x v="15"/>
    <x v="15"/>
    <s v="Edgar Ivan Salas Angeles"/>
    <s v="Semana maxima"/>
    <d v="2021-12-09T15:22:44"/>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9"/>
    <x v="4"/>
    <x v="4"/>
  </r>
  <r>
    <s v="INC0819094"/>
    <x v="0"/>
    <x v="15"/>
    <x v="15"/>
    <s v="Blanca Guadalupe Ramirez Quevedo"/>
    <s v="Myprovi semana maxima"/>
    <d v="2021-12-09T15:34:22"/>
    <x v="0"/>
    <s v="3 - Moderate"/>
    <x v="0"/>
    <s v="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
    <x v="0"/>
    <b v="0"/>
    <n v="2021"/>
    <x v="11"/>
    <n v="9"/>
    <x v="4"/>
    <x v="4"/>
  </r>
  <r>
    <s v="INC0819096"/>
    <x v="0"/>
    <x v="15"/>
    <x v="15"/>
    <s v="Blanca Guadalupe Ramirez Quevedo"/>
    <s v="Semana maxima"/>
    <d v="2021-12-09T15:43:17"/>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9"/>
    <x v="4"/>
    <x v="4"/>
  </r>
  <r>
    <s v="INC0819097"/>
    <x v="0"/>
    <x v="35"/>
    <x v="49"/>
    <s v="Maria Teresa Barragan Dector"/>
    <s v="Sobrante cobranza Myprovi"/>
    <d v="2021-12-09T15:57:44"/>
    <x v="0"/>
    <s v="3 - Moderate"/>
    <x v="0"/>
    <s v="Se revisa con DM el dispositivo del usuario y menciona que no sincronizó los pagos que reporta. Se deberá reportar a seguridad para su autorización e ingreso manual."/>
    <x v="0"/>
    <b v="0"/>
    <n v="2021"/>
    <x v="11"/>
    <n v="9"/>
    <x v="4"/>
    <x v="4"/>
  </r>
  <r>
    <s v="INC0819104"/>
    <x v="0"/>
    <x v="15"/>
    <x v="15"/>
    <s v="Adolfo Mendoza Velazquez"/>
    <s v="Error de Semana Maxima"/>
    <d v="2021-12-09T16:23:49"/>
    <x v="0"/>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11"/>
    <n v="9"/>
    <x v="4"/>
    <x v="5"/>
  </r>
  <r>
    <s v="INC0819110"/>
    <x v="9"/>
    <x v="26"/>
    <x v="29"/>
    <s v="Julian Sotero Romero Coyotl"/>
    <s v="Sin acceso a myprovi"/>
    <d v="2021-12-09T16:49:16"/>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_x000a_"/>
    <x v="0"/>
    <b v="0"/>
    <n v="2021"/>
    <x v="11"/>
    <n v="9"/>
    <x v="4"/>
    <x v="5"/>
  </r>
  <r>
    <s v="INC0819114"/>
    <x v="0"/>
    <x v="0"/>
    <x v="0"/>
    <s v="Carmen Delari Martinez Esparza"/>
    <s v="Aclaración de que no se Dupliquen sus Pagos"/>
    <d v="2021-12-09T17:07:13"/>
    <x v="0"/>
    <s v="3 - Moderate"/>
    <x v="0"/>
    <s v="Para la estrella mencionada, se muestra cobranza en FOCUS por $6,709.88, la cual concuerda con la cobranza sincronizada que corresponde del recibo ABQOA-128 al recibo ABQOA-145 (este último fue registrado el día 6 de Diciembre).  Si hubo cobranza posterior al recibo ABQOA-145, esta no ha sido sincronizada por la estrella. En caso de que hubiera una reinstalación de la aplicación, la cobranza no sincronizada se pierde y no puede llegar a FOCUS de forma automática. _x000a__x000a_Toda la cobranza sincronizada por la estrella se encuentra correctamente registrada en FOCUS._x000a_"/>
    <x v="0"/>
    <b v="0"/>
    <n v="2021"/>
    <x v="11"/>
    <n v="9"/>
    <x v="4"/>
    <x v="10"/>
  </r>
  <r>
    <s v="INC0819115"/>
    <x v="0"/>
    <x v="9"/>
    <x v="10"/>
    <s v="Leslie Ortega Cortes"/>
    <s v="Problema al sincronizar myprovi"/>
    <d v="2021-12-09T17:16:39"/>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9"/>
    <x v="4"/>
    <x v="10"/>
  </r>
  <r>
    <s v="INC0819120"/>
    <x v="0"/>
    <x v="69"/>
    <x v="102"/>
    <s v="Perla Angelica Enriquez Carreno"/>
    <s v="No sincroniza"/>
    <d v="2021-12-09T17:57:27"/>
    <x v="0"/>
    <s v="3 - Moderate"/>
    <x v="0"/>
    <s v="La transacción fue suspendida en los servicios de ESB y reanudad por el equipo de HCL."/>
    <x v="0"/>
    <b v="0"/>
    <n v="2021"/>
    <x v="11"/>
    <n v="9"/>
    <x v="4"/>
    <x v="10"/>
  </r>
  <r>
    <s v="INC0819126"/>
    <x v="0"/>
    <x v="0"/>
    <x v="14"/>
    <s v="Citlalli Maria Lugo Cruz"/>
    <s v="No Descarga Clip"/>
    <d v="2021-12-09T18:31:24"/>
    <x v="0"/>
    <s v="3 - Moderate"/>
    <x v="0"/>
    <s v="Se le marca a usuario y a su DM y se les comenta que el clip no a sido producido en administración por lo que se pide a DM hable a administración para que generen el clip y la estrella pueda descargarlo."/>
    <x v="0"/>
    <b v="0"/>
    <n v="2021"/>
    <x v="11"/>
    <n v="9"/>
    <x v="4"/>
    <x v="6"/>
  </r>
  <r>
    <s v="INC0819128"/>
    <x v="1"/>
    <x v="44"/>
    <x v="89"/>
    <s v="Israel Mizraim Ahumada Villareal"/>
    <s v="Error en semana"/>
    <d v="2021-12-09T18:43:01"/>
    <x v="0"/>
    <s v="3 - Moderate"/>
    <x v="3"/>
    <s v="El problema ha sido resuelto."/>
    <x v="1"/>
    <b v="0"/>
    <n v="2021"/>
    <x v="11"/>
    <n v="9"/>
    <x v="4"/>
    <x v="6"/>
  </r>
  <r>
    <s v="INC0819129"/>
    <x v="0"/>
    <x v="9"/>
    <x v="10"/>
    <s v="Carlos Enrique Bautista Solano"/>
    <s v="No refleja Pago"/>
    <d v="2021-12-09T18:58:32"/>
    <x v="0"/>
    <s v="3 - Moderate"/>
    <x v="0"/>
    <s v="La cobranza por $1700 corresponde a la cobranza sincronizada que va del recibo ABQUY-112 al recibo ABQUY-116. (esta cobranza es del día 3 de Diciembre). Se observa que hubo una reinstalación y el siguiente pago sincronizado fue de 10 de Diciembre con recibo ABTNX-1. La cobranza del recibo ABQUY-117 en adelante no fue sincronizada y con la reinstalación se perdió._x000a__x000a_Deberá reportarse dicha cobranza a las áreas de seguridad y administración para que autoricen el ingreso manual. "/>
    <x v="0"/>
    <b v="0"/>
    <n v="2021"/>
    <x v="11"/>
    <n v="9"/>
    <x v="4"/>
    <x v="6"/>
  </r>
  <r>
    <s v="INC0819133"/>
    <x v="0"/>
    <x v="44"/>
    <x v="65"/>
    <s v="Guillermo Salguero Pulido"/>
    <s v="Diferencia en el pago de oficina"/>
    <d v="2021-12-09T19:03:59"/>
    <x v="0"/>
    <s v="3 - Moderate"/>
    <x v="0"/>
    <s v="Se revisa la cobranza registrada en FOCUS y se observa la misma cobranza que muestra la aplicación. Se revisa el balance el FOCUS del usuario y ya se observa en $0"/>
    <x v="0"/>
    <b v="0"/>
    <n v="2021"/>
    <x v="11"/>
    <n v="9"/>
    <x v="4"/>
    <x v="12"/>
  </r>
  <r>
    <s v="INC0819139"/>
    <x v="0"/>
    <x v="0"/>
    <x v="0"/>
    <s v="Samuel Parra Hermosillo"/>
    <s v="Error en Descarga de Clip"/>
    <d v="2021-12-09T19:54:18"/>
    <x v="0"/>
    <s v="3 - Moderate"/>
    <x v="0"/>
    <s v="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
    <x v="0"/>
    <b v="0"/>
    <n v="2021"/>
    <x v="11"/>
    <n v="9"/>
    <x v="4"/>
    <x v="12"/>
  </r>
  <r>
    <s v="INC0819385"/>
    <x v="0"/>
    <x v="15"/>
    <x v="15"/>
    <s v="Irais Haide Flores Pena"/>
    <s v="APOYO MYPROVI"/>
    <d v="2021-12-10T09:35:30"/>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10"/>
    <x v="5"/>
    <x v="1"/>
  </r>
  <r>
    <s v="INC0819386"/>
    <x v="0"/>
    <x v="15"/>
    <x v="15"/>
    <s v="Hugo Medina Acevedo"/>
    <s v="Semana maxima"/>
    <d v="2021-12-10T09:41:42"/>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_x000a_"/>
    <x v="0"/>
    <b v="0"/>
    <n v="2021"/>
    <x v="11"/>
    <n v="10"/>
    <x v="5"/>
    <x v="1"/>
  </r>
  <r>
    <s v="INC0819389"/>
    <x v="1"/>
    <x v="38"/>
    <x v="57"/>
    <s v="Tuxpan 1"/>
    <s v=": Reporte de Om "/>
    <d v="2021-12-10T09:40:42"/>
    <x v="0"/>
    <s v="3 - Moderate"/>
    <x v="3"/>
    <s v="Se quedaron atorados en el equipo, se valida y se liberan los reportes."/>
    <x v="1"/>
    <b v="0"/>
    <n v="2021"/>
    <x v="11"/>
    <n v="10"/>
    <x v="5"/>
    <x v="1"/>
  </r>
  <r>
    <s v="INC0819401"/>
    <x v="0"/>
    <x v="35"/>
    <x v="49"/>
    <s v="Jose Darinel Valle Castillo"/>
    <s v="Error al sincronizar "/>
    <d v="2021-12-10T10:55:33"/>
    <x v="0"/>
    <s v="3 - Moderate"/>
    <x v="0"/>
    <s v="Se pide al usuario sincronizar la app y des instalar my collections._x000a_Se pide entrar a my provi  para descargar e instalar my collections._x000a_Usuario confirma descarga e instalación de my collections_x000a__x000a_Usuario pregunta por clip que al descargar aparece como desactivado, se le comenta que el clip se encuentra como parte terminada."/>
    <x v="0"/>
    <b v="0"/>
    <n v="2021"/>
    <x v="11"/>
    <n v="10"/>
    <x v="5"/>
    <x v="2"/>
  </r>
  <r>
    <s v="INC0819406"/>
    <x v="0"/>
    <x v="15"/>
    <x v="15"/>
    <s v="Ma. Elena Espinoza Morales"/>
    <s v="Semana minima"/>
    <d v="2021-12-10T13:19:44"/>
    <x v="0"/>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11"/>
    <n v="10"/>
    <x v="5"/>
    <x v="0"/>
  </r>
  <r>
    <s v="INC0819418"/>
    <x v="0"/>
    <x v="31"/>
    <x v="41"/>
    <s v="Edith Irasema Abascal Flores"/>
    <s v="Problemas para instalar la app"/>
    <d v="2021-12-10T11:48:58"/>
    <x v="0"/>
    <s v="3 - Moderate"/>
    <x v="0"/>
    <s v="se procede con desactivar/activar la función de la  Optimización MIUI del equipo se procede con la descarga de MyCollections con pruebas de acceso de forma exitosa."/>
    <x v="0"/>
    <b v="0"/>
    <n v="2021"/>
    <x v="11"/>
    <n v="10"/>
    <x v="5"/>
    <x v="3"/>
  </r>
  <r>
    <s v="INC0819420"/>
    <x v="9"/>
    <x v="31"/>
    <x v="41"/>
    <s v="Elsa Olivia Vera Rodriguez"/>
    <s v="Problema para descargar myprovi "/>
    <d v="2021-12-10T11:55:18"/>
    <x v="0"/>
    <s v="4 - Low"/>
    <x v="0"/>
    <s v="Se le apoya al usuario con el registro de su perfil en el portal de my provi.online_x000a_Se crea contraseña y NIP._x000a_Usuario comenta que el sigue con la instalación de las aplicaciones."/>
    <x v="0"/>
    <b v="0"/>
    <n v="2021"/>
    <x v="11"/>
    <n v="10"/>
    <x v="5"/>
    <x v="3"/>
  </r>
  <r>
    <s v="INC0819463"/>
    <x v="0"/>
    <x v="0"/>
    <x v="72"/>
    <s v="Lucio Daniel Martinez Ascencio"/>
    <s v="My provi Clip "/>
    <d v="2021-12-10T15:53:34"/>
    <x v="0"/>
    <s v="3 - Moderate"/>
    <x v="0"/>
    <s v="Se sincroniza y  ya pudo descargar el clip que ya es principal y realizando el proceso en línea confirma que ya pudo descargar el clip de forma completa."/>
    <x v="0"/>
    <b v="0"/>
    <n v="2021"/>
    <x v="11"/>
    <n v="10"/>
    <x v="5"/>
    <x v="4"/>
  </r>
  <r>
    <s v="INC0819464"/>
    <x v="0"/>
    <x v="31"/>
    <x v="41"/>
    <s v="Salvador Flores Reyes"/>
    <s v="Instalación de sistema MyProvi "/>
    <d v="2021-12-10T16:02:15"/>
    <x v="0"/>
    <s v="3 - Moderate"/>
    <x v="0"/>
    <s v="Se manda archivo apk de My collections por whatsapp_x000a_Se pide descargar e instalar archivo_x000a_Usuario confirma instalación e ingreso a My collections"/>
    <x v="0"/>
    <b v="0"/>
    <n v="2021"/>
    <x v="11"/>
    <n v="10"/>
    <x v="5"/>
    <x v="5"/>
  </r>
  <r>
    <s v="INC0819466"/>
    <x v="0"/>
    <x v="26"/>
    <x v="29"/>
    <s v="Jose David Cruz Francisco"/>
    <s v="Sin acceso"/>
    <d v="2021-12-10T16:17:05"/>
    <x v="0"/>
    <s v="3 - Moderate"/>
    <x v="0"/>
    <s v="se procede con desactivar/activar la función de la  Optimización MIUI del equipo se procede con la descarga de MyCollections con pruebas de acceso de forma exitosa."/>
    <x v="0"/>
    <b v="0"/>
    <n v="2021"/>
    <x v="11"/>
    <n v="10"/>
    <x v="5"/>
    <x v="5"/>
  </r>
  <r>
    <s v="INC0819947"/>
    <x v="0"/>
    <x v="34"/>
    <x v="67"/>
    <s v="Virginia Santiago Ortiz"/>
    <s v="Myprovi clientes"/>
    <d v="2021-12-13T10:01:04"/>
    <x v="0"/>
    <s v="3 - Moderate"/>
    <x v="0"/>
    <s v="Se le marca a usuario y a DM  y este nos comenta que ella tienen el clip_x000a_Se le pide al DM desactivar el clip para que el usuario pueda recibir el clip_x000a_Se le pide al usuario sincronizar app _x000a_Usuario comenta que le aparece clip pendiente por descargar_x000a_Usuario confirma descarga de clip"/>
    <x v="0"/>
    <b v="0"/>
    <n v="2021"/>
    <x v="11"/>
    <n v="13"/>
    <x v="1"/>
    <x v="2"/>
  </r>
  <r>
    <s v="INC0819983"/>
    <x v="4"/>
    <x v="6"/>
    <x v="6"/>
    <s v="Cesar Emilio Hernandez Flores"/>
    <s v="RECEPCIÓN INCOMPLETA BASE CCU 202149 PROVEEDOR CALL CENTRE ECONTACT"/>
    <d v="2021-12-13T11:22:19"/>
    <x v="0"/>
    <s v="3 - Moderate"/>
    <x v="1"/>
    <s v="Se genero la nueva lista  CSCLAT_202149_1  con  21704  records  favor de generar la actividad de campaña "/>
    <x v="3"/>
    <b v="1"/>
    <n v="2021"/>
    <x v="11"/>
    <n v="13"/>
    <x v="1"/>
    <x v="3"/>
  </r>
  <r>
    <s v="INC0820010"/>
    <x v="17"/>
    <x v="77"/>
    <x v="2"/>
    <s v="Carlos Eduardo Talavera Leal"/>
    <s v="Problema en Red Legal"/>
    <d v="2021-12-13T13:37:34"/>
    <x v="0"/>
    <s v="3 - Moderate"/>
    <x v="4"/>
    <s v="Se reinicio el server, se restablecen servicios, se valida el portal de Red Lega y todo fue satisfactorio, también se hacen validaciones de remote desktop y se accede sin problemas, por lo que se procede con el cierre del ticket."/>
    <x v="2"/>
    <b v="1"/>
    <n v="2021"/>
    <x v="11"/>
    <n v="13"/>
    <x v="1"/>
    <x v="0"/>
  </r>
  <r>
    <s v="INC0820025"/>
    <x v="9"/>
    <x v="31"/>
    <x v="41"/>
    <s v="Ma del Rocio Becerril Aguilar"/>
    <s v="Problema con instalación de myprovi "/>
    <d v="2021-12-13T14:32:02"/>
    <x v="0"/>
    <s v="4 - Low"/>
    <x v="0"/>
    <s v="se le apoya a promotora a desctivar optimizador Miu posterior a ello se instala apps de forma exitosa desde el portal www.myprovi.online_x000a_"/>
    <x v="0"/>
    <b v="0"/>
    <n v="2021"/>
    <x v="11"/>
    <n v="13"/>
    <x v="1"/>
    <x v="9"/>
  </r>
  <r>
    <s v="INC0820026"/>
    <x v="0"/>
    <x v="31"/>
    <x v="41"/>
    <s v="Diana Ponce Nunez"/>
    <s v="Problemas  al instalar la app"/>
    <d v="2021-12-13T14:44:24"/>
    <x v="0"/>
    <s v="3 - Moderate"/>
    <x v="0"/>
    <s v="Se manda por whatsapp archivo apk de my collections_x000a_Se pide descargar e instalar my collections_x000a_Usuario confirma descarga, instalación e ingreso a my collections."/>
    <x v="0"/>
    <b v="0"/>
    <n v="2021"/>
    <x v="11"/>
    <n v="13"/>
    <x v="1"/>
    <x v="9"/>
  </r>
  <r>
    <s v="INC0820032"/>
    <x v="9"/>
    <x v="46"/>
    <x v="46"/>
    <s v="Leslie Iray Loeza Palacios"/>
    <s v="Pago no reflejado"/>
    <d v="2021-12-13T15:49:31"/>
    <x v="0"/>
    <s v="3 - Moderate"/>
    <x v="0"/>
    <s v="Se revisa la cobranza sincronizada del usuario y se observa que el último pago con recibo AAFDT, fue el recibo 1154 y después se reinicia la nomenclatura, lo cual indica reinstalación. Quiere decir que del recibo AAFDT-1155 en adelante, la cobranza no fue sincronizada y con la reinstalación se perdió._x000a__x000a_Deberá reportarse toda la cobranza que presenta esta situación a las áreas de Seguridad y Administración para aprobar el ingreso manual."/>
    <x v="0"/>
    <b v="0"/>
    <n v="2021"/>
    <x v="11"/>
    <n v="13"/>
    <x v="1"/>
    <x v="4"/>
  </r>
  <r>
    <s v="INC0820053"/>
    <x v="9"/>
    <x v="31"/>
    <x v="41"/>
    <s v="Benjamin Reyes Rodriguez"/>
    <s v="Problema de instalación de myprovi"/>
    <d v="2021-12-13T16:13:42"/>
    <x v="0"/>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1"/>
    <n v="13"/>
    <x v="1"/>
    <x v="5"/>
  </r>
  <r>
    <s v="INC0820058"/>
    <x v="0"/>
    <x v="15"/>
    <x v="15"/>
    <s v="Adan Lopez Huerta"/>
    <s v="Solicitud de cierre semana 49 y descarga semana 50"/>
    <d v="2021-12-13T17:05:46"/>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13"/>
    <x v="1"/>
    <x v="10"/>
  </r>
  <r>
    <s v="INC0820429"/>
    <x v="1"/>
    <x v="13"/>
    <x v="13"/>
    <s v="Uruapan 1"/>
    <s v="Apoyo con Resolución en Focus"/>
    <d v="2021-12-14T10:24:42"/>
    <x v="0"/>
    <s v="3 - Moderate"/>
    <x v="3"/>
    <s v="Se limpia el equipo."/>
    <x v="1"/>
    <b v="1"/>
    <n v="2021"/>
    <x v="11"/>
    <n v="14"/>
    <x v="2"/>
    <x v="2"/>
  </r>
  <r>
    <s v="INC0820436"/>
    <x v="6"/>
    <x v="8"/>
    <x v="9"/>
    <s v="Bryan Jesus Bautista Diaz"/>
    <s v="Sin asignación de contactos"/>
    <d v="2021-12-14T11:05:24"/>
    <x v="0"/>
    <s v="3 - Moderate"/>
    <x v="0"/>
    <s v="Se asignan los contactos de la sección CuautlaDM11F al focusid del usuario  en la tabla ArrearsCustomers"/>
    <x v="0"/>
    <b v="0"/>
    <n v="2021"/>
    <x v="11"/>
    <n v="14"/>
    <x v="2"/>
    <x v="3"/>
  </r>
  <r>
    <s v="INC0820461"/>
    <x v="9"/>
    <x v="9"/>
    <x v="19"/>
    <s v="Maria Del Rocio Morales Sandoval"/>
    <s v="Diferencia de Pago"/>
    <d v="2021-12-14T12:01:23"/>
    <x v="0"/>
    <s v="3 - Moderate"/>
    <x v="0"/>
    <s v="MyProvi registra la cobranza en los campos &quot;Cobranza del cliente&quot; y &quot;Pagos de oficina&quot;.  FOCUS, en esos 2 campos, muestra cobranza por $25,415.65, que coincide con la cobranza que va del recibo AAQLD-3200 al recibo AAQLD-3241. Toda la cobranza en FOCUS cuenta con recibo de MyProvi._x000a__x000a_No se anexó evidencia de la pantalla de Myprovi. Se observa que el pago AAQLD-3200 es por $6,123 que fue suspendido en los servicios de ESB y reanudado posterior a la generación del clip, razón por la que podría no ir incluido en el clip que descargó el usuario."/>
    <x v="0"/>
    <b v="0"/>
    <n v="2021"/>
    <x v="11"/>
    <n v="14"/>
    <x v="2"/>
    <x v="8"/>
  </r>
  <r>
    <s v="INC0820490"/>
    <x v="0"/>
    <x v="9"/>
    <x v="10"/>
    <s v="Karen Marilyn Martinez Corte"/>
    <s v="App no sincroniza"/>
    <d v="2021-12-14T15:12:32"/>
    <x v="0"/>
    <s v="3 - Moderate"/>
    <x v="0"/>
    <s v="Se pide al usuario sincronizar la app y des instalar my collections._x000a_Se pide entrar a my provi  para descargar e instalar my collections._x000a_Usuario confirma descarga e instalación de my collections_x000a_Usuario confirma descarga de clip._x000a_"/>
    <x v="0"/>
    <b v="0"/>
    <n v="2021"/>
    <x v="11"/>
    <n v="14"/>
    <x v="2"/>
    <x v="4"/>
  </r>
  <r>
    <s v="INC0820515"/>
    <x v="0"/>
    <x v="26"/>
    <x v="29"/>
    <s v="Maria Cristal Ramos Varela"/>
    <s v=" Error Técnico en Myprovi"/>
    <d v="2021-12-14T16:49:26"/>
    <x v="0"/>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 My provi y My Collections desde la pagina http://myprovi.online."/>
    <x v="0"/>
    <b v="0"/>
    <n v="2021"/>
    <x v="11"/>
    <n v="14"/>
    <x v="2"/>
    <x v="5"/>
  </r>
  <r>
    <s v="INC0820768"/>
    <x v="0"/>
    <x v="15"/>
    <x v="15"/>
    <s v="Dennyse Hernandez Rochin"/>
    <s v="Cierre de semana "/>
    <d v="2021-12-15T09:32:38"/>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15"/>
    <x v="3"/>
    <x v="1"/>
  </r>
  <r>
    <s v="INC0820779"/>
    <x v="6"/>
    <x v="8"/>
    <x v="9"/>
    <s v="Ana Alicia  Velasco Trujano"/>
    <s v="NAS fecha rango "/>
    <d v="2021-12-15T09:44:03"/>
    <x v="0"/>
    <s v="3 - Moderate"/>
    <x v="0"/>
    <s v="Se corrige el campo Branch en la tabla ArrearsAgent para el registro del usuario."/>
    <x v="0"/>
    <b v="0"/>
    <n v="2021"/>
    <x v="11"/>
    <n v="15"/>
    <x v="3"/>
    <x v="1"/>
  </r>
  <r>
    <s v="INC0820812"/>
    <x v="1"/>
    <x v="4"/>
    <x v="7"/>
    <s v="Colima 1"/>
    <s v="Codigo de error"/>
    <d v="2021-12-15T11:38:00"/>
    <x v="0"/>
    <s v="3 - Moderate"/>
    <x v="3"/>
    <s v="Se elimina el perfil del usuario y se valida el acceso."/>
    <x v="1"/>
    <b v="0"/>
    <n v="2021"/>
    <x v="11"/>
    <n v="15"/>
    <x v="3"/>
    <x v="3"/>
  </r>
  <r>
    <s v="INC0820839"/>
    <x v="0"/>
    <x v="15"/>
    <x v="15"/>
    <s v="Jose Guadalupe Galindo Rodriguez"/>
    <s v="Semana maxima"/>
    <d v="2021-12-15T13:19:17"/>
    <x v="0"/>
    <s v="3 - Moderate"/>
    <x v="0"/>
    <s v="Se contacta a promotora y con apoyo de DM se le pide hacer force de aplicaciones myprovi y mycolletion, asi como cerrar todas las aplicaciones abiertas en segundo plano, se valida este activa fecha y hora automática, se reinstala mycolletion, se ingresa a la aplicación y se realiza cierre de semana exitosa.           "/>
    <x v="0"/>
    <b v="0"/>
    <n v="2021"/>
    <x v="11"/>
    <n v="15"/>
    <x v="3"/>
    <x v="0"/>
  </r>
  <r>
    <s v="INC0820841"/>
    <x v="5"/>
    <x v="7"/>
    <x v="17"/>
    <s v="Oaxaca 1"/>
    <s v="Portal de BAENA no arroja el calculo de comisiones para hacer modificaciones en la semana 49/2021"/>
    <d v="2021-12-15T12:55:00"/>
    <x v="0"/>
    <s v="4 - Low"/>
    <x v="0"/>
    <s v="El proceso automático de inserción desde Challenger, duplicó los registros de las comisiones en la tabla Commissions_Commissions (solo en esta tabla)._x000a__x000a_Se eliminan los registros duplicados y Baena ya puede cargar el template."/>
    <x v="0"/>
    <b v="0"/>
    <n v="2021"/>
    <x v="11"/>
    <n v="15"/>
    <x v="3"/>
    <x v="8"/>
  </r>
  <r>
    <s v="INC0820860"/>
    <x v="9"/>
    <x v="26"/>
    <x v="29"/>
    <s v="Jose Luis Arellano Ortega"/>
    <s v="Problema para cambio de contraseña myprovi"/>
    <d v="2021-12-15T14:16:23"/>
    <x v="0"/>
    <s v="4 - Low"/>
    <x v="0"/>
    <s v="se le hace un reset de contraseña en Tpim, se valida el ingreso en la app."/>
    <x v="0"/>
    <b v="0"/>
    <n v="2021"/>
    <x v="11"/>
    <n v="15"/>
    <x v="3"/>
    <x v="9"/>
  </r>
  <r>
    <s v="INC0820864"/>
    <x v="0"/>
    <x v="44"/>
    <x v="65"/>
    <s v="Rafael Zarate Sosa"/>
    <s v="No Se Visualizan Cobros de Clientes"/>
    <d v="2021-12-15T16:43:50"/>
    <x v="0"/>
    <s v="3 - Moderate"/>
    <x v="0"/>
    <s v="La cobranza sincronizada de la estrella solo llegó hasta el recibo ABSMX-78 y luego reinstaló la aplicación, por lo que los recibos ABSMX-79 en adelante se perdieron al no ser sincronizados._x000a__x000a_Se debe reportar la cobranza no sincronizada a as áreas de seguridad y administración."/>
    <x v="0"/>
    <b v="0"/>
    <n v="2021"/>
    <x v="11"/>
    <n v="15"/>
    <x v="3"/>
    <x v="5"/>
  </r>
  <r>
    <s v="INC0820877"/>
    <x v="1"/>
    <x v="44"/>
    <x v="89"/>
    <s v="Zacatecas 1"/>
    <s v="Cambio de Fecha en Clip"/>
    <d v="2021-12-15T20:42:11"/>
    <x v="0"/>
    <s v="3 - Moderate"/>
    <x v="2"/>
    <s v="Se corrigen las fechas por parte de Mastek"/>
    <x v="1"/>
    <b v="0"/>
    <n v="2021"/>
    <x v="11"/>
    <n v="15"/>
    <x v="3"/>
    <x v="13"/>
  </r>
  <r>
    <s v="INC0821091"/>
    <x v="0"/>
    <x v="26"/>
    <x v="29"/>
    <s v="Juan Maceda Vera"/>
    <s v="Sin acceso "/>
    <d v="2021-12-16T10:11:37"/>
    <x v="0"/>
    <s v="3 - Moderate"/>
    <x v="0"/>
    <s v="Se contacta a promotora y se le pide hacer force de aplicaciones myprovi y mycolletion, asi como cerrar todas las aplicaciones abiertas en segundo plano, se valida este activa fecha y hora automática, se reinstala mycolletion, se ingresa a la aplicación de semana exitosa.        _x000a__x000a_"/>
    <x v="0"/>
    <b v="0"/>
    <n v="2021"/>
    <x v="11"/>
    <n v="16"/>
    <x v="4"/>
    <x v="2"/>
  </r>
  <r>
    <s v="INC0821097"/>
    <x v="0"/>
    <x v="15"/>
    <x v="15"/>
    <s v="Sheyla Yosselyn Castellon Guerrero"/>
    <s v="Problema con cierre de semana "/>
    <d v="2021-12-16T10:21:58"/>
    <x v="0"/>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16"/>
    <x v="4"/>
    <x v="2"/>
  </r>
  <r>
    <s v="INC0821100"/>
    <x v="1"/>
    <x v="44"/>
    <x v="89"/>
    <s v="Zacatecas 1"/>
    <s v="Cambio de fechas"/>
    <d v="2021-12-16T10:27:22"/>
    <x v="0"/>
    <s v="3 - Moderate"/>
    <x v="3"/>
    <s v="La fecha fue corregida"/>
    <x v="1"/>
    <b v="0"/>
    <n v="2021"/>
    <x v="11"/>
    <n v="16"/>
    <x v="4"/>
    <x v="2"/>
  </r>
  <r>
    <s v="INC0821117"/>
    <x v="1"/>
    <x v="13"/>
    <x v="36"/>
    <s v="Celaya 1"/>
    <s v="Focus  en Pantalla en Blanco"/>
    <d v="2021-12-16T11:25:29"/>
    <x v="0"/>
    <s v="3 - Moderate"/>
    <x v="3"/>
    <s v="Se elimina el perfil del usuario y se valida el acceso"/>
    <x v="1"/>
    <b v="0"/>
    <n v="2021"/>
    <x v="11"/>
    <n v="16"/>
    <x v="4"/>
    <x v="3"/>
  </r>
  <r>
    <s v="INC0821126"/>
    <x v="1"/>
    <x v="16"/>
    <x v="16"/>
    <s v="Orizaba 1"/>
    <s v=" Focus Lento y con intermitencias"/>
    <d v="2021-12-16T11:40:56"/>
    <x v="1"/>
    <s v="3 - Moderate"/>
    <x v="3"/>
    <s v="Se modifica el DNS y se actualiza la MAC y el usuario comenta que ya hay mejoria en los equipos."/>
    <x v="1"/>
    <b v="1"/>
    <n v="2021"/>
    <x v="11"/>
    <n v="16"/>
    <x v="4"/>
    <x v="3"/>
  </r>
  <r>
    <s v="INC0821139"/>
    <x v="2"/>
    <x v="2"/>
    <x v="2"/>
    <s v="Norma Guadalupe Reyes Garcia"/>
    <s v="No aparece agente en Baena y se genero AW"/>
    <d v="2021-12-16T12:22:53"/>
    <x v="0"/>
    <s v="4 - Low"/>
    <x v="0"/>
    <s v="La estrella fue dada de alta cuando la agencia ya se encontraba en semana 49. Por esa razón no aparece en la carga de información de semana 48."/>
    <x v="0"/>
    <b v="0"/>
    <n v="2021"/>
    <x v="11"/>
    <n v="16"/>
    <x v="4"/>
    <x v="8"/>
  </r>
  <r>
    <s v="INC0821140"/>
    <x v="5"/>
    <x v="7"/>
    <x v="17"/>
    <s v="Norma Guadalupe Reyes Garcia"/>
    <s v="Comisiones semana 50 no se procesaron(se re procesaron 49)"/>
    <d v="2021-12-16T12:26:26"/>
    <x v="0"/>
    <s v="3 - Moderate"/>
    <x v="0"/>
    <s v="El incidente fue debido a que ninguna sucursal cerró el día Miercoles, por lo tanto las comisiones fueron recalculadas utilizando la info de la semana anterior._x000a__x000a_El proveedor Definity, responsable de ese diseño e implementación, apoyó en la depuración y corrección de los registros erróneos._x000a_"/>
    <x v="0"/>
    <b v="1"/>
    <n v="2021"/>
    <x v="11"/>
    <n v="16"/>
    <x v="4"/>
    <x v="8"/>
  </r>
  <r>
    <s v="INC0821158"/>
    <x v="1"/>
    <x v="44"/>
    <x v="89"/>
    <s v="Texcoco 1"/>
    <s v="depositos reflejados como cheques pendientes"/>
    <d v="2021-12-16T13:39:31"/>
    <x v="1"/>
    <s v="4 - Low"/>
    <x v="3"/>
    <s v="Se le informo al usuario la manera de corregir la discrepancia de datos, en casos futuros se pide mayor detalle para enviar evidencias del proceso y aplicacion de los balances para investigar en caso de otro problema similar"/>
    <x v="1"/>
    <b v="0"/>
    <n v="2021"/>
    <x v="11"/>
    <n v="16"/>
    <x v="4"/>
    <x v="0"/>
  </r>
  <r>
    <s v="INC0821165"/>
    <x v="1"/>
    <x v="13"/>
    <x v="13"/>
    <s v="Puebla Animas"/>
    <s v="Pantalla en Blanco en Focus"/>
    <d v="2021-12-16T14:34:01"/>
    <x v="0"/>
    <s v="3 - Moderate"/>
    <x v="3"/>
    <s v="el cable se encontraba desconectado."/>
    <x v="1"/>
    <b v="0"/>
    <n v="2021"/>
    <x v="11"/>
    <n v="16"/>
    <x v="4"/>
    <x v="9"/>
  </r>
  <r>
    <s v="INC0821175"/>
    <x v="0"/>
    <x v="15"/>
    <x v="15"/>
    <s v="Claudia Romero Barrientos"/>
    <s v="Semana Máxima"/>
    <d v="2021-12-16T15:52:47"/>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16"/>
    <x v="4"/>
    <x v="4"/>
  </r>
  <r>
    <s v="INC0821178"/>
    <x v="0"/>
    <x v="34"/>
    <x v="67"/>
    <s v="Claudio Rodriguez Araujo"/>
    <s v="Myprovi cobranza"/>
    <d v="2021-12-16T16:30:33"/>
    <x v="0"/>
    <s v="3 - Moderate"/>
    <x v="0"/>
    <s v="La cobranza que muestra la aplicación es la misma cobranza registrad en FOCUS que fue sincronizada por el usuario. Esta cobranza va del recibo ABLPM-296 al recibo ABLPM-302. Toda la cobranza no sincronizada se perdió con la reinstalación y deberá reportarse a las áreas de seguridad y administración."/>
    <x v="0"/>
    <b v="0"/>
    <n v="2021"/>
    <x v="11"/>
    <n v="16"/>
    <x v="4"/>
    <x v="5"/>
  </r>
  <r>
    <s v="INC0821179"/>
    <x v="0"/>
    <x v="15"/>
    <x v="15"/>
    <s v="Dennyse Hernandez Rochin"/>
    <s v="Problemas para Cerrar la Semana"/>
    <d v="2021-12-16T16:52:39"/>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16"/>
    <x v="4"/>
    <x v="5"/>
  </r>
  <r>
    <s v="INC0821185"/>
    <x v="0"/>
    <x v="9"/>
    <x v="10"/>
    <s v="Paula Macedonio Camacho"/>
    <s v="Problemática my provi"/>
    <d v="2021-12-16T17:20:08"/>
    <x v="0"/>
    <s v="3 - Moderate"/>
    <x v="0"/>
    <s v="Se revisa la cobranza sincronizada por usuario y no se observa cobranza perdida. Se revisa el ejemplo del cliente José César Morales y la cobranza sincronizada de Diciembre asignada al cliente, se encuentra registrada en FOCUS. Se anexan evidencias."/>
    <x v="0"/>
    <b v="0"/>
    <n v="2021"/>
    <x v="11"/>
    <n v="16"/>
    <x v="4"/>
    <x v="10"/>
  </r>
  <r>
    <s v="INC0821188"/>
    <x v="1"/>
    <x v="51"/>
    <x v="105"/>
    <s v="Leon 2"/>
    <s v="clip que no brinca de semana."/>
    <d v="2021-12-16T17:43:06"/>
    <x v="0"/>
    <s v="3 - Moderate"/>
    <x v="3"/>
    <s v="Se inserta la agencia para el cambio de semana"/>
    <x v="1"/>
    <b v="0"/>
    <n v="2021"/>
    <x v="11"/>
    <n v="16"/>
    <x v="4"/>
    <x v="10"/>
  </r>
  <r>
    <s v="INC0821201"/>
    <x v="1"/>
    <x v="51"/>
    <x v="105"/>
    <s v="Minatitlan 1"/>
    <s v="Agencia no pasa de semana 4910/I sucursal Minatitlan"/>
    <d v="2021-12-16T19:55:03"/>
    <x v="0"/>
    <s v="3 - Moderate"/>
    <x v="3"/>
    <s v="Se inserta la agencia y ahora se encuentra en semana actual."/>
    <x v="1"/>
    <b v="0"/>
    <n v="2021"/>
    <x v="11"/>
    <n v="16"/>
    <x v="4"/>
    <x v="12"/>
  </r>
  <r>
    <s v="INC0821210"/>
    <x v="1"/>
    <x v="51"/>
    <x v="105"/>
    <s v="Toluca 1"/>
    <s v="agencia nueva no brinca"/>
    <d v="2021-12-16T21:26:16"/>
    <x v="0"/>
    <s v="3 - Moderate"/>
    <x v="3"/>
    <s v="La agencia fue insertada y ahora se encuentra en semana actual."/>
    <x v="1"/>
    <b v="0"/>
    <n v="2021"/>
    <x v="11"/>
    <n v="16"/>
    <x v="4"/>
    <x v="14"/>
  </r>
  <r>
    <s v="INC0821488"/>
    <x v="0"/>
    <x v="15"/>
    <x v="15"/>
    <s v="Viviana Guadalupe Escamilla Antuna"/>
    <s v="Myprovi semana maxima "/>
    <d v="2021-12-17T09:47:55"/>
    <x v="0"/>
    <s v="3 - Moderate"/>
    <x v="0"/>
    <s v="Se contacta a promotora y se le pide hacer force de aplicaciones myprovi y mycolletion, asi como cerrar todas las aplicaciones abiertas en segundo plano, se valida este activa fecha y hora automática, se reinstala mycolletion, se ingresa a la aplicación y se realiza cierre de semana exitosa.         _x000a_"/>
    <x v="0"/>
    <b v="0"/>
    <n v="2021"/>
    <x v="11"/>
    <n v="17"/>
    <x v="5"/>
    <x v="1"/>
  </r>
  <r>
    <s v="INC0821494"/>
    <x v="1"/>
    <x v="4"/>
    <x v="4"/>
    <s v="Saltillo 1"/>
    <s v="Cuenta desactivada"/>
    <d v="2021-12-17T10:29:11"/>
    <x v="0"/>
    <s v="3 - Moderate"/>
    <x v="3"/>
    <s v="Se resetea la contraseña y se valida el acceso"/>
    <x v="1"/>
    <b v="1"/>
    <n v="2021"/>
    <x v="11"/>
    <n v="17"/>
    <x v="5"/>
    <x v="2"/>
  </r>
  <r>
    <s v="INC0821497"/>
    <x v="0"/>
    <x v="0"/>
    <x v="0"/>
    <s v="Sayra Villalobos Barrera"/>
    <s v="Error en Descarga de Clip"/>
    <d v="2021-12-17T10:51:18"/>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17"/>
    <x v="5"/>
    <x v="2"/>
  </r>
  <r>
    <s v="INC0821518"/>
    <x v="0"/>
    <x v="0"/>
    <x v="0"/>
    <s v="Jose Manuel Perez Carmona"/>
    <s v="No se Descargan Clip"/>
    <d v="2021-12-17T11:32:51"/>
    <x v="0"/>
    <s v="3 - Moderate"/>
    <x v="0"/>
    <s v="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
    <x v="0"/>
    <b v="0"/>
    <n v="2021"/>
    <x v="11"/>
    <n v="17"/>
    <x v="5"/>
    <x v="3"/>
  </r>
  <r>
    <s v="INC0821529"/>
    <x v="9"/>
    <x v="26"/>
    <x v="29"/>
    <s v="Sergio Armando Laurence Luna"/>
    <s v="Error tecnico"/>
    <d v="2021-12-17T12:26:49"/>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17"/>
    <x v="5"/>
    <x v="8"/>
  </r>
  <r>
    <s v="INC0821564"/>
    <x v="0"/>
    <x v="15"/>
    <x v="15"/>
    <s v="Cesar Alexis Munoz Sanchez"/>
    <s v="Myprovi semana maxima"/>
    <d v="2021-12-17T16:37:48"/>
    <x v="0"/>
    <s v="3 - Moderate"/>
    <x v="0"/>
    <s v="se le apoya a promotora a cerrar semana"/>
    <x v="0"/>
    <b v="0"/>
    <n v="2021"/>
    <x v="11"/>
    <n v="17"/>
    <x v="5"/>
    <x v="5"/>
  </r>
  <r>
    <s v="INC0821568"/>
    <x v="1"/>
    <x v="4"/>
    <x v="4"/>
    <s v="Xalapa 1"/>
    <s v="Cuenta bloqueda FOCUS "/>
    <d v="2021-12-17T17:05:46"/>
    <x v="0"/>
    <s v="3 - Moderate"/>
    <x v="3"/>
    <s v="Se resetea la contraseña y se valida el acceso"/>
    <x v="1"/>
    <b v="0"/>
    <n v="2021"/>
    <x v="11"/>
    <n v="17"/>
    <x v="5"/>
    <x v="10"/>
  </r>
  <r>
    <s v="INC0821573"/>
    <x v="1"/>
    <x v="4"/>
    <x v="4"/>
    <s v="Beatriz Adriana Montero Barranca"/>
    <s v="Cuenta Bloqueada"/>
    <d v="2021-12-17T18:31:23"/>
    <x v="0"/>
    <s v="3 - Moderate"/>
    <x v="3"/>
    <s v="Se resetea la contraseña y se valida el acceso"/>
    <x v="1"/>
    <b v="0"/>
    <n v="2021"/>
    <x v="11"/>
    <n v="17"/>
    <x v="5"/>
    <x v="6"/>
  </r>
  <r>
    <s v="INC0821669"/>
    <x v="4"/>
    <x v="6"/>
    <x v="33"/>
    <s v="Cesar Emilio Hernandez Flores"/>
    <s v="ERROR CAMPAÑA CSCMID_202150"/>
    <d v="2021-12-19T20:15:27"/>
    <x v="0"/>
    <s v="3 - Moderate"/>
    <x v="1"/>
    <s v="se creo la campaña complementaria CSCMID_202150_1 http://provcrm/MexSCV/main.aspx?etc=4300&amp;extraqs=formid%3d6e77626b-e693-44f0-a1c7-359b1a7a9a4c&amp;id=%7b5EA652DF-AE61-EC11-80FE-000D3A3F095B%7d&amp;pagetype=entityrecord  favor de ejecutar esa campaña"/>
    <x v="3"/>
    <b v="0"/>
    <n v="2021"/>
    <x v="11"/>
    <n v="19"/>
    <x v="6"/>
    <x v="13"/>
  </r>
  <r>
    <s v="INC0822010"/>
    <x v="1"/>
    <x v="42"/>
    <x v="40"/>
    <s v="Interview Acayucan"/>
    <s v="Error en focus "/>
    <d v="2021-12-20T09:35:51"/>
    <x v="0"/>
    <s v="4 - Low"/>
    <x v="3"/>
    <s v="Se elimino perfil de usuario para volver a autnticar en dominio, iniciar sesion nuevamente"/>
    <x v="1"/>
    <b v="0"/>
    <n v="2021"/>
    <x v="11"/>
    <n v="20"/>
    <x v="1"/>
    <x v="1"/>
  </r>
  <r>
    <s v="INC0822013"/>
    <x v="1"/>
    <x v="4"/>
    <x v="7"/>
    <s v="Morelia 1"/>
    <s v="Cuenta Bloqueada"/>
    <d v="2021-12-20T09:34:14"/>
    <x v="0"/>
    <s v="4 - Low"/>
    <x v="3"/>
    <s v="se realizo reset de contraseña de usuario con el password: Abcd1234*  favor de intentar nuevamente"/>
    <x v="1"/>
    <b v="0"/>
    <n v="2021"/>
    <x v="11"/>
    <n v="20"/>
    <x v="1"/>
    <x v="1"/>
  </r>
  <r>
    <s v="INC0822029"/>
    <x v="1"/>
    <x v="4"/>
    <x v="7"/>
    <s v="Morelia 1"/>
    <s v="Contraseña no aceptada"/>
    <d v="2021-12-20T11:06:50"/>
    <x v="0"/>
    <s v="4 - Low"/>
    <x v="3"/>
    <s v="se realizo reset de contraseña de usuario con el password: Abcd1234* favor de intentar nuevamente"/>
    <x v="1"/>
    <b v="0"/>
    <n v="2021"/>
    <x v="11"/>
    <n v="20"/>
    <x v="1"/>
    <x v="3"/>
  </r>
  <r>
    <s v="INC0822099"/>
    <x v="9"/>
    <x v="35"/>
    <x v="49"/>
    <s v="Edgar Lopez Castillo"/>
    <s v="App no abre en equipo de promotora "/>
    <d v="2021-12-20T12:50:42"/>
    <x v="0"/>
    <s v="3 - Moderate"/>
    <x v="0"/>
    <s v="se valida las funciones básicas se activa la fecha y hora automática, se desactiva play protect, se valida espacio de almacenamiento suficiente, se valida chrome actualizado y finalmente se realiza el proceso de instalación con pruebas de acceso de forma exitosa."/>
    <x v="0"/>
    <b v="0"/>
    <n v="2021"/>
    <x v="11"/>
    <n v="20"/>
    <x v="1"/>
    <x v="8"/>
  </r>
  <r>
    <s v="INC0822135"/>
    <x v="0"/>
    <x v="0"/>
    <x v="0"/>
    <s v="Raquel Yazmin de los Angeles Martinez Davalos"/>
    <s v="Error al Cerrar Tracción Fuera de Clip"/>
    <d v="2021-12-20T14:41:57"/>
    <x v="1"/>
    <s v="3 - Moderate"/>
    <x v="0"/>
    <s v="Se le marca al usuario y después de realizar consulta en Focus en administración nos comenta que el clip reportado esta como parte terminada, por lo que se sugiere cobrar fuera de transacción y esperar al proximo cierre de semana."/>
    <x v="0"/>
    <b v="0"/>
    <n v="2021"/>
    <x v="11"/>
    <n v="20"/>
    <x v="1"/>
    <x v="9"/>
  </r>
  <r>
    <s v="INC0822161"/>
    <x v="5"/>
    <x v="7"/>
    <x v="17"/>
    <s v="Norma Guadalupe Reyes Garcia"/>
    <s v="Reporte no Procesados"/>
    <d v="2021-12-20T16:11:27"/>
    <x v="1"/>
    <s v="3 - Moderate"/>
    <x v="0"/>
    <s v="Se reporta incidencia al proveedor que administra el flujo automático de los procesos."/>
    <x v="0"/>
    <b v="1"/>
    <n v="2021"/>
    <x v="11"/>
    <n v="20"/>
    <x v="1"/>
    <x v="5"/>
  </r>
  <r>
    <s v="INC0822168"/>
    <x v="13"/>
    <x v="67"/>
    <x v="5"/>
    <s v="Edith Viridiana Pinedo Pacheco"/>
    <s v="Sin acceso app WEB  FCR"/>
    <d v="2021-12-20T17:12:42"/>
    <x v="1"/>
    <s v="3 - Moderate"/>
    <x v="0"/>
    <s v="El mensaje reportado se debía a la cuenta del usuario en el AD. Con la sincronización, se debe permitir el acceso. Se solicitó validación de la cual no se recibió respuesta, por rebasar el tiempo sin respuesta, se cierra ticket,"/>
    <x v="0"/>
    <b v="0"/>
    <n v="2021"/>
    <x v="11"/>
    <n v="20"/>
    <x v="1"/>
    <x v="10"/>
  </r>
  <r>
    <s v="INC0822171"/>
    <x v="0"/>
    <x v="15"/>
    <x v="15"/>
    <s v="Diego Rojas Lopez"/>
    <s v="Error en cierre de semana 50"/>
    <d v="2021-12-20T17:14:12"/>
    <x v="0"/>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20"/>
    <x v="1"/>
    <x v="10"/>
  </r>
  <r>
    <s v="INC0822177"/>
    <x v="9"/>
    <x v="26"/>
    <x v="29"/>
    <s v="Julio Cesar Escobar Morales"/>
    <s v="Instalación "/>
    <d v="2021-12-20T18:07:53"/>
    <x v="0"/>
    <s v="3 - Moderate"/>
    <x v="0"/>
    <s v="Se valida las funciones básicas como activar fecha y hora automática, se desactiva play protect, se valida espacio de almacenamiento suficiente, se realiza el reseteo de la contraseña  desde el portal de TPIM se le apoya indicando los pasos para crear la nueva contraseña y NIP desde su portal de myprovi.online en su equipo celular, se valida chrome actualizado y finalmente se realiza el proceso de instalación con pruebas de acceso de forma exitosa."/>
    <x v="0"/>
    <b v="0"/>
    <n v="2021"/>
    <x v="11"/>
    <n v="20"/>
    <x v="1"/>
    <x v="6"/>
  </r>
  <r>
    <s v="INC0822180"/>
    <x v="9"/>
    <x v="31"/>
    <x v="41"/>
    <s v="Wilber Francisco Ruiz Martinez"/>
    <s v="Problema Instalación de MyProvi"/>
    <d v="2021-12-20T18:13:22"/>
    <x v="0"/>
    <s v="3 - Moderate"/>
    <x v="0"/>
    <s v="se valida las funciones básicas como la fecha y hora automática activada, se desactiva play protect, se valida espacio de almacenamiento suficiente, se valida chrome actualizado y finalmente se realiza el proceso de instalación con pruebas de acceso de forma exitosa._x000a_"/>
    <x v="0"/>
    <b v="0"/>
    <n v="2021"/>
    <x v="11"/>
    <n v="20"/>
    <x v="1"/>
    <x v="6"/>
  </r>
  <r>
    <s v="INC0822455"/>
    <x v="1"/>
    <x v="4"/>
    <x v="7"/>
    <s v="Izucar 1"/>
    <s v="Cuenta bloqueada"/>
    <d v="2021-12-21T09:15:19"/>
    <x v="1"/>
    <s v="4 - Low"/>
    <x v="3"/>
    <s v="Se realizo reset de contraseña favor de iniciar con el password: Abcd1234* para cambio"/>
    <x v="1"/>
    <b v="1"/>
    <n v="2021"/>
    <x v="11"/>
    <n v="21"/>
    <x v="2"/>
    <x v="1"/>
  </r>
  <r>
    <s v="INC0822462"/>
    <x v="1"/>
    <x v="4"/>
    <x v="7"/>
    <s v="Silao 1"/>
    <s v="Desbloqueo de Focus"/>
    <d v="2021-12-21T09:21:12"/>
    <x v="1"/>
    <s v="4 - Low"/>
    <x v="3"/>
    <s v="Se realizo reset de contraseña favor de iniciar con el password: Abcd1234* para cambio"/>
    <x v="1"/>
    <b v="1"/>
    <n v="2021"/>
    <x v="11"/>
    <n v="21"/>
    <x v="2"/>
    <x v="1"/>
  </r>
  <r>
    <s v="INC0822484"/>
    <x v="0"/>
    <x v="15"/>
    <x v="15"/>
    <s v="Sixto Lopez Espinosa"/>
    <s v="Semana maxima"/>
    <d v="2021-12-21T11:20:11"/>
    <x v="1"/>
    <s v="3 - Moderate"/>
    <x v="0"/>
    <s v="s"/>
    <x v="0"/>
    <b v="0"/>
    <n v="2021"/>
    <x v="11"/>
    <n v="21"/>
    <x v="2"/>
    <x v="3"/>
  </r>
  <r>
    <s v="INC0822495"/>
    <x v="0"/>
    <x v="49"/>
    <x v="75"/>
    <s v="Berenice Josefina Gonzalez Casillas"/>
    <s v="Instalación"/>
    <d v="2021-12-21T10:48:26"/>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e instalar My provi y My Collections desde la pagina http://myprovi.online._x000a_Usuario confirma ingreso a My Provi y My Collections."/>
    <x v="0"/>
    <b v="0"/>
    <n v="2021"/>
    <x v="11"/>
    <n v="21"/>
    <x v="2"/>
    <x v="2"/>
  </r>
  <r>
    <s v="INC0822520"/>
    <x v="9"/>
    <x v="9"/>
    <x v="19"/>
    <s v="Joaquin Ramirez Manzano"/>
    <s v="No sincroniza"/>
    <d v="2021-12-21T11:57:33"/>
    <x v="1"/>
    <s v="3 - Moderate"/>
    <x v="0"/>
    <s v="se habla con DM  y se le pide acude al área de seguridad y se apegue al manual de políticas y procedimientos"/>
    <x v="0"/>
    <b v="0"/>
    <n v="2021"/>
    <x v="11"/>
    <n v="21"/>
    <x v="2"/>
    <x v="3"/>
  </r>
  <r>
    <s v="INC0822528"/>
    <x v="1"/>
    <x v="4"/>
    <x v="4"/>
    <s v="Izucar 1"/>
    <s v="Sin acceso a focus   "/>
    <d v="2021-12-21T12:12:08"/>
    <x v="1"/>
    <s v="4 - Low"/>
    <x v="3"/>
    <s v="Se comunico con el usuario y se valido acceso a Focus al parece el equipo dejo de sincronizar al dominio, se revalido  dominio"/>
    <x v="1"/>
    <b v="1"/>
    <n v="2021"/>
    <x v="11"/>
    <n v="21"/>
    <x v="2"/>
    <x v="8"/>
  </r>
  <r>
    <s v="INC0822530"/>
    <x v="1"/>
    <x v="13"/>
    <x v="36"/>
    <s v="Tepic 1"/>
    <s v="Error al abrir citrix"/>
    <d v="2021-12-21T12:18:50"/>
    <x v="1"/>
    <s v="4 - Low"/>
    <x v="3"/>
    <s v="Se comunico con el usuario y se reinicio el equipo virtual cirtrix que el usuario tenia asignado, despues se valido acceso correcto con el usuario."/>
    <x v="1"/>
    <b v="1"/>
    <n v="2021"/>
    <x v="11"/>
    <n v="21"/>
    <x v="2"/>
    <x v="8"/>
  </r>
  <r>
    <s v="INC0822542"/>
    <x v="9"/>
    <x v="26"/>
    <x v="29"/>
    <s v="Saul Granados Lua"/>
    <s v="Error tecnico"/>
    <d v="2021-12-21T13:43:18"/>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e instalar My provi y My Collections desde la pagina http://myprovi.online._x000a_Usuario confirma ingreso a My Provi y My Collections."/>
    <x v="0"/>
    <b v="0"/>
    <n v="2021"/>
    <x v="11"/>
    <n v="21"/>
    <x v="2"/>
    <x v="0"/>
  </r>
  <r>
    <s v="INC0822545"/>
    <x v="9"/>
    <x v="26"/>
    <x v="29"/>
    <s v="Javier Alejandro Avila Renteria"/>
    <s v="Sin acceso a myprovi "/>
    <d v="2021-12-21T13:21:25"/>
    <x v="1"/>
    <s v="4 - Low"/>
    <x v="0"/>
    <s v="se le marca a promotora y se le apoya a instalar aplicaciones de forma exitosa._x000a_"/>
    <x v="0"/>
    <b v="0"/>
    <n v="2021"/>
    <x v="11"/>
    <n v="21"/>
    <x v="2"/>
    <x v="0"/>
  </r>
  <r>
    <s v="INC0822562"/>
    <x v="1"/>
    <x v="4"/>
    <x v="7"/>
    <s v="Tonala 1"/>
    <s v="Bloqueo de Focus"/>
    <d v="2021-12-21T14:44:55"/>
    <x v="1"/>
    <s v="4 - Low"/>
    <x v="3"/>
    <s v="Estimado usuario se realizo reset de contraseña del equipo, favor de validar con el password: Abcd1234* para restablecer contraseña"/>
    <x v="1"/>
    <b v="0"/>
    <n v="2021"/>
    <x v="11"/>
    <n v="21"/>
    <x v="2"/>
    <x v="9"/>
  </r>
  <r>
    <s v="INC0822565"/>
    <x v="9"/>
    <x v="39"/>
    <x v="60"/>
    <s v="Dulce Amellaly Mejia Quintero"/>
    <s v="Error en portal myprovi.online"/>
    <d v="2021-12-21T14:55:01"/>
    <x v="2"/>
    <s v="3 - Moderate"/>
    <x v="5"/>
    <m/>
    <x v="5"/>
    <b v="0"/>
    <n v="2021"/>
    <x v="11"/>
    <n v="21"/>
    <x v="2"/>
    <x v="9"/>
  </r>
  <r>
    <s v="INC0822566"/>
    <x v="9"/>
    <x v="26"/>
    <x v="29"/>
    <s v="Jose Alberto Quezada Banuelos"/>
    <s v="Problema Cambio de Contraseña "/>
    <d v="2021-12-21T15:10:27"/>
    <x v="1"/>
    <s v="3 - Moderate"/>
    <x v="0"/>
    <s v="Se realiza el reseteo de la contraseña EXPIRADA desde el portal de TPIM se crea la nueva contraseña y NIP se le comparte a Promotora y finalmente se realiza las pruebas de acceso de forma exitosa._x000a_"/>
    <x v="0"/>
    <b v="0"/>
    <n v="2021"/>
    <x v="11"/>
    <n v="21"/>
    <x v="2"/>
    <x v="4"/>
  </r>
  <r>
    <s v="INC0822585"/>
    <x v="9"/>
    <x v="26"/>
    <x v="29"/>
    <s v="Zumukey Solano Jimenez"/>
    <s v="Sin acceso a myprovi"/>
    <d v="2021-12-21T16:58:26"/>
    <x v="1"/>
    <s v="4 - Low"/>
    <x v="0"/>
    <s v="se contacta con promotora yse detecta que no tiene activada la hora automatica, una vez que se activa permite instalar aplicaciones de forma exitosa._x000a_"/>
    <x v="0"/>
    <b v="0"/>
    <n v="2021"/>
    <x v="11"/>
    <n v="21"/>
    <x v="2"/>
    <x v="5"/>
  </r>
  <r>
    <s v="INC0822805"/>
    <x v="0"/>
    <x v="0"/>
    <x v="58"/>
    <s v="Yarely Clemencia  Valera Garcia"/>
    <s v="Solicitud ayuda asignación de vacante"/>
    <d v="2021-12-22T08:58:24"/>
    <x v="1"/>
    <s v="3 - Moderate"/>
    <x v="0"/>
    <s v="se contacta con DM y se le informa que le el clip de la agencia ya aparece como finalizado en el sisitema y que por ello le aparece que se desactivo a la promotora. Se adjuta consulta."/>
    <x v="0"/>
    <b v="0"/>
    <n v="2021"/>
    <x v="11"/>
    <n v="22"/>
    <x v="3"/>
    <x v="7"/>
  </r>
  <r>
    <s v="INC0822820"/>
    <x v="1"/>
    <x v="4"/>
    <x v="7"/>
    <s v="Silao 1"/>
    <s v="Cuenta FOCUS"/>
    <d v="2021-12-22T09:13:33"/>
    <x v="1"/>
    <s v="4 - Low"/>
    <x v="3"/>
    <s v="Se realizo reset de contraseña del usuario, favor de intentar con el password: Abcd1234*_x000a_Para restablecer contraseña."/>
    <x v="1"/>
    <b v="1"/>
    <n v="2021"/>
    <x v="11"/>
    <n v="22"/>
    <x v="3"/>
    <x v="1"/>
  </r>
  <r>
    <s v="INC0822842"/>
    <x v="0"/>
    <x v="26"/>
    <x v="29"/>
    <s v="Vicente Padilla Cruces"/>
    <s v="Error Técnico "/>
    <d v="2021-12-22T10:01:28"/>
    <x v="1"/>
    <s v="3 - Moderate"/>
    <x v="0"/>
    <s v="se contacta a DM y se le apoya a ingresar de forma habitual a la app. despues de hacer force de aplicaciones y reinstalar mycolletion."/>
    <x v="0"/>
    <b v="0"/>
    <n v="2021"/>
    <x v="11"/>
    <n v="22"/>
    <x v="3"/>
    <x v="2"/>
  </r>
  <r>
    <s v="INC0822907"/>
    <x v="5"/>
    <x v="7"/>
    <x v="17"/>
    <s v="Norma Guadalupe Reyes Garcia"/>
    <s v="No llego notificacion de informacion enviada a Baena"/>
    <d v="2021-12-22T13:44:00"/>
    <x v="1"/>
    <s v="3 - Moderate"/>
    <x v="0"/>
    <s v="Las comisiones fueron insertadas por proveedor a las 13:54 hrs."/>
    <x v="0"/>
    <b v="1"/>
    <n v="2021"/>
    <x v="11"/>
    <n v="22"/>
    <x v="3"/>
    <x v="0"/>
  </r>
  <r>
    <s v="INC0822928"/>
    <x v="1"/>
    <x v="4"/>
    <x v="7"/>
    <s v="Silao 1"/>
    <s v="Problemas de inicio de sesion Focus"/>
    <d v="2021-12-22T15:54:15"/>
    <x v="1"/>
    <s v="4 - Low"/>
    <x v="3"/>
    <s v="Favor de intentar con el password: Abcd1234*, se realizo el reset para restablecer contraseña de inicio_x000a_"/>
    <x v="1"/>
    <b v="0"/>
    <n v="2021"/>
    <x v="11"/>
    <n v="22"/>
    <x v="3"/>
    <x v="4"/>
  </r>
  <r>
    <s v="INC0822937"/>
    <x v="9"/>
    <x v="35"/>
    <x v="49"/>
    <s v="Erika Fabiola Batres Guadarrama"/>
    <s v="Problemas para hacer cobranza"/>
    <d v="2021-12-22T17:01:06"/>
    <x v="1"/>
    <s v="3 - Moderate"/>
    <x v="0"/>
    <s v="El usuario descargó el clip de las agencias y ya visualiza la información de los clientes."/>
    <x v="0"/>
    <b v="0"/>
    <n v="2021"/>
    <x v="11"/>
    <n v="22"/>
    <x v="3"/>
    <x v="10"/>
  </r>
  <r>
    <s v="INC0822939"/>
    <x v="1"/>
    <x v="4"/>
    <x v="7"/>
    <s v="Izucar 1"/>
    <s v="Cuenta bloqueada de focus   "/>
    <d v="2021-12-22T17:14:25"/>
    <x v="1"/>
    <s v="4 - Low"/>
    <x v="3"/>
    <s v="Se realizo reset de contraseña del usuario y se valido acceso."/>
    <x v="1"/>
    <b v="0"/>
    <n v="2021"/>
    <x v="11"/>
    <n v="22"/>
    <x v="3"/>
    <x v="10"/>
  </r>
  <r>
    <s v="INC0822940"/>
    <x v="1"/>
    <x v="13"/>
    <x v="13"/>
    <s v="Puebla Central Dorada"/>
    <s v="Equipo Focus Manda Error"/>
    <d v="2021-12-22T17:19:42"/>
    <x v="1"/>
    <s v="4 - Low"/>
    <x v="3"/>
    <s v="Se daño el archivo de configuracion de la maquina virtual, se volvio a cargar y se valido acceso a Focus con el usuario"/>
    <x v="1"/>
    <b v="0"/>
    <n v="2021"/>
    <x v="11"/>
    <n v="22"/>
    <x v="3"/>
    <x v="10"/>
  </r>
  <r>
    <s v="INC0822951"/>
    <x v="0"/>
    <x v="15"/>
    <x v="15"/>
    <s v="Gustavo Adrian Hernandez Rodriguez"/>
    <s v="Error de Semana Máxima"/>
    <d v="2021-12-22T18:28:51"/>
    <x v="1"/>
    <s v="3 - Moderate"/>
    <x v="0"/>
    <s v="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
    <x v="0"/>
    <b v="0"/>
    <n v="2021"/>
    <x v="11"/>
    <n v="22"/>
    <x v="3"/>
    <x v="6"/>
  </r>
  <r>
    <s v="INC0822952"/>
    <x v="0"/>
    <x v="15"/>
    <x v="15"/>
    <s v="Cesar Joel  Santana Montes"/>
    <s v="Error de Semana Máxima"/>
    <d v="2021-12-22T19:00:02"/>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22"/>
    <x v="3"/>
    <x v="12"/>
  </r>
  <r>
    <s v="INC0822955"/>
    <x v="1"/>
    <x v="27"/>
    <x v="24"/>
    <s v="Zacatecas 1"/>
    <s v="Cambio de Fecha en Págo "/>
    <d v="2021-12-22T19:04:06"/>
    <x v="1"/>
    <s v="3 - Moderate"/>
    <x v="3"/>
    <s v="Se valida informacion con el ususario y se ve reflejado el cambio en la fecha en la lista de cobranza procesiendo el usuario a dar balance para cerrar la semana."/>
    <x v="1"/>
    <b v="1"/>
    <n v="2021"/>
    <x v="11"/>
    <n v="22"/>
    <x v="3"/>
    <x v="12"/>
  </r>
  <r>
    <s v="INC0822960"/>
    <x v="0"/>
    <x v="26"/>
    <x v="29"/>
    <s v="Pablo Ruiz Gomez"/>
    <s v="Sin Acceso a Myprovi"/>
    <d v="2021-12-22T19:51:34"/>
    <x v="1"/>
    <s v="3 - Moderate"/>
    <x v="0"/>
    <s v="se hace reset de contraseña en Tpim, se valida el ingreso en la app._x000a_"/>
    <x v="0"/>
    <b v="0"/>
    <n v="2021"/>
    <x v="11"/>
    <n v="22"/>
    <x v="3"/>
    <x v="12"/>
  </r>
  <r>
    <s v="INC0822963"/>
    <x v="0"/>
    <x v="15"/>
    <x v="15"/>
    <s v="Alfonso Moreno Burgos"/>
    <s v="Problema Cierre de Semana"/>
    <d v="2021-12-22T20:21:26"/>
    <x v="1"/>
    <s v="3 - Moderate"/>
    <x v="0"/>
    <s v="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
    <x v="0"/>
    <b v="0"/>
    <n v="2021"/>
    <x v="11"/>
    <n v="22"/>
    <x v="3"/>
    <x v="13"/>
  </r>
  <r>
    <s v="INC0822964"/>
    <x v="1"/>
    <x v="27"/>
    <x v="24"/>
    <s v="Zacatecas 1"/>
    <s v="Cambio de Fecha en Pago "/>
    <d v="2021-12-22T20:23:09"/>
    <x v="1"/>
    <s v="3 - Moderate"/>
    <x v="2"/>
    <s v="Se valida informacion con el ususario y se ve reflejado el cambio en la fecha en la lista de cobranza procesiendo el usuario a dar balance para cerrar la semana."/>
    <x v="1"/>
    <b v="0"/>
    <n v="2021"/>
    <x v="11"/>
    <n v="22"/>
    <x v="3"/>
    <x v="13"/>
  </r>
  <r>
    <s v="INC0823189"/>
    <x v="12"/>
    <x v="24"/>
    <x v="88"/>
    <s v="Jose Fernando Cirne Macuil"/>
    <s v="No puedo utilizar el Add in en el diario de Facturas"/>
    <d v="2021-12-23T09:13:58"/>
    <x v="3"/>
    <s v="3 - Moderate"/>
    <x v="5"/>
    <m/>
    <x v="0"/>
    <b v="1"/>
    <n v="2021"/>
    <x v="11"/>
    <n v="23"/>
    <x v="4"/>
    <x v="1"/>
  </r>
  <r>
    <s v="INC0823190"/>
    <x v="1"/>
    <x v="4"/>
    <x v="7"/>
    <s v="Orizaba 1"/>
    <s v="Cuenta bloqueada de focus"/>
    <d v="2021-12-23T09:18:06"/>
    <x v="1"/>
    <s v="4 - Low"/>
    <x v="3"/>
    <s v="Favor de validar nuevamente, se realizo reset de contraseña del usuario, intentar con el password: Abcd1234*  para cambio_x000a_"/>
    <x v="1"/>
    <b v="0"/>
    <n v="2021"/>
    <x v="11"/>
    <n v="23"/>
    <x v="4"/>
    <x v="1"/>
  </r>
  <r>
    <s v="INC0823194"/>
    <x v="1"/>
    <x v="13"/>
    <x v="13"/>
    <s v="OM Toluca"/>
    <s v="No permite iniciar sesion focus"/>
    <d v="2021-12-23T09:23:45"/>
    <x v="1"/>
    <s v="4 - Low"/>
    <x v="3"/>
    <s v="Se comunico con el usuario para revision del equipo el cual tenia un problema en el archivo vhd del virtual por sincronizacion del respaldo de archivos de onedrive, el cual no dejaba abrir la maquina virtual en el PC, se movio el archivo a una carpeta local para volver a configurar la maquina virtual con la copia, validando con esto acceso a Focus de manera correcta con el usuario."/>
    <x v="1"/>
    <b v="1"/>
    <n v="2021"/>
    <x v="11"/>
    <n v="23"/>
    <x v="4"/>
    <x v="1"/>
  </r>
  <r>
    <s v="INC0823231"/>
    <x v="0"/>
    <x v="15"/>
    <x v="15"/>
    <s v="Esperanza Vazquez Lelis"/>
    <s v="Error de Semana Máxima"/>
    <d v="2021-12-23T11:55:42"/>
    <x v="1"/>
    <s v="3 - Moderate"/>
    <x v="0"/>
    <s v="se hace reset de contraseña en Tpim, se valida el ingreso en la app."/>
    <x v="0"/>
    <b v="0"/>
    <n v="2021"/>
    <x v="11"/>
    <n v="23"/>
    <x v="4"/>
    <x v="3"/>
  </r>
  <r>
    <s v="INC0823235"/>
    <x v="9"/>
    <x v="35"/>
    <x v="49"/>
    <s v="Carolina Garcia Francisco"/>
    <s v="Problemas para capturar  pagos "/>
    <d v="2021-12-23T12:27:51"/>
    <x v="1"/>
    <s v="3 - Moderate"/>
    <x v="0"/>
    <s v="Se validan las funciones básicas como fecha y hora automática activada, se valida espacio de almacenamiento suficiente, se forza cierre de MyProvi y MyCollections se habilitan los permisos de MyProvi en equipo Huawei ademas se realiza el reseteo de la contraseña a punto de expirar desde el portal de TPIM se crea la nueva contraseña y NIP se le comparte a Promotora y finalmente se valida que pueda entrar de forma correcta."/>
    <x v="0"/>
    <b v="0"/>
    <n v="2021"/>
    <x v="11"/>
    <n v="23"/>
    <x v="4"/>
    <x v="8"/>
  </r>
  <r>
    <s v="INC0823236"/>
    <x v="1"/>
    <x v="27"/>
    <x v="24"/>
    <s v="Interview Room Zitacuaro"/>
    <s v="Error al Capturar Acuses"/>
    <d v="2021-12-23T12:21:58"/>
    <x v="1"/>
    <s v="4 - Low"/>
    <x v="3"/>
    <s v="Se valido con el usuario y se pudieron ingresar los acuses esperando despues de un tiempo, se le comento que debido al dia de cierre la misma aplicacion genera candados para asegurar la aplicacion de las transacciones, esto no pasa de manera constante pero pudo haberse presentado por la carga de dia de hoy."/>
    <x v="1"/>
    <b v="1"/>
    <n v="2021"/>
    <x v="11"/>
    <n v="23"/>
    <x v="4"/>
    <x v="8"/>
  </r>
  <r>
    <s v="INC0823239"/>
    <x v="1"/>
    <x v="13"/>
    <x v="36"/>
    <s v="Xalapa 1"/>
    <s v="Falla en los equipos de focus 6/6"/>
    <d v="2021-12-23T12:23:33"/>
    <x v="1"/>
    <s v="3 - Moderate"/>
    <x v="3"/>
    <s v="Se valido acceso desde la consola de soporte, validando acceso en los equipos, al parece prodria haber causado alguna intermitencia en el servicio, de momento esta en monitoreo y estable."/>
    <x v="1"/>
    <b v="1"/>
    <n v="2021"/>
    <x v="11"/>
    <n v="23"/>
    <x v="4"/>
    <x v="8"/>
  </r>
  <r>
    <s v="INC0823246"/>
    <x v="0"/>
    <x v="15"/>
    <x v="15"/>
    <s v="Claudia Romero Barrientos"/>
    <s v="Error de Semana Máxima"/>
    <d v="2021-12-23T13:52:07"/>
    <x v="1"/>
    <s v="3 - Moderate"/>
    <x v="0"/>
    <s v="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
    <x v="0"/>
    <b v="0"/>
    <n v="2021"/>
    <x v="11"/>
    <n v="23"/>
    <x v="4"/>
    <x v="0"/>
  </r>
  <r>
    <s v="INC0823247"/>
    <x v="0"/>
    <x v="15"/>
    <x v="15"/>
    <s v="Samuel Parra Hermosillo"/>
    <s v="Error de Semana Máxima"/>
    <d v="2021-12-23T14:00:40"/>
    <x v="1"/>
    <s v="3 - Moderate"/>
    <x v="0"/>
    <s v="SE HACE RESET DE CONTRASEÑA A PROMOTORA "/>
    <x v="0"/>
    <b v="0"/>
    <n v="2021"/>
    <x v="11"/>
    <n v="23"/>
    <x v="4"/>
    <x v="9"/>
  </r>
  <r>
    <s v="INC0823248"/>
    <x v="1"/>
    <x v="4"/>
    <x v="7"/>
    <s v="Cordoba 1"/>
    <s v="USUARIO 10015 FOCUS, BLOQUEDA CONTRASEÑA"/>
    <d v="2021-12-23T13:58:12"/>
    <x v="1"/>
    <s v="4 - Low"/>
    <x v="3"/>
    <s v="se realizo desbloqueo de usuario y se valido acceso con el usuario."/>
    <x v="1"/>
    <b v="0"/>
    <n v="2021"/>
    <x v="11"/>
    <n v="23"/>
    <x v="4"/>
    <x v="0"/>
  </r>
  <r>
    <s v="INC0823249"/>
    <x v="9"/>
    <x v="26"/>
    <x v="29"/>
    <s v="Maria Luisa Gonzalez Gomez"/>
    <s v="Sin acceso myprovi "/>
    <d v="2021-12-23T14:00:18"/>
    <x v="1"/>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23"/>
    <x v="4"/>
    <x v="9"/>
  </r>
  <r>
    <s v="INC0823250"/>
    <x v="0"/>
    <x v="15"/>
    <x v="15"/>
    <s v="David Nazario Silva Rosas"/>
    <s v="Apoyo cerrar clip semana 51 ."/>
    <d v="2021-12-23T14:04:37"/>
    <x v="1"/>
    <s v="4 - Low"/>
    <x v="0"/>
    <s v="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
    <x v="0"/>
    <b v="0"/>
    <n v="2021"/>
    <x v="11"/>
    <n v="23"/>
    <x v="4"/>
    <x v="9"/>
  </r>
  <r>
    <s v="INC0823259"/>
    <x v="0"/>
    <x v="15"/>
    <x v="15"/>
    <s v="Perla Angelica Enriquez Carreno"/>
    <s v="Semana maxima"/>
    <d v="2021-12-23T15:13:33"/>
    <x v="1"/>
    <s v="3 - Moderate"/>
    <x v="0"/>
    <s v="."/>
    <x v="0"/>
    <b v="0"/>
    <n v="2021"/>
    <x v="11"/>
    <n v="23"/>
    <x v="4"/>
    <x v="4"/>
  </r>
  <r>
    <s v="INC0823261"/>
    <x v="0"/>
    <x v="15"/>
    <x v="15"/>
    <s v="Claudio Lopez Martinez"/>
    <s v="Semana maxima"/>
    <d v="2021-12-23T15:47:04"/>
    <x v="1"/>
    <s v="3 - Moderate"/>
    <x v="0"/>
    <s v="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
    <x v="0"/>
    <b v="0"/>
    <n v="2021"/>
    <x v="11"/>
    <n v="23"/>
    <x v="4"/>
    <x v="4"/>
  </r>
  <r>
    <s v="INC0823264"/>
    <x v="1"/>
    <x v="4"/>
    <x v="7"/>
    <s v="Villahermosa 1"/>
    <s v="Sin acceso a focus  "/>
    <d v="2021-12-23T16:02:06"/>
    <x v="1"/>
    <s v="4 - Low"/>
    <x v="3"/>
    <s v="Favor de intentar con el password: Abcd1234* para restablecer su contraseña."/>
    <x v="1"/>
    <b v="0"/>
    <n v="2021"/>
    <x v="11"/>
    <n v="23"/>
    <x v="4"/>
    <x v="5"/>
  </r>
  <r>
    <s v="INC0823266"/>
    <x v="9"/>
    <x v="35"/>
    <x v="49"/>
    <s v="Andrea Paola Chacon Flores"/>
    <s v="No se reflejan  pagos en Myprovi"/>
    <d v="2021-12-23T16:47:06"/>
    <x v="1"/>
    <s v="3 - Moderate"/>
    <x v="0"/>
    <s v="Se le marca a DM y se le comenta que debe acudir al área de seguridad y apegarse al manual de políticas y procedimientos."/>
    <x v="0"/>
    <b v="0"/>
    <n v="2021"/>
    <x v="11"/>
    <n v="23"/>
    <x v="4"/>
    <x v="5"/>
  </r>
  <r>
    <s v="INC0823270"/>
    <x v="0"/>
    <x v="15"/>
    <x v="15"/>
    <s v="Victor Barahona Gomez"/>
    <s v="App no responde"/>
    <d v="2021-12-23T16:58:43"/>
    <x v="1"/>
    <s v="3 - Moderate"/>
    <x v="0"/>
    <s v="Una vez que la promotora se conecta a una red de wifi ya le permite hacer el cierre de semana de forma exitosa."/>
    <x v="0"/>
    <b v="0"/>
    <n v="2021"/>
    <x v="11"/>
    <n v="23"/>
    <x v="4"/>
    <x v="5"/>
  </r>
  <r>
    <s v="INC0823274"/>
    <x v="0"/>
    <x v="15"/>
    <x v="15"/>
    <s v="Javier Contreras Torres"/>
    <s v="App no responde"/>
    <d v="2021-12-23T17:29:02"/>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23"/>
    <x v="4"/>
    <x v="10"/>
  </r>
  <r>
    <s v="INC0823277"/>
    <x v="9"/>
    <x v="26"/>
    <x v="29"/>
    <s v="Daniel Reyes Pulido"/>
    <s v="Problema Acceso a MyProvi"/>
    <d v="2021-12-23T17:55:39"/>
    <x v="1"/>
    <s v="3 - Moderate"/>
    <x v="0"/>
    <s v="Se realiza el reseteo de la contraseña desde el portal de TPIM se crea la nueva contraseña y NIP se le comparte a Promotora"/>
    <x v="0"/>
    <b v="0"/>
    <n v="2021"/>
    <x v="11"/>
    <n v="23"/>
    <x v="4"/>
    <x v="10"/>
  </r>
  <r>
    <s v="INC0823280"/>
    <x v="1"/>
    <x v="14"/>
    <x v="24"/>
    <s v="Guadalajara Sur 1"/>
    <s v="Problema de impresión en focus "/>
    <d v="2021-12-23T18:01:43"/>
    <x v="1"/>
    <s v="4 - Low"/>
    <x v="3"/>
    <s v="Se reiniciaron los equipos desde la consola de soporte de Focus y los controles de impresion aparecen nuevamente en las maquinas, favor de validar nuevamente."/>
    <x v="1"/>
    <b v="0"/>
    <n v="2021"/>
    <x v="11"/>
    <n v="23"/>
    <x v="4"/>
    <x v="6"/>
  </r>
  <r>
    <s v="INC0823281"/>
    <x v="9"/>
    <x v="26"/>
    <x v="29"/>
    <s v="Virginia Santiago Ortiz"/>
    <s v="Problema Acceso a MyProvi"/>
    <d v="2021-12-23T18:05:42"/>
    <x v="1"/>
    <s v="3 - Moderate"/>
    <x v="0"/>
    <s v="Se realiza el reseteo de la contraseña desde el portal de TPIM se crea la nueva contraseña y NIP se le comparte a DM"/>
    <x v="0"/>
    <b v="0"/>
    <n v="2021"/>
    <x v="11"/>
    <n v="23"/>
    <x v="4"/>
    <x v="6"/>
  </r>
  <r>
    <s v="INC0823282"/>
    <x v="0"/>
    <x v="15"/>
    <x v="15"/>
    <s v="Moyses  Hernadez De La Rosa"/>
    <s v="Problema de cierre de semana "/>
    <d v="2021-12-23T18:11:45"/>
    <x v="1"/>
    <s v="4 - Low"/>
    <x v="0"/>
    <s v="se le apoya a cerrar semana de forma exitosa."/>
    <x v="0"/>
    <b v="0"/>
    <n v="2021"/>
    <x v="11"/>
    <n v="23"/>
    <x v="4"/>
    <x v="6"/>
  </r>
  <r>
    <s v="INC0823290"/>
    <x v="1"/>
    <x v="23"/>
    <x v="27"/>
    <s v="Zamora 1"/>
    <s v="Agente no se Balancea"/>
    <d v="2021-12-23T18:50:33"/>
    <x v="1"/>
    <s v="4 - Low"/>
    <x v="3"/>
    <s v="Se reiniciaron los servicios de Focus validando que todos los balances pendientes encolados  han sido aplicados, favor de validar nuevamente."/>
    <x v="1"/>
    <b v="0"/>
    <n v="2021"/>
    <x v="11"/>
    <n v="23"/>
    <x v="4"/>
    <x v="6"/>
  </r>
  <r>
    <s v="INC0823291"/>
    <x v="9"/>
    <x v="31"/>
    <x v="41"/>
    <s v="Francisco Neftali Perez Reyes"/>
    <s v="Problemas para instalar Muy Provi"/>
    <d v="2021-12-23T18:52:35"/>
    <x v="1"/>
    <s v="4 - Low"/>
    <x v="0"/>
    <s v="Se contacta a promotora y comenta que tiene un celular redmi 10 y que no puede actualizar mycolletion, se le apoya a desactivar el optimizador Miu y ya nos permite realizarla de forma exitosa._x000a_"/>
    <x v="0"/>
    <b v="0"/>
    <n v="2021"/>
    <x v="11"/>
    <n v="23"/>
    <x v="4"/>
    <x v="6"/>
  </r>
  <r>
    <s v="INC0823296"/>
    <x v="1"/>
    <x v="27"/>
    <x v="24"/>
    <s v="Pablo Ruiz Gomez"/>
    <s v="Error en Focus"/>
    <d v="2021-12-23T20:23:19"/>
    <x v="1"/>
    <s v="3 - Moderate"/>
    <x v="3"/>
    <s v="Se confirmo con el usuario la fecha correcta en el pago, validando y dando balance a los pagos pendientes."/>
    <x v="1"/>
    <b v="0"/>
    <n v="2021"/>
    <x v="11"/>
    <n v="23"/>
    <x v="4"/>
    <x v="13"/>
  </r>
  <r>
    <s v="INC0823365"/>
    <x v="0"/>
    <x v="15"/>
    <x v="15"/>
    <s v="Laura Leticia Luna Lopez"/>
    <s v="Error de Semana Máxima"/>
    <d v="2021-12-24T10:02:06"/>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24"/>
    <x v="5"/>
    <x v="2"/>
  </r>
  <r>
    <s v="INC0823366"/>
    <x v="1"/>
    <x v="38"/>
    <x v="57"/>
    <s v="Tuxpan 1"/>
    <s v="Equipo de OM"/>
    <d v="2021-12-24T09:56:56"/>
    <x v="1"/>
    <s v="4 - Low"/>
    <x v="3"/>
    <s v="Se comunico con el usuario y se eliminaron reportes viejos que estaban atorados validando que los nuevos fueran generados"/>
    <x v="1"/>
    <b v="1"/>
    <n v="2021"/>
    <x v="11"/>
    <n v="24"/>
    <x v="5"/>
    <x v="1"/>
  </r>
  <r>
    <s v="INC0823367"/>
    <x v="0"/>
    <x v="9"/>
    <x v="10"/>
    <s v="Jose Moreno Ramirez"/>
    <s v="Captura de folio manual"/>
    <d v="2021-12-24T11:00:02"/>
    <x v="1"/>
    <s v="3 - Moderate"/>
    <x v="0"/>
    <s v="Se le marca a DM y se le comenta que el usuario reportado esta en modo papel se le indica a DM que debe pedir en administración que cambien al cliente a modo electrónico y debe esperar al próximo cierre de semana para que vea reflejado el cambio, DM comenta estar de acuerdo."/>
    <x v="0"/>
    <b v="0"/>
    <n v="2021"/>
    <x v="11"/>
    <n v="24"/>
    <x v="5"/>
    <x v="3"/>
  </r>
  <r>
    <s v="INC0823372"/>
    <x v="0"/>
    <x v="15"/>
    <x v="15"/>
    <s v="Lorena Candia Brito"/>
    <s v="Problema de cierre de semana "/>
    <d v="2021-12-24T10:32:33"/>
    <x v="1"/>
    <s v="4 - Low"/>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24"/>
    <x v="5"/>
    <x v="2"/>
  </r>
  <r>
    <s v="INC0823377"/>
    <x v="6"/>
    <x v="32"/>
    <x v="42"/>
    <s v="Luz Adriana Cordova Martinez"/>
    <s v="Sin acceso a NAS"/>
    <d v="2021-12-24T11:34:08"/>
    <x v="1"/>
    <s v="3 - Moderate"/>
    <x v="0"/>
    <s v="El reset de la contraseña tarda aproximadamente 20 minutos en replicar hacia el AD de Azure, que es el utilizado por la aplicación NAS. Se llama al usuario para validar pero la llamada es enviada a buzón."/>
    <x v="0"/>
    <b v="0"/>
    <n v="2021"/>
    <x v="11"/>
    <n v="24"/>
    <x v="5"/>
    <x v="3"/>
  </r>
  <r>
    <s v="INC0823384"/>
    <x v="0"/>
    <x v="15"/>
    <x v="15"/>
    <s v="Abigail Herrera Garduno"/>
    <s v="Apoyo para cerrar agencia 4561 sección B Toluca "/>
    <d v="2021-12-24T11:40:22"/>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
    <x v="0"/>
    <b v="0"/>
    <n v="2021"/>
    <x v="11"/>
    <n v="24"/>
    <x v="5"/>
    <x v="3"/>
  </r>
  <r>
    <s v="INC0823387"/>
    <x v="6"/>
    <x v="8"/>
    <x v="71"/>
    <s v="Naybi Yaneli Soberanis Marin"/>
    <s v="Problema en nas"/>
    <d v="2021-12-24T12:05:38"/>
    <x v="1"/>
    <s v="4 - Low"/>
    <x v="0"/>
    <s v="Se corrige el campo Branch en la tabla ArrearsAgent para el usuario que reporta."/>
    <x v="0"/>
    <b v="0"/>
    <n v="2021"/>
    <x v="11"/>
    <n v="24"/>
    <x v="5"/>
    <x v="8"/>
  </r>
  <r>
    <s v="INC0823399"/>
    <x v="0"/>
    <x v="0"/>
    <x v="0"/>
    <s v="Guillermo Salguero Pulido"/>
    <s v="Problemas  asignacion"/>
    <d v="2021-12-24T13:52:43"/>
    <x v="1"/>
    <s v="3 - Moderate"/>
    <x v="0"/>
    <s v="Se le marca al DM y se le comenta que el clip reportado tienen estatus de parte terminada, por lo que se sugiere esperar al próximo cierre de semana."/>
    <x v="0"/>
    <b v="0"/>
    <n v="2021"/>
    <x v="11"/>
    <n v="24"/>
    <x v="5"/>
    <x v="0"/>
  </r>
  <r>
    <s v="INC0823664"/>
    <x v="0"/>
    <x v="35"/>
    <x v="49"/>
    <s v="Sayra Villalobos Barrera"/>
    <s v="Problemas aplicación  MyProvi"/>
    <d v="2021-12-27T09:48:33"/>
    <x v="1"/>
    <s v="3 - Moderate"/>
    <x v="0"/>
    <s v="se le pide a promotora hacer cierre de semana 51 para posterior descargar clip de semana 52 de forma exitosa."/>
    <x v="0"/>
    <b v="0"/>
    <n v="2021"/>
    <x v="11"/>
    <n v="27"/>
    <x v="1"/>
    <x v="1"/>
  </r>
  <r>
    <s v="INC0823686"/>
    <x v="11"/>
    <x v="20"/>
    <x v="23"/>
    <s v="Rodolfo Dominguez Campis"/>
    <s v="Error en ejecución de Job ubicado en server CYRDB"/>
    <d v="2021-12-27T10:19:09"/>
    <x v="1"/>
    <s v="3 - Moderate"/>
    <x v="0"/>
    <s v="Se realiza la inserción manual de los nuevos prospectos en la tabla TCIS_Personal del servidor CYRDB para no saturar la instancia durante horario productivo."/>
    <x v="0"/>
    <b v="0"/>
    <n v="2021"/>
    <x v="11"/>
    <n v="27"/>
    <x v="1"/>
    <x v="2"/>
  </r>
  <r>
    <s v="INC0823696"/>
    <x v="1"/>
    <x v="4"/>
    <x v="4"/>
    <s v="Morelia 1"/>
    <s v="Desbloqueo de Focus"/>
    <d v="2021-12-27T10:49:38"/>
    <x v="1"/>
    <s v="3 - Moderate"/>
    <x v="3"/>
    <s v="Se resetea la contraseña y se valida el acceso."/>
    <x v="1"/>
    <b v="1"/>
    <n v="2021"/>
    <x v="11"/>
    <n v="27"/>
    <x v="1"/>
    <x v="2"/>
  </r>
  <r>
    <s v="INC0823700"/>
    <x v="0"/>
    <x v="0"/>
    <x v="0"/>
    <s v="Heriberto Meza Perez"/>
    <s v="Error en Asignación de Clip"/>
    <d v="2021-12-27T11:12:38"/>
    <x v="1"/>
    <s v="3 - Moderate"/>
    <x v="0"/>
    <s v="una vez que administración produce el clip ya aparece la descarga del mismo, se valida con DM."/>
    <x v="0"/>
    <b v="0"/>
    <n v="2021"/>
    <x v="11"/>
    <n v="27"/>
    <x v="1"/>
    <x v="3"/>
  </r>
  <r>
    <s v="INC0823701"/>
    <x v="13"/>
    <x v="29"/>
    <x v="47"/>
    <s v="Sonia Ramos Cervantes"/>
    <s v="Sin acceso a MyNews"/>
    <d v="2021-12-27T11:22:15"/>
    <x v="1"/>
    <s v="3 - Moderate"/>
    <x v="0"/>
    <s v="Se valida con usuario quien menciona que ya pudo acceder a la aplicación."/>
    <x v="0"/>
    <b v="0"/>
    <n v="2021"/>
    <x v="11"/>
    <n v="27"/>
    <x v="1"/>
    <x v="3"/>
  </r>
  <r>
    <s v="INC0823709"/>
    <x v="16"/>
    <x v="72"/>
    <x v="106"/>
    <s v="Dalila Concepcion Avila Sanchez"/>
    <s v="Hay un error en la integración y no están migrando las facturas desde el 24 de Diciembre."/>
    <d v="2021-12-27T11:34:39"/>
    <x v="1"/>
    <s v="3 - Moderate"/>
    <x v="0"/>
    <s v="La clave de verificación configurada para las integraciones expiró. Se genera una nueva clave para las aplicaciones en el portal de Azure."/>
    <x v="0"/>
    <b v="0"/>
    <n v="2021"/>
    <x v="11"/>
    <n v="27"/>
    <x v="1"/>
    <x v="3"/>
  </r>
  <r>
    <s v="INC0823714"/>
    <x v="0"/>
    <x v="9"/>
    <x v="10"/>
    <s v="Maria Del Rayo Campos Jaramillo"/>
    <s v="Problema con tel"/>
    <d v="2021-12-27T11:45:43"/>
    <x v="1"/>
    <s v="3 - Moderate"/>
    <x v="0"/>
    <s v="se contacta a promotor y se le apoya a instaalr aplicaciones de forma exitosa validando el registreo correcto de cobranza._x000a__x000a_Hora de inicio: _x000a_Hora de termino:"/>
    <x v="0"/>
    <b v="0"/>
    <n v="2021"/>
    <x v="11"/>
    <n v="27"/>
    <x v="1"/>
    <x v="3"/>
  </r>
  <r>
    <s v="INC0823736"/>
    <x v="13"/>
    <x v="29"/>
    <x v="47"/>
    <s v="Hasab Alejandro Marin Esparza"/>
    <s v="Sin acceso a mynews"/>
    <d v="2021-12-27T13:19:24"/>
    <x v="1"/>
    <s v="3 - Moderate"/>
    <x v="0"/>
    <s v="Se brinda el correcto  correcto con el que se encuentra registrado el usuario y el acceso es exitoso."/>
    <x v="0"/>
    <b v="0"/>
    <n v="2021"/>
    <x v="11"/>
    <n v="27"/>
    <x v="1"/>
    <x v="0"/>
  </r>
  <r>
    <s v="INC0823751"/>
    <x v="5"/>
    <x v="7"/>
    <x v="17"/>
    <s v="Norma Guadalupe Reyes Garcia"/>
    <s v="Reporte no procesados no considero 2 registros"/>
    <d v="2021-12-27T14:12:21"/>
    <x v="1"/>
    <s v="4 - Low"/>
    <x v="0"/>
    <s v="Se revisa la tabla de bonos procesados y no hay registro de las estrellas mencionadas. Si quedan bonos pendientes, favor de anexarlos en el próximo reporte de bonos."/>
    <x v="0"/>
    <b v="0"/>
    <n v="2021"/>
    <x v="11"/>
    <n v="27"/>
    <x v="1"/>
    <x v="9"/>
  </r>
  <r>
    <s v="INC0823754"/>
    <x v="0"/>
    <x v="15"/>
    <x v="15"/>
    <s v="Francisco Javier Guevara Lopez"/>
    <s v="Myprovi semana maxima"/>
    <d v="2021-12-27T14:20:21"/>
    <x v="1"/>
    <s v="3 - Moderate"/>
    <x v="0"/>
    <s v="Se pide al usuario sincronizar la app y des instalar my collections._x000a_Se pide entrar a my provi  para descargar e instalar my collections._x000a_Usuario confirma descarga e instalación de my collections_x000a_Usuario confirma cierre de semana solicitado._x000a_"/>
    <x v="0"/>
    <b v="0"/>
    <n v="2021"/>
    <x v="11"/>
    <n v="27"/>
    <x v="1"/>
    <x v="9"/>
  </r>
  <r>
    <s v="INC0823782"/>
    <x v="9"/>
    <x v="31"/>
    <x v="41"/>
    <s v="Julia Arcelia Torreblanca Landon"/>
    <s v="No puede instalar myprovi "/>
    <d v="2021-12-27T17:13:14"/>
    <x v="1"/>
    <s v="4 - Low"/>
    <x v="0"/>
    <s v="se apoya a promotora a instalar apps desde portal www.myprovi.online de forma exitosa."/>
    <x v="0"/>
    <b v="0"/>
    <n v="2021"/>
    <x v="11"/>
    <n v="27"/>
    <x v="1"/>
    <x v="10"/>
  </r>
  <r>
    <s v="INC0823786"/>
    <x v="5"/>
    <x v="7"/>
    <x v="8"/>
    <s v="Aguascalientes 1"/>
    <s v="Impresión de AW 5350/F"/>
    <d v="2021-12-27T17:43:51"/>
    <x v="1"/>
    <s v="3 - Moderate"/>
    <x v="0"/>
    <s v="En el caso de reactivaciones, se debe esperar 30 minutos a que el proceso automático actualice la información de la agencia con los datos de la estrella. Se revisa el registro de la agencia y ya se observa la información actualizada."/>
    <x v="0"/>
    <b v="0"/>
    <n v="2021"/>
    <x v="11"/>
    <n v="27"/>
    <x v="1"/>
    <x v="10"/>
  </r>
  <r>
    <s v="INC0824094"/>
    <x v="0"/>
    <x v="26"/>
    <x v="29"/>
    <s v="Guadalupe Perez Silva"/>
    <s v="Myprovi error tecnico"/>
    <d v="2021-12-28T11:15:37"/>
    <x v="1"/>
    <s v="3 - Moderate"/>
    <x v="0"/>
    <s v="Se contacta con promotor y se le pide hacer force de aplicaciones myprovi y mycolletion, asi como cerrar todas las aplicaciones abiertas en segundo plano, se valida este activa fecha y hora automática, se reinstala mycolletion y se ingresa de forma exitosa.                                                                     _x000a_"/>
    <x v="0"/>
    <b v="0"/>
    <n v="2021"/>
    <x v="11"/>
    <n v="28"/>
    <x v="2"/>
    <x v="3"/>
  </r>
  <r>
    <s v="INC0824116"/>
    <x v="1"/>
    <x v="3"/>
    <x v="3"/>
    <s v="OM Cuernavaca Sur"/>
    <s v="Cambio de estatus del cliente Esteban Ríos Rivera"/>
    <d v="2021-12-28T12:45:04"/>
    <x v="1"/>
    <s v="3 - Moderate"/>
    <x v="2"/>
    <s v="El estatus fue corregido"/>
    <x v="1"/>
    <b v="0"/>
    <n v="2021"/>
    <x v="11"/>
    <n v="28"/>
    <x v="2"/>
    <x v="8"/>
  </r>
  <r>
    <s v="INC0824118"/>
    <x v="0"/>
    <x v="0"/>
    <x v="0"/>
    <s v="Juana Ines Medina Jaime"/>
    <s v="Myprovi clip desactivado"/>
    <d v="2021-12-28T13:00:14"/>
    <x v="1"/>
    <s v="3 - Moderate"/>
    <x v="0"/>
    <s v="Se le marca a DM y se le comenta que el clip esta como parte terminada, se le comenta que debe de indicarle a su promotora esperar al siguiente cierre de semana para bajar el próximo clip."/>
    <x v="0"/>
    <b v="0"/>
    <n v="2021"/>
    <x v="11"/>
    <n v="28"/>
    <x v="2"/>
    <x v="0"/>
  </r>
  <r>
    <s v="INC0824151"/>
    <x v="0"/>
    <x v="34"/>
    <x v="46"/>
    <s v="Gustavo Joel Sanchez Reyes"/>
    <s v="Myprovi "/>
    <d v="2021-12-28T18:05:21"/>
    <x v="1"/>
    <s v="3 - Moderate"/>
    <x v="0"/>
    <s v="se contacta a promotora y se le apoya activar los permisos de las apps, solo que no se puede hacer la prueba de registrar cobranza ya que su DM se asigno el clip, se le marca pero su cel manda a buzón."/>
    <x v="0"/>
    <b v="0"/>
    <n v="2021"/>
    <x v="11"/>
    <n v="28"/>
    <x v="2"/>
    <x v="6"/>
  </r>
  <r>
    <s v="INC0824152"/>
    <x v="9"/>
    <x v="31"/>
    <x v="41"/>
    <s v="Ana Maria Velazquez Sanchez"/>
    <s v="Problema de instalación de myprovi"/>
    <d v="2021-12-28T17:58:07"/>
    <x v="1"/>
    <s v="4 - Low"/>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e instalar My provi y My Collections desde la pagina http://myprovi.online._x000a_Usuario confirma ingreso a My Provi y My Collections."/>
    <x v="0"/>
    <b v="0"/>
    <n v="2021"/>
    <x v="11"/>
    <n v="28"/>
    <x v="2"/>
    <x v="10"/>
  </r>
  <r>
    <s v="INC0824414"/>
    <x v="9"/>
    <x v="26"/>
    <x v="29"/>
    <s v="Wendy Joseline Hernandez Herrera"/>
    <s v="Sin acceso "/>
    <d v="2021-12-29T11:54:48"/>
    <x v="1"/>
    <s v="3 - Moderate"/>
    <x v="0"/>
    <s v="Se Valida modelo de equipo._x000a_Se valida versión Android._x000a_Se valida el tipo de conexión _x000a_Se valida que la fecha y la hora este en automático_x000a_Se eliminan datos cache de Chrome_x000a_Se valida que no tenga instalado My Provy y My Collections demo_x000a_Se pide ingresar al menú de Play Store _x000a_Se pide entrar a la configuración de Play Protec y se valida que las opciones que se muestran estén des habilitadas_x000a_Se pide cerrar aplicaciones abiertas._x000a_Se pide reiniciar celular_x000a_Se apoya al usuario con el registro de su contraseña y su nip._x000a_Se pide al usuario descargare instalar My provi y My Collections desde la pagina http://myprovi.online._x000a_Usuario confirma ingreso a My Provi y My Collections."/>
    <x v="0"/>
    <b v="0"/>
    <n v="2021"/>
    <x v="11"/>
    <n v="29"/>
    <x v="3"/>
    <x v="3"/>
  </r>
  <r>
    <s v="INC0824415"/>
    <x v="1"/>
    <x v="38"/>
    <x v="57"/>
    <s v="Aguascalientes 1"/>
    <s v="Problema para generar contacto en focus "/>
    <d v="2021-12-29T11:21:27"/>
    <x v="1"/>
    <s v="4 - Low"/>
    <x v="3"/>
    <s v="Se indica al usuario que los equipos no se encuentran correctamente asigandos por ello no se generan las impresiones."/>
    <x v="1"/>
    <b v="0"/>
    <n v="2021"/>
    <x v="11"/>
    <n v="29"/>
    <x v="3"/>
    <x v="3"/>
  </r>
  <r>
    <s v="INC0824420"/>
    <x v="1"/>
    <x v="3"/>
    <x v="3"/>
    <s v="Colima 1"/>
    <s v="Cliente con estatus diferente en focus"/>
    <d v="2021-12-29T11:34:53"/>
    <x v="1"/>
    <s v="3 - Moderate"/>
    <x v="2"/>
    <s v="El estatus fue corregido."/>
    <x v="1"/>
    <b v="1"/>
    <n v="2021"/>
    <x v="11"/>
    <n v="29"/>
    <x v="3"/>
    <x v="3"/>
  </r>
  <r>
    <s v="INC0824434"/>
    <x v="9"/>
    <x v="35"/>
    <x v="49"/>
    <s v="Jose de Jesus Ochoa Mundo"/>
    <s v="Cobranza  sin reconocer"/>
    <d v="2021-12-29T13:38:20"/>
    <x v="1"/>
    <s v="3 - Moderate"/>
    <x v="0"/>
    <s v="Se revisa la cobranza sincronizada del usuario y se observa lo siguiente:_x000a_-La semana 51 fue cerrada por el usuario el día 20 de Diciembre, lo cual indica un cierre de semana adelantado. En esta semana no se tiene registrado ningún pago de cliente._x000a_-La cobranza de semana 52 registrada al usuario comienza con el recibo AAKVZ-1148 que fue cobrado el día 20 de Diciembre, sin embargo todos los pagos registrados antes del cambio de semana en FOCUS, fueron suspendidos en ESB hasta que la agencia cambiara de semana en FOCUS._x000a_-Actualmente, la cobranza del usuario va del recibo AAKVZ-1148 al recibo AAKVZ-1176. Toda la cobranza registrada en FOCUS cuenta recibo de MyProvi._x000a__x000a_La situación se debió al cierre adelantado por parte del usuario."/>
    <x v="0"/>
    <b v="0"/>
    <n v="2021"/>
    <x v="11"/>
    <n v="29"/>
    <x v="3"/>
    <x v="0"/>
  </r>
  <r>
    <s v="INC0824438"/>
    <x v="11"/>
    <x v="20"/>
    <x v="23"/>
    <s v="Julio Cesar Cortes Izasmendi"/>
    <s v="No hay actualización en la vista: [APSCORE_CYRDB].[dbo].[VW_Consulta_CR]"/>
    <d v="2021-12-29T13:36:43"/>
    <x v="1"/>
    <s v="4 - Low"/>
    <x v="0"/>
    <s v="El backup generado para la restauración de la BD no se copió al servidor CYRDB. Se copia el archivo y se ejecutan los job para la actualización de la información."/>
    <x v="0"/>
    <b v="0"/>
    <n v="2021"/>
    <x v="11"/>
    <n v="29"/>
    <x v="3"/>
    <x v="0"/>
  </r>
  <r>
    <s v="INC0824439"/>
    <x v="1"/>
    <x v="4"/>
    <x v="7"/>
    <s v="Tuxpan 1"/>
    <s v="Cuenta bloqueada de focus"/>
    <d v="2021-12-29T13:49:35"/>
    <x v="3"/>
    <s v="4 - Low"/>
    <x v="5"/>
    <m/>
    <x v="1"/>
    <b v="1"/>
    <n v="2021"/>
    <x v="11"/>
    <n v="29"/>
    <x v="3"/>
    <x v="0"/>
  </r>
  <r>
    <s v="INC0824448"/>
    <x v="7"/>
    <x v="12"/>
    <x v="21"/>
    <s v="Tlajomulco 1"/>
    <s v="No se genera contrato de cliente"/>
    <d v="2021-12-29T15:13:00"/>
    <x v="1"/>
    <s v="3 - Moderate"/>
    <x v="0"/>
    <s v="Se observa al cliente menciona a la lista de reimpresión de contratos. Se anexa evidencia."/>
    <x v="0"/>
    <b v="0"/>
    <n v="2021"/>
    <x v="11"/>
    <n v="29"/>
    <x v="3"/>
    <x v="4"/>
  </r>
  <r>
    <s v="INC0824449"/>
    <x v="1"/>
    <x v="13"/>
    <x v="13"/>
    <s v="Saltillo 1"/>
    <s v="No permite acceso a FOCUS en equipo de Clerk"/>
    <d v="2021-12-29T15:17:28"/>
    <x v="1"/>
    <s v="4 - Low"/>
    <x v="3"/>
    <s v="Se saca y se ingresa de nuevo a dominio el equipo."/>
    <x v="1"/>
    <b v="0"/>
    <n v="2021"/>
    <x v="11"/>
    <n v="29"/>
    <x v="3"/>
    <x v="4"/>
  </r>
  <r>
    <s v="INC0824463"/>
    <x v="1"/>
    <x v="16"/>
    <x v="16"/>
    <s v="Xalapa 1"/>
    <s v="Error en Focus"/>
    <d v="2021-12-29T17:04:19"/>
    <x v="4"/>
    <s v="4 - Low"/>
    <x v="5"/>
    <m/>
    <x v="1"/>
    <b v="1"/>
    <n v="2021"/>
    <x v="11"/>
    <n v="29"/>
    <x v="3"/>
    <x v="10"/>
  </r>
  <r>
    <s v="INC0824468"/>
    <x v="0"/>
    <x v="26"/>
    <x v="29"/>
    <s v="Mitchell Camarillo Roman"/>
    <s v="Problema de acceso a mycollectons"/>
    <d v="2021-12-29T18:22:15"/>
    <x v="1"/>
    <s v="4 - Low"/>
    <x v="0"/>
    <s v="se contacta a promotora y se le pide activar los permisos de las apps y posterior a ello descagar el clip de semana 52._x000a_"/>
    <x v="0"/>
    <b v="0"/>
    <n v="2021"/>
    <x v="11"/>
    <n v="29"/>
    <x v="3"/>
    <x v="6"/>
  </r>
  <r>
    <s v="INC0824470"/>
    <x v="0"/>
    <x v="26"/>
    <x v="29"/>
    <s v="Raquel Secundino Suarez"/>
    <s v="Error en Contraseña "/>
    <d v="2021-12-29T19:09:19"/>
    <x v="1"/>
    <s v="3 - Moderate"/>
    <x v="0"/>
    <s v="Se realiza el reseteo de la contraseña EXPIRADA desde el portal de TPIM se crea la nueva contraseña y NIP se le comparte a Promotora y finalmente se realiza las pruebas de acceso de forma exitosa."/>
    <x v="0"/>
    <b v="0"/>
    <n v="2021"/>
    <x v="11"/>
    <n v="29"/>
    <x v="3"/>
    <x v="12"/>
  </r>
  <r>
    <s v="INC0824472"/>
    <x v="9"/>
    <x v="26"/>
    <x v="29"/>
    <s v="Cesar Alberto Salas Rivera"/>
    <s v="Problema Cambio de Contraseña"/>
    <d v="2021-12-29T19:25:50"/>
    <x v="1"/>
    <s v="3 - Moderate"/>
    <x v="0"/>
    <s v="Se realiza el reseteo de la contraseña EXPIRADA desde el portal de TPIM se crea la nueva contraseña y NIP se le comparte a Promotora y finalmente se realiza las pruebas de acceso de forma exitosa."/>
    <x v="0"/>
    <b v="0"/>
    <n v="2021"/>
    <x v="11"/>
    <n v="29"/>
    <x v="3"/>
    <x v="12"/>
  </r>
  <r>
    <s v="INC0824473"/>
    <x v="0"/>
    <x v="26"/>
    <x v="29"/>
    <s v="Janet Esmeralda Castro Cortes"/>
    <s v="Error Técnico en Myprovi"/>
    <d v="2021-12-29T19:52:11"/>
    <x v="1"/>
    <s v="3 - Moderate"/>
    <x v="0"/>
    <s v="se contacta a promotora y se le pide que active los permisos de las apps y posterior a ello ingresa a la aplicación de  forma exitosa._x000a_"/>
    <x v="0"/>
    <b v="0"/>
    <n v="2021"/>
    <x v="11"/>
    <n v="29"/>
    <x v="3"/>
    <x v="12"/>
  </r>
  <r>
    <s v="INC0824474"/>
    <x v="0"/>
    <x v="44"/>
    <x v="65"/>
    <s v="Karen Marilyn Martinez Corte"/>
    <s v="Sobrante agencia 6056"/>
    <d v="2021-12-29T20:11:11"/>
    <x v="1"/>
    <s v="3 - Moderate"/>
    <x v="0"/>
    <s v="La aplicación MyProvi muestra cobranza por $24,456.50 la cual concuerda con la información de &quot;Cobranza del cliente&quot; ($21,729.50) y &quot;pagos de oficina&quot; ($2727) que se muestra en la evidencia del balance del usuario. La diferencia no se debe a MyProvi. Favor de consultar con administración los conceptos restantes que se incluyen en el balance._x000a__x000a_"/>
    <x v="0"/>
    <b v="0"/>
    <n v="2021"/>
    <x v="11"/>
    <n v="29"/>
    <x v="3"/>
    <x v="13"/>
  </r>
  <r>
    <s v="INC0824694"/>
    <x v="1"/>
    <x v="13"/>
    <x v="36"/>
    <s v="Guadalajara Sur 1"/>
    <s v="Barra de opciones no disponible"/>
    <d v="2021-12-30T11:28:07"/>
    <x v="1"/>
    <s v="3 - Moderate"/>
    <x v="3"/>
    <s v="Se agregan los menús al virtual del usuario."/>
    <x v="1"/>
    <b v="1"/>
    <n v="2021"/>
    <x v="11"/>
    <n v="30"/>
    <x v="4"/>
    <x v="3"/>
  </r>
  <r>
    <s v="INC0824699"/>
    <x v="9"/>
    <x v="31"/>
    <x v="41"/>
    <s v="Martha Andres Vazquez"/>
    <s v="Problemas al instalar MyProvi"/>
    <d v="2021-12-30T10:52:05"/>
    <x v="1"/>
    <s v="3 - Moderate"/>
    <x v="0"/>
    <s v="se valida las funciones básicas como la fecha y hora automática activada, se desactiva play protect, se valida espacio de almacenamiento suficiente, se valida chrome actualizado y finalmente se realiza el proceso de instalación con pruebas de acceso de forma exitosa._x000a_"/>
    <x v="0"/>
    <b v="0"/>
    <n v="2021"/>
    <x v="11"/>
    <n v="30"/>
    <x v="4"/>
    <x v="2"/>
  </r>
  <r>
    <s v="INC0824725"/>
    <x v="0"/>
    <x v="31"/>
    <x v="41"/>
    <s v="Juan Salvador Ruano Lopez"/>
    <s v="Error al instalar aplicaciòn"/>
    <d v="2021-12-30T13:19:32"/>
    <x v="1"/>
    <s v="3 - Moderate"/>
    <x v="0"/>
    <s v="se contacta a promotora y se le apoya a instalar aplicaciones de forma exitosa."/>
    <x v="0"/>
    <b v="0"/>
    <n v="2021"/>
    <x v="11"/>
    <n v="30"/>
    <x v="4"/>
    <x v="0"/>
  </r>
  <r>
    <s v="INC0824739"/>
    <x v="0"/>
    <x v="9"/>
    <x v="10"/>
    <s v="Jesus Isai Valle Pancoatl"/>
    <s v="Pagos de agencia cargados a DM"/>
    <d v="2021-12-30T15:57:39"/>
    <x v="1"/>
    <s v="3 - Moderate"/>
    <x v="0"/>
    <s v="Las comisiones se muestran como dato informativo al DM sin embargo en FOCUS son registradas al usuario que las realizó. Se anexa evidencia. No hay incidencia en aplicación."/>
    <x v="0"/>
    <b v="0"/>
    <n v="2021"/>
    <x v="11"/>
    <n v="30"/>
    <x v="4"/>
    <x v="4"/>
  </r>
  <r>
    <s v="INC0824745"/>
    <x v="9"/>
    <x v="9"/>
    <x v="19"/>
    <s v="Janet Esmeralda Castro Cortes"/>
    <s v="Sin acceso a myprovi"/>
    <d v="2021-12-30T16:13:17"/>
    <x v="1"/>
    <s v="3 - Moderate"/>
    <x v="0"/>
    <s v="se valida las funciones básicas como la fecha y hora automática activada, se desactiva play protect, se valida espacio de almacenamiento suficiente, se valida chrome actualizado,  se realiza el reseteo de la contraseña EXPIRADA  desde el portal de TPIM se crea la nueva contraseña y NIP se le comparte a DM y finalmente se realiza el proceso de instalación con pruebas de acceso de forma exitosa"/>
    <x v="0"/>
    <b v="0"/>
    <n v="2021"/>
    <x v="11"/>
    <n v="30"/>
    <x v="4"/>
    <x v="5"/>
  </r>
  <r>
    <s v="INC0824746"/>
    <x v="1"/>
    <x v="14"/>
    <x v="5"/>
    <s v="Alejandra Garcia Gonzalez"/>
    <s v="Impresión de FOCUS"/>
    <d v="2021-12-30T18:27:00"/>
    <x v="1"/>
    <s v="3 - Moderate"/>
    <x v="3"/>
    <s v="Se reinstalan las impresoras y se valida con el usuario"/>
    <x v="1"/>
    <b v="0"/>
    <n v="2021"/>
    <x v="11"/>
    <n v="30"/>
    <x v="4"/>
    <x v="6"/>
  </r>
  <r>
    <s v="INC0824756"/>
    <x v="0"/>
    <x v="26"/>
    <x v="29"/>
    <s v="David Sosa Prado"/>
    <s v="MYPROVI ACTUALIZAR "/>
    <d v="2021-12-30T17:26:32"/>
    <x v="1"/>
    <s v="3 - Moderate"/>
    <x v="0"/>
    <s v="se procede con desactivar/activar la función de la  Optimización MIUI del equipo se procede con la descarga de MyCollections con pruebas de acceso de forma exitosa._x000a_"/>
    <x v="0"/>
    <b v="0"/>
    <n v="2021"/>
    <x v="11"/>
    <n v="30"/>
    <x v="4"/>
    <x v="10"/>
  </r>
  <r>
    <s v="INC0824757"/>
    <x v="0"/>
    <x v="15"/>
    <x v="15"/>
    <s v="Susana Galicia Villanueva"/>
    <s v="Problema para cierre de semana "/>
    <d v="2021-12-30T17:37:11"/>
    <x v="1"/>
    <s v="3 - Moderate"/>
    <x v="0"/>
    <s v="se le apoya a promotora hacer cierre de semana 52 de forma exitosa."/>
    <x v="0"/>
    <b v="0"/>
    <n v="2021"/>
    <x v="11"/>
    <n v="30"/>
    <x v="4"/>
    <x v="10"/>
  </r>
  <r>
    <s v="INC0824758"/>
    <x v="0"/>
    <x v="15"/>
    <x v="15"/>
    <s v="Oscar Israel Rodriguez Peralta"/>
    <s v="myprovi semana maxima"/>
    <d v="2021-12-30T17:47:51"/>
    <x v="1"/>
    <s v="3 - Moderate"/>
    <x v="0"/>
    <s v="Se valida las funciones básicas como la fecha y hora automática activada, se desactiva play protect, se valida espacio de almacenamiento suficiente, se valida chrome actualizado y finalmente se realiza el proceso de instalación con pruebas de acceso de forma exitosa."/>
    <x v="0"/>
    <b v="0"/>
    <n v="2021"/>
    <x v="11"/>
    <n v="30"/>
    <x v="4"/>
    <x v="10"/>
  </r>
  <r>
    <s v="INC0824759"/>
    <x v="0"/>
    <x v="15"/>
    <x v="15"/>
    <s v="Oscar Israel Rodriguez Peralta"/>
    <s v="myprovi "/>
    <d v="2021-12-30T17:48:54"/>
    <x v="1"/>
    <s v="3 - Moderate"/>
    <x v="0"/>
    <s v="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
    <x v="0"/>
    <b v="0"/>
    <n v="2021"/>
    <x v="11"/>
    <n v="30"/>
    <x v="4"/>
    <x v="10"/>
  </r>
  <r>
    <s v="INC0824764"/>
    <x v="0"/>
    <x v="44"/>
    <x v="65"/>
    <s v="Edith Irasema Abascal Flores"/>
    <s v="Sobrante"/>
    <d v="2021-12-30T19:58:53"/>
    <x v="1"/>
    <s v="3 - Moderate"/>
    <x v="0"/>
    <s v="Se revisa todo la cobranza sincronizada del usuario en semana 52 y se observa correctamente registrada en focus. Se observa el balance en $0 con los ajustes realizados hoy por sucursal."/>
    <x v="0"/>
    <b v="0"/>
    <n v="2021"/>
    <x v="11"/>
    <n v="30"/>
    <x v="4"/>
    <x v="12"/>
  </r>
  <r>
    <s v="INC0824767"/>
    <x v="0"/>
    <x v="44"/>
    <x v="65"/>
    <s v="Jorge Luis Hernandez Ruiz"/>
    <s v="Sobrante "/>
    <d v="2021-12-30T20:49:15"/>
    <x v="1"/>
    <s v="3 - Moderate"/>
    <x v="0"/>
    <s v="La cobranza registrada en MyProvy se registra en los conceptos &quot;Cobranza del cliente&quot;  y &quot;Pagos de oficina&quot;. Las evidencias muestran que la cobranza sincronizada de myprovi concuerda con la registrada en el balance de FOCUS ($3,772). Favor de revisar con administración los conceptos restantes del balance."/>
    <x v="0"/>
    <b v="0"/>
    <n v="2021"/>
    <x v="11"/>
    <n v="30"/>
    <x v="4"/>
    <x v="13"/>
  </r>
  <r>
    <s v="INC0824769"/>
    <x v="4"/>
    <x v="6"/>
    <x v="5"/>
    <s v="Cesar Emilio Hernandez Flores"/>
    <s v="SIN REGISTROS PARA CAMPAÑA REF Y PUR CC CALL CENTRE"/>
    <d v="2021-12-30T22:31:20"/>
    <x v="1"/>
    <s v="3 - Moderate"/>
    <x v="1"/>
    <s v="No se contaba con informacion disponible en freud. El proceso de actualizacion del dia de hoy procesara las ofertas que estan disponibles."/>
    <x v="3"/>
    <b v="0"/>
    <n v="2021"/>
    <x v="11"/>
    <n v="30"/>
    <x v="4"/>
    <x v="15"/>
  </r>
  <r>
    <s v="INC0824880"/>
    <x v="1"/>
    <x v="4"/>
    <x v="7"/>
    <s v="Uruapan 1"/>
    <s v="Cuenta bloqueada"/>
    <d v="2021-12-31T10:40:41"/>
    <x v="1"/>
    <s v="3 - Moderate"/>
    <x v="3"/>
    <s v="Se desbloquea la cuenta y se valida el acceso"/>
    <x v="1"/>
    <b v="0"/>
    <n v="2021"/>
    <x v="11"/>
    <n v="31"/>
    <x v="5"/>
    <x v="2"/>
  </r>
  <r>
    <s v="INC0824899"/>
    <x v="0"/>
    <x v="26"/>
    <x v="29"/>
    <s v="Sergio Gustavo Torres Morales"/>
    <s v="Cambio de Celular AG 1575"/>
    <d v="2021-12-31T12:17:53"/>
    <x v="1"/>
    <s v="3 - Moderate"/>
    <x v="0"/>
    <s v="e validan las funciones básicas como fecha y hora automática activada, se valida espacio de almacenamiento suficiente, se forza cierre de MyProvi, se desinstala/instala MyCollections se habilitan los permisos de MyProvi y finalmente se realiza las pruebas de acceso y descarga de clip de forma exitosa."/>
    <x v="0"/>
    <b v="0"/>
    <n v="2021"/>
    <x v="11"/>
    <n v="31"/>
    <x v="5"/>
    <x v="8"/>
  </r>
  <r>
    <s v="INC0824907"/>
    <x v="0"/>
    <x v="15"/>
    <x v="15"/>
    <s v="Roberto Yunuee Hernandez Vargas"/>
    <s v="Error de Semana Máxima"/>
    <d v="2021-12-31T13:08:52"/>
    <x v="1"/>
    <s v="3 - Moderate"/>
    <x v="0"/>
    <s v="Se validan las funciones básicas como fecha y hora automática activada, se valida espacio de almacenamiento suficiente, se forza cierre de MyProvi, se desinstala/instala MyCollections se habilitan los permisos de MyProvi y finalmente se realiza las pruebas de acceso y cierre de semana de forma exitosa."/>
    <x v="0"/>
    <b v="0"/>
    <n v="2021"/>
    <x v="11"/>
    <n v="31"/>
    <x v="5"/>
    <x v="0"/>
  </r>
  <r>
    <s v="INC0824913"/>
    <x v="9"/>
    <x v="26"/>
    <x v="29"/>
    <s v="Maria Del Rocio Morales Sandoval"/>
    <s v="Problema Cambio de Contraseña"/>
    <d v="2021-12-31T14:05:30"/>
    <x v="1"/>
    <s v="3 - Moderate"/>
    <x v="0"/>
    <s v="Se realiza el reseteo de la contraseña EXPIRADA desde el portal de TPIM se crea la nueva contraseña y NIP se le comparte a Promotora y finalmente se realiza las pruebas de acceso de forma exitosa."/>
    <x v="0"/>
    <b v="0"/>
    <n v="2021"/>
    <x v="11"/>
    <n v="31"/>
    <x v="5"/>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3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8" firstHeaderRow="1" firstDataRow="1" firstDataCol="1"/>
  <pivotFields count="18">
    <pivotField dataField="1" showAll="0"/>
    <pivotField showAll="0"/>
    <pivotField axis="axisRow" showAll="0" sortType="descending">
      <items count="85">
        <item x="4"/>
        <item x="11"/>
        <item x="42"/>
        <item x="40"/>
        <item x="51"/>
        <item x="68"/>
        <item x="17"/>
        <item x="10"/>
        <item x="73"/>
        <item x="22"/>
        <item x="18"/>
        <item x="7"/>
        <item x="2"/>
        <item x="13"/>
        <item x="0"/>
        <item x="15"/>
        <item x="27"/>
        <item x="71"/>
        <item x="6"/>
        <item x="64"/>
        <item x="3"/>
        <item x="36"/>
        <item x="39"/>
        <item x="66"/>
        <item x="44"/>
        <item x="35"/>
        <item x="50"/>
        <item x="65"/>
        <item x="80"/>
        <item x="76"/>
        <item x="58"/>
        <item x="62"/>
        <item x="47"/>
        <item x="24"/>
        <item x="12"/>
        <item x="69"/>
        <item x="19"/>
        <item x="57"/>
        <item x="53"/>
        <item x="16"/>
        <item x="43"/>
        <item x="56"/>
        <item x="31"/>
        <item x="21"/>
        <item x="26"/>
        <item x="20"/>
        <item x="83"/>
        <item x="23"/>
        <item x="29"/>
        <item x="49"/>
        <item x="67"/>
        <item x="72"/>
        <item x="70"/>
        <item x="55"/>
        <item x="37"/>
        <item x="14"/>
        <item x="5"/>
        <item x="82"/>
        <item x="77"/>
        <item x="79"/>
        <item x="38"/>
        <item x="74"/>
        <item x="48"/>
        <item x="61"/>
        <item x="25"/>
        <item x="59"/>
        <item x="54"/>
        <item x="41"/>
        <item x="32"/>
        <item x="8"/>
        <item x="28"/>
        <item x="63"/>
        <item x="45"/>
        <item x="78"/>
        <item x="30"/>
        <item x="9"/>
        <item x="33"/>
        <item x="81"/>
        <item x="52"/>
        <item x="34"/>
        <item x="46"/>
        <item x="60"/>
        <item x="7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85">
    <i>
      <x v="44"/>
    </i>
    <i>
      <x v="15"/>
    </i>
    <i>
      <x v="42"/>
    </i>
    <i>
      <x v="14"/>
    </i>
    <i>
      <x/>
    </i>
    <i>
      <x v="13"/>
    </i>
    <i>
      <x v="34"/>
    </i>
    <i>
      <x v="47"/>
    </i>
    <i>
      <x v="18"/>
    </i>
    <i>
      <x v="49"/>
    </i>
    <i>
      <x v="12"/>
    </i>
    <i>
      <x v="75"/>
    </i>
    <i>
      <x v="25"/>
    </i>
    <i>
      <x v="24"/>
    </i>
    <i>
      <x v="4"/>
    </i>
    <i>
      <x v="7"/>
    </i>
    <i>
      <x v="60"/>
    </i>
    <i>
      <x v="39"/>
    </i>
    <i>
      <x v="69"/>
    </i>
    <i>
      <x v="48"/>
    </i>
    <i>
      <x v="79"/>
    </i>
    <i>
      <x v="10"/>
    </i>
    <i>
      <x v="11"/>
    </i>
    <i>
      <x v="20"/>
    </i>
    <i>
      <x v="16"/>
    </i>
    <i>
      <x v="45"/>
    </i>
    <i>
      <x v="3"/>
    </i>
    <i>
      <x v="51"/>
    </i>
    <i>
      <x v="55"/>
    </i>
    <i>
      <x v="33"/>
    </i>
    <i>
      <x v="54"/>
    </i>
    <i>
      <x v="62"/>
    </i>
    <i>
      <x v="74"/>
    </i>
    <i>
      <x v="68"/>
    </i>
    <i>
      <x v="67"/>
    </i>
    <i>
      <x v="36"/>
    </i>
    <i>
      <x v="76"/>
    </i>
    <i>
      <x v="64"/>
    </i>
    <i>
      <x v="26"/>
    </i>
    <i>
      <x v="9"/>
    </i>
    <i>
      <x v="83"/>
    </i>
    <i>
      <x v="2"/>
    </i>
    <i>
      <x v="37"/>
    </i>
    <i>
      <x v="40"/>
    </i>
    <i>
      <x v="35"/>
    </i>
    <i>
      <x v="80"/>
    </i>
    <i>
      <x v="30"/>
    </i>
    <i>
      <x v="22"/>
    </i>
    <i>
      <x v="72"/>
    </i>
    <i>
      <x v="43"/>
    </i>
    <i>
      <x v="63"/>
    </i>
    <i>
      <x v="32"/>
    </i>
    <i>
      <x v="1"/>
    </i>
    <i>
      <x v="17"/>
    </i>
    <i>
      <x v="50"/>
    </i>
    <i>
      <x v="70"/>
    </i>
    <i>
      <x v="58"/>
    </i>
    <i>
      <x v="82"/>
    </i>
    <i>
      <x v="52"/>
    </i>
    <i>
      <x v="78"/>
    </i>
    <i>
      <x v="73"/>
    </i>
    <i>
      <x v="56"/>
    </i>
    <i>
      <x v="6"/>
    </i>
    <i>
      <x v="23"/>
    </i>
    <i>
      <x v="8"/>
    </i>
    <i>
      <x v="46"/>
    </i>
    <i>
      <x v="41"/>
    </i>
    <i>
      <x v="65"/>
    </i>
    <i>
      <x v="27"/>
    </i>
    <i>
      <x v="61"/>
    </i>
    <i>
      <x v="21"/>
    </i>
    <i>
      <x v="29"/>
    </i>
    <i>
      <x v="38"/>
    </i>
    <i>
      <x v="53"/>
    </i>
    <i>
      <x v="31"/>
    </i>
    <i>
      <x v="77"/>
    </i>
    <i>
      <x v="71"/>
    </i>
    <i>
      <x v="28"/>
    </i>
    <i>
      <x v="57"/>
    </i>
    <i>
      <x v="81"/>
    </i>
    <i>
      <x v="19"/>
    </i>
    <i>
      <x v="66"/>
    </i>
    <i>
      <x v="59"/>
    </i>
    <i>
      <x v="5"/>
    </i>
    <i t="grand">
      <x/>
    </i>
  </rowItems>
  <colItems count="1">
    <i/>
  </colItems>
  <dataFields count="1">
    <dataField name="Count of Number" fld="0"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D00-000003000000}" name="PivotTable4" cacheId="3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2:E25" firstHeaderRow="1" firstDataRow="1" firstDataCol="1"/>
  <pivotFields count="18">
    <pivotField dataField="1" showAll="0"/>
    <pivotField showAll="0"/>
    <pivotField showAll="0" sortType="descending">
      <items count="85">
        <item x="4"/>
        <item x="11"/>
        <item x="42"/>
        <item x="40"/>
        <item x="51"/>
        <item x="68"/>
        <item x="17"/>
        <item x="10"/>
        <item x="73"/>
        <item x="22"/>
        <item x="18"/>
        <item x="7"/>
        <item x="2"/>
        <item x="13"/>
        <item x="0"/>
        <item x="15"/>
        <item x="27"/>
        <item x="71"/>
        <item x="6"/>
        <item x="64"/>
        <item x="3"/>
        <item x="36"/>
        <item x="39"/>
        <item x="66"/>
        <item x="44"/>
        <item x="35"/>
        <item x="50"/>
        <item x="65"/>
        <item x="80"/>
        <item x="76"/>
        <item x="58"/>
        <item x="62"/>
        <item x="47"/>
        <item x="24"/>
        <item x="12"/>
        <item x="69"/>
        <item x="19"/>
        <item x="57"/>
        <item x="53"/>
        <item x="16"/>
        <item x="43"/>
        <item x="56"/>
        <item x="31"/>
        <item x="21"/>
        <item x="26"/>
        <item x="20"/>
        <item x="83"/>
        <item x="23"/>
        <item x="29"/>
        <item x="49"/>
        <item x="67"/>
        <item x="72"/>
        <item x="70"/>
        <item x="55"/>
        <item x="37"/>
        <item x="14"/>
        <item x="5"/>
        <item x="82"/>
        <item x="77"/>
        <item x="79"/>
        <item x="38"/>
        <item x="74"/>
        <item x="48"/>
        <item x="61"/>
        <item x="25"/>
        <item x="59"/>
        <item x="54"/>
        <item x="41"/>
        <item x="32"/>
        <item x="8"/>
        <item x="28"/>
        <item x="63"/>
        <item x="45"/>
        <item x="78"/>
        <item x="30"/>
        <item x="9"/>
        <item x="33"/>
        <item x="81"/>
        <item x="52"/>
        <item x="34"/>
        <item x="46"/>
        <item x="60"/>
        <item x="7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items count="6">
        <item x="0"/>
        <item x="3"/>
        <item x="1"/>
        <item x="2"/>
        <item x="4"/>
        <item t="default"/>
      </items>
    </pivotField>
    <pivotField showAll="0"/>
    <pivotField showAll="0">
      <items count="11">
        <item x="2"/>
        <item x="7"/>
        <item x="6"/>
        <item x="9"/>
        <item x="1"/>
        <item x="0"/>
        <item x="3"/>
        <item x="4"/>
        <item x="8"/>
        <item x="5"/>
        <item t="default"/>
      </items>
    </pivotField>
    <pivotField showAll="0"/>
    <pivotField showAll="0">
      <items count="7">
        <item x="5"/>
        <item x="4"/>
        <item x="3"/>
        <item x="0"/>
        <item x="1"/>
        <item x="2"/>
        <item t="default"/>
      </items>
    </pivotField>
    <pivotField showAll="0"/>
    <pivotField showAll="0"/>
    <pivotField axis="axisRow" showAll="0">
      <items count="13">
        <item x="3"/>
        <item x="7"/>
        <item x="11"/>
        <item x="1"/>
        <item x="0"/>
        <item x="6"/>
        <item x="5"/>
        <item x="2"/>
        <item x="4"/>
        <item x="10"/>
        <item x="9"/>
        <item x="8"/>
        <item t="default"/>
      </items>
    </pivotField>
    <pivotField showAll="0"/>
    <pivotField showAll="0"/>
    <pivotField showAll="0"/>
  </pivotFields>
  <rowFields count="1">
    <field x="14"/>
  </rowFields>
  <rowItems count="13">
    <i>
      <x/>
    </i>
    <i>
      <x v="1"/>
    </i>
    <i>
      <x v="2"/>
    </i>
    <i>
      <x v="3"/>
    </i>
    <i>
      <x v="4"/>
    </i>
    <i>
      <x v="5"/>
    </i>
    <i>
      <x v="6"/>
    </i>
    <i>
      <x v="7"/>
    </i>
    <i>
      <x v="8"/>
    </i>
    <i>
      <x v="9"/>
    </i>
    <i>
      <x v="10"/>
    </i>
    <i>
      <x v="11"/>
    </i>
    <i t="grand">
      <x/>
    </i>
  </rowItems>
  <colItems count="1">
    <i/>
  </colItems>
  <dataFields count="1">
    <dataField name="Count of Number" fld="0"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D00-000006000000}" name="PivotTable7" cacheId="3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52:E73" firstHeaderRow="1" firstDataRow="1" firstDataCol="1"/>
  <pivotFields count="18">
    <pivotField dataField="1" showAll="0"/>
    <pivotField axis="axisRow" showAll="0" sortType="descending">
      <items count="21">
        <item x="13"/>
        <item x="10"/>
        <item x="5"/>
        <item x="7"/>
        <item x="2"/>
        <item x="11"/>
        <item x="16"/>
        <item x="12"/>
        <item x="1"/>
        <item x="4"/>
        <item x="8"/>
        <item x="0"/>
        <item x="9"/>
        <item x="6"/>
        <item x="18"/>
        <item x="3"/>
        <item x="17"/>
        <item x="14"/>
        <item x="19"/>
        <item x="15"/>
        <item t="default"/>
      </items>
      <autoSortScope>
        <pivotArea dataOnly="0" outline="0" fieldPosition="0">
          <references count="1">
            <reference field="4294967294" count="1" selected="0">
              <x v="0"/>
            </reference>
          </references>
        </pivotArea>
      </autoSortScope>
    </pivotField>
    <pivotField showAll="0" sortType="descending">
      <items count="85">
        <item x="4"/>
        <item x="11"/>
        <item x="42"/>
        <item x="40"/>
        <item x="51"/>
        <item x="68"/>
        <item x="17"/>
        <item x="10"/>
        <item x="73"/>
        <item x="22"/>
        <item x="18"/>
        <item x="7"/>
        <item x="2"/>
        <item x="13"/>
        <item x="0"/>
        <item x="15"/>
        <item x="27"/>
        <item x="71"/>
        <item x="6"/>
        <item x="64"/>
        <item x="3"/>
        <item x="36"/>
        <item x="39"/>
        <item x="66"/>
        <item x="44"/>
        <item x="35"/>
        <item x="50"/>
        <item x="65"/>
        <item x="80"/>
        <item x="76"/>
        <item x="58"/>
        <item x="62"/>
        <item x="47"/>
        <item x="24"/>
        <item x="12"/>
        <item x="69"/>
        <item x="19"/>
        <item x="57"/>
        <item x="53"/>
        <item x="16"/>
        <item x="43"/>
        <item x="56"/>
        <item x="31"/>
        <item x="21"/>
        <item x="26"/>
        <item x="20"/>
        <item x="83"/>
        <item x="23"/>
        <item x="29"/>
        <item x="49"/>
        <item x="67"/>
        <item x="72"/>
        <item x="70"/>
        <item x="55"/>
        <item x="37"/>
        <item x="14"/>
        <item x="5"/>
        <item x="82"/>
        <item x="77"/>
        <item x="79"/>
        <item x="38"/>
        <item x="74"/>
        <item x="48"/>
        <item x="61"/>
        <item x="25"/>
        <item x="59"/>
        <item x="54"/>
        <item x="41"/>
        <item x="32"/>
        <item x="8"/>
        <item x="28"/>
        <item x="63"/>
        <item x="45"/>
        <item x="78"/>
        <item x="30"/>
        <item x="9"/>
        <item x="33"/>
        <item x="81"/>
        <item x="52"/>
        <item x="34"/>
        <item x="46"/>
        <item x="60"/>
        <item x="7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items count="6">
        <item x="0"/>
        <item x="3"/>
        <item x="1"/>
        <item x="2"/>
        <item x="4"/>
        <item t="default"/>
      </items>
    </pivotField>
    <pivotField showAll="0"/>
    <pivotField showAll="0">
      <items count="11">
        <item x="2"/>
        <item x="7"/>
        <item x="6"/>
        <item x="9"/>
        <item x="1"/>
        <item x="0"/>
        <item x="3"/>
        <item x="4"/>
        <item x="8"/>
        <item x="5"/>
        <item t="default"/>
      </items>
    </pivotField>
    <pivotField showAll="0"/>
    <pivotField showAll="0">
      <items count="7">
        <item x="5"/>
        <item x="4"/>
        <item x="3"/>
        <item x="0"/>
        <item x="1"/>
        <item x="2"/>
        <item t="default"/>
      </items>
    </pivotField>
    <pivotField showAll="0"/>
    <pivotField showAll="0"/>
    <pivotField showAll="0">
      <items count="13">
        <item x="3"/>
        <item x="7"/>
        <item x="11"/>
        <item x="1"/>
        <item x="0"/>
        <item x="6"/>
        <item x="5"/>
        <item x="2"/>
        <item x="4"/>
        <item x="10"/>
        <item x="9"/>
        <item x="8"/>
        <item t="default"/>
      </items>
    </pivotField>
    <pivotField showAll="0"/>
    <pivotField showAll="0"/>
    <pivotField showAll="0"/>
  </pivotFields>
  <rowFields count="1">
    <field x="1"/>
  </rowFields>
  <rowItems count="21">
    <i>
      <x v="11"/>
    </i>
    <i>
      <x v="8"/>
    </i>
    <i>
      <x v="12"/>
    </i>
    <i>
      <x v="3"/>
    </i>
    <i>
      <x v="9"/>
    </i>
    <i>
      <x v="4"/>
    </i>
    <i>
      <x v="13"/>
    </i>
    <i>
      <x/>
    </i>
    <i>
      <x v="1"/>
    </i>
    <i>
      <x v="5"/>
    </i>
    <i>
      <x v="2"/>
    </i>
    <i>
      <x v="6"/>
    </i>
    <i>
      <x v="17"/>
    </i>
    <i>
      <x v="7"/>
    </i>
    <i>
      <x v="16"/>
    </i>
    <i>
      <x v="19"/>
    </i>
    <i>
      <x v="10"/>
    </i>
    <i>
      <x v="15"/>
    </i>
    <i>
      <x v="18"/>
    </i>
    <i>
      <x v="14"/>
    </i>
    <i t="grand">
      <x/>
    </i>
  </rowItems>
  <colItems count="1">
    <i/>
  </colItems>
  <dataFields count="1">
    <dataField name="Count of Number" fld="0"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D00-000005000000}" name="PivotTable6" cacheId="3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28:E48" firstHeaderRow="1" firstDataRow="1" firstDataCol="1"/>
  <pivotFields count="18">
    <pivotField dataField="1" showAll="0"/>
    <pivotField showAll="0"/>
    <pivotField showAll="0" sortType="descending">
      <items count="85">
        <item x="4"/>
        <item x="11"/>
        <item x="42"/>
        <item x="40"/>
        <item x="51"/>
        <item x="68"/>
        <item x="17"/>
        <item x="10"/>
        <item x="73"/>
        <item x="22"/>
        <item x="18"/>
        <item x="7"/>
        <item x="2"/>
        <item x="13"/>
        <item x="0"/>
        <item x="15"/>
        <item x="27"/>
        <item x="71"/>
        <item x="6"/>
        <item x="64"/>
        <item x="3"/>
        <item x="36"/>
        <item x="39"/>
        <item x="66"/>
        <item x="44"/>
        <item x="35"/>
        <item x="50"/>
        <item x="65"/>
        <item x="80"/>
        <item x="76"/>
        <item x="58"/>
        <item x="62"/>
        <item x="47"/>
        <item x="24"/>
        <item x="12"/>
        <item x="69"/>
        <item x="19"/>
        <item x="57"/>
        <item x="53"/>
        <item x="16"/>
        <item x="43"/>
        <item x="56"/>
        <item x="31"/>
        <item x="21"/>
        <item x="26"/>
        <item x="20"/>
        <item x="83"/>
        <item x="23"/>
        <item x="29"/>
        <item x="49"/>
        <item x="67"/>
        <item x="72"/>
        <item x="70"/>
        <item x="55"/>
        <item x="37"/>
        <item x="14"/>
        <item x="5"/>
        <item x="82"/>
        <item x="77"/>
        <item x="79"/>
        <item x="38"/>
        <item x="74"/>
        <item x="48"/>
        <item x="61"/>
        <item x="25"/>
        <item x="59"/>
        <item x="54"/>
        <item x="41"/>
        <item x="32"/>
        <item x="8"/>
        <item x="28"/>
        <item x="63"/>
        <item x="45"/>
        <item x="78"/>
        <item x="30"/>
        <item x="9"/>
        <item x="33"/>
        <item x="81"/>
        <item x="52"/>
        <item x="34"/>
        <item x="46"/>
        <item x="60"/>
        <item x="7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items count="6">
        <item x="0"/>
        <item x="3"/>
        <item x="1"/>
        <item x="2"/>
        <item x="4"/>
        <item t="default"/>
      </items>
    </pivotField>
    <pivotField showAll="0"/>
    <pivotField showAll="0">
      <items count="11">
        <item x="2"/>
        <item x="7"/>
        <item x="6"/>
        <item x="9"/>
        <item x="1"/>
        <item x="0"/>
        <item x="3"/>
        <item x="4"/>
        <item x="8"/>
        <item x="5"/>
        <item t="default"/>
      </items>
    </pivotField>
    <pivotField showAll="0"/>
    <pivotField showAll="0">
      <items count="7">
        <item x="5"/>
        <item x="4"/>
        <item x="3"/>
        <item x="0"/>
        <item x="1"/>
        <item x="2"/>
        <item t="default"/>
      </items>
    </pivotField>
    <pivotField showAll="0"/>
    <pivotField showAll="0"/>
    <pivotField showAll="0">
      <items count="13">
        <item x="3"/>
        <item x="7"/>
        <item x="11"/>
        <item x="1"/>
        <item x="0"/>
        <item x="6"/>
        <item x="5"/>
        <item x="2"/>
        <item x="4"/>
        <item x="10"/>
        <item x="9"/>
        <item x="8"/>
        <item t="default"/>
      </items>
    </pivotField>
    <pivotField showAll="0"/>
    <pivotField showAll="0"/>
    <pivotField axis="axisRow" showAll="0">
      <items count="20">
        <item x="16"/>
        <item x="18"/>
        <item x="17"/>
        <item x="7"/>
        <item x="1"/>
        <item x="2"/>
        <item x="3"/>
        <item x="8"/>
        <item x="0"/>
        <item x="9"/>
        <item x="4"/>
        <item x="5"/>
        <item x="10"/>
        <item x="6"/>
        <item x="12"/>
        <item x="13"/>
        <item x="14"/>
        <item x="15"/>
        <item x="11"/>
        <item t="default"/>
      </items>
    </pivotField>
  </pivotFields>
  <rowFields count="1">
    <field x="17"/>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Number" fld="0"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4000000}" name="PivotTable5" cacheId="3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3:M126" firstHeaderRow="1" firstDataRow="1" firstDataCol="1"/>
  <pivotFields count="18">
    <pivotField dataField="1" showAll="0"/>
    <pivotField showAll="0"/>
    <pivotField showAll="0" sortType="descending">
      <items count="85">
        <item x="4"/>
        <item x="11"/>
        <item x="42"/>
        <item x="40"/>
        <item x="51"/>
        <item x="68"/>
        <item x="17"/>
        <item x="10"/>
        <item x="73"/>
        <item x="22"/>
        <item x="18"/>
        <item x="7"/>
        <item x="2"/>
        <item x="13"/>
        <item x="0"/>
        <item x="15"/>
        <item x="27"/>
        <item x="71"/>
        <item x="6"/>
        <item x="64"/>
        <item x="3"/>
        <item x="36"/>
        <item x="39"/>
        <item x="66"/>
        <item x="44"/>
        <item x="35"/>
        <item x="50"/>
        <item x="65"/>
        <item x="80"/>
        <item x="76"/>
        <item x="58"/>
        <item x="62"/>
        <item x="47"/>
        <item x="24"/>
        <item x="12"/>
        <item x="69"/>
        <item x="19"/>
        <item x="57"/>
        <item x="53"/>
        <item x="16"/>
        <item x="43"/>
        <item x="56"/>
        <item x="31"/>
        <item x="21"/>
        <item x="26"/>
        <item x="20"/>
        <item x="83"/>
        <item x="23"/>
        <item x="29"/>
        <item x="49"/>
        <item x="67"/>
        <item x="72"/>
        <item x="70"/>
        <item x="55"/>
        <item x="37"/>
        <item x="14"/>
        <item x="5"/>
        <item x="82"/>
        <item x="77"/>
        <item x="79"/>
        <item x="38"/>
        <item x="74"/>
        <item x="48"/>
        <item x="61"/>
        <item x="25"/>
        <item x="59"/>
        <item x="54"/>
        <item x="41"/>
        <item x="32"/>
        <item x="8"/>
        <item x="28"/>
        <item x="63"/>
        <item x="45"/>
        <item x="78"/>
        <item x="30"/>
        <item x="9"/>
        <item x="33"/>
        <item x="81"/>
        <item x="52"/>
        <item x="34"/>
        <item x="46"/>
        <item x="60"/>
        <item x="75"/>
        <item x="1"/>
        <item t="default"/>
      </items>
      <autoSortScope>
        <pivotArea dataOnly="0" outline="0" fieldPosition="0">
          <references count="1">
            <reference field="4294967294" count="1" selected="0">
              <x v="0"/>
            </reference>
          </references>
        </pivotArea>
      </autoSortScope>
    </pivotField>
    <pivotField axis="axisRow" showAll="0" sortType="descending">
      <items count="123">
        <item x="111"/>
        <item x="18"/>
        <item x="47"/>
        <item x="7"/>
        <item x="66"/>
        <item x="84"/>
        <item x="10"/>
        <item x="19"/>
        <item x="11"/>
        <item x="1"/>
        <item x="35"/>
        <item x="33"/>
        <item x="108"/>
        <item x="109"/>
        <item x="70"/>
        <item x="31"/>
        <item x="107"/>
        <item x="43"/>
        <item x="0"/>
        <item x="15"/>
        <item x="118"/>
        <item x="16"/>
        <item x="68"/>
        <item x="60"/>
        <item x="94"/>
        <item x="23"/>
        <item x="6"/>
        <item x="44"/>
        <item x="65"/>
        <item x="71"/>
        <item x="113"/>
        <item x="73"/>
        <item x="91"/>
        <item x="21"/>
        <item x="12"/>
        <item x="74"/>
        <item x="103"/>
        <item x="45"/>
        <item x="29"/>
        <item x="72"/>
        <item x="85"/>
        <item x="110"/>
        <item x="119"/>
        <item x="69"/>
        <item x="104"/>
        <item x="54"/>
        <item x="14"/>
        <item x="56"/>
        <item x="55"/>
        <item x="92"/>
        <item x="58"/>
        <item x="87"/>
        <item x="13"/>
        <item x="67"/>
        <item x="59"/>
        <item x="89"/>
        <item x="3"/>
        <item x="50"/>
        <item x="26"/>
        <item x="105"/>
        <item x="120"/>
        <item x="97"/>
        <item x="22"/>
        <item x="76"/>
        <item x="82"/>
        <item x="40"/>
        <item x="61"/>
        <item x="53"/>
        <item x="95"/>
        <item x="32"/>
        <item x="81"/>
        <item x="28"/>
        <item x="80"/>
        <item x="51"/>
        <item x="37"/>
        <item x="75"/>
        <item x="8"/>
        <item x="17"/>
        <item x="52"/>
        <item x="48"/>
        <item x="116"/>
        <item x="114"/>
        <item x="57"/>
        <item x="64"/>
        <item x="5"/>
        <item x="27"/>
        <item x="106"/>
        <item x="62"/>
        <item x="42"/>
        <item x="4"/>
        <item x="30"/>
        <item x="83"/>
        <item x="101"/>
        <item x="49"/>
        <item x="112"/>
        <item x="77"/>
        <item x="25"/>
        <item x="115"/>
        <item x="34"/>
        <item x="100"/>
        <item x="9"/>
        <item x="63"/>
        <item x="20"/>
        <item x="86"/>
        <item x="78"/>
        <item x="36"/>
        <item x="102"/>
        <item x="39"/>
        <item x="96"/>
        <item x="98"/>
        <item x="2"/>
        <item x="79"/>
        <item x="117"/>
        <item x="46"/>
        <item x="41"/>
        <item x="90"/>
        <item x="99"/>
        <item x="38"/>
        <item x="24"/>
        <item x="121"/>
        <item x="93"/>
        <item x="88"/>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23">
    <i>
      <x v="38"/>
    </i>
    <i>
      <x v="19"/>
    </i>
    <i>
      <x v="114"/>
    </i>
    <i>
      <x v="3"/>
    </i>
    <i>
      <x v="18"/>
    </i>
    <i>
      <x v="52"/>
    </i>
    <i>
      <x v="84"/>
    </i>
    <i>
      <x v="46"/>
    </i>
    <i>
      <x v="69"/>
    </i>
    <i>
      <x v="89"/>
    </i>
    <i>
      <x v="75"/>
    </i>
    <i>
      <x v="110"/>
    </i>
    <i>
      <x v="93"/>
    </i>
    <i>
      <x v="33"/>
    </i>
    <i>
      <x v="118"/>
    </i>
    <i>
      <x v="7"/>
    </i>
    <i>
      <x v="105"/>
    </i>
    <i>
      <x v="34"/>
    </i>
    <i>
      <x v="21"/>
    </i>
    <i>
      <x v="53"/>
    </i>
    <i>
      <x v="82"/>
    </i>
    <i>
      <x v="2"/>
    </i>
    <i>
      <x v="6"/>
    </i>
    <i>
      <x v="28"/>
    </i>
    <i>
      <x v="55"/>
    </i>
    <i>
      <x v="8"/>
    </i>
    <i>
      <x v="48"/>
    </i>
    <i>
      <x v="95"/>
    </i>
    <i>
      <x v="15"/>
    </i>
    <i>
      <x v="56"/>
    </i>
    <i>
      <x v="50"/>
    </i>
    <i>
      <x v="59"/>
    </i>
    <i>
      <x v="100"/>
    </i>
    <i>
      <x v="29"/>
    </i>
    <i>
      <x v="86"/>
    </i>
    <i>
      <x v="65"/>
    </i>
    <i>
      <x v="39"/>
    </i>
    <i>
      <x v="11"/>
    </i>
    <i>
      <x v="77"/>
    </i>
    <i>
      <x v="62"/>
    </i>
    <i>
      <x v="26"/>
    </i>
    <i>
      <x v="25"/>
    </i>
    <i>
      <x v="74"/>
    </i>
    <i>
      <x v="102"/>
    </i>
    <i>
      <x v="85"/>
    </i>
    <i>
      <x v="47"/>
    </i>
    <i>
      <x v="10"/>
    </i>
    <i>
      <x v="88"/>
    </i>
    <i>
      <x v="64"/>
    </i>
    <i>
      <x v="101"/>
    </i>
    <i>
      <x v="113"/>
    </i>
    <i>
      <x v="121"/>
    </i>
    <i>
      <x v="63"/>
    </i>
    <i>
      <x v="58"/>
    </i>
    <i>
      <x v="27"/>
    </i>
    <i>
      <x v="61"/>
    </i>
    <i>
      <x v="71"/>
    </i>
    <i>
      <x v="37"/>
    </i>
    <i>
      <x v="23"/>
    </i>
    <i>
      <x v="66"/>
    </i>
    <i>
      <x v="106"/>
    </i>
    <i>
      <x v="91"/>
    </i>
    <i>
      <x v="98"/>
    </i>
    <i>
      <x v="22"/>
    </i>
    <i>
      <x v="14"/>
    </i>
    <i>
      <x v="9"/>
    </i>
    <i>
      <x v="67"/>
    </i>
    <i>
      <x v="35"/>
    </i>
    <i>
      <x v="68"/>
    </i>
    <i>
      <x v="90"/>
    </i>
    <i>
      <x v="76"/>
    </i>
    <i>
      <x v="5"/>
    </i>
    <i>
      <x v="103"/>
    </i>
    <i>
      <x v="81"/>
    </i>
    <i>
      <x v="96"/>
    </i>
    <i>
      <x v="115"/>
    </i>
    <i>
      <x v="120"/>
    </i>
    <i>
      <x v="92"/>
    </i>
    <i>
      <x v="44"/>
    </i>
    <i>
      <x v="116"/>
    </i>
    <i>
      <x v="43"/>
    </i>
    <i>
      <x v="4"/>
    </i>
    <i>
      <x v="70"/>
    </i>
    <i>
      <x v="40"/>
    </i>
    <i>
      <x v="78"/>
    </i>
    <i>
      <x v="99"/>
    </i>
    <i>
      <x v="117"/>
    </i>
    <i>
      <x v="83"/>
    </i>
    <i>
      <x v="17"/>
    </i>
    <i>
      <x v="94"/>
    </i>
    <i>
      <x/>
    </i>
    <i>
      <x v="32"/>
    </i>
    <i>
      <x v="12"/>
    </i>
    <i>
      <x v="45"/>
    </i>
    <i>
      <x v="13"/>
    </i>
    <i>
      <x v="36"/>
    </i>
    <i>
      <x v="54"/>
    </i>
    <i>
      <x v="108"/>
    </i>
    <i>
      <x v="72"/>
    </i>
    <i>
      <x v="112"/>
    </i>
    <i>
      <x v="73"/>
    </i>
    <i>
      <x v="87"/>
    </i>
    <i>
      <x v="1"/>
    </i>
    <i>
      <x v="51"/>
    </i>
    <i>
      <x v="97"/>
    </i>
    <i>
      <x v="107"/>
    </i>
    <i>
      <x v="30"/>
    </i>
    <i>
      <x v="109"/>
    </i>
    <i>
      <x v="57"/>
    </i>
    <i>
      <x v="111"/>
    </i>
    <i>
      <x v="41"/>
    </i>
    <i>
      <x v="24"/>
    </i>
    <i>
      <x v="42"/>
    </i>
    <i>
      <x v="20"/>
    </i>
    <i>
      <x v="79"/>
    </i>
    <i>
      <x v="49"/>
    </i>
    <i>
      <x v="80"/>
    </i>
    <i>
      <x v="119"/>
    </i>
    <i>
      <x v="104"/>
    </i>
    <i>
      <x v="16"/>
    </i>
    <i>
      <x v="31"/>
    </i>
    <i>
      <x v="60"/>
    </i>
    <i t="grand">
      <x/>
    </i>
  </rowItems>
  <colItems count="1">
    <i/>
  </colItems>
  <dataFields count="1">
    <dataField name="Count of Number" fld="0"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D00-000001000000}" name="PivotTable2" cacheId="3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E9" firstHeaderRow="1" firstDataRow="1" firstDataCol="1"/>
  <pivotFields count="18">
    <pivotField dataField="1" showAll="0"/>
    <pivotField showAll="0"/>
    <pivotField showAll="0" sortType="descending">
      <items count="85">
        <item x="4"/>
        <item x="11"/>
        <item x="42"/>
        <item x="40"/>
        <item x="51"/>
        <item x="68"/>
        <item x="17"/>
        <item x="10"/>
        <item x="73"/>
        <item x="22"/>
        <item x="18"/>
        <item x="7"/>
        <item x="2"/>
        <item x="13"/>
        <item x="0"/>
        <item x="15"/>
        <item x="27"/>
        <item x="71"/>
        <item x="6"/>
        <item x="64"/>
        <item x="3"/>
        <item x="36"/>
        <item x="39"/>
        <item x="66"/>
        <item x="44"/>
        <item x="35"/>
        <item x="50"/>
        <item x="65"/>
        <item x="80"/>
        <item x="76"/>
        <item x="58"/>
        <item x="62"/>
        <item x="47"/>
        <item x="24"/>
        <item x="12"/>
        <item x="69"/>
        <item x="19"/>
        <item x="57"/>
        <item x="53"/>
        <item x="16"/>
        <item x="43"/>
        <item x="56"/>
        <item x="31"/>
        <item x="21"/>
        <item x="26"/>
        <item x="20"/>
        <item x="83"/>
        <item x="23"/>
        <item x="29"/>
        <item x="49"/>
        <item x="67"/>
        <item x="72"/>
        <item x="70"/>
        <item x="55"/>
        <item x="37"/>
        <item x="14"/>
        <item x="5"/>
        <item x="82"/>
        <item x="77"/>
        <item x="79"/>
        <item x="38"/>
        <item x="74"/>
        <item x="48"/>
        <item x="61"/>
        <item x="25"/>
        <item x="59"/>
        <item x="54"/>
        <item x="41"/>
        <item x="32"/>
        <item x="8"/>
        <item x="28"/>
        <item x="63"/>
        <item x="45"/>
        <item x="78"/>
        <item x="30"/>
        <item x="9"/>
        <item x="33"/>
        <item x="81"/>
        <item x="52"/>
        <item x="34"/>
        <item x="46"/>
        <item x="60"/>
        <item x="7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axis="axisRow" showAll="0">
      <items count="6">
        <item x="0"/>
        <item x="3"/>
        <item x="1"/>
        <item x="2"/>
        <item x="4"/>
        <item t="default"/>
      </items>
    </pivotField>
    <pivotField showAll="0"/>
    <pivotField showAll="0">
      <items count="11">
        <item x="2"/>
        <item x="7"/>
        <item x="6"/>
        <item x="9"/>
        <item x="1"/>
        <item x="0"/>
        <item x="3"/>
        <item x="4"/>
        <item x="8"/>
        <item x="5"/>
        <item t="default"/>
      </items>
    </pivotField>
    <pivotField showAll="0"/>
    <pivotField showAll="0">
      <items count="7">
        <item x="5"/>
        <item x="4"/>
        <item x="3"/>
        <item x="0"/>
        <item x="1"/>
        <item x="2"/>
        <item t="default"/>
      </items>
    </pivotField>
    <pivotField showAll="0"/>
    <pivotField showAll="0"/>
    <pivotField showAll="0"/>
    <pivotField showAll="0"/>
    <pivotField showAll="0"/>
    <pivotField showAll="0"/>
  </pivotFields>
  <rowFields count="1">
    <field x="7"/>
  </rowFields>
  <rowItems count="6">
    <i>
      <x/>
    </i>
    <i>
      <x v="1"/>
    </i>
    <i>
      <x v="2"/>
    </i>
    <i>
      <x v="3"/>
    </i>
    <i>
      <x v="4"/>
    </i>
    <i t="grand">
      <x/>
    </i>
  </rowItems>
  <colItems count="1">
    <i/>
  </colItems>
  <dataFields count="1">
    <dataField name="Count of Number" fld="0"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D00-000007000000}" name="PivotTable8" cacheId="3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77:E84" firstHeaderRow="1" firstDataRow="1" firstDataCol="1"/>
  <pivotFields count="18">
    <pivotField dataField="1" showAll="0"/>
    <pivotField showAll="0"/>
    <pivotField showAll="0" sortType="descending">
      <items count="85">
        <item x="4"/>
        <item x="11"/>
        <item x="42"/>
        <item x="40"/>
        <item x="51"/>
        <item x="68"/>
        <item x="17"/>
        <item x="10"/>
        <item x="73"/>
        <item x="22"/>
        <item x="18"/>
        <item x="7"/>
        <item x="2"/>
        <item x="13"/>
        <item x="0"/>
        <item x="15"/>
        <item x="27"/>
        <item x="71"/>
        <item x="6"/>
        <item x="64"/>
        <item x="3"/>
        <item x="36"/>
        <item x="39"/>
        <item x="66"/>
        <item x="44"/>
        <item x="35"/>
        <item x="50"/>
        <item x="65"/>
        <item x="80"/>
        <item x="76"/>
        <item x="58"/>
        <item x="62"/>
        <item x="47"/>
        <item x="24"/>
        <item x="12"/>
        <item x="69"/>
        <item x="19"/>
        <item x="57"/>
        <item x="53"/>
        <item x="16"/>
        <item x="43"/>
        <item x="56"/>
        <item x="31"/>
        <item x="21"/>
        <item x="26"/>
        <item x="20"/>
        <item x="83"/>
        <item x="23"/>
        <item x="29"/>
        <item x="49"/>
        <item x="67"/>
        <item x="72"/>
        <item x="70"/>
        <item x="55"/>
        <item x="37"/>
        <item x="14"/>
        <item x="5"/>
        <item x="82"/>
        <item x="77"/>
        <item x="79"/>
        <item x="38"/>
        <item x="74"/>
        <item x="48"/>
        <item x="61"/>
        <item x="25"/>
        <item x="59"/>
        <item x="54"/>
        <item x="41"/>
        <item x="32"/>
        <item x="8"/>
        <item x="28"/>
        <item x="63"/>
        <item x="45"/>
        <item x="78"/>
        <item x="30"/>
        <item x="9"/>
        <item x="33"/>
        <item x="81"/>
        <item x="52"/>
        <item x="34"/>
        <item x="46"/>
        <item x="60"/>
        <item x="7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items count="6">
        <item x="0"/>
        <item x="3"/>
        <item x="1"/>
        <item x="2"/>
        <item x="4"/>
        <item t="default"/>
      </items>
    </pivotField>
    <pivotField showAll="0"/>
    <pivotField showAll="0">
      <items count="11">
        <item x="2"/>
        <item x="7"/>
        <item x="6"/>
        <item x="9"/>
        <item x="1"/>
        <item x="0"/>
        <item x="3"/>
        <item x="4"/>
        <item x="8"/>
        <item x="5"/>
        <item t="default"/>
      </items>
    </pivotField>
    <pivotField showAll="0"/>
    <pivotField axis="axisRow" showAll="0">
      <items count="7">
        <item x="5"/>
        <item x="4"/>
        <item x="3"/>
        <item x="0"/>
        <item x="1"/>
        <item x="2"/>
        <item t="default"/>
      </items>
    </pivotField>
    <pivotField showAll="0"/>
    <pivotField showAll="0"/>
    <pivotField showAll="0"/>
    <pivotField showAll="0"/>
    <pivotField showAll="0">
      <items count="8">
        <item x="1"/>
        <item x="2"/>
        <item x="3"/>
        <item x="4"/>
        <item x="5"/>
        <item x="0"/>
        <item x="6"/>
        <item t="default"/>
      </items>
    </pivotField>
    <pivotField showAll="0"/>
  </pivotFields>
  <rowFields count="1">
    <field x="11"/>
  </rowFields>
  <rowItems count="7">
    <i>
      <x/>
    </i>
    <i>
      <x v="1"/>
    </i>
    <i>
      <x v="2"/>
    </i>
    <i>
      <x v="3"/>
    </i>
    <i>
      <x v="4"/>
    </i>
    <i>
      <x v="5"/>
    </i>
    <i t="grand">
      <x/>
    </i>
  </rowItems>
  <colItems count="1">
    <i/>
  </colItems>
  <dataFields count="1">
    <dataField name="Count of Number" fld="0" subtotal="count" showDataAs="percentOfTotal" baseField="11" baseItem="0" numFmtId="1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D00-000002000000}" name="PivotTable3" cacheId="3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H11" firstHeaderRow="1" firstDataRow="1" firstDataCol="1"/>
  <pivotFields count="18">
    <pivotField dataField="1" showAll="0"/>
    <pivotField showAll="0"/>
    <pivotField showAll="0" sortType="descending">
      <items count="85">
        <item x="4"/>
        <item x="11"/>
        <item x="42"/>
        <item x="40"/>
        <item x="51"/>
        <item x="68"/>
        <item x="17"/>
        <item x="10"/>
        <item x="73"/>
        <item x="22"/>
        <item x="18"/>
        <item x="7"/>
        <item x="2"/>
        <item x="13"/>
        <item x="0"/>
        <item x="15"/>
        <item x="27"/>
        <item x="71"/>
        <item x="6"/>
        <item x="64"/>
        <item x="3"/>
        <item x="36"/>
        <item x="39"/>
        <item x="66"/>
        <item x="44"/>
        <item x="35"/>
        <item x="50"/>
        <item x="65"/>
        <item x="80"/>
        <item x="76"/>
        <item x="58"/>
        <item x="62"/>
        <item x="47"/>
        <item x="24"/>
        <item x="12"/>
        <item x="69"/>
        <item x="19"/>
        <item x="57"/>
        <item x="53"/>
        <item x="16"/>
        <item x="43"/>
        <item x="56"/>
        <item x="31"/>
        <item x="21"/>
        <item x="26"/>
        <item x="20"/>
        <item x="83"/>
        <item x="23"/>
        <item x="29"/>
        <item x="49"/>
        <item x="67"/>
        <item x="72"/>
        <item x="70"/>
        <item x="55"/>
        <item x="37"/>
        <item x="14"/>
        <item x="5"/>
        <item x="82"/>
        <item x="77"/>
        <item x="79"/>
        <item x="38"/>
        <item x="74"/>
        <item x="48"/>
        <item x="61"/>
        <item x="25"/>
        <item x="59"/>
        <item x="54"/>
        <item x="41"/>
        <item x="32"/>
        <item x="8"/>
        <item x="28"/>
        <item x="63"/>
        <item x="45"/>
        <item x="78"/>
        <item x="30"/>
        <item x="9"/>
        <item x="33"/>
        <item x="81"/>
        <item x="52"/>
        <item x="34"/>
        <item x="46"/>
        <item x="60"/>
        <item x="7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items count="6">
        <item x="0"/>
        <item x="3"/>
        <item x="1"/>
        <item x="2"/>
        <item x="4"/>
        <item t="default"/>
      </items>
    </pivotField>
    <pivotField showAll="0"/>
    <pivotField showAll="0">
      <items count="11">
        <item x="2"/>
        <item x="7"/>
        <item x="6"/>
        <item x="9"/>
        <item x="1"/>
        <item x="0"/>
        <item x="3"/>
        <item x="4"/>
        <item x="8"/>
        <item x="5"/>
        <item t="default"/>
      </items>
    </pivotField>
    <pivotField showAll="0"/>
    <pivotField showAll="0">
      <items count="7">
        <item x="5"/>
        <item x="4"/>
        <item x="3"/>
        <item x="0"/>
        <item x="1"/>
        <item x="2"/>
        <item t="default"/>
      </items>
    </pivotField>
    <pivotField showAll="0"/>
    <pivotField showAll="0"/>
    <pivotField showAll="0"/>
    <pivotField showAll="0"/>
    <pivotField axis="axisRow" showAll="0">
      <items count="8">
        <item x="1"/>
        <item x="2"/>
        <item x="3"/>
        <item x="4"/>
        <item x="5"/>
        <item x="0"/>
        <item x="6"/>
        <item t="default"/>
      </items>
    </pivotField>
    <pivotField showAll="0"/>
  </pivotFields>
  <rowFields count="1">
    <field x="16"/>
  </rowFields>
  <rowItems count="8">
    <i>
      <x/>
    </i>
    <i>
      <x v="1"/>
    </i>
    <i>
      <x v="2"/>
    </i>
    <i>
      <x v="3"/>
    </i>
    <i>
      <x v="4"/>
    </i>
    <i>
      <x v="5"/>
    </i>
    <i>
      <x v="6"/>
    </i>
    <i t="grand">
      <x/>
    </i>
  </rowItems>
  <colItems count="1">
    <i/>
  </colItems>
  <dataFields count="1">
    <dataField name="Count of Number" fld="0"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41"/>
  <sheetViews>
    <sheetView zoomScale="80" zoomScaleNormal="80" workbookViewId="0">
      <pane xSplit="1" ySplit="2" topLeftCell="B3" activePane="bottomRight" state="frozen"/>
      <selection pane="bottomRight" activeCell="G3" sqref="G3"/>
      <selection pane="bottomLeft" activeCell="A3" sqref="A3"/>
      <selection pane="topRight" activeCell="B1" sqref="B1"/>
    </sheetView>
  </sheetViews>
  <sheetFormatPr defaultColWidth="10.85546875" defaultRowHeight="14.45"/>
  <cols>
    <col min="1" max="1" width="34.5703125" customWidth="1"/>
    <col min="2" max="2" width="16.42578125" bestFit="1" customWidth="1"/>
    <col min="3" max="3" width="11" customWidth="1"/>
    <col min="4" max="4" width="10" bestFit="1" customWidth="1"/>
    <col min="5" max="6" width="9.5703125" bestFit="1" customWidth="1"/>
    <col min="7" max="7" width="10.28515625" customWidth="1"/>
    <col min="8" max="9" width="11.28515625" bestFit="1" customWidth="1"/>
    <col min="10" max="10" width="9" bestFit="1" customWidth="1"/>
    <col min="11" max="11" width="7.28515625" bestFit="1" customWidth="1"/>
    <col min="12" max="12" width="6.5703125" customWidth="1"/>
    <col min="13" max="13" width="7.28515625" bestFit="1" customWidth="1"/>
    <col min="14" max="14" width="7" customWidth="1"/>
    <col min="15" max="15" width="7.42578125" customWidth="1"/>
    <col min="16" max="17" width="7.28515625" customWidth="1"/>
    <col min="18" max="18" width="6.42578125" customWidth="1"/>
    <col min="19" max="19" width="7.5703125" customWidth="1"/>
    <col min="20" max="21" width="6.28515625" customWidth="1"/>
    <col min="22" max="22" width="6.7109375" bestFit="1" customWidth="1"/>
    <col min="23" max="23" width="6" customWidth="1"/>
    <col min="24" max="24" width="7.5703125" customWidth="1"/>
    <col min="25" max="25" width="6.28515625" customWidth="1"/>
    <col min="26" max="26" width="6.7109375" bestFit="1" customWidth="1"/>
    <col min="27" max="27" width="6" customWidth="1"/>
    <col min="28" max="28" width="6.7109375" customWidth="1"/>
  </cols>
  <sheetData>
    <row r="1" spans="1:27">
      <c r="A1" s="21" t="s">
        <v>0</v>
      </c>
      <c r="B1" s="21" t="s">
        <v>0</v>
      </c>
      <c r="C1" s="22" t="s">
        <v>1</v>
      </c>
      <c r="D1" s="23"/>
      <c r="E1" s="22" t="s">
        <v>2</v>
      </c>
      <c r="F1" s="23"/>
      <c r="G1" s="24" t="s">
        <v>3</v>
      </c>
      <c r="H1" s="25" t="s">
        <v>4</v>
      </c>
      <c r="I1" s="26" t="s">
        <v>5</v>
      </c>
      <c r="J1" s="27"/>
      <c r="K1" s="23"/>
      <c r="L1" s="25" t="s">
        <v>6</v>
      </c>
      <c r="M1" s="28" t="s">
        <v>7</v>
      </c>
      <c r="N1" s="27"/>
      <c r="O1" s="23"/>
      <c r="P1" s="29" t="s">
        <v>8</v>
      </c>
      <c r="Q1" s="23"/>
      <c r="R1" s="29" t="s">
        <v>9</v>
      </c>
      <c r="S1" s="23"/>
      <c r="T1" s="30" t="s">
        <v>10</v>
      </c>
      <c r="U1" s="23"/>
      <c r="V1" s="30" t="s">
        <v>9</v>
      </c>
      <c r="W1" s="23"/>
      <c r="X1" s="31" t="s">
        <v>10</v>
      </c>
      <c r="Y1" s="23"/>
      <c r="Z1" s="31" t="s">
        <v>9</v>
      </c>
      <c r="AA1" s="23"/>
    </row>
    <row r="2" spans="1:27">
      <c r="A2" s="21" t="s">
        <v>11</v>
      </c>
      <c r="B2" s="21" t="s">
        <v>12</v>
      </c>
      <c r="C2" s="32" t="s">
        <v>13</v>
      </c>
      <c r="D2" s="32" t="s">
        <v>14</v>
      </c>
      <c r="E2" s="32" t="s">
        <v>15</v>
      </c>
      <c r="F2" s="32" t="s">
        <v>14</v>
      </c>
      <c r="G2" s="32" t="s">
        <v>16</v>
      </c>
      <c r="H2" s="32" t="s">
        <v>16</v>
      </c>
      <c r="I2" s="32" t="s">
        <v>3</v>
      </c>
      <c r="J2" s="32" t="s">
        <v>4</v>
      </c>
      <c r="K2" s="32" t="s">
        <v>17</v>
      </c>
      <c r="L2" s="32"/>
      <c r="M2" s="33" t="s">
        <v>18</v>
      </c>
      <c r="N2" s="33" t="s">
        <v>19</v>
      </c>
      <c r="O2" s="33" t="s">
        <v>20</v>
      </c>
      <c r="P2" s="34" t="s">
        <v>21</v>
      </c>
      <c r="Q2" s="34" t="s">
        <v>6</v>
      </c>
      <c r="R2" s="34" t="s">
        <v>21</v>
      </c>
      <c r="S2" s="34" t="s">
        <v>6</v>
      </c>
      <c r="T2" s="35" t="s">
        <v>22</v>
      </c>
      <c r="U2" s="35" t="s">
        <v>23</v>
      </c>
      <c r="V2" s="35" t="s">
        <v>22</v>
      </c>
      <c r="W2" s="35" t="s">
        <v>23</v>
      </c>
      <c r="X2" s="36" t="s">
        <v>22</v>
      </c>
      <c r="Y2" s="36" t="s">
        <v>23</v>
      </c>
      <c r="Z2" s="36" t="s">
        <v>22</v>
      </c>
      <c r="AA2" s="36" t="s">
        <v>23</v>
      </c>
    </row>
    <row r="3" spans="1:27">
      <c r="A3" s="37" t="s">
        <v>24</v>
      </c>
      <c r="B3" s="37" t="s">
        <v>25</v>
      </c>
      <c r="C3" s="38">
        <v>0.33333333333333331</v>
      </c>
      <c r="D3" s="38">
        <v>0.875</v>
      </c>
      <c r="E3" s="38">
        <v>0.41666666666666669</v>
      </c>
      <c r="F3" s="38">
        <v>0.58333333333333337</v>
      </c>
      <c r="G3" s="37">
        <v>20</v>
      </c>
      <c r="H3" s="37">
        <v>10</v>
      </c>
      <c r="I3" s="39" t="str">
        <f>13*G3</f>
        <v/>
      </c>
      <c r="J3" s="39" t="str">
        <f>4*H3</f>
        <v/>
      </c>
      <c r="K3" s="40" t="str">
        <f>I3+J3</f>
        <v/>
      </c>
      <c r="L3" s="39" t="str">
        <f>K3*12</f>
        <v/>
      </c>
      <c r="M3" s="41" t="str">
        <f>(100-C30-C35-C37-C38-C39)</f>
        <v/>
      </c>
      <c r="N3" s="42" t="str">
        <f>$M3-5</f>
        <v/>
      </c>
      <c r="O3" s="43" t="str">
        <f>$N3-5</f>
        <v/>
      </c>
      <c r="P3" s="44" t="str">
        <f>$K3*($M3/100)</f>
        <v/>
      </c>
      <c r="Q3" s="39" t="str">
        <f>$L3*($M3/100)</f>
        <v/>
      </c>
      <c r="R3" s="44" t="str">
        <f>$K3-$P3</f>
        <v/>
      </c>
      <c r="S3" s="39" t="str">
        <f>R3*12</f>
        <v/>
      </c>
      <c r="T3" s="45" t="str">
        <f>$K3*($N3/100)</f>
        <v/>
      </c>
      <c r="U3" s="39" t="str">
        <f>$L3*($N3/100)</f>
        <v/>
      </c>
      <c r="V3" s="45" t="str">
        <f>$K3-$T3</f>
        <v/>
      </c>
      <c r="W3" s="39" t="str">
        <f>V3*12</f>
        <v/>
      </c>
      <c r="X3" s="46" t="str">
        <f>$K3*($O3/100)</f>
        <v/>
      </c>
      <c r="Y3" s="39" t="str">
        <f>$L3*($O3/100)</f>
        <v/>
      </c>
      <c r="Z3" s="46" t="str">
        <f>$K3-$X3</f>
        <v/>
      </c>
      <c r="AA3" s="39" t="str">
        <f>$Z3*12</f>
        <v/>
      </c>
    </row>
    <row r="4" spans="1:27">
      <c r="A4" s="37" t="s">
        <v>26</v>
      </c>
      <c r="B4" s="37" t="s">
        <v>27</v>
      </c>
      <c r="C4" s="38">
        <v>0.375</v>
      </c>
      <c r="D4" s="38">
        <v>0.75</v>
      </c>
      <c r="E4" s="38">
        <v>0</v>
      </c>
      <c r="F4" s="38">
        <v>0</v>
      </c>
      <c r="G4" s="37">
        <v>24</v>
      </c>
      <c r="H4" s="37">
        <v>0</v>
      </c>
      <c r="I4" s="39" t="str">
        <f>9*G4</f>
        <v/>
      </c>
      <c r="J4" s="39" t="str">
        <f>15*H4</f>
        <v/>
      </c>
      <c r="K4" s="40" t="str">
        <f>I4+J4</f>
        <v/>
      </c>
      <c r="L4" s="39" t="str">
        <f>K4*12</f>
        <v/>
      </c>
      <c r="M4" s="41" t="str">
        <f>100-C30-C35-C37-C38</f>
        <v/>
      </c>
      <c r="N4" s="42" t="str">
        <f>$M4-5</f>
        <v/>
      </c>
      <c r="O4" s="43" t="str">
        <f>$N4-5</f>
        <v/>
      </c>
      <c r="P4" s="44" t="str">
        <f>$K4*($M4/100)</f>
        <v/>
      </c>
      <c r="Q4" s="39" t="str">
        <f>$L4*($M4/100)</f>
        <v/>
      </c>
      <c r="R4" s="44" t="str">
        <f>$K4-$P4</f>
        <v/>
      </c>
      <c r="S4" s="39" t="str">
        <f>R4*12</f>
        <v/>
      </c>
      <c r="T4" s="45" t="str">
        <f>$K4*($N4/100)</f>
        <v/>
      </c>
      <c r="U4" s="39" t="str">
        <f>$L4*($N4/100)</f>
        <v/>
      </c>
      <c r="V4" s="45" t="str">
        <f>$K4-$T4</f>
        <v/>
      </c>
      <c r="W4" s="39" t="str">
        <f>V4*12</f>
        <v/>
      </c>
      <c r="X4" s="46" t="str">
        <f>$K4*($O4/100)</f>
        <v/>
      </c>
      <c r="Y4" s="39" t="str">
        <f>$L4*($O4/100)</f>
        <v/>
      </c>
      <c r="Z4" s="46" t="str">
        <f>$K4-$X4</f>
        <v/>
      </c>
      <c r="AA4" s="39" t="str">
        <f>$Z4*12</f>
        <v/>
      </c>
    </row>
    <row r="5" spans="1:27">
      <c r="A5" s="37" t="s">
        <v>28</v>
      </c>
      <c r="B5" s="37" t="s">
        <v>29</v>
      </c>
      <c r="C5" s="38">
        <v>0.375</v>
      </c>
      <c r="D5" s="38">
        <v>0.75</v>
      </c>
      <c r="E5" s="38">
        <v>0.375</v>
      </c>
      <c r="F5" s="38">
        <v>0.99930555555555556</v>
      </c>
      <c r="G5" s="37">
        <v>16</v>
      </c>
      <c r="H5" s="37">
        <v>8</v>
      </c>
      <c r="I5" s="39" t="str">
        <f>9*G5</f>
        <v/>
      </c>
      <c r="J5" s="39" t="str">
        <f>15*H5</f>
        <v/>
      </c>
      <c r="K5" s="40" t="str">
        <f>I5+J5</f>
        <v/>
      </c>
      <c r="L5" s="39" t="str">
        <f>K5*12</f>
        <v/>
      </c>
      <c r="M5" s="41" t="str">
        <f>100-C29-C34-C37-C38</f>
        <v/>
      </c>
      <c r="N5" s="42" t="str">
        <f>$M5-5</f>
        <v/>
      </c>
      <c r="O5" s="43" t="str">
        <f>$N5-5</f>
        <v/>
      </c>
      <c r="P5" s="44" t="str">
        <f>$K5*($M5/100)</f>
        <v/>
      </c>
      <c r="Q5" s="39" t="str">
        <f>$L5*($M5/100)</f>
        <v/>
      </c>
      <c r="R5" s="44" t="str">
        <f>$K5-$P5</f>
        <v/>
      </c>
      <c r="S5" s="39" t="str">
        <f>R5*12</f>
        <v/>
      </c>
      <c r="T5" s="45" t="str">
        <f>$K5*($N5/100)</f>
        <v/>
      </c>
      <c r="U5" s="39" t="str">
        <f>$L5*($N5/100)</f>
        <v/>
      </c>
      <c r="V5" s="45" t="str">
        <f>$K5-$T5</f>
        <v/>
      </c>
      <c r="W5" s="39" t="str">
        <f>V5*12</f>
        <v/>
      </c>
      <c r="X5" s="46" t="str">
        <f>$K5*($O5/100)</f>
        <v/>
      </c>
      <c r="Y5" s="39" t="str">
        <f>$L5*($O5/100)</f>
        <v/>
      </c>
      <c r="Z5" s="46" t="str">
        <f>$K5-$X5</f>
        <v/>
      </c>
      <c r="AA5" s="39" t="str">
        <f>$Z5*12</f>
        <v/>
      </c>
    </row>
    <row r="6" spans="1:27">
      <c r="A6" s="37" t="s">
        <v>30</v>
      </c>
      <c r="B6" s="37" t="s">
        <v>31</v>
      </c>
      <c r="C6" s="38">
        <v>0.33333333333333331</v>
      </c>
      <c r="D6" s="38">
        <v>0.91666666666666663</v>
      </c>
      <c r="E6" s="38">
        <v>0</v>
      </c>
      <c r="F6" s="38">
        <v>0</v>
      </c>
      <c r="G6" s="37">
        <v>30</v>
      </c>
      <c r="H6" s="37">
        <v>0</v>
      </c>
      <c r="I6" s="39" t="str">
        <f>14*G6</f>
        <v/>
      </c>
      <c r="J6" s="39" t="str">
        <f>0*H6</f>
        <v/>
      </c>
      <c r="K6" s="40" t="str">
        <f>I6+J6</f>
        <v/>
      </c>
      <c r="L6" s="39" t="str">
        <f>K6*12</f>
        <v/>
      </c>
      <c r="M6" s="41">
        <v>93</v>
      </c>
      <c r="N6" s="42" t="str">
        <f>$M6-5</f>
        <v/>
      </c>
      <c r="O6" s="43" t="str">
        <f>$N6-5</f>
        <v/>
      </c>
      <c r="P6" s="44" t="str">
        <f>$K6*($M6/100)</f>
        <v/>
      </c>
      <c r="Q6" s="39" t="str">
        <f>$L6*($M6/100)</f>
        <v/>
      </c>
      <c r="R6" s="44" t="str">
        <f>$K6-$P6</f>
        <v/>
      </c>
      <c r="S6" s="39" t="str">
        <f>R6*12</f>
        <v/>
      </c>
      <c r="T6" s="45" t="str">
        <f>$K6*($N6/100)</f>
        <v/>
      </c>
      <c r="U6" s="39" t="str">
        <f>$L6*($N6/100)</f>
        <v/>
      </c>
      <c r="V6" s="45" t="str">
        <f>$K6-$T6</f>
        <v/>
      </c>
      <c r="W6" s="39" t="str">
        <f>V6*12</f>
        <v/>
      </c>
      <c r="X6" s="46" t="str">
        <f>$K6*($O6/100)</f>
        <v/>
      </c>
      <c r="Y6" s="39" t="str">
        <f>$L6*($O6/100)</f>
        <v/>
      </c>
      <c r="Z6" s="46" t="str">
        <f>$K6-$X6</f>
        <v/>
      </c>
      <c r="AA6" s="39" t="str">
        <f>$Z6*12</f>
        <v/>
      </c>
    </row>
    <row r="7" spans="1:27">
      <c r="A7" s="37" t="s">
        <v>32</v>
      </c>
      <c r="B7" s="37" t="s">
        <v>32</v>
      </c>
      <c r="C7" s="38">
        <v>0.375</v>
      </c>
      <c r="D7" s="38">
        <v>0.75</v>
      </c>
      <c r="E7" s="38">
        <v>0.33333333333333331</v>
      </c>
      <c r="F7" s="38">
        <v>0.91666666666666663</v>
      </c>
      <c r="G7" s="37">
        <v>20</v>
      </c>
      <c r="H7" s="37">
        <v>10</v>
      </c>
      <c r="I7" s="39" t="str">
        <f>9*G7</f>
        <v/>
      </c>
      <c r="J7" s="39" t="str">
        <f>16*H7</f>
        <v/>
      </c>
      <c r="K7" s="40" t="str">
        <f>I7+J7</f>
        <v/>
      </c>
      <c r="L7" s="39" t="str">
        <f>K7*12</f>
        <v/>
      </c>
      <c r="M7" s="41" t="str">
        <f>(100-C29-C34-C37-C38)</f>
        <v/>
      </c>
      <c r="N7" s="42" t="str">
        <f>$M7-5</f>
        <v/>
      </c>
      <c r="O7" s="43" t="str">
        <f>$N7-5</f>
        <v/>
      </c>
      <c r="P7" s="44" t="str">
        <f>$K7*($M7/100)</f>
        <v/>
      </c>
      <c r="Q7" s="39" t="str">
        <f>$L7*($M7/100)</f>
        <v/>
      </c>
      <c r="R7" s="44" t="str">
        <f>$K7-$P7</f>
        <v/>
      </c>
      <c r="S7" s="39" t="str">
        <f>R7*12</f>
        <v/>
      </c>
      <c r="T7" s="45" t="str">
        <f>$K7*($N7/100)</f>
        <v/>
      </c>
      <c r="U7" s="39" t="str">
        <f>$L7*($N7/100)</f>
        <v/>
      </c>
      <c r="V7" s="45" t="str">
        <f>$K7-$T7</f>
        <v/>
      </c>
      <c r="W7" s="39" t="str">
        <f>V7*12</f>
        <v/>
      </c>
      <c r="X7" s="46" t="str">
        <f>$K7*($O7/100)</f>
        <v/>
      </c>
      <c r="Y7" s="39" t="str">
        <f>$L7*($O7/100)</f>
        <v/>
      </c>
      <c r="Z7" s="46" t="str">
        <f>$K7-$X7</f>
        <v/>
      </c>
      <c r="AA7" s="39" t="str">
        <f>$Z7*12</f>
        <v/>
      </c>
    </row>
    <row r="8" spans="1:27">
      <c r="A8" s="47" t="s">
        <v>33</v>
      </c>
      <c r="B8" s="47" t="s">
        <v>34</v>
      </c>
      <c r="C8" s="38">
        <v>0.375</v>
      </c>
      <c r="D8" s="38">
        <v>0.79166666666666663</v>
      </c>
      <c r="E8" s="38">
        <v>0.33333333333333331</v>
      </c>
      <c r="F8" s="38">
        <v>1.041666666666667</v>
      </c>
      <c r="G8" s="37">
        <v>10</v>
      </c>
      <c r="H8" s="37">
        <v>10</v>
      </c>
      <c r="I8" s="39" t="str">
        <f>10*G8</f>
        <v/>
      </c>
      <c r="J8" s="39" t="str">
        <f>17*H8</f>
        <v/>
      </c>
      <c r="K8" s="40" t="str">
        <f>I8+J8</f>
        <v/>
      </c>
      <c r="L8" s="39" t="str">
        <f>K8*12</f>
        <v/>
      </c>
      <c r="M8" s="41" t="str">
        <f>(100-1)</f>
        <v/>
      </c>
      <c r="N8" s="42" t="str">
        <f>$M8-5</f>
        <v/>
      </c>
      <c r="O8" s="43" t="str">
        <f>$N8-5</f>
        <v/>
      </c>
      <c r="P8" s="44" t="str">
        <f>$K8*($M8/100)</f>
        <v/>
      </c>
      <c r="Q8" s="39" t="str">
        <f>$L8*($M8/100)</f>
        <v/>
      </c>
      <c r="R8" s="44" t="str">
        <f>$K8-$P8</f>
        <v/>
      </c>
      <c r="S8" s="39" t="str">
        <f>R8*12</f>
        <v/>
      </c>
      <c r="T8" s="45" t="str">
        <f>$K8*($N8/100)</f>
        <v/>
      </c>
      <c r="U8" s="39" t="str">
        <f>$L8*($N8/100)</f>
        <v/>
      </c>
      <c r="V8" s="45" t="str">
        <f>$K8-$T8</f>
        <v/>
      </c>
      <c r="W8" s="39" t="str">
        <f>V8*12</f>
        <v/>
      </c>
      <c r="X8" s="46" t="str">
        <f>$K8*($O8/100)</f>
        <v/>
      </c>
      <c r="Y8" s="39" t="str">
        <f>$L8*($O8/100)</f>
        <v/>
      </c>
      <c r="Z8" s="46" t="str">
        <f>$K8-$X8</f>
        <v/>
      </c>
      <c r="AA8" s="39" t="str">
        <f>$Z8*12</f>
        <v/>
      </c>
    </row>
    <row r="9" spans="1:27">
      <c r="A9" s="37" t="s">
        <v>35</v>
      </c>
      <c r="B9" s="37" t="s">
        <v>35</v>
      </c>
      <c r="C9" s="38">
        <v>0.375</v>
      </c>
      <c r="D9" s="38">
        <v>0.75</v>
      </c>
      <c r="E9" s="38">
        <v>0.375</v>
      </c>
      <c r="F9" s="38">
        <v>0.875</v>
      </c>
      <c r="G9" s="37">
        <v>16</v>
      </c>
      <c r="H9" s="37">
        <v>8</v>
      </c>
      <c r="I9" s="39" t="str">
        <f>9*G9</f>
        <v/>
      </c>
      <c r="J9" s="39" t="str">
        <f>12*H9</f>
        <v/>
      </c>
      <c r="K9" s="40" t="str">
        <f>I9+J9</f>
        <v/>
      </c>
      <c r="L9" s="39" t="str">
        <f>K9*12</f>
        <v/>
      </c>
      <c r="M9" s="41" t="str">
        <f>(100-C29-C34-C38-C40)</f>
        <v/>
      </c>
      <c r="N9" s="42" t="str">
        <f>$M9-5</f>
        <v/>
      </c>
      <c r="O9" s="43" t="str">
        <f>$N9-5</f>
        <v/>
      </c>
      <c r="P9" s="44" t="str">
        <f>$K9*($M9/100)</f>
        <v/>
      </c>
      <c r="Q9" s="39" t="str">
        <f>$L9*($M9/100)</f>
        <v/>
      </c>
      <c r="R9" s="44" t="str">
        <f>$K9-$P9</f>
        <v/>
      </c>
      <c r="S9" s="39" t="str">
        <f>R9*12</f>
        <v/>
      </c>
      <c r="T9" s="45" t="str">
        <f>$K9*($N9/100)</f>
        <v/>
      </c>
      <c r="U9" s="39" t="str">
        <f>$L9*($N9/100)</f>
        <v/>
      </c>
      <c r="V9" s="45" t="str">
        <f>$K9-$T9</f>
        <v/>
      </c>
      <c r="W9" s="39" t="str">
        <f>V9*12</f>
        <v/>
      </c>
      <c r="X9" s="46" t="str">
        <f>$K9*($O9/100)</f>
        <v/>
      </c>
      <c r="Y9" s="39" t="str">
        <f>$L9*($O9/100)</f>
        <v/>
      </c>
      <c r="Z9" s="46" t="str">
        <f>$K9-$X9</f>
        <v/>
      </c>
      <c r="AA9" s="39" t="str">
        <f>$Z9*12</f>
        <v/>
      </c>
    </row>
    <row r="10" spans="1:27">
      <c r="A10" s="37" t="s">
        <v>36</v>
      </c>
      <c r="B10" s="37" t="s">
        <v>37</v>
      </c>
      <c r="C10" s="38">
        <v>0.33333333333333331</v>
      </c>
      <c r="D10" s="38">
        <v>0.875</v>
      </c>
      <c r="E10" s="38">
        <v>0.41666666666666669</v>
      </c>
      <c r="F10" s="38">
        <v>0.58333333333333337</v>
      </c>
      <c r="G10" s="37">
        <v>20</v>
      </c>
      <c r="H10" s="37">
        <v>10</v>
      </c>
      <c r="I10" s="39">
        <v>383</v>
      </c>
      <c r="J10" s="39">
        <v>0</v>
      </c>
      <c r="K10" s="40" t="str">
        <f>I10+J10</f>
        <v/>
      </c>
      <c r="L10" s="39" t="str">
        <f>K10*12</f>
        <v/>
      </c>
      <c r="M10" s="41" t="str">
        <f>(100-C30-C35-C37-C38)</f>
        <v/>
      </c>
      <c r="N10" s="42" t="str">
        <f>$M10-5</f>
        <v/>
      </c>
      <c r="O10" s="43" t="str">
        <f>$N10-5</f>
        <v/>
      </c>
      <c r="P10" s="44" t="str">
        <f>$K10*($M10/100)</f>
        <v/>
      </c>
      <c r="Q10" s="39" t="str">
        <f>$L10*($M10/100)</f>
        <v/>
      </c>
      <c r="R10" s="44" t="str">
        <f>$K10-$P10</f>
        <v/>
      </c>
      <c r="S10" s="39" t="str">
        <f>R10*12</f>
        <v/>
      </c>
      <c r="T10" s="45" t="str">
        <f>$K10*($N10/100)</f>
        <v/>
      </c>
      <c r="U10" s="39" t="str">
        <f>$L10*($N10/100)</f>
        <v/>
      </c>
      <c r="V10" s="45" t="str">
        <f>$K10-$T10</f>
        <v/>
      </c>
      <c r="W10" s="39" t="str">
        <f>V10*12</f>
        <v/>
      </c>
      <c r="X10" s="46" t="str">
        <f>$K10*($O10/100)</f>
        <v/>
      </c>
      <c r="Y10" s="39" t="str">
        <f>$L10*($O10/100)</f>
        <v/>
      </c>
      <c r="Z10" s="46" t="str">
        <f>$K10-$X10</f>
        <v/>
      </c>
      <c r="AA10" s="39" t="str">
        <f>$Z10*12</f>
        <v/>
      </c>
    </row>
    <row r="11" spans="1:27">
      <c r="A11" s="37" t="s">
        <v>38</v>
      </c>
      <c r="B11" s="37" t="s">
        <v>38</v>
      </c>
      <c r="C11" s="38">
        <v>0.33333333333333331</v>
      </c>
      <c r="D11" s="38">
        <v>0.875</v>
      </c>
      <c r="E11" s="38">
        <v>0.41666666666666669</v>
      </c>
      <c r="F11" s="38">
        <v>0.58333333333333337</v>
      </c>
      <c r="G11" s="37">
        <v>20</v>
      </c>
      <c r="H11" s="37">
        <v>10</v>
      </c>
      <c r="I11" s="39" t="str">
        <f>13*G11</f>
        <v/>
      </c>
      <c r="J11" s="39" t="str">
        <f>4*H11</f>
        <v/>
      </c>
      <c r="K11" s="40" t="str">
        <f>I11+J11</f>
        <v/>
      </c>
      <c r="L11" s="39" t="str">
        <f>K11*12</f>
        <v/>
      </c>
      <c r="M11" s="41" t="str">
        <f>(100-C31-C36-C37-C38)</f>
        <v/>
      </c>
      <c r="N11" s="42" t="str">
        <f>$M11-5</f>
        <v/>
      </c>
      <c r="O11" s="43" t="str">
        <f>$N11-5</f>
        <v/>
      </c>
      <c r="P11" s="44" t="str">
        <f>$K11*($M11/100)</f>
        <v/>
      </c>
      <c r="Q11" s="39" t="str">
        <f>$L11*($M11/100)</f>
        <v/>
      </c>
      <c r="R11" s="44" t="str">
        <f>$K11-$P11</f>
        <v/>
      </c>
      <c r="S11" s="39" t="str">
        <f>R11*12</f>
        <v/>
      </c>
      <c r="T11" s="45" t="str">
        <f>$K11*($N11/100)</f>
        <v/>
      </c>
      <c r="U11" s="39" t="str">
        <f>$L11*($N11/100)</f>
        <v/>
      </c>
      <c r="V11" s="45" t="str">
        <f>$K11-$T11</f>
        <v/>
      </c>
      <c r="W11" s="39" t="str">
        <f>V11*12</f>
        <v/>
      </c>
      <c r="X11" s="46" t="str">
        <f>$K11*($O11/100)</f>
        <v/>
      </c>
      <c r="Y11" s="39" t="str">
        <f>$L11*($O11/100)</f>
        <v/>
      </c>
      <c r="Z11" s="46" t="str">
        <f>$K11-$X11</f>
        <v/>
      </c>
      <c r="AA11" s="39" t="str">
        <f>$Z11*12</f>
        <v/>
      </c>
    </row>
    <row r="12" spans="1:27">
      <c r="A12" s="37" t="s">
        <v>39</v>
      </c>
      <c r="B12" s="37" t="s">
        <v>40</v>
      </c>
      <c r="C12" s="38">
        <v>0.375</v>
      </c>
      <c r="D12" s="38">
        <v>0.79166666666666663</v>
      </c>
      <c r="E12" s="38">
        <v>0</v>
      </c>
      <c r="F12" s="38">
        <v>0</v>
      </c>
      <c r="G12" s="37">
        <v>24</v>
      </c>
      <c r="H12" s="37">
        <v>0</v>
      </c>
      <c r="I12" s="39" t="str">
        <f>10*G12</f>
        <v/>
      </c>
      <c r="J12" s="39" t="str">
        <f>0*H12</f>
        <v/>
      </c>
      <c r="K12" s="40" t="str">
        <f>I12+J12</f>
        <v/>
      </c>
      <c r="L12" s="39" t="str">
        <f>K12*12</f>
        <v/>
      </c>
      <c r="M12" s="41" t="str">
        <f>(100-C30-C35-C37-C38)</f>
        <v/>
      </c>
      <c r="N12" s="42" t="str">
        <f>$M12-5</f>
        <v/>
      </c>
      <c r="O12" s="43" t="str">
        <f>$N12-5</f>
        <v/>
      </c>
      <c r="P12" s="44" t="str">
        <f>$K12*($M12/100)</f>
        <v/>
      </c>
      <c r="Q12" s="39" t="str">
        <f>$L12*($M12/100)</f>
        <v/>
      </c>
      <c r="R12" s="44" t="str">
        <f>$K12-$P12</f>
        <v/>
      </c>
      <c r="S12" s="39" t="str">
        <f>R12*12</f>
        <v/>
      </c>
      <c r="T12" s="45" t="str">
        <f>$K12*($N12/100)</f>
        <v/>
      </c>
      <c r="U12" s="39" t="str">
        <f>$L12*($N12/100)</f>
        <v/>
      </c>
      <c r="V12" s="45" t="str">
        <f>$K12-$T12</f>
        <v/>
      </c>
      <c r="W12" s="39" t="str">
        <f>V12*12</f>
        <v/>
      </c>
      <c r="X12" s="46" t="str">
        <f>$K12*($O12/100)</f>
        <v/>
      </c>
      <c r="Y12" s="39" t="str">
        <f>$L12*($O12/100)</f>
        <v/>
      </c>
      <c r="Z12" s="46" t="str">
        <f>$K12-$X12</f>
        <v/>
      </c>
      <c r="AA12" s="39" t="str">
        <f>$Z12*12</f>
        <v/>
      </c>
    </row>
    <row r="13" spans="1:27">
      <c r="A13" s="37" t="s">
        <v>41</v>
      </c>
      <c r="B13" s="37" t="s">
        <v>41</v>
      </c>
      <c r="C13" s="38">
        <v>0.375</v>
      </c>
      <c r="D13" s="38">
        <v>0.75</v>
      </c>
      <c r="E13" s="38">
        <v>0.33333333333333331</v>
      </c>
      <c r="F13" s="38">
        <v>0.91666666666666663</v>
      </c>
      <c r="G13" s="37">
        <v>15</v>
      </c>
      <c r="H13" s="37">
        <v>5</v>
      </c>
      <c r="I13" s="39" t="str">
        <f>9*G13</f>
        <v/>
      </c>
      <c r="J13" s="39" t="str">
        <f>14*H13</f>
        <v/>
      </c>
      <c r="K13" s="40" t="str">
        <f>I13+J13</f>
        <v/>
      </c>
      <c r="L13" s="39" t="str">
        <f>K13*12</f>
        <v/>
      </c>
      <c r="M13" s="41" t="str">
        <f>(100-C33-C36-C37-C38)</f>
        <v/>
      </c>
      <c r="N13" s="42" t="str">
        <f>$M13-5</f>
        <v/>
      </c>
      <c r="O13" s="43" t="str">
        <f>$N13-5</f>
        <v/>
      </c>
      <c r="P13" s="44" t="str">
        <f>$K13*($M13/100)</f>
        <v/>
      </c>
      <c r="Q13" s="39" t="str">
        <f>$L13*($M13/100)</f>
        <v/>
      </c>
      <c r="R13" s="44" t="str">
        <f>$K13-$P13</f>
        <v/>
      </c>
      <c r="S13" s="39" t="str">
        <f>R13*12</f>
        <v/>
      </c>
      <c r="T13" s="45" t="str">
        <f>$K13*($N13/100)</f>
        <v/>
      </c>
      <c r="U13" s="39" t="str">
        <f>$L13*($N13/100)</f>
        <v/>
      </c>
      <c r="V13" s="45" t="str">
        <f>$K13-$T13</f>
        <v/>
      </c>
      <c r="W13" s="39" t="str">
        <f>V13*12</f>
        <v/>
      </c>
      <c r="X13" s="46" t="str">
        <f>$K13*($O13/100)</f>
        <v/>
      </c>
      <c r="Y13" s="39" t="str">
        <f>$L13*($O13/100)</f>
        <v/>
      </c>
      <c r="Z13" s="46" t="str">
        <f>$K13-$X13</f>
        <v/>
      </c>
      <c r="AA13" s="39" t="str">
        <f>$Z13*12</f>
        <v/>
      </c>
    </row>
    <row r="14" spans="1:27">
      <c r="A14" s="37" t="s">
        <v>42</v>
      </c>
      <c r="B14" s="37" t="s">
        <v>43</v>
      </c>
      <c r="C14" s="38">
        <v>0.33333333333333331</v>
      </c>
      <c r="D14" s="38">
        <v>0.91666666666666663</v>
      </c>
      <c r="E14" s="38">
        <v>0.58333333333333337</v>
      </c>
      <c r="F14" s="38">
        <v>0.83333333333333337</v>
      </c>
      <c r="G14" s="37">
        <v>30</v>
      </c>
      <c r="H14" s="37">
        <v>0</v>
      </c>
      <c r="I14" s="39" t="str">
        <f>14*G14</f>
        <v/>
      </c>
      <c r="J14" s="39" t="str">
        <f>0*H14</f>
        <v/>
      </c>
      <c r="K14" s="40" t="str">
        <f>I14+J14</f>
        <v/>
      </c>
      <c r="L14" s="39" t="str">
        <f>K14*12</f>
        <v/>
      </c>
      <c r="M14" s="41" t="str">
        <f>(100-C30-C38)</f>
        <v/>
      </c>
      <c r="N14" s="42" t="str">
        <f>$M14-5</f>
        <v/>
      </c>
      <c r="O14" s="43" t="str">
        <f>$N14-5</f>
        <v/>
      </c>
      <c r="P14" s="44" t="str">
        <f>$K14*($M14/100)</f>
        <v/>
      </c>
      <c r="Q14" s="39" t="str">
        <f>$L14*($M14/100)</f>
        <v/>
      </c>
      <c r="R14" s="44" t="str">
        <f>$K14-$P14</f>
        <v/>
      </c>
      <c r="S14" s="39" t="str">
        <f>R14*12</f>
        <v/>
      </c>
      <c r="T14" s="45" t="str">
        <f>$K14*($N14/100)</f>
        <v/>
      </c>
      <c r="U14" s="39" t="str">
        <f>$L14*($N14/100)</f>
        <v/>
      </c>
      <c r="V14" s="45" t="str">
        <f>$K14-$T14</f>
        <v/>
      </c>
      <c r="W14" s="39" t="str">
        <f>V14*12</f>
        <v/>
      </c>
      <c r="X14" s="46" t="str">
        <f>$K14*($O14/100)</f>
        <v/>
      </c>
      <c r="Y14" s="39" t="str">
        <f>$L14*($O14/100)</f>
        <v/>
      </c>
      <c r="Z14" s="46" t="str">
        <f>$K14-$X14</f>
        <v/>
      </c>
      <c r="AA14" s="39" t="str">
        <f>$Z14*12</f>
        <v/>
      </c>
    </row>
    <row r="15" spans="1:27">
      <c r="A15" s="37" t="s">
        <v>44</v>
      </c>
      <c r="B15" s="37" t="s">
        <v>45</v>
      </c>
      <c r="C15" s="38">
        <v>0.33333333333333331</v>
      </c>
      <c r="D15" s="38">
        <v>0.91666666666666663</v>
      </c>
      <c r="E15" s="38">
        <v>0</v>
      </c>
      <c r="F15" s="38">
        <v>0</v>
      </c>
      <c r="G15" s="37">
        <v>30</v>
      </c>
      <c r="H15" s="37">
        <v>0</v>
      </c>
      <c r="I15" s="39" t="str">
        <f>14*G15</f>
        <v/>
      </c>
      <c r="J15" s="39" t="str">
        <f>0*H15</f>
        <v/>
      </c>
      <c r="K15" s="40" t="str">
        <f>I15+J15</f>
        <v/>
      </c>
      <c r="L15" s="39" t="str">
        <f>K15*12</f>
        <v/>
      </c>
      <c r="M15" s="41" t="str">
        <f>(100-C30-C38)</f>
        <v/>
      </c>
      <c r="N15" s="42" t="str">
        <f>$M15-5</f>
        <v/>
      </c>
      <c r="O15" s="43" t="str">
        <f>$N15-5</f>
        <v/>
      </c>
      <c r="P15" s="44" t="str">
        <f>$K15*($M15/100)</f>
        <v/>
      </c>
      <c r="Q15" s="39" t="str">
        <f>$L15*($M15/100)</f>
        <v/>
      </c>
      <c r="R15" s="44" t="str">
        <f>$K15-$P15</f>
        <v/>
      </c>
      <c r="S15" s="39" t="str">
        <f>R15*12</f>
        <v/>
      </c>
      <c r="T15" s="45" t="str">
        <f>$K15*($N15/100)</f>
        <v/>
      </c>
      <c r="U15" s="39" t="str">
        <f>$L15*($N15/100)</f>
        <v/>
      </c>
      <c r="V15" s="45" t="str">
        <f>$K15-$T15</f>
        <v/>
      </c>
      <c r="W15" s="39" t="str">
        <f>V15*12</f>
        <v/>
      </c>
      <c r="X15" s="46" t="str">
        <f>$K15*($O15/100)</f>
        <v/>
      </c>
      <c r="Y15" s="39" t="str">
        <f>$L15*($O15/100)</f>
        <v/>
      </c>
      <c r="Z15" s="46" t="str">
        <f>$K15-$X15</f>
        <v/>
      </c>
      <c r="AA15" s="39" t="str">
        <f>$Z15*12</f>
        <v/>
      </c>
    </row>
    <row r="16" spans="1:27">
      <c r="A16" s="37" t="s">
        <v>46</v>
      </c>
      <c r="B16" s="37" t="s">
        <v>47</v>
      </c>
      <c r="C16" s="38">
        <v>0.33333333333333331</v>
      </c>
      <c r="D16" s="38">
        <v>0.83333333333333337</v>
      </c>
      <c r="E16" s="38">
        <v>0.33333333333333331</v>
      </c>
      <c r="F16" s="38">
        <v>0.41666666666666669</v>
      </c>
      <c r="G16" s="37">
        <v>24</v>
      </c>
      <c r="H16" s="37">
        <v>6</v>
      </c>
      <c r="I16" s="39" t="str">
        <f>12*G16</f>
        <v/>
      </c>
      <c r="J16" s="39" t="str">
        <f>13*H16</f>
        <v/>
      </c>
      <c r="K16" s="40" t="str">
        <f>I16+J16</f>
        <v/>
      </c>
      <c r="L16" s="39" t="str">
        <f>K16*12</f>
        <v/>
      </c>
      <c r="M16" s="41" t="str">
        <f>(100-C33-C30-C41-C37-C38)</f>
        <v/>
      </c>
      <c r="N16" s="42" t="str">
        <f>$M16-5</f>
        <v/>
      </c>
      <c r="O16" s="43" t="str">
        <f>$N16-5</f>
        <v/>
      </c>
      <c r="P16" s="44" t="str">
        <f>$K16*($M16/100)</f>
        <v/>
      </c>
      <c r="Q16" s="39" t="str">
        <f>$L16*($M16/100)</f>
        <v/>
      </c>
      <c r="R16" s="44" t="str">
        <f>$K16-$P16</f>
        <v/>
      </c>
      <c r="S16" s="39" t="str">
        <f>R16*12</f>
        <v/>
      </c>
      <c r="T16" s="45" t="str">
        <f>$K16*($N16/100)</f>
        <v/>
      </c>
      <c r="U16" s="39" t="str">
        <f>$L16*($N16/100)</f>
        <v/>
      </c>
      <c r="V16" s="45" t="str">
        <f>$K16-$T16</f>
        <v/>
      </c>
      <c r="W16" s="39" t="str">
        <f>V16*12</f>
        <v/>
      </c>
      <c r="X16" s="46" t="str">
        <f>$K16*($O16/100)</f>
        <v/>
      </c>
      <c r="Y16" s="39" t="str">
        <f>$L16*($O16/100)</f>
        <v/>
      </c>
      <c r="Z16" s="46" t="str">
        <f>$K16-$X16</f>
        <v/>
      </c>
      <c r="AA16" s="39" t="str">
        <f>$Z16*12</f>
        <v/>
      </c>
    </row>
    <row r="17" spans="1:27">
      <c r="A17" s="37" t="s">
        <v>48</v>
      </c>
      <c r="B17" s="37" t="s">
        <v>49</v>
      </c>
      <c r="C17" s="38">
        <v>0.375</v>
      </c>
      <c r="D17" s="38">
        <v>0.75</v>
      </c>
      <c r="E17" s="38">
        <v>0.33333333333333331</v>
      </c>
      <c r="F17" s="38">
        <v>0.91666666666666663</v>
      </c>
      <c r="G17" s="37">
        <v>15</v>
      </c>
      <c r="H17" s="37">
        <v>5</v>
      </c>
      <c r="I17" s="39" t="str">
        <f>9*G17</f>
        <v/>
      </c>
      <c r="J17" s="39" t="str">
        <f>16*H17</f>
        <v/>
      </c>
      <c r="K17" s="40" t="str">
        <f>I17+J17</f>
        <v/>
      </c>
      <c r="L17" s="39" t="str">
        <f>K17*12</f>
        <v/>
      </c>
      <c r="M17" s="41" t="str">
        <f>(100-C30-C35-C37)</f>
        <v/>
      </c>
      <c r="N17" s="42" t="str">
        <f>$M17-5</f>
        <v/>
      </c>
      <c r="O17" s="43" t="str">
        <f>$N17-5</f>
        <v/>
      </c>
      <c r="P17" s="44" t="str">
        <f>$K17*($M17/100)</f>
        <v/>
      </c>
      <c r="Q17" s="39" t="str">
        <f>$L17*($M17/100)</f>
        <v/>
      </c>
      <c r="R17" s="44" t="str">
        <f>$K17-$P17</f>
        <v/>
      </c>
      <c r="S17" s="39" t="str">
        <f>R17*12</f>
        <v/>
      </c>
      <c r="T17" s="45" t="str">
        <f>$K17*($N17/100)</f>
        <v/>
      </c>
      <c r="U17" s="39" t="str">
        <f>$L17*($N17/100)</f>
        <v/>
      </c>
      <c r="V17" s="45" t="str">
        <f>$K17-$T17</f>
        <v/>
      </c>
      <c r="W17" s="39" t="str">
        <f>V17*12</f>
        <v/>
      </c>
      <c r="X17" s="46" t="str">
        <f>$K17*($O17/100)</f>
        <v/>
      </c>
      <c r="Y17" s="39" t="str">
        <f>$L17*($O17/100)</f>
        <v/>
      </c>
      <c r="Z17" s="46" t="str">
        <f>$K17-$X17</f>
        <v/>
      </c>
      <c r="AA17" s="39" t="str">
        <f>$Z17*12</f>
        <v/>
      </c>
    </row>
    <row r="18" spans="1:27">
      <c r="A18" s="37" t="s">
        <v>50</v>
      </c>
      <c r="B18" s="37" t="s">
        <v>51</v>
      </c>
      <c r="C18" s="38">
        <v>0.375</v>
      </c>
      <c r="D18" s="38">
        <v>0.83333333333333337</v>
      </c>
      <c r="E18" s="38">
        <v>0</v>
      </c>
      <c r="F18" s="38">
        <v>0</v>
      </c>
      <c r="G18" s="37">
        <v>30</v>
      </c>
      <c r="H18" s="37">
        <v>0</v>
      </c>
      <c r="I18" s="39" t="str">
        <f>11*G18</f>
        <v/>
      </c>
      <c r="J18" s="39" t="str">
        <f>17*H18</f>
        <v/>
      </c>
      <c r="K18" s="40" t="str">
        <f>I18+J18</f>
        <v/>
      </c>
      <c r="L18" s="39" t="str">
        <f>K18*12</f>
        <v/>
      </c>
      <c r="M18" s="41" t="str">
        <f>(100-C29-C34-C37-C38-C39)</f>
        <v/>
      </c>
      <c r="N18" s="42" t="str">
        <f>$M18-5</f>
        <v/>
      </c>
      <c r="O18" s="43" t="str">
        <f>$N18-5</f>
        <v/>
      </c>
      <c r="P18" s="44" t="str">
        <f>$K18*($M18/100)</f>
        <v/>
      </c>
      <c r="Q18" s="39" t="str">
        <f>$L18*($M18/100)</f>
        <v/>
      </c>
      <c r="R18" s="44" t="str">
        <f>$K18-$P18</f>
        <v/>
      </c>
      <c r="S18" s="39" t="str">
        <f>R18*12</f>
        <v/>
      </c>
      <c r="T18" s="45" t="str">
        <f>$K18*($N18/100)</f>
        <v/>
      </c>
      <c r="U18" s="39" t="str">
        <f>$L18*($N18/100)</f>
        <v/>
      </c>
      <c r="V18" s="45" t="str">
        <f>$K18-$T18</f>
        <v/>
      </c>
      <c r="W18" s="39" t="str">
        <f>V18*12</f>
        <v/>
      </c>
      <c r="X18" s="46" t="str">
        <f>$K18*($O18/100)</f>
        <v/>
      </c>
      <c r="Y18" s="39" t="str">
        <f>$L18*($O18/100)</f>
        <v/>
      </c>
      <c r="Z18" s="46" t="str">
        <f>$K18-$X18</f>
        <v/>
      </c>
      <c r="AA18" s="39" t="str">
        <f>$Z18*12</f>
        <v/>
      </c>
    </row>
    <row r="19" spans="1:27">
      <c r="A19" s="37" t="s">
        <v>52</v>
      </c>
      <c r="B19" s="37" t="s">
        <v>53</v>
      </c>
      <c r="C19" s="38">
        <v>0.375</v>
      </c>
      <c r="D19" s="38">
        <v>0.875</v>
      </c>
      <c r="E19" s="38">
        <v>0</v>
      </c>
      <c r="F19" s="38">
        <v>0</v>
      </c>
      <c r="G19" s="37">
        <v>30</v>
      </c>
      <c r="H19" s="37">
        <v>0</v>
      </c>
      <c r="I19" s="39" t="str">
        <f>12*G19</f>
        <v/>
      </c>
      <c r="J19" s="39" t="str">
        <f>0*H19</f>
        <v/>
      </c>
      <c r="K19" s="40" t="str">
        <f>I19+J19</f>
        <v/>
      </c>
      <c r="L19" s="39" t="str">
        <f>K19*12</f>
        <v/>
      </c>
      <c r="M19" s="41" t="str">
        <f>(100-C29-C34-C37-C38-C39)</f>
        <v/>
      </c>
      <c r="N19" s="42" t="str">
        <f>$M19-5</f>
        <v/>
      </c>
      <c r="O19" s="43" t="str">
        <f>$N19-5</f>
        <v/>
      </c>
      <c r="P19" s="44" t="str">
        <f>$K19*($M19/100)</f>
        <v/>
      </c>
      <c r="Q19" s="39" t="str">
        <f>$L19*($M19/100)</f>
        <v/>
      </c>
      <c r="R19" s="44" t="str">
        <f>$K19-$P19</f>
        <v/>
      </c>
      <c r="S19" s="39" t="str">
        <f>R19*12</f>
        <v/>
      </c>
      <c r="T19" s="45" t="str">
        <f>$K19*($N19/100)</f>
        <v/>
      </c>
      <c r="U19" s="39" t="str">
        <f>$L19*($N19/100)</f>
        <v/>
      </c>
      <c r="V19" s="45" t="str">
        <f>$K19-$T19</f>
        <v/>
      </c>
      <c r="W19" s="39" t="str">
        <f>V19*12</f>
        <v/>
      </c>
      <c r="X19" s="46" t="str">
        <f>$K19*($O19/100)</f>
        <v/>
      </c>
      <c r="Y19" s="39" t="str">
        <f>$L19*($O19/100)</f>
        <v/>
      </c>
      <c r="Z19" s="46" t="str">
        <f>$K19-$X19</f>
        <v/>
      </c>
      <c r="AA19" s="39" t="str">
        <f>$Z19*12</f>
        <v/>
      </c>
    </row>
    <row r="20" spans="1:27">
      <c r="A20" s="37" t="s">
        <v>54</v>
      </c>
      <c r="B20" s="37" t="s">
        <v>54</v>
      </c>
      <c r="C20" s="38">
        <v>0.33333333333333331</v>
      </c>
      <c r="D20" s="38">
        <v>0.83333333333333337</v>
      </c>
      <c r="E20" s="38">
        <v>0.33333333333333331</v>
      </c>
      <c r="F20" s="38">
        <v>0.41666666666666669</v>
      </c>
      <c r="G20" s="37">
        <v>18</v>
      </c>
      <c r="H20" s="37">
        <v>6</v>
      </c>
      <c r="I20" s="39" t="str">
        <f>12*G20</f>
        <v/>
      </c>
      <c r="J20" s="39" t="str">
        <f>13*H20</f>
        <v/>
      </c>
      <c r="K20" s="40" t="str">
        <f>I20+J20</f>
        <v/>
      </c>
      <c r="L20" s="39" t="str">
        <f>K20*12</f>
        <v/>
      </c>
      <c r="M20" s="41" t="str">
        <f>100-C40</f>
        <v/>
      </c>
      <c r="N20" s="42" t="str">
        <f>$M20-5</f>
        <v/>
      </c>
      <c r="O20" s="43" t="str">
        <f>$N20-5</f>
        <v/>
      </c>
      <c r="P20" s="44" t="str">
        <f>$K20*($M20/100)</f>
        <v/>
      </c>
      <c r="Q20" s="39" t="str">
        <f>$L20*($M20/100)</f>
        <v/>
      </c>
      <c r="R20" s="44" t="str">
        <f>$K20-$P20</f>
        <v/>
      </c>
      <c r="S20" s="39" t="str">
        <f>R20*12</f>
        <v/>
      </c>
      <c r="T20" s="45" t="str">
        <f>$K20*($N20/100)</f>
        <v/>
      </c>
      <c r="U20" s="39" t="str">
        <f>$L20*($N20/100)</f>
        <v/>
      </c>
      <c r="V20" s="45" t="str">
        <f>$K20-$T20</f>
        <v/>
      </c>
      <c r="W20" s="39" t="str">
        <f>V20*12</f>
        <v/>
      </c>
      <c r="X20" s="46" t="str">
        <f>$K20*($O20/100)</f>
        <v/>
      </c>
      <c r="Y20" s="39" t="str">
        <f>$L20*($O20/100)</f>
        <v/>
      </c>
      <c r="Z20" s="46" t="str">
        <f>$K20-$X20</f>
        <v/>
      </c>
      <c r="AA20" s="39" t="str">
        <f>$Z20*12</f>
        <v/>
      </c>
    </row>
    <row r="21" spans="1:27">
      <c r="A21" s="37" t="s">
        <v>55</v>
      </c>
      <c r="B21" s="37" t="s">
        <v>55</v>
      </c>
      <c r="C21" s="38">
        <v>0.375</v>
      </c>
      <c r="D21" s="38">
        <v>0.83333333333333337</v>
      </c>
      <c r="E21" s="38">
        <v>0</v>
      </c>
      <c r="F21" s="38">
        <v>0</v>
      </c>
      <c r="G21" s="37">
        <v>20</v>
      </c>
      <c r="H21" s="37">
        <v>0</v>
      </c>
      <c r="I21" s="39" t="str">
        <f>12*G21</f>
        <v/>
      </c>
      <c r="J21" s="39" t="str">
        <f>13*H21</f>
        <v/>
      </c>
      <c r="K21" s="40" t="str">
        <f>I21+J21</f>
        <v/>
      </c>
      <c r="L21" s="39" t="str">
        <f>K21*12</f>
        <v/>
      </c>
      <c r="M21" s="41">
        <v>90</v>
      </c>
      <c r="N21" s="42" t="str">
        <f>$M21-5</f>
        <v/>
      </c>
      <c r="O21" s="43" t="str">
        <f>$N21-5</f>
        <v/>
      </c>
      <c r="P21" s="44" t="str">
        <f>$K21*($M21/100)</f>
        <v/>
      </c>
      <c r="Q21" s="39" t="str">
        <f>$L21*($M21/100)</f>
        <v/>
      </c>
      <c r="R21" s="44" t="str">
        <f>$K21-$P21</f>
        <v/>
      </c>
      <c r="S21" s="39" t="str">
        <f>R21*12</f>
        <v/>
      </c>
      <c r="T21" s="45" t="str">
        <f>$K21*($N21/100)</f>
        <v/>
      </c>
      <c r="U21" s="39" t="str">
        <f>$L21*($N21/100)</f>
        <v/>
      </c>
      <c r="V21" s="45" t="str">
        <f>$K21-$T21</f>
        <v/>
      </c>
      <c r="W21" s="39" t="str">
        <f>V21*12</f>
        <v/>
      </c>
      <c r="X21" s="46" t="str">
        <f>$K21*($O21/100)</f>
        <v/>
      </c>
      <c r="Y21" s="39" t="str">
        <f>$L21*($O21/100)</f>
        <v/>
      </c>
      <c r="Z21" s="46" t="str">
        <f>$K21-$X21</f>
        <v/>
      </c>
      <c r="AA21" s="39" t="str">
        <f>$Z21*12</f>
        <v/>
      </c>
    </row>
    <row r="22" spans="1:27">
      <c r="A22" s="37" t="s">
        <v>56</v>
      </c>
      <c r="B22" s="37" t="s">
        <v>57</v>
      </c>
      <c r="C22" s="38">
        <v>0.375</v>
      </c>
      <c r="D22" s="38">
        <v>0.83333333333333337</v>
      </c>
      <c r="E22" s="38">
        <v>0</v>
      </c>
      <c r="F22" s="38">
        <v>0</v>
      </c>
      <c r="G22" s="37">
        <v>24</v>
      </c>
      <c r="H22" s="37">
        <v>0</v>
      </c>
      <c r="I22" s="39" t="str">
        <f>12*G22</f>
        <v/>
      </c>
      <c r="J22" s="39" t="str">
        <f>13*H22</f>
        <v/>
      </c>
      <c r="K22" s="40" t="str">
        <f>I22+J22</f>
        <v/>
      </c>
      <c r="L22" s="39" t="str">
        <f>K22*12</f>
        <v/>
      </c>
      <c r="M22" s="41">
        <v>90</v>
      </c>
      <c r="N22" s="42" t="str">
        <f>$M22-5</f>
        <v/>
      </c>
      <c r="O22" s="43" t="str">
        <f>$N22-5</f>
        <v/>
      </c>
      <c r="P22" s="44" t="str">
        <f>$K22*($M22/100)</f>
        <v/>
      </c>
      <c r="Q22" s="39" t="str">
        <f>$L22*($M22/100)</f>
        <v/>
      </c>
      <c r="R22" s="44" t="str">
        <f>$K22-$P22</f>
        <v/>
      </c>
      <c r="S22" s="39" t="str">
        <f>R22*12</f>
        <v/>
      </c>
      <c r="T22" s="45" t="str">
        <f>$K22*($N22/100)</f>
        <v/>
      </c>
      <c r="U22" s="39" t="str">
        <f>$L22*($N22/100)</f>
        <v/>
      </c>
      <c r="V22" s="45" t="str">
        <f>$K22-$T22</f>
        <v/>
      </c>
      <c r="W22" s="39" t="str">
        <f>V22*12</f>
        <v/>
      </c>
      <c r="X22" s="46" t="str">
        <f>$K22*($O22/100)</f>
        <v/>
      </c>
      <c r="Y22" s="39" t="str">
        <f>$L22*($O22/100)</f>
        <v/>
      </c>
      <c r="Z22" s="46" t="str">
        <f>$K22-$X22</f>
        <v/>
      </c>
      <c r="AA22" s="39" t="str">
        <f>$Z22*12</f>
        <v/>
      </c>
    </row>
    <row r="23" spans="1:27">
      <c r="A23" s="37" t="s">
        <v>58</v>
      </c>
      <c r="B23" s="37" t="s">
        <v>58</v>
      </c>
      <c r="C23" s="38">
        <v>0.375</v>
      </c>
      <c r="D23" s="38">
        <v>0.75</v>
      </c>
      <c r="E23" s="38">
        <v>0.375</v>
      </c>
      <c r="F23" s="38">
        <v>0.99930555555555556</v>
      </c>
      <c r="G23" s="37">
        <v>12</v>
      </c>
      <c r="H23" s="37">
        <v>15</v>
      </c>
      <c r="I23" s="39" t="str">
        <f>9*G23</f>
        <v/>
      </c>
      <c r="J23" s="39" t="str">
        <f>9*H23</f>
        <v/>
      </c>
      <c r="K23" s="40" t="str">
        <f>I23+J23</f>
        <v/>
      </c>
      <c r="L23" s="39" t="str">
        <f>K23*12</f>
        <v/>
      </c>
      <c r="M23" s="41" t="str">
        <f>(100-C29-C34-C37-C38-C39)</f>
        <v/>
      </c>
      <c r="N23" s="42" t="str">
        <f>$M23-5</f>
        <v/>
      </c>
      <c r="O23" s="43" t="str">
        <f>$N23-5</f>
        <v/>
      </c>
      <c r="P23" s="44" t="str">
        <f>$K23*($M23/100)</f>
        <v/>
      </c>
      <c r="Q23" s="39" t="str">
        <f>$L23*($M23/100)</f>
        <v/>
      </c>
      <c r="R23" s="44" t="str">
        <f>$K23-$P23</f>
        <v/>
      </c>
      <c r="S23" s="39" t="str">
        <f>R23*12</f>
        <v/>
      </c>
      <c r="T23" s="45" t="str">
        <f>$K23*($N23/100)</f>
        <v/>
      </c>
      <c r="U23" s="39" t="str">
        <f>$L23*($N23/100)</f>
        <v/>
      </c>
      <c r="V23" s="45" t="str">
        <f>$K23-$T23</f>
        <v/>
      </c>
      <c r="W23" s="39" t="str">
        <f>V23*12</f>
        <v/>
      </c>
      <c r="X23" s="46" t="str">
        <f>$K23*($O23/100)</f>
        <v/>
      </c>
      <c r="Y23" s="39" t="str">
        <f>$L23*($O23/100)</f>
        <v/>
      </c>
      <c r="Z23" s="46" t="str">
        <f>$K23-$X23</f>
        <v/>
      </c>
      <c r="AA23" s="39" t="str">
        <f>$Z23*12</f>
        <v/>
      </c>
    </row>
    <row r="24" spans="1:27">
      <c r="A24" s="37" t="s">
        <v>59</v>
      </c>
      <c r="B24" s="37" t="s">
        <v>59</v>
      </c>
      <c r="C24" s="38">
        <v>0.375</v>
      </c>
      <c r="D24" s="38">
        <v>0.79166666666666663</v>
      </c>
      <c r="E24" s="38">
        <v>0.375</v>
      </c>
      <c r="F24" s="38">
        <v>0.625</v>
      </c>
      <c r="G24" s="37">
        <v>10</v>
      </c>
      <c r="H24" s="37">
        <v>10</v>
      </c>
      <c r="I24" s="39" t="str">
        <f>10*G24</f>
        <v/>
      </c>
      <c r="J24" s="39" t="str">
        <f>17*H24</f>
        <v/>
      </c>
      <c r="K24" s="40" t="str">
        <f>I24+J24</f>
        <v/>
      </c>
      <c r="L24" s="39" t="str">
        <f>K24*12</f>
        <v/>
      </c>
      <c r="M24" s="41" t="str">
        <f>100-C40</f>
        <v/>
      </c>
      <c r="N24" s="42" t="str">
        <f>$M24-5</f>
        <v/>
      </c>
      <c r="O24" s="43" t="str">
        <f>$N24-5</f>
        <v/>
      </c>
      <c r="P24" s="44" t="str">
        <f>$K24*($M24/100)</f>
        <v/>
      </c>
      <c r="Q24" s="39" t="str">
        <f>$L24*($M24/100)</f>
        <v/>
      </c>
      <c r="R24" s="44" t="str">
        <f>$K24-$P24</f>
        <v/>
      </c>
      <c r="S24" s="39" t="str">
        <f>R24*12</f>
        <v/>
      </c>
      <c r="T24" s="45" t="str">
        <f>$K24*($N24/100)</f>
        <v/>
      </c>
      <c r="U24" s="39" t="str">
        <f>$L24*($N24/100)</f>
        <v/>
      </c>
      <c r="V24" s="45" t="str">
        <f>$K24-$T24</f>
        <v/>
      </c>
      <c r="W24" s="39" t="str">
        <f>V24*12</f>
        <v/>
      </c>
      <c r="X24" s="46" t="str">
        <f>$K24*($O24/100)</f>
        <v/>
      </c>
      <c r="Y24" s="39" t="str">
        <f>$L24*($O24/100)</f>
        <v/>
      </c>
      <c r="Z24" s="46" t="str">
        <f>$K24-$X24</f>
        <v/>
      </c>
      <c r="AA24" s="39" t="str">
        <f>$Z24*12</f>
        <v/>
      </c>
    </row>
    <row r="25" spans="1:27">
      <c r="A25" s="37" t="s">
        <v>60</v>
      </c>
      <c r="B25" s="37" t="s">
        <v>61</v>
      </c>
      <c r="C25" s="38">
        <v>0.375</v>
      </c>
      <c r="D25" s="38">
        <v>0.875</v>
      </c>
      <c r="E25" s="38">
        <v>0</v>
      </c>
      <c r="F25" s="38">
        <v>0</v>
      </c>
      <c r="G25" s="37">
        <v>30</v>
      </c>
      <c r="H25" s="37">
        <v>0</v>
      </c>
      <c r="I25" s="39" t="str">
        <f>12*G25</f>
        <v/>
      </c>
      <c r="J25" s="39" t="str">
        <f>9*H25</f>
        <v/>
      </c>
      <c r="K25" s="40" t="str">
        <f>I25+J25</f>
        <v/>
      </c>
      <c r="L25" s="39" t="str">
        <f>K25*12</f>
        <v/>
      </c>
      <c r="M25" s="41">
        <v>98</v>
      </c>
      <c r="N25" s="42" t="str">
        <f>$M25-5</f>
        <v/>
      </c>
      <c r="O25" s="43" t="str">
        <f>$N25-5</f>
        <v/>
      </c>
      <c r="P25" s="44" t="str">
        <f>$K25*($M25/100)</f>
        <v/>
      </c>
      <c r="Q25" s="39" t="str">
        <f>$L25*($M25/100)</f>
        <v/>
      </c>
      <c r="R25" s="44" t="str">
        <f>$K25-$P25</f>
        <v/>
      </c>
      <c r="S25" s="39" t="str">
        <f>R25*12</f>
        <v/>
      </c>
      <c r="T25" s="45" t="str">
        <f>$K25*($N25/100)</f>
        <v/>
      </c>
      <c r="U25" s="39" t="str">
        <f>$L25*($N25/100)</f>
        <v/>
      </c>
      <c r="V25" s="45" t="str">
        <f>$K25-$T25</f>
        <v/>
      </c>
      <c r="W25" s="39" t="str">
        <f>V25*12</f>
        <v/>
      </c>
      <c r="X25" s="46" t="str">
        <f>$K25*($O25/100)</f>
        <v/>
      </c>
      <c r="Y25" s="39" t="str">
        <f>$L25*($O25/100)</f>
        <v/>
      </c>
      <c r="Z25" s="46" t="str">
        <f>$K25-$X25</f>
        <v/>
      </c>
      <c r="AA25" s="39" t="str">
        <f>$Z25*12</f>
        <v/>
      </c>
    </row>
    <row r="26" spans="1:27">
      <c r="A26" s="37" t="s">
        <v>62</v>
      </c>
      <c r="B26" s="37" t="s">
        <v>62</v>
      </c>
      <c r="C26" s="38">
        <v>0.375</v>
      </c>
      <c r="D26" s="38">
        <v>0.75</v>
      </c>
      <c r="E26" s="38">
        <v>0.375</v>
      </c>
      <c r="F26" s="38">
        <v>0.75</v>
      </c>
      <c r="G26" s="37">
        <v>24</v>
      </c>
      <c r="H26" s="37">
        <v>6</v>
      </c>
      <c r="I26" s="39" t="str">
        <f>12*G26</f>
        <v/>
      </c>
      <c r="J26" s="39" t="str">
        <f>13*H26</f>
        <v/>
      </c>
      <c r="K26" s="40" t="str">
        <f>I26+J26</f>
        <v/>
      </c>
      <c r="L26" s="39" t="str">
        <f>K26*12</f>
        <v/>
      </c>
      <c r="M26" s="41">
        <v>90</v>
      </c>
      <c r="N26" s="42" t="str">
        <f>$M26-5</f>
        <v/>
      </c>
      <c r="O26" s="43" t="str">
        <f>$N26-5</f>
        <v/>
      </c>
      <c r="P26" s="44" t="str">
        <f>$K26*($M26/100)</f>
        <v/>
      </c>
      <c r="Q26" s="39" t="str">
        <f>$L26*($M26/100)</f>
        <v/>
      </c>
      <c r="R26" s="44" t="str">
        <f>$K26-$P26</f>
        <v/>
      </c>
      <c r="S26" s="39" t="str">
        <f>R26*12</f>
        <v/>
      </c>
      <c r="T26" s="45" t="str">
        <f>$K26*($N26/100)</f>
        <v/>
      </c>
      <c r="U26" s="39" t="str">
        <f>$L26*($N26/100)</f>
        <v/>
      </c>
      <c r="V26" s="45" t="str">
        <f>$K26-$T26</f>
        <v/>
      </c>
      <c r="W26" s="39" t="str">
        <f>V26*12</f>
        <v/>
      </c>
      <c r="X26" s="46" t="str">
        <f>$K26*($O26/100)</f>
        <v/>
      </c>
      <c r="Y26" s="39" t="str">
        <f>$L26*($O26/100)</f>
        <v/>
      </c>
      <c r="Z26" s="46" t="str">
        <f>$K26-$X26</f>
        <v/>
      </c>
      <c r="AA26" s="39" t="str">
        <f>$Z26*12</f>
        <v/>
      </c>
    </row>
    <row r="27" spans="1:27">
      <c r="L27" t="s">
        <v>63</v>
      </c>
      <c r="M27" s="1" t="str">
        <f>AVERAGE(M3:M26)</f>
        <v/>
      </c>
    </row>
    <row r="28" spans="1:27">
      <c r="C28" t="s">
        <v>64</v>
      </c>
    </row>
    <row r="29" spans="1:27">
      <c r="B29" t="s">
        <v>65</v>
      </c>
      <c r="C29">
        <v>6</v>
      </c>
    </row>
    <row r="30" spans="1:27">
      <c r="B30" t="s">
        <v>66</v>
      </c>
      <c r="C30">
        <v>4</v>
      </c>
    </row>
    <row r="31" spans="1:27">
      <c r="B31" t="s">
        <v>67</v>
      </c>
      <c r="C31">
        <v>8</v>
      </c>
    </row>
    <row r="32" spans="1:27">
      <c r="B32" t="s">
        <v>68</v>
      </c>
      <c r="C32">
        <v>12</v>
      </c>
    </row>
    <row r="33" spans="2:3">
      <c r="B33" t="s">
        <v>69</v>
      </c>
      <c r="C33">
        <v>3</v>
      </c>
    </row>
    <row r="34" spans="2:3">
      <c r="B34" t="s">
        <v>70</v>
      </c>
      <c r="C34">
        <v>6</v>
      </c>
    </row>
    <row r="35" spans="2:3">
      <c r="B35" t="s">
        <v>71</v>
      </c>
      <c r="C35">
        <v>4</v>
      </c>
    </row>
    <row r="36" spans="2:3">
      <c r="B36" t="s">
        <v>72</v>
      </c>
      <c r="C36">
        <v>3</v>
      </c>
    </row>
    <row r="37" spans="2:3">
      <c r="B37" t="s">
        <v>73</v>
      </c>
      <c r="C37">
        <v>3</v>
      </c>
    </row>
    <row r="38" spans="2:3">
      <c r="B38" t="s">
        <v>74</v>
      </c>
      <c r="C38">
        <v>3</v>
      </c>
    </row>
    <row r="39" spans="2:3">
      <c r="B39" t="s">
        <v>75</v>
      </c>
      <c r="C39">
        <v>3</v>
      </c>
    </row>
    <row r="40" spans="2:3">
      <c r="B40" t="s">
        <v>76</v>
      </c>
      <c r="C40">
        <v>1</v>
      </c>
    </row>
    <row r="41" spans="2:3">
      <c r="B41" t="s">
        <v>77</v>
      </c>
      <c r="C41">
        <v>5</v>
      </c>
    </row>
  </sheetData>
  <sheetProtection sheet="1" objects="1" scenarios="1"/>
  <mergeCells count="10">
    <mergeCell ref="T1:U1"/>
    <mergeCell ref="V1:W1"/>
    <mergeCell ref="X1:Y1"/>
    <mergeCell ref="Z1:AA1"/>
    <mergeCell ref="C1:D1"/>
    <mergeCell ref="E1:F1"/>
    <mergeCell ref="I1:K1"/>
    <mergeCell ref="P1:Q1"/>
    <mergeCell ref="R1:S1"/>
    <mergeCell ref="M1:O1"/>
  </mergeCells>
  <pageMargins left="0.7" right="0.7" top="0.75" bottom="0.75" header="0.3" footer="0.3"/>
  <pageSetup orientation="portrait"/>
  <headerFooter>
    <oddHeader>&amp;L&amp;"Calibri"&amp;1 &amp;KFF0000 Uso Interno#_x000D_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M107"/>
  <sheetViews>
    <sheetView zoomScale="80" zoomScaleNormal="80" workbookViewId="0">
      <pane xSplit="1" ySplit="1" topLeftCell="B2" activePane="bottomRight" state="frozen"/>
      <selection pane="bottomRight" activeCell="C1" sqref="C1"/>
      <selection pane="bottomLeft" activeCell="A2" sqref="A2"/>
      <selection pane="topRight" activeCell="B1" sqref="B1"/>
    </sheetView>
  </sheetViews>
  <sheetFormatPr defaultColWidth="58.5703125" defaultRowHeight="14.45"/>
  <cols>
    <col min="1" max="1" width="14.28515625" style="2" bestFit="1" customWidth="1"/>
    <col min="2" max="2" width="19.28515625" customWidth="1"/>
    <col min="3" max="3" width="22.28515625" customWidth="1"/>
    <col min="4" max="4" width="19.7109375" customWidth="1"/>
    <col min="5" max="5" width="26.42578125" customWidth="1"/>
    <col min="6" max="6" width="51.7109375" customWidth="1"/>
    <col min="7" max="7" width="19.42578125" style="4" bestFit="1" customWidth="1"/>
    <col min="8" max="8" width="15.28515625" bestFit="1" customWidth="1"/>
    <col min="9" max="9" width="14.28515625" customWidth="1"/>
    <col min="10" max="10" width="21.42578125" bestFit="1" customWidth="1"/>
    <col min="11" max="11" width="79.7109375" customWidth="1"/>
    <col min="12" max="12" width="19" customWidth="1"/>
    <col min="13" max="13" width="16.5703125" customWidth="1"/>
    <col min="14" max="15" width="58.5703125" customWidth="1"/>
  </cols>
  <sheetData>
    <row r="1" spans="1:13">
      <c r="A1" s="2" t="s">
        <v>78</v>
      </c>
      <c r="B1" s="3" t="s">
        <v>79</v>
      </c>
      <c r="C1" s="3" t="s">
        <v>80</v>
      </c>
      <c r="D1" s="3" t="s">
        <v>81</v>
      </c>
      <c r="E1" s="3" t="s">
        <v>82</v>
      </c>
      <c r="F1" s="3" t="s">
        <v>83</v>
      </c>
      <c r="G1" s="4" t="s">
        <v>84</v>
      </c>
      <c r="H1" s="3" t="s">
        <v>85</v>
      </c>
      <c r="I1" s="3" t="s">
        <v>86</v>
      </c>
      <c r="J1" s="3" t="s">
        <v>87</v>
      </c>
      <c r="K1" s="3" t="s">
        <v>88</v>
      </c>
      <c r="L1" s="3" t="s">
        <v>89</v>
      </c>
      <c r="M1" s="3" t="s">
        <v>90</v>
      </c>
    </row>
    <row r="2" spans="1:13" ht="28.9" customHeight="1">
      <c r="A2" s="2" t="s">
        <v>91</v>
      </c>
      <c r="B2" s="2" t="s">
        <v>42</v>
      </c>
      <c r="C2" s="2" t="s">
        <v>92</v>
      </c>
      <c r="D2" s="2" t="s">
        <v>93</v>
      </c>
      <c r="E2" s="2" t="s">
        <v>94</v>
      </c>
      <c r="F2" s="2" t="s">
        <v>95</v>
      </c>
      <c r="G2" s="4">
        <v>44198.54179398148</v>
      </c>
      <c r="H2" s="2" t="s">
        <v>96</v>
      </c>
      <c r="I2" s="2" t="s">
        <v>97</v>
      </c>
      <c r="J2" s="2" t="s">
        <v>98</v>
      </c>
      <c r="K2" s="2" t="s">
        <v>99</v>
      </c>
      <c r="L2" s="2" t="s">
        <v>98</v>
      </c>
      <c r="M2" s="2" t="b">
        <v>0</v>
      </c>
    </row>
    <row r="3" spans="1:13" ht="129.6" customHeight="1">
      <c r="A3" s="2" t="s">
        <v>100</v>
      </c>
      <c r="B3" s="2" t="s">
        <v>35</v>
      </c>
      <c r="C3" s="2" t="s">
        <v>101</v>
      </c>
      <c r="D3" s="2" t="s">
        <v>102</v>
      </c>
      <c r="E3" s="2" t="s">
        <v>103</v>
      </c>
      <c r="F3" s="2" t="s">
        <v>104</v>
      </c>
      <c r="G3" s="4">
        <v>44200.397719907407</v>
      </c>
      <c r="H3" s="2" t="s">
        <v>105</v>
      </c>
      <c r="I3" s="2" t="s">
        <v>106</v>
      </c>
      <c r="J3" s="2" t="s">
        <v>107</v>
      </c>
      <c r="K3" s="2" t="s">
        <v>108</v>
      </c>
      <c r="L3" s="2" t="s">
        <v>109</v>
      </c>
      <c r="M3" s="2" t="b">
        <v>1</v>
      </c>
    </row>
    <row r="4" spans="1:13" ht="28.9" customHeight="1">
      <c r="A4" s="2" t="s">
        <v>110</v>
      </c>
      <c r="B4" s="2" t="s">
        <v>28</v>
      </c>
      <c r="C4" s="2" t="s">
        <v>28</v>
      </c>
      <c r="D4" s="2" t="s">
        <v>111</v>
      </c>
      <c r="E4" s="2" t="s">
        <v>112</v>
      </c>
      <c r="F4" s="2" t="s">
        <v>113</v>
      </c>
      <c r="G4" s="4">
        <v>44200.406678240739</v>
      </c>
      <c r="H4" s="2" t="s">
        <v>96</v>
      </c>
      <c r="I4" s="2" t="s">
        <v>114</v>
      </c>
      <c r="J4" s="2" t="s">
        <v>98</v>
      </c>
      <c r="K4" s="2" t="s">
        <v>115</v>
      </c>
      <c r="L4" s="2" t="s">
        <v>98</v>
      </c>
      <c r="M4" s="2" t="b">
        <v>1</v>
      </c>
    </row>
    <row r="5" spans="1:13" ht="28.9" customHeight="1">
      <c r="A5" s="2" t="s">
        <v>116</v>
      </c>
      <c r="B5" s="2" t="s">
        <v>35</v>
      </c>
      <c r="C5" s="2" t="s">
        <v>117</v>
      </c>
      <c r="D5" s="2" t="s">
        <v>118</v>
      </c>
      <c r="E5" s="2" t="s">
        <v>119</v>
      </c>
      <c r="F5" s="2" t="s">
        <v>120</v>
      </c>
      <c r="G5" s="4">
        <v>44200.432060185187</v>
      </c>
      <c r="H5" s="2" t="s">
        <v>96</v>
      </c>
      <c r="I5" s="2" t="s">
        <v>97</v>
      </c>
      <c r="J5" s="2" t="s">
        <v>121</v>
      </c>
      <c r="K5" s="2" t="s">
        <v>122</v>
      </c>
      <c r="L5" s="2" t="s">
        <v>109</v>
      </c>
      <c r="M5" s="2" t="b">
        <v>0</v>
      </c>
    </row>
    <row r="6" spans="1:13">
      <c r="A6" s="2" t="s">
        <v>123</v>
      </c>
      <c r="B6" s="2" t="s">
        <v>35</v>
      </c>
      <c r="C6" s="2" t="s">
        <v>124</v>
      </c>
      <c r="D6" s="2" t="s">
        <v>125</v>
      </c>
      <c r="E6" s="2" t="s">
        <v>126</v>
      </c>
      <c r="F6" s="2" t="s">
        <v>127</v>
      </c>
      <c r="G6" s="4">
        <v>44200.46056712963</v>
      </c>
      <c r="H6" s="2" t="s">
        <v>96</v>
      </c>
      <c r="I6" s="2" t="s">
        <v>114</v>
      </c>
      <c r="J6" s="2" t="s">
        <v>109</v>
      </c>
      <c r="K6" s="2" t="s">
        <v>128</v>
      </c>
      <c r="L6" s="2" t="s">
        <v>109</v>
      </c>
      <c r="M6" s="2" t="b">
        <v>0</v>
      </c>
    </row>
    <row r="7" spans="1:13" ht="28.9" customHeight="1">
      <c r="A7" s="2" t="s">
        <v>129</v>
      </c>
      <c r="B7" s="2" t="s">
        <v>42</v>
      </c>
      <c r="C7" s="2" t="s">
        <v>92</v>
      </c>
      <c r="D7" s="2" t="s">
        <v>93</v>
      </c>
      <c r="E7" s="2" t="s">
        <v>130</v>
      </c>
      <c r="F7" s="2" t="s">
        <v>131</v>
      </c>
      <c r="G7" s="4">
        <v>44200.469386574077</v>
      </c>
      <c r="H7" s="2" t="s">
        <v>96</v>
      </c>
      <c r="I7" s="2" t="s">
        <v>97</v>
      </c>
      <c r="J7" s="2" t="s">
        <v>98</v>
      </c>
      <c r="K7" s="2" t="s">
        <v>99</v>
      </c>
      <c r="L7" s="2" t="s">
        <v>98</v>
      </c>
      <c r="M7" s="2" t="b">
        <v>0</v>
      </c>
    </row>
    <row r="8" spans="1:13" ht="57.6" customHeight="1">
      <c r="A8" s="2" t="s">
        <v>132</v>
      </c>
      <c r="B8" s="2" t="s">
        <v>46</v>
      </c>
      <c r="C8" s="2" t="s">
        <v>46</v>
      </c>
      <c r="D8" s="2" t="s">
        <v>133</v>
      </c>
      <c r="E8" s="2" t="s">
        <v>134</v>
      </c>
      <c r="F8" s="2" t="s">
        <v>135</v>
      </c>
      <c r="G8" s="4">
        <v>44200.633136574077</v>
      </c>
      <c r="H8" s="2" t="s">
        <v>96</v>
      </c>
      <c r="I8" s="2" t="s">
        <v>97</v>
      </c>
      <c r="J8" s="2" t="s">
        <v>136</v>
      </c>
      <c r="K8" s="2" t="s">
        <v>137</v>
      </c>
      <c r="L8" s="2" t="s">
        <v>136</v>
      </c>
      <c r="M8" s="2" t="b">
        <v>1</v>
      </c>
    </row>
    <row r="9" spans="1:13" ht="28.9" customHeight="1">
      <c r="A9" s="2" t="s">
        <v>138</v>
      </c>
      <c r="B9" s="2" t="s">
        <v>36</v>
      </c>
      <c r="C9" s="2" t="s">
        <v>37</v>
      </c>
      <c r="D9" s="2" t="s">
        <v>139</v>
      </c>
      <c r="E9" s="2" t="s">
        <v>140</v>
      </c>
      <c r="F9" s="2" t="s">
        <v>141</v>
      </c>
      <c r="G9" s="4">
        <v>44200.646840277783</v>
      </c>
      <c r="H9" s="2" t="s">
        <v>96</v>
      </c>
      <c r="I9" s="2" t="s">
        <v>97</v>
      </c>
      <c r="J9" s="2" t="s">
        <v>107</v>
      </c>
      <c r="K9" s="2" t="s">
        <v>142</v>
      </c>
      <c r="L9" s="2" t="s">
        <v>98</v>
      </c>
      <c r="M9" s="2" t="b">
        <v>0</v>
      </c>
    </row>
    <row r="10" spans="1:13">
      <c r="A10" s="2" t="s">
        <v>143</v>
      </c>
      <c r="B10" s="2" t="s">
        <v>35</v>
      </c>
      <c r="C10" s="2" t="s">
        <v>124</v>
      </c>
      <c r="D10" s="2" t="s">
        <v>144</v>
      </c>
      <c r="E10" s="2" t="s">
        <v>112</v>
      </c>
      <c r="F10" s="2" t="s">
        <v>145</v>
      </c>
      <c r="G10" s="4">
        <v>44200.669004629628</v>
      </c>
      <c r="H10" s="2" t="s">
        <v>96</v>
      </c>
      <c r="I10" s="2" t="s">
        <v>97</v>
      </c>
      <c r="J10" s="2" t="s">
        <v>109</v>
      </c>
      <c r="K10" s="2" t="s">
        <v>146</v>
      </c>
      <c r="L10" s="2" t="s">
        <v>109</v>
      </c>
      <c r="M10" s="2" t="b">
        <v>0</v>
      </c>
    </row>
    <row r="11" spans="1:13" ht="43.15" customHeight="1">
      <c r="A11" s="2" t="s">
        <v>147</v>
      </c>
      <c r="B11" s="2" t="s">
        <v>26</v>
      </c>
      <c r="C11" s="2" t="s">
        <v>27</v>
      </c>
      <c r="D11" s="2" t="s">
        <v>148</v>
      </c>
      <c r="E11" s="2" t="s">
        <v>149</v>
      </c>
      <c r="F11" s="2" t="s">
        <v>150</v>
      </c>
      <c r="G11" s="4">
        <v>44201.461423611108</v>
      </c>
      <c r="H11" s="2" t="s">
        <v>96</v>
      </c>
      <c r="I11" s="2" t="s">
        <v>97</v>
      </c>
      <c r="J11" s="2" t="s">
        <v>98</v>
      </c>
      <c r="K11" s="2" t="s">
        <v>151</v>
      </c>
      <c r="L11" s="2" t="s">
        <v>98</v>
      </c>
      <c r="M11" s="2" t="b">
        <v>0</v>
      </c>
    </row>
    <row r="12" spans="1:13" ht="28.9" customHeight="1">
      <c r="A12" s="2" t="s">
        <v>152</v>
      </c>
      <c r="B12" s="2" t="s">
        <v>56</v>
      </c>
      <c r="C12" s="2" t="s">
        <v>153</v>
      </c>
      <c r="D12" s="2" t="s">
        <v>154</v>
      </c>
      <c r="E12" s="2" t="s">
        <v>155</v>
      </c>
      <c r="F12" s="2" t="s">
        <v>156</v>
      </c>
      <c r="G12" s="4">
        <v>44201.471273148149</v>
      </c>
      <c r="H12" s="2" t="s">
        <v>96</v>
      </c>
      <c r="I12" s="2" t="s">
        <v>97</v>
      </c>
      <c r="J12" s="2" t="s">
        <v>98</v>
      </c>
      <c r="K12" s="2" t="s">
        <v>157</v>
      </c>
      <c r="L12" s="2" t="s">
        <v>98</v>
      </c>
      <c r="M12" s="2" t="b">
        <v>0</v>
      </c>
    </row>
    <row r="13" spans="1:13" ht="43.15" customHeight="1">
      <c r="A13" s="2" t="s">
        <v>158</v>
      </c>
      <c r="B13" s="2" t="s">
        <v>42</v>
      </c>
      <c r="C13" s="2" t="s">
        <v>159</v>
      </c>
      <c r="D13" s="2" t="s">
        <v>160</v>
      </c>
      <c r="E13" s="2" t="s">
        <v>161</v>
      </c>
      <c r="F13" s="2" t="s">
        <v>162</v>
      </c>
      <c r="G13" s="4">
        <v>44201.482395833344</v>
      </c>
      <c r="H13" s="2" t="s">
        <v>96</v>
      </c>
      <c r="I13" s="2" t="s">
        <v>97</v>
      </c>
      <c r="J13" s="2" t="s">
        <v>98</v>
      </c>
      <c r="K13" s="2" t="s">
        <v>163</v>
      </c>
      <c r="L13" s="2" t="s">
        <v>98</v>
      </c>
      <c r="M13" s="2" t="b">
        <v>0</v>
      </c>
    </row>
    <row r="14" spans="1:13" ht="28.9" customHeight="1">
      <c r="A14" s="2" t="s">
        <v>164</v>
      </c>
      <c r="B14" s="2" t="s">
        <v>42</v>
      </c>
      <c r="C14" s="2" t="s">
        <v>165</v>
      </c>
      <c r="D14" s="2" t="s">
        <v>165</v>
      </c>
      <c r="E14" s="2" t="s">
        <v>166</v>
      </c>
      <c r="F14" s="2" t="s">
        <v>167</v>
      </c>
      <c r="G14" s="4">
        <v>44201.547037037039</v>
      </c>
      <c r="H14" s="2" t="s">
        <v>96</v>
      </c>
      <c r="I14" s="2" t="s">
        <v>97</v>
      </c>
      <c r="J14" s="2" t="s">
        <v>98</v>
      </c>
      <c r="K14" s="2" t="s">
        <v>168</v>
      </c>
      <c r="L14" s="2" t="s">
        <v>98</v>
      </c>
      <c r="M14" s="2" t="b">
        <v>0</v>
      </c>
    </row>
    <row r="15" spans="1:13" ht="28.9" customHeight="1">
      <c r="A15" s="2" t="s">
        <v>169</v>
      </c>
      <c r="B15" s="2" t="s">
        <v>35</v>
      </c>
      <c r="C15" s="2" t="s">
        <v>170</v>
      </c>
      <c r="D15" s="2" t="s">
        <v>133</v>
      </c>
      <c r="E15" s="2" t="s">
        <v>171</v>
      </c>
      <c r="F15" s="2" t="s">
        <v>172</v>
      </c>
      <c r="G15" s="4">
        <v>44201.773460648154</v>
      </c>
      <c r="H15" s="2" t="s">
        <v>96</v>
      </c>
      <c r="I15" s="2" t="s">
        <v>97</v>
      </c>
      <c r="J15" s="2" t="s">
        <v>109</v>
      </c>
      <c r="K15" s="2" t="s">
        <v>173</v>
      </c>
      <c r="L15" s="2" t="s">
        <v>109</v>
      </c>
      <c r="M15" s="2" t="b">
        <v>0</v>
      </c>
    </row>
    <row r="16" spans="1:13" ht="28.9" customHeight="1">
      <c r="A16" s="2" t="s">
        <v>174</v>
      </c>
      <c r="B16" s="2" t="s">
        <v>39</v>
      </c>
      <c r="C16" s="2" t="s">
        <v>175</v>
      </c>
      <c r="D16" s="2" t="s">
        <v>176</v>
      </c>
      <c r="E16" s="2" t="s">
        <v>177</v>
      </c>
      <c r="F16" s="2" t="s">
        <v>176</v>
      </c>
      <c r="G16" s="4">
        <v>44202.365393518521</v>
      </c>
      <c r="H16" s="2" t="s">
        <v>96</v>
      </c>
      <c r="I16" s="2" t="s">
        <v>97</v>
      </c>
      <c r="J16" s="2" t="s">
        <v>98</v>
      </c>
      <c r="K16" s="2" t="s">
        <v>178</v>
      </c>
      <c r="L16" s="2" t="s">
        <v>98</v>
      </c>
      <c r="M16" s="2" t="b">
        <v>0</v>
      </c>
    </row>
    <row r="17" spans="1:13">
      <c r="A17" s="2" t="s">
        <v>179</v>
      </c>
      <c r="B17" s="2" t="s">
        <v>35</v>
      </c>
      <c r="C17" s="2" t="s">
        <v>180</v>
      </c>
      <c r="D17" s="2" t="s">
        <v>181</v>
      </c>
      <c r="E17" s="2" t="s">
        <v>182</v>
      </c>
      <c r="F17" s="2" t="s">
        <v>183</v>
      </c>
      <c r="G17" s="4">
        <v>44202.403449074067</v>
      </c>
      <c r="H17" s="2" t="s">
        <v>96</v>
      </c>
      <c r="I17" s="2" t="s">
        <v>97</v>
      </c>
      <c r="J17" s="2" t="s">
        <v>109</v>
      </c>
      <c r="K17" s="2" t="s">
        <v>184</v>
      </c>
      <c r="L17" s="2" t="s">
        <v>109</v>
      </c>
      <c r="M17" s="2" t="b">
        <v>0</v>
      </c>
    </row>
    <row r="18" spans="1:13" ht="43.15" customHeight="1">
      <c r="A18" s="2" t="s">
        <v>185</v>
      </c>
      <c r="B18" s="2" t="s">
        <v>42</v>
      </c>
      <c r="C18" s="2" t="s">
        <v>92</v>
      </c>
      <c r="D18" s="2" t="s">
        <v>186</v>
      </c>
      <c r="E18" s="2" t="s">
        <v>187</v>
      </c>
      <c r="F18" s="2" t="s">
        <v>188</v>
      </c>
      <c r="G18" s="4">
        <v>44202.463414351849</v>
      </c>
      <c r="H18" s="2" t="s">
        <v>96</v>
      </c>
      <c r="I18" s="2" t="s">
        <v>114</v>
      </c>
      <c r="J18" s="2" t="s">
        <v>98</v>
      </c>
      <c r="K18" s="2" t="s">
        <v>189</v>
      </c>
      <c r="L18" s="2" t="s">
        <v>98</v>
      </c>
      <c r="M18" s="2" t="b">
        <v>0</v>
      </c>
    </row>
    <row r="19" spans="1:13" ht="28.9" customHeight="1">
      <c r="A19" s="2" t="s">
        <v>190</v>
      </c>
      <c r="B19" s="2" t="s">
        <v>39</v>
      </c>
      <c r="C19" s="2" t="s">
        <v>175</v>
      </c>
      <c r="D19" s="2" t="s">
        <v>176</v>
      </c>
      <c r="E19" s="2" t="s">
        <v>191</v>
      </c>
      <c r="F19" s="2" t="s">
        <v>192</v>
      </c>
      <c r="G19" s="4">
        <v>44202.466226851851</v>
      </c>
      <c r="H19" s="2" t="s">
        <v>96</v>
      </c>
      <c r="I19" s="2" t="s">
        <v>114</v>
      </c>
      <c r="J19" s="2" t="s">
        <v>98</v>
      </c>
      <c r="K19" s="2" t="s">
        <v>193</v>
      </c>
      <c r="L19" s="2" t="s">
        <v>98</v>
      </c>
      <c r="M19" s="2" t="b">
        <v>0</v>
      </c>
    </row>
    <row r="20" spans="1:13" ht="43.15" customHeight="1">
      <c r="A20" s="2" t="s">
        <v>194</v>
      </c>
      <c r="B20" s="2" t="s">
        <v>35</v>
      </c>
      <c r="C20" s="2" t="s">
        <v>195</v>
      </c>
      <c r="D20" s="2" t="s">
        <v>133</v>
      </c>
      <c r="E20" s="2" t="s">
        <v>196</v>
      </c>
      <c r="F20" s="2" t="s">
        <v>197</v>
      </c>
      <c r="G20" s="4">
        <v>44202.506782407407</v>
      </c>
      <c r="H20" s="2" t="s">
        <v>96</v>
      </c>
      <c r="I20" s="2" t="s">
        <v>97</v>
      </c>
      <c r="J20" s="2" t="s">
        <v>109</v>
      </c>
      <c r="K20" s="2" t="s">
        <v>198</v>
      </c>
      <c r="L20" s="2" t="s">
        <v>109</v>
      </c>
      <c r="M20" s="2" t="b">
        <v>0</v>
      </c>
    </row>
    <row r="21" spans="1:13" ht="28.9" customHeight="1">
      <c r="A21" s="2" t="s">
        <v>199</v>
      </c>
      <c r="B21" s="2" t="s">
        <v>35</v>
      </c>
      <c r="C21" s="2" t="s">
        <v>180</v>
      </c>
      <c r="D21" s="2" t="s">
        <v>181</v>
      </c>
      <c r="E21" s="2" t="s">
        <v>200</v>
      </c>
      <c r="F21" s="2" t="s">
        <v>201</v>
      </c>
      <c r="G21" s="4">
        <v>44202.620972222219</v>
      </c>
      <c r="H21" s="2" t="s">
        <v>96</v>
      </c>
      <c r="I21" s="2" t="s">
        <v>97</v>
      </c>
      <c r="J21" s="2" t="s">
        <v>136</v>
      </c>
      <c r="K21" s="2" t="s">
        <v>202</v>
      </c>
      <c r="L21" s="2" t="s">
        <v>136</v>
      </c>
      <c r="M21" s="2" t="b">
        <v>1</v>
      </c>
    </row>
    <row r="22" spans="1:13" ht="28.9" customHeight="1">
      <c r="A22" s="2" t="s">
        <v>203</v>
      </c>
      <c r="B22" s="2" t="s">
        <v>28</v>
      </c>
      <c r="C22" s="2" t="s">
        <v>28</v>
      </c>
      <c r="D22" s="2" t="s">
        <v>111</v>
      </c>
      <c r="E22" s="2" t="s">
        <v>204</v>
      </c>
      <c r="F22" s="2" t="s">
        <v>205</v>
      </c>
      <c r="G22" s="4">
        <v>44202.713854166657</v>
      </c>
      <c r="H22" s="2" t="s">
        <v>96</v>
      </c>
      <c r="I22" s="2" t="s">
        <v>97</v>
      </c>
      <c r="J22" s="2" t="s">
        <v>98</v>
      </c>
      <c r="K22" s="2" t="s">
        <v>206</v>
      </c>
      <c r="L22" s="2" t="s">
        <v>98</v>
      </c>
      <c r="M22" s="2" t="b">
        <v>0</v>
      </c>
    </row>
    <row r="23" spans="1:13" ht="144" customHeight="1">
      <c r="A23" s="2" t="s">
        <v>207</v>
      </c>
      <c r="B23" s="2" t="s">
        <v>35</v>
      </c>
      <c r="C23" s="2" t="s">
        <v>101</v>
      </c>
      <c r="D23" s="2" t="s">
        <v>102</v>
      </c>
      <c r="E23" s="2" t="s">
        <v>208</v>
      </c>
      <c r="F23" s="2" t="s">
        <v>209</v>
      </c>
      <c r="G23" s="4">
        <v>44203.379826388889</v>
      </c>
      <c r="H23" s="2" t="s">
        <v>105</v>
      </c>
      <c r="I23" s="2" t="s">
        <v>106</v>
      </c>
      <c r="J23" s="2" t="s">
        <v>107</v>
      </c>
      <c r="K23" s="2" t="s">
        <v>210</v>
      </c>
      <c r="L23" s="2" t="s">
        <v>109</v>
      </c>
      <c r="M23" s="2" t="b">
        <v>1</v>
      </c>
    </row>
    <row r="24" spans="1:13">
      <c r="A24" s="2" t="s">
        <v>211</v>
      </c>
      <c r="B24" s="2" t="s">
        <v>35</v>
      </c>
      <c r="C24" s="2" t="s">
        <v>124</v>
      </c>
      <c r="D24" s="2" t="s">
        <v>125</v>
      </c>
      <c r="E24" s="2" t="s">
        <v>196</v>
      </c>
      <c r="F24" s="2" t="s">
        <v>212</v>
      </c>
      <c r="G24" s="4">
        <v>44203.41578703704</v>
      </c>
      <c r="H24" s="2" t="s">
        <v>96</v>
      </c>
      <c r="I24" s="2" t="s">
        <v>97</v>
      </c>
      <c r="J24" s="2" t="s">
        <v>109</v>
      </c>
      <c r="K24" s="2" t="s">
        <v>213</v>
      </c>
      <c r="L24" s="2" t="s">
        <v>109</v>
      </c>
      <c r="M24" s="2" t="b">
        <v>0</v>
      </c>
    </row>
    <row r="25" spans="1:13" ht="43.15" customHeight="1">
      <c r="A25" s="2" t="s">
        <v>214</v>
      </c>
      <c r="B25" s="2" t="s">
        <v>42</v>
      </c>
      <c r="C25" s="2" t="s">
        <v>215</v>
      </c>
      <c r="D25" s="2" t="s">
        <v>216</v>
      </c>
      <c r="E25" s="2" t="s">
        <v>217</v>
      </c>
      <c r="F25" s="2" t="s">
        <v>218</v>
      </c>
      <c r="G25" s="4">
        <v>44203.451990740738</v>
      </c>
      <c r="H25" s="2" t="s">
        <v>96</v>
      </c>
      <c r="I25" s="2" t="s">
        <v>114</v>
      </c>
      <c r="J25" s="2" t="s">
        <v>98</v>
      </c>
      <c r="K25" s="2" t="s">
        <v>219</v>
      </c>
      <c r="L25" s="2" t="s">
        <v>98</v>
      </c>
      <c r="M25" s="2" t="b">
        <v>0</v>
      </c>
    </row>
    <row r="26" spans="1:13" ht="28.9" customHeight="1">
      <c r="A26" s="2" t="s">
        <v>220</v>
      </c>
      <c r="B26" s="2" t="s">
        <v>35</v>
      </c>
      <c r="C26" s="2" t="s">
        <v>124</v>
      </c>
      <c r="D26" s="2" t="s">
        <v>144</v>
      </c>
      <c r="E26" s="2" t="s">
        <v>221</v>
      </c>
      <c r="F26" s="2" t="s">
        <v>222</v>
      </c>
      <c r="G26" s="4">
        <v>44203.478796296287</v>
      </c>
      <c r="H26" s="2" t="s">
        <v>96</v>
      </c>
      <c r="I26" s="2" t="s">
        <v>97</v>
      </c>
      <c r="J26" s="2" t="s">
        <v>109</v>
      </c>
      <c r="K26" s="2" t="s">
        <v>223</v>
      </c>
      <c r="L26" s="2" t="s">
        <v>109</v>
      </c>
      <c r="M26" s="2" t="b">
        <v>0</v>
      </c>
    </row>
    <row r="27" spans="1:13" ht="28.9" customHeight="1">
      <c r="A27" s="2" t="s">
        <v>224</v>
      </c>
      <c r="B27" s="2" t="s">
        <v>35</v>
      </c>
      <c r="C27" s="2" t="s">
        <v>225</v>
      </c>
      <c r="D27" s="2" t="s">
        <v>226</v>
      </c>
      <c r="E27" s="2" t="s">
        <v>227</v>
      </c>
      <c r="F27" s="2" t="s">
        <v>228</v>
      </c>
      <c r="G27" s="4">
        <v>44203.532766203702</v>
      </c>
      <c r="H27" s="2" t="s">
        <v>96</v>
      </c>
      <c r="I27" s="2" t="s">
        <v>97</v>
      </c>
      <c r="J27" s="2" t="s">
        <v>136</v>
      </c>
      <c r="K27" s="2" t="s">
        <v>229</v>
      </c>
      <c r="L27" s="2" t="s">
        <v>136</v>
      </c>
      <c r="M27" s="2" t="b">
        <v>1</v>
      </c>
    </row>
    <row r="28" spans="1:13" ht="43.15" customHeight="1">
      <c r="A28" s="2" t="s">
        <v>230</v>
      </c>
      <c r="B28" s="2" t="s">
        <v>26</v>
      </c>
      <c r="C28" s="2" t="s">
        <v>27</v>
      </c>
      <c r="D28" s="2" t="s">
        <v>231</v>
      </c>
      <c r="E28" s="2" t="s">
        <v>232</v>
      </c>
      <c r="F28" s="2" t="s">
        <v>233</v>
      </c>
      <c r="G28" s="4">
        <v>44203.652685185189</v>
      </c>
      <c r="H28" s="2" t="s">
        <v>96</v>
      </c>
      <c r="I28" s="2" t="s">
        <v>97</v>
      </c>
      <c r="J28" s="2" t="s">
        <v>98</v>
      </c>
      <c r="K28" s="2" t="s">
        <v>234</v>
      </c>
      <c r="L28" s="2" t="s">
        <v>98</v>
      </c>
      <c r="M28" s="2" t="b">
        <v>0</v>
      </c>
    </row>
    <row r="29" spans="1:13" ht="28.9" customHeight="1">
      <c r="A29" s="2" t="s">
        <v>235</v>
      </c>
      <c r="B29" s="2" t="s">
        <v>35</v>
      </c>
      <c r="C29" s="2" t="s">
        <v>180</v>
      </c>
      <c r="D29" s="2" t="s">
        <v>181</v>
      </c>
      <c r="E29" s="2" t="s">
        <v>204</v>
      </c>
      <c r="F29" s="2" t="s">
        <v>236</v>
      </c>
      <c r="G29" s="4">
        <v>44204.409004629633</v>
      </c>
      <c r="H29" s="2" t="s">
        <v>96</v>
      </c>
      <c r="I29" s="2" t="s">
        <v>97</v>
      </c>
      <c r="J29" s="2" t="s">
        <v>109</v>
      </c>
      <c r="K29" s="2" t="s">
        <v>237</v>
      </c>
      <c r="L29" s="2" t="s">
        <v>109</v>
      </c>
      <c r="M29" s="2" t="b">
        <v>0</v>
      </c>
    </row>
    <row r="30" spans="1:13">
      <c r="A30" s="2" t="s">
        <v>238</v>
      </c>
      <c r="B30" s="2" t="s">
        <v>28</v>
      </c>
      <c r="C30" s="2" t="s">
        <v>28</v>
      </c>
      <c r="D30" s="2" t="s">
        <v>111</v>
      </c>
      <c r="E30" s="2" t="s">
        <v>119</v>
      </c>
      <c r="F30" s="2" t="s">
        <v>239</v>
      </c>
      <c r="G30" s="4">
        <v>44204.401909722219</v>
      </c>
      <c r="H30" s="2" t="s">
        <v>96</v>
      </c>
      <c r="I30" s="2" t="s">
        <v>114</v>
      </c>
      <c r="J30" s="2" t="s">
        <v>98</v>
      </c>
      <c r="K30" s="2" t="s">
        <v>240</v>
      </c>
      <c r="L30" s="2" t="s">
        <v>98</v>
      </c>
      <c r="M30" s="2" t="b">
        <v>0</v>
      </c>
    </row>
    <row r="31" spans="1:13" ht="86.45" customHeight="1">
      <c r="A31" s="2" t="s">
        <v>241</v>
      </c>
      <c r="B31" s="2" t="s">
        <v>41</v>
      </c>
      <c r="C31" s="2" t="s">
        <v>242</v>
      </c>
      <c r="D31" s="2" t="s">
        <v>243</v>
      </c>
      <c r="E31" s="2" t="s">
        <v>244</v>
      </c>
      <c r="F31" s="2" t="s">
        <v>245</v>
      </c>
      <c r="G31" s="4">
        <v>44204.447569444441</v>
      </c>
      <c r="H31" s="2" t="s">
        <v>96</v>
      </c>
      <c r="I31" s="2" t="s">
        <v>97</v>
      </c>
      <c r="J31" s="2" t="s">
        <v>98</v>
      </c>
      <c r="K31" s="2" t="s">
        <v>246</v>
      </c>
      <c r="L31" s="2" t="s">
        <v>98</v>
      </c>
      <c r="M31" s="2" t="b">
        <v>0</v>
      </c>
    </row>
    <row r="32" spans="1:13" ht="28.9" customHeight="1">
      <c r="A32" s="2" t="s">
        <v>247</v>
      </c>
      <c r="B32" s="2" t="s">
        <v>44</v>
      </c>
      <c r="C32" s="2" t="s">
        <v>159</v>
      </c>
      <c r="D32" s="2" t="s">
        <v>248</v>
      </c>
      <c r="E32" s="2" t="s">
        <v>249</v>
      </c>
      <c r="F32" s="2" t="s">
        <v>250</v>
      </c>
      <c r="G32" s="4">
        <v>44204.503101851849</v>
      </c>
      <c r="H32" s="2" t="s">
        <v>96</v>
      </c>
      <c r="I32" s="2" t="s">
        <v>97</v>
      </c>
      <c r="J32" s="2" t="s">
        <v>98</v>
      </c>
      <c r="K32" s="2" t="s">
        <v>251</v>
      </c>
      <c r="L32" s="2" t="s">
        <v>98</v>
      </c>
      <c r="M32" s="2" t="b">
        <v>0</v>
      </c>
    </row>
    <row r="33" spans="1:13" ht="43.15" customHeight="1">
      <c r="A33" s="2" t="s">
        <v>252</v>
      </c>
      <c r="B33" s="2" t="s">
        <v>35</v>
      </c>
      <c r="C33" s="2" t="s">
        <v>117</v>
      </c>
      <c r="D33" s="2" t="s">
        <v>118</v>
      </c>
      <c r="E33" s="2" t="s">
        <v>253</v>
      </c>
      <c r="F33" s="2" t="s">
        <v>254</v>
      </c>
      <c r="G33" s="4">
        <v>44204.58929398148</v>
      </c>
      <c r="H33" s="2" t="s">
        <v>96</v>
      </c>
      <c r="I33" s="2" t="s">
        <v>97</v>
      </c>
      <c r="J33" s="2" t="s">
        <v>121</v>
      </c>
      <c r="K33" s="2" t="s">
        <v>255</v>
      </c>
      <c r="L33" s="2" t="s">
        <v>109</v>
      </c>
      <c r="M33" s="2" t="b">
        <v>1</v>
      </c>
    </row>
    <row r="34" spans="1:13" ht="43.15" customHeight="1">
      <c r="A34" s="2" t="s">
        <v>256</v>
      </c>
      <c r="B34" s="2" t="s">
        <v>24</v>
      </c>
      <c r="C34" s="2" t="s">
        <v>24</v>
      </c>
      <c r="D34" s="2" t="s">
        <v>257</v>
      </c>
      <c r="E34" s="2" t="s">
        <v>258</v>
      </c>
      <c r="F34" s="2" t="s">
        <v>259</v>
      </c>
      <c r="G34" s="4">
        <v>44204.790405092594</v>
      </c>
      <c r="H34" s="2" t="s">
        <v>96</v>
      </c>
      <c r="I34" s="2" t="s">
        <v>97</v>
      </c>
      <c r="J34" s="2" t="s">
        <v>98</v>
      </c>
      <c r="K34" s="2" t="s">
        <v>260</v>
      </c>
      <c r="L34" s="2" t="s">
        <v>98</v>
      </c>
      <c r="M34" s="2" t="b">
        <v>1</v>
      </c>
    </row>
    <row r="35" spans="1:13" ht="57.6" customHeight="1">
      <c r="A35" s="2" t="s">
        <v>261</v>
      </c>
      <c r="B35" s="2" t="s">
        <v>56</v>
      </c>
      <c r="C35" s="2" t="s">
        <v>153</v>
      </c>
      <c r="D35" s="2" t="s">
        <v>154</v>
      </c>
      <c r="E35" s="2" t="s">
        <v>262</v>
      </c>
      <c r="F35" s="2" t="s">
        <v>263</v>
      </c>
      <c r="G35" s="4">
        <v>44207.369340277779</v>
      </c>
      <c r="H35" s="2" t="s">
        <v>96</v>
      </c>
      <c r="I35" s="2" t="s">
        <v>97</v>
      </c>
      <c r="J35" s="2" t="s">
        <v>98</v>
      </c>
      <c r="K35" s="2" t="s">
        <v>264</v>
      </c>
      <c r="L35" s="2" t="s">
        <v>98</v>
      </c>
      <c r="M35" s="2" t="b">
        <v>0</v>
      </c>
    </row>
    <row r="36" spans="1:13" ht="28.9" customHeight="1">
      <c r="A36" s="2" t="s">
        <v>265</v>
      </c>
      <c r="B36" s="2" t="s">
        <v>35</v>
      </c>
      <c r="C36" s="2" t="s">
        <v>124</v>
      </c>
      <c r="D36" s="2" t="s">
        <v>144</v>
      </c>
      <c r="E36" s="2" t="s">
        <v>266</v>
      </c>
      <c r="F36" s="2" t="s">
        <v>267</v>
      </c>
      <c r="G36" s="4">
        <v>44207.395046296297</v>
      </c>
      <c r="H36" s="2" t="s">
        <v>96</v>
      </c>
      <c r="I36" s="2" t="s">
        <v>97</v>
      </c>
      <c r="J36" s="2" t="s">
        <v>109</v>
      </c>
      <c r="K36" s="2" t="s">
        <v>268</v>
      </c>
      <c r="L36" s="2" t="s">
        <v>109</v>
      </c>
      <c r="M36" s="2" t="b">
        <v>0</v>
      </c>
    </row>
    <row r="37" spans="1:13" ht="28.9" customHeight="1">
      <c r="A37" s="2" t="s">
        <v>269</v>
      </c>
      <c r="B37" s="2" t="s">
        <v>39</v>
      </c>
      <c r="C37" s="2" t="s">
        <v>175</v>
      </c>
      <c r="D37" s="2" t="s">
        <v>270</v>
      </c>
      <c r="E37" s="2" t="s">
        <v>271</v>
      </c>
      <c r="F37" s="2" t="s">
        <v>272</v>
      </c>
      <c r="G37" s="4">
        <v>44207.44023148148</v>
      </c>
      <c r="H37" s="2" t="s">
        <v>96</v>
      </c>
      <c r="I37" s="2" t="s">
        <v>97</v>
      </c>
      <c r="J37" s="2" t="s">
        <v>98</v>
      </c>
      <c r="K37" s="2" t="s">
        <v>273</v>
      </c>
      <c r="L37" s="2" t="s">
        <v>98</v>
      </c>
      <c r="M37" s="2" t="b">
        <v>0</v>
      </c>
    </row>
    <row r="38" spans="1:13" ht="43.15" customHeight="1">
      <c r="A38" s="2" t="s">
        <v>274</v>
      </c>
      <c r="B38" s="2" t="s">
        <v>58</v>
      </c>
      <c r="C38" s="2" t="s">
        <v>275</v>
      </c>
      <c r="D38" s="2" t="s">
        <v>276</v>
      </c>
      <c r="E38" s="2" t="s">
        <v>277</v>
      </c>
      <c r="F38" s="2" t="s">
        <v>278</v>
      </c>
      <c r="G38" s="4">
        <v>44207.471944444442</v>
      </c>
      <c r="H38" s="2" t="s">
        <v>96</v>
      </c>
      <c r="I38" s="2" t="s">
        <v>97</v>
      </c>
      <c r="J38" s="2" t="s">
        <v>107</v>
      </c>
      <c r="K38" s="2" t="s">
        <v>279</v>
      </c>
      <c r="L38" s="2" t="s">
        <v>107</v>
      </c>
      <c r="M38" s="2" t="b">
        <v>0</v>
      </c>
    </row>
    <row r="39" spans="1:13" ht="28.9" customHeight="1">
      <c r="A39" s="2" t="s">
        <v>280</v>
      </c>
      <c r="B39" s="2" t="s">
        <v>39</v>
      </c>
      <c r="C39" s="2" t="s">
        <v>175</v>
      </c>
      <c r="D39" s="2" t="s">
        <v>176</v>
      </c>
      <c r="E39" s="2" t="s">
        <v>281</v>
      </c>
      <c r="F39" s="2" t="s">
        <v>282</v>
      </c>
      <c r="G39" s="4">
        <v>44207.506747685176</v>
      </c>
      <c r="H39" s="2" t="s">
        <v>96</v>
      </c>
      <c r="I39" s="2" t="s">
        <v>97</v>
      </c>
      <c r="J39" s="2" t="s">
        <v>98</v>
      </c>
      <c r="K39" s="2" t="s">
        <v>283</v>
      </c>
      <c r="L39" s="2" t="s">
        <v>98</v>
      </c>
      <c r="M39" s="2" t="b">
        <v>0</v>
      </c>
    </row>
    <row r="40" spans="1:13" ht="28.9" customHeight="1">
      <c r="A40" s="2" t="s">
        <v>284</v>
      </c>
      <c r="B40" s="2" t="s">
        <v>39</v>
      </c>
      <c r="C40" s="2" t="s">
        <v>175</v>
      </c>
      <c r="D40" s="2" t="s">
        <v>176</v>
      </c>
      <c r="E40" s="2" t="s">
        <v>285</v>
      </c>
      <c r="F40" s="2" t="s">
        <v>286</v>
      </c>
      <c r="G40" s="4">
        <v>44207.545682870368</v>
      </c>
      <c r="H40" s="2" t="s">
        <v>96</v>
      </c>
      <c r="I40" s="2" t="s">
        <v>97</v>
      </c>
      <c r="J40" s="2" t="s">
        <v>98</v>
      </c>
      <c r="K40" s="2" t="s">
        <v>287</v>
      </c>
      <c r="L40" s="2" t="s">
        <v>98</v>
      </c>
      <c r="M40" s="2" t="b">
        <v>0</v>
      </c>
    </row>
    <row r="41" spans="1:13">
      <c r="A41" s="2" t="s">
        <v>288</v>
      </c>
      <c r="B41" s="2" t="s">
        <v>58</v>
      </c>
      <c r="C41" s="2" t="s">
        <v>289</v>
      </c>
      <c r="D41" s="2" t="s">
        <v>290</v>
      </c>
      <c r="E41" s="2" t="s">
        <v>291</v>
      </c>
      <c r="F41" s="2" t="s">
        <v>292</v>
      </c>
      <c r="G41" s="4">
        <v>44207.697280092587</v>
      </c>
      <c r="H41" s="2" t="s">
        <v>96</v>
      </c>
      <c r="I41" s="2" t="s">
        <v>114</v>
      </c>
      <c r="J41" s="2" t="s">
        <v>107</v>
      </c>
      <c r="K41" s="2" t="s">
        <v>293</v>
      </c>
      <c r="L41" s="2" t="s">
        <v>107</v>
      </c>
      <c r="M41" s="2" t="b">
        <v>0</v>
      </c>
    </row>
    <row r="42" spans="1:13" ht="28.9" customHeight="1">
      <c r="A42" s="2" t="s">
        <v>294</v>
      </c>
      <c r="B42" s="2" t="s">
        <v>39</v>
      </c>
      <c r="C42" s="2" t="s">
        <v>175</v>
      </c>
      <c r="D42" s="2" t="s">
        <v>270</v>
      </c>
      <c r="E42" s="2" t="s">
        <v>285</v>
      </c>
      <c r="F42" s="2" t="s">
        <v>295</v>
      </c>
      <c r="G42" s="4">
        <v>44208.385115740741</v>
      </c>
      <c r="H42" s="2" t="s">
        <v>96</v>
      </c>
      <c r="I42" s="2" t="s">
        <v>97</v>
      </c>
      <c r="J42" s="2" t="s">
        <v>98</v>
      </c>
      <c r="K42" s="2" t="s">
        <v>296</v>
      </c>
      <c r="L42" s="2" t="s">
        <v>98</v>
      </c>
      <c r="M42" s="2" t="b">
        <v>0</v>
      </c>
    </row>
    <row r="43" spans="1:13" ht="28.9" customHeight="1">
      <c r="A43" s="2" t="s">
        <v>297</v>
      </c>
      <c r="B43" s="2" t="s">
        <v>35</v>
      </c>
      <c r="C43" s="2" t="s">
        <v>124</v>
      </c>
      <c r="D43" s="2" t="s">
        <v>144</v>
      </c>
      <c r="E43" s="2" t="s">
        <v>298</v>
      </c>
      <c r="F43" s="2" t="s">
        <v>299</v>
      </c>
      <c r="G43" s="4">
        <v>44208.395277777781</v>
      </c>
      <c r="H43" s="2" t="s">
        <v>96</v>
      </c>
      <c r="I43" s="2" t="s">
        <v>97</v>
      </c>
      <c r="J43" s="2" t="s">
        <v>109</v>
      </c>
      <c r="K43" s="2" t="s">
        <v>300</v>
      </c>
      <c r="L43" s="2" t="s">
        <v>109</v>
      </c>
      <c r="M43" s="2" t="b">
        <v>0</v>
      </c>
    </row>
    <row r="44" spans="1:13" ht="28.9" customHeight="1">
      <c r="A44" s="2" t="s">
        <v>301</v>
      </c>
      <c r="B44" s="2" t="s">
        <v>28</v>
      </c>
      <c r="C44" s="2" t="s">
        <v>28</v>
      </c>
      <c r="D44" s="2" t="s">
        <v>111</v>
      </c>
      <c r="E44" s="2" t="s">
        <v>302</v>
      </c>
      <c r="F44" s="2" t="s">
        <v>303</v>
      </c>
      <c r="G44" s="4">
        <v>44208.433900462973</v>
      </c>
      <c r="H44" s="2" t="s">
        <v>96</v>
      </c>
      <c r="I44" s="2" t="s">
        <v>97</v>
      </c>
      <c r="J44" s="2" t="s">
        <v>98</v>
      </c>
      <c r="K44" s="2" t="s">
        <v>304</v>
      </c>
      <c r="L44" s="2" t="s">
        <v>98</v>
      </c>
      <c r="M44" s="2" t="b">
        <v>1</v>
      </c>
    </row>
    <row r="45" spans="1:13">
      <c r="A45" s="2" t="s">
        <v>305</v>
      </c>
      <c r="B45" s="2" t="s">
        <v>35</v>
      </c>
      <c r="C45" s="2" t="s">
        <v>180</v>
      </c>
      <c r="D45" s="2" t="s">
        <v>181</v>
      </c>
      <c r="E45" s="2" t="s">
        <v>166</v>
      </c>
      <c r="F45" s="2" t="s">
        <v>306</v>
      </c>
      <c r="G45" s="4">
        <v>44208.439120370371</v>
      </c>
      <c r="H45" s="2" t="s">
        <v>96</v>
      </c>
      <c r="I45" s="2" t="s">
        <v>97</v>
      </c>
      <c r="J45" s="2" t="s">
        <v>109</v>
      </c>
      <c r="K45" s="2" t="s">
        <v>307</v>
      </c>
      <c r="L45" s="2" t="s">
        <v>109</v>
      </c>
      <c r="M45" s="2" t="b">
        <v>0</v>
      </c>
    </row>
    <row r="46" spans="1:13" ht="28.9" customHeight="1">
      <c r="A46" s="2" t="s">
        <v>308</v>
      </c>
      <c r="B46" s="2" t="s">
        <v>28</v>
      </c>
      <c r="C46" s="2" t="s">
        <v>28</v>
      </c>
      <c r="D46" s="2" t="s">
        <v>111</v>
      </c>
      <c r="E46" s="2" t="s">
        <v>119</v>
      </c>
      <c r="F46" s="2" t="s">
        <v>309</v>
      </c>
      <c r="G46" s="4">
        <v>44208.662974537037</v>
      </c>
      <c r="H46" s="2" t="s">
        <v>96</v>
      </c>
      <c r="I46" s="2" t="s">
        <v>114</v>
      </c>
      <c r="J46" s="2" t="s">
        <v>98</v>
      </c>
      <c r="K46" s="2" t="s">
        <v>310</v>
      </c>
      <c r="L46" s="2" t="s">
        <v>98</v>
      </c>
      <c r="M46" s="2" t="b">
        <v>1</v>
      </c>
    </row>
    <row r="47" spans="1:13" ht="100.9" customHeight="1">
      <c r="A47" s="2" t="s">
        <v>311</v>
      </c>
      <c r="B47" s="2" t="s">
        <v>35</v>
      </c>
      <c r="C47" s="2" t="s">
        <v>312</v>
      </c>
      <c r="D47" s="2" t="s">
        <v>313</v>
      </c>
      <c r="E47" s="2" t="s">
        <v>314</v>
      </c>
      <c r="F47" s="2" t="s">
        <v>315</v>
      </c>
      <c r="G47" s="4">
        <v>44208.785162037027</v>
      </c>
      <c r="H47" s="2" t="s">
        <v>96</v>
      </c>
      <c r="I47" s="2" t="s">
        <v>97</v>
      </c>
      <c r="J47" s="2" t="s">
        <v>109</v>
      </c>
      <c r="K47" s="2" t="s">
        <v>316</v>
      </c>
      <c r="L47" s="2" t="s">
        <v>109</v>
      </c>
      <c r="M47" s="2" t="b">
        <v>0</v>
      </c>
    </row>
    <row r="48" spans="1:13" ht="57.6" customHeight="1">
      <c r="A48" s="2" t="s">
        <v>317</v>
      </c>
      <c r="B48" s="2" t="s">
        <v>24</v>
      </c>
      <c r="C48" s="2" t="s">
        <v>24</v>
      </c>
      <c r="D48" s="2" t="s">
        <v>318</v>
      </c>
      <c r="E48" s="2" t="s">
        <v>319</v>
      </c>
      <c r="F48" s="2" t="s">
        <v>320</v>
      </c>
      <c r="G48" s="4">
        <v>44209.448240740741</v>
      </c>
      <c r="H48" s="2" t="s">
        <v>96</v>
      </c>
      <c r="I48" s="2" t="s">
        <v>114</v>
      </c>
      <c r="J48" s="2" t="s">
        <v>98</v>
      </c>
      <c r="K48" s="2" t="s">
        <v>321</v>
      </c>
      <c r="L48" s="2" t="s">
        <v>98</v>
      </c>
      <c r="M48" s="2" t="b">
        <v>0</v>
      </c>
    </row>
    <row r="49" spans="1:13" ht="28.9" customHeight="1">
      <c r="A49" s="2" t="s">
        <v>322</v>
      </c>
      <c r="B49" s="2" t="s">
        <v>39</v>
      </c>
      <c r="C49" s="2" t="s">
        <v>175</v>
      </c>
      <c r="D49" s="2" t="s">
        <v>176</v>
      </c>
      <c r="E49" s="2" t="s">
        <v>281</v>
      </c>
      <c r="F49" s="2" t="s">
        <v>323</v>
      </c>
      <c r="G49" s="4">
        <v>44209.497615740736</v>
      </c>
      <c r="H49" s="2" t="s">
        <v>96</v>
      </c>
      <c r="I49" s="2" t="s">
        <v>97</v>
      </c>
      <c r="J49" s="2" t="s">
        <v>98</v>
      </c>
      <c r="K49" s="2" t="s">
        <v>287</v>
      </c>
      <c r="L49" s="2" t="s">
        <v>98</v>
      </c>
      <c r="M49" s="2" t="b">
        <v>0</v>
      </c>
    </row>
    <row r="50" spans="1:13">
      <c r="A50" s="2" t="s">
        <v>324</v>
      </c>
      <c r="B50" s="2" t="s">
        <v>35</v>
      </c>
      <c r="C50" s="2" t="s">
        <v>117</v>
      </c>
      <c r="D50" s="2" t="s">
        <v>118</v>
      </c>
      <c r="E50" s="2" t="s">
        <v>221</v>
      </c>
      <c r="F50" s="2" t="s">
        <v>325</v>
      </c>
      <c r="G50" s="4">
        <v>44209.548784722218</v>
      </c>
      <c r="H50" s="2" t="s">
        <v>96</v>
      </c>
      <c r="I50" s="2" t="s">
        <v>97</v>
      </c>
      <c r="J50" s="2" t="s">
        <v>109</v>
      </c>
      <c r="K50" s="2" t="s">
        <v>326</v>
      </c>
      <c r="L50" s="2" t="s">
        <v>109</v>
      </c>
      <c r="M50" s="2" t="b">
        <v>1</v>
      </c>
    </row>
    <row r="51" spans="1:13" ht="28.9" customHeight="1">
      <c r="A51" s="2" t="s">
        <v>327</v>
      </c>
      <c r="B51" s="2" t="s">
        <v>44</v>
      </c>
      <c r="C51" s="2" t="s">
        <v>328</v>
      </c>
      <c r="D51" s="2" t="s">
        <v>329</v>
      </c>
      <c r="E51" s="2" t="s">
        <v>330</v>
      </c>
      <c r="F51" s="2" t="s">
        <v>331</v>
      </c>
      <c r="G51" s="4">
        <v>44209.622662037043</v>
      </c>
      <c r="H51" s="2" t="s">
        <v>96</v>
      </c>
      <c r="I51" s="2" t="s">
        <v>97</v>
      </c>
      <c r="J51" s="2" t="s">
        <v>98</v>
      </c>
      <c r="K51" s="2" t="s">
        <v>332</v>
      </c>
      <c r="L51" s="2" t="s">
        <v>98</v>
      </c>
      <c r="M51" s="2" t="b">
        <v>0</v>
      </c>
    </row>
    <row r="52" spans="1:13" ht="43.15" customHeight="1">
      <c r="A52" s="2" t="s">
        <v>333</v>
      </c>
      <c r="B52" s="2" t="s">
        <v>42</v>
      </c>
      <c r="C52" s="2" t="s">
        <v>215</v>
      </c>
      <c r="D52" s="2" t="s">
        <v>216</v>
      </c>
      <c r="E52" s="2" t="s">
        <v>334</v>
      </c>
      <c r="F52" s="2" t="s">
        <v>335</v>
      </c>
      <c r="G52" s="4">
        <v>44210.679652777777</v>
      </c>
      <c r="H52" s="2" t="s">
        <v>96</v>
      </c>
      <c r="I52" s="2" t="s">
        <v>114</v>
      </c>
      <c r="J52" s="2" t="s">
        <v>98</v>
      </c>
      <c r="K52" s="2" t="s">
        <v>336</v>
      </c>
      <c r="L52" s="2" t="s">
        <v>98</v>
      </c>
      <c r="M52" s="2" t="b">
        <v>0</v>
      </c>
    </row>
    <row r="53" spans="1:13" ht="28.9" customHeight="1">
      <c r="A53" s="2" t="s">
        <v>337</v>
      </c>
      <c r="B53" s="2" t="s">
        <v>35</v>
      </c>
      <c r="C53" s="2" t="s">
        <v>225</v>
      </c>
      <c r="D53" s="2" t="s">
        <v>226</v>
      </c>
      <c r="E53" s="2" t="s">
        <v>338</v>
      </c>
      <c r="F53" s="2" t="s">
        <v>339</v>
      </c>
      <c r="G53" s="4">
        <v>44210.687025462961</v>
      </c>
      <c r="H53" s="2" t="s">
        <v>96</v>
      </c>
      <c r="I53" s="2" t="s">
        <v>97</v>
      </c>
      <c r="J53" s="2" t="s">
        <v>109</v>
      </c>
      <c r="K53" s="2" t="s">
        <v>340</v>
      </c>
      <c r="L53" s="2" t="s">
        <v>109</v>
      </c>
      <c r="M53" s="2" t="b">
        <v>0</v>
      </c>
    </row>
    <row r="54" spans="1:13" ht="28.9" customHeight="1">
      <c r="A54" s="2" t="s">
        <v>341</v>
      </c>
      <c r="B54" s="2" t="s">
        <v>35</v>
      </c>
      <c r="C54" s="2" t="s">
        <v>342</v>
      </c>
      <c r="D54" s="2" t="s">
        <v>343</v>
      </c>
      <c r="E54" s="2" t="s">
        <v>221</v>
      </c>
      <c r="F54" s="2" t="s">
        <v>344</v>
      </c>
      <c r="G54" s="4">
        <v>44210.742627314823</v>
      </c>
      <c r="H54" s="2" t="s">
        <v>96</v>
      </c>
      <c r="I54" s="2" t="s">
        <v>97</v>
      </c>
      <c r="J54" s="2" t="s">
        <v>109</v>
      </c>
      <c r="K54" s="2" t="s">
        <v>345</v>
      </c>
      <c r="L54" s="2" t="s">
        <v>109</v>
      </c>
      <c r="M54" s="2" t="b">
        <v>0</v>
      </c>
    </row>
    <row r="55" spans="1:13" ht="28.9" customHeight="1">
      <c r="A55" s="2" t="s">
        <v>346</v>
      </c>
      <c r="B55" s="2" t="s">
        <v>39</v>
      </c>
      <c r="C55" s="2" t="s">
        <v>175</v>
      </c>
      <c r="D55" s="2" t="s">
        <v>270</v>
      </c>
      <c r="E55" s="2" t="s">
        <v>177</v>
      </c>
      <c r="F55" s="2" t="s">
        <v>347</v>
      </c>
      <c r="G55" s="4">
        <v>44211.468298611107</v>
      </c>
      <c r="H55" s="2" t="s">
        <v>96</v>
      </c>
      <c r="I55" s="2" t="s">
        <v>97</v>
      </c>
      <c r="J55" s="2" t="s">
        <v>98</v>
      </c>
      <c r="K55" s="2" t="s">
        <v>348</v>
      </c>
      <c r="L55" s="2" t="s">
        <v>98</v>
      </c>
      <c r="M55" s="2" t="b">
        <v>0</v>
      </c>
    </row>
    <row r="56" spans="1:13" ht="43.15" customHeight="1">
      <c r="A56" s="2" t="s">
        <v>349</v>
      </c>
      <c r="B56" s="2" t="s">
        <v>35</v>
      </c>
      <c r="C56" s="2" t="s">
        <v>180</v>
      </c>
      <c r="D56" s="2" t="s">
        <v>181</v>
      </c>
      <c r="E56" s="2" t="s">
        <v>350</v>
      </c>
      <c r="F56" s="2" t="s">
        <v>267</v>
      </c>
      <c r="G56" s="4">
        <v>44211.470879629633</v>
      </c>
      <c r="H56" s="2" t="s">
        <v>96</v>
      </c>
      <c r="I56" s="2" t="s">
        <v>97</v>
      </c>
      <c r="J56" s="2" t="s">
        <v>109</v>
      </c>
      <c r="K56" s="2" t="s">
        <v>351</v>
      </c>
      <c r="L56" s="2" t="s">
        <v>109</v>
      </c>
      <c r="M56" s="2" t="b">
        <v>0</v>
      </c>
    </row>
    <row r="57" spans="1:13" ht="28.9" customHeight="1">
      <c r="A57" s="2" t="s">
        <v>352</v>
      </c>
      <c r="B57" s="2" t="s">
        <v>33</v>
      </c>
      <c r="C57" s="2" t="s">
        <v>33</v>
      </c>
      <c r="D57" s="2" t="s">
        <v>111</v>
      </c>
      <c r="E57" s="2" t="s">
        <v>353</v>
      </c>
      <c r="F57" s="2" t="s">
        <v>354</v>
      </c>
      <c r="G57" s="4">
        <v>44211.604583333326</v>
      </c>
      <c r="H57" s="2" t="s">
        <v>96</v>
      </c>
      <c r="I57" s="2" t="s">
        <v>114</v>
      </c>
      <c r="J57" s="2" t="s">
        <v>98</v>
      </c>
      <c r="K57" s="2" t="s">
        <v>355</v>
      </c>
      <c r="L57" s="2" t="s">
        <v>98</v>
      </c>
      <c r="M57" s="2" t="b">
        <v>1</v>
      </c>
    </row>
    <row r="58" spans="1:13" ht="28.9" customHeight="1">
      <c r="A58" s="2" t="s">
        <v>356</v>
      </c>
      <c r="B58" s="2" t="s">
        <v>35</v>
      </c>
      <c r="C58" s="2" t="s">
        <v>180</v>
      </c>
      <c r="D58" s="2" t="s">
        <v>181</v>
      </c>
      <c r="E58" s="2" t="s">
        <v>357</v>
      </c>
      <c r="F58" s="2" t="s">
        <v>358</v>
      </c>
      <c r="G58" s="4">
        <v>44214.403854166667</v>
      </c>
      <c r="H58" s="2" t="s">
        <v>96</v>
      </c>
      <c r="I58" s="2" t="s">
        <v>97</v>
      </c>
      <c r="J58" s="2" t="s">
        <v>109</v>
      </c>
      <c r="K58" s="2" t="s">
        <v>359</v>
      </c>
      <c r="L58" s="2" t="s">
        <v>109</v>
      </c>
      <c r="M58" s="2" t="b">
        <v>0</v>
      </c>
    </row>
    <row r="59" spans="1:13" ht="28.9" customHeight="1">
      <c r="A59" s="2" t="s">
        <v>360</v>
      </c>
      <c r="B59" s="2" t="s">
        <v>44</v>
      </c>
      <c r="C59" s="2" t="s">
        <v>159</v>
      </c>
      <c r="D59" s="2" t="s">
        <v>248</v>
      </c>
      <c r="E59" s="2" t="s">
        <v>361</v>
      </c>
      <c r="F59" s="2" t="s">
        <v>362</v>
      </c>
      <c r="G59" s="4">
        <v>44214.471909722219</v>
      </c>
      <c r="H59" s="2" t="s">
        <v>96</v>
      </c>
      <c r="I59" s="2" t="s">
        <v>97</v>
      </c>
      <c r="J59" s="2" t="s">
        <v>98</v>
      </c>
      <c r="K59" s="2" t="s">
        <v>363</v>
      </c>
      <c r="L59" s="2" t="s">
        <v>98</v>
      </c>
      <c r="M59" s="2" t="b">
        <v>0</v>
      </c>
    </row>
    <row r="60" spans="1:13" ht="43.15" customHeight="1">
      <c r="A60" s="2" t="s">
        <v>364</v>
      </c>
      <c r="B60" s="2" t="s">
        <v>44</v>
      </c>
      <c r="C60" s="2" t="s">
        <v>159</v>
      </c>
      <c r="D60" s="2" t="s">
        <v>248</v>
      </c>
      <c r="E60" s="2" t="s">
        <v>365</v>
      </c>
      <c r="F60" s="2" t="s">
        <v>366</v>
      </c>
      <c r="G60" s="4">
        <v>44214.726909722223</v>
      </c>
      <c r="H60" s="2" t="s">
        <v>96</v>
      </c>
      <c r="I60" s="2" t="s">
        <v>97</v>
      </c>
      <c r="J60" s="2" t="s">
        <v>98</v>
      </c>
      <c r="K60" s="2" t="s">
        <v>367</v>
      </c>
      <c r="L60" s="2" t="s">
        <v>98</v>
      </c>
      <c r="M60" s="2" t="b">
        <v>0</v>
      </c>
    </row>
    <row r="61" spans="1:13" ht="28.9" customHeight="1">
      <c r="A61" s="2" t="s">
        <v>368</v>
      </c>
      <c r="B61" s="2" t="s">
        <v>35</v>
      </c>
      <c r="C61" s="2" t="s">
        <v>369</v>
      </c>
      <c r="D61" s="2" t="s">
        <v>370</v>
      </c>
      <c r="E61" s="2" t="s">
        <v>371</v>
      </c>
      <c r="F61" s="2" t="s">
        <v>372</v>
      </c>
      <c r="G61" s="4">
        <v>44215.479155092587</v>
      </c>
      <c r="H61" s="2" t="s">
        <v>96</v>
      </c>
      <c r="I61" s="2" t="s">
        <v>97</v>
      </c>
      <c r="J61" s="2" t="s">
        <v>109</v>
      </c>
      <c r="K61" s="2" t="s">
        <v>373</v>
      </c>
      <c r="L61" s="2" t="s">
        <v>109</v>
      </c>
      <c r="M61" s="2" t="b">
        <v>0</v>
      </c>
    </row>
    <row r="62" spans="1:13" ht="43.15" customHeight="1">
      <c r="A62" s="2" t="s">
        <v>374</v>
      </c>
      <c r="B62" s="2" t="s">
        <v>44</v>
      </c>
      <c r="C62" s="2" t="s">
        <v>375</v>
      </c>
      <c r="D62" s="2" t="s">
        <v>376</v>
      </c>
      <c r="E62" s="2" t="s">
        <v>365</v>
      </c>
      <c r="F62" s="2" t="s">
        <v>377</v>
      </c>
      <c r="G62" s="4">
        <v>44215.652812499997</v>
      </c>
      <c r="H62" s="2" t="s">
        <v>96</v>
      </c>
      <c r="I62" s="2" t="s">
        <v>97</v>
      </c>
      <c r="J62" s="2" t="s">
        <v>98</v>
      </c>
      <c r="K62" s="2" t="s">
        <v>378</v>
      </c>
      <c r="L62" s="2" t="s">
        <v>98</v>
      </c>
      <c r="M62" s="2" t="b">
        <v>0</v>
      </c>
    </row>
    <row r="63" spans="1:13">
      <c r="A63" s="2" t="s">
        <v>379</v>
      </c>
      <c r="B63" s="2" t="s">
        <v>35</v>
      </c>
      <c r="C63" s="2" t="s">
        <v>124</v>
      </c>
      <c r="D63" s="2" t="s">
        <v>125</v>
      </c>
      <c r="E63" s="2" t="s">
        <v>380</v>
      </c>
      <c r="F63" s="2" t="s">
        <v>145</v>
      </c>
      <c r="G63" s="4">
        <v>44215.644560185188</v>
      </c>
      <c r="H63" s="2" t="s">
        <v>96</v>
      </c>
      <c r="I63" s="2" t="s">
        <v>97</v>
      </c>
      <c r="J63" s="2" t="s">
        <v>109</v>
      </c>
      <c r="K63" s="2" t="s">
        <v>381</v>
      </c>
      <c r="L63" s="2" t="s">
        <v>109</v>
      </c>
      <c r="M63" s="2" t="b">
        <v>0</v>
      </c>
    </row>
    <row r="64" spans="1:13">
      <c r="A64" s="2" t="s">
        <v>382</v>
      </c>
      <c r="B64" s="2" t="s">
        <v>35</v>
      </c>
      <c r="C64" s="2" t="s">
        <v>124</v>
      </c>
      <c r="D64" s="2" t="s">
        <v>144</v>
      </c>
      <c r="E64" s="2" t="s">
        <v>383</v>
      </c>
      <c r="F64" s="2" t="s">
        <v>384</v>
      </c>
      <c r="G64" s="4">
        <v>44216.430578703701</v>
      </c>
      <c r="H64" s="2" t="s">
        <v>96</v>
      </c>
      <c r="I64" s="2" t="s">
        <v>97</v>
      </c>
      <c r="J64" s="2" t="s">
        <v>109</v>
      </c>
      <c r="K64" s="2" t="s">
        <v>385</v>
      </c>
      <c r="L64" s="2" t="s">
        <v>109</v>
      </c>
      <c r="M64" s="2" t="b">
        <v>0</v>
      </c>
    </row>
    <row r="65" spans="1:13" ht="57.6" customHeight="1">
      <c r="A65" s="2" t="s">
        <v>386</v>
      </c>
      <c r="B65" s="2" t="s">
        <v>42</v>
      </c>
      <c r="C65" s="2" t="s">
        <v>215</v>
      </c>
      <c r="D65" s="2" t="s">
        <v>216</v>
      </c>
      <c r="E65" s="2" t="s">
        <v>387</v>
      </c>
      <c r="F65" s="2" t="s">
        <v>388</v>
      </c>
      <c r="G65" s="4">
        <v>44216.537395833337</v>
      </c>
      <c r="H65" s="2" t="s">
        <v>96</v>
      </c>
      <c r="I65" s="2" t="s">
        <v>97</v>
      </c>
      <c r="J65" s="2" t="s">
        <v>98</v>
      </c>
      <c r="K65" s="2" t="s">
        <v>389</v>
      </c>
      <c r="L65" s="2" t="s">
        <v>98</v>
      </c>
      <c r="M65" s="2" t="b">
        <v>0</v>
      </c>
    </row>
    <row r="66" spans="1:13" ht="28.9" customHeight="1">
      <c r="A66" s="2" t="s">
        <v>390</v>
      </c>
      <c r="B66" s="2" t="s">
        <v>24</v>
      </c>
      <c r="C66" s="2" t="s">
        <v>24</v>
      </c>
      <c r="D66" s="2" t="s">
        <v>257</v>
      </c>
      <c r="E66" s="2" t="s">
        <v>391</v>
      </c>
      <c r="F66" s="2" t="s">
        <v>392</v>
      </c>
      <c r="G66" s="4">
        <v>44216.545775462961</v>
      </c>
      <c r="H66" s="2" t="s">
        <v>96</v>
      </c>
      <c r="I66" s="2" t="s">
        <v>97</v>
      </c>
      <c r="J66" s="2" t="s">
        <v>98</v>
      </c>
      <c r="K66" s="2" t="s">
        <v>393</v>
      </c>
      <c r="L66" s="2" t="s">
        <v>98</v>
      </c>
      <c r="M66" s="2" t="b">
        <v>0</v>
      </c>
    </row>
    <row r="67" spans="1:13">
      <c r="A67" s="2" t="s">
        <v>394</v>
      </c>
      <c r="B67" s="2" t="s">
        <v>35</v>
      </c>
      <c r="C67" s="2" t="s">
        <v>195</v>
      </c>
      <c r="D67" s="2" t="s">
        <v>133</v>
      </c>
      <c r="E67" s="2" t="s">
        <v>380</v>
      </c>
      <c r="F67" s="2" t="s">
        <v>395</v>
      </c>
      <c r="G67" s="4">
        <v>44216.565370370372</v>
      </c>
      <c r="H67" s="2" t="s">
        <v>96</v>
      </c>
      <c r="I67" s="2" t="s">
        <v>97</v>
      </c>
      <c r="J67" s="2" t="s">
        <v>109</v>
      </c>
      <c r="K67" s="2" t="s">
        <v>396</v>
      </c>
      <c r="L67" s="2" t="s">
        <v>109</v>
      </c>
      <c r="M67" s="2" t="b">
        <v>0</v>
      </c>
    </row>
    <row r="68" spans="1:13" ht="57.6" customHeight="1">
      <c r="A68" s="2" t="s">
        <v>397</v>
      </c>
      <c r="B68" s="2" t="s">
        <v>26</v>
      </c>
      <c r="C68" s="2" t="s">
        <v>27</v>
      </c>
      <c r="D68" s="2" t="s">
        <v>148</v>
      </c>
      <c r="E68" s="2" t="s">
        <v>398</v>
      </c>
      <c r="F68" s="2" t="s">
        <v>399</v>
      </c>
      <c r="G68" s="4">
        <v>44216.598067129627</v>
      </c>
      <c r="H68" s="2" t="s">
        <v>96</v>
      </c>
      <c r="I68" s="2" t="s">
        <v>97</v>
      </c>
      <c r="J68" s="2" t="s">
        <v>98</v>
      </c>
      <c r="K68" s="2" t="s">
        <v>400</v>
      </c>
      <c r="L68" s="2" t="s">
        <v>98</v>
      </c>
      <c r="M68" s="2" t="b">
        <v>0</v>
      </c>
    </row>
    <row r="69" spans="1:13" ht="72" customHeight="1">
      <c r="A69" s="2" t="s">
        <v>401</v>
      </c>
      <c r="B69" s="2" t="s">
        <v>36</v>
      </c>
      <c r="C69" s="2" t="s">
        <v>37</v>
      </c>
      <c r="D69" s="2" t="s">
        <v>402</v>
      </c>
      <c r="E69" s="2" t="s">
        <v>403</v>
      </c>
      <c r="F69" s="2" t="s">
        <v>404</v>
      </c>
      <c r="G69" s="4">
        <v>44216.641400462962</v>
      </c>
      <c r="H69" s="2" t="s">
        <v>96</v>
      </c>
      <c r="I69" s="2" t="s">
        <v>97</v>
      </c>
      <c r="J69" s="2" t="s">
        <v>107</v>
      </c>
      <c r="K69" s="2" t="s">
        <v>405</v>
      </c>
      <c r="L69" s="2" t="s">
        <v>107</v>
      </c>
      <c r="M69" s="2" t="b">
        <v>0</v>
      </c>
    </row>
    <row r="70" spans="1:13" ht="28.9" customHeight="1">
      <c r="A70" s="2" t="s">
        <v>406</v>
      </c>
      <c r="B70" s="2" t="s">
        <v>28</v>
      </c>
      <c r="C70" s="2" t="s">
        <v>28</v>
      </c>
      <c r="D70" s="2" t="s">
        <v>407</v>
      </c>
      <c r="E70" s="2" t="s">
        <v>408</v>
      </c>
      <c r="F70" s="2" t="s">
        <v>409</v>
      </c>
      <c r="G70" s="4">
        <v>44216.655104166668</v>
      </c>
      <c r="H70" s="2" t="s">
        <v>96</v>
      </c>
      <c r="I70" s="2" t="s">
        <v>97</v>
      </c>
      <c r="J70" s="2" t="s">
        <v>98</v>
      </c>
      <c r="K70" s="2" t="s">
        <v>410</v>
      </c>
      <c r="L70" s="2" t="s">
        <v>98</v>
      </c>
      <c r="M70" s="2" t="b">
        <v>0</v>
      </c>
    </row>
    <row r="71" spans="1:13" ht="28.9" customHeight="1">
      <c r="A71" s="2" t="s">
        <v>411</v>
      </c>
      <c r="B71" s="2" t="s">
        <v>42</v>
      </c>
      <c r="C71" s="2" t="s">
        <v>215</v>
      </c>
      <c r="D71" s="2" t="s">
        <v>216</v>
      </c>
      <c r="E71" s="2" t="s">
        <v>217</v>
      </c>
      <c r="F71" s="2" t="s">
        <v>412</v>
      </c>
      <c r="G71" s="4">
        <v>44216.713078703702</v>
      </c>
      <c r="H71" s="2" t="s">
        <v>96</v>
      </c>
      <c r="I71" s="2" t="s">
        <v>97</v>
      </c>
      <c r="J71" s="2" t="s">
        <v>98</v>
      </c>
      <c r="K71" s="2" t="s">
        <v>413</v>
      </c>
      <c r="L71" s="2" t="s">
        <v>98</v>
      </c>
      <c r="M71" s="2" t="b">
        <v>0</v>
      </c>
    </row>
    <row r="72" spans="1:13" ht="28.9" customHeight="1">
      <c r="A72" s="2" t="s">
        <v>414</v>
      </c>
      <c r="B72" s="2" t="s">
        <v>58</v>
      </c>
      <c r="C72" s="2" t="s">
        <v>275</v>
      </c>
      <c r="D72" s="2" t="s">
        <v>276</v>
      </c>
      <c r="E72" s="2" t="s">
        <v>415</v>
      </c>
      <c r="F72" s="2" t="s">
        <v>416</v>
      </c>
      <c r="G72" s="4">
        <v>44216.714386574073</v>
      </c>
      <c r="H72" s="2" t="s">
        <v>96</v>
      </c>
      <c r="I72" s="2" t="s">
        <v>114</v>
      </c>
      <c r="J72" s="2" t="s">
        <v>107</v>
      </c>
      <c r="K72" s="2" t="s">
        <v>417</v>
      </c>
      <c r="L72" s="2" t="s">
        <v>107</v>
      </c>
      <c r="M72" s="2" t="b">
        <v>0</v>
      </c>
    </row>
    <row r="73" spans="1:13" ht="28.9" customHeight="1">
      <c r="A73" s="2" t="s">
        <v>418</v>
      </c>
      <c r="B73" s="2" t="s">
        <v>42</v>
      </c>
      <c r="C73" s="2" t="s">
        <v>165</v>
      </c>
      <c r="D73" s="2" t="s">
        <v>133</v>
      </c>
      <c r="E73" s="2" t="s">
        <v>361</v>
      </c>
      <c r="F73" s="2" t="s">
        <v>419</v>
      </c>
      <c r="G73" s="4">
        <v>44217.426423611112</v>
      </c>
      <c r="H73" s="2" t="s">
        <v>96</v>
      </c>
      <c r="I73" s="2" t="s">
        <v>97</v>
      </c>
      <c r="J73" s="2" t="s">
        <v>98</v>
      </c>
      <c r="K73" s="2" t="s">
        <v>420</v>
      </c>
      <c r="L73" s="2" t="s">
        <v>98</v>
      </c>
      <c r="M73" s="2" t="b">
        <v>0</v>
      </c>
    </row>
    <row r="74" spans="1:13" ht="28.9" customHeight="1">
      <c r="A74" s="2" t="s">
        <v>421</v>
      </c>
      <c r="B74" s="2" t="s">
        <v>42</v>
      </c>
      <c r="C74" s="2" t="s">
        <v>215</v>
      </c>
      <c r="D74" s="2" t="s">
        <v>216</v>
      </c>
      <c r="E74" s="2" t="s">
        <v>387</v>
      </c>
      <c r="F74" s="2" t="s">
        <v>422</v>
      </c>
      <c r="G74" s="4">
        <v>44217.523912037039</v>
      </c>
      <c r="H74" s="2" t="s">
        <v>96</v>
      </c>
      <c r="I74" s="2" t="s">
        <v>114</v>
      </c>
      <c r="J74" s="2" t="s">
        <v>98</v>
      </c>
      <c r="K74" s="2" t="s">
        <v>423</v>
      </c>
      <c r="L74" s="2" t="s">
        <v>98</v>
      </c>
      <c r="M74" s="2" t="b">
        <v>0</v>
      </c>
    </row>
    <row r="75" spans="1:13" ht="43.15" customHeight="1">
      <c r="A75" s="2" t="s">
        <v>424</v>
      </c>
      <c r="B75" s="2" t="s">
        <v>44</v>
      </c>
      <c r="C75" s="2" t="s">
        <v>159</v>
      </c>
      <c r="D75" s="2" t="s">
        <v>248</v>
      </c>
      <c r="E75" s="2" t="s">
        <v>425</v>
      </c>
      <c r="F75" s="2" t="s">
        <v>426</v>
      </c>
      <c r="G75" s="4">
        <v>44217.709004629629</v>
      </c>
      <c r="H75" s="2" t="s">
        <v>105</v>
      </c>
      <c r="I75" s="2" t="s">
        <v>97</v>
      </c>
      <c r="J75" s="2" t="s">
        <v>98</v>
      </c>
      <c r="K75" s="2" t="s">
        <v>427</v>
      </c>
      <c r="L75" s="2" t="s">
        <v>98</v>
      </c>
      <c r="M75" s="2" t="b">
        <v>0</v>
      </c>
    </row>
    <row r="76" spans="1:13" ht="43.15" customHeight="1">
      <c r="A76" s="2" t="s">
        <v>428</v>
      </c>
      <c r="B76" s="2" t="s">
        <v>35</v>
      </c>
      <c r="C76" s="2" t="s">
        <v>429</v>
      </c>
      <c r="D76" s="2" t="s">
        <v>430</v>
      </c>
      <c r="E76" s="2" t="s">
        <v>119</v>
      </c>
      <c r="F76" s="2" t="s">
        <v>431</v>
      </c>
      <c r="G76" s="4">
        <v>44217.701145833344</v>
      </c>
      <c r="H76" s="2" t="s">
        <v>105</v>
      </c>
      <c r="I76" s="2" t="s">
        <v>114</v>
      </c>
      <c r="J76" s="2" t="s">
        <v>109</v>
      </c>
      <c r="K76" s="2" t="s">
        <v>432</v>
      </c>
      <c r="L76" s="2" t="s">
        <v>109</v>
      </c>
      <c r="M76" s="2" t="b">
        <v>0</v>
      </c>
    </row>
    <row r="77" spans="1:13" ht="43.15" customHeight="1">
      <c r="A77" s="2" t="s">
        <v>433</v>
      </c>
      <c r="B77" s="2" t="s">
        <v>35</v>
      </c>
      <c r="C77" s="2" t="s">
        <v>342</v>
      </c>
      <c r="D77" s="2" t="s">
        <v>434</v>
      </c>
      <c r="E77" s="2" t="s">
        <v>350</v>
      </c>
      <c r="F77" s="2" t="s">
        <v>434</v>
      </c>
      <c r="G77" s="4">
        <v>44217.732627314806</v>
      </c>
      <c r="H77" s="2" t="s">
        <v>105</v>
      </c>
      <c r="I77" s="2" t="s">
        <v>97</v>
      </c>
      <c r="J77" s="2" t="s">
        <v>121</v>
      </c>
      <c r="K77" s="2" t="s">
        <v>435</v>
      </c>
      <c r="L77" s="2" t="s">
        <v>109</v>
      </c>
      <c r="M77" s="2" t="b">
        <v>0</v>
      </c>
    </row>
    <row r="78" spans="1:13" ht="28.9" customHeight="1">
      <c r="A78" s="2" t="s">
        <v>436</v>
      </c>
      <c r="B78" s="2" t="s">
        <v>28</v>
      </c>
      <c r="C78" s="2" t="s">
        <v>28</v>
      </c>
      <c r="D78" s="2" t="s">
        <v>111</v>
      </c>
      <c r="E78" s="2" t="s">
        <v>437</v>
      </c>
      <c r="F78" s="2" t="s">
        <v>438</v>
      </c>
      <c r="G78" s="4">
        <v>44218.396574074082</v>
      </c>
      <c r="H78" s="2" t="s">
        <v>105</v>
      </c>
      <c r="I78" s="2" t="s">
        <v>97</v>
      </c>
      <c r="J78" s="2" t="s">
        <v>98</v>
      </c>
      <c r="K78" s="2" t="s">
        <v>439</v>
      </c>
      <c r="L78" s="2" t="s">
        <v>98</v>
      </c>
      <c r="M78" s="2" t="b">
        <v>0</v>
      </c>
    </row>
    <row r="79" spans="1:13" ht="43.15" customHeight="1">
      <c r="A79" s="2" t="s">
        <v>440</v>
      </c>
      <c r="B79" s="2" t="s">
        <v>36</v>
      </c>
      <c r="C79" s="2" t="s">
        <v>37</v>
      </c>
      <c r="D79" s="2" t="s">
        <v>441</v>
      </c>
      <c r="E79" s="2" t="s">
        <v>140</v>
      </c>
      <c r="F79" s="2" t="s">
        <v>141</v>
      </c>
      <c r="G79" s="4">
        <v>44218.405185185176</v>
      </c>
      <c r="H79" s="2" t="s">
        <v>105</v>
      </c>
      <c r="I79" s="2" t="s">
        <v>97</v>
      </c>
      <c r="J79" s="2" t="s">
        <v>107</v>
      </c>
      <c r="K79" s="2" t="s">
        <v>442</v>
      </c>
      <c r="L79" s="2" t="s">
        <v>107</v>
      </c>
      <c r="M79" s="2" t="b">
        <v>0</v>
      </c>
    </row>
    <row r="80" spans="1:13" ht="115.15" customHeight="1">
      <c r="A80" s="2" t="s">
        <v>443</v>
      </c>
      <c r="B80" s="2" t="s">
        <v>36</v>
      </c>
      <c r="C80" s="2" t="s">
        <v>37</v>
      </c>
      <c r="D80" s="2" t="s">
        <v>133</v>
      </c>
      <c r="E80" s="2" t="s">
        <v>444</v>
      </c>
      <c r="F80" s="2" t="s">
        <v>445</v>
      </c>
      <c r="G80" s="4">
        <v>44218.471712962957</v>
      </c>
      <c r="H80" s="2" t="s">
        <v>105</v>
      </c>
      <c r="I80" s="2" t="s">
        <v>97</v>
      </c>
      <c r="J80" s="2" t="s">
        <v>107</v>
      </c>
      <c r="K80" s="2" t="s">
        <v>446</v>
      </c>
      <c r="L80" s="2" t="s">
        <v>107</v>
      </c>
      <c r="M80" s="2" t="b">
        <v>1</v>
      </c>
    </row>
    <row r="81" spans="1:13" ht="28.9" customHeight="1">
      <c r="A81" s="2" t="s">
        <v>447</v>
      </c>
      <c r="B81" s="2" t="s">
        <v>39</v>
      </c>
      <c r="C81" s="2" t="s">
        <v>448</v>
      </c>
      <c r="D81" s="2" t="s">
        <v>133</v>
      </c>
      <c r="E81" s="2" t="s">
        <v>285</v>
      </c>
      <c r="F81" s="2" t="s">
        <v>449</v>
      </c>
      <c r="G81" s="4">
        <v>44218.578090277777</v>
      </c>
      <c r="H81" s="2" t="s">
        <v>105</v>
      </c>
      <c r="I81" s="2" t="s">
        <v>114</v>
      </c>
      <c r="J81" s="2" t="s">
        <v>98</v>
      </c>
      <c r="K81" s="2" t="s">
        <v>450</v>
      </c>
      <c r="L81" s="2" t="s">
        <v>98</v>
      </c>
      <c r="M81" s="2" t="b">
        <v>0</v>
      </c>
    </row>
    <row r="82" spans="1:13" ht="43.15" customHeight="1">
      <c r="A82" s="2" t="s">
        <v>451</v>
      </c>
      <c r="B82" s="2" t="s">
        <v>26</v>
      </c>
      <c r="C82" s="2" t="s">
        <v>27</v>
      </c>
      <c r="D82" s="2" t="s">
        <v>452</v>
      </c>
      <c r="E82" s="2" t="s">
        <v>453</v>
      </c>
      <c r="F82" s="2" t="s">
        <v>454</v>
      </c>
      <c r="G82" s="4">
        <v>44218.64371527778</v>
      </c>
      <c r="H82" s="2" t="s">
        <v>105</v>
      </c>
      <c r="I82" s="2" t="s">
        <v>97</v>
      </c>
      <c r="J82" s="2" t="s">
        <v>98</v>
      </c>
      <c r="K82" s="2" t="s">
        <v>455</v>
      </c>
      <c r="L82" s="2" t="s">
        <v>98</v>
      </c>
      <c r="M82" s="2" t="b">
        <v>0</v>
      </c>
    </row>
    <row r="83" spans="1:13" ht="28.9" customHeight="1">
      <c r="A83" s="2" t="s">
        <v>456</v>
      </c>
      <c r="B83" s="2" t="s">
        <v>60</v>
      </c>
      <c r="C83" s="2" t="s">
        <v>457</v>
      </c>
      <c r="D83" s="2" t="s">
        <v>458</v>
      </c>
      <c r="E83" s="2" t="s">
        <v>459</v>
      </c>
      <c r="F83" s="2" t="s">
        <v>460</v>
      </c>
      <c r="G83" s="4">
        <v>44219.436018518521</v>
      </c>
      <c r="H83" s="2" t="s">
        <v>105</v>
      </c>
      <c r="I83" s="2" t="s">
        <v>114</v>
      </c>
      <c r="J83" s="2" t="s">
        <v>98</v>
      </c>
      <c r="K83" s="2" t="s">
        <v>461</v>
      </c>
      <c r="L83" s="2" t="s">
        <v>98</v>
      </c>
      <c r="M83" s="2" t="b">
        <v>0</v>
      </c>
    </row>
    <row r="84" spans="1:13">
      <c r="A84" s="2" t="s">
        <v>462</v>
      </c>
      <c r="B84" s="2" t="s">
        <v>35</v>
      </c>
      <c r="C84" s="2" t="s">
        <v>124</v>
      </c>
      <c r="D84" s="2" t="s">
        <v>144</v>
      </c>
      <c r="E84" s="2" t="s">
        <v>196</v>
      </c>
      <c r="F84" s="2" t="s">
        <v>463</v>
      </c>
      <c r="G84" s="4">
        <v>44221.389953703707</v>
      </c>
      <c r="H84" s="2" t="s">
        <v>105</v>
      </c>
      <c r="I84" s="2" t="s">
        <v>114</v>
      </c>
      <c r="J84" s="2" t="s">
        <v>109</v>
      </c>
      <c r="K84" s="2" t="s">
        <v>464</v>
      </c>
      <c r="L84" s="2" t="s">
        <v>109</v>
      </c>
      <c r="M84" s="2" t="b">
        <v>0</v>
      </c>
    </row>
    <row r="85" spans="1:13" ht="28.9" customHeight="1">
      <c r="A85" s="2" t="s">
        <v>465</v>
      </c>
      <c r="B85" s="2" t="s">
        <v>35</v>
      </c>
      <c r="C85" s="2" t="s">
        <v>180</v>
      </c>
      <c r="D85" s="2" t="s">
        <v>466</v>
      </c>
      <c r="E85" s="2" t="s">
        <v>467</v>
      </c>
      <c r="F85" s="2" t="s">
        <v>468</v>
      </c>
      <c r="G85" s="4">
        <v>44221.463159722232</v>
      </c>
      <c r="H85" s="2" t="s">
        <v>105</v>
      </c>
      <c r="I85" s="2" t="s">
        <v>114</v>
      </c>
      <c r="J85" s="2" t="s">
        <v>109</v>
      </c>
      <c r="K85" s="2" t="s">
        <v>469</v>
      </c>
      <c r="L85" s="2" t="s">
        <v>109</v>
      </c>
      <c r="M85" s="2" t="b">
        <v>0</v>
      </c>
    </row>
    <row r="86" spans="1:13" ht="28.9" customHeight="1">
      <c r="A86" s="2" t="s">
        <v>470</v>
      </c>
      <c r="B86" s="2" t="s">
        <v>35</v>
      </c>
      <c r="C86" s="2" t="s">
        <v>180</v>
      </c>
      <c r="D86" s="2" t="s">
        <v>181</v>
      </c>
      <c r="E86" s="2" t="s">
        <v>383</v>
      </c>
      <c r="F86" s="2" t="s">
        <v>471</v>
      </c>
      <c r="G86" s="4">
        <v>44221.47965277778</v>
      </c>
      <c r="H86" s="2" t="s">
        <v>105</v>
      </c>
      <c r="I86" s="2" t="s">
        <v>114</v>
      </c>
      <c r="J86" s="2" t="s">
        <v>109</v>
      </c>
      <c r="K86" s="2" t="s">
        <v>472</v>
      </c>
      <c r="L86" s="2" t="s">
        <v>109</v>
      </c>
      <c r="M86" s="2" t="b">
        <v>0</v>
      </c>
    </row>
    <row r="87" spans="1:13" ht="57.6" customHeight="1">
      <c r="A87" s="2" t="s">
        <v>473</v>
      </c>
      <c r="B87" s="2" t="s">
        <v>24</v>
      </c>
      <c r="C87" s="2" t="s">
        <v>24</v>
      </c>
      <c r="D87" s="2" t="s">
        <v>474</v>
      </c>
      <c r="E87" s="2" t="s">
        <v>475</v>
      </c>
      <c r="F87" s="2" t="s">
        <v>476</v>
      </c>
      <c r="G87" s="4">
        <v>44221.605439814812</v>
      </c>
      <c r="H87" s="2" t="s">
        <v>105</v>
      </c>
      <c r="I87" s="2" t="s">
        <v>114</v>
      </c>
      <c r="J87" s="2" t="s">
        <v>136</v>
      </c>
      <c r="K87" s="2" t="s">
        <v>477</v>
      </c>
      <c r="L87" s="2" t="s">
        <v>136</v>
      </c>
      <c r="M87" s="2" t="b">
        <v>0</v>
      </c>
    </row>
    <row r="88" spans="1:13">
      <c r="A88" s="2" t="s">
        <v>478</v>
      </c>
      <c r="B88" s="2" t="s">
        <v>35</v>
      </c>
      <c r="C88" s="2" t="s">
        <v>117</v>
      </c>
      <c r="D88" s="2" t="s">
        <v>118</v>
      </c>
      <c r="E88" s="2" t="s">
        <v>479</v>
      </c>
      <c r="F88" s="2" t="s">
        <v>480</v>
      </c>
      <c r="G88" s="4">
        <v>44221.678796296299</v>
      </c>
      <c r="H88" s="2" t="s">
        <v>105</v>
      </c>
      <c r="I88" s="2" t="s">
        <v>97</v>
      </c>
      <c r="J88" s="2" t="s">
        <v>121</v>
      </c>
      <c r="K88" s="2" t="s">
        <v>481</v>
      </c>
      <c r="L88" s="2" t="s">
        <v>109</v>
      </c>
      <c r="M88" s="2" t="b">
        <v>0</v>
      </c>
    </row>
    <row r="89" spans="1:13" ht="43.15" customHeight="1">
      <c r="A89" s="2" t="s">
        <v>482</v>
      </c>
      <c r="B89" s="2" t="s">
        <v>24</v>
      </c>
      <c r="C89" s="2" t="s">
        <v>24</v>
      </c>
      <c r="D89" s="2" t="s">
        <v>483</v>
      </c>
      <c r="E89" s="2" t="s">
        <v>484</v>
      </c>
      <c r="F89" s="2" t="s">
        <v>485</v>
      </c>
      <c r="G89" s="4">
        <v>44221.728113425917</v>
      </c>
      <c r="H89" s="2" t="s">
        <v>105</v>
      </c>
      <c r="I89" s="2" t="s">
        <v>114</v>
      </c>
      <c r="J89" s="2" t="s">
        <v>98</v>
      </c>
      <c r="K89" s="2" t="s">
        <v>486</v>
      </c>
      <c r="L89" s="2" t="s">
        <v>98</v>
      </c>
      <c r="M89" s="2" t="b">
        <v>0</v>
      </c>
    </row>
    <row r="90" spans="1:13">
      <c r="A90" s="2" t="s">
        <v>487</v>
      </c>
      <c r="B90" s="2" t="s">
        <v>35</v>
      </c>
      <c r="C90" s="2" t="s">
        <v>180</v>
      </c>
      <c r="D90" s="2" t="s">
        <v>181</v>
      </c>
      <c r="E90" s="2" t="s">
        <v>484</v>
      </c>
      <c r="F90" s="2" t="s">
        <v>183</v>
      </c>
      <c r="G90" s="4">
        <v>44221.765902777777</v>
      </c>
      <c r="H90" s="2" t="s">
        <v>105</v>
      </c>
      <c r="I90" s="2" t="s">
        <v>114</v>
      </c>
      <c r="J90" s="2" t="s">
        <v>109</v>
      </c>
      <c r="K90" s="2" t="s">
        <v>488</v>
      </c>
      <c r="L90" s="2" t="s">
        <v>109</v>
      </c>
      <c r="M90" s="2" t="b">
        <v>0</v>
      </c>
    </row>
    <row r="91" spans="1:13" ht="144" customHeight="1">
      <c r="A91" s="2" t="s">
        <v>489</v>
      </c>
      <c r="B91" s="2" t="s">
        <v>52</v>
      </c>
      <c r="C91" s="2" t="s">
        <v>225</v>
      </c>
      <c r="D91" s="2" t="s">
        <v>490</v>
      </c>
      <c r="E91" s="2" t="s">
        <v>491</v>
      </c>
      <c r="F91" s="2" t="s">
        <v>492</v>
      </c>
      <c r="G91" s="4">
        <v>44222.451041666667</v>
      </c>
      <c r="H91" s="2" t="s">
        <v>105</v>
      </c>
      <c r="I91" s="2" t="s">
        <v>106</v>
      </c>
      <c r="J91" s="2" t="s">
        <v>136</v>
      </c>
      <c r="K91" s="2" t="s">
        <v>493</v>
      </c>
      <c r="L91" s="2" t="s">
        <v>136</v>
      </c>
      <c r="M91" s="2" t="b">
        <v>1</v>
      </c>
    </row>
    <row r="92" spans="1:13" ht="28.9" customHeight="1">
      <c r="A92" s="2" t="s">
        <v>494</v>
      </c>
      <c r="B92" s="2" t="s">
        <v>35</v>
      </c>
      <c r="C92" s="2" t="s">
        <v>124</v>
      </c>
      <c r="D92" s="2" t="s">
        <v>144</v>
      </c>
      <c r="E92" s="2" t="s">
        <v>495</v>
      </c>
      <c r="F92" s="2" t="s">
        <v>496</v>
      </c>
      <c r="G92" s="4">
        <v>44222.565381944441</v>
      </c>
      <c r="H92" s="2" t="s">
        <v>105</v>
      </c>
      <c r="I92" s="2" t="s">
        <v>114</v>
      </c>
      <c r="J92" s="2" t="s">
        <v>109</v>
      </c>
      <c r="K92" s="2" t="s">
        <v>497</v>
      </c>
      <c r="L92" s="2" t="s">
        <v>109</v>
      </c>
      <c r="M92" s="2" t="b">
        <v>0</v>
      </c>
    </row>
    <row r="93" spans="1:13" ht="100.9" customHeight="1">
      <c r="A93" s="2" t="s">
        <v>498</v>
      </c>
      <c r="B93" s="2" t="s">
        <v>35</v>
      </c>
      <c r="C93" s="2" t="s">
        <v>499</v>
      </c>
      <c r="D93" s="2" t="s">
        <v>500</v>
      </c>
      <c r="E93" s="2" t="s">
        <v>126</v>
      </c>
      <c r="F93" s="2" t="s">
        <v>501</v>
      </c>
      <c r="G93" s="4">
        <v>44222.969930555562</v>
      </c>
      <c r="H93" s="2" t="s">
        <v>105</v>
      </c>
      <c r="I93" s="2" t="s">
        <v>97</v>
      </c>
      <c r="J93" s="2" t="s">
        <v>109</v>
      </c>
      <c r="K93" s="2" t="s">
        <v>502</v>
      </c>
      <c r="L93" s="2" t="s">
        <v>109</v>
      </c>
      <c r="M93" s="2" t="b">
        <v>0</v>
      </c>
    </row>
    <row r="94" spans="1:13" ht="28.9" customHeight="1">
      <c r="A94" s="2" t="s">
        <v>503</v>
      </c>
      <c r="B94" s="2" t="s">
        <v>39</v>
      </c>
      <c r="C94" s="2" t="s">
        <v>175</v>
      </c>
      <c r="D94" s="2" t="s">
        <v>176</v>
      </c>
      <c r="E94" s="2" t="s">
        <v>398</v>
      </c>
      <c r="F94" s="2" t="s">
        <v>504</v>
      </c>
      <c r="G94" s="4">
        <v>44223.464629629627</v>
      </c>
      <c r="H94" s="2" t="s">
        <v>105</v>
      </c>
      <c r="I94" s="2" t="s">
        <v>97</v>
      </c>
      <c r="J94" s="2" t="s">
        <v>98</v>
      </c>
      <c r="K94" s="2" t="s">
        <v>505</v>
      </c>
      <c r="L94" s="2" t="s">
        <v>98</v>
      </c>
      <c r="M94" s="2" t="b">
        <v>0</v>
      </c>
    </row>
    <row r="95" spans="1:13" ht="28.9" customHeight="1">
      <c r="A95" s="2" t="s">
        <v>506</v>
      </c>
      <c r="B95" s="2" t="s">
        <v>42</v>
      </c>
      <c r="C95" s="2" t="s">
        <v>507</v>
      </c>
      <c r="D95" s="2" t="s">
        <v>508</v>
      </c>
      <c r="E95" s="2" t="s">
        <v>509</v>
      </c>
      <c r="F95" s="2" t="s">
        <v>510</v>
      </c>
      <c r="G95" s="4">
        <v>44223.700740740736</v>
      </c>
      <c r="H95" s="2" t="s">
        <v>105</v>
      </c>
      <c r="I95" s="2" t="s">
        <v>114</v>
      </c>
      <c r="J95" s="2" t="s">
        <v>98</v>
      </c>
      <c r="K95" s="2" t="s">
        <v>511</v>
      </c>
      <c r="L95" s="2" t="s">
        <v>98</v>
      </c>
      <c r="M95" s="2" t="b">
        <v>0</v>
      </c>
    </row>
    <row r="96" spans="1:13" ht="28.9" customHeight="1">
      <c r="A96" s="2" t="s">
        <v>512</v>
      </c>
      <c r="B96" s="2" t="s">
        <v>44</v>
      </c>
      <c r="C96" s="2" t="s">
        <v>375</v>
      </c>
      <c r="D96" s="2" t="s">
        <v>376</v>
      </c>
      <c r="E96" s="2" t="s">
        <v>513</v>
      </c>
      <c r="F96" s="2" t="s">
        <v>514</v>
      </c>
      <c r="G96" s="4">
        <v>44224.424155092587</v>
      </c>
      <c r="H96" s="2" t="s">
        <v>105</v>
      </c>
      <c r="I96" s="2" t="s">
        <v>114</v>
      </c>
      <c r="J96" s="2" t="s">
        <v>98</v>
      </c>
      <c r="K96" s="2" t="s">
        <v>515</v>
      </c>
      <c r="L96" s="2" t="s">
        <v>98</v>
      </c>
      <c r="M96" s="2" t="b">
        <v>0</v>
      </c>
    </row>
    <row r="97" spans="1:13" ht="28.9" customHeight="1">
      <c r="A97" s="2" t="s">
        <v>516</v>
      </c>
      <c r="B97" s="2" t="s">
        <v>44</v>
      </c>
      <c r="C97" s="2" t="s">
        <v>375</v>
      </c>
      <c r="D97" s="2" t="s">
        <v>376</v>
      </c>
      <c r="E97" s="2" t="s">
        <v>513</v>
      </c>
      <c r="F97" s="2" t="s">
        <v>517</v>
      </c>
      <c r="G97" s="4">
        <v>44224.433634259258</v>
      </c>
      <c r="H97" s="2" t="s">
        <v>105</v>
      </c>
      <c r="I97" s="2" t="s">
        <v>114</v>
      </c>
      <c r="J97" s="2" t="s">
        <v>98</v>
      </c>
      <c r="K97" s="2" t="s">
        <v>518</v>
      </c>
      <c r="L97" s="2" t="s">
        <v>98</v>
      </c>
      <c r="M97" s="2" t="b">
        <v>0</v>
      </c>
    </row>
    <row r="98" spans="1:13" ht="43.15" customHeight="1">
      <c r="A98" s="2" t="s">
        <v>519</v>
      </c>
      <c r="B98" s="2" t="s">
        <v>42</v>
      </c>
      <c r="C98" s="2" t="s">
        <v>215</v>
      </c>
      <c r="D98" s="2" t="s">
        <v>216</v>
      </c>
      <c r="E98" s="2" t="s">
        <v>334</v>
      </c>
      <c r="F98" s="2" t="s">
        <v>250</v>
      </c>
      <c r="G98" s="4">
        <v>44224.639178240737</v>
      </c>
      <c r="H98" s="2" t="s">
        <v>105</v>
      </c>
      <c r="I98" s="2" t="s">
        <v>97</v>
      </c>
      <c r="J98" s="2"/>
      <c r="K98" s="2" t="s">
        <v>520</v>
      </c>
      <c r="L98" s="2" t="s">
        <v>98</v>
      </c>
      <c r="M98" s="2" t="b">
        <v>0</v>
      </c>
    </row>
    <row r="99" spans="1:13" ht="57.6" customHeight="1">
      <c r="A99" s="2" t="s">
        <v>521</v>
      </c>
      <c r="B99" s="2" t="s">
        <v>42</v>
      </c>
      <c r="C99" s="2" t="s">
        <v>215</v>
      </c>
      <c r="D99" s="2" t="s">
        <v>216</v>
      </c>
      <c r="E99" s="2" t="s">
        <v>522</v>
      </c>
      <c r="F99" s="2" t="s">
        <v>523</v>
      </c>
      <c r="G99" s="4">
        <v>44224.681516203702</v>
      </c>
      <c r="H99" s="2" t="s">
        <v>105</v>
      </c>
      <c r="I99" s="2" t="s">
        <v>97</v>
      </c>
      <c r="J99" s="2" t="s">
        <v>98</v>
      </c>
      <c r="K99" s="2" t="s">
        <v>524</v>
      </c>
      <c r="L99" s="2" t="s">
        <v>98</v>
      </c>
      <c r="M99" s="2" t="b">
        <v>0</v>
      </c>
    </row>
    <row r="100" spans="1:13" ht="28.9" customHeight="1">
      <c r="A100" s="2" t="s">
        <v>525</v>
      </c>
      <c r="B100" s="2" t="s">
        <v>44</v>
      </c>
      <c r="C100" s="2" t="s">
        <v>507</v>
      </c>
      <c r="D100" s="2" t="s">
        <v>508</v>
      </c>
      <c r="E100" s="2" t="s">
        <v>526</v>
      </c>
      <c r="F100" s="2" t="s">
        <v>527</v>
      </c>
      <c r="G100" s="4">
        <v>44224.766319444447</v>
      </c>
      <c r="H100" s="2" t="s">
        <v>105</v>
      </c>
      <c r="I100" s="2" t="s">
        <v>97</v>
      </c>
      <c r="J100" s="2" t="s">
        <v>98</v>
      </c>
      <c r="K100" s="2" t="s">
        <v>528</v>
      </c>
      <c r="L100" s="2" t="s">
        <v>98</v>
      </c>
      <c r="M100" s="2" t="b">
        <v>0</v>
      </c>
    </row>
    <row r="101" spans="1:13" ht="28.9" customHeight="1">
      <c r="A101" s="2" t="s">
        <v>529</v>
      </c>
      <c r="B101" s="2" t="s">
        <v>35</v>
      </c>
      <c r="C101" s="2" t="s">
        <v>342</v>
      </c>
      <c r="D101" s="2" t="s">
        <v>434</v>
      </c>
      <c r="E101" s="2" t="s">
        <v>530</v>
      </c>
      <c r="F101" s="2" t="s">
        <v>531</v>
      </c>
      <c r="G101" s="4">
        <v>44224.752488425933</v>
      </c>
      <c r="H101" s="2" t="s">
        <v>105</v>
      </c>
      <c r="I101" s="2" t="s">
        <v>97</v>
      </c>
      <c r="J101" s="2" t="s">
        <v>121</v>
      </c>
      <c r="K101" s="2" t="s">
        <v>532</v>
      </c>
      <c r="L101" s="2" t="s">
        <v>109</v>
      </c>
      <c r="M101" s="2" t="b">
        <v>0</v>
      </c>
    </row>
    <row r="102" spans="1:13">
      <c r="A102" s="2" t="s">
        <v>533</v>
      </c>
      <c r="B102" s="2" t="s">
        <v>35</v>
      </c>
      <c r="C102" s="2" t="s">
        <v>124</v>
      </c>
      <c r="D102" s="2" t="s">
        <v>144</v>
      </c>
      <c r="E102" s="2" t="s">
        <v>380</v>
      </c>
      <c r="F102" s="2" t="s">
        <v>534</v>
      </c>
      <c r="G102" s="4">
        <v>44225.380613425928</v>
      </c>
      <c r="H102" s="2" t="s">
        <v>105</v>
      </c>
      <c r="I102" s="2" t="s">
        <v>114</v>
      </c>
      <c r="J102" s="2" t="s">
        <v>109</v>
      </c>
      <c r="K102" s="2" t="s">
        <v>535</v>
      </c>
      <c r="L102" s="2" t="s">
        <v>109</v>
      </c>
      <c r="M102" s="2" t="b">
        <v>0</v>
      </c>
    </row>
    <row r="103" spans="1:13" ht="86.45" customHeight="1">
      <c r="A103" s="2" t="s">
        <v>536</v>
      </c>
      <c r="B103" s="2" t="s">
        <v>35</v>
      </c>
      <c r="C103" s="2" t="s">
        <v>124</v>
      </c>
      <c r="D103" s="2" t="s">
        <v>144</v>
      </c>
      <c r="E103" s="2" t="s">
        <v>380</v>
      </c>
      <c r="F103" s="2" t="s">
        <v>537</v>
      </c>
      <c r="G103" s="4">
        <v>44225.447476851848</v>
      </c>
      <c r="H103" s="2" t="s">
        <v>105</v>
      </c>
      <c r="I103" s="2" t="s">
        <v>114</v>
      </c>
      <c r="J103" s="2" t="s">
        <v>109</v>
      </c>
      <c r="K103" s="2" t="s">
        <v>538</v>
      </c>
      <c r="L103" s="2" t="s">
        <v>109</v>
      </c>
      <c r="M103" s="2" t="b">
        <v>0</v>
      </c>
    </row>
    <row r="104" spans="1:13" ht="28.9" customHeight="1">
      <c r="A104" s="2" t="s">
        <v>539</v>
      </c>
      <c r="B104" s="2" t="s">
        <v>42</v>
      </c>
      <c r="C104" s="2" t="s">
        <v>165</v>
      </c>
      <c r="D104" s="2" t="s">
        <v>133</v>
      </c>
      <c r="E104" s="2" t="s">
        <v>361</v>
      </c>
      <c r="F104" s="2" t="s">
        <v>540</v>
      </c>
      <c r="G104" s="4">
        <v>44225.498530092591</v>
      </c>
      <c r="H104" s="2" t="s">
        <v>105</v>
      </c>
      <c r="I104" s="2" t="s">
        <v>97</v>
      </c>
      <c r="J104" s="2" t="s">
        <v>98</v>
      </c>
      <c r="K104" s="2" t="s">
        <v>541</v>
      </c>
      <c r="L104" s="2" t="s">
        <v>98</v>
      </c>
      <c r="M104" s="2" t="b">
        <v>0</v>
      </c>
    </row>
    <row r="105" spans="1:13" ht="28.9" customHeight="1">
      <c r="A105" s="2" t="s">
        <v>542</v>
      </c>
      <c r="B105" s="2" t="s">
        <v>39</v>
      </c>
      <c r="C105" s="2" t="s">
        <v>175</v>
      </c>
      <c r="D105" s="2" t="s">
        <v>270</v>
      </c>
      <c r="E105" s="2" t="s">
        <v>543</v>
      </c>
      <c r="F105" s="2" t="s">
        <v>544</v>
      </c>
      <c r="G105" s="4">
        <v>44225.512650462973</v>
      </c>
      <c r="H105" s="2" t="s">
        <v>105</v>
      </c>
      <c r="I105" s="2" t="s">
        <v>114</v>
      </c>
      <c r="J105" s="2" t="s">
        <v>98</v>
      </c>
      <c r="K105" s="2" t="s">
        <v>545</v>
      </c>
      <c r="L105" s="2" t="s">
        <v>98</v>
      </c>
      <c r="M105" s="2" t="b">
        <v>0</v>
      </c>
    </row>
    <row r="106" spans="1:13" ht="28.9" customHeight="1">
      <c r="A106" s="2" t="s">
        <v>546</v>
      </c>
      <c r="B106" s="2" t="s">
        <v>39</v>
      </c>
      <c r="C106" s="2" t="s">
        <v>175</v>
      </c>
      <c r="D106" s="2" t="s">
        <v>176</v>
      </c>
      <c r="E106" s="2" t="s">
        <v>491</v>
      </c>
      <c r="F106" s="2" t="s">
        <v>547</v>
      </c>
      <c r="G106" s="4">
        <v>44225.511736111112</v>
      </c>
      <c r="H106" s="2" t="s">
        <v>105</v>
      </c>
      <c r="I106" s="2" t="s">
        <v>114</v>
      </c>
      <c r="J106" s="2" t="s">
        <v>98</v>
      </c>
      <c r="K106" s="2" t="s">
        <v>548</v>
      </c>
      <c r="L106" s="2" t="s">
        <v>98</v>
      </c>
      <c r="M106" s="2" t="b">
        <v>0</v>
      </c>
    </row>
    <row r="107" spans="1:13">
      <c r="A107" s="2" t="s">
        <v>549</v>
      </c>
      <c r="B107" s="2" t="s">
        <v>56</v>
      </c>
      <c r="C107" s="2" t="s">
        <v>550</v>
      </c>
      <c r="D107" s="2" t="s">
        <v>551</v>
      </c>
      <c r="E107" s="2" t="s">
        <v>552</v>
      </c>
      <c r="F107" s="2" t="s">
        <v>553</v>
      </c>
      <c r="G107" s="4">
        <v>44226.533564814818</v>
      </c>
      <c r="H107" s="2" t="s">
        <v>554</v>
      </c>
      <c r="I107" s="2" t="s">
        <v>97</v>
      </c>
      <c r="J107" s="2"/>
      <c r="K107" s="2"/>
      <c r="L107" s="2" t="s">
        <v>98</v>
      </c>
      <c r="M107" s="2" t="b">
        <v>0</v>
      </c>
    </row>
  </sheetData>
  <autoFilter ref="A1:M107" xr:uid="{00000000-0009-0000-0000-000001000000}"/>
  <pageMargins left="0.7" right="0.7" top="0.75" bottom="0.75" header="0.3" footer="0.3"/>
  <headerFooter>
    <oddHeader>&amp;L&amp;"Calibri"&amp;1 &amp;KFF0000 Uso Interno#_x000D_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M1237"/>
  <sheetViews>
    <sheetView zoomScale="80" zoomScaleNormal="80" workbookViewId="0">
      <pane xSplit="1" ySplit="1" topLeftCell="F164" activePane="bottomRight" state="frozen"/>
      <selection pane="bottomRight" activeCell="A2" sqref="A2:M179"/>
      <selection pane="bottomLeft" activeCell="A2" sqref="A2"/>
      <selection pane="topRight" activeCell="B1" sqref="B1"/>
    </sheetView>
  </sheetViews>
  <sheetFormatPr defaultColWidth="58.5703125" defaultRowHeight="14.45"/>
  <cols>
    <col min="1" max="1" width="14.28515625" style="2" bestFit="1" customWidth="1"/>
    <col min="2" max="2" width="19.28515625" customWidth="1"/>
    <col min="3" max="3" width="24.42578125" customWidth="1"/>
    <col min="4" max="4" width="19.7109375" customWidth="1"/>
    <col min="5" max="5" width="32" customWidth="1"/>
    <col min="6" max="6" width="51.7109375" customWidth="1"/>
    <col min="7" max="7" width="19.42578125" style="4" bestFit="1" customWidth="1"/>
    <col min="8" max="8" width="15.28515625" bestFit="1" customWidth="1"/>
    <col min="9" max="9" width="14.28515625" customWidth="1"/>
    <col min="10" max="10" width="21.42578125" bestFit="1" customWidth="1"/>
    <col min="11" max="11" width="79.7109375" customWidth="1"/>
    <col min="12" max="12" width="19" customWidth="1"/>
    <col min="13" max="13" width="12.5703125" bestFit="1" customWidth="1"/>
    <col min="14" max="15" width="58.5703125" customWidth="1"/>
  </cols>
  <sheetData>
    <row r="1" spans="1:13">
      <c r="A1" s="2" t="s">
        <v>78</v>
      </c>
      <c r="B1" s="3" t="s">
        <v>79</v>
      </c>
      <c r="C1" s="3" t="s">
        <v>80</v>
      </c>
      <c r="D1" s="3" t="s">
        <v>81</v>
      </c>
      <c r="E1" s="3" t="s">
        <v>82</v>
      </c>
      <c r="F1" s="3" t="s">
        <v>83</v>
      </c>
      <c r="G1" s="4" t="s">
        <v>84</v>
      </c>
      <c r="H1" s="3" t="s">
        <v>85</v>
      </c>
      <c r="I1" s="3" t="s">
        <v>86</v>
      </c>
      <c r="J1" s="3" t="s">
        <v>87</v>
      </c>
      <c r="K1" s="3" t="s">
        <v>88</v>
      </c>
      <c r="L1" s="3" t="s">
        <v>555</v>
      </c>
      <c r="M1" s="3" t="s">
        <v>90</v>
      </c>
    </row>
    <row r="2" spans="1:13" ht="86.45" customHeight="1">
      <c r="A2" s="2" t="s">
        <v>556</v>
      </c>
      <c r="B2" s="2" t="s">
        <v>39</v>
      </c>
      <c r="C2" s="2" t="s">
        <v>175</v>
      </c>
      <c r="D2" s="2" t="s">
        <v>176</v>
      </c>
      <c r="E2" s="2" t="s">
        <v>491</v>
      </c>
      <c r="F2" s="2" t="s">
        <v>557</v>
      </c>
      <c r="G2" s="4">
        <v>44229.365127314813</v>
      </c>
      <c r="H2" s="2" t="s">
        <v>96</v>
      </c>
      <c r="I2" s="2" t="s">
        <v>97</v>
      </c>
      <c r="J2" s="2" t="s">
        <v>98</v>
      </c>
      <c r="K2" s="2" t="s">
        <v>558</v>
      </c>
      <c r="L2" s="2" t="s">
        <v>98</v>
      </c>
      <c r="M2" s="2" t="b">
        <v>0</v>
      </c>
    </row>
    <row r="3" spans="1:13" ht="28.9" customHeight="1">
      <c r="A3" s="2" t="s">
        <v>559</v>
      </c>
      <c r="B3" s="2" t="s">
        <v>35</v>
      </c>
      <c r="C3" s="2" t="s">
        <v>124</v>
      </c>
      <c r="D3" s="2" t="s">
        <v>144</v>
      </c>
      <c r="E3" s="2" t="s">
        <v>560</v>
      </c>
      <c r="F3" s="2" t="s">
        <v>561</v>
      </c>
      <c r="G3" s="4">
        <v>44229.380578703713</v>
      </c>
      <c r="H3" s="2" t="s">
        <v>96</v>
      </c>
      <c r="I3" s="2" t="s">
        <v>114</v>
      </c>
      <c r="J3" s="2" t="s">
        <v>109</v>
      </c>
      <c r="K3" s="2" t="s">
        <v>562</v>
      </c>
      <c r="L3" s="2" t="s">
        <v>109</v>
      </c>
      <c r="M3" s="2" t="b">
        <v>0</v>
      </c>
    </row>
    <row r="4" spans="1:13" ht="28.9" customHeight="1">
      <c r="A4" s="2" t="s">
        <v>563</v>
      </c>
      <c r="B4" s="2" t="s">
        <v>44</v>
      </c>
      <c r="C4" s="2" t="s">
        <v>507</v>
      </c>
      <c r="D4" s="2" t="s">
        <v>508</v>
      </c>
      <c r="E4" s="2" t="s">
        <v>564</v>
      </c>
      <c r="F4" s="2" t="s">
        <v>565</v>
      </c>
      <c r="G4" s="4">
        <v>44229.415775462963</v>
      </c>
      <c r="H4" s="2" t="s">
        <v>96</v>
      </c>
      <c r="I4" s="2" t="s">
        <v>97</v>
      </c>
      <c r="J4" s="2" t="s">
        <v>98</v>
      </c>
      <c r="K4" s="2" t="s">
        <v>566</v>
      </c>
      <c r="L4" s="2" t="s">
        <v>98</v>
      </c>
      <c r="M4" s="2" t="b">
        <v>0</v>
      </c>
    </row>
    <row r="5" spans="1:13" ht="57.6" customHeight="1">
      <c r="A5" s="2" t="s">
        <v>567</v>
      </c>
      <c r="B5" s="2" t="s">
        <v>35</v>
      </c>
      <c r="C5" s="2" t="s">
        <v>225</v>
      </c>
      <c r="D5" s="2" t="s">
        <v>568</v>
      </c>
      <c r="E5" s="2" t="s">
        <v>569</v>
      </c>
      <c r="F5" s="2" t="s">
        <v>183</v>
      </c>
      <c r="G5" s="4">
        <v>44229.410312499997</v>
      </c>
      <c r="H5" s="2" t="s">
        <v>96</v>
      </c>
      <c r="I5" s="2" t="s">
        <v>97</v>
      </c>
      <c r="J5" s="2" t="s">
        <v>136</v>
      </c>
      <c r="K5" s="2" t="s">
        <v>570</v>
      </c>
      <c r="L5" s="2" t="s">
        <v>136</v>
      </c>
      <c r="M5" s="2" t="b">
        <v>0</v>
      </c>
    </row>
    <row r="6" spans="1:13">
      <c r="A6" s="2" t="s">
        <v>571</v>
      </c>
      <c r="B6" s="2" t="s">
        <v>28</v>
      </c>
      <c r="C6" s="2" t="s">
        <v>28</v>
      </c>
      <c r="D6" s="2" t="s">
        <v>111</v>
      </c>
      <c r="E6" s="2" t="s">
        <v>380</v>
      </c>
      <c r="F6" s="2" t="s">
        <v>572</v>
      </c>
      <c r="G6" s="4">
        <v>44229.438425925917</v>
      </c>
      <c r="H6" s="2" t="s">
        <v>96</v>
      </c>
      <c r="I6" s="2" t="s">
        <v>114</v>
      </c>
      <c r="J6" s="2" t="s">
        <v>98</v>
      </c>
      <c r="K6" s="2" t="s">
        <v>573</v>
      </c>
      <c r="L6" s="2" t="s">
        <v>98</v>
      </c>
      <c r="M6" s="2" t="b">
        <v>0</v>
      </c>
    </row>
    <row r="7" spans="1:13">
      <c r="A7" s="2" t="s">
        <v>574</v>
      </c>
      <c r="B7" s="2" t="s">
        <v>35</v>
      </c>
      <c r="C7" s="2" t="s">
        <v>124</v>
      </c>
      <c r="D7" s="2" t="s">
        <v>144</v>
      </c>
      <c r="E7" s="2" t="s">
        <v>575</v>
      </c>
      <c r="F7" s="2" t="s">
        <v>576</v>
      </c>
      <c r="G7" s="4">
        <v>44229.462939814817</v>
      </c>
      <c r="H7" s="2" t="s">
        <v>96</v>
      </c>
      <c r="I7" s="2" t="s">
        <v>114</v>
      </c>
      <c r="J7" s="2" t="s">
        <v>109</v>
      </c>
      <c r="K7" s="2" t="s">
        <v>577</v>
      </c>
      <c r="L7" s="2" t="s">
        <v>109</v>
      </c>
      <c r="M7" s="2" t="b">
        <v>0</v>
      </c>
    </row>
    <row r="8" spans="1:13" ht="43.15" customHeight="1">
      <c r="A8" s="2" t="s">
        <v>578</v>
      </c>
      <c r="B8" s="2" t="s">
        <v>42</v>
      </c>
      <c r="C8" s="2" t="s">
        <v>375</v>
      </c>
      <c r="D8" s="2" t="s">
        <v>376</v>
      </c>
      <c r="E8" s="2" t="s">
        <v>579</v>
      </c>
      <c r="F8" s="2" t="s">
        <v>580</v>
      </c>
      <c r="G8" s="4">
        <v>44229.476273148153</v>
      </c>
      <c r="H8" s="2" t="s">
        <v>96</v>
      </c>
      <c r="I8" s="2" t="s">
        <v>97</v>
      </c>
      <c r="J8" s="2" t="s">
        <v>98</v>
      </c>
      <c r="K8" s="2" t="s">
        <v>581</v>
      </c>
      <c r="L8" s="2" t="s">
        <v>98</v>
      </c>
      <c r="M8" s="2" t="b">
        <v>0</v>
      </c>
    </row>
    <row r="9" spans="1:13">
      <c r="A9" s="2" t="s">
        <v>582</v>
      </c>
      <c r="B9" s="2" t="s">
        <v>35</v>
      </c>
      <c r="C9" s="2" t="s">
        <v>124</v>
      </c>
      <c r="D9" s="2" t="s">
        <v>144</v>
      </c>
      <c r="E9" s="2" t="s">
        <v>298</v>
      </c>
      <c r="F9" s="2" t="s">
        <v>583</v>
      </c>
      <c r="G9" s="4">
        <v>44229.479317129633</v>
      </c>
      <c r="H9" s="2" t="s">
        <v>96</v>
      </c>
      <c r="I9" s="2" t="s">
        <v>114</v>
      </c>
      <c r="J9" s="2" t="s">
        <v>109</v>
      </c>
      <c r="K9" s="2" t="s">
        <v>584</v>
      </c>
      <c r="L9" s="2" t="s">
        <v>109</v>
      </c>
      <c r="M9" s="2" t="b">
        <v>0</v>
      </c>
    </row>
    <row r="10" spans="1:13" ht="43.15" customHeight="1">
      <c r="A10" s="2" t="s">
        <v>585</v>
      </c>
      <c r="B10" s="2" t="s">
        <v>24</v>
      </c>
      <c r="C10" s="2" t="s">
        <v>24</v>
      </c>
      <c r="D10" s="2" t="s">
        <v>474</v>
      </c>
      <c r="E10" s="2" t="s">
        <v>586</v>
      </c>
      <c r="F10" s="2" t="s">
        <v>587</v>
      </c>
      <c r="G10" s="4">
        <v>44229.505532407413</v>
      </c>
      <c r="H10" s="2" t="s">
        <v>96</v>
      </c>
      <c r="I10" s="2" t="s">
        <v>97</v>
      </c>
      <c r="J10" s="2" t="s">
        <v>98</v>
      </c>
      <c r="K10" s="2" t="s">
        <v>588</v>
      </c>
      <c r="L10" s="2" t="s">
        <v>98</v>
      </c>
      <c r="M10" s="2" t="b">
        <v>0</v>
      </c>
    </row>
    <row r="11" spans="1:13" ht="28.9" customHeight="1">
      <c r="A11" s="2" t="s">
        <v>589</v>
      </c>
      <c r="B11" s="2" t="s">
        <v>39</v>
      </c>
      <c r="C11" s="2" t="s">
        <v>175</v>
      </c>
      <c r="D11" s="2" t="s">
        <v>270</v>
      </c>
      <c r="E11" s="2" t="s">
        <v>281</v>
      </c>
      <c r="F11" s="2" t="s">
        <v>590</v>
      </c>
      <c r="G11" s="4">
        <v>44229.523287037038</v>
      </c>
      <c r="H11" s="2" t="s">
        <v>96</v>
      </c>
      <c r="I11" s="2" t="s">
        <v>97</v>
      </c>
      <c r="J11" s="2" t="s">
        <v>98</v>
      </c>
      <c r="K11" s="2" t="s">
        <v>591</v>
      </c>
      <c r="L11" s="2" t="s">
        <v>98</v>
      </c>
      <c r="M11" s="2" t="b">
        <v>0</v>
      </c>
    </row>
    <row r="12" spans="1:13" ht="57.6" customHeight="1">
      <c r="A12" s="2" t="s">
        <v>592</v>
      </c>
      <c r="B12" s="2" t="s">
        <v>39</v>
      </c>
      <c r="C12" s="2" t="s">
        <v>175</v>
      </c>
      <c r="D12" s="2" t="s">
        <v>270</v>
      </c>
      <c r="E12" s="2" t="s">
        <v>593</v>
      </c>
      <c r="F12" s="2" t="s">
        <v>594</v>
      </c>
      <c r="G12" s="4">
        <v>44229.530277777783</v>
      </c>
      <c r="H12" s="2" t="s">
        <v>96</v>
      </c>
      <c r="I12" s="2" t="s">
        <v>97</v>
      </c>
      <c r="J12" s="2" t="s">
        <v>98</v>
      </c>
      <c r="K12" s="2" t="s">
        <v>595</v>
      </c>
      <c r="L12" s="2" t="s">
        <v>98</v>
      </c>
      <c r="M12" s="2" t="b">
        <v>0</v>
      </c>
    </row>
    <row r="13" spans="1:13" ht="28.9" customHeight="1">
      <c r="A13" s="2" t="s">
        <v>596</v>
      </c>
      <c r="B13" s="2" t="s">
        <v>42</v>
      </c>
      <c r="C13" s="2" t="s">
        <v>507</v>
      </c>
      <c r="D13" s="2" t="s">
        <v>508</v>
      </c>
      <c r="E13" s="2" t="s">
        <v>597</v>
      </c>
      <c r="F13" s="2" t="s">
        <v>598</v>
      </c>
      <c r="G13" s="4">
        <v>44229.542523148149</v>
      </c>
      <c r="H13" s="2" t="s">
        <v>96</v>
      </c>
      <c r="I13" s="2" t="s">
        <v>97</v>
      </c>
      <c r="J13" s="2" t="s">
        <v>98</v>
      </c>
      <c r="K13" s="2" t="s">
        <v>599</v>
      </c>
      <c r="L13" s="2" t="s">
        <v>98</v>
      </c>
      <c r="M13" s="2" t="b">
        <v>0</v>
      </c>
    </row>
    <row r="14" spans="1:13" ht="28.9" customHeight="1">
      <c r="A14" s="2" t="s">
        <v>600</v>
      </c>
      <c r="B14" s="2" t="s">
        <v>39</v>
      </c>
      <c r="C14" s="2" t="s">
        <v>175</v>
      </c>
      <c r="D14" s="2" t="s">
        <v>270</v>
      </c>
      <c r="E14" s="2" t="s">
        <v>601</v>
      </c>
      <c r="F14" s="2" t="s">
        <v>602</v>
      </c>
      <c r="G14" s="4">
        <v>44229.544282407413</v>
      </c>
      <c r="H14" s="2" t="s">
        <v>96</v>
      </c>
      <c r="I14" s="2" t="s">
        <v>114</v>
      </c>
      <c r="J14" s="2" t="s">
        <v>98</v>
      </c>
      <c r="K14" s="2" t="s">
        <v>603</v>
      </c>
      <c r="L14" s="2" t="s">
        <v>98</v>
      </c>
      <c r="M14" s="2" t="b">
        <v>0</v>
      </c>
    </row>
    <row r="15" spans="1:13">
      <c r="A15" s="2" t="s">
        <v>604</v>
      </c>
      <c r="B15" s="2" t="s">
        <v>35</v>
      </c>
      <c r="C15" s="2" t="s">
        <v>124</v>
      </c>
      <c r="D15" s="2" t="s">
        <v>125</v>
      </c>
      <c r="E15" s="2" t="s">
        <v>560</v>
      </c>
      <c r="F15" s="2" t="s">
        <v>605</v>
      </c>
      <c r="G15" s="4">
        <v>44229.587268518517</v>
      </c>
      <c r="H15" s="2" t="s">
        <v>96</v>
      </c>
      <c r="I15" s="2" t="s">
        <v>114</v>
      </c>
      <c r="J15" s="2" t="s">
        <v>109</v>
      </c>
      <c r="K15" s="2" t="s">
        <v>606</v>
      </c>
      <c r="L15" s="2" t="s">
        <v>109</v>
      </c>
      <c r="M15" s="2" t="b">
        <v>0</v>
      </c>
    </row>
    <row r="16" spans="1:13" ht="28.9" customHeight="1">
      <c r="A16" s="2" t="s">
        <v>607</v>
      </c>
      <c r="B16" s="2" t="s">
        <v>44</v>
      </c>
      <c r="C16" s="2" t="s">
        <v>507</v>
      </c>
      <c r="D16" s="2" t="s">
        <v>508</v>
      </c>
      <c r="E16" s="2" t="s">
        <v>608</v>
      </c>
      <c r="F16" s="2" t="s">
        <v>609</v>
      </c>
      <c r="G16" s="4">
        <v>44229.6871875</v>
      </c>
      <c r="H16" s="2" t="s">
        <v>96</v>
      </c>
      <c r="I16" s="2" t="s">
        <v>97</v>
      </c>
      <c r="J16" s="2" t="s">
        <v>98</v>
      </c>
      <c r="K16" s="2" t="s">
        <v>610</v>
      </c>
      <c r="L16" s="2" t="s">
        <v>98</v>
      </c>
      <c r="M16" s="2" t="b">
        <v>0</v>
      </c>
    </row>
    <row r="17" spans="1:13" ht="28.9" customHeight="1">
      <c r="A17" s="2" t="s">
        <v>611</v>
      </c>
      <c r="B17" s="2" t="s">
        <v>35</v>
      </c>
      <c r="C17" s="2" t="s">
        <v>124</v>
      </c>
      <c r="D17" s="2" t="s">
        <v>144</v>
      </c>
      <c r="E17" s="2" t="s">
        <v>612</v>
      </c>
      <c r="F17" s="2" t="s">
        <v>613</v>
      </c>
      <c r="G17" s="4">
        <v>44229.685254629629</v>
      </c>
      <c r="H17" s="2" t="s">
        <v>96</v>
      </c>
      <c r="I17" s="2" t="s">
        <v>114</v>
      </c>
      <c r="J17" s="2" t="s">
        <v>109</v>
      </c>
      <c r="K17" s="2" t="s">
        <v>614</v>
      </c>
      <c r="L17" s="2" t="s">
        <v>109</v>
      </c>
      <c r="M17" s="2" t="b">
        <v>0</v>
      </c>
    </row>
    <row r="18" spans="1:13" ht="28.9" customHeight="1">
      <c r="A18" s="2" t="s">
        <v>615</v>
      </c>
      <c r="B18" s="2" t="s">
        <v>39</v>
      </c>
      <c r="C18" s="2" t="s">
        <v>175</v>
      </c>
      <c r="D18" s="2" t="s">
        <v>270</v>
      </c>
      <c r="E18" s="2" t="s">
        <v>616</v>
      </c>
      <c r="F18" s="2" t="s">
        <v>617</v>
      </c>
      <c r="G18" s="4">
        <v>44229.697314814817</v>
      </c>
      <c r="H18" s="2" t="s">
        <v>96</v>
      </c>
      <c r="I18" s="2" t="s">
        <v>97</v>
      </c>
      <c r="J18" s="2" t="s">
        <v>98</v>
      </c>
      <c r="K18" s="2" t="s">
        <v>618</v>
      </c>
      <c r="L18" s="2" t="s">
        <v>98</v>
      </c>
      <c r="M18" s="2" t="b">
        <v>0</v>
      </c>
    </row>
    <row r="19" spans="1:13" ht="28.9" customHeight="1">
      <c r="A19" s="2" t="s">
        <v>619</v>
      </c>
      <c r="B19" s="2" t="s">
        <v>35</v>
      </c>
      <c r="C19" s="2" t="s">
        <v>620</v>
      </c>
      <c r="D19" s="2" t="s">
        <v>621</v>
      </c>
      <c r="E19" s="2" t="s">
        <v>182</v>
      </c>
      <c r="F19" s="2" t="s">
        <v>622</v>
      </c>
      <c r="G19" s="4">
        <v>44229.793935185182</v>
      </c>
      <c r="H19" s="2" t="s">
        <v>96</v>
      </c>
      <c r="I19" s="2" t="s">
        <v>97</v>
      </c>
      <c r="J19" s="2" t="s">
        <v>121</v>
      </c>
      <c r="K19" s="2" t="s">
        <v>623</v>
      </c>
      <c r="L19" s="2" t="s">
        <v>109</v>
      </c>
      <c r="M19" s="2" t="b">
        <v>0</v>
      </c>
    </row>
    <row r="20" spans="1:13" ht="43.15" customHeight="1">
      <c r="A20" s="2" t="s">
        <v>624</v>
      </c>
      <c r="B20" s="2" t="s">
        <v>35</v>
      </c>
      <c r="C20" s="2" t="s">
        <v>124</v>
      </c>
      <c r="D20" s="2" t="s">
        <v>125</v>
      </c>
      <c r="E20" s="2" t="s">
        <v>625</v>
      </c>
      <c r="F20" s="2" t="s">
        <v>626</v>
      </c>
      <c r="G20" s="4">
        <v>44230.406851851847</v>
      </c>
      <c r="H20" s="2" t="s">
        <v>96</v>
      </c>
      <c r="I20" s="2" t="s">
        <v>114</v>
      </c>
      <c r="J20" s="2" t="s">
        <v>109</v>
      </c>
      <c r="K20" s="2" t="s">
        <v>627</v>
      </c>
      <c r="L20" s="2" t="s">
        <v>109</v>
      </c>
      <c r="M20" s="2" t="b">
        <v>0</v>
      </c>
    </row>
    <row r="21" spans="1:13" ht="28.9" customHeight="1">
      <c r="A21" s="2" t="s">
        <v>628</v>
      </c>
      <c r="B21" s="2" t="s">
        <v>42</v>
      </c>
      <c r="C21" s="2" t="s">
        <v>165</v>
      </c>
      <c r="D21" s="2" t="s">
        <v>133</v>
      </c>
      <c r="E21" s="2" t="s">
        <v>629</v>
      </c>
      <c r="F21" s="2" t="s">
        <v>540</v>
      </c>
      <c r="G21" s="4">
        <v>44230.464606481481</v>
      </c>
      <c r="H21" s="2" t="s">
        <v>96</v>
      </c>
      <c r="I21" s="2" t="s">
        <v>97</v>
      </c>
      <c r="J21" s="2" t="s">
        <v>98</v>
      </c>
      <c r="K21" s="2" t="s">
        <v>630</v>
      </c>
      <c r="L21" s="2" t="s">
        <v>98</v>
      </c>
      <c r="M21" s="2" t="b">
        <v>0</v>
      </c>
    </row>
    <row r="22" spans="1:13" ht="43.15" customHeight="1">
      <c r="A22" s="2" t="s">
        <v>631</v>
      </c>
      <c r="B22" s="2" t="s">
        <v>39</v>
      </c>
      <c r="C22" s="2" t="s">
        <v>175</v>
      </c>
      <c r="D22" s="2" t="s">
        <v>632</v>
      </c>
      <c r="E22" s="2" t="s">
        <v>271</v>
      </c>
      <c r="F22" s="2" t="s">
        <v>633</v>
      </c>
      <c r="G22" s="4">
        <v>44230.503055555557</v>
      </c>
      <c r="H22" s="2" t="s">
        <v>96</v>
      </c>
      <c r="I22" s="2" t="s">
        <v>114</v>
      </c>
      <c r="J22" s="2" t="s">
        <v>98</v>
      </c>
      <c r="K22" s="2" t="s">
        <v>634</v>
      </c>
      <c r="L22" s="2" t="s">
        <v>98</v>
      </c>
      <c r="M22" s="2" t="b">
        <v>0</v>
      </c>
    </row>
    <row r="23" spans="1:13" ht="28.9" customHeight="1">
      <c r="A23" s="2" t="s">
        <v>635</v>
      </c>
      <c r="B23" s="2" t="s">
        <v>44</v>
      </c>
      <c r="C23" s="2" t="s">
        <v>375</v>
      </c>
      <c r="D23" s="2" t="s">
        <v>376</v>
      </c>
      <c r="E23" s="2" t="s">
        <v>636</v>
      </c>
      <c r="F23" s="2" t="s">
        <v>637</v>
      </c>
      <c r="G23" s="4">
        <v>44230.54215277778</v>
      </c>
      <c r="H23" s="2" t="s">
        <v>96</v>
      </c>
      <c r="I23" s="2" t="s">
        <v>114</v>
      </c>
      <c r="J23" s="2" t="s">
        <v>98</v>
      </c>
      <c r="K23" s="2" t="s">
        <v>638</v>
      </c>
      <c r="L23" s="2" t="s">
        <v>98</v>
      </c>
      <c r="M23" s="2" t="b">
        <v>0</v>
      </c>
    </row>
    <row r="24" spans="1:13" ht="28.9" customHeight="1">
      <c r="A24" s="2" t="s">
        <v>639</v>
      </c>
      <c r="B24" s="2" t="s">
        <v>42</v>
      </c>
      <c r="C24" s="2" t="s">
        <v>165</v>
      </c>
      <c r="D24" s="2" t="s">
        <v>133</v>
      </c>
      <c r="E24" s="2" t="s">
        <v>640</v>
      </c>
      <c r="F24" s="2" t="s">
        <v>540</v>
      </c>
      <c r="G24" s="4">
        <v>44230.641770833332</v>
      </c>
      <c r="H24" s="2" t="s">
        <v>96</v>
      </c>
      <c r="I24" s="2" t="s">
        <v>97</v>
      </c>
      <c r="J24" s="2" t="s">
        <v>98</v>
      </c>
      <c r="K24" s="2" t="s">
        <v>641</v>
      </c>
      <c r="L24" s="2" t="s">
        <v>98</v>
      </c>
      <c r="M24" s="2" t="b">
        <v>0</v>
      </c>
    </row>
    <row r="25" spans="1:13" ht="28.9" customHeight="1">
      <c r="A25" s="2" t="s">
        <v>642</v>
      </c>
      <c r="B25" s="2" t="s">
        <v>44</v>
      </c>
      <c r="C25" s="2" t="s">
        <v>375</v>
      </c>
      <c r="D25" s="2" t="s">
        <v>376</v>
      </c>
      <c r="E25" s="2" t="s">
        <v>643</v>
      </c>
      <c r="F25" s="2" t="s">
        <v>644</v>
      </c>
      <c r="G25" s="4">
        <v>44230.734837962962</v>
      </c>
      <c r="H25" s="2" t="s">
        <v>96</v>
      </c>
      <c r="I25" s="2" t="s">
        <v>97</v>
      </c>
      <c r="J25" s="2" t="s">
        <v>98</v>
      </c>
      <c r="K25" s="2" t="s">
        <v>645</v>
      </c>
      <c r="L25" s="2" t="s">
        <v>98</v>
      </c>
      <c r="M25" s="2" t="b">
        <v>0</v>
      </c>
    </row>
    <row r="26" spans="1:13" ht="28.9" customHeight="1">
      <c r="A26" s="2" t="s">
        <v>646</v>
      </c>
      <c r="B26" s="2" t="s">
        <v>42</v>
      </c>
      <c r="C26" s="2" t="s">
        <v>165</v>
      </c>
      <c r="D26" s="2" t="s">
        <v>133</v>
      </c>
      <c r="E26" s="2" t="s">
        <v>647</v>
      </c>
      <c r="F26" s="2" t="s">
        <v>540</v>
      </c>
      <c r="G26" s="4">
        <v>44231.367465277777</v>
      </c>
      <c r="H26" s="2" t="s">
        <v>96</v>
      </c>
      <c r="I26" s="2" t="s">
        <v>97</v>
      </c>
      <c r="J26" s="2" t="s">
        <v>98</v>
      </c>
      <c r="K26" s="2" t="s">
        <v>648</v>
      </c>
      <c r="L26" s="2" t="s">
        <v>98</v>
      </c>
      <c r="M26" s="2" t="b">
        <v>0</v>
      </c>
    </row>
    <row r="27" spans="1:13" ht="43.15" customHeight="1">
      <c r="A27" s="2" t="s">
        <v>649</v>
      </c>
      <c r="B27" s="2" t="s">
        <v>35</v>
      </c>
      <c r="C27" s="2" t="s">
        <v>180</v>
      </c>
      <c r="D27" s="2" t="s">
        <v>181</v>
      </c>
      <c r="E27" s="2" t="s">
        <v>530</v>
      </c>
      <c r="F27" s="2" t="s">
        <v>650</v>
      </c>
      <c r="G27" s="4">
        <v>44231.415381944447</v>
      </c>
      <c r="H27" s="2" t="s">
        <v>96</v>
      </c>
      <c r="I27" s="2" t="s">
        <v>114</v>
      </c>
      <c r="J27" s="2" t="s">
        <v>109</v>
      </c>
      <c r="K27" s="2" t="s">
        <v>651</v>
      </c>
      <c r="L27" s="2" t="s">
        <v>109</v>
      </c>
      <c r="M27" s="2" t="b">
        <v>0</v>
      </c>
    </row>
    <row r="28" spans="1:13" ht="28.9" customHeight="1">
      <c r="A28" s="2" t="s">
        <v>652</v>
      </c>
      <c r="B28" s="2" t="s">
        <v>42</v>
      </c>
      <c r="C28" s="2" t="s">
        <v>165</v>
      </c>
      <c r="D28" s="2" t="s">
        <v>133</v>
      </c>
      <c r="E28" s="2" t="s">
        <v>653</v>
      </c>
      <c r="F28" s="2" t="s">
        <v>654</v>
      </c>
      <c r="G28" s="4">
        <v>44231.453530092593</v>
      </c>
      <c r="H28" s="2" t="s">
        <v>96</v>
      </c>
      <c r="I28" s="2" t="s">
        <v>97</v>
      </c>
      <c r="J28" s="2" t="s">
        <v>98</v>
      </c>
      <c r="K28" s="2" t="s">
        <v>655</v>
      </c>
      <c r="L28" s="2" t="s">
        <v>98</v>
      </c>
      <c r="M28" s="2" t="b">
        <v>0</v>
      </c>
    </row>
    <row r="29" spans="1:13" ht="57.6" customHeight="1">
      <c r="A29" s="2" t="s">
        <v>656</v>
      </c>
      <c r="B29" s="2" t="s">
        <v>36</v>
      </c>
      <c r="C29" s="2" t="s">
        <v>37</v>
      </c>
      <c r="D29" s="2" t="s">
        <v>441</v>
      </c>
      <c r="E29" s="2" t="s">
        <v>491</v>
      </c>
      <c r="F29" s="2" t="s">
        <v>657</v>
      </c>
      <c r="G29" s="4">
        <v>44231.447187500002</v>
      </c>
      <c r="H29" s="2" t="s">
        <v>96</v>
      </c>
      <c r="I29" s="2" t="s">
        <v>97</v>
      </c>
      <c r="J29" s="2" t="s">
        <v>107</v>
      </c>
      <c r="K29" s="2" t="s">
        <v>658</v>
      </c>
      <c r="L29" s="2" t="s">
        <v>107</v>
      </c>
      <c r="M29" s="2" t="b">
        <v>0</v>
      </c>
    </row>
    <row r="30" spans="1:13" ht="43.15" customHeight="1">
      <c r="A30" s="2" t="s">
        <v>659</v>
      </c>
      <c r="B30" s="2" t="s">
        <v>42</v>
      </c>
      <c r="C30" s="2" t="s">
        <v>165</v>
      </c>
      <c r="D30" s="2" t="s">
        <v>165</v>
      </c>
      <c r="E30" s="2" t="s">
        <v>643</v>
      </c>
      <c r="F30" s="2" t="s">
        <v>660</v>
      </c>
      <c r="G30" s="4">
        <v>44231.469004629631</v>
      </c>
      <c r="H30" s="2" t="s">
        <v>96</v>
      </c>
      <c r="I30" s="2" t="s">
        <v>97</v>
      </c>
      <c r="J30" s="2" t="s">
        <v>98</v>
      </c>
      <c r="K30" s="2" t="s">
        <v>661</v>
      </c>
      <c r="L30" s="2" t="s">
        <v>98</v>
      </c>
      <c r="M30" s="2" t="b">
        <v>0</v>
      </c>
    </row>
    <row r="31" spans="1:13" ht="43.15" customHeight="1">
      <c r="A31" s="2" t="s">
        <v>662</v>
      </c>
      <c r="B31" s="2" t="s">
        <v>42</v>
      </c>
      <c r="C31" s="2" t="s">
        <v>165</v>
      </c>
      <c r="D31" s="2" t="s">
        <v>165</v>
      </c>
      <c r="E31" s="2" t="s">
        <v>643</v>
      </c>
      <c r="F31" s="2" t="s">
        <v>663</v>
      </c>
      <c r="G31" s="4">
        <v>44231.472546296303</v>
      </c>
      <c r="H31" s="2" t="s">
        <v>96</v>
      </c>
      <c r="I31" s="2" t="s">
        <v>97</v>
      </c>
      <c r="J31" s="2" t="s">
        <v>98</v>
      </c>
      <c r="K31" s="2" t="s">
        <v>664</v>
      </c>
      <c r="L31" s="2" t="s">
        <v>98</v>
      </c>
      <c r="M31" s="2" t="b">
        <v>0</v>
      </c>
    </row>
    <row r="32" spans="1:13" ht="100.9" customHeight="1">
      <c r="A32" s="2" t="s">
        <v>665</v>
      </c>
      <c r="B32" s="2" t="s">
        <v>26</v>
      </c>
      <c r="C32" s="2" t="s">
        <v>27</v>
      </c>
      <c r="D32" s="2" t="s">
        <v>231</v>
      </c>
      <c r="E32" s="2" t="s">
        <v>666</v>
      </c>
      <c r="F32" s="2" t="s">
        <v>667</v>
      </c>
      <c r="G32" s="4">
        <v>44231.506805555553</v>
      </c>
      <c r="H32" s="2" t="s">
        <v>96</v>
      </c>
      <c r="I32" s="2" t="s">
        <v>114</v>
      </c>
      <c r="J32" s="2" t="s">
        <v>98</v>
      </c>
      <c r="K32" s="2" t="s">
        <v>668</v>
      </c>
      <c r="L32" s="2" t="s">
        <v>98</v>
      </c>
      <c r="M32" s="2" t="b">
        <v>0</v>
      </c>
    </row>
    <row r="33" spans="1:13" ht="115.15" customHeight="1">
      <c r="A33" s="2" t="s">
        <v>669</v>
      </c>
      <c r="B33" s="2" t="s">
        <v>36</v>
      </c>
      <c r="C33" s="2" t="s">
        <v>37</v>
      </c>
      <c r="D33" s="2" t="s">
        <v>441</v>
      </c>
      <c r="E33" s="2" t="s">
        <v>403</v>
      </c>
      <c r="F33" s="2" t="s">
        <v>670</v>
      </c>
      <c r="G33" s="4">
        <v>44231.516145833331</v>
      </c>
      <c r="H33" s="2" t="s">
        <v>96</v>
      </c>
      <c r="I33" s="2" t="s">
        <v>106</v>
      </c>
      <c r="J33" s="2" t="s">
        <v>107</v>
      </c>
      <c r="K33" s="2" t="s">
        <v>671</v>
      </c>
      <c r="L33" s="2" t="s">
        <v>107</v>
      </c>
      <c r="M33" s="2" t="b">
        <v>0</v>
      </c>
    </row>
    <row r="34" spans="1:13" ht="273.60000000000002" customHeight="1">
      <c r="A34" s="2" t="s">
        <v>672</v>
      </c>
      <c r="B34" s="2" t="s">
        <v>35</v>
      </c>
      <c r="C34" s="2" t="s">
        <v>499</v>
      </c>
      <c r="D34" s="2" t="s">
        <v>500</v>
      </c>
      <c r="E34" s="2" t="s">
        <v>673</v>
      </c>
      <c r="F34" s="2" t="s">
        <v>674</v>
      </c>
      <c r="G34" s="4">
        <v>44231.547384259262</v>
      </c>
      <c r="H34" s="2" t="s">
        <v>96</v>
      </c>
      <c r="I34" s="2" t="s">
        <v>114</v>
      </c>
      <c r="J34" s="2" t="s">
        <v>121</v>
      </c>
      <c r="K34" s="2" t="s">
        <v>675</v>
      </c>
      <c r="L34" s="2" t="s">
        <v>109</v>
      </c>
      <c r="M34" s="2" t="b">
        <v>1</v>
      </c>
    </row>
    <row r="35" spans="1:13">
      <c r="A35" s="2" t="s">
        <v>676</v>
      </c>
      <c r="B35" s="2" t="s">
        <v>33</v>
      </c>
      <c r="C35" s="2" t="s">
        <v>33</v>
      </c>
      <c r="D35" s="2" t="s">
        <v>111</v>
      </c>
      <c r="E35" s="2" t="s">
        <v>677</v>
      </c>
      <c r="F35" s="2" t="s">
        <v>678</v>
      </c>
      <c r="G35" s="4">
        <v>44231.733171296299</v>
      </c>
      <c r="H35" s="2" t="s">
        <v>96</v>
      </c>
      <c r="I35" s="2" t="s">
        <v>97</v>
      </c>
      <c r="J35" s="2" t="s">
        <v>98</v>
      </c>
      <c r="K35" s="2" t="s">
        <v>679</v>
      </c>
      <c r="L35" s="2" t="s">
        <v>98</v>
      </c>
      <c r="M35" s="2" t="b">
        <v>0</v>
      </c>
    </row>
    <row r="36" spans="1:13" ht="28.9" customHeight="1">
      <c r="A36" s="2" t="s">
        <v>680</v>
      </c>
      <c r="B36" s="2" t="s">
        <v>42</v>
      </c>
      <c r="C36" s="2" t="s">
        <v>165</v>
      </c>
      <c r="D36" s="2" t="s">
        <v>133</v>
      </c>
      <c r="E36" s="2" t="s">
        <v>681</v>
      </c>
      <c r="F36" s="2" t="s">
        <v>682</v>
      </c>
      <c r="G36" s="4">
        <v>44231.765243055554</v>
      </c>
      <c r="H36" s="2" t="s">
        <v>96</v>
      </c>
      <c r="I36" s="2" t="s">
        <v>97</v>
      </c>
      <c r="J36" s="2" t="s">
        <v>98</v>
      </c>
      <c r="K36" s="2" t="s">
        <v>683</v>
      </c>
      <c r="L36" s="2" t="s">
        <v>98</v>
      </c>
      <c r="M36" s="2" t="b">
        <v>0</v>
      </c>
    </row>
    <row r="37" spans="1:13" ht="28.9" customHeight="1">
      <c r="A37" s="2" t="s">
        <v>684</v>
      </c>
      <c r="B37" s="2" t="s">
        <v>42</v>
      </c>
      <c r="C37" s="2" t="s">
        <v>685</v>
      </c>
      <c r="D37" s="2" t="s">
        <v>686</v>
      </c>
      <c r="E37" s="2" t="s">
        <v>687</v>
      </c>
      <c r="F37" s="2" t="s">
        <v>688</v>
      </c>
      <c r="G37" s="4">
        <v>44232.400914351849</v>
      </c>
      <c r="H37" s="2" t="s">
        <v>96</v>
      </c>
      <c r="I37" s="2" t="s">
        <v>97</v>
      </c>
      <c r="J37" s="2" t="s">
        <v>98</v>
      </c>
      <c r="K37" s="2" t="s">
        <v>689</v>
      </c>
      <c r="L37" s="2" t="s">
        <v>98</v>
      </c>
      <c r="M37" s="2" t="b">
        <v>0</v>
      </c>
    </row>
    <row r="38" spans="1:13" ht="28.9" customHeight="1">
      <c r="A38" s="2" t="s">
        <v>690</v>
      </c>
      <c r="B38" s="2" t="s">
        <v>35</v>
      </c>
      <c r="C38" s="2" t="s">
        <v>225</v>
      </c>
      <c r="D38" s="2" t="s">
        <v>226</v>
      </c>
      <c r="E38" s="2" t="s">
        <v>691</v>
      </c>
      <c r="F38" s="2" t="s">
        <v>692</v>
      </c>
      <c r="G38" s="4">
        <v>44232.415798611109</v>
      </c>
      <c r="H38" s="2" t="s">
        <v>96</v>
      </c>
      <c r="I38" s="2" t="s">
        <v>114</v>
      </c>
      <c r="J38" s="2" t="s">
        <v>136</v>
      </c>
      <c r="K38" s="2" t="s">
        <v>693</v>
      </c>
      <c r="L38" s="2" t="s">
        <v>136</v>
      </c>
      <c r="M38" s="2" t="b">
        <v>0</v>
      </c>
    </row>
    <row r="39" spans="1:13" ht="28.9" customHeight="1">
      <c r="A39" s="2" t="s">
        <v>694</v>
      </c>
      <c r="B39" s="2" t="s">
        <v>39</v>
      </c>
      <c r="C39" s="2" t="s">
        <v>175</v>
      </c>
      <c r="D39" s="2" t="s">
        <v>176</v>
      </c>
      <c r="E39" s="2" t="s">
        <v>285</v>
      </c>
      <c r="F39" s="2" t="s">
        <v>695</v>
      </c>
      <c r="G39" s="4">
        <v>44232.493530092594</v>
      </c>
      <c r="H39" s="2" t="s">
        <v>96</v>
      </c>
      <c r="I39" s="2" t="s">
        <v>114</v>
      </c>
      <c r="J39" s="2" t="s">
        <v>98</v>
      </c>
      <c r="K39" s="2" t="s">
        <v>696</v>
      </c>
      <c r="L39" s="2" t="s">
        <v>98</v>
      </c>
      <c r="M39" s="2" t="b">
        <v>0</v>
      </c>
    </row>
    <row r="40" spans="1:13" ht="28.9" customHeight="1">
      <c r="A40" s="2" t="s">
        <v>697</v>
      </c>
      <c r="B40" s="2" t="s">
        <v>39</v>
      </c>
      <c r="C40" s="2" t="s">
        <v>175</v>
      </c>
      <c r="D40" s="2" t="s">
        <v>270</v>
      </c>
      <c r="E40" s="2" t="s">
        <v>281</v>
      </c>
      <c r="F40" s="2" t="s">
        <v>698</v>
      </c>
      <c r="G40" s="4">
        <v>44232.663171296299</v>
      </c>
      <c r="H40" s="2" t="s">
        <v>96</v>
      </c>
      <c r="I40" s="2" t="s">
        <v>114</v>
      </c>
      <c r="J40" s="2" t="s">
        <v>98</v>
      </c>
      <c r="K40" s="2" t="s">
        <v>699</v>
      </c>
      <c r="L40" s="2" t="s">
        <v>98</v>
      </c>
      <c r="M40" s="2" t="b">
        <v>0</v>
      </c>
    </row>
    <row r="41" spans="1:13" ht="28.9" customHeight="1">
      <c r="A41" s="2" t="s">
        <v>700</v>
      </c>
      <c r="B41" s="2" t="s">
        <v>42</v>
      </c>
      <c r="C41" s="2" t="s">
        <v>165</v>
      </c>
      <c r="D41" s="2" t="s">
        <v>133</v>
      </c>
      <c r="E41" s="2" t="s">
        <v>701</v>
      </c>
      <c r="F41" s="2" t="s">
        <v>702</v>
      </c>
      <c r="G41" s="4">
        <v>44232.702835648153</v>
      </c>
      <c r="H41" s="2" t="s">
        <v>96</v>
      </c>
      <c r="I41" s="2" t="s">
        <v>97</v>
      </c>
      <c r="J41" s="2" t="s">
        <v>98</v>
      </c>
      <c r="K41" s="2" t="s">
        <v>703</v>
      </c>
      <c r="L41" s="2" t="s">
        <v>98</v>
      </c>
      <c r="M41" s="2" t="b">
        <v>0</v>
      </c>
    </row>
    <row r="42" spans="1:13" ht="28.9" customHeight="1">
      <c r="A42" s="2" t="s">
        <v>704</v>
      </c>
      <c r="B42" s="2" t="s">
        <v>42</v>
      </c>
      <c r="C42" s="2" t="s">
        <v>507</v>
      </c>
      <c r="D42" s="2" t="s">
        <v>508</v>
      </c>
      <c r="E42" s="2" t="s">
        <v>681</v>
      </c>
      <c r="F42" s="2" t="s">
        <v>705</v>
      </c>
      <c r="G42" s="4">
        <v>44232.738680555558</v>
      </c>
      <c r="H42" s="2" t="s">
        <v>96</v>
      </c>
      <c r="I42" s="2" t="s">
        <v>97</v>
      </c>
      <c r="J42" s="2" t="s">
        <v>98</v>
      </c>
      <c r="K42" s="2" t="s">
        <v>706</v>
      </c>
      <c r="L42" s="2" t="s">
        <v>98</v>
      </c>
      <c r="M42" s="2" t="b">
        <v>0</v>
      </c>
    </row>
    <row r="43" spans="1:13" ht="57.6" customHeight="1">
      <c r="A43" s="2" t="s">
        <v>707</v>
      </c>
      <c r="B43" s="2" t="s">
        <v>60</v>
      </c>
      <c r="C43" s="2" t="s">
        <v>457</v>
      </c>
      <c r="D43" s="2" t="s">
        <v>708</v>
      </c>
      <c r="E43" s="2" t="s">
        <v>709</v>
      </c>
      <c r="F43" s="2" t="s">
        <v>710</v>
      </c>
      <c r="G43" s="4">
        <v>44233.409143518518</v>
      </c>
      <c r="H43" s="2" t="s">
        <v>96</v>
      </c>
      <c r="I43" s="2" t="s">
        <v>114</v>
      </c>
      <c r="J43" s="2" t="s">
        <v>98</v>
      </c>
      <c r="K43" s="2" t="s">
        <v>711</v>
      </c>
      <c r="L43" s="2" t="s">
        <v>98</v>
      </c>
      <c r="M43" s="2" t="b">
        <v>1</v>
      </c>
    </row>
    <row r="44" spans="1:13" ht="86.45" customHeight="1">
      <c r="A44" s="2" t="s">
        <v>712</v>
      </c>
      <c r="B44" s="2" t="s">
        <v>58</v>
      </c>
      <c r="C44" s="2" t="s">
        <v>289</v>
      </c>
      <c r="D44" s="2" t="s">
        <v>290</v>
      </c>
      <c r="E44" s="2" t="s">
        <v>140</v>
      </c>
      <c r="F44" s="2" t="s">
        <v>713</v>
      </c>
      <c r="G44" s="4">
        <v>44233.423877314817</v>
      </c>
      <c r="H44" s="2" t="s">
        <v>96</v>
      </c>
      <c r="I44" s="2" t="s">
        <v>106</v>
      </c>
      <c r="J44" s="2" t="s">
        <v>136</v>
      </c>
      <c r="K44" s="2" t="s">
        <v>714</v>
      </c>
      <c r="L44" s="2" t="s">
        <v>136</v>
      </c>
      <c r="M44" s="2" t="b">
        <v>0</v>
      </c>
    </row>
    <row r="45" spans="1:13" ht="28.9" customHeight="1">
      <c r="A45" s="2" t="s">
        <v>715</v>
      </c>
      <c r="B45" s="2" t="s">
        <v>44</v>
      </c>
      <c r="C45" s="2" t="s">
        <v>507</v>
      </c>
      <c r="D45" s="2" t="s">
        <v>508</v>
      </c>
      <c r="E45" s="2" t="s">
        <v>716</v>
      </c>
      <c r="F45" s="2" t="s">
        <v>565</v>
      </c>
      <c r="G45" s="4">
        <v>44235.466412037043</v>
      </c>
      <c r="H45" s="2" t="s">
        <v>96</v>
      </c>
      <c r="I45" s="2" t="s">
        <v>97</v>
      </c>
      <c r="J45" s="2" t="s">
        <v>98</v>
      </c>
      <c r="K45" s="2" t="s">
        <v>717</v>
      </c>
      <c r="L45" s="2" t="s">
        <v>98</v>
      </c>
      <c r="M45" s="2" t="b">
        <v>0</v>
      </c>
    </row>
    <row r="46" spans="1:13" ht="28.9" customHeight="1">
      <c r="A46" s="2" t="s">
        <v>718</v>
      </c>
      <c r="B46" s="2" t="s">
        <v>44</v>
      </c>
      <c r="C46" s="2" t="s">
        <v>328</v>
      </c>
      <c r="D46" s="2" t="s">
        <v>329</v>
      </c>
      <c r="E46" s="2" t="s">
        <v>719</v>
      </c>
      <c r="F46" s="2" t="s">
        <v>720</v>
      </c>
      <c r="G46" s="4">
        <v>44235.55096064815</v>
      </c>
      <c r="H46" s="2" t="s">
        <v>96</v>
      </c>
      <c r="I46" s="2" t="s">
        <v>97</v>
      </c>
      <c r="J46" s="2" t="s">
        <v>98</v>
      </c>
      <c r="K46" s="2" t="s">
        <v>721</v>
      </c>
      <c r="L46" s="2" t="s">
        <v>98</v>
      </c>
      <c r="M46" s="2" t="b">
        <v>0</v>
      </c>
    </row>
    <row r="47" spans="1:13" ht="28.9" customHeight="1">
      <c r="A47" s="2" t="s">
        <v>722</v>
      </c>
      <c r="B47" s="2" t="s">
        <v>35</v>
      </c>
      <c r="C47" s="2" t="s">
        <v>225</v>
      </c>
      <c r="D47" s="2" t="s">
        <v>226</v>
      </c>
      <c r="E47" s="2" t="s">
        <v>691</v>
      </c>
      <c r="F47" s="2" t="s">
        <v>723</v>
      </c>
      <c r="G47" s="4">
        <v>44235.623888888891</v>
      </c>
      <c r="H47" s="2" t="s">
        <v>96</v>
      </c>
      <c r="I47" s="2" t="s">
        <v>97</v>
      </c>
      <c r="J47" s="2" t="s">
        <v>136</v>
      </c>
      <c r="K47" s="2" t="s">
        <v>724</v>
      </c>
      <c r="L47" s="2" t="s">
        <v>136</v>
      </c>
      <c r="M47" s="2" t="b">
        <v>1</v>
      </c>
    </row>
    <row r="48" spans="1:13" ht="57.6" customHeight="1">
      <c r="A48" s="2" t="s">
        <v>725</v>
      </c>
      <c r="B48" s="2" t="s">
        <v>42</v>
      </c>
      <c r="C48" s="2" t="s">
        <v>165</v>
      </c>
      <c r="D48" s="2" t="s">
        <v>165</v>
      </c>
      <c r="E48" s="2" t="s">
        <v>726</v>
      </c>
      <c r="F48" s="2" t="s">
        <v>727</v>
      </c>
      <c r="G48" s="4">
        <v>44235.662638888891</v>
      </c>
      <c r="H48" s="2" t="s">
        <v>96</v>
      </c>
      <c r="I48" s="2" t="s">
        <v>97</v>
      </c>
      <c r="J48" s="2" t="s">
        <v>98</v>
      </c>
      <c r="K48" s="2" t="s">
        <v>728</v>
      </c>
      <c r="L48" s="2" t="s">
        <v>98</v>
      </c>
      <c r="M48" s="2" t="b">
        <v>0</v>
      </c>
    </row>
    <row r="49" spans="1:13" ht="43.15" customHeight="1">
      <c r="A49" s="2" t="s">
        <v>729</v>
      </c>
      <c r="B49" s="2" t="s">
        <v>26</v>
      </c>
      <c r="C49" s="2" t="s">
        <v>27</v>
      </c>
      <c r="D49" s="2" t="s">
        <v>231</v>
      </c>
      <c r="E49" s="2" t="s">
        <v>593</v>
      </c>
      <c r="F49" s="2" t="s">
        <v>730</v>
      </c>
      <c r="G49" s="4">
        <v>44235.693888888891</v>
      </c>
      <c r="H49" s="2" t="s">
        <v>96</v>
      </c>
      <c r="I49" s="2" t="s">
        <v>97</v>
      </c>
      <c r="J49" s="2" t="s">
        <v>98</v>
      </c>
      <c r="K49" s="2" t="s">
        <v>731</v>
      </c>
      <c r="L49" s="2" t="s">
        <v>98</v>
      </c>
      <c r="M49" s="2" t="b">
        <v>0</v>
      </c>
    </row>
    <row r="50" spans="1:13" ht="43.15" customHeight="1">
      <c r="A50" s="2" t="s">
        <v>732</v>
      </c>
      <c r="B50" s="2" t="s">
        <v>26</v>
      </c>
      <c r="C50" s="2" t="s">
        <v>27</v>
      </c>
      <c r="D50" s="2" t="s">
        <v>733</v>
      </c>
      <c r="E50" s="2" t="s">
        <v>149</v>
      </c>
      <c r="F50" s="2" t="s">
        <v>734</v>
      </c>
      <c r="G50" s="4">
        <v>44235.713969907411</v>
      </c>
      <c r="H50" s="2" t="s">
        <v>96</v>
      </c>
      <c r="I50" s="2" t="s">
        <v>97</v>
      </c>
      <c r="J50" s="2" t="s">
        <v>98</v>
      </c>
      <c r="K50" s="2" t="s">
        <v>731</v>
      </c>
      <c r="L50" s="2" t="s">
        <v>98</v>
      </c>
      <c r="M50" s="2" t="b">
        <v>0</v>
      </c>
    </row>
    <row r="51" spans="1:13" ht="43.15" customHeight="1">
      <c r="A51" s="2" t="s">
        <v>735</v>
      </c>
      <c r="B51" s="2" t="s">
        <v>26</v>
      </c>
      <c r="C51" s="2" t="s">
        <v>27</v>
      </c>
      <c r="D51" s="2" t="s">
        <v>231</v>
      </c>
      <c r="E51" s="2" t="s">
        <v>208</v>
      </c>
      <c r="F51" s="2" t="s">
        <v>736</v>
      </c>
      <c r="G51" s="4">
        <v>44235.753217592603</v>
      </c>
      <c r="H51" s="2" t="s">
        <v>96</v>
      </c>
      <c r="I51" s="2" t="s">
        <v>97</v>
      </c>
      <c r="J51" s="2" t="s">
        <v>98</v>
      </c>
      <c r="K51" s="2" t="s">
        <v>731</v>
      </c>
      <c r="L51" s="2" t="s">
        <v>98</v>
      </c>
      <c r="M51" s="2" t="b">
        <v>0</v>
      </c>
    </row>
    <row r="52" spans="1:13" ht="28.9" customHeight="1">
      <c r="A52" s="2" t="s">
        <v>737</v>
      </c>
      <c r="B52" s="2" t="s">
        <v>44</v>
      </c>
      <c r="C52" s="2" t="s">
        <v>738</v>
      </c>
      <c r="D52" s="2" t="s">
        <v>739</v>
      </c>
      <c r="E52" s="2" t="s">
        <v>740</v>
      </c>
      <c r="F52" s="2" t="s">
        <v>741</v>
      </c>
      <c r="G52" s="4">
        <v>44235.774988425917</v>
      </c>
      <c r="H52" s="2" t="s">
        <v>96</v>
      </c>
      <c r="I52" s="2" t="s">
        <v>114</v>
      </c>
      <c r="J52" s="2" t="s">
        <v>98</v>
      </c>
      <c r="K52" s="2" t="s">
        <v>742</v>
      </c>
      <c r="L52" s="2" t="s">
        <v>98</v>
      </c>
      <c r="M52" s="2" t="b">
        <v>0</v>
      </c>
    </row>
    <row r="53" spans="1:13" ht="28.9" customHeight="1">
      <c r="A53" s="2" t="s">
        <v>743</v>
      </c>
      <c r="B53" s="2" t="s">
        <v>44</v>
      </c>
      <c r="C53" s="2" t="s">
        <v>328</v>
      </c>
      <c r="D53" s="2" t="s">
        <v>329</v>
      </c>
      <c r="E53" s="2" t="s">
        <v>744</v>
      </c>
      <c r="F53" s="2" t="s">
        <v>540</v>
      </c>
      <c r="G53" s="4">
        <v>44236.441469907397</v>
      </c>
      <c r="H53" s="2" t="s">
        <v>96</v>
      </c>
      <c r="I53" s="2" t="s">
        <v>97</v>
      </c>
      <c r="J53" s="2" t="s">
        <v>98</v>
      </c>
      <c r="K53" s="2" t="s">
        <v>745</v>
      </c>
      <c r="L53" s="2" t="s">
        <v>98</v>
      </c>
      <c r="M53" s="2" t="b">
        <v>0</v>
      </c>
    </row>
    <row r="54" spans="1:13" ht="86.45" customHeight="1">
      <c r="A54" s="2" t="s">
        <v>746</v>
      </c>
      <c r="B54" s="2" t="s">
        <v>58</v>
      </c>
      <c r="C54" s="2" t="s">
        <v>275</v>
      </c>
      <c r="D54" s="2" t="s">
        <v>276</v>
      </c>
      <c r="E54" s="2" t="s">
        <v>291</v>
      </c>
      <c r="F54" s="2" t="s">
        <v>292</v>
      </c>
      <c r="G54" s="4">
        <v>44236.43372685185</v>
      </c>
      <c r="H54" s="2" t="s">
        <v>96</v>
      </c>
      <c r="I54" s="2" t="s">
        <v>114</v>
      </c>
      <c r="J54" s="2" t="s">
        <v>136</v>
      </c>
      <c r="K54" s="2" t="s">
        <v>747</v>
      </c>
      <c r="L54" s="2" t="s">
        <v>136</v>
      </c>
      <c r="M54" s="2" t="b">
        <v>0</v>
      </c>
    </row>
    <row r="55" spans="1:13">
      <c r="A55" s="2" t="s">
        <v>748</v>
      </c>
      <c r="B55" s="2" t="s">
        <v>58</v>
      </c>
      <c r="C55" s="2" t="s">
        <v>275</v>
      </c>
      <c r="D55" s="2" t="s">
        <v>276</v>
      </c>
      <c r="E55" s="2" t="s">
        <v>749</v>
      </c>
      <c r="F55" s="2" t="s">
        <v>750</v>
      </c>
      <c r="G55" s="4">
        <v>44236.450810185182</v>
      </c>
      <c r="H55" s="2" t="s">
        <v>96</v>
      </c>
      <c r="I55" s="2" t="s">
        <v>97</v>
      </c>
      <c r="J55" s="2" t="s">
        <v>107</v>
      </c>
      <c r="K55" s="2" t="s">
        <v>751</v>
      </c>
      <c r="L55" s="2" t="s">
        <v>107</v>
      </c>
      <c r="M55" s="2" t="b">
        <v>0</v>
      </c>
    </row>
    <row r="56" spans="1:13" ht="28.9" customHeight="1">
      <c r="A56" s="2" t="s">
        <v>752</v>
      </c>
      <c r="B56" s="2" t="s">
        <v>52</v>
      </c>
      <c r="C56" s="2" t="s">
        <v>225</v>
      </c>
      <c r="D56" s="2" t="s">
        <v>753</v>
      </c>
      <c r="E56" s="2" t="s">
        <v>491</v>
      </c>
      <c r="F56" s="2" t="s">
        <v>754</v>
      </c>
      <c r="G56" s="4">
        <v>44236.490439814806</v>
      </c>
      <c r="H56" s="2" t="s">
        <v>96</v>
      </c>
      <c r="I56" s="2" t="s">
        <v>97</v>
      </c>
      <c r="J56" s="2" t="s">
        <v>136</v>
      </c>
      <c r="K56" s="2" t="s">
        <v>755</v>
      </c>
      <c r="L56" s="2" t="s">
        <v>136</v>
      </c>
      <c r="M56" s="2" t="b">
        <v>0</v>
      </c>
    </row>
    <row r="57" spans="1:13" ht="43.15" customHeight="1">
      <c r="A57" s="2" t="s">
        <v>756</v>
      </c>
      <c r="B57" s="2" t="s">
        <v>28</v>
      </c>
      <c r="C57" s="2" t="s">
        <v>28</v>
      </c>
      <c r="D57" s="2" t="s">
        <v>111</v>
      </c>
      <c r="E57" s="2" t="s">
        <v>380</v>
      </c>
      <c r="F57" s="2" t="s">
        <v>757</v>
      </c>
      <c r="G57" s="4">
        <v>44236.504247685189</v>
      </c>
      <c r="H57" s="2" t="s">
        <v>96</v>
      </c>
      <c r="I57" s="2" t="s">
        <v>97</v>
      </c>
      <c r="J57" s="2" t="s">
        <v>98</v>
      </c>
      <c r="K57" s="2" t="s">
        <v>758</v>
      </c>
      <c r="L57" s="2" t="s">
        <v>98</v>
      </c>
      <c r="M57" s="2" t="b">
        <v>0</v>
      </c>
    </row>
    <row r="58" spans="1:13" ht="28.9" customHeight="1">
      <c r="A58" s="2" t="s">
        <v>759</v>
      </c>
      <c r="B58" s="2" t="s">
        <v>39</v>
      </c>
      <c r="C58" s="2" t="s">
        <v>175</v>
      </c>
      <c r="D58" s="2" t="s">
        <v>270</v>
      </c>
      <c r="E58" s="2" t="s">
        <v>593</v>
      </c>
      <c r="F58" s="2" t="s">
        <v>760</v>
      </c>
      <c r="G58" s="4">
        <v>44236.520844907413</v>
      </c>
      <c r="H58" s="2" t="s">
        <v>96</v>
      </c>
      <c r="I58" s="2" t="s">
        <v>97</v>
      </c>
      <c r="J58" s="2" t="s">
        <v>98</v>
      </c>
      <c r="K58" s="2" t="s">
        <v>761</v>
      </c>
      <c r="L58" s="2" t="s">
        <v>98</v>
      </c>
      <c r="M58" s="2" t="b">
        <v>0</v>
      </c>
    </row>
    <row r="59" spans="1:13">
      <c r="A59" s="2" t="s">
        <v>762</v>
      </c>
      <c r="B59" s="2" t="s">
        <v>35</v>
      </c>
      <c r="C59" s="2" t="s">
        <v>124</v>
      </c>
      <c r="D59" s="2" t="s">
        <v>125</v>
      </c>
      <c r="E59" s="2" t="s">
        <v>666</v>
      </c>
      <c r="F59" s="2" t="s">
        <v>212</v>
      </c>
      <c r="G59" s="4">
        <v>44236.534803240742</v>
      </c>
      <c r="H59" s="2" t="s">
        <v>96</v>
      </c>
      <c r="I59" s="2" t="s">
        <v>97</v>
      </c>
      <c r="J59" s="2" t="s">
        <v>109</v>
      </c>
      <c r="K59" s="2" t="s">
        <v>213</v>
      </c>
      <c r="L59" s="2" t="s">
        <v>109</v>
      </c>
      <c r="M59" s="2" t="b">
        <v>0</v>
      </c>
    </row>
    <row r="60" spans="1:13" ht="57.6" customHeight="1">
      <c r="A60" s="2" t="s">
        <v>763</v>
      </c>
      <c r="B60" s="2" t="s">
        <v>35</v>
      </c>
      <c r="C60" s="2" t="s">
        <v>764</v>
      </c>
      <c r="D60" s="2" t="s">
        <v>765</v>
      </c>
      <c r="E60" s="2" t="s">
        <v>530</v>
      </c>
      <c r="F60" s="2" t="s">
        <v>766</v>
      </c>
      <c r="G60" s="4">
        <v>44236.563321759262</v>
      </c>
      <c r="H60" s="2" t="s">
        <v>96</v>
      </c>
      <c r="I60" s="2" t="s">
        <v>97</v>
      </c>
      <c r="J60" s="2" t="s">
        <v>109</v>
      </c>
      <c r="K60" s="2" t="s">
        <v>767</v>
      </c>
      <c r="L60" s="2" t="s">
        <v>109</v>
      </c>
      <c r="M60" s="2" t="b">
        <v>0</v>
      </c>
    </row>
    <row r="61" spans="1:13" ht="43.15" customHeight="1">
      <c r="A61" s="2" t="s">
        <v>768</v>
      </c>
      <c r="B61" s="2" t="s">
        <v>26</v>
      </c>
      <c r="C61" s="2" t="s">
        <v>27</v>
      </c>
      <c r="D61" s="2" t="s">
        <v>769</v>
      </c>
      <c r="E61" s="2" t="s">
        <v>770</v>
      </c>
      <c r="F61" s="2" t="s">
        <v>27</v>
      </c>
      <c r="G61" s="4">
        <v>44236.566111111111</v>
      </c>
      <c r="H61" s="2" t="s">
        <v>96</v>
      </c>
      <c r="I61" s="2" t="s">
        <v>97</v>
      </c>
      <c r="J61" s="2" t="s">
        <v>98</v>
      </c>
      <c r="K61" s="2" t="s">
        <v>771</v>
      </c>
      <c r="L61" s="2" t="s">
        <v>98</v>
      </c>
      <c r="M61" s="2" t="b">
        <v>0</v>
      </c>
    </row>
    <row r="62" spans="1:13" ht="28.9" customHeight="1">
      <c r="A62" s="2" t="s">
        <v>772</v>
      </c>
      <c r="B62" s="2" t="s">
        <v>28</v>
      </c>
      <c r="C62" s="2" t="s">
        <v>28</v>
      </c>
      <c r="D62" s="2" t="s">
        <v>111</v>
      </c>
      <c r="E62" s="2" t="s">
        <v>773</v>
      </c>
      <c r="F62" s="2" t="s">
        <v>774</v>
      </c>
      <c r="G62" s="4">
        <v>44236.601944444446</v>
      </c>
      <c r="H62" s="2" t="s">
        <v>96</v>
      </c>
      <c r="I62" s="2" t="s">
        <v>97</v>
      </c>
      <c r="J62" s="2" t="s">
        <v>98</v>
      </c>
      <c r="K62" s="2" t="s">
        <v>775</v>
      </c>
      <c r="L62" s="2" t="s">
        <v>98</v>
      </c>
      <c r="M62" s="2" t="b">
        <v>0</v>
      </c>
    </row>
    <row r="63" spans="1:13" ht="43.15" customHeight="1">
      <c r="A63" s="2" t="s">
        <v>776</v>
      </c>
      <c r="B63" s="2" t="s">
        <v>35</v>
      </c>
      <c r="C63" s="2" t="s">
        <v>342</v>
      </c>
      <c r="D63" s="2" t="s">
        <v>777</v>
      </c>
      <c r="E63" s="2" t="s">
        <v>778</v>
      </c>
      <c r="F63" s="2" t="s">
        <v>779</v>
      </c>
      <c r="G63" s="4">
        <v>44236.650185185194</v>
      </c>
      <c r="H63" s="2" t="s">
        <v>96</v>
      </c>
      <c r="I63" s="2" t="s">
        <v>97</v>
      </c>
      <c r="J63" s="2" t="s">
        <v>121</v>
      </c>
      <c r="K63" s="2" t="s">
        <v>780</v>
      </c>
      <c r="L63" s="2" t="s">
        <v>109</v>
      </c>
      <c r="M63" s="2" t="b">
        <v>0</v>
      </c>
    </row>
    <row r="64" spans="1:13" ht="28.9" customHeight="1">
      <c r="A64" s="2" t="s">
        <v>781</v>
      </c>
      <c r="B64" s="2" t="s">
        <v>35</v>
      </c>
      <c r="C64" s="2" t="s">
        <v>342</v>
      </c>
      <c r="D64" s="2" t="s">
        <v>434</v>
      </c>
      <c r="E64" s="2" t="s">
        <v>221</v>
      </c>
      <c r="F64" s="2" t="s">
        <v>782</v>
      </c>
      <c r="G64" s="4">
        <v>44236.677511574067</v>
      </c>
      <c r="H64" s="2" t="s">
        <v>96</v>
      </c>
      <c r="I64" s="2" t="s">
        <v>114</v>
      </c>
      <c r="J64" s="2" t="s">
        <v>121</v>
      </c>
      <c r="K64" s="2" t="s">
        <v>783</v>
      </c>
      <c r="L64" s="2" t="s">
        <v>109</v>
      </c>
      <c r="M64" s="2" t="b">
        <v>0</v>
      </c>
    </row>
    <row r="65" spans="1:13" ht="43.15" customHeight="1">
      <c r="A65" s="2" t="s">
        <v>784</v>
      </c>
      <c r="B65" s="2" t="s">
        <v>44</v>
      </c>
      <c r="C65" s="2" t="s">
        <v>507</v>
      </c>
      <c r="D65" s="2" t="s">
        <v>508</v>
      </c>
      <c r="E65" s="2" t="s">
        <v>785</v>
      </c>
      <c r="F65" s="2" t="s">
        <v>786</v>
      </c>
      <c r="G65" s="4">
        <v>44236.755601851852</v>
      </c>
      <c r="H65" s="2" t="s">
        <v>96</v>
      </c>
      <c r="I65" s="2" t="s">
        <v>97</v>
      </c>
      <c r="J65" s="2" t="s">
        <v>98</v>
      </c>
      <c r="K65" s="2" t="s">
        <v>787</v>
      </c>
      <c r="L65" s="2" t="s">
        <v>98</v>
      </c>
      <c r="M65" s="2" t="b">
        <v>0</v>
      </c>
    </row>
    <row r="66" spans="1:13">
      <c r="A66" s="2" t="s">
        <v>788</v>
      </c>
      <c r="B66" s="2" t="s">
        <v>35</v>
      </c>
      <c r="C66" s="2" t="s">
        <v>124</v>
      </c>
      <c r="D66" s="2" t="s">
        <v>125</v>
      </c>
      <c r="E66" s="2" t="s">
        <v>789</v>
      </c>
      <c r="F66" s="2" t="s">
        <v>104</v>
      </c>
      <c r="G66" s="4">
        <v>44236.77983796296</v>
      </c>
      <c r="H66" s="2" t="s">
        <v>96</v>
      </c>
      <c r="I66" s="2" t="s">
        <v>97</v>
      </c>
      <c r="J66" s="2" t="s">
        <v>109</v>
      </c>
      <c r="K66" s="2" t="s">
        <v>790</v>
      </c>
      <c r="L66" s="2" t="s">
        <v>109</v>
      </c>
      <c r="M66" s="2" t="b">
        <v>0</v>
      </c>
    </row>
    <row r="67" spans="1:13" ht="43.15" customHeight="1">
      <c r="A67" s="2" t="s">
        <v>791</v>
      </c>
      <c r="B67" s="2" t="s">
        <v>36</v>
      </c>
      <c r="C67" s="2" t="s">
        <v>37</v>
      </c>
      <c r="D67" s="2" t="s">
        <v>133</v>
      </c>
      <c r="E67" s="2" t="s">
        <v>444</v>
      </c>
      <c r="F67" s="2" t="s">
        <v>792</v>
      </c>
      <c r="G67" s="4">
        <v>44237.441400462973</v>
      </c>
      <c r="H67" s="2" t="s">
        <v>96</v>
      </c>
      <c r="I67" s="2" t="s">
        <v>97</v>
      </c>
      <c r="J67" s="2" t="s">
        <v>107</v>
      </c>
      <c r="K67" s="2" t="s">
        <v>793</v>
      </c>
      <c r="L67" s="2" t="s">
        <v>107</v>
      </c>
      <c r="M67" s="2" t="b">
        <v>0</v>
      </c>
    </row>
    <row r="68" spans="1:13" ht="28.9" customHeight="1">
      <c r="A68" s="2" t="s">
        <v>794</v>
      </c>
      <c r="B68" s="2" t="s">
        <v>35</v>
      </c>
      <c r="C68" s="2" t="s">
        <v>180</v>
      </c>
      <c r="D68" s="2" t="s">
        <v>466</v>
      </c>
      <c r="E68" s="2" t="s">
        <v>666</v>
      </c>
      <c r="F68" s="2" t="s">
        <v>795</v>
      </c>
      <c r="G68" s="4">
        <v>44237.454733796287</v>
      </c>
      <c r="H68" s="2" t="s">
        <v>96</v>
      </c>
      <c r="I68" s="2" t="s">
        <v>97</v>
      </c>
      <c r="J68" s="2" t="s">
        <v>136</v>
      </c>
      <c r="K68" s="2" t="s">
        <v>796</v>
      </c>
      <c r="L68" s="2" t="s">
        <v>136</v>
      </c>
      <c r="M68" s="2" t="b">
        <v>1</v>
      </c>
    </row>
    <row r="69" spans="1:13" ht="43.15" customHeight="1">
      <c r="A69" s="2" t="s">
        <v>797</v>
      </c>
      <c r="B69" s="2" t="s">
        <v>26</v>
      </c>
      <c r="C69" s="2" t="s">
        <v>27</v>
      </c>
      <c r="D69" s="2" t="s">
        <v>452</v>
      </c>
      <c r="E69" s="2" t="s">
        <v>398</v>
      </c>
      <c r="F69" s="2" t="s">
        <v>798</v>
      </c>
      <c r="G69" s="4">
        <v>44237.457997685182</v>
      </c>
      <c r="H69" s="2" t="s">
        <v>96</v>
      </c>
      <c r="I69" s="2" t="s">
        <v>97</v>
      </c>
      <c r="J69" s="2" t="s">
        <v>98</v>
      </c>
      <c r="K69" s="2" t="s">
        <v>799</v>
      </c>
      <c r="L69" s="2" t="s">
        <v>98</v>
      </c>
      <c r="M69" s="2" t="b">
        <v>0</v>
      </c>
    </row>
    <row r="70" spans="1:13" ht="28.9" customHeight="1">
      <c r="A70" s="2" t="s">
        <v>800</v>
      </c>
      <c r="B70" s="2" t="s">
        <v>39</v>
      </c>
      <c r="C70" s="2" t="s">
        <v>175</v>
      </c>
      <c r="D70" s="2" t="s">
        <v>176</v>
      </c>
      <c r="E70" s="2" t="s">
        <v>453</v>
      </c>
      <c r="F70" s="2" t="s">
        <v>801</v>
      </c>
      <c r="G70" s="4">
        <v>44237.513703703713</v>
      </c>
      <c r="H70" s="2" t="s">
        <v>96</v>
      </c>
      <c r="I70" s="2" t="s">
        <v>97</v>
      </c>
      <c r="J70" s="2" t="s">
        <v>98</v>
      </c>
      <c r="K70" s="2" t="s">
        <v>802</v>
      </c>
      <c r="L70" s="2" t="s">
        <v>98</v>
      </c>
      <c r="M70" s="2" t="b">
        <v>0</v>
      </c>
    </row>
    <row r="71" spans="1:13">
      <c r="A71" s="2" t="s">
        <v>803</v>
      </c>
      <c r="B71" s="2" t="s">
        <v>35</v>
      </c>
      <c r="C71" s="2" t="s">
        <v>124</v>
      </c>
      <c r="D71" s="2" t="s">
        <v>144</v>
      </c>
      <c r="E71" s="2" t="s">
        <v>804</v>
      </c>
      <c r="F71" s="2" t="s">
        <v>805</v>
      </c>
      <c r="G71" s="4">
        <v>44237.533032407409</v>
      </c>
      <c r="H71" s="2" t="s">
        <v>96</v>
      </c>
      <c r="I71" s="2" t="s">
        <v>97</v>
      </c>
      <c r="J71" s="2" t="s">
        <v>109</v>
      </c>
      <c r="K71" s="2" t="s">
        <v>806</v>
      </c>
      <c r="L71" s="2" t="s">
        <v>109</v>
      </c>
      <c r="M71" s="2" t="b">
        <v>0</v>
      </c>
    </row>
    <row r="72" spans="1:13">
      <c r="A72" s="2" t="s">
        <v>807</v>
      </c>
      <c r="B72" s="2" t="s">
        <v>28</v>
      </c>
      <c r="C72" s="2" t="s">
        <v>28</v>
      </c>
      <c r="D72" s="2" t="s">
        <v>407</v>
      </c>
      <c r="E72" s="2" t="s">
        <v>177</v>
      </c>
      <c r="F72" s="2" t="s">
        <v>808</v>
      </c>
      <c r="G72" s="4">
        <v>44237.569907407407</v>
      </c>
      <c r="H72" s="2" t="s">
        <v>96</v>
      </c>
      <c r="I72" s="2" t="s">
        <v>97</v>
      </c>
      <c r="J72" s="2" t="s">
        <v>98</v>
      </c>
      <c r="K72" s="2" t="s">
        <v>809</v>
      </c>
      <c r="L72" s="2" t="s">
        <v>98</v>
      </c>
      <c r="M72" s="2" t="b">
        <v>0</v>
      </c>
    </row>
    <row r="73" spans="1:13" ht="28.9" customHeight="1">
      <c r="A73" s="2" t="s">
        <v>810</v>
      </c>
      <c r="B73" s="2" t="s">
        <v>39</v>
      </c>
      <c r="C73" s="2" t="s">
        <v>175</v>
      </c>
      <c r="D73" s="2" t="s">
        <v>176</v>
      </c>
      <c r="E73" s="2" t="s">
        <v>593</v>
      </c>
      <c r="F73" s="2" t="s">
        <v>811</v>
      </c>
      <c r="G73" s="4">
        <v>44238.467662037037</v>
      </c>
      <c r="H73" s="2" t="s">
        <v>96</v>
      </c>
      <c r="I73" s="2" t="s">
        <v>114</v>
      </c>
      <c r="J73" s="2" t="s">
        <v>98</v>
      </c>
      <c r="K73" s="2" t="s">
        <v>812</v>
      </c>
      <c r="L73" s="2" t="s">
        <v>98</v>
      </c>
      <c r="M73" s="2" t="b">
        <v>0</v>
      </c>
    </row>
    <row r="74" spans="1:13" ht="57.6" customHeight="1">
      <c r="A74" s="2" t="s">
        <v>813</v>
      </c>
      <c r="B74" s="2" t="s">
        <v>42</v>
      </c>
      <c r="C74" s="2" t="s">
        <v>814</v>
      </c>
      <c r="D74" s="2" t="s">
        <v>815</v>
      </c>
      <c r="E74" s="2" t="s">
        <v>221</v>
      </c>
      <c r="F74" s="2" t="s">
        <v>816</v>
      </c>
      <c r="G74" s="4">
        <v>44238.480775462973</v>
      </c>
      <c r="H74" s="2" t="s">
        <v>96</v>
      </c>
      <c r="I74" s="2" t="s">
        <v>97</v>
      </c>
      <c r="J74" s="2" t="s">
        <v>98</v>
      </c>
      <c r="K74" s="2" t="s">
        <v>817</v>
      </c>
      <c r="L74" s="2" t="s">
        <v>98</v>
      </c>
      <c r="M74" s="2" t="b">
        <v>0</v>
      </c>
    </row>
    <row r="75" spans="1:13">
      <c r="A75" s="2" t="s">
        <v>818</v>
      </c>
      <c r="B75" s="2" t="s">
        <v>35</v>
      </c>
      <c r="C75" s="2" t="s">
        <v>180</v>
      </c>
      <c r="D75" s="2" t="s">
        <v>181</v>
      </c>
      <c r="E75" s="2" t="s">
        <v>495</v>
      </c>
      <c r="F75" s="2" t="s">
        <v>805</v>
      </c>
      <c r="G75" s="4">
        <v>44238.491469907407</v>
      </c>
      <c r="H75" s="2" t="s">
        <v>96</v>
      </c>
      <c r="I75" s="2" t="s">
        <v>97</v>
      </c>
      <c r="J75" s="2" t="s">
        <v>109</v>
      </c>
      <c r="K75" s="2" t="s">
        <v>819</v>
      </c>
      <c r="L75" s="2" t="s">
        <v>109</v>
      </c>
      <c r="M75" s="2" t="b">
        <v>0</v>
      </c>
    </row>
    <row r="76" spans="1:13" ht="43.15" customHeight="1">
      <c r="A76" s="2" t="s">
        <v>820</v>
      </c>
      <c r="B76" s="2" t="s">
        <v>42</v>
      </c>
      <c r="C76" s="2" t="s">
        <v>215</v>
      </c>
      <c r="D76" s="2" t="s">
        <v>216</v>
      </c>
      <c r="E76" s="2" t="s">
        <v>821</v>
      </c>
      <c r="F76" s="2" t="s">
        <v>822</v>
      </c>
      <c r="G76" s="4">
        <v>44238.498900462961</v>
      </c>
      <c r="H76" s="2" t="s">
        <v>96</v>
      </c>
      <c r="I76" s="2" t="s">
        <v>97</v>
      </c>
      <c r="J76" s="2" t="s">
        <v>98</v>
      </c>
      <c r="K76" s="2" t="s">
        <v>823</v>
      </c>
      <c r="L76" s="2" t="s">
        <v>98</v>
      </c>
      <c r="M76" s="2" t="b">
        <v>0</v>
      </c>
    </row>
    <row r="77" spans="1:13" ht="28.9" customHeight="1">
      <c r="A77" s="2" t="s">
        <v>824</v>
      </c>
      <c r="B77" s="2" t="s">
        <v>42</v>
      </c>
      <c r="C77" s="2" t="s">
        <v>215</v>
      </c>
      <c r="D77" s="2" t="s">
        <v>825</v>
      </c>
      <c r="E77" s="2" t="s">
        <v>687</v>
      </c>
      <c r="F77" s="2" t="s">
        <v>826</v>
      </c>
      <c r="G77" s="4">
        <v>44238.556493055563</v>
      </c>
      <c r="H77" s="2" t="s">
        <v>96</v>
      </c>
      <c r="I77" s="2" t="s">
        <v>97</v>
      </c>
      <c r="J77" s="2" t="s">
        <v>98</v>
      </c>
      <c r="K77" s="2" t="s">
        <v>827</v>
      </c>
      <c r="L77" s="2" t="s">
        <v>98</v>
      </c>
      <c r="M77" s="2" t="b">
        <v>0</v>
      </c>
    </row>
    <row r="78" spans="1:13" ht="28.9" customHeight="1">
      <c r="A78" s="2" t="s">
        <v>828</v>
      </c>
      <c r="B78" s="2" t="s">
        <v>39</v>
      </c>
      <c r="C78" s="2" t="s">
        <v>175</v>
      </c>
      <c r="D78" s="2" t="s">
        <v>270</v>
      </c>
      <c r="E78" s="2" t="s">
        <v>271</v>
      </c>
      <c r="F78" s="2" t="s">
        <v>829</v>
      </c>
      <c r="G78" s="4">
        <v>44238.529560185183</v>
      </c>
      <c r="H78" s="2" t="s">
        <v>96</v>
      </c>
      <c r="I78" s="2" t="s">
        <v>97</v>
      </c>
      <c r="J78" s="2" t="s">
        <v>98</v>
      </c>
      <c r="K78" s="2" t="s">
        <v>830</v>
      </c>
      <c r="L78" s="2" t="s">
        <v>98</v>
      </c>
      <c r="M78" s="2" t="b">
        <v>0</v>
      </c>
    </row>
    <row r="79" spans="1:13" ht="28.9" customHeight="1">
      <c r="A79" s="2" t="s">
        <v>831</v>
      </c>
      <c r="B79" s="2" t="s">
        <v>44</v>
      </c>
      <c r="C79" s="2" t="s">
        <v>375</v>
      </c>
      <c r="D79" s="2" t="s">
        <v>376</v>
      </c>
      <c r="E79" s="2" t="s">
        <v>832</v>
      </c>
      <c r="F79" s="2" t="s">
        <v>517</v>
      </c>
      <c r="G79" s="4">
        <v>44238.562569444453</v>
      </c>
      <c r="H79" s="2" t="s">
        <v>96</v>
      </c>
      <c r="I79" s="2" t="s">
        <v>114</v>
      </c>
      <c r="J79" s="2" t="s">
        <v>98</v>
      </c>
      <c r="K79" s="2" t="s">
        <v>833</v>
      </c>
      <c r="L79" s="2" t="s">
        <v>98</v>
      </c>
      <c r="M79" s="2" t="b">
        <v>0</v>
      </c>
    </row>
    <row r="80" spans="1:13" ht="28.9" customHeight="1">
      <c r="A80" s="2" t="s">
        <v>834</v>
      </c>
      <c r="B80" s="2" t="s">
        <v>42</v>
      </c>
      <c r="C80" s="2" t="s">
        <v>215</v>
      </c>
      <c r="D80" s="2" t="s">
        <v>825</v>
      </c>
      <c r="E80" s="2" t="s">
        <v>835</v>
      </c>
      <c r="F80" s="2" t="s">
        <v>826</v>
      </c>
      <c r="G80" s="4">
        <v>44238.575949074067</v>
      </c>
      <c r="H80" s="2" t="s">
        <v>96</v>
      </c>
      <c r="I80" s="2" t="s">
        <v>97</v>
      </c>
      <c r="J80" s="2" t="s">
        <v>836</v>
      </c>
      <c r="K80" s="2" t="s">
        <v>827</v>
      </c>
      <c r="L80" s="2" t="s">
        <v>98</v>
      </c>
      <c r="M80" s="2" t="b">
        <v>0</v>
      </c>
    </row>
    <row r="81" spans="1:13" ht="28.9" customHeight="1">
      <c r="A81" s="2" t="s">
        <v>837</v>
      </c>
      <c r="B81" s="2" t="s">
        <v>42</v>
      </c>
      <c r="C81" s="2" t="s">
        <v>215</v>
      </c>
      <c r="D81" s="2" t="s">
        <v>216</v>
      </c>
      <c r="E81" s="2" t="s">
        <v>838</v>
      </c>
      <c r="F81" s="2" t="s">
        <v>839</v>
      </c>
      <c r="G81" s="4">
        <v>44238.570185185177</v>
      </c>
      <c r="H81" s="2" t="s">
        <v>96</v>
      </c>
      <c r="I81" s="2" t="s">
        <v>97</v>
      </c>
      <c r="J81" s="2" t="s">
        <v>98</v>
      </c>
      <c r="K81" s="2" t="s">
        <v>840</v>
      </c>
      <c r="L81" s="2" t="s">
        <v>98</v>
      </c>
      <c r="M81" s="2" t="b">
        <v>0</v>
      </c>
    </row>
    <row r="82" spans="1:13" ht="28.9" customHeight="1">
      <c r="A82" s="2" t="s">
        <v>841</v>
      </c>
      <c r="B82" s="2" t="s">
        <v>42</v>
      </c>
      <c r="C82" s="2" t="s">
        <v>215</v>
      </c>
      <c r="D82" s="2" t="s">
        <v>825</v>
      </c>
      <c r="E82" s="2" t="s">
        <v>842</v>
      </c>
      <c r="F82" s="2" t="s">
        <v>843</v>
      </c>
      <c r="G82" s="4">
        <v>44238.577881944453</v>
      </c>
      <c r="H82" s="2" t="s">
        <v>96</v>
      </c>
      <c r="I82" s="2" t="s">
        <v>114</v>
      </c>
      <c r="J82" s="2" t="s">
        <v>98</v>
      </c>
      <c r="K82" s="2" t="s">
        <v>827</v>
      </c>
      <c r="L82" s="2" t="s">
        <v>98</v>
      </c>
      <c r="M82" s="2" t="b">
        <v>0</v>
      </c>
    </row>
    <row r="83" spans="1:13" ht="28.9" customHeight="1">
      <c r="A83" s="2" t="s">
        <v>844</v>
      </c>
      <c r="B83" s="2" t="s">
        <v>42</v>
      </c>
      <c r="C83" s="2" t="s">
        <v>215</v>
      </c>
      <c r="D83" s="2" t="s">
        <v>825</v>
      </c>
      <c r="E83" s="2" t="s">
        <v>716</v>
      </c>
      <c r="F83" s="2" t="s">
        <v>826</v>
      </c>
      <c r="G83" s="4">
        <v>44238.583078703698</v>
      </c>
      <c r="H83" s="2" t="s">
        <v>96</v>
      </c>
      <c r="I83" s="2" t="s">
        <v>97</v>
      </c>
      <c r="J83" s="2" t="s">
        <v>98</v>
      </c>
      <c r="K83" s="2" t="s">
        <v>827</v>
      </c>
      <c r="L83" s="2" t="s">
        <v>98</v>
      </c>
      <c r="M83" s="2" t="b">
        <v>0</v>
      </c>
    </row>
    <row r="84" spans="1:13" ht="28.9" customHeight="1">
      <c r="A84" s="2" t="s">
        <v>845</v>
      </c>
      <c r="B84" s="2" t="s">
        <v>42</v>
      </c>
      <c r="C84" s="2" t="s">
        <v>165</v>
      </c>
      <c r="D84" s="2" t="s">
        <v>133</v>
      </c>
      <c r="E84" s="2" t="s">
        <v>846</v>
      </c>
      <c r="F84" s="2" t="s">
        <v>847</v>
      </c>
      <c r="G84" s="4">
        <v>44238.590775462973</v>
      </c>
      <c r="H84" s="2" t="s">
        <v>96</v>
      </c>
      <c r="I84" s="2" t="s">
        <v>97</v>
      </c>
      <c r="J84" s="2" t="s">
        <v>98</v>
      </c>
      <c r="K84" s="2" t="s">
        <v>827</v>
      </c>
      <c r="L84" s="2" t="s">
        <v>98</v>
      </c>
      <c r="M84" s="2" t="b">
        <v>0</v>
      </c>
    </row>
    <row r="85" spans="1:13" ht="28.9" customHeight="1">
      <c r="A85" s="2" t="s">
        <v>848</v>
      </c>
      <c r="B85" s="2" t="s">
        <v>42</v>
      </c>
      <c r="C85" s="2" t="s">
        <v>215</v>
      </c>
      <c r="D85" s="2" t="s">
        <v>216</v>
      </c>
      <c r="E85" s="2" t="s">
        <v>849</v>
      </c>
      <c r="F85" s="2" t="s">
        <v>850</v>
      </c>
      <c r="G85" s="4">
        <v>44238.608356481483</v>
      </c>
      <c r="H85" s="2" t="s">
        <v>96</v>
      </c>
      <c r="I85" s="2" t="s">
        <v>97</v>
      </c>
      <c r="J85" s="2" t="s">
        <v>98</v>
      </c>
      <c r="K85" s="2" t="s">
        <v>827</v>
      </c>
      <c r="L85" s="2" t="s">
        <v>98</v>
      </c>
      <c r="M85" s="2" t="b">
        <v>0</v>
      </c>
    </row>
    <row r="86" spans="1:13" ht="28.9" customHeight="1">
      <c r="A86" s="2" t="s">
        <v>851</v>
      </c>
      <c r="B86" s="2" t="s">
        <v>35</v>
      </c>
      <c r="C86" s="2" t="s">
        <v>342</v>
      </c>
      <c r="D86" s="2" t="s">
        <v>434</v>
      </c>
      <c r="E86" s="2" t="s">
        <v>530</v>
      </c>
      <c r="F86" s="2" t="s">
        <v>852</v>
      </c>
      <c r="G86" s="4">
        <v>44238.61755787037</v>
      </c>
      <c r="H86" s="2" t="s">
        <v>96</v>
      </c>
      <c r="I86" s="2" t="s">
        <v>97</v>
      </c>
      <c r="J86" s="2" t="s">
        <v>121</v>
      </c>
      <c r="K86" s="2" t="s">
        <v>853</v>
      </c>
      <c r="L86" s="2" t="s">
        <v>109</v>
      </c>
      <c r="M86" s="2" t="b">
        <v>0</v>
      </c>
    </row>
    <row r="87" spans="1:13" ht="28.9" customHeight="1">
      <c r="A87" s="2" t="s">
        <v>854</v>
      </c>
      <c r="B87" s="2" t="s">
        <v>42</v>
      </c>
      <c r="C87" s="2" t="s">
        <v>215</v>
      </c>
      <c r="D87" s="2" t="s">
        <v>216</v>
      </c>
      <c r="E87" s="2" t="s">
        <v>855</v>
      </c>
      <c r="F87" s="2" t="s">
        <v>856</v>
      </c>
      <c r="G87" s="4">
        <v>44238.62300925926</v>
      </c>
      <c r="H87" s="2" t="s">
        <v>96</v>
      </c>
      <c r="I87" s="2" t="s">
        <v>97</v>
      </c>
      <c r="J87" s="2" t="s">
        <v>98</v>
      </c>
      <c r="K87" s="2" t="s">
        <v>827</v>
      </c>
      <c r="L87" s="2" t="s">
        <v>98</v>
      </c>
      <c r="M87" s="2" t="b">
        <v>0</v>
      </c>
    </row>
    <row r="88" spans="1:13" ht="28.9" customHeight="1">
      <c r="A88" s="2" t="s">
        <v>857</v>
      </c>
      <c r="B88" s="2" t="s">
        <v>42</v>
      </c>
      <c r="C88" s="2" t="s">
        <v>215</v>
      </c>
      <c r="D88" s="2" t="s">
        <v>825</v>
      </c>
      <c r="E88" s="2" t="s">
        <v>858</v>
      </c>
      <c r="F88" s="2" t="s">
        <v>859</v>
      </c>
      <c r="G88" s="4">
        <v>44238.626851851863</v>
      </c>
      <c r="H88" s="2" t="s">
        <v>96</v>
      </c>
      <c r="I88" s="2" t="s">
        <v>97</v>
      </c>
      <c r="J88" s="2" t="s">
        <v>98</v>
      </c>
      <c r="K88" s="2" t="s">
        <v>827</v>
      </c>
      <c r="L88" s="2" t="s">
        <v>98</v>
      </c>
      <c r="M88" s="2" t="b">
        <v>0</v>
      </c>
    </row>
    <row r="89" spans="1:13" ht="28.9" customHeight="1">
      <c r="A89" s="2" t="s">
        <v>860</v>
      </c>
      <c r="B89" s="2" t="s">
        <v>42</v>
      </c>
      <c r="C89" s="2" t="s">
        <v>215</v>
      </c>
      <c r="D89" s="2" t="s">
        <v>825</v>
      </c>
      <c r="E89" s="2" t="s">
        <v>861</v>
      </c>
      <c r="F89" s="2" t="s">
        <v>826</v>
      </c>
      <c r="G89" s="4">
        <v>44238.631365740737</v>
      </c>
      <c r="H89" s="2" t="s">
        <v>96</v>
      </c>
      <c r="I89" s="2" t="s">
        <v>97</v>
      </c>
      <c r="J89" s="2" t="s">
        <v>98</v>
      </c>
      <c r="K89" s="2" t="s">
        <v>827</v>
      </c>
      <c r="L89" s="2" t="s">
        <v>98</v>
      </c>
      <c r="M89" s="2" t="b">
        <v>0</v>
      </c>
    </row>
    <row r="90" spans="1:13" ht="28.9" customHeight="1">
      <c r="A90" s="2" t="s">
        <v>862</v>
      </c>
      <c r="B90" s="2" t="s">
        <v>42</v>
      </c>
      <c r="C90" s="2" t="s">
        <v>215</v>
      </c>
      <c r="D90" s="2" t="s">
        <v>825</v>
      </c>
      <c r="E90" s="2" t="s">
        <v>564</v>
      </c>
      <c r="F90" s="2" t="s">
        <v>863</v>
      </c>
      <c r="G90" s="4">
        <v>44238.638518518521</v>
      </c>
      <c r="H90" s="2" t="s">
        <v>96</v>
      </c>
      <c r="I90" s="2" t="s">
        <v>97</v>
      </c>
      <c r="J90" s="2" t="s">
        <v>98</v>
      </c>
      <c r="K90" s="2" t="s">
        <v>827</v>
      </c>
      <c r="L90" s="2" t="s">
        <v>98</v>
      </c>
      <c r="M90" s="2" t="b">
        <v>0</v>
      </c>
    </row>
    <row r="91" spans="1:13" ht="115.15" customHeight="1">
      <c r="A91" s="2" t="s">
        <v>864</v>
      </c>
      <c r="B91" s="2" t="s">
        <v>42</v>
      </c>
      <c r="C91" s="2" t="s">
        <v>814</v>
      </c>
      <c r="D91" s="2" t="s">
        <v>865</v>
      </c>
      <c r="E91" s="2" t="s">
        <v>866</v>
      </c>
      <c r="F91" s="2" t="s">
        <v>867</v>
      </c>
      <c r="G91" s="4">
        <v>44238.643148148149</v>
      </c>
      <c r="H91" s="2" t="s">
        <v>96</v>
      </c>
      <c r="I91" s="2" t="s">
        <v>97</v>
      </c>
      <c r="J91" s="2" t="s">
        <v>98</v>
      </c>
      <c r="K91" s="2" t="s">
        <v>868</v>
      </c>
      <c r="L91" s="2" t="s">
        <v>98</v>
      </c>
      <c r="M91" s="2" t="b">
        <v>0</v>
      </c>
    </row>
    <row r="92" spans="1:13" ht="28.9" customHeight="1">
      <c r="A92" s="2" t="s">
        <v>869</v>
      </c>
      <c r="B92" s="2" t="s">
        <v>42</v>
      </c>
      <c r="C92" s="2" t="s">
        <v>215</v>
      </c>
      <c r="D92" s="2" t="s">
        <v>825</v>
      </c>
      <c r="E92" s="2" t="s">
        <v>870</v>
      </c>
      <c r="F92" s="2" t="s">
        <v>871</v>
      </c>
      <c r="G92" s="4">
        <v>44238.681307870371</v>
      </c>
      <c r="H92" s="2" t="s">
        <v>96</v>
      </c>
      <c r="I92" s="2" t="s">
        <v>97</v>
      </c>
      <c r="J92" s="2" t="s">
        <v>98</v>
      </c>
      <c r="K92" s="2" t="s">
        <v>827</v>
      </c>
      <c r="L92" s="2" t="s">
        <v>98</v>
      </c>
      <c r="M92" s="2" t="b">
        <v>0</v>
      </c>
    </row>
    <row r="93" spans="1:13" ht="28.9" customHeight="1">
      <c r="A93" s="2" t="s">
        <v>872</v>
      </c>
      <c r="B93" s="2" t="s">
        <v>35</v>
      </c>
      <c r="C93" s="2" t="s">
        <v>873</v>
      </c>
      <c r="D93" s="2" t="s">
        <v>874</v>
      </c>
      <c r="E93" s="2" t="s">
        <v>875</v>
      </c>
      <c r="F93" s="2" t="s">
        <v>876</v>
      </c>
      <c r="G93" s="4">
        <v>44238.741689814808</v>
      </c>
      <c r="H93" s="2" t="s">
        <v>554</v>
      </c>
      <c r="I93" s="2" t="s">
        <v>97</v>
      </c>
      <c r="J93" s="2"/>
      <c r="K93" s="2"/>
      <c r="L93" s="2" t="s">
        <v>121</v>
      </c>
      <c r="M93" s="2" t="b">
        <v>0</v>
      </c>
    </row>
    <row r="94" spans="1:13" ht="28.9" customHeight="1">
      <c r="A94" s="2" t="s">
        <v>877</v>
      </c>
      <c r="B94" s="2" t="s">
        <v>35</v>
      </c>
      <c r="C94" s="2" t="s">
        <v>342</v>
      </c>
      <c r="D94" s="2" t="s">
        <v>434</v>
      </c>
      <c r="E94" s="2" t="s">
        <v>673</v>
      </c>
      <c r="F94" s="2" t="s">
        <v>878</v>
      </c>
      <c r="G94" s="4">
        <v>44238.756863425922</v>
      </c>
      <c r="H94" s="2" t="s">
        <v>96</v>
      </c>
      <c r="I94" s="2" t="s">
        <v>97</v>
      </c>
      <c r="J94" s="2" t="s">
        <v>109</v>
      </c>
      <c r="K94" s="2" t="s">
        <v>879</v>
      </c>
      <c r="L94" s="2" t="s">
        <v>109</v>
      </c>
      <c r="M94" s="2" t="b">
        <v>0</v>
      </c>
    </row>
    <row r="95" spans="1:13" ht="28.9" customHeight="1">
      <c r="A95" s="2" t="s">
        <v>880</v>
      </c>
      <c r="B95" s="2" t="s">
        <v>42</v>
      </c>
      <c r="C95" s="2" t="s">
        <v>215</v>
      </c>
      <c r="D95" s="2" t="s">
        <v>825</v>
      </c>
      <c r="E95" s="2" t="s">
        <v>881</v>
      </c>
      <c r="F95" s="2" t="s">
        <v>882</v>
      </c>
      <c r="G95" s="4">
        <v>44238.778749999998</v>
      </c>
      <c r="H95" s="2" t="s">
        <v>96</v>
      </c>
      <c r="I95" s="2" t="s">
        <v>97</v>
      </c>
      <c r="J95" s="2" t="s">
        <v>98</v>
      </c>
      <c r="K95" s="2" t="s">
        <v>827</v>
      </c>
      <c r="L95" s="2" t="s">
        <v>98</v>
      </c>
      <c r="M95" s="2" t="b">
        <v>0</v>
      </c>
    </row>
    <row r="96" spans="1:13" ht="28.9" customHeight="1">
      <c r="A96" s="2" t="s">
        <v>883</v>
      </c>
      <c r="B96" s="2" t="s">
        <v>42</v>
      </c>
      <c r="C96" s="2" t="s">
        <v>92</v>
      </c>
      <c r="D96" s="2" t="s">
        <v>186</v>
      </c>
      <c r="E96" s="2" t="s">
        <v>522</v>
      </c>
      <c r="F96" s="2" t="s">
        <v>884</v>
      </c>
      <c r="G96" s="4">
        <v>44238.778912037043</v>
      </c>
      <c r="H96" s="2" t="s">
        <v>96</v>
      </c>
      <c r="I96" s="2" t="s">
        <v>114</v>
      </c>
      <c r="J96" s="2" t="s">
        <v>98</v>
      </c>
      <c r="K96" s="2" t="s">
        <v>885</v>
      </c>
      <c r="L96" s="2" t="s">
        <v>98</v>
      </c>
      <c r="M96" s="2" t="b">
        <v>0</v>
      </c>
    </row>
    <row r="97" spans="1:13">
      <c r="A97" s="2" t="s">
        <v>886</v>
      </c>
      <c r="B97" s="2" t="s">
        <v>35</v>
      </c>
      <c r="C97" s="2" t="s">
        <v>342</v>
      </c>
      <c r="D97" s="2" t="s">
        <v>434</v>
      </c>
      <c r="E97" s="2" t="s">
        <v>887</v>
      </c>
      <c r="F97" s="2" t="s">
        <v>888</v>
      </c>
      <c r="G97" s="4">
        <v>44238.820347222223</v>
      </c>
      <c r="H97" s="2" t="s">
        <v>96</v>
      </c>
      <c r="I97" s="2" t="s">
        <v>114</v>
      </c>
      <c r="J97" s="2" t="s">
        <v>109</v>
      </c>
      <c r="K97" s="2" t="s">
        <v>889</v>
      </c>
      <c r="L97" s="2" t="s">
        <v>109</v>
      </c>
      <c r="M97" s="2" t="b">
        <v>0</v>
      </c>
    </row>
    <row r="98" spans="1:13" ht="43.15" customHeight="1">
      <c r="A98" s="2" t="s">
        <v>890</v>
      </c>
      <c r="B98" s="2" t="s">
        <v>42</v>
      </c>
      <c r="C98" s="2" t="s">
        <v>92</v>
      </c>
      <c r="D98" s="2" t="s">
        <v>186</v>
      </c>
      <c r="E98" s="2" t="s">
        <v>891</v>
      </c>
      <c r="F98" s="2" t="s">
        <v>892</v>
      </c>
      <c r="G98" s="4">
        <v>44238.846087962957</v>
      </c>
      <c r="H98" s="2" t="s">
        <v>105</v>
      </c>
      <c r="I98" s="2" t="s">
        <v>97</v>
      </c>
      <c r="J98" s="2" t="s">
        <v>98</v>
      </c>
      <c r="K98" s="2" t="s">
        <v>893</v>
      </c>
      <c r="L98" s="2" t="s">
        <v>98</v>
      </c>
      <c r="M98" s="2" t="b">
        <v>0</v>
      </c>
    </row>
    <row r="99" spans="1:13" ht="28.9" customHeight="1">
      <c r="A99" s="2" t="s">
        <v>894</v>
      </c>
      <c r="B99" s="2" t="s">
        <v>42</v>
      </c>
      <c r="C99" s="2" t="s">
        <v>92</v>
      </c>
      <c r="D99" s="2" t="s">
        <v>895</v>
      </c>
      <c r="E99" s="2" t="s">
        <v>846</v>
      </c>
      <c r="F99" s="2" t="s">
        <v>702</v>
      </c>
      <c r="G99" s="4">
        <v>44239.378958333327</v>
      </c>
      <c r="H99" s="2" t="s">
        <v>96</v>
      </c>
      <c r="I99" s="2" t="s">
        <v>97</v>
      </c>
      <c r="J99" s="2" t="s">
        <v>98</v>
      </c>
      <c r="K99" s="2" t="s">
        <v>896</v>
      </c>
      <c r="L99" s="2" t="s">
        <v>98</v>
      </c>
      <c r="M99" s="2" t="b">
        <v>0</v>
      </c>
    </row>
    <row r="100" spans="1:13" ht="28.9" customHeight="1">
      <c r="A100" s="2" t="s">
        <v>897</v>
      </c>
      <c r="B100" s="2" t="s">
        <v>42</v>
      </c>
      <c r="C100" s="2" t="s">
        <v>92</v>
      </c>
      <c r="D100" s="2" t="s">
        <v>186</v>
      </c>
      <c r="E100" s="2" t="s">
        <v>898</v>
      </c>
      <c r="F100" s="2" t="s">
        <v>899</v>
      </c>
      <c r="G100" s="4">
        <v>44239.406909722216</v>
      </c>
      <c r="H100" s="2" t="s">
        <v>96</v>
      </c>
      <c r="I100" s="2" t="s">
        <v>97</v>
      </c>
      <c r="J100" s="2" t="s">
        <v>98</v>
      </c>
      <c r="K100" s="2" t="s">
        <v>896</v>
      </c>
      <c r="L100" s="2" t="s">
        <v>98</v>
      </c>
      <c r="M100" s="2" t="b">
        <v>0</v>
      </c>
    </row>
    <row r="101" spans="1:13" ht="28.9" customHeight="1">
      <c r="A101" s="2" t="s">
        <v>900</v>
      </c>
      <c r="B101" s="2" t="s">
        <v>42</v>
      </c>
      <c r="C101" s="2" t="s">
        <v>507</v>
      </c>
      <c r="D101" s="2" t="s">
        <v>508</v>
      </c>
      <c r="E101" s="2" t="s">
        <v>901</v>
      </c>
      <c r="F101" s="2" t="s">
        <v>902</v>
      </c>
      <c r="G101" s="4">
        <v>44239.428043981483</v>
      </c>
      <c r="H101" s="2" t="s">
        <v>96</v>
      </c>
      <c r="I101" s="2" t="s">
        <v>97</v>
      </c>
      <c r="J101" s="2" t="s">
        <v>98</v>
      </c>
      <c r="K101" s="2" t="s">
        <v>903</v>
      </c>
      <c r="L101" s="2" t="s">
        <v>98</v>
      </c>
      <c r="M101" s="2" t="b">
        <v>0</v>
      </c>
    </row>
    <row r="102" spans="1:13" ht="28.9" customHeight="1">
      <c r="A102" s="2" t="s">
        <v>904</v>
      </c>
      <c r="B102" s="2" t="s">
        <v>42</v>
      </c>
      <c r="C102" s="2" t="s">
        <v>92</v>
      </c>
      <c r="D102" s="2" t="s">
        <v>186</v>
      </c>
      <c r="E102" s="2" t="s">
        <v>905</v>
      </c>
      <c r="F102" s="2" t="s">
        <v>906</v>
      </c>
      <c r="G102" s="4">
        <v>44239.424375000002</v>
      </c>
      <c r="H102" s="2" t="s">
        <v>96</v>
      </c>
      <c r="I102" s="2" t="s">
        <v>97</v>
      </c>
      <c r="J102" s="2" t="s">
        <v>98</v>
      </c>
      <c r="K102" s="2" t="s">
        <v>896</v>
      </c>
      <c r="L102" s="2" t="s">
        <v>98</v>
      </c>
      <c r="M102" s="2" t="b">
        <v>0</v>
      </c>
    </row>
    <row r="103" spans="1:13" ht="28.9" customHeight="1">
      <c r="A103" s="2" t="s">
        <v>907</v>
      </c>
      <c r="B103" s="2" t="s">
        <v>42</v>
      </c>
      <c r="C103" s="2" t="s">
        <v>92</v>
      </c>
      <c r="D103" s="2" t="s">
        <v>186</v>
      </c>
      <c r="E103" s="2" t="s">
        <v>908</v>
      </c>
      <c r="F103" s="2" t="s">
        <v>909</v>
      </c>
      <c r="G103" s="4">
        <v>44239.440937500003</v>
      </c>
      <c r="H103" s="2" t="s">
        <v>96</v>
      </c>
      <c r="I103" s="2" t="s">
        <v>97</v>
      </c>
      <c r="J103" s="2" t="s">
        <v>98</v>
      </c>
      <c r="K103" s="2" t="s">
        <v>910</v>
      </c>
      <c r="L103" s="2" t="s">
        <v>98</v>
      </c>
      <c r="M103" s="2" t="b">
        <v>0</v>
      </c>
    </row>
    <row r="104" spans="1:13" ht="28.9" customHeight="1">
      <c r="A104" s="2" t="s">
        <v>911</v>
      </c>
      <c r="B104" s="2" t="s">
        <v>42</v>
      </c>
      <c r="C104" s="2" t="s">
        <v>92</v>
      </c>
      <c r="D104" s="2" t="s">
        <v>186</v>
      </c>
      <c r="E104" s="2" t="s">
        <v>912</v>
      </c>
      <c r="F104" s="2" t="s">
        <v>913</v>
      </c>
      <c r="G104" s="4">
        <v>44239.577326388891</v>
      </c>
      <c r="H104" s="2" t="s">
        <v>96</v>
      </c>
      <c r="I104" s="2" t="s">
        <v>97</v>
      </c>
      <c r="J104" s="2" t="s">
        <v>98</v>
      </c>
      <c r="K104" s="2" t="s">
        <v>914</v>
      </c>
      <c r="L104" s="2" t="s">
        <v>98</v>
      </c>
      <c r="M104" s="2" t="b">
        <v>0</v>
      </c>
    </row>
    <row r="105" spans="1:13" ht="28.9" customHeight="1">
      <c r="A105" s="2" t="s">
        <v>915</v>
      </c>
      <c r="B105" s="2" t="s">
        <v>39</v>
      </c>
      <c r="C105" s="2" t="s">
        <v>175</v>
      </c>
      <c r="D105" s="2" t="s">
        <v>176</v>
      </c>
      <c r="E105" s="2" t="s">
        <v>593</v>
      </c>
      <c r="F105" s="2" t="s">
        <v>916</v>
      </c>
      <c r="G105" s="4">
        <v>44239.531446759262</v>
      </c>
      <c r="H105" s="2" t="s">
        <v>96</v>
      </c>
      <c r="I105" s="2" t="s">
        <v>97</v>
      </c>
      <c r="J105" s="2" t="s">
        <v>98</v>
      </c>
      <c r="K105" s="2" t="s">
        <v>917</v>
      </c>
      <c r="L105" s="2" t="s">
        <v>98</v>
      </c>
      <c r="M105" s="2" t="b">
        <v>0</v>
      </c>
    </row>
    <row r="106" spans="1:13" ht="28.9" customHeight="1">
      <c r="A106" s="2" t="s">
        <v>918</v>
      </c>
      <c r="B106" s="2" t="s">
        <v>39</v>
      </c>
      <c r="C106" s="2" t="s">
        <v>175</v>
      </c>
      <c r="D106" s="2" t="s">
        <v>176</v>
      </c>
      <c r="E106" s="2" t="s">
        <v>271</v>
      </c>
      <c r="F106" s="2" t="s">
        <v>919</v>
      </c>
      <c r="G106" s="4">
        <v>44239.55332175926</v>
      </c>
      <c r="H106" s="2" t="s">
        <v>96</v>
      </c>
      <c r="I106" s="2" t="s">
        <v>97</v>
      </c>
      <c r="J106" s="2" t="s">
        <v>98</v>
      </c>
      <c r="K106" s="2" t="s">
        <v>920</v>
      </c>
      <c r="L106" s="2" t="s">
        <v>98</v>
      </c>
      <c r="M106" s="2" t="b">
        <v>0</v>
      </c>
    </row>
    <row r="107" spans="1:13" ht="43.15" customHeight="1">
      <c r="A107" s="2" t="s">
        <v>921</v>
      </c>
      <c r="B107" s="2" t="s">
        <v>42</v>
      </c>
      <c r="C107" s="2" t="s">
        <v>165</v>
      </c>
      <c r="D107" s="2" t="s">
        <v>922</v>
      </c>
      <c r="E107" s="2" t="s">
        <v>923</v>
      </c>
      <c r="F107" s="2" t="s">
        <v>924</v>
      </c>
      <c r="G107" s="4">
        <v>44239.709386574083</v>
      </c>
      <c r="H107" s="2" t="s">
        <v>96</v>
      </c>
      <c r="I107" s="2" t="s">
        <v>97</v>
      </c>
      <c r="J107" s="2" t="s">
        <v>98</v>
      </c>
      <c r="K107" s="2" t="s">
        <v>925</v>
      </c>
      <c r="L107" s="2" t="s">
        <v>98</v>
      </c>
      <c r="M107" s="2" t="b">
        <v>0</v>
      </c>
    </row>
    <row r="108" spans="1:13" ht="57.6" customHeight="1">
      <c r="A108" s="2" t="s">
        <v>926</v>
      </c>
      <c r="B108" s="2" t="s">
        <v>42</v>
      </c>
      <c r="C108" s="2" t="s">
        <v>92</v>
      </c>
      <c r="D108" s="2" t="s">
        <v>93</v>
      </c>
      <c r="E108" s="2" t="s">
        <v>249</v>
      </c>
      <c r="F108" s="2" t="s">
        <v>927</v>
      </c>
      <c r="G108" s="4">
        <v>44239.755416666667</v>
      </c>
      <c r="H108" s="2" t="s">
        <v>96</v>
      </c>
      <c r="I108" s="2" t="s">
        <v>97</v>
      </c>
      <c r="J108" s="2" t="s">
        <v>98</v>
      </c>
      <c r="K108" s="2" t="s">
        <v>928</v>
      </c>
      <c r="L108" s="2" t="s">
        <v>98</v>
      </c>
      <c r="M108" s="2" t="b">
        <v>0</v>
      </c>
    </row>
    <row r="109" spans="1:13" ht="43.15" customHeight="1">
      <c r="A109" s="2" t="s">
        <v>929</v>
      </c>
      <c r="B109" s="2" t="s">
        <v>42</v>
      </c>
      <c r="C109" s="2" t="s">
        <v>507</v>
      </c>
      <c r="D109" s="2" t="s">
        <v>508</v>
      </c>
      <c r="E109" s="2" t="s">
        <v>901</v>
      </c>
      <c r="F109" s="2" t="s">
        <v>930</v>
      </c>
      <c r="G109" s="4">
        <v>44240.447835648149</v>
      </c>
      <c r="H109" s="2" t="s">
        <v>96</v>
      </c>
      <c r="I109" s="2" t="s">
        <v>97</v>
      </c>
      <c r="J109" s="2" t="s">
        <v>98</v>
      </c>
      <c r="K109" s="2" t="s">
        <v>931</v>
      </c>
      <c r="L109" s="2" t="s">
        <v>98</v>
      </c>
      <c r="M109" s="2" t="b">
        <v>0</v>
      </c>
    </row>
    <row r="110" spans="1:13" ht="43.15" customHeight="1">
      <c r="A110" s="2" t="s">
        <v>932</v>
      </c>
      <c r="B110" s="2" t="s">
        <v>44</v>
      </c>
      <c r="C110" s="2" t="s">
        <v>933</v>
      </c>
      <c r="D110" s="2" t="s">
        <v>934</v>
      </c>
      <c r="E110" s="2" t="s">
        <v>935</v>
      </c>
      <c r="F110" s="2" t="s">
        <v>936</v>
      </c>
      <c r="G110" s="4">
        <v>44242.423379629632</v>
      </c>
      <c r="H110" s="2" t="s">
        <v>96</v>
      </c>
      <c r="I110" s="2" t="s">
        <v>97</v>
      </c>
      <c r="J110" s="2" t="s">
        <v>98</v>
      </c>
      <c r="K110" s="2" t="s">
        <v>937</v>
      </c>
      <c r="L110" s="2" t="s">
        <v>98</v>
      </c>
      <c r="M110" s="2" t="b">
        <v>0</v>
      </c>
    </row>
    <row r="111" spans="1:13">
      <c r="A111" s="2" t="s">
        <v>938</v>
      </c>
      <c r="B111" s="2" t="s">
        <v>35</v>
      </c>
      <c r="C111" s="2" t="s">
        <v>124</v>
      </c>
      <c r="D111" s="2" t="s">
        <v>144</v>
      </c>
      <c r="E111" s="2" t="s">
        <v>191</v>
      </c>
      <c r="F111" s="2" t="s">
        <v>939</v>
      </c>
      <c r="G111" s="4">
        <v>44242.438472222217</v>
      </c>
      <c r="H111" s="2" t="s">
        <v>96</v>
      </c>
      <c r="I111" s="2" t="s">
        <v>97</v>
      </c>
      <c r="J111" s="2" t="s">
        <v>109</v>
      </c>
      <c r="K111" s="2" t="s">
        <v>806</v>
      </c>
      <c r="L111" s="2" t="s">
        <v>109</v>
      </c>
      <c r="M111" s="2" t="b">
        <v>0</v>
      </c>
    </row>
    <row r="112" spans="1:13" ht="28.9" customHeight="1">
      <c r="A112" s="2" t="s">
        <v>940</v>
      </c>
      <c r="B112" s="2" t="s">
        <v>44</v>
      </c>
      <c r="C112" s="2" t="s">
        <v>159</v>
      </c>
      <c r="D112" s="2" t="s">
        <v>248</v>
      </c>
      <c r="E112" s="2" t="s">
        <v>861</v>
      </c>
      <c r="F112" s="2" t="s">
        <v>941</v>
      </c>
      <c r="G112" s="4">
        <v>44242.45616898148</v>
      </c>
      <c r="H112" s="2" t="s">
        <v>96</v>
      </c>
      <c r="I112" s="2" t="s">
        <v>97</v>
      </c>
      <c r="J112" s="2" t="s">
        <v>98</v>
      </c>
      <c r="K112" s="2" t="s">
        <v>942</v>
      </c>
      <c r="L112" s="2" t="s">
        <v>98</v>
      </c>
      <c r="M112" s="2" t="b">
        <v>0</v>
      </c>
    </row>
    <row r="113" spans="1:13" ht="28.9" customHeight="1">
      <c r="A113" s="2" t="s">
        <v>943</v>
      </c>
      <c r="B113" s="2" t="s">
        <v>44</v>
      </c>
      <c r="C113" s="2" t="s">
        <v>507</v>
      </c>
      <c r="D113" s="2" t="s">
        <v>508</v>
      </c>
      <c r="E113" s="2" t="s">
        <v>944</v>
      </c>
      <c r="F113" s="2" t="s">
        <v>945</v>
      </c>
      <c r="G113" s="4">
        <v>44242.522453703707</v>
      </c>
      <c r="H113" s="2" t="s">
        <v>96</v>
      </c>
      <c r="I113" s="2" t="s">
        <v>97</v>
      </c>
      <c r="J113" s="2" t="s">
        <v>98</v>
      </c>
      <c r="K113" s="2" t="s">
        <v>946</v>
      </c>
      <c r="L113" s="2" t="s">
        <v>98</v>
      </c>
      <c r="M113" s="2" t="b">
        <v>0</v>
      </c>
    </row>
    <row r="114" spans="1:13">
      <c r="A114" s="2" t="s">
        <v>947</v>
      </c>
      <c r="B114" s="2" t="s">
        <v>28</v>
      </c>
      <c r="C114" s="2" t="s">
        <v>28</v>
      </c>
      <c r="D114" s="2" t="s">
        <v>111</v>
      </c>
      <c r="E114" s="2" t="s">
        <v>569</v>
      </c>
      <c r="F114" s="2" t="s">
        <v>948</v>
      </c>
      <c r="G114" s="4">
        <v>44242.612754629627</v>
      </c>
      <c r="H114" s="2" t="s">
        <v>96</v>
      </c>
      <c r="I114" s="2" t="s">
        <v>114</v>
      </c>
      <c r="J114" s="2" t="s">
        <v>98</v>
      </c>
      <c r="K114" s="2" t="s">
        <v>949</v>
      </c>
      <c r="L114" s="2" t="s">
        <v>98</v>
      </c>
      <c r="M114" s="2" t="b">
        <v>0</v>
      </c>
    </row>
    <row r="115" spans="1:13" ht="57.6" customHeight="1">
      <c r="A115" s="2" t="s">
        <v>950</v>
      </c>
      <c r="B115" s="2" t="s">
        <v>44</v>
      </c>
      <c r="C115" s="2" t="s">
        <v>507</v>
      </c>
      <c r="D115" s="2" t="s">
        <v>508</v>
      </c>
      <c r="E115" s="2" t="s">
        <v>425</v>
      </c>
      <c r="F115" s="2" t="s">
        <v>951</v>
      </c>
      <c r="G115" s="4">
        <v>44243.356365740743</v>
      </c>
      <c r="H115" s="2" t="s">
        <v>96</v>
      </c>
      <c r="I115" s="2" t="s">
        <v>97</v>
      </c>
      <c r="J115" s="2" t="s">
        <v>98</v>
      </c>
      <c r="K115" s="2" t="s">
        <v>952</v>
      </c>
      <c r="L115" s="2" t="s">
        <v>98</v>
      </c>
      <c r="M115" s="2" t="b">
        <v>0</v>
      </c>
    </row>
    <row r="116" spans="1:13" ht="43.15" customHeight="1">
      <c r="A116" s="2" t="s">
        <v>953</v>
      </c>
      <c r="B116" s="2" t="s">
        <v>42</v>
      </c>
      <c r="C116" s="2" t="s">
        <v>507</v>
      </c>
      <c r="D116" s="2" t="s">
        <v>508</v>
      </c>
      <c r="E116" s="2" t="s">
        <v>821</v>
      </c>
      <c r="F116" s="2" t="s">
        <v>954</v>
      </c>
      <c r="G116" s="4">
        <v>44243.480671296304</v>
      </c>
      <c r="H116" s="2" t="s">
        <v>96</v>
      </c>
      <c r="I116" s="2" t="s">
        <v>97</v>
      </c>
      <c r="J116" s="2" t="s">
        <v>98</v>
      </c>
      <c r="K116" s="2" t="s">
        <v>955</v>
      </c>
      <c r="L116" s="2" t="s">
        <v>98</v>
      </c>
      <c r="M116" s="2" t="b">
        <v>0</v>
      </c>
    </row>
    <row r="117" spans="1:13">
      <c r="A117" s="2" t="s">
        <v>956</v>
      </c>
      <c r="B117" s="2" t="s">
        <v>35</v>
      </c>
      <c r="C117" s="2" t="s">
        <v>180</v>
      </c>
      <c r="D117" s="2" t="s">
        <v>181</v>
      </c>
      <c r="E117" s="2" t="s">
        <v>778</v>
      </c>
      <c r="F117" s="2" t="s">
        <v>957</v>
      </c>
      <c r="G117" s="4">
        <v>44243.523379629631</v>
      </c>
      <c r="H117" s="2" t="s">
        <v>96</v>
      </c>
      <c r="I117" s="2" t="s">
        <v>114</v>
      </c>
      <c r="J117" s="2" t="s">
        <v>109</v>
      </c>
      <c r="K117" s="2" t="s">
        <v>958</v>
      </c>
      <c r="L117" s="2" t="s">
        <v>109</v>
      </c>
      <c r="M117" s="2" t="b">
        <v>0</v>
      </c>
    </row>
    <row r="118" spans="1:13" ht="28.9" customHeight="1">
      <c r="A118" s="2" t="s">
        <v>959</v>
      </c>
      <c r="B118" s="2" t="s">
        <v>35</v>
      </c>
      <c r="C118" s="2" t="s">
        <v>873</v>
      </c>
      <c r="D118" s="2" t="s">
        <v>874</v>
      </c>
      <c r="E118" s="2" t="s">
        <v>960</v>
      </c>
      <c r="F118" s="2" t="s">
        <v>961</v>
      </c>
      <c r="G118" s="4">
        <v>44243.637083333328</v>
      </c>
      <c r="H118" s="2" t="s">
        <v>96</v>
      </c>
      <c r="I118" s="2" t="s">
        <v>97</v>
      </c>
      <c r="J118" s="2" t="s">
        <v>109</v>
      </c>
      <c r="K118" s="2" t="s">
        <v>962</v>
      </c>
      <c r="L118" s="2" t="s">
        <v>109</v>
      </c>
      <c r="M118" s="2" t="b">
        <v>0</v>
      </c>
    </row>
    <row r="119" spans="1:13" ht="28.9" customHeight="1">
      <c r="A119" s="2" t="s">
        <v>963</v>
      </c>
      <c r="B119" s="2" t="s">
        <v>28</v>
      </c>
      <c r="C119" s="2" t="s">
        <v>28</v>
      </c>
      <c r="D119" s="2" t="s">
        <v>111</v>
      </c>
      <c r="E119" s="2" t="s">
        <v>593</v>
      </c>
      <c r="F119" s="2" t="s">
        <v>964</v>
      </c>
      <c r="G119" s="4">
        <v>44243.671261574083</v>
      </c>
      <c r="H119" s="2" t="s">
        <v>96</v>
      </c>
      <c r="I119" s="2" t="s">
        <v>114</v>
      </c>
      <c r="J119" s="2" t="s">
        <v>98</v>
      </c>
      <c r="K119" s="2" t="s">
        <v>965</v>
      </c>
      <c r="L119" s="2" t="s">
        <v>98</v>
      </c>
      <c r="M119" s="2" t="b">
        <v>0</v>
      </c>
    </row>
    <row r="120" spans="1:13" ht="28.9" customHeight="1">
      <c r="A120" s="2" t="s">
        <v>966</v>
      </c>
      <c r="B120" s="2" t="s">
        <v>44</v>
      </c>
      <c r="C120" s="2" t="s">
        <v>507</v>
      </c>
      <c r="D120" s="2" t="s">
        <v>508</v>
      </c>
      <c r="E120" s="2" t="s">
        <v>967</v>
      </c>
      <c r="F120" s="2" t="s">
        <v>968</v>
      </c>
      <c r="G120" s="4">
        <v>44243.747812499998</v>
      </c>
      <c r="H120" s="2" t="s">
        <v>96</v>
      </c>
      <c r="I120" s="2" t="s">
        <v>114</v>
      </c>
      <c r="J120" s="2" t="s">
        <v>98</v>
      </c>
      <c r="K120" s="2" t="s">
        <v>969</v>
      </c>
      <c r="L120" s="2" t="s">
        <v>98</v>
      </c>
      <c r="M120" s="2" t="b">
        <v>0</v>
      </c>
    </row>
    <row r="121" spans="1:13">
      <c r="A121" s="2" t="s">
        <v>970</v>
      </c>
      <c r="B121" s="2" t="s">
        <v>35</v>
      </c>
      <c r="C121" s="2" t="s">
        <v>124</v>
      </c>
      <c r="D121" s="2" t="s">
        <v>125</v>
      </c>
      <c r="E121" s="2" t="s">
        <v>789</v>
      </c>
      <c r="F121" s="2" t="s">
        <v>583</v>
      </c>
      <c r="G121" s="4">
        <v>44244.538275462961</v>
      </c>
      <c r="H121" s="2" t="s">
        <v>96</v>
      </c>
      <c r="I121" s="2" t="s">
        <v>97</v>
      </c>
      <c r="J121" s="2" t="s">
        <v>109</v>
      </c>
      <c r="K121" s="2" t="s">
        <v>971</v>
      </c>
      <c r="L121" s="2" t="s">
        <v>109</v>
      </c>
      <c r="M121" s="2" t="b">
        <v>0</v>
      </c>
    </row>
    <row r="122" spans="1:13" ht="72" customHeight="1">
      <c r="A122" s="2" t="s">
        <v>972</v>
      </c>
      <c r="B122" s="2" t="s">
        <v>24</v>
      </c>
      <c r="C122" s="2" t="s">
        <v>24</v>
      </c>
      <c r="D122" s="2" t="s">
        <v>257</v>
      </c>
      <c r="E122" s="2" t="s">
        <v>221</v>
      </c>
      <c r="F122" s="2" t="s">
        <v>973</v>
      </c>
      <c r="G122" s="4">
        <v>44244.578726851847</v>
      </c>
      <c r="H122" s="2" t="s">
        <v>96</v>
      </c>
      <c r="I122" s="2" t="s">
        <v>114</v>
      </c>
      <c r="J122" s="2" t="s">
        <v>98</v>
      </c>
      <c r="K122" s="2" t="s">
        <v>974</v>
      </c>
      <c r="L122" s="2" t="s">
        <v>98</v>
      </c>
      <c r="M122" s="2" t="b">
        <v>0</v>
      </c>
    </row>
    <row r="123" spans="1:13" ht="28.9" customHeight="1">
      <c r="A123" s="2" t="s">
        <v>975</v>
      </c>
      <c r="B123" s="2" t="s">
        <v>42</v>
      </c>
      <c r="C123" s="2" t="s">
        <v>507</v>
      </c>
      <c r="D123" s="2" t="s">
        <v>508</v>
      </c>
      <c r="E123" s="2" t="s">
        <v>976</v>
      </c>
      <c r="F123" s="2" t="s">
        <v>977</v>
      </c>
      <c r="G123" s="4">
        <v>44244.674722222233</v>
      </c>
      <c r="H123" s="2" t="s">
        <v>96</v>
      </c>
      <c r="I123" s="2" t="s">
        <v>97</v>
      </c>
      <c r="J123" s="2" t="s">
        <v>98</v>
      </c>
      <c r="K123" s="2" t="s">
        <v>978</v>
      </c>
      <c r="L123" s="2" t="s">
        <v>98</v>
      </c>
      <c r="M123" s="2" t="b">
        <v>0</v>
      </c>
    </row>
    <row r="124" spans="1:13" ht="43.15" customHeight="1">
      <c r="A124" s="2" t="s">
        <v>979</v>
      </c>
      <c r="B124" s="2" t="s">
        <v>35</v>
      </c>
      <c r="C124" s="2" t="s">
        <v>980</v>
      </c>
      <c r="D124" s="2" t="s">
        <v>313</v>
      </c>
      <c r="E124" s="2" t="s">
        <v>981</v>
      </c>
      <c r="F124" s="2" t="s">
        <v>982</v>
      </c>
      <c r="G124" s="4">
        <v>44245.401678240742</v>
      </c>
      <c r="H124" s="2" t="s">
        <v>105</v>
      </c>
      <c r="I124" s="2" t="s">
        <v>97</v>
      </c>
      <c r="J124" s="2" t="s">
        <v>109</v>
      </c>
      <c r="K124" s="2" t="s">
        <v>983</v>
      </c>
      <c r="L124" s="2" t="s">
        <v>109</v>
      </c>
      <c r="M124" s="2" t="b">
        <v>0</v>
      </c>
    </row>
    <row r="125" spans="1:13" ht="28.9" customHeight="1">
      <c r="A125" s="2" t="s">
        <v>984</v>
      </c>
      <c r="B125" s="2" t="s">
        <v>28</v>
      </c>
      <c r="C125" s="2" t="s">
        <v>28</v>
      </c>
      <c r="D125" s="2" t="s">
        <v>111</v>
      </c>
      <c r="E125" s="2" t="s">
        <v>773</v>
      </c>
      <c r="F125" s="2" t="s">
        <v>985</v>
      </c>
      <c r="G125" s="4">
        <v>44244.85428240741</v>
      </c>
      <c r="H125" s="2" t="s">
        <v>96</v>
      </c>
      <c r="I125" s="2" t="s">
        <v>114</v>
      </c>
      <c r="J125" s="2" t="s">
        <v>98</v>
      </c>
      <c r="K125" s="2" t="s">
        <v>986</v>
      </c>
      <c r="L125" s="2" t="s">
        <v>98</v>
      </c>
      <c r="M125" s="2" t="b">
        <v>0</v>
      </c>
    </row>
    <row r="126" spans="1:13">
      <c r="A126" s="2" t="s">
        <v>987</v>
      </c>
      <c r="B126" s="2" t="s">
        <v>35</v>
      </c>
      <c r="C126" s="2" t="s">
        <v>124</v>
      </c>
      <c r="D126" s="2" t="s">
        <v>144</v>
      </c>
      <c r="E126" s="2" t="s">
        <v>112</v>
      </c>
      <c r="F126" s="2" t="s">
        <v>988</v>
      </c>
      <c r="G126" s="4">
        <v>44245.355104166672</v>
      </c>
      <c r="H126" s="2" t="s">
        <v>96</v>
      </c>
      <c r="I126" s="2" t="s">
        <v>97</v>
      </c>
      <c r="J126" s="2" t="s">
        <v>109</v>
      </c>
      <c r="K126" s="2" t="s">
        <v>989</v>
      </c>
      <c r="L126" s="2" t="s">
        <v>109</v>
      </c>
      <c r="M126" s="2" t="b">
        <v>0</v>
      </c>
    </row>
    <row r="127" spans="1:13" ht="28.9" customHeight="1">
      <c r="A127" s="2" t="s">
        <v>990</v>
      </c>
      <c r="B127" s="2" t="s">
        <v>44</v>
      </c>
      <c r="C127" s="2" t="s">
        <v>375</v>
      </c>
      <c r="D127" s="2" t="s">
        <v>376</v>
      </c>
      <c r="E127" s="2" t="s">
        <v>991</v>
      </c>
      <c r="F127" s="2" t="s">
        <v>992</v>
      </c>
      <c r="G127" s="4">
        <v>44245.420983796299</v>
      </c>
      <c r="H127" s="2" t="s">
        <v>96</v>
      </c>
      <c r="I127" s="2" t="s">
        <v>97</v>
      </c>
      <c r="J127" s="2" t="s">
        <v>98</v>
      </c>
      <c r="K127" s="2" t="s">
        <v>993</v>
      </c>
      <c r="L127" s="2" t="s">
        <v>98</v>
      </c>
      <c r="M127" s="2" t="b">
        <v>0</v>
      </c>
    </row>
    <row r="128" spans="1:13">
      <c r="A128" s="2" t="s">
        <v>994</v>
      </c>
      <c r="B128" s="2" t="s">
        <v>35</v>
      </c>
      <c r="C128" s="2" t="s">
        <v>117</v>
      </c>
      <c r="D128" s="2" t="s">
        <v>118</v>
      </c>
      <c r="E128" s="2" t="s">
        <v>479</v>
      </c>
      <c r="F128" s="2" t="s">
        <v>995</v>
      </c>
      <c r="G128" s="4">
        <v>44245.601979166669</v>
      </c>
      <c r="H128" s="2" t="s">
        <v>105</v>
      </c>
      <c r="I128" s="2" t="s">
        <v>97</v>
      </c>
      <c r="J128" s="2" t="s">
        <v>109</v>
      </c>
      <c r="K128" s="2" t="s">
        <v>996</v>
      </c>
      <c r="L128" s="2" t="s">
        <v>109</v>
      </c>
      <c r="M128" s="2" t="b">
        <v>0</v>
      </c>
    </row>
    <row r="129" spans="1:13" ht="28.9" customHeight="1">
      <c r="A129" s="2" t="s">
        <v>997</v>
      </c>
      <c r="B129" s="2" t="s">
        <v>42</v>
      </c>
      <c r="C129" s="2" t="s">
        <v>814</v>
      </c>
      <c r="D129" s="2" t="s">
        <v>865</v>
      </c>
      <c r="E129" s="2" t="s">
        <v>998</v>
      </c>
      <c r="F129" s="2" t="s">
        <v>999</v>
      </c>
      <c r="G129" s="4">
        <v>44245.620879629627</v>
      </c>
      <c r="H129" s="2" t="s">
        <v>105</v>
      </c>
      <c r="I129" s="2" t="s">
        <v>114</v>
      </c>
      <c r="J129" s="2" t="s">
        <v>98</v>
      </c>
      <c r="K129" s="2" t="s">
        <v>1000</v>
      </c>
      <c r="L129" s="2" t="s">
        <v>98</v>
      </c>
      <c r="M129" s="2" t="b">
        <v>0</v>
      </c>
    </row>
    <row r="130" spans="1:13">
      <c r="A130" s="2" t="s">
        <v>1001</v>
      </c>
      <c r="B130" s="2" t="s">
        <v>35</v>
      </c>
      <c r="C130" s="2" t="s">
        <v>342</v>
      </c>
      <c r="D130" s="2" t="s">
        <v>1002</v>
      </c>
      <c r="E130" s="2" t="s">
        <v>870</v>
      </c>
      <c r="F130" s="2" t="s">
        <v>1003</v>
      </c>
      <c r="G130" s="4">
        <v>44245.677395833343</v>
      </c>
      <c r="H130" s="2" t="s">
        <v>554</v>
      </c>
      <c r="I130" s="2" t="s">
        <v>114</v>
      </c>
      <c r="J130" s="2" t="s">
        <v>121</v>
      </c>
      <c r="K130" s="2"/>
      <c r="L130" s="2" t="s">
        <v>109</v>
      </c>
      <c r="M130" s="2" t="b">
        <v>1</v>
      </c>
    </row>
    <row r="131" spans="1:13" ht="28.9" customHeight="1">
      <c r="A131" s="2" t="s">
        <v>1004</v>
      </c>
      <c r="B131" s="2" t="s">
        <v>42</v>
      </c>
      <c r="C131" s="2" t="s">
        <v>814</v>
      </c>
      <c r="D131" s="2" t="s">
        <v>865</v>
      </c>
      <c r="E131" s="2" t="s">
        <v>1005</v>
      </c>
      <c r="F131" s="2" t="s">
        <v>1006</v>
      </c>
      <c r="G131" s="4">
        <v>44245.692303240743</v>
      </c>
      <c r="H131" s="2" t="s">
        <v>105</v>
      </c>
      <c r="I131" s="2" t="s">
        <v>114</v>
      </c>
      <c r="J131" s="2" t="s">
        <v>98</v>
      </c>
      <c r="K131" s="2" t="s">
        <v>1007</v>
      </c>
      <c r="L131" s="2" t="s">
        <v>98</v>
      </c>
      <c r="M131" s="2" t="b">
        <v>0</v>
      </c>
    </row>
    <row r="132" spans="1:13" ht="28.9" customHeight="1">
      <c r="A132" s="2" t="s">
        <v>1008</v>
      </c>
      <c r="B132" s="2" t="s">
        <v>35</v>
      </c>
      <c r="C132" s="2" t="s">
        <v>342</v>
      </c>
      <c r="D132" s="2" t="s">
        <v>434</v>
      </c>
      <c r="E132" s="2" t="s">
        <v>221</v>
      </c>
      <c r="F132" s="2" t="s">
        <v>1009</v>
      </c>
      <c r="G132" s="4">
        <v>44245.732245370367</v>
      </c>
      <c r="H132" s="2" t="s">
        <v>105</v>
      </c>
      <c r="I132" s="2" t="s">
        <v>97</v>
      </c>
      <c r="J132" s="2" t="s">
        <v>121</v>
      </c>
      <c r="K132" s="2" t="s">
        <v>1010</v>
      </c>
      <c r="L132" s="2" t="s">
        <v>109</v>
      </c>
      <c r="M132" s="2" t="b">
        <v>0</v>
      </c>
    </row>
    <row r="133" spans="1:13" ht="43.15" customHeight="1">
      <c r="A133" s="2" t="s">
        <v>1011</v>
      </c>
      <c r="B133" s="2" t="s">
        <v>42</v>
      </c>
      <c r="C133" s="2" t="s">
        <v>92</v>
      </c>
      <c r="D133" s="2" t="s">
        <v>93</v>
      </c>
      <c r="E133" s="2" t="s">
        <v>1012</v>
      </c>
      <c r="F133" s="2" t="s">
        <v>1013</v>
      </c>
      <c r="G133" s="4">
        <v>44245.769120370373</v>
      </c>
      <c r="H133" s="2" t="s">
        <v>105</v>
      </c>
      <c r="I133" s="2" t="s">
        <v>97</v>
      </c>
      <c r="J133" s="2" t="s">
        <v>98</v>
      </c>
      <c r="K133" s="2" t="s">
        <v>1014</v>
      </c>
      <c r="L133" s="2" t="s">
        <v>98</v>
      </c>
      <c r="M133" s="2" t="b">
        <v>0</v>
      </c>
    </row>
    <row r="134" spans="1:13" ht="72" customHeight="1">
      <c r="A134" s="2" t="s">
        <v>1015</v>
      </c>
      <c r="B134" s="2" t="s">
        <v>42</v>
      </c>
      <c r="C134" s="2" t="s">
        <v>92</v>
      </c>
      <c r="D134" s="2" t="s">
        <v>93</v>
      </c>
      <c r="E134" s="2" t="s">
        <v>1016</v>
      </c>
      <c r="F134" s="2" t="s">
        <v>1017</v>
      </c>
      <c r="G134" s="4">
        <v>44245.794351851851</v>
      </c>
      <c r="H134" s="2" t="s">
        <v>105</v>
      </c>
      <c r="I134" s="2" t="s">
        <v>97</v>
      </c>
      <c r="J134" s="2" t="s">
        <v>98</v>
      </c>
      <c r="K134" s="2" t="s">
        <v>1018</v>
      </c>
      <c r="L134" s="2" t="s">
        <v>98</v>
      </c>
      <c r="M134" s="2" t="b">
        <v>0</v>
      </c>
    </row>
    <row r="135" spans="1:13" ht="57.6" customHeight="1">
      <c r="A135" s="2" t="s">
        <v>1019</v>
      </c>
      <c r="B135" s="2" t="s">
        <v>36</v>
      </c>
      <c r="C135" s="2" t="s">
        <v>37</v>
      </c>
      <c r="D135" s="2" t="s">
        <v>1020</v>
      </c>
      <c r="E135" s="2" t="s">
        <v>491</v>
      </c>
      <c r="F135" s="2" t="s">
        <v>1021</v>
      </c>
      <c r="G135" s="4">
        <v>44245.87190972222</v>
      </c>
      <c r="H135" s="2" t="s">
        <v>105</v>
      </c>
      <c r="I135" s="2" t="s">
        <v>97</v>
      </c>
      <c r="J135" s="2" t="s">
        <v>107</v>
      </c>
      <c r="K135" s="2" t="s">
        <v>1022</v>
      </c>
      <c r="L135" s="2" t="s">
        <v>107</v>
      </c>
      <c r="M135" s="2" t="b">
        <v>0</v>
      </c>
    </row>
    <row r="136" spans="1:13">
      <c r="A136" s="2" t="s">
        <v>1023</v>
      </c>
      <c r="B136" s="2" t="s">
        <v>35</v>
      </c>
      <c r="C136" s="2" t="s">
        <v>124</v>
      </c>
      <c r="D136" s="2" t="s">
        <v>144</v>
      </c>
      <c r="E136" s="2" t="s">
        <v>770</v>
      </c>
      <c r="F136" s="2" t="s">
        <v>1024</v>
      </c>
      <c r="G136" s="4">
        <v>44246.402824074074</v>
      </c>
      <c r="H136" s="2" t="s">
        <v>105</v>
      </c>
      <c r="I136" s="2" t="s">
        <v>97</v>
      </c>
      <c r="J136" s="2" t="s">
        <v>109</v>
      </c>
      <c r="K136" s="2" t="s">
        <v>385</v>
      </c>
      <c r="L136" s="2" t="s">
        <v>109</v>
      </c>
      <c r="M136" s="2" t="b">
        <v>0</v>
      </c>
    </row>
    <row r="137" spans="1:13" ht="28.9" customHeight="1">
      <c r="A137" s="2" t="s">
        <v>1025</v>
      </c>
      <c r="B137" s="2" t="s">
        <v>35</v>
      </c>
      <c r="C137" s="2" t="s">
        <v>124</v>
      </c>
      <c r="D137" s="2" t="s">
        <v>125</v>
      </c>
      <c r="E137" s="2" t="s">
        <v>1026</v>
      </c>
      <c r="F137" s="2" t="s">
        <v>145</v>
      </c>
      <c r="G137" s="4">
        <v>44246.426226851851</v>
      </c>
      <c r="H137" s="2" t="s">
        <v>105</v>
      </c>
      <c r="I137" s="2" t="s">
        <v>97</v>
      </c>
      <c r="J137" s="2" t="s">
        <v>109</v>
      </c>
      <c r="K137" s="2" t="s">
        <v>1027</v>
      </c>
      <c r="L137" s="2" t="s">
        <v>109</v>
      </c>
      <c r="M137" s="2" t="b">
        <v>0</v>
      </c>
    </row>
    <row r="138" spans="1:13" ht="28.9" customHeight="1">
      <c r="A138" s="2" t="s">
        <v>1028</v>
      </c>
      <c r="B138" s="2" t="s">
        <v>35</v>
      </c>
      <c r="C138" s="2" t="s">
        <v>873</v>
      </c>
      <c r="D138" s="2" t="s">
        <v>874</v>
      </c>
      <c r="E138" s="2" t="s">
        <v>1029</v>
      </c>
      <c r="F138" s="2" t="s">
        <v>876</v>
      </c>
      <c r="G138" s="4">
        <v>44246.428807870368</v>
      </c>
      <c r="H138" s="2" t="s">
        <v>105</v>
      </c>
      <c r="I138" s="2" t="s">
        <v>114</v>
      </c>
      <c r="J138" s="2" t="s">
        <v>109</v>
      </c>
      <c r="K138" s="2" t="s">
        <v>1030</v>
      </c>
      <c r="L138" s="2" t="s">
        <v>109</v>
      </c>
      <c r="M138" s="2" t="b">
        <v>0</v>
      </c>
    </row>
    <row r="139" spans="1:13" ht="28.9" customHeight="1">
      <c r="A139" s="2" t="s">
        <v>1031</v>
      </c>
      <c r="B139" s="2" t="s">
        <v>39</v>
      </c>
      <c r="C139" s="2" t="s">
        <v>175</v>
      </c>
      <c r="D139" s="2" t="s">
        <v>270</v>
      </c>
      <c r="E139" s="2" t="s">
        <v>593</v>
      </c>
      <c r="F139" s="2" t="s">
        <v>1032</v>
      </c>
      <c r="G139" s="4">
        <v>44246.520497685182</v>
      </c>
      <c r="H139" s="2" t="s">
        <v>105</v>
      </c>
      <c r="I139" s="2" t="s">
        <v>114</v>
      </c>
      <c r="J139" s="2" t="s">
        <v>98</v>
      </c>
      <c r="K139" s="2" t="s">
        <v>1033</v>
      </c>
      <c r="L139" s="2" t="s">
        <v>98</v>
      </c>
      <c r="M139" s="2" t="b">
        <v>0</v>
      </c>
    </row>
    <row r="140" spans="1:13" ht="28.9" customHeight="1">
      <c r="A140" s="2" t="s">
        <v>1034</v>
      </c>
      <c r="B140" s="2" t="s">
        <v>42</v>
      </c>
      <c r="C140" s="2" t="s">
        <v>92</v>
      </c>
      <c r="D140" s="2" t="s">
        <v>93</v>
      </c>
      <c r="E140" s="2" t="s">
        <v>1035</v>
      </c>
      <c r="F140" s="2" t="s">
        <v>1036</v>
      </c>
      <c r="G140" s="4">
        <v>44246.523819444446</v>
      </c>
      <c r="H140" s="2" t="s">
        <v>105</v>
      </c>
      <c r="I140" s="2" t="s">
        <v>97</v>
      </c>
      <c r="J140" s="2" t="s">
        <v>98</v>
      </c>
      <c r="K140" s="2" t="s">
        <v>1037</v>
      </c>
      <c r="L140" s="2" t="s">
        <v>98</v>
      </c>
      <c r="M140" s="2" t="b">
        <v>0</v>
      </c>
    </row>
    <row r="141" spans="1:13" ht="28.9" customHeight="1">
      <c r="A141" s="2" t="s">
        <v>1038</v>
      </c>
      <c r="B141" s="2" t="s">
        <v>56</v>
      </c>
      <c r="C141" s="2" t="s">
        <v>1039</v>
      </c>
      <c r="D141" s="2" t="s">
        <v>1040</v>
      </c>
      <c r="E141" s="2" t="s">
        <v>1041</v>
      </c>
      <c r="F141" s="2" t="s">
        <v>1042</v>
      </c>
      <c r="G141" s="4">
        <v>44246.535486111112</v>
      </c>
      <c r="H141" s="2" t="s">
        <v>105</v>
      </c>
      <c r="I141" s="2" t="s">
        <v>97</v>
      </c>
      <c r="J141" s="2" t="s">
        <v>98</v>
      </c>
      <c r="K141" s="2" t="s">
        <v>1043</v>
      </c>
      <c r="L141" s="2" t="s">
        <v>98</v>
      </c>
      <c r="M141" s="2" t="b">
        <v>0</v>
      </c>
    </row>
    <row r="142" spans="1:13">
      <c r="A142" s="2" t="s">
        <v>1044</v>
      </c>
      <c r="B142" s="2" t="s">
        <v>35</v>
      </c>
      <c r="C142" s="2" t="s">
        <v>873</v>
      </c>
      <c r="D142" s="2" t="s">
        <v>874</v>
      </c>
      <c r="E142" s="2" t="s">
        <v>383</v>
      </c>
      <c r="F142" s="2" t="s">
        <v>1045</v>
      </c>
      <c r="G142" s="4">
        <v>44246.561631944453</v>
      </c>
      <c r="H142" s="2" t="s">
        <v>105</v>
      </c>
      <c r="I142" s="2" t="s">
        <v>97</v>
      </c>
      <c r="J142" s="2" t="s">
        <v>109</v>
      </c>
      <c r="K142" s="2" t="s">
        <v>1046</v>
      </c>
      <c r="L142" s="2" t="s">
        <v>109</v>
      </c>
      <c r="M142" s="2" t="b">
        <v>0</v>
      </c>
    </row>
    <row r="143" spans="1:13" ht="43.15" customHeight="1">
      <c r="A143" s="2" t="s">
        <v>1047</v>
      </c>
      <c r="B143" s="2" t="s">
        <v>42</v>
      </c>
      <c r="C143" s="2" t="s">
        <v>507</v>
      </c>
      <c r="D143" s="2" t="s">
        <v>508</v>
      </c>
      <c r="E143" s="2" t="s">
        <v>905</v>
      </c>
      <c r="F143" s="2" t="s">
        <v>1048</v>
      </c>
      <c r="G143" s="4">
        <v>44246.624513888892</v>
      </c>
      <c r="H143" s="2" t="s">
        <v>105</v>
      </c>
      <c r="I143" s="2" t="s">
        <v>97</v>
      </c>
      <c r="J143" s="2" t="s">
        <v>98</v>
      </c>
      <c r="K143" s="2" t="s">
        <v>1049</v>
      </c>
      <c r="L143" s="2" t="s">
        <v>98</v>
      </c>
      <c r="M143" s="2" t="b">
        <v>0</v>
      </c>
    </row>
    <row r="144" spans="1:13" ht="28.9" customHeight="1">
      <c r="A144" s="2" t="s">
        <v>1050</v>
      </c>
      <c r="B144" s="2" t="s">
        <v>35</v>
      </c>
      <c r="C144" s="2" t="s">
        <v>1051</v>
      </c>
      <c r="D144" s="2" t="s">
        <v>500</v>
      </c>
      <c r="E144" s="2" t="s">
        <v>569</v>
      </c>
      <c r="F144" s="2" t="s">
        <v>1052</v>
      </c>
      <c r="G144" s="4">
        <v>44246.713321759264</v>
      </c>
      <c r="H144" s="2" t="s">
        <v>105</v>
      </c>
      <c r="I144" s="2" t="s">
        <v>114</v>
      </c>
      <c r="J144" s="2" t="s">
        <v>109</v>
      </c>
      <c r="K144" s="2" t="s">
        <v>1053</v>
      </c>
      <c r="L144" s="2" t="s">
        <v>109</v>
      </c>
      <c r="M144" s="2" t="b">
        <v>0</v>
      </c>
    </row>
    <row r="145" spans="1:13" ht="43.15" customHeight="1">
      <c r="A145" s="2" t="s">
        <v>1054</v>
      </c>
      <c r="B145" s="2" t="s">
        <v>42</v>
      </c>
      <c r="C145" s="2" t="s">
        <v>507</v>
      </c>
      <c r="D145" s="2" t="s">
        <v>508</v>
      </c>
      <c r="E145" s="2" t="s">
        <v>1055</v>
      </c>
      <c r="F145" s="2" t="s">
        <v>1056</v>
      </c>
      <c r="G145" s="4">
        <v>44249.425740740742</v>
      </c>
      <c r="H145" s="2" t="s">
        <v>105</v>
      </c>
      <c r="I145" s="2" t="s">
        <v>97</v>
      </c>
      <c r="J145" s="2" t="s">
        <v>98</v>
      </c>
      <c r="K145" s="2" t="s">
        <v>1057</v>
      </c>
      <c r="L145" s="2" t="s">
        <v>98</v>
      </c>
      <c r="M145" s="2" t="b">
        <v>0</v>
      </c>
    </row>
    <row r="146" spans="1:13">
      <c r="A146" s="2" t="s">
        <v>1058</v>
      </c>
      <c r="B146" s="2" t="s">
        <v>35</v>
      </c>
      <c r="C146" s="2" t="s">
        <v>180</v>
      </c>
      <c r="D146" s="2" t="s">
        <v>181</v>
      </c>
      <c r="E146" s="2" t="s">
        <v>253</v>
      </c>
      <c r="F146" s="2" t="s">
        <v>1059</v>
      </c>
      <c r="G146" s="4">
        <v>44249.450833333343</v>
      </c>
      <c r="H146" s="2" t="s">
        <v>105</v>
      </c>
      <c r="I146" s="2" t="s">
        <v>97</v>
      </c>
      <c r="J146" s="2" t="s">
        <v>109</v>
      </c>
      <c r="K146" s="2" t="s">
        <v>1060</v>
      </c>
      <c r="L146" s="2" t="s">
        <v>109</v>
      </c>
      <c r="M146" s="2" t="b">
        <v>0</v>
      </c>
    </row>
    <row r="147" spans="1:13" ht="28.9" customHeight="1">
      <c r="A147" s="2" t="s">
        <v>1061</v>
      </c>
      <c r="B147" s="2" t="s">
        <v>36</v>
      </c>
      <c r="C147" s="2" t="s">
        <v>37</v>
      </c>
      <c r="D147" s="2" t="s">
        <v>133</v>
      </c>
      <c r="E147" s="2" t="s">
        <v>1062</v>
      </c>
      <c r="F147" s="2" t="s">
        <v>1063</v>
      </c>
      <c r="G147" s="4">
        <v>44249.44872685185</v>
      </c>
      <c r="H147" s="2" t="s">
        <v>105</v>
      </c>
      <c r="I147" s="2" t="s">
        <v>114</v>
      </c>
      <c r="J147" s="2" t="s">
        <v>107</v>
      </c>
      <c r="K147" s="2" t="s">
        <v>1064</v>
      </c>
      <c r="L147" s="2" t="s">
        <v>107</v>
      </c>
      <c r="M147" s="2" t="b">
        <v>0</v>
      </c>
    </row>
    <row r="148" spans="1:13">
      <c r="A148" s="2" t="s">
        <v>1065</v>
      </c>
      <c r="B148" s="2" t="s">
        <v>35</v>
      </c>
      <c r="C148" s="2" t="s">
        <v>180</v>
      </c>
      <c r="D148" s="2" t="s">
        <v>181</v>
      </c>
      <c r="E148" s="2" t="s">
        <v>691</v>
      </c>
      <c r="F148" s="2" t="s">
        <v>1066</v>
      </c>
      <c r="G148" s="4">
        <v>44249.455972222233</v>
      </c>
      <c r="H148" s="2" t="s">
        <v>105</v>
      </c>
      <c r="I148" s="2" t="s">
        <v>114</v>
      </c>
      <c r="J148" s="2" t="s">
        <v>109</v>
      </c>
      <c r="K148" s="2" t="s">
        <v>1067</v>
      </c>
      <c r="L148" s="2" t="s">
        <v>109</v>
      </c>
      <c r="M148" s="2" t="b">
        <v>0</v>
      </c>
    </row>
    <row r="149" spans="1:13" ht="28.9" customHeight="1">
      <c r="A149" s="2" t="s">
        <v>1068</v>
      </c>
      <c r="B149" s="2" t="s">
        <v>35</v>
      </c>
      <c r="C149" s="2" t="s">
        <v>180</v>
      </c>
      <c r="D149" s="2" t="s">
        <v>181</v>
      </c>
      <c r="E149" s="2" t="s">
        <v>1029</v>
      </c>
      <c r="F149" s="2" t="s">
        <v>1069</v>
      </c>
      <c r="G149" s="4">
        <v>44249.452951388892</v>
      </c>
      <c r="H149" s="2" t="s">
        <v>105</v>
      </c>
      <c r="I149" s="2" t="s">
        <v>97</v>
      </c>
      <c r="J149" s="2" t="s">
        <v>109</v>
      </c>
      <c r="K149" s="2" t="s">
        <v>1070</v>
      </c>
      <c r="L149" s="2" t="s">
        <v>109</v>
      </c>
      <c r="M149" s="2" t="b">
        <v>0</v>
      </c>
    </row>
    <row r="150" spans="1:13">
      <c r="A150" s="2" t="s">
        <v>1071</v>
      </c>
      <c r="B150" s="2" t="s">
        <v>35</v>
      </c>
      <c r="C150" s="2" t="s">
        <v>124</v>
      </c>
      <c r="D150" s="2" t="s">
        <v>125</v>
      </c>
      <c r="E150" s="2" t="s">
        <v>1072</v>
      </c>
      <c r="F150" s="2" t="s">
        <v>1073</v>
      </c>
      <c r="G150" s="4">
        <v>44249.466539351852</v>
      </c>
      <c r="H150" s="2" t="s">
        <v>105</v>
      </c>
      <c r="I150" s="2" t="s">
        <v>114</v>
      </c>
      <c r="J150" s="2" t="s">
        <v>109</v>
      </c>
      <c r="K150" s="2" t="s">
        <v>790</v>
      </c>
      <c r="L150" s="2" t="s">
        <v>109</v>
      </c>
      <c r="M150" s="2" t="b">
        <v>0</v>
      </c>
    </row>
    <row r="151" spans="1:13" ht="28.9" customHeight="1">
      <c r="A151" s="2" t="s">
        <v>1074</v>
      </c>
      <c r="B151" s="2" t="s">
        <v>39</v>
      </c>
      <c r="C151" s="2" t="s">
        <v>175</v>
      </c>
      <c r="D151" s="2" t="s">
        <v>270</v>
      </c>
      <c r="E151" s="2" t="s">
        <v>453</v>
      </c>
      <c r="F151" s="2" t="s">
        <v>1075</v>
      </c>
      <c r="G151" s="4">
        <v>44249.538703703707</v>
      </c>
      <c r="H151" s="2" t="s">
        <v>1076</v>
      </c>
      <c r="I151" s="2" t="s">
        <v>114</v>
      </c>
      <c r="J151" s="2"/>
      <c r="K151" s="2"/>
      <c r="L151" s="2" t="s">
        <v>98</v>
      </c>
      <c r="M151" s="2" t="b">
        <v>0</v>
      </c>
    </row>
    <row r="152" spans="1:13" ht="28.9" customHeight="1">
      <c r="A152" s="2" t="s">
        <v>1077</v>
      </c>
      <c r="B152" s="2" t="s">
        <v>35</v>
      </c>
      <c r="C152" s="2" t="s">
        <v>117</v>
      </c>
      <c r="D152" s="2" t="s">
        <v>118</v>
      </c>
      <c r="E152" s="2" t="s">
        <v>1078</v>
      </c>
      <c r="F152" s="2" t="s">
        <v>1079</v>
      </c>
      <c r="G152" s="4">
        <v>44249.605891203697</v>
      </c>
      <c r="H152" s="2" t="s">
        <v>105</v>
      </c>
      <c r="I152" s="2" t="s">
        <v>97</v>
      </c>
      <c r="J152" s="2" t="s">
        <v>109</v>
      </c>
      <c r="K152" s="2" t="s">
        <v>1080</v>
      </c>
      <c r="L152" s="2" t="s">
        <v>109</v>
      </c>
      <c r="M152" s="2" t="b">
        <v>1</v>
      </c>
    </row>
    <row r="153" spans="1:13" ht="43.15" customHeight="1">
      <c r="A153" s="2" t="s">
        <v>1081</v>
      </c>
      <c r="B153" s="2" t="s">
        <v>42</v>
      </c>
      <c r="C153" s="2" t="s">
        <v>507</v>
      </c>
      <c r="D153" s="2" t="s">
        <v>508</v>
      </c>
      <c r="E153" s="2" t="s">
        <v>1082</v>
      </c>
      <c r="F153" s="2" t="s">
        <v>1083</v>
      </c>
      <c r="G153" s="4">
        <v>44249.767650462964</v>
      </c>
      <c r="H153" s="2" t="s">
        <v>105</v>
      </c>
      <c r="I153" s="2" t="s">
        <v>97</v>
      </c>
      <c r="J153" s="2" t="s">
        <v>98</v>
      </c>
      <c r="K153" s="2" t="s">
        <v>1084</v>
      </c>
      <c r="L153" s="2" t="s">
        <v>98</v>
      </c>
      <c r="M153" s="2" t="b">
        <v>0</v>
      </c>
    </row>
    <row r="154" spans="1:13" ht="28.9" customHeight="1">
      <c r="A154" s="2" t="s">
        <v>1085</v>
      </c>
      <c r="B154" s="2" t="s">
        <v>35</v>
      </c>
      <c r="C154" s="2" t="s">
        <v>180</v>
      </c>
      <c r="D154" s="2" t="s">
        <v>181</v>
      </c>
      <c r="E154" s="2" t="s">
        <v>495</v>
      </c>
      <c r="F154" s="2" t="s">
        <v>1086</v>
      </c>
      <c r="G154" s="4">
        <v>44250.448912037027</v>
      </c>
      <c r="H154" s="2" t="s">
        <v>105</v>
      </c>
      <c r="I154" s="2" t="s">
        <v>114</v>
      </c>
      <c r="J154" s="2" t="s">
        <v>109</v>
      </c>
      <c r="K154" s="2" t="s">
        <v>1087</v>
      </c>
      <c r="L154" s="2" t="s">
        <v>109</v>
      </c>
      <c r="M154" s="2" t="b">
        <v>0</v>
      </c>
    </row>
    <row r="155" spans="1:13" ht="43.15" customHeight="1">
      <c r="A155" s="2" t="s">
        <v>1088</v>
      </c>
      <c r="B155" s="2" t="s">
        <v>26</v>
      </c>
      <c r="C155" s="2" t="s">
        <v>27</v>
      </c>
      <c r="D155" s="2" t="s">
        <v>231</v>
      </c>
      <c r="E155" s="2" t="s">
        <v>593</v>
      </c>
      <c r="F155" s="2" t="s">
        <v>231</v>
      </c>
      <c r="G155" s="4">
        <v>44250.572071759263</v>
      </c>
      <c r="H155" s="2" t="s">
        <v>105</v>
      </c>
      <c r="I155" s="2" t="s">
        <v>97</v>
      </c>
      <c r="J155" s="2" t="s">
        <v>98</v>
      </c>
      <c r="K155" s="2" t="s">
        <v>1089</v>
      </c>
      <c r="L155" s="2" t="s">
        <v>98</v>
      </c>
      <c r="M155" s="2" t="b">
        <v>0</v>
      </c>
    </row>
    <row r="156" spans="1:13" ht="43.15" customHeight="1">
      <c r="A156" s="2" t="s">
        <v>1090</v>
      </c>
      <c r="B156" s="2" t="s">
        <v>42</v>
      </c>
      <c r="C156" s="2" t="s">
        <v>215</v>
      </c>
      <c r="D156" s="2" t="s">
        <v>216</v>
      </c>
      <c r="E156" s="2" t="s">
        <v>1091</v>
      </c>
      <c r="F156" s="2" t="s">
        <v>1092</v>
      </c>
      <c r="G156" s="4">
        <v>44250.597615740742</v>
      </c>
      <c r="H156" s="2" t="s">
        <v>105</v>
      </c>
      <c r="I156" s="2" t="s">
        <v>97</v>
      </c>
      <c r="J156" s="2" t="s">
        <v>98</v>
      </c>
      <c r="K156" s="2" t="s">
        <v>1093</v>
      </c>
      <c r="L156" s="2" t="s">
        <v>98</v>
      </c>
      <c r="M156" s="2" t="b">
        <v>0</v>
      </c>
    </row>
    <row r="157" spans="1:13" ht="43.15" customHeight="1">
      <c r="A157" s="2" t="s">
        <v>1094</v>
      </c>
      <c r="B157" s="2" t="s">
        <v>44</v>
      </c>
      <c r="C157" s="2" t="s">
        <v>507</v>
      </c>
      <c r="D157" s="2" t="s">
        <v>508</v>
      </c>
      <c r="E157" s="2" t="s">
        <v>1095</v>
      </c>
      <c r="F157" s="2" t="s">
        <v>1096</v>
      </c>
      <c r="G157" s="4">
        <v>44251.715057870373</v>
      </c>
      <c r="H157" s="2" t="s">
        <v>105</v>
      </c>
      <c r="I157" s="2" t="s">
        <v>97</v>
      </c>
      <c r="J157" s="2" t="s">
        <v>98</v>
      </c>
      <c r="K157" s="2" t="s">
        <v>1097</v>
      </c>
      <c r="L157" s="2" t="s">
        <v>98</v>
      </c>
      <c r="M157" s="2" t="b">
        <v>0</v>
      </c>
    </row>
    <row r="158" spans="1:13" ht="28.9" customHeight="1">
      <c r="A158" s="2" t="s">
        <v>1098</v>
      </c>
      <c r="B158" s="2" t="s">
        <v>42</v>
      </c>
      <c r="C158" s="2" t="s">
        <v>329</v>
      </c>
      <c r="D158" s="2" t="s">
        <v>1099</v>
      </c>
      <c r="E158" s="2" t="s">
        <v>1100</v>
      </c>
      <c r="F158" s="2" t="s">
        <v>1101</v>
      </c>
      <c r="G158" s="4">
        <v>44251.725868055553</v>
      </c>
      <c r="H158" s="2" t="s">
        <v>105</v>
      </c>
      <c r="I158" s="2" t="s">
        <v>97</v>
      </c>
      <c r="J158" s="2" t="s">
        <v>98</v>
      </c>
      <c r="K158" s="2" t="s">
        <v>1102</v>
      </c>
      <c r="L158" s="2" t="s">
        <v>98</v>
      </c>
      <c r="M158" s="2" t="b">
        <v>0</v>
      </c>
    </row>
    <row r="159" spans="1:13">
      <c r="A159" s="2" t="s">
        <v>1103</v>
      </c>
      <c r="B159" s="2" t="s">
        <v>35</v>
      </c>
      <c r="C159" s="2" t="s">
        <v>180</v>
      </c>
      <c r="D159" s="2" t="s">
        <v>181</v>
      </c>
      <c r="E159" s="2" t="s">
        <v>1104</v>
      </c>
      <c r="F159" s="2" t="s">
        <v>1105</v>
      </c>
      <c r="G159" s="4">
        <v>44251.80431712963</v>
      </c>
      <c r="H159" s="2" t="s">
        <v>105</v>
      </c>
      <c r="I159" s="2" t="s">
        <v>97</v>
      </c>
      <c r="J159" s="2" t="s">
        <v>109</v>
      </c>
      <c r="K159" s="2" t="s">
        <v>1106</v>
      </c>
      <c r="L159" s="2" t="s">
        <v>109</v>
      </c>
      <c r="M159" s="2" t="b">
        <v>0</v>
      </c>
    </row>
    <row r="160" spans="1:13">
      <c r="A160" s="2" t="s">
        <v>1107</v>
      </c>
      <c r="B160" s="2" t="s">
        <v>35</v>
      </c>
      <c r="C160" s="2" t="s">
        <v>124</v>
      </c>
      <c r="D160" s="2" t="s">
        <v>144</v>
      </c>
      <c r="E160" s="2" t="s">
        <v>1108</v>
      </c>
      <c r="F160" s="2" t="s">
        <v>583</v>
      </c>
      <c r="G160" s="4">
        <v>44252.41646990741</v>
      </c>
      <c r="H160" s="2" t="s">
        <v>105</v>
      </c>
      <c r="I160" s="2" t="s">
        <v>97</v>
      </c>
      <c r="J160" s="2" t="s">
        <v>109</v>
      </c>
      <c r="K160" s="2" t="s">
        <v>1109</v>
      </c>
      <c r="L160" s="2" t="s">
        <v>109</v>
      </c>
      <c r="M160" s="2" t="b">
        <v>0</v>
      </c>
    </row>
    <row r="161" spans="1:13">
      <c r="A161" s="2" t="s">
        <v>1110</v>
      </c>
      <c r="B161" s="2" t="s">
        <v>35</v>
      </c>
      <c r="C161" s="2" t="s">
        <v>124</v>
      </c>
      <c r="D161" s="2" t="s">
        <v>144</v>
      </c>
      <c r="E161" s="2" t="s">
        <v>380</v>
      </c>
      <c r="F161" s="2" t="s">
        <v>583</v>
      </c>
      <c r="G161" s="4">
        <v>44252.416898148149</v>
      </c>
      <c r="H161" s="2" t="s">
        <v>105</v>
      </c>
      <c r="I161" s="2" t="s">
        <v>97</v>
      </c>
      <c r="J161" s="2" t="s">
        <v>109</v>
      </c>
      <c r="K161" s="2" t="s">
        <v>1109</v>
      </c>
      <c r="L161" s="2" t="s">
        <v>109</v>
      </c>
      <c r="M161" s="2" t="b">
        <v>0</v>
      </c>
    </row>
    <row r="162" spans="1:13">
      <c r="A162" s="2" t="s">
        <v>1111</v>
      </c>
      <c r="B162" s="2" t="s">
        <v>35</v>
      </c>
      <c r="C162" s="2" t="s">
        <v>124</v>
      </c>
      <c r="D162" s="2" t="s">
        <v>125</v>
      </c>
      <c r="E162" s="2" t="s">
        <v>1112</v>
      </c>
      <c r="F162" s="2" t="s">
        <v>1113</v>
      </c>
      <c r="G162" s="4">
        <v>44252.499131944453</v>
      </c>
      <c r="H162" s="2" t="s">
        <v>105</v>
      </c>
      <c r="I162" s="2" t="s">
        <v>97</v>
      </c>
      <c r="J162" s="2" t="s">
        <v>109</v>
      </c>
      <c r="K162" s="2" t="s">
        <v>213</v>
      </c>
      <c r="L162" s="2" t="s">
        <v>109</v>
      </c>
      <c r="M162" s="2" t="b">
        <v>0</v>
      </c>
    </row>
    <row r="163" spans="1:13" ht="28.9" customHeight="1">
      <c r="A163" s="2" t="s">
        <v>1114</v>
      </c>
      <c r="B163" s="2" t="s">
        <v>42</v>
      </c>
      <c r="C163" s="2" t="s">
        <v>215</v>
      </c>
      <c r="D163" s="2" t="s">
        <v>216</v>
      </c>
      <c r="E163" s="2" t="s">
        <v>861</v>
      </c>
      <c r="F163" s="2" t="s">
        <v>1092</v>
      </c>
      <c r="G163" s="4">
        <v>44252.51666666667</v>
      </c>
      <c r="H163" s="2" t="s">
        <v>105</v>
      </c>
      <c r="I163" s="2" t="s">
        <v>97</v>
      </c>
      <c r="J163" s="2" t="s">
        <v>98</v>
      </c>
      <c r="K163" s="2" t="s">
        <v>1115</v>
      </c>
      <c r="L163" s="2" t="s">
        <v>98</v>
      </c>
      <c r="M163" s="2" t="b">
        <v>0</v>
      </c>
    </row>
    <row r="164" spans="1:13" ht="28.9" customHeight="1">
      <c r="A164" s="2" t="s">
        <v>1116</v>
      </c>
      <c r="B164" s="2" t="s">
        <v>39</v>
      </c>
      <c r="C164" s="2" t="s">
        <v>175</v>
      </c>
      <c r="D164" s="2" t="s">
        <v>270</v>
      </c>
      <c r="E164" s="2" t="s">
        <v>601</v>
      </c>
      <c r="F164" s="2" t="s">
        <v>1117</v>
      </c>
      <c r="G164" s="4">
        <v>44252.52516203704</v>
      </c>
      <c r="H164" s="2" t="s">
        <v>554</v>
      </c>
      <c r="I164" s="2" t="s">
        <v>97</v>
      </c>
      <c r="J164" s="2"/>
      <c r="K164" s="2"/>
      <c r="L164" s="2" t="s">
        <v>98</v>
      </c>
      <c r="M164" s="2" t="b">
        <v>0</v>
      </c>
    </row>
    <row r="165" spans="1:13" ht="28.9" customHeight="1">
      <c r="A165" s="2" t="s">
        <v>1118</v>
      </c>
      <c r="B165" s="2" t="s">
        <v>42</v>
      </c>
      <c r="C165" s="2" t="s">
        <v>215</v>
      </c>
      <c r="D165" s="2" t="s">
        <v>216</v>
      </c>
      <c r="E165" s="2" t="s">
        <v>1119</v>
      </c>
      <c r="F165" s="2" t="s">
        <v>335</v>
      </c>
      <c r="G165" s="4">
        <v>44252.535231481481</v>
      </c>
      <c r="H165" s="2" t="s">
        <v>105</v>
      </c>
      <c r="I165" s="2" t="s">
        <v>114</v>
      </c>
      <c r="J165" s="2" t="s">
        <v>98</v>
      </c>
      <c r="K165" s="2" t="s">
        <v>1120</v>
      </c>
      <c r="L165" s="2" t="s">
        <v>98</v>
      </c>
      <c r="M165" s="2" t="b">
        <v>0</v>
      </c>
    </row>
    <row r="166" spans="1:13" ht="28.9" customHeight="1">
      <c r="A166" s="2" t="s">
        <v>1121</v>
      </c>
      <c r="B166" s="2" t="s">
        <v>35</v>
      </c>
      <c r="C166" s="2" t="s">
        <v>342</v>
      </c>
      <c r="D166" s="2" t="s">
        <v>1002</v>
      </c>
      <c r="E166" s="2" t="s">
        <v>398</v>
      </c>
      <c r="F166" s="2" t="s">
        <v>1122</v>
      </c>
      <c r="G166" s="4">
        <v>44252.56695601852</v>
      </c>
      <c r="H166" s="2" t="s">
        <v>105</v>
      </c>
      <c r="I166" s="2" t="s">
        <v>97</v>
      </c>
      <c r="J166" s="2" t="s">
        <v>109</v>
      </c>
      <c r="K166" s="2" t="s">
        <v>1123</v>
      </c>
      <c r="L166" s="2" t="s">
        <v>109</v>
      </c>
      <c r="M166" s="2" t="b">
        <v>0</v>
      </c>
    </row>
    <row r="167" spans="1:13" ht="28.9" customHeight="1">
      <c r="A167" s="2" t="s">
        <v>1124</v>
      </c>
      <c r="B167" s="2" t="s">
        <v>42</v>
      </c>
      <c r="C167" s="2" t="s">
        <v>215</v>
      </c>
      <c r="D167" s="2" t="s">
        <v>216</v>
      </c>
      <c r="E167" s="2" t="s">
        <v>249</v>
      </c>
      <c r="F167" s="2" t="s">
        <v>1125</v>
      </c>
      <c r="G167" s="4">
        <v>44252.571712962963</v>
      </c>
      <c r="H167" s="2" t="s">
        <v>105</v>
      </c>
      <c r="I167" s="2" t="s">
        <v>97</v>
      </c>
      <c r="J167" s="2" t="s">
        <v>98</v>
      </c>
      <c r="K167" s="2" t="s">
        <v>1126</v>
      </c>
      <c r="L167" s="2" t="s">
        <v>98</v>
      </c>
      <c r="M167" s="2" t="b">
        <v>0</v>
      </c>
    </row>
    <row r="168" spans="1:13" ht="43.15" customHeight="1">
      <c r="A168" s="2" t="s">
        <v>1127</v>
      </c>
      <c r="B168" s="2" t="s">
        <v>42</v>
      </c>
      <c r="C168" s="2" t="s">
        <v>92</v>
      </c>
      <c r="D168" s="2" t="s">
        <v>93</v>
      </c>
      <c r="E168" s="2" t="s">
        <v>636</v>
      </c>
      <c r="F168" s="2" t="s">
        <v>1128</v>
      </c>
      <c r="G168" s="4">
        <v>44252.62431712963</v>
      </c>
      <c r="H168" s="2" t="s">
        <v>105</v>
      </c>
      <c r="I168" s="2" t="s">
        <v>114</v>
      </c>
      <c r="J168" s="2" t="s">
        <v>98</v>
      </c>
      <c r="K168" s="2" t="s">
        <v>1129</v>
      </c>
      <c r="L168" s="2" t="s">
        <v>98</v>
      </c>
      <c r="M168" s="2" t="b">
        <v>0</v>
      </c>
    </row>
    <row r="169" spans="1:13" ht="43.15" customHeight="1">
      <c r="A169" s="2" t="s">
        <v>1130</v>
      </c>
      <c r="B169" s="2" t="s">
        <v>44</v>
      </c>
      <c r="C169" s="2" t="s">
        <v>159</v>
      </c>
      <c r="D169" s="2" t="s">
        <v>248</v>
      </c>
      <c r="E169" s="2" t="s">
        <v>1131</v>
      </c>
      <c r="F169" s="2" t="s">
        <v>1132</v>
      </c>
      <c r="G169" s="4">
        <v>44252.638912037037</v>
      </c>
      <c r="H169" s="2" t="s">
        <v>105</v>
      </c>
      <c r="I169" s="2" t="s">
        <v>97</v>
      </c>
      <c r="J169" s="2" t="s">
        <v>98</v>
      </c>
      <c r="K169" s="2" t="s">
        <v>1133</v>
      </c>
      <c r="L169" s="2" t="s">
        <v>98</v>
      </c>
      <c r="M169" s="2" t="b">
        <v>0</v>
      </c>
    </row>
    <row r="170" spans="1:13" ht="28.9" customHeight="1">
      <c r="A170" s="2" t="s">
        <v>1134</v>
      </c>
      <c r="B170" s="2" t="s">
        <v>42</v>
      </c>
      <c r="C170" s="2" t="s">
        <v>1135</v>
      </c>
      <c r="D170" s="2" t="s">
        <v>1136</v>
      </c>
      <c r="E170" s="2" t="s">
        <v>960</v>
      </c>
      <c r="F170" s="2" t="s">
        <v>1137</v>
      </c>
      <c r="G170" s="4">
        <v>44252.641041666669</v>
      </c>
      <c r="H170" s="2" t="s">
        <v>105</v>
      </c>
      <c r="I170" s="2" t="s">
        <v>97</v>
      </c>
      <c r="J170" s="2" t="s">
        <v>98</v>
      </c>
      <c r="K170" s="2" t="s">
        <v>1138</v>
      </c>
      <c r="L170" s="2" t="s">
        <v>98</v>
      </c>
      <c r="M170" s="2" t="b">
        <v>0</v>
      </c>
    </row>
    <row r="171" spans="1:13">
      <c r="A171" s="2" t="s">
        <v>1139</v>
      </c>
      <c r="B171" s="2" t="s">
        <v>35</v>
      </c>
      <c r="C171" s="2" t="s">
        <v>342</v>
      </c>
      <c r="D171" s="2" t="s">
        <v>434</v>
      </c>
      <c r="E171" s="2" t="s">
        <v>530</v>
      </c>
      <c r="F171" s="2" t="s">
        <v>1140</v>
      </c>
      <c r="G171" s="4">
        <v>44252.76158564815</v>
      </c>
      <c r="H171" s="2" t="s">
        <v>105</v>
      </c>
      <c r="I171" s="2" t="s">
        <v>97</v>
      </c>
      <c r="J171" s="2" t="s">
        <v>121</v>
      </c>
      <c r="K171" s="2" t="s">
        <v>1141</v>
      </c>
      <c r="L171" s="2" t="s">
        <v>109</v>
      </c>
      <c r="M171" s="2" t="b">
        <v>0</v>
      </c>
    </row>
    <row r="172" spans="1:13" ht="28.9" customHeight="1">
      <c r="A172" s="2" t="s">
        <v>1142</v>
      </c>
      <c r="B172" s="2" t="s">
        <v>35</v>
      </c>
      <c r="C172" s="2" t="s">
        <v>342</v>
      </c>
      <c r="D172" s="2" t="s">
        <v>434</v>
      </c>
      <c r="E172" s="2" t="s">
        <v>960</v>
      </c>
      <c r="F172" s="2" t="s">
        <v>1143</v>
      </c>
      <c r="G172" s="4">
        <v>44252.782638888893</v>
      </c>
      <c r="H172" s="2" t="s">
        <v>105</v>
      </c>
      <c r="I172" s="2" t="s">
        <v>97</v>
      </c>
      <c r="J172" s="2" t="s">
        <v>109</v>
      </c>
      <c r="K172" s="2" t="s">
        <v>1144</v>
      </c>
      <c r="L172" s="2" t="s">
        <v>109</v>
      </c>
      <c r="M172" s="2" t="b">
        <v>0</v>
      </c>
    </row>
    <row r="173" spans="1:13">
      <c r="A173" s="2" t="s">
        <v>1145</v>
      </c>
      <c r="B173" s="2" t="s">
        <v>35</v>
      </c>
      <c r="C173" s="2" t="s">
        <v>180</v>
      </c>
      <c r="D173" s="2" t="s">
        <v>466</v>
      </c>
      <c r="E173" s="2" t="s">
        <v>380</v>
      </c>
      <c r="F173" s="2" t="s">
        <v>1146</v>
      </c>
      <c r="G173" s="4">
        <v>44253.386631944442</v>
      </c>
      <c r="H173" s="2" t="s">
        <v>105</v>
      </c>
      <c r="I173" s="2" t="s">
        <v>97</v>
      </c>
      <c r="J173" s="2" t="s">
        <v>109</v>
      </c>
      <c r="K173" s="2" t="s">
        <v>1147</v>
      </c>
      <c r="L173" s="2" t="s">
        <v>109</v>
      </c>
      <c r="M173" s="2" t="b">
        <v>0</v>
      </c>
    </row>
    <row r="174" spans="1:13" ht="28.9" customHeight="1">
      <c r="A174" s="2" t="s">
        <v>1148</v>
      </c>
      <c r="B174" s="2" t="s">
        <v>35</v>
      </c>
      <c r="C174" s="2" t="s">
        <v>980</v>
      </c>
      <c r="D174" s="2" t="s">
        <v>1149</v>
      </c>
      <c r="E174" s="2" t="s">
        <v>1150</v>
      </c>
      <c r="F174" s="2" t="s">
        <v>1151</v>
      </c>
      <c r="G174" s="4">
        <v>44253.388564814813</v>
      </c>
      <c r="H174" s="2" t="s">
        <v>1152</v>
      </c>
      <c r="I174" s="2" t="s">
        <v>114</v>
      </c>
      <c r="J174" s="2"/>
      <c r="K174" s="2"/>
      <c r="L174" s="2" t="s">
        <v>121</v>
      </c>
      <c r="M174" s="2" t="b">
        <v>1</v>
      </c>
    </row>
    <row r="175" spans="1:13" ht="43.15" customHeight="1">
      <c r="A175" s="2" t="s">
        <v>1153</v>
      </c>
      <c r="B175" s="2" t="s">
        <v>35</v>
      </c>
      <c r="C175" s="2" t="s">
        <v>124</v>
      </c>
      <c r="D175" s="2" t="s">
        <v>125</v>
      </c>
      <c r="E175" s="2" t="s">
        <v>666</v>
      </c>
      <c r="F175" s="2" t="s">
        <v>1154</v>
      </c>
      <c r="G175" s="4">
        <v>44253.488587962973</v>
      </c>
      <c r="H175" s="2" t="s">
        <v>105</v>
      </c>
      <c r="I175" s="2" t="s">
        <v>97</v>
      </c>
      <c r="J175" s="2" t="s">
        <v>109</v>
      </c>
      <c r="K175" s="2" t="s">
        <v>1155</v>
      </c>
      <c r="L175" s="2" t="s">
        <v>109</v>
      </c>
      <c r="M175" s="2" t="b">
        <v>0</v>
      </c>
    </row>
    <row r="176" spans="1:13" ht="28.9" customHeight="1">
      <c r="A176" s="2" t="s">
        <v>1156</v>
      </c>
      <c r="B176" s="2" t="s">
        <v>39</v>
      </c>
      <c r="C176" s="2" t="s">
        <v>175</v>
      </c>
      <c r="D176" s="2" t="s">
        <v>270</v>
      </c>
      <c r="E176" s="2" t="s">
        <v>593</v>
      </c>
      <c r="F176" s="2" t="s">
        <v>1157</v>
      </c>
      <c r="G176" s="4">
        <v>44253.488067129627</v>
      </c>
      <c r="H176" s="2" t="s">
        <v>105</v>
      </c>
      <c r="I176" s="2" t="s">
        <v>114</v>
      </c>
      <c r="J176" s="2" t="s">
        <v>98</v>
      </c>
      <c r="K176" s="2" t="s">
        <v>1158</v>
      </c>
      <c r="L176" s="2" t="s">
        <v>98</v>
      </c>
      <c r="M176" s="2" t="b">
        <v>0</v>
      </c>
    </row>
    <row r="177" spans="1:13" ht="28.9" customHeight="1">
      <c r="A177" s="2" t="s">
        <v>1159</v>
      </c>
      <c r="B177" s="2" t="s">
        <v>39</v>
      </c>
      <c r="C177" s="2" t="s">
        <v>175</v>
      </c>
      <c r="D177" s="2" t="s">
        <v>270</v>
      </c>
      <c r="E177" s="2" t="s">
        <v>281</v>
      </c>
      <c r="F177" s="2" t="s">
        <v>1160</v>
      </c>
      <c r="G177" s="4">
        <v>44253.512141203697</v>
      </c>
      <c r="H177" s="2" t="s">
        <v>105</v>
      </c>
      <c r="I177" s="2" t="s">
        <v>114</v>
      </c>
      <c r="J177" s="2" t="s">
        <v>98</v>
      </c>
      <c r="K177" s="2" t="s">
        <v>1161</v>
      </c>
      <c r="L177" s="2" t="s">
        <v>98</v>
      </c>
      <c r="M177" s="2" t="b">
        <v>0</v>
      </c>
    </row>
    <row r="178" spans="1:13">
      <c r="A178" s="2" t="s">
        <v>1162</v>
      </c>
      <c r="B178" s="2" t="s">
        <v>35</v>
      </c>
      <c r="C178" s="2" t="s">
        <v>124</v>
      </c>
      <c r="D178" s="2" t="s">
        <v>144</v>
      </c>
      <c r="E178" s="2" t="s">
        <v>495</v>
      </c>
      <c r="F178" s="2" t="s">
        <v>267</v>
      </c>
      <c r="G178" s="4">
        <v>44253.54246527778</v>
      </c>
      <c r="H178" s="2" t="s">
        <v>105</v>
      </c>
      <c r="I178" s="2" t="s">
        <v>97</v>
      </c>
      <c r="J178" s="2" t="s">
        <v>109</v>
      </c>
      <c r="K178" s="2" t="s">
        <v>806</v>
      </c>
      <c r="L178" s="2" t="s">
        <v>109</v>
      </c>
      <c r="M178" s="2" t="b">
        <v>0</v>
      </c>
    </row>
    <row r="179" spans="1:13">
      <c r="A179" s="2" t="s">
        <v>1163</v>
      </c>
      <c r="B179" s="2" t="s">
        <v>35</v>
      </c>
      <c r="C179" s="2" t="s">
        <v>124</v>
      </c>
      <c r="D179" s="2" t="s">
        <v>144</v>
      </c>
      <c r="E179" s="2" t="s">
        <v>380</v>
      </c>
      <c r="F179" s="2" t="s">
        <v>145</v>
      </c>
      <c r="G179" s="4">
        <v>44253.660821759258</v>
      </c>
      <c r="H179" s="2" t="s">
        <v>105</v>
      </c>
      <c r="I179" s="2" t="s">
        <v>97</v>
      </c>
      <c r="J179" s="2" t="s">
        <v>109</v>
      </c>
      <c r="K179" s="2" t="s">
        <v>385</v>
      </c>
      <c r="L179" s="2" t="s">
        <v>109</v>
      </c>
      <c r="M179" s="2" t="b">
        <v>1</v>
      </c>
    </row>
    <row r="180" spans="1:13">
      <c r="B180" s="2"/>
      <c r="C180" s="2"/>
      <c r="D180" s="2"/>
      <c r="E180" s="2"/>
      <c r="F180" s="2"/>
      <c r="H180" s="2"/>
      <c r="I180" s="2"/>
      <c r="J180" s="2"/>
      <c r="K180" s="2"/>
      <c r="L180" s="2"/>
      <c r="M180" s="2"/>
    </row>
    <row r="181" spans="1:13">
      <c r="B181" s="2"/>
      <c r="C181" s="2"/>
      <c r="D181" s="2"/>
      <c r="E181" s="2"/>
      <c r="F181" s="2"/>
      <c r="H181" s="2"/>
      <c r="I181" s="2"/>
      <c r="J181" s="2"/>
      <c r="K181" s="2"/>
      <c r="L181" s="2"/>
      <c r="M181" s="2"/>
    </row>
    <row r="182" spans="1:13">
      <c r="B182" s="2"/>
      <c r="C182" s="2"/>
      <c r="D182" s="2"/>
      <c r="E182" s="2"/>
      <c r="F182" s="2"/>
      <c r="H182" s="2"/>
      <c r="I182" s="2"/>
      <c r="J182" s="2"/>
      <c r="K182" s="2"/>
      <c r="L182" s="2"/>
      <c r="M182" s="2"/>
    </row>
    <row r="183" spans="1:13">
      <c r="B183" s="2"/>
      <c r="C183" s="2"/>
      <c r="D183" s="2"/>
      <c r="E183" s="2"/>
      <c r="F183" s="2"/>
      <c r="H183" s="2"/>
      <c r="I183" s="2"/>
      <c r="J183" s="2"/>
      <c r="K183" s="2"/>
      <c r="L183" s="2"/>
      <c r="M183" s="2"/>
    </row>
    <row r="184" spans="1:13">
      <c r="B184" s="2"/>
      <c r="C184" s="2"/>
      <c r="D184" s="2"/>
      <c r="E184" s="2"/>
      <c r="F184" s="2"/>
      <c r="H184" s="2"/>
      <c r="I184" s="2"/>
      <c r="J184" s="2"/>
      <c r="K184" s="2"/>
      <c r="L184" s="2"/>
      <c r="M184" s="2"/>
    </row>
    <row r="185" spans="1:13">
      <c r="B185" s="2"/>
      <c r="C185" s="2"/>
      <c r="D185" s="2"/>
      <c r="E185" s="2"/>
      <c r="F185" s="2"/>
      <c r="H185" s="2"/>
      <c r="I185" s="2"/>
      <c r="J185" s="2"/>
      <c r="K185" s="2"/>
      <c r="L185" s="2"/>
      <c r="M185" s="2"/>
    </row>
    <row r="186" spans="1:13">
      <c r="B186" s="2"/>
      <c r="C186" s="2"/>
      <c r="D186" s="2"/>
      <c r="E186" s="2"/>
      <c r="F186" s="2"/>
      <c r="H186" s="2"/>
      <c r="I186" s="2"/>
      <c r="J186" s="2"/>
      <c r="K186" s="2"/>
      <c r="L186" s="2"/>
      <c r="M186" s="2"/>
    </row>
    <row r="187" spans="1:13">
      <c r="B187" s="2"/>
      <c r="C187" s="2"/>
      <c r="D187" s="2"/>
      <c r="E187" s="2"/>
      <c r="F187" s="2"/>
      <c r="H187" s="2"/>
      <c r="I187" s="2"/>
      <c r="J187" s="2"/>
      <c r="K187" s="2"/>
      <c r="L187" s="2"/>
      <c r="M187" s="2"/>
    </row>
    <row r="188" spans="1:13">
      <c r="B188" s="2"/>
      <c r="C188" s="2"/>
      <c r="D188" s="2"/>
      <c r="E188" s="2"/>
      <c r="F188" s="2"/>
      <c r="H188" s="2"/>
      <c r="I188" s="2"/>
      <c r="J188" s="2"/>
      <c r="K188" s="2"/>
      <c r="L188" s="2"/>
      <c r="M188" s="2"/>
    </row>
    <row r="189" spans="1:13">
      <c r="B189" s="2"/>
      <c r="C189" s="2"/>
      <c r="D189" s="2"/>
      <c r="E189" s="2"/>
      <c r="F189" s="2"/>
      <c r="H189" s="2"/>
      <c r="I189" s="2"/>
      <c r="J189" s="2"/>
      <c r="K189" s="2"/>
      <c r="L189" s="2"/>
      <c r="M189" s="2"/>
    </row>
    <row r="190" spans="1:13">
      <c r="B190" s="2"/>
      <c r="C190" s="2"/>
      <c r="D190" s="2"/>
      <c r="E190" s="2"/>
      <c r="F190" s="2"/>
      <c r="H190" s="2"/>
      <c r="I190" s="2"/>
      <c r="J190" s="2"/>
      <c r="K190" s="2"/>
      <c r="L190" s="2"/>
      <c r="M190" s="2"/>
    </row>
    <row r="191" spans="1:13">
      <c r="B191" s="2"/>
      <c r="C191" s="2"/>
      <c r="D191" s="2"/>
      <c r="E191" s="2"/>
      <c r="F191" s="2"/>
      <c r="H191" s="2"/>
      <c r="I191" s="2"/>
      <c r="J191" s="2"/>
      <c r="K191" s="2"/>
      <c r="L191" s="2"/>
      <c r="M191" s="2"/>
    </row>
    <row r="192" spans="1:13">
      <c r="B192" s="2"/>
      <c r="C192" s="2"/>
      <c r="D192" s="2"/>
      <c r="E192" s="2"/>
      <c r="F192" s="2"/>
      <c r="H192" s="2"/>
      <c r="I192" s="2"/>
      <c r="J192" s="2"/>
      <c r="K192" s="2"/>
      <c r="L192" s="2"/>
      <c r="M192" s="2"/>
    </row>
    <row r="193" spans="2:13">
      <c r="B193" s="2"/>
      <c r="C193" s="2"/>
      <c r="D193" s="2"/>
      <c r="E193" s="2"/>
      <c r="F193" s="2"/>
      <c r="H193" s="2"/>
      <c r="I193" s="2"/>
      <c r="J193" s="2"/>
      <c r="K193" s="2"/>
      <c r="L193" s="2"/>
      <c r="M193" s="2"/>
    </row>
    <row r="194" spans="2:13">
      <c r="B194" s="2"/>
      <c r="C194" s="2"/>
      <c r="D194" s="2"/>
      <c r="E194" s="2"/>
      <c r="F194" s="2"/>
      <c r="H194" s="2"/>
      <c r="I194" s="2"/>
      <c r="J194" s="2"/>
      <c r="K194" s="2"/>
      <c r="L194" s="2"/>
      <c r="M194" s="2"/>
    </row>
    <row r="195" spans="2:13">
      <c r="B195" s="2"/>
      <c r="C195" s="2"/>
      <c r="D195" s="2"/>
      <c r="E195" s="2"/>
      <c r="F195" s="2"/>
      <c r="H195" s="2"/>
      <c r="I195" s="2"/>
      <c r="J195" s="2"/>
      <c r="K195" s="2"/>
      <c r="L195" s="2"/>
      <c r="M195" s="2"/>
    </row>
    <row r="196" spans="2:13">
      <c r="B196" s="2"/>
      <c r="C196" s="2"/>
      <c r="D196" s="2"/>
      <c r="E196" s="2"/>
      <c r="F196" s="2"/>
      <c r="H196" s="2"/>
      <c r="I196" s="2"/>
      <c r="J196" s="2"/>
      <c r="K196" s="2"/>
      <c r="L196" s="2"/>
      <c r="M196" s="2"/>
    </row>
    <row r="197" spans="2:13">
      <c r="B197" s="2"/>
      <c r="C197" s="2"/>
      <c r="D197" s="2"/>
      <c r="E197" s="2"/>
      <c r="F197" s="2"/>
      <c r="H197" s="2"/>
      <c r="I197" s="2"/>
      <c r="J197" s="2"/>
      <c r="K197" s="2"/>
      <c r="L197" s="2"/>
      <c r="M197" s="2"/>
    </row>
    <row r="198" spans="2:13">
      <c r="B198" s="2"/>
      <c r="C198" s="2"/>
      <c r="D198" s="2"/>
      <c r="E198" s="2"/>
      <c r="F198" s="2"/>
      <c r="H198" s="2"/>
      <c r="I198" s="2"/>
      <c r="J198" s="2"/>
      <c r="K198" s="2"/>
      <c r="L198" s="2"/>
      <c r="M198" s="2"/>
    </row>
    <row r="199" spans="2:13">
      <c r="B199" s="2"/>
      <c r="C199" s="2"/>
      <c r="D199" s="2"/>
      <c r="E199" s="2"/>
      <c r="F199" s="2"/>
      <c r="H199" s="2"/>
      <c r="I199" s="2"/>
      <c r="J199" s="2"/>
      <c r="K199" s="2"/>
      <c r="L199" s="2"/>
      <c r="M199" s="2"/>
    </row>
    <row r="200" spans="2:13">
      <c r="B200" s="2"/>
      <c r="C200" s="2"/>
      <c r="D200" s="2"/>
      <c r="E200" s="2"/>
      <c r="F200" s="2"/>
      <c r="H200" s="2"/>
      <c r="I200" s="2"/>
      <c r="J200" s="2"/>
      <c r="K200" s="2"/>
      <c r="L200" s="2"/>
      <c r="M200" s="2"/>
    </row>
    <row r="201" spans="2:13">
      <c r="B201" s="2"/>
      <c r="C201" s="2"/>
      <c r="D201" s="2"/>
      <c r="E201" s="2"/>
      <c r="F201" s="2"/>
      <c r="H201" s="2"/>
      <c r="I201" s="2"/>
      <c r="J201" s="2"/>
      <c r="K201" s="2"/>
      <c r="L201" s="2"/>
      <c r="M201" s="2"/>
    </row>
    <row r="202" spans="2:13">
      <c r="B202" s="2"/>
      <c r="C202" s="2"/>
      <c r="D202" s="2"/>
      <c r="E202" s="2"/>
      <c r="F202" s="2"/>
      <c r="H202" s="2"/>
      <c r="I202" s="2"/>
      <c r="J202" s="2"/>
      <c r="K202" s="2"/>
      <c r="L202" s="2"/>
      <c r="M202" s="2"/>
    </row>
    <row r="203" spans="2:13">
      <c r="B203" s="2"/>
      <c r="C203" s="2"/>
      <c r="D203" s="2"/>
      <c r="E203" s="2"/>
      <c r="F203" s="2"/>
      <c r="H203" s="2"/>
      <c r="I203" s="2"/>
      <c r="J203" s="2"/>
      <c r="K203" s="2"/>
      <c r="L203" s="2"/>
      <c r="M203" s="2"/>
    </row>
    <row r="204" spans="2:13">
      <c r="B204" s="2"/>
      <c r="C204" s="2"/>
      <c r="D204" s="2"/>
      <c r="E204" s="2"/>
      <c r="F204" s="2"/>
      <c r="H204" s="2"/>
      <c r="I204" s="2"/>
      <c r="J204" s="2"/>
      <c r="K204" s="2"/>
      <c r="L204" s="2"/>
      <c r="M204" s="2"/>
    </row>
    <row r="205" spans="2:13">
      <c r="B205" s="2"/>
      <c r="C205" s="2"/>
      <c r="D205" s="2"/>
      <c r="E205" s="2"/>
      <c r="F205" s="2"/>
      <c r="H205" s="2"/>
      <c r="I205" s="2"/>
      <c r="J205" s="2"/>
      <c r="K205" s="2"/>
      <c r="L205" s="2"/>
      <c r="M205" s="2"/>
    </row>
    <row r="206" spans="2:13">
      <c r="B206" s="2"/>
      <c r="C206" s="2"/>
      <c r="D206" s="2"/>
      <c r="E206" s="2"/>
      <c r="F206" s="2"/>
      <c r="H206" s="2"/>
      <c r="I206" s="2"/>
      <c r="J206" s="2"/>
      <c r="K206" s="2"/>
      <c r="L206" s="2"/>
      <c r="M206" s="2"/>
    </row>
    <row r="207" spans="2:13">
      <c r="B207" s="2"/>
      <c r="C207" s="2"/>
      <c r="D207" s="2"/>
      <c r="E207" s="2"/>
      <c r="F207" s="2"/>
      <c r="H207" s="2"/>
      <c r="I207" s="2"/>
      <c r="J207" s="2"/>
      <c r="K207" s="2"/>
      <c r="L207" s="2"/>
      <c r="M207" s="2"/>
    </row>
    <row r="208" spans="2:13">
      <c r="B208" s="2"/>
      <c r="C208" s="2"/>
      <c r="D208" s="2"/>
      <c r="E208" s="2"/>
      <c r="F208" s="2"/>
      <c r="H208" s="2"/>
      <c r="I208" s="2"/>
      <c r="J208" s="2"/>
      <c r="K208" s="2"/>
      <c r="L208" s="2"/>
      <c r="M208" s="2"/>
    </row>
    <row r="209" spans="2:13">
      <c r="B209" s="2"/>
      <c r="C209" s="2"/>
      <c r="D209" s="2"/>
      <c r="E209" s="2"/>
      <c r="F209" s="2"/>
      <c r="H209" s="2"/>
      <c r="I209" s="2"/>
      <c r="J209" s="2"/>
      <c r="K209" s="2"/>
      <c r="L209" s="2"/>
      <c r="M209" s="2"/>
    </row>
    <row r="210" spans="2:13">
      <c r="B210" s="2"/>
      <c r="C210" s="2"/>
      <c r="D210" s="2"/>
      <c r="E210" s="2"/>
      <c r="F210" s="2"/>
      <c r="H210" s="2"/>
      <c r="I210" s="2"/>
      <c r="J210" s="2"/>
      <c r="K210" s="2"/>
      <c r="L210" s="2"/>
      <c r="M210" s="2"/>
    </row>
    <row r="211" spans="2:13">
      <c r="B211" s="2"/>
      <c r="C211" s="2"/>
      <c r="D211" s="2"/>
      <c r="E211" s="2"/>
      <c r="F211" s="2"/>
      <c r="H211" s="2"/>
      <c r="I211" s="2"/>
      <c r="J211" s="2"/>
      <c r="K211" s="2"/>
      <c r="L211" s="2"/>
      <c r="M211" s="2"/>
    </row>
    <row r="212" spans="2:13">
      <c r="B212" s="2"/>
      <c r="C212" s="2"/>
      <c r="D212" s="2"/>
      <c r="E212" s="2"/>
      <c r="F212" s="2"/>
      <c r="H212" s="2"/>
      <c r="I212" s="2"/>
      <c r="J212" s="2"/>
      <c r="K212" s="2"/>
      <c r="L212" s="2"/>
      <c r="M212" s="2"/>
    </row>
    <row r="213" spans="2:13">
      <c r="B213" s="2"/>
      <c r="C213" s="2"/>
      <c r="D213" s="2"/>
      <c r="E213" s="2"/>
      <c r="F213" s="2"/>
      <c r="H213" s="2"/>
      <c r="I213" s="2"/>
      <c r="J213" s="2"/>
      <c r="K213" s="2"/>
      <c r="L213" s="2"/>
      <c r="M213" s="2"/>
    </row>
    <row r="214" spans="2:13">
      <c r="B214" s="2"/>
      <c r="C214" s="2"/>
      <c r="D214" s="2"/>
      <c r="E214" s="2"/>
      <c r="F214" s="2"/>
      <c r="H214" s="2"/>
      <c r="I214" s="2"/>
      <c r="J214" s="2"/>
      <c r="K214" s="2"/>
      <c r="L214" s="2"/>
      <c r="M214" s="2"/>
    </row>
    <row r="215" spans="2:13">
      <c r="B215" s="2"/>
      <c r="C215" s="2"/>
      <c r="D215" s="2"/>
      <c r="E215" s="2"/>
      <c r="F215" s="2"/>
      <c r="H215" s="2"/>
      <c r="I215" s="2"/>
      <c r="J215" s="2"/>
      <c r="K215" s="2"/>
      <c r="L215" s="2"/>
      <c r="M215" s="2"/>
    </row>
    <row r="216" spans="2:13">
      <c r="B216" s="2"/>
      <c r="C216" s="2"/>
      <c r="D216" s="2"/>
      <c r="E216" s="2"/>
      <c r="F216" s="2"/>
      <c r="H216" s="2"/>
      <c r="I216" s="2"/>
      <c r="J216" s="2"/>
      <c r="K216" s="2"/>
      <c r="L216" s="2"/>
      <c r="M216" s="2"/>
    </row>
    <row r="217" spans="2:13">
      <c r="B217" s="2"/>
      <c r="C217" s="2"/>
      <c r="D217" s="2"/>
      <c r="E217" s="2"/>
      <c r="F217" s="2"/>
      <c r="H217" s="2"/>
      <c r="I217" s="2"/>
      <c r="J217" s="2"/>
      <c r="K217" s="2"/>
      <c r="L217" s="2"/>
      <c r="M217" s="2"/>
    </row>
    <row r="218" spans="2:13">
      <c r="B218" s="2"/>
      <c r="C218" s="2"/>
      <c r="D218" s="2"/>
      <c r="E218" s="2"/>
      <c r="F218" s="2"/>
      <c r="H218" s="2"/>
      <c r="I218" s="2"/>
      <c r="J218" s="2"/>
      <c r="K218" s="2"/>
      <c r="L218" s="2"/>
      <c r="M218" s="2"/>
    </row>
    <row r="219" spans="2:13">
      <c r="B219" s="2"/>
      <c r="C219" s="2"/>
      <c r="D219" s="2"/>
      <c r="E219" s="2"/>
      <c r="F219" s="2"/>
      <c r="H219" s="2"/>
      <c r="I219" s="2"/>
      <c r="J219" s="2"/>
      <c r="K219" s="2"/>
      <c r="L219" s="2"/>
      <c r="M219" s="2"/>
    </row>
    <row r="220" spans="2:13">
      <c r="B220" s="2"/>
      <c r="C220" s="2"/>
      <c r="D220" s="2"/>
      <c r="E220" s="2"/>
      <c r="F220" s="2"/>
      <c r="H220" s="2"/>
      <c r="I220" s="2"/>
      <c r="J220" s="2"/>
      <c r="K220" s="2"/>
      <c r="L220" s="2"/>
      <c r="M220" s="2"/>
    </row>
    <row r="221" spans="2:13">
      <c r="B221" s="2"/>
      <c r="C221" s="2"/>
      <c r="D221" s="2"/>
      <c r="E221" s="2"/>
      <c r="F221" s="2"/>
      <c r="H221" s="2"/>
      <c r="I221" s="2"/>
      <c r="J221" s="2"/>
      <c r="K221" s="2"/>
      <c r="L221" s="2"/>
      <c r="M221" s="2"/>
    </row>
    <row r="222" spans="2:13">
      <c r="B222" s="2"/>
      <c r="C222" s="2"/>
      <c r="D222" s="2"/>
      <c r="E222" s="2"/>
      <c r="F222" s="2"/>
      <c r="H222" s="2"/>
      <c r="I222" s="2"/>
      <c r="J222" s="2"/>
      <c r="K222" s="2"/>
      <c r="L222" s="2"/>
      <c r="M222" s="2"/>
    </row>
    <row r="223" spans="2:13">
      <c r="B223" s="2"/>
      <c r="C223" s="2"/>
      <c r="D223" s="2"/>
      <c r="E223" s="2"/>
      <c r="F223" s="2"/>
      <c r="H223" s="2"/>
      <c r="I223" s="2"/>
      <c r="J223" s="2"/>
      <c r="K223" s="2"/>
      <c r="L223" s="2"/>
      <c r="M223" s="2"/>
    </row>
    <row r="224" spans="2:13">
      <c r="B224" s="2"/>
      <c r="C224" s="2"/>
      <c r="D224" s="2"/>
      <c r="E224" s="2"/>
      <c r="F224" s="2"/>
      <c r="H224" s="2"/>
      <c r="I224" s="2"/>
      <c r="J224" s="2"/>
      <c r="K224" s="2"/>
      <c r="L224" s="2"/>
      <c r="M224" s="2"/>
    </row>
    <row r="225" spans="2:13">
      <c r="B225" s="2"/>
      <c r="C225" s="2"/>
      <c r="D225" s="2"/>
      <c r="E225" s="2"/>
      <c r="F225" s="2"/>
      <c r="H225" s="2"/>
      <c r="I225" s="2"/>
      <c r="J225" s="2"/>
      <c r="K225" s="2"/>
      <c r="L225" s="2"/>
      <c r="M225" s="2"/>
    </row>
    <row r="226" spans="2:13">
      <c r="B226" s="2"/>
      <c r="C226" s="2"/>
      <c r="D226" s="2"/>
      <c r="E226" s="2"/>
      <c r="F226" s="2"/>
      <c r="H226" s="2"/>
      <c r="I226" s="2"/>
      <c r="J226" s="2"/>
      <c r="K226" s="2"/>
      <c r="L226" s="2"/>
      <c r="M226" s="2"/>
    </row>
    <row r="227" spans="2:13">
      <c r="B227" s="2"/>
      <c r="C227" s="2"/>
      <c r="D227" s="2"/>
      <c r="E227" s="2"/>
      <c r="F227" s="2"/>
      <c r="H227" s="2"/>
      <c r="I227" s="2"/>
      <c r="J227" s="2"/>
      <c r="K227" s="2"/>
      <c r="L227" s="2"/>
      <c r="M227" s="2"/>
    </row>
    <row r="228" spans="2:13">
      <c r="B228" s="2"/>
      <c r="C228" s="2"/>
      <c r="D228" s="2"/>
      <c r="E228" s="2"/>
      <c r="F228" s="2"/>
      <c r="H228" s="2"/>
      <c r="I228" s="2"/>
      <c r="J228" s="2"/>
      <c r="K228" s="2"/>
      <c r="L228" s="2"/>
      <c r="M228" s="2"/>
    </row>
    <row r="229" spans="2:13">
      <c r="B229" s="2"/>
      <c r="C229" s="2"/>
      <c r="D229" s="2"/>
      <c r="E229" s="2"/>
      <c r="F229" s="2"/>
      <c r="H229" s="2"/>
      <c r="I229" s="2"/>
      <c r="J229" s="2"/>
      <c r="K229" s="2"/>
      <c r="L229" s="2"/>
      <c r="M229" s="2"/>
    </row>
    <row r="230" spans="2:13">
      <c r="B230" s="2"/>
      <c r="C230" s="2"/>
      <c r="D230" s="2"/>
      <c r="E230" s="2"/>
      <c r="F230" s="2"/>
      <c r="H230" s="2"/>
      <c r="I230" s="2"/>
      <c r="J230" s="2"/>
      <c r="K230" s="2"/>
      <c r="L230" s="2"/>
      <c r="M230" s="2"/>
    </row>
    <row r="231" spans="2:13">
      <c r="B231" s="2"/>
      <c r="C231" s="2"/>
      <c r="D231" s="2"/>
      <c r="E231" s="2"/>
      <c r="F231" s="2"/>
      <c r="H231" s="2"/>
      <c r="I231" s="2"/>
      <c r="J231" s="2"/>
      <c r="K231" s="2"/>
      <c r="L231" s="2"/>
      <c r="M231" s="2"/>
    </row>
    <row r="232" spans="2:13">
      <c r="B232" s="2"/>
      <c r="C232" s="2"/>
      <c r="D232" s="2"/>
      <c r="E232" s="2"/>
      <c r="F232" s="2"/>
      <c r="H232" s="2"/>
      <c r="I232" s="2"/>
      <c r="J232" s="2"/>
      <c r="K232" s="2"/>
      <c r="L232" s="2"/>
      <c r="M232" s="2"/>
    </row>
    <row r="233" spans="2:13">
      <c r="B233" s="2"/>
      <c r="C233" s="2"/>
      <c r="D233" s="2"/>
      <c r="E233" s="2"/>
      <c r="F233" s="2"/>
      <c r="H233" s="2"/>
      <c r="I233" s="2"/>
      <c r="J233" s="2"/>
      <c r="K233" s="2"/>
      <c r="L233" s="2"/>
      <c r="M233" s="2"/>
    </row>
    <row r="234" spans="2:13">
      <c r="B234" s="2"/>
      <c r="C234" s="2"/>
      <c r="D234" s="2"/>
      <c r="E234" s="2"/>
      <c r="F234" s="2"/>
      <c r="H234" s="2"/>
      <c r="I234" s="2"/>
      <c r="J234" s="2"/>
      <c r="K234" s="2"/>
      <c r="L234" s="2"/>
      <c r="M234" s="2"/>
    </row>
    <row r="235" spans="2:13">
      <c r="B235" s="2"/>
      <c r="C235" s="2"/>
      <c r="D235" s="2"/>
      <c r="E235" s="2"/>
      <c r="F235" s="2"/>
      <c r="H235" s="2"/>
      <c r="I235" s="2"/>
      <c r="J235" s="2"/>
      <c r="K235" s="2"/>
      <c r="L235" s="2"/>
      <c r="M235" s="2"/>
    </row>
    <row r="236" spans="2:13">
      <c r="B236" s="2"/>
      <c r="C236" s="2"/>
      <c r="D236" s="2"/>
      <c r="E236" s="2"/>
      <c r="F236" s="2"/>
      <c r="H236" s="2"/>
      <c r="I236" s="2"/>
      <c r="J236" s="2"/>
      <c r="K236" s="2"/>
      <c r="L236" s="2"/>
      <c r="M236" s="2"/>
    </row>
    <row r="237" spans="2:13">
      <c r="B237" s="2"/>
      <c r="C237" s="2"/>
      <c r="D237" s="2"/>
      <c r="E237" s="2"/>
      <c r="F237" s="2"/>
      <c r="H237" s="2"/>
      <c r="I237" s="2"/>
      <c r="J237" s="2"/>
      <c r="K237" s="2"/>
      <c r="L237" s="2"/>
      <c r="M237" s="2"/>
    </row>
    <row r="238" spans="2:13">
      <c r="B238" s="2"/>
      <c r="C238" s="2"/>
      <c r="D238" s="2"/>
      <c r="E238" s="2"/>
      <c r="F238" s="2"/>
      <c r="H238" s="2"/>
      <c r="I238" s="2"/>
      <c r="J238" s="2"/>
      <c r="K238" s="2"/>
      <c r="L238" s="2"/>
      <c r="M238" s="2"/>
    </row>
    <row r="239" spans="2:13">
      <c r="B239" s="2"/>
      <c r="C239" s="2"/>
      <c r="D239" s="2"/>
      <c r="E239" s="2"/>
      <c r="F239" s="2"/>
      <c r="H239" s="2"/>
      <c r="I239" s="2"/>
      <c r="J239" s="2"/>
      <c r="K239" s="2"/>
      <c r="L239" s="2"/>
      <c r="M239" s="2"/>
    </row>
    <row r="240" spans="2:13">
      <c r="B240" s="2"/>
      <c r="C240" s="2"/>
      <c r="D240" s="2"/>
      <c r="E240" s="2"/>
      <c r="F240" s="2"/>
      <c r="H240" s="2"/>
      <c r="I240" s="2"/>
      <c r="J240" s="2"/>
      <c r="K240" s="2"/>
      <c r="L240" s="2"/>
      <c r="M240" s="2"/>
    </row>
    <row r="241" spans="2:13">
      <c r="B241" s="2"/>
      <c r="C241" s="2"/>
      <c r="D241" s="2"/>
      <c r="E241" s="2"/>
      <c r="F241" s="2"/>
      <c r="H241" s="2"/>
      <c r="I241" s="2"/>
      <c r="J241" s="2"/>
      <c r="K241" s="2"/>
      <c r="L241" s="2"/>
      <c r="M241" s="2"/>
    </row>
    <row r="242" spans="2:13">
      <c r="B242" s="2"/>
      <c r="C242" s="2"/>
      <c r="D242" s="2"/>
      <c r="E242" s="2"/>
      <c r="F242" s="2"/>
      <c r="H242" s="2"/>
      <c r="I242" s="2"/>
      <c r="J242" s="2"/>
      <c r="K242" s="2"/>
      <c r="L242" s="2"/>
      <c r="M242" s="2"/>
    </row>
    <row r="243" spans="2:13">
      <c r="B243" s="2"/>
      <c r="C243" s="2"/>
      <c r="D243" s="2"/>
      <c r="E243" s="2"/>
      <c r="F243" s="2"/>
      <c r="H243" s="2"/>
      <c r="I243" s="2"/>
      <c r="J243" s="2"/>
      <c r="K243" s="2"/>
      <c r="L243" s="2"/>
      <c r="M243" s="2"/>
    </row>
    <row r="244" spans="2:13">
      <c r="B244" s="2"/>
      <c r="C244" s="2"/>
      <c r="D244" s="2"/>
      <c r="E244" s="2"/>
      <c r="F244" s="2"/>
      <c r="H244" s="2"/>
      <c r="I244" s="2"/>
      <c r="J244" s="2"/>
      <c r="K244" s="2"/>
      <c r="L244" s="2"/>
      <c r="M244" s="2"/>
    </row>
    <row r="245" spans="2:13">
      <c r="B245" s="2"/>
      <c r="C245" s="2"/>
      <c r="D245" s="2"/>
      <c r="E245" s="2"/>
      <c r="F245" s="2"/>
      <c r="H245" s="2"/>
      <c r="I245" s="2"/>
      <c r="J245" s="2"/>
      <c r="K245" s="2"/>
      <c r="L245" s="2"/>
      <c r="M245" s="2"/>
    </row>
    <row r="246" spans="2:13">
      <c r="B246" s="2"/>
      <c r="C246" s="2"/>
      <c r="D246" s="2"/>
      <c r="E246" s="2"/>
      <c r="F246" s="2"/>
      <c r="H246" s="2"/>
      <c r="I246" s="2"/>
      <c r="J246" s="2"/>
      <c r="K246" s="2"/>
      <c r="L246" s="2"/>
      <c r="M246" s="2"/>
    </row>
    <row r="247" spans="2:13">
      <c r="B247" s="2"/>
      <c r="C247" s="2"/>
      <c r="D247" s="2"/>
      <c r="E247" s="2"/>
      <c r="F247" s="2"/>
      <c r="H247" s="2"/>
      <c r="I247" s="2"/>
      <c r="J247" s="2"/>
      <c r="K247" s="2"/>
      <c r="L247" s="2"/>
      <c r="M247" s="2"/>
    </row>
    <row r="248" spans="2:13">
      <c r="B248" s="2"/>
      <c r="C248" s="2"/>
      <c r="D248" s="2"/>
      <c r="E248" s="2"/>
      <c r="F248" s="2"/>
      <c r="H248" s="2"/>
      <c r="I248" s="2"/>
      <c r="J248" s="2"/>
      <c r="K248" s="2"/>
      <c r="L248" s="2"/>
      <c r="M248" s="2"/>
    </row>
    <row r="249" spans="2:13">
      <c r="B249" s="2"/>
      <c r="C249" s="2"/>
      <c r="D249" s="2"/>
      <c r="E249" s="2"/>
      <c r="F249" s="2"/>
      <c r="H249" s="2"/>
      <c r="I249" s="2"/>
      <c r="J249" s="2"/>
      <c r="K249" s="2"/>
      <c r="L249" s="2"/>
      <c r="M249" s="2"/>
    </row>
    <row r="250" spans="2:13">
      <c r="B250" s="2"/>
      <c r="C250" s="2"/>
      <c r="D250" s="2"/>
      <c r="E250" s="2"/>
      <c r="F250" s="2"/>
      <c r="H250" s="2"/>
      <c r="I250" s="2"/>
      <c r="J250" s="2"/>
      <c r="K250" s="2"/>
      <c r="L250" s="2"/>
      <c r="M250" s="2"/>
    </row>
    <row r="251" spans="2:13">
      <c r="B251" s="2"/>
      <c r="C251" s="2"/>
      <c r="D251" s="2"/>
      <c r="E251" s="2"/>
      <c r="F251" s="2"/>
      <c r="H251" s="2"/>
      <c r="I251" s="2"/>
      <c r="J251" s="2"/>
      <c r="K251" s="2"/>
      <c r="L251" s="2"/>
      <c r="M251" s="2"/>
    </row>
    <row r="252" spans="2:13">
      <c r="B252" s="2"/>
      <c r="C252" s="2"/>
      <c r="D252" s="2"/>
      <c r="E252" s="2"/>
      <c r="F252" s="2"/>
      <c r="H252" s="2"/>
      <c r="I252" s="2"/>
      <c r="J252" s="2"/>
      <c r="K252" s="2"/>
      <c r="L252" s="2"/>
      <c r="M252" s="2"/>
    </row>
    <row r="253" spans="2:13">
      <c r="B253" s="2"/>
      <c r="C253" s="2"/>
      <c r="D253" s="2"/>
      <c r="E253" s="2"/>
      <c r="F253" s="2"/>
      <c r="H253" s="2"/>
      <c r="I253" s="2"/>
      <c r="J253" s="2"/>
      <c r="K253" s="2"/>
      <c r="L253" s="2"/>
      <c r="M253" s="2"/>
    </row>
    <row r="254" spans="2:13">
      <c r="B254" s="2"/>
      <c r="C254" s="2"/>
      <c r="D254" s="2"/>
      <c r="E254" s="2"/>
      <c r="F254" s="2"/>
      <c r="H254" s="2"/>
      <c r="I254" s="2"/>
      <c r="J254" s="2"/>
      <c r="K254" s="2"/>
      <c r="L254" s="2"/>
      <c r="M254" s="2"/>
    </row>
    <row r="255" spans="2:13">
      <c r="B255" s="2"/>
      <c r="C255" s="2"/>
      <c r="D255" s="2"/>
      <c r="E255" s="2"/>
      <c r="F255" s="2"/>
      <c r="H255" s="2"/>
      <c r="I255" s="2"/>
      <c r="J255" s="2"/>
      <c r="K255" s="2"/>
      <c r="L255" s="2"/>
      <c r="M255" s="2"/>
    </row>
    <row r="256" spans="2:13">
      <c r="B256" s="2"/>
      <c r="C256" s="2"/>
      <c r="D256" s="2"/>
      <c r="E256" s="2"/>
      <c r="F256" s="2"/>
      <c r="H256" s="2"/>
      <c r="I256" s="2"/>
      <c r="J256" s="2"/>
      <c r="K256" s="2"/>
      <c r="L256" s="2"/>
      <c r="M256" s="2"/>
    </row>
    <row r="257" spans="2:13">
      <c r="B257" s="2"/>
      <c r="C257" s="2"/>
      <c r="D257" s="2"/>
      <c r="E257" s="2"/>
      <c r="F257" s="2"/>
      <c r="H257" s="2"/>
      <c r="I257" s="2"/>
      <c r="J257" s="2"/>
      <c r="K257" s="2"/>
      <c r="L257" s="2"/>
      <c r="M257" s="2"/>
    </row>
    <row r="258" spans="2:13">
      <c r="B258" s="2"/>
      <c r="C258" s="2"/>
      <c r="D258" s="2"/>
      <c r="E258" s="2"/>
      <c r="F258" s="2"/>
      <c r="H258" s="2"/>
      <c r="I258" s="2"/>
      <c r="J258" s="2"/>
      <c r="K258" s="2"/>
      <c r="L258" s="2"/>
      <c r="M258" s="2"/>
    </row>
    <row r="259" spans="2:13">
      <c r="B259" s="2"/>
      <c r="C259" s="2"/>
      <c r="D259" s="2"/>
      <c r="E259" s="2"/>
      <c r="F259" s="2"/>
      <c r="H259" s="2"/>
      <c r="I259" s="2"/>
      <c r="J259" s="2"/>
      <c r="K259" s="2"/>
      <c r="L259" s="2"/>
      <c r="M259" s="2"/>
    </row>
    <row r="260" spans="2:13">
      <c r="B260" s="2"/>
      <c r="C260" s="2"/>
      <c r="D260" s="2"/>
      <c r="E260" s="2"/>
      <c r="F260" s="2"/>
      <c r="H260" s="2"/>
      <c r="I260" s="2"/>
      <c r="J260" s="2"/>
      <c r="K260" s="2"/>
      <c r="L260" s="2"/>
      <c r="M260" s="2"/>
    </row>
    <row r="261" spans="2:13">
      <c r="B261" s="2"/>
      <c r="C261" s="2"/>
      <c r="D261" s="2"/>
      <c r="E261" s="2"/>
      <c r="F261" s="2"/>
      <c r="H261" s="2"/>
      <c r="I261" s="2"/>
      <c r="J261" s="2"/>
      <c r="K261" s="2"/>
      <c r="L261" s="2"/>
      <c r="M261" s="2"/>
    </row>
    <row r="262" spans="2:13">
      <c r="B262" s="2"/>
      <c r="C262" s="2"/>
      <c r="D262" s="2"/>
      <c r="E262" s="2"/>
      <c r="F262" s="2"/>
      <c r="H262" s="2"/>
      <c r="I262" s="2"/>
      <c r="J262" s="2"/>
      <c r="K262" s="2"/>
      <c r="L262" s="2"/>
      <c r="M262" s="2"/>
    </row>
    <row r="263" spans="2:13">
      <c r="B263" s="2"/>
      <c r="C263" s="2"/>
      <c r="D263" s="2"/>
      <c r="E263" s="2"/>
      <c r="F263" s="2"/>
      <c r="H263" s="2"/>
      <c r="I263" s="2"/>
      <c r="J263" s="2"/>
      <c r="K263" s="2"/>
      <c r="L263" s="2"/>
      <c r="M263" s="2"/>
    </row>
    <row r="264" spans="2:13">
      <c r="B264" s="2"/>
      <c r="C264" s="2"/>
      <c r="D264" s="2"/>
      <c r="E264" s="2"/>
      <c r="F264" s="2"/>
      <c r="H264" s="2"/>
      <c r="I264" s="2"/>
      <c r="J264" s="2"/>
      <c r="K264" s="2"/>
      <c r="L264" s="2"/>
      <c r="M264" s="2"/>
    </row>
    <row r="265" spans="2:13">
      <c r="B265" s="2"/>
      <c r="C265" s="2"/>
      <c r="D265" s="2"/>
      <c r="E265" s="2"/>
      <c r="F265" s="2"/>
      <c r="H265" s="2"/>
      <c r="I265" s="2"/>
      <c r="J265" s="2"/>
      <c r="K265" s="2"/>
      <c r="L265" s="2"/>
      <c r="M265" s="2"/>
    </row>
    <row r="266" spans="2:13">
      <c r="B266" s="2"/>
      <c r="C266" s="2"/>
      <c r="D266" s="2"/>
      <c r="E266" s="2"/>
      <c r="F266" s="2"/>
      <c r="H266" s="2"/>
      <c r="I266" s="2"/>
      <c r="J266" s="2"/>
      <c r="K266" s="2"/>
      <c r="L266" s="2"/>
      <c r="M266" s="2"/>
    </row>
    <row r="267" spans="2:13">
      <c r="B267" s="2"/>
      <c r="C267" s="2"/>
      <c r="D267" s="2"/>
      <c r="E267" s="2"/>
      <c r="F267" s="2"/>
      <c r="H267" s="2"/>
      <c r="I267" s="2"/>
      <c r="J267" s="2"/>
      <c r="K267" s="2"/>
      <c r="L267" s="2"/>
      <c r="M267" s="2"/>
    </row>
    <row r="268" spans="2:13">
      <c r="B268" s="2"/>
      <c r="C268" s="2"/>
      <c r="D268" s="2"/>
      <c r="E268" s="2"/>
      <c r="F268" s="2"/>
      <c r="H268" s="2"/>
      <c r="I268" s="2"/>
      <c r="J268" s="2"/>
      <c r="K268" s="2"/>
      <c r="L268" s="2"/>
      <c r="M268" s="2"/>
    </row>
    <row r="269" spans="2:13">
      <c r="B269" s="2"/>
      <c r="C269" s="2"/>
      <c r="D269" s="2"/>
      <c r="E269" s="2"/>
      <c r="F269" s="2"/>
      <c r="H269" s="2"/>
      <c r="I269" s="2"/>
      <c r="J269" s="2"/>
      <c r="K269" s="2"/>
      <c r="L269" s="2"/>
      <c r="M269" s="2"/>
    </row>
    <row r="270" spans="2:13">
      <c r="B270" s="2"/>
      <c r="C270" s="2"/>
      <c r="D270" s="2"/>
      <c r="E270" s="2"/>
      <c r="F270" s="2"/>
      <c r="H270" s="2"/>
      <c r="I270" s="2"/>
      <c r="J270" s="2"/>
      <c r="K270" s="2"/>
      <c r="L270" s="2"/>
      <c r="M270" s="2"/>
    </row>
    <row r="271" spans="2:13">
      <c r="B271" s="2"/>
      <c r="C271" s="2"/>
      <c r="D271" s="2"/>
      <c r="E271" s="2"/>
      <c r="F271" s="2"/>
      <c r="H271" s="2"/>
      <c r="I271" s="2"/>
      <c r="J271" s="2"/>
      <c r="K271" s="2"/>
      <c r="L271" s="2"/>
      <c r="M271" s="2"/>
    </row>
    <row r="272" spans="2:13">
      <c r="B272" s="2"/>
      <c r="C272" s="2"/>
      <c r="D272" s="2"/>
      <c r="E272" s="2"/>
      <c r="F272" s="2"/>
      <c r="H272" s="2"/>
      <c r="I272" s="2"/>
      <c r="J272" s="2"/>
      <c r="K272" s="2"/>
      <c r="L272" s="2"/>
      <c r="M272" s="2"/>
    </row>
    <row r="273" spans="2:13">
      <c r="B273" s="2"/>
      <c r="C273" s="2"/>
      <c r="D273" s="2"/>
      <c r="E273" s="2"/>
      <c r="F273" s="2"/>
      <c r="H273" s="2"/>
      <c r="I273" s="2"/>
      <c r="J273" s="2"/>
      <c r="K273" s="2"/>
      <c r="L273" s="2"/>
      <c r="M273" s="2"/>
    </row>
    <row r="274" spans="2:13">
      <c r="B274" s="2"/>
      <c r="C274" s="2"/>
      <c r="D274" s="2"/>
      <c r="E274" s="2"/>
      <c r="F274" s="2"/>
      <c r="H274" s="2"/>
      <c r="I274" s="2"/>
      <c r="J274" s="2"/>
      <c r="K274" s="2"/>
      <c r="L274" s="2"/>
      <c r="M274" s="2"/>
    </row>
    <row r="275" spans="2:13">
      <c r="B275" s="2"/>
      <c r="C275" s="2"/>
      <c r="D275" s="2"/>
      <c r="E275" s="2"/>
      <c r="F275" s="2"/>
      <c r="H275" s="2"/>
      <c r="I275" s="2"/>
      <c r="J275" s="2"/>
      <c r="K275" s="2"/>
      <c r="L275" s="2"/>
      <c r="M275" s="2"/>
    </row>
    <row r="276" spans="2:13">
      <c r="B276" s="2"/>
      <c r="C276" s="2"/>
      <c r="D276" s="2"/>
      <c r="E276" s="2"/>
      <c r="F276" s="2"/>
      <c r="H276" s="2"/>
      <c r="I276" s="2"/>
      <c r="J276" s="2"/>
      <c r="K276" s="2"/>
      <c r="L276" s="2"/>
      <c r="M276" s="2"/>
    </row>
    <row r="277" spans="2:13">
      <c r="B277" s="2"/>
      <c r="C277" s="2"/>
      <c r="D277" s="2"/>
      <c r="E277" s="2"/>
      <c r="F277" s="2"/>
      <c r="H277" s="2"/>
      <c r="I277" s="2"/>
      <c r="J277" s="2"/>
      <c r="K277" s="2"/>
      <c r="L277" s="2"/>
      <c r="M277" s="2"/>
    </row>
    <row r="278" spans="2:13">
      <c r="B278" s="2"/>
      <c r="C278" s="2"/>
      <c r="D278" s="2"/>
      <c r="E278" s="2"/>
      <c r="F278" s="2"/>
      <c r="H278" s="2"/>
      <c r="I278" s="2"/>
      <c r="J278" s="2"/>
      <c r="K278" s="2"/>
      <c r="L278" s="2"/>
      <c r="M278" s="2"/>
    </row>
    <row r="279" spans="2:13">
      <c r="B279" s="2"/>
      <c r="C279" s="2"/>
      <c r="D279" s="2"/>
      <c r="E279" s="2"/>
      <c r="F279" s="2"/>
      <c r="H279" s="2"/>
      <c r="I279" s="2"/>
      <c r="J279" s="2"/>
      <c r="K279" s="2"/>
      <c r="L279" s="2"/>
      <c r="M279" s="2"/>
    </row>
    <row r="280" spans="2:13">
      <c r="B280" s="2"/>
      <c r="C280" s="2"/>
      <c r="D280" s="2"/>
      <c r="E280" s="2"/>
      <c r="F280" s="2"/>
      <c r="H280" s="2"/>
      <c r="I280" s="2"/>
      <c r="J280" s="2"/>
      <c r="K280" s="2"/>
      <c r="L280" s="2"/>
      <c r="M280" s="2"/>
    </row>
    <row r="281" spans="2:13">
      <c r="B281" s="2"/>
      <c r="C281" s="2"/>
      <c r="D281" s="2"/>
      <c r="E281" s="2"/>
      <c r="F281" s="2"/>
      <c r="H281" s="2"/>
      <c r="I281" s="2"/>
      <c r="J281" s="2"/>
      <c r="K281" s="2"/>
      <c r="L281" s="2"/>
      <c r="M281" s="2"/>
    </row>
    <row r="282" spans="2:13">
      <c r="B282" s="2"/>
      <c r="C282" s="2"/>
      <c r="D282" s="2"/>
      <c r="E282" s="2"/>
      <c r="F282" s="2"/>
      <c r="H282" s="2"/>
      <c r="I282" s="2"/>
      <c r="J282" s="2"/>
      <c r="K282" s="2"/>
      <c r="L282" s="2"/>
      <c r="M282" s="2"/>
    </row>
    <row r="283" spans="2:13">
      <c r="B283" s="2"/>
      <c r="C283" s="2"/>
      <c r="D283" s="2"/>
      <c r="E283" s="2"/>
      <c r="F283" s="2"/>
      <c r="H283" s="2"/>
      <c r="I283" s="2"/>
      <c r="J283" s="2"/>
      <c r="K283" s="2"/>
      <c r="L283" s="2"/>
      <c r="M283" s="2"/>
    </row>
    <row r="284" spans="2:13">
      <c r="B284" s="2"/>
      <c r="C284" s="2"/>
      <c r="D284" s="2"/>
      <c r="E284" s="2"/>
      <c r="F284" s="2"/>
      <c r="H284" s="2"/>
      <c r="I284" s="2"/>
      <c r="J284" s="2"/>
      <c r="K284" s="2"/>
      <c r="L284" s="2"/>
      <c r="M284" s="2"/>
    </row>
    <row r="285" spans="2:13">
      <c r="B285" s="2"/>
      <c r="C285" s="2"/>
      <c r="D285" s="2"/>
      <c r="E285" s="2"/>
      <c r="F285" s="2"/>
      <c r="H285" s="2"/>
      <c r="I285" s="2"/>
      <c r="J285" s="2"/>
      <c r="K285" s="2"/>
      <c r="L285" s="2"/>
      <c r="M285" s="2"/>
    </row>
    <row r="286" spans="2:13">
      <c r="B286" s="2"/>
      <c r="C286" s="2"/>
      <c r="D286" s="2"/>
      <c r="E286" s="2"/>
      <c r="F286" s="2"/>
      <c r="H286" s="2"/>
      <c r="I286" s="2"/>
      <c r="J286" s="2"/>
      <c r="K286" s="2"/>
      <c r="L286" s="2"/>
      <c r="M286" s="2"/>
    </row>
    <row r="287" spans="2:13">
      <c r="B287" s="2"/>
      <c r="C287" s="2"/>
      <c r="D287" s="2"/>
      <c r="E287" s="2"/>
      <c r="F287" s="2"/>
      <c r="H287" s="2"/>
      <c r="I287" s="2"/>
      <c r="J287" s="2"/>
      <c r="K287" s="2"/>
      <c r="L287" s="2"/>
      <c r="M287" s="2"/>
    </row>
    <row r="288" spans="2:13">
      <c r="B288" s="2"/>
      <c r="C288" s="2"/>
      <c r="D288" s="2"/>
      <c r="E288" s="2"/>
      <c r="F288" s="2"/>
      <c r="H288" s="2"/>
      <c r="I288" s="2"/>
      <c r="J288" s="2"/>
      <c r="K288" s="2"/>
      <c r="L288" s="2"/>
      <c r="M288" s="2"/>
    </row>
    <row r="289" spans="2:13">
      <c r="B289" s="2"/>
      <c r="C289" s="2"/>
      <c r="D289" s="2"/>
      <c r="E289" s="2"/>
      <c r="F289" s="2"/>
      <c r="H289" s="2"/>
      <c r="I289" s="2"/>
      <c r="J289" s="2"/>
      <c r="K289" s="2"/>
      <c r="L289" s="2"/>
      <c r="M289" s="2"/>
    </row>
    <row r="290" spans="2:13">
      <c r="B290" s="2"/>
      <c r="C290" s="2"/>
      <c r="D290" s="2"/>
      <c r="E290" s="2"/>
      <c r="F290" s="2"/>
      <c r="H290" s="2"/>
      <c r="I290" s="2"/>
      <c r="J290" s="2"/>
      <c r="K290" s="2"/>
      <c r="L290" s="2"/>
      <c r="M290" s="2"/>
    </row>
    <row r="291" spans="2:13">
      <c r="B291" s="2"/>
      <c r="C291" s="2"/>
      <c r="D291" s="2"/>
      <c r="E291" s="2"/>
      <c r="F291" s="2"/>
      <c r="H291" s="2"/>
      <c r="I291" s="2"/>
      <c r="J291" s="2"/>
      <c r="K291" s="2"/>
      <c r="L291" s="2"/>
      <c r="M291" s="2"/>
    </row>
    <row r="292" spans="2:13">
      <c r="B292" s="2"/>
      <c r="C292" s="2"/>
      <c r="D292" s="2"/>
      <c r="E292" s="2"/>
      <c r="F292" s="2"/>
      <c r="H292" s="2"/>
      <c r="I292" s="2"/>
      <c r="J292" s="2"/>
      <c r="K292" s="2"/>
      <c r="L292" s="2"/>
      <c r="M292" s="2"/>
    </row>
    <row r="293" spans="2:13">
      <c r="B293" s="2"/>
      <c r="C293" s="2"/>
      <c r="D293" s="2"/>
      <c r="E293" s="2"/>
      <c r="F293" s="2"/>
      <c r="H293" s="2"/>
      <c r="I293" s="2"/>
      <c r="J293" s="2"/>
      <c r="K293" s="2"/>
      <c r="L293" s="2"/>
      <c r="M293" s="2"/>
    </row>
    <row r="294" spans="2:13">
      <c r="B294" s="2"/>
      <c r="C294" s="2"/>
      <c r="D294" s="2"/>
      <c r="E294" s="2"/>
      <c r="F294" s="2"/>
      <c r="H294" s="2"/>
      <c r="I294" s="2"/>
      <c r="J294" s="2"/>
      <c r="K294" s="2"/>
      <c r="L294" s="2"/>
      <c r="M294" s="2"/>
    </row>
    <row r="295" spans="2:13">
      <c r="B295" s="2"/>
      <c r="C295" s="2"/>
      <c r="D295" s="2"/>
      <c r="E295" s="2"/>
      <c r="F295" s="2"/>
      <c r="H295" s="2"/>
      <c r="I295" s="2"/>
      <c r="J295" s="2"/>
      <c r="K295" s="2"/>
      <c r="L295" s="2"/>
      <c r="M295" s="2"/>
    </row>
    <row r="296" spans="2:13">
      <c r="B296" s="2"/>
      <c r="C296" s="2"/>
      <c r="D296" s="2"/>
      <c r="E296" s="2"/>
      <c r="F296" s="2"/>
      <c r="H296" s="2"/>
      <c r="I296" s="2"/>
      <c r="J296" s="2"/>
      <c r="K296" s="2"/>
      <c r="L296" s="2"/>
      <c r="M296" s="2"/>
    </row>
    <row r="297" spans="2:13">
      <c r="B297" s="2"/>
      <c r="C297" s="2"/>
      <c r="D297" s="2"/>
      <c r="E297" s="2"/>
      <c r="F297" s="2"/>
      <c r="H297" s="2"/>
      <c r="I297" s="2"/>
      <c r="J297" s="2"/>
      <c r="K297" s="2"/>
      <c r="L297" s="2"/>
      <c r="M297" s="2"/>
    </row>
    <row r="298" spans="2:13">
      <c r="B298" s="2"/>
      <c r="C298" s="2"/>
      <c r="D298" s="2"/>
      <c r="E298" s="2"/>
      <c r="F298" s="2"/>
      <c r="H298" s="2"/>
      <c r="I298" s="2"/>
      <c r="J298" s="2"/>
      <c r="K298" s="2"/>
      <c r="L298" s="2"/>
      <c r="M298" s="2"/>
    </row>
    <row r="299" spans="2:13">
      <c r="B299" s="2"/>
      <c r="C299" s="2"/>
      <c r="D299" s="2"/>
      <c r="E299" s="2"/>
      <c r="F299" s="2"/>
      <c r="H299" s="2"/>
      <c r="I299" s="2"/>
      <c r="J299" s="2"/>
      <c r="K299" s="2"/>
      <c r="L299" s="2"/>
      <c r="M299" s="2"/>
    </row>
    <row r="300" spans="2:13">
      <c r="B300" s="2"/>
      <c r="C300" s="2"/>
      <c r="D300" s="2"/>
      <c r="E300" s="2"/>
      <c r="F300" s="2"/>
      <c r="H300" s="2"/>
      <c r="I300" s="2"/>
      <c r="J300" s="2"/>
      <c r="K300" s="2"/>
      <c r="L300" s="2"/>
      <c r="M300" s="2"/>
    </row>
    <row r="301" spans="2:13">
      <c r="B301" s="2"/>
      <c r="C301" s="2"/>
      <c r="D301" s="2"/>
      <c r="E301" s="2"/>
      <c r="F301" s="2"/>
      <c r="H301" s="2"/>
      <c r="I301" s="2"/>
      <c r="J301" s="2"/>
      <c r="K301" s="2"/>
      <c r="L301" s="2"/>
      <c r="M301" s="2"/>
    </row>
    <row r="302" spans="2:13">
      <c r="B302" s="2"/>
      <c r="C302" s="2"/>
      <c r="D302" s="2"/>
      <c r="E302" s="2"/>
      <c r="F302" s="2"/>
      <c r="H302" s="2"/>
      <c r="I302" s="2"/>
      <c r="J302" s="2"/>
      <c r="K302" s="2"/>
      <c r="L302" s="2"/>
      <c r="M302" s="2"/>
    </row>
    <row r="303" spans="2:13">
      <c r="B303" s="2"/>
      <c r="C303" s="2"/>
      <c r="D303" s="2"/>
      <c r="E303" s="2"/>
      <c r="F303" s="2"/>
      <c r="H303" s="2"/>
      <c r="I303" s="2"/>
      <c r="J303" s="2"/>
      <c r="K303" s="2"/>
      <c r="L303" s="2"/>
      <c r="M303" s="2"/>
    </row>
    <row r="304" spans="2:13">
      <c r="B304" s="2"/>
      <c r="C304" s="2"/>
      <c r="D304" s="2"/>
      <c r="E304" s="2"/>
      <c r="F304" s="2"/>
      <c r="H304" s="2"/>
      <c r="I304" s="2"/>
      <c r="J304" s="2"/>
      <c r="K304" s="2"/>
      <c r="L304" s="2"/>
      <c r="M304" s="2"/>
    </row>
    <row r="305" spans="2:13">
      <c r="B305" s="2"/>
      <c r="C305" s="2"/>
      <c r="D305" s="2"/>
      <c r="E305" s="2"/>
      <c r="F305" s="2"/>
      <c r="H305" s="2"/>
      <c r="I305" s="2"/>
      <c r="J305" s="2"/>
      <c r="K305" s="2"/>
      <c r="L305" s="2"/>
      <c r="M305" s="2"/>
    </row>
    <row r="306" spans="2:13">
      <c r="B306" s="2"/>
      <c r="C306" s="2"/>
      <c r="D306" s="2"/>
      <c r="E306" s="2"/>
      <c r="F306" s="2"/>
      <c r="H306" s="2"/>
      <c r="I306" s="2"/>
      <c r="J306" s="2"/>
      <c r="K306" s="2"/>
      <c r="L306" s="2"/>
      <c r="M306" s="2"/>
    </row>
    <row r="307" spans="2:13">
      <c r="B307" s="2"/>
      <c r="C307" s="2"/>
      <c r="D307" s="2"/>
      <c r="E307" s="2"/>
      <c r="F307" s="2"/>
      <c r="H307" s="2"/>
      <c r="I307" s="2"/>
      <c r="J307" s="2"/>
      <c r="K307" s="2"/>
      <c r="L307" s="2"/>
      <c r="M307" s="2"/>
    </row>
    <row r="308" spans="2:13">
      <c r="B308" s="2"/>
      <c r="C308" s="2"/>
      <c r="D308" s="2"/>
      <c r="E308" s="2"/>
      <c r="F308" s="2"/>
      <c r="H308" s="2"/>
      <c r="I308" s="2"/>
      <c r="J308" s="2"/>
      <c r="K308" s="2"/>
      <c r="L308" s="2"/>
      <c r="M308" s="2"/>
    </row>
    <row r="309" spans="2:13">
      <c r="B309" s="2"/>
      <c r="C309" s="2"/>
      <c r="D309" s="2"/>
      <c r="E309" s="2"/>
      <c r="F309" s="2"/>
      <c r="H309" s="2"/>
      <c r="I309" s="2"/>
      <c r="J309" s="2"/>
      <c r="K309" s="2"/>
      <c r="L309" s="2"/>
      <c r="M309" s="2"/>
    </row>
    <row r="310" spans="2:13">
      <c r="B310" s="2"/>
      <c r="C310" s="2"/>
      <c r="D310" s="2"/>
      <c r="E310" s="2"/>
      <c r="F310" s="2"/>
      <c r="H310" s="2"/>
      <c r="I310" s="2"/>
      <c r="J310" s="2"/>
      <c r="K310" s="2"/>
      <c r="L310" s="2"/>
      <c r="M310" s="2"/>
    </row>
    <row r="311" spans="2:13">
      <c r="B311" s="2"/>
      <c r="C311" s="2"/>
      <c r="D311" s="2"/>
      <c r="E311" s="2"/>
      <c r="F311" s="2"/>
      <c r="H311" s="2"/>
      <c r="I311" s="2"/>
      <c r="J311" s="2"/>
      <c r="K311" s="2"/>
      <c r="L311" s="2"/>
      <c r="M311" s="2"/>
    </row>
    <row r="312" spans="2:13">
      <c r="B312" s="2"/>
      <c r="C312" s="2"/>
      <c r="D312" s="2"/>
      <c r="E312" s="2"/>
      <c r="F312" s="2"/>
      <c r="H312" s="2"/>
      <c r="I312" s="2"/>
      <c r="J312" s="2"/>
      <c r="K312" s="2"/>
      <c r="L312" s="2"/>
      <c r="M312" s="2"/>
    </row>
    <row r="313" spans="2:13">
      <c r="B313" s="2"/>
      <c r="C313" s="2"/>
      <c r="D313" s="2"/>
      <c r="E313" s="2"/>
      <c r="F313" s="2"/>
      <c r="H313" s="2"/>
      <c r="I313" s="2"/>
      <c r="J313" s="2"/>
      <c r="K313" s="2"/>
      <c r="L313" s="2"/>
      <c r="M313" s="2"/>
    </row>
    <row r="314" spans="2:13">
      <c r="B314" s="2"/>
      <c r="C314" s="2"/>
      <c r="D314" s="2"/>
      <c r="E314" s="2"/>
      <c r="F314" s="2"/>
      <c r="H314" s="2"/>
      <c r="I314" s="2"/>
      <c r="J314" s="2"/>
      <c r="K314" s="2"/>
      <c r="L314" s="2"/>
      <c r="M314" s="2"/>
    </row>
    <row r="315" spans="2:13">
      <c r="B315" s="2"/>
      <c r="C315" s="2"/>
      <c r="D315" s="2"/>
      <c r="E315" s="2"/>
      <c r="F315" s="2"/>
      <c r="H315" s="2"/>
      <c r="I315" s="2"/>
      <c r="J315" s="2"/>
      <c r="K315" s="2"/>
      <c r="L315" s="2"/>
      <c r="M315" s="2"/>
    </row>
    <row r="316" spans="2:13">
      <c r="B316" s="2"/>
      <c r="C316" s="2"/>
      <c r="D316" s="2"/>
      <c r="E316" s="2"/>
      <c r="F316" s="2"/>
      <c r="H316" s="2"/>
      <c r="I316" s="2"/>
      <c r="J316" s="2"/>
      <c r="K316" s="2"/>
      <c r="L316" s="2"/>
      <c r="M316" s="2"/>
    </row>
    <row r="317" spans="2:13">
      <c r="B317" s="2"/>
      <c r="C317" s="2"/>
      <c r="D317" s="2"/>
      <c r="E317" s="2"/>
      <c r="F317" s="2"/>
      <c r="H317" s="2"/>
      <c r="I317" s="2"/>
      <c r="J317" s="2"/>
      <c r="K317" s="2"/>
      <c r="L317" s="2"/>
      <c r="M317" s="2"/>
    </row>
    <row r="318" spans="2:13">
      <c r="B318" s="2"/>
      <c r="C318" s="2"/>
      <c r="D318" s="2"/>
      <c r="E318" s="2"/>
      <c r="F318" s="2"/>
      <c r="H318" s="2"/>
      <c r="I318" s="2"/>
      <c r="J318" s="2"/>
      <c r="K318" s="2"/>
      <c r="L318" s="2"/>
      <c r="M318" s="2"/>
    </row>
    <row r="319" spans="2:13">
      <c r="B319" s="2"/>
      <c r="C319" s="2"/>
      <c r="D319" s="2"/>
      <c r="E319" s="2"/>
      <c r="F319" s="2"/>
      <c r="H319" s="2"/>
      <c r="I319" s="2"/>
      <c r="J319" s="2"/>
      <c r="K319" s="2"/>
      <c r="L319" s="2"/>
      <c r="M319" s="2"/>
    </row>
    <row r="320" spans="2:13">
      <c r="B320" s="2"/>
      <c r="C320" s="2"/>
      <c r="D320" s="2"/>
      <c r="E320" s="2"/>
      <c r="F320" s="2"/>
      <c r="H320" s="2"/>
      <c r="I320" s="2"/>
      <c r="J320" s="2"/>
      <c r="K320" s="2"/>
      <c r="L320" s="2"/>
      <c r="M320" s="2"/>
    </row>
    <row r="321" spans="2:13">
      <c r="B321" s="2"/>
      <c r="C321" s="2"/>
      <c r="D321" s="2"/>
      <c r="E321" s="2"/>
      <c r="F321" s="2"/>
      <c r="H321" s="2"/>
      <c r="I321" s="2"/>
      <c r="J321" s="2"/>
      <c r="K321" s="2"/>
      <c r="L321" s="2"/>
      <c r="M321" s="2"/>
    </row>
    <row r="322" spans="2:13">
      <c r="B322" s="2"/>
      <c r="C322" s="2"/>
      <c r="D322" s="2"/>
      <c r="E322" s="2"/>
      <c r="F322" s="2"/>
      <c r="H322" s="2"/>
      <c r="I322" s="2"/>
      <c r="J322" s="2"/>
      <c r="K322" s="2"/>
      <c r="L322" s="2"/>
      <c r="M322" s="2"/>
    </row>
    <row r="323" spans="2:13">
      <c r="B323" s="2"/>
      <c r="C323" s="2"/>
      <c r="D323" s="2"/>
      <c r="E323" s="2"/>
      <c r="F323" s="2"/>
      <c r="H323" s="2"/>
      <c r="I323" s="2"/>
      <c r="J323" s="2"/>
      <c r="K323" s="2"/>
      <c r="L323" s="2"/>
      <c r="M323" s="2"/>
    </row>
    <row r="324" spans="2:13">
      <c r="B324" s="2"/>
      <c r="C324" s="2"/>
      <c r="D324" s="2"/>
      <c r="E324" s="2"/>
      <c r="F324" s="2"/>
      <c r="H324" s="2"/>
      <c r="I324" s="2"/>
      <c r="J324" s="2"/>
      <c r="K324" s="2"/>
      <c r="L324" s="2"/>
      <c r="M324" s="2"/>
    </row>
    <row r="325" spans="2:13">
      <c r="B325" s="2"/>
      <c r="C325" s="2"/>
      <c r="D325" s="2"/>
      <c r="E325" s="2"/>
      <c r="F325" s="2"/>
      <c r="H325" s="2"/>
      <c r="I325" s="2"/>
      <c r="J325" s="2"/>
      <c r="K325" s="2"/>
      <c r="L325" s="2"/>
      <c r="M325" s="2"/>
    </row>
    <row r="326" spans="2:13">
      <c r="B326" s="2"/>
      <c r="C326" s="2"/>
      <c r="D326" s="2"/>
      <c r="E326" s="2"/>
      <c r="F326" s="2"/>
      <c r="H326" s="2"/>
      <c r="I326" s="2"/>
      <c r="J326" s="2"/>
      <c r="K326" s="2"/>
      <c r="L326" s="2"/>
      <c r="M326" s="2"/>
    </row>
    <row r="327" spans="2:13">
      <c r="B327" s="2"/>
      <c r="C327" s="2"/>
      <c r="D327" s="2"/>
      <c r="E327" s="2"/>
      <c r="F327" s="2"/>
      <c r="H327" s="2"/>
      <c r="I327" s="2"/>
      <c r="J327" s="2"/>
      <c r="K327" s="2"/>
      <c r="L327" s="2"/>
      <c r="M327" s="2"/>
    </row>
    <row r="328" spans="2:13">
      <c r="B328" s="2"/>
      <c r="C328" s="2"/>
      <c r="D328" s="2"/>
      <c r="E328" s="2"/>
      <c r="F328" s="2"/>
      <c r="H328" s="2"/>
      <c r="I328" s="2"/>
      <c r="J328" s="2"/>
      <c r="K328" s="2"/>
      <c r="L328" s="2"/>
      <c r="M328" s="2"/>
    </row>
    <row r="329" spans="2:13">
      <c r="B329" s="2"/>
      <c r="C329" s="2"/>
      <c r="D329" s="2"/>
      <c r="E329" s="2"/>
      <c r="F329" s="2"/>
      <c r="H329" s="2"/>
      <c r="I329" s="2"/>
      <c r="J329" s="2"/>
      <c r="K329" s="2"/>
      <c r="L329" s="2"/>
      <c r="M329" s="2"/>
    </row>
    <row r="330" spans="2:13">
      <c r="B330" s="2"/>
      <c r="C330" s="2"/>
      <c r="D330" s="2"/>
      <c r="E330" s="2"/>
      <c r="F330" s="2"/>
      <c r="H330" s="2"/>
      <c r="I330" s="2"/>
      <c r="J330" s="2"/>
      <c r="K330" s="2"/>
      <c r="L330" s="2"/>
      <c r="M330" s="2"/>
    </row>
    <row r="331" spans="2:13">
      <c r="B331" s="2"/>
      <c r="C331" s="2"/>
      <c r="D331" s="2"/>
      <c r="E331" s="2"/>
      <c r="F331" s="2"/>
      <c r="H331" s="2"/>
      <c r="I331" s="2"/>
      <c r="J331" s="2"/>
      <c r="K331" s="2"/>
      <c r="L331" s="2"/>
      <c r="M331" s="2"/>
    </row>
    <row r="332" spans="2:13">
      <c r="B332" s="2"/>
      <c r="C332" s="2"/>
      <c r="D332" s="2"/>
      <c r="E332" s="2"/>
      <c r="F332" s="2"/>
      <c r="H332" s="2"/>
      <c r="I332" s="2"/>
      <c r="J332" s="2"/>
      <c r="K332" s="2"/>
      <c r="L332" s="2"/>
      <c r="M332" s="2"/>
    </row>
    <row r="333" spans="2:13">
      <c r="B333" s="2"/>
      <c r="C333" s="2"/>
      <c r="D333" s="2"/>
      <c r="E333" s="2"/>
      <c r="F333" s="2"/>
      <c r="H333" s="2"/>
      <c r="I333" s="2"/>
      <c r="J333" s="2"/>
      <c r="K333" s="2"/>
      <c r="L333" s="2"/>
      <c r="M333" s="2"/>
    </row>
    <row r="334" spans="2:13">
      <c r="B334" s="2"/>
      <c r="C334" s="2"/>
      <c r="D334" s="2"/>
      <c r="E334" s="2"/>
      <c r="F334" s="2"/>
      <c r="H334" s="2"/>
      <c r="I334" s="2"/>
      <c r="J334" s="2"/>
      <c r="K334" s="2"/>
      <c r="L334" s="2"/>
      <c r="M334" s="2"/>
    </row>
    <row r="335" spans="2:13">
      <c r="B335" s="2"/>
      <c r="C335" s="2"/>
      <c r="D335" s="2"/>
      <c r="E335" s="2"/>
      <c r="F335" s="2"/>
      <c r="H335" s="2"/>
      <c r="I335" s="2"/>
      <c r="J335" s="2"/>
      <c r="K335" s="2"/>
      <c r="L335" s="2"/>
      <c r="M335" s="2"/>
    </row>
    <row r="336" spans="2:13">
      <c r="B336" s="2"/>
      <c r="C336" s="2"/>
      <c r="D336" s="2"/>
      <c r="E336" s="2"/>
      <c r="F336" s="2"/>
      <c r="H336" s="2"/>
      <c r="I336" s="2"/>
      <c r="J336" s="2"/>
      <c r="K336" s="2"/>
      <c r="L336" s="2"/>
      <c r="M336" s="2"/>
    </row>
    <row r="337" spans="2:13">
      <c r="B337" s="2"/>
      <c r="C337" s="2"/>
      <c r="D337" s="2"/>
      <c r="E337" s="2"/>
      <c r="F337" s="2"/>
      <c r="H337" s="2"/>
      <c r="I337" s="2"/>
      <c r="J337" s="2"/>
      <c r="K337" s="2"/>
      <c r="L337" s="2"/>
      <c r="M337" s="2"/>
    </row>
    <row r="338" spans="2:13">
      <c r="B338" s="2"/>
      <c r="C338" s="2"/>
      <c r="D338" s="2"/>
      <c r="E338" s="2"/>
      <c r="F338" s="2"/>
      <c r="H338" s="2"/>
      <c r="I338" s="2"/>
      <c r="J338" s="2"/>
      <c r="K338" s="2"/>
      <c r="L338" s="2"/>
      <c r="M338" s="2"/>
    </row>
    <row r="339" spans="2:13">
      <c r="B339" s="2"/>
      <c r="C339" s="2"/>
      <c r="D339" s="2"/>
      <c r="E339" s="2"/>
      <c r="F339" s="2"/>
      <c r="H339" s="2"/>
      <c r="I339" s="2"/>
      <c r="J339" s="2"/>
      <c r="K339" s="2"/>
      <c r="L339" s="2"/>
      <c r="M339" s="2"/>
    </row>
    <row r="340" spans="2:13">
      <c r="B340" s="2"/>
      <c r="C340" s="2"/>
      <c r="D340" s="2"/>
      <c r="E340" s="2"/>
      <c r="F340" s="2"/>
      <c r="H340" s="2"/>
      <c r="I340" s="2"/>
      <c r="J340" s="2"/>
      <c r="K340" s="2"/>
      <c r="L340" s="2"/>
      <c r="M340" s="2"/>
    </row>
    <row r="341" spans="2:13">
      <c r="B341" s="2"/>
      <c r="C341" s="2"/>
      <c r="D341" s="2"/>
      <c r="E341" s="2"/>
      <c r="F341" s="2"/>
      <c r="H341" s="2"/>
      <c r="I341" s="2"/>
      <c r="J341" s="2"/>
      <c r="K341" s="2"/>
      <c r="L341" s="2"/>
      <c r="M341" s="2"/>
    </row>
    <row r="342" spans="2:13">
      <c r="B342" s="2"/>
      <c r="C342" s="2"/>
      <c r="D342" s="2"/>
      <c r="E342" s="2"/>
      <c r="F342" s="2"/>
      <c r="H342" s="2"/>
      <c r="I342" s="2"/>
      <c r="J342" s="2"/>
      <c r="K342" s="2"/>
      <c r="L342" s="2"/>
      <c r="M342" s="2"/>
    </row>
    <row r="343" spans="2:13">
      <c r="B343" s="2"/>
      <c r="C343" s="2"/>
      <c r="D343" s="2"/>
      <c r="E343" s="2"/>
      <c r="F343" s="2"/>
      <c r="H343" s="2"/>
      <c r="I343" s="2"/>
      <c r="J343" s="2"/>
      <c r="K343" s="2"/>
      <c r="L343" s="2"/>
      <c r="M343" s="2"/>
    </row>
    <row r="344" spans="2:13">
      <c r="B344" s="2"/>
      <c r="C344" s="2"/>
      <c r="D344" s="2"/>
      <c r="E344" s="2"/>
      <c r="F344" s="2"/>
      <c r="H344" s="2"/>
      <c r="I344" s="2"/>
      <c r="J344" s="2"/>
      <c r="K344" s="2"/>
      <c r="L344" s="2"/>
      <c r="M344" s="2"/>
    </row>
    <row r="345" spans="2:13">
      <c r="B345" s="2"/>
      <c r="C345" s="2"/>
      <c r="D345" s="2"/>
      <c r="E345" s="2"/>
      <c r="F345" s="2"/>
      <c r="H345" s="2"/>
      <c r="I345" s="2"/>
      <c r="J345" s="2"/>
      <c r="K345" s="2"/>
      <c r="L345" s="2"/>
      <c r="M345" s="2"/>
    </row>
    <row r="346" spans="2:13">
      <c r="B346" s="2"/>
      <c r="C346" s="2"/>
      <c r="D346" s="2"/>
      <c r="E346" s="2"/>
      <c r="F346" s="2"/>
      <c r="H346" s="2"/>
      <c r="I346" s="2"/>
      <c r="J346" s="2"/>
      <c r="K346" s="2"/>
      <c r="L346" s="2"/>
      <c r="M346" s="2"/>
    </row>
    <row r="347" spans="2:13">
      <c r="B347" s="2"/>
      <c r="C347" s="2"/>
      <c r="D347" s="2"/>
      <c r="E347" s="2"/>
      <c r="F347" s="2"/>
      <c r="H347" s="2"/>
      <c r="I347" s="2"/>
      <c r="J347" s="2"/>
      <c r="K347" s="2"/>
      <c r="L347" s="2"/>
      <c r="M347" s="2"/>
    </row>
    <row r="348" spans="2:13">
      <c r="B348" s="2"/>
      <c r="C348" s="2"/>
      <c r="D348" s="2"/>
      <c r="E348" s="2"/>
      <c r="F348" s="2"/>
      <c r="H348" s="2"/>
      <c r="I348" s="2"/>
      <c r="J348" s="2"/>
      <c r="K348" s="2"/>
      <c r="L348" s="2"/>
      <c r="M348" s="2"/>
    </row>
    <row r="349" spans="2:13">
      <c r="B349" s="2"/>
      <c r="C349" s="2"/>
      <c r="D349" s="2"/>
      <c r="E349" s="2"/>
      <c r="F349" s="2"/>
      <c r="H349" s="2"/>
      <c r="I349" s="2"/>
      <c r="J349" s="2"/>
      <c r="K349" s="2"/>
      <c r="L349" s="2"/>
      <c r="M349" s="2"/>
    </row>
    <row r="350" spans="2:13">
      <c r="B350" s="2"/>
      <c r="C350" s="2"/>
      <c r="D350" s="2"/>
      <c r="E350" s="2"/>
      <c r="F350" s="2"/>
      <c r="H350" s="2"/>
      <c r="I350" s="2"/>
      <c r="J350" s="2"/>
      <c r="K350" s="2"/>
      <c r="L350" s="2"/>
      <c r="M350" s="2"/>
    </row>
    <row r="351" spans="2:13">
      <c r="B351" s="2"/>
      <c r="C351" s="2"/>
      <c r="D351" s="2"/>
      <c r="E351" s="2"/>
      <c r="F351" s="2"/>
      <c r="H351" s="2"/>
      <c r="I351" s="2"/>
      <c r="J351" s="2"/>
      <c r="K351" s="2"/>
      <c r="L351" s="2"/>
      <c r="M351" s="2"/>
    </row>
    <row r="352" spans="2:13">
      <c r="B352" s="2"/>
      <c r="C352" s="2"/>
      <c r="D352" s="2"/>
      <c r="E352" s="2"/>
      <c r="F352" s="2"/>
      <c r="H352" s="2"/>
      <c r="I352" s="2"/>
      <c r="J352" s="2"/>
      <c r="K352" s="2"/>
      <c r="L352" s="2"/>
      <c r="M352" s="2"/>
    </row>
    <row r="353" spans="2:13">
      <c r="B353" s="2"/>
      <c r="C353" s="2"/>
      <c r="D353" s="2"/>
      <c r="E353" s="2"/>
      <c r="F353" s="2"/>
      <c r="H353" s="2"/>
      <c r="I353" s="2"/>
      <c r="J353" s="2"/>
      <c r="K353" s="2"/>
      <c r="L353" s="2"/>
      <c r="M353" s="2"/>
    </row>
    <row r="354" spans="2:13">
      <c r="B354" s="2"/>
      <c r="C354" s="2"/>
      <c r="D354" s="2"/>
      <c r="E354" s="2"/>
      <c r="F354" s="2"/>
      <c r="H354" s="2"/>
      <c r="I354" s="2"/>
      <c r="J354" s="2"/>
      <c r="K354" s="2"/>
      <c r="L354" s="2"/>
      <c r="M354" s="2"/>
    </row>
    <row r="355" spans="2:13">
      <c r="B355" s="2"/>
      <c r="C355" s="2"/>
      <c r="D355" s="2"/>
      <c r="E355" s="2"/>
      <c r="F355" s="2"/>
      <c r="H355" s="2"/>
      <c r="I355" s="2"/>
      <c r="J355" s="2"/>
      <c r="K355" s="2"/>
      <c r="L355" s="2"/>
      <c r="M355" s="2"/>
    </row>
    <row r="356" spans="2:13">
      <c r="B356" s="2"/>
      <c r="C356" s="2"/>
      <c r="D356" s="2"/>
      <c r="E356" s="2"/>
      <c r="F356" s="2"/>
      <c r="H356" s="2"/>
      <c r="I356" s="2"/>
      <c r="J356" s="2"/>
      <c r="K356" s="2"/>
      <c r="L356" s="2"/>
      <c r="M356" s="2"/>
    </row>
    <row r="357" spans="2:13">
      <c r="B357" s="2"/>
      <c r="C357" s="2"/>
      <c r="D357" s="2"/>
      <c r="E357" s="2"/>
      <c r="F357" s="2"/>
      <c r="H357" s="2"/>
      <c r="I357" s="2"/>
      <c r="J357" s="2"/>
      <c r="K357" s="2"/>
      <c r="L357" s="2"/>
      <c r="M357" s="2"/>
    </row>
    <row r="358" spans="2:13">
      <c r="B358" s="2"/>
      <c r="C358" s="2"/>
      <c r="D358" s="2"/>
      <c r="E358" s="2"/>
      <c r="F358" s="2"/>
      <c r="H358" s="2"/>
      <c r="I358" s="2"/>
      <c r="J358" s="2"/>
      <c r="K358" s="2"/>
      <c r="L358" s="2"/>
      <c r="M358" s="2"/>
    </row>
    <row r="359" spans="2:13">
      <c r="B359" s="2"/>
      <c r="C359" s="2"/>
      <c r="D359" s="2"/>
      <c r="E359" s="2"/>
      <c r="F359" s="2"/>
      <c r="H359" s="2"/>
      <c r="I359" s="2"/>
      <c r="J359" s="2"/>
      <c r="K359" s="2"/>
      <c r="L359" s="2"/>
      <c r="M359" s="2"/>
    </row>
    <row r="360" spans="2:13">
      <c r="B360" s="2"/>
      <c r="C360" s="2"/>
      <c r="D360" s="2"/>
      <c r="E360" s="2"/>
      <c r="F360" s="2"/>
      <c r="H360" s="2"/>
      <c r="I360" s="2"/>
      <c r="J360" s="2"/>
      <c r="K360" s="2"/>
      <c r="L360" s="2"/>
      <c r="M360" s="2"/>
    </row>
    <row r="361" spans="2:13">
      <c r="B361" s="2"/>
      <c r="C361" s="2"/>
      <c r="D361" s="2"/>
      <c r="E361" s="2"/>
      <c r="F361" s="2"/>
      <c r="H361" s="2"/>
      <c r="I361" s="2"/>
      <c r="J361" s="2"/>
      <c r="K361" s="2"/>
      <c r="L361" s="2"/>
      <c r="M361" s="2"/>
    </row>
    <row r="362" spans="2:13">
      <c r="B362" s="2"/>
      <c r="C362" s="2"/>
      <c r="D362" s="2"/>
      <c r="E362" s="2"/>
      <c r="F362" s="2"/>
      <c r="H362" s="2"/>
      <c r="I362" s="2"/>
      <c r="J362" s="2"/>
      <c r="K362" s="2"/>
      <c r="L362" s="2"/>
      <c r="M362" s="2"/>
    </row>
    <row r="363" spans="2:13">
      <c r="B363" s="2"/>
      <c r="C363" s="2"/>
      <c r="D363" s="2"/>
      <c r="E363" s="2"/>
      <c r="F363" s="2"/>
      <c r="H363" s="2"/>
      <c r="I363" s="2"/>
      <c r="J363" s="2"/>
      <c r="K363" s="2"/>
      <c r="L363" s="2"/>
      <c r="M363" s="2"/>
    </row>
    <row r="364" spans="2:13">
      <c r="B364" s="2"/>
      <c r="C364" s="2"/>
      <c r="D364" s="2"/>
      <c r="E364" s="2"/>
      <c r="F364" s="2"/>
      <c r="H364" s="2"/>
      <c r="I364" s="2"/>
      <c r="J364" s="2"/>
      <c r="K364" s="2"/>
      <c r="L364" s="2"/>
      <c r="M364" s="2"/>
    </row>
    <row r="365" spans="2:13">
      <c r="B365" s="2"/>
      <c r="C365" s="2"/>
      <c r="D365" s="2"/>
      <c r="E365" s="2"/>
      <c r="F365" s="2"/>
      <c r="H365" s="2"/>
      <c r="I365" s="2"/>
      <c r="J365" s="2"/>
      <c r="K365" s="2"/>
      <c r="L365" s="2"/>
      <c r="M365" s="2"/>
    </row>
    <row r="366" spans="2:13">
      <c r="B366" s="2"/>
      <c r="C366" s="2"/>
      <c r="D366" s="2"/>
      <c r="E366" s="2"/>
      <c r="F366" s="2"/>
      <c r="H366" s="2"/>
      <c r="I366" s="2"/>
      <c r="J366" s="2"/>
      <c r="K366" s="2"/>
      <c r="L366" s="2"/>
      <c r="M366" s="2"/>
    </row>
    <row r="367" spans="2:13">
      <c r="B367" s="2"/>
      <c r="C367" s="2"/>
      <c r="D367" s="2"/>
      <c r="E367" s="2"/>
      <c r="F367" s="2"/>
      <c r="H367" s="2"/>
      <c r="I367" s="2"/>
      <c r="J367" s="2"/>
      <c r="K367" s="2"/>
      <c r="L367" s="2"/>
      <c r="M367" s="2"/>
    </row>
    <row r="368" spans="2:13">
      <c r="B368" s="2"/>
      <c r="C368" s="2"/>
      <c r="D368" s="2"/>
      <c r="E368" s="2"/>
      <c r="F368" s="2"/>
      <c r="H368" s="2"/>
      <c r="I368" s="2"/>
      <c r="J368" s="2"/>
      <c r="K368" s="2"/>
      <c r="L368" s="2"/>
      <c r="M368" s="2"/>
    </row>
    <row r="369" spans="2:13">
      <c r="B369" s="2"/>
      <c r="C369" s="2"/>
      <c r="D369" s="2"/>
      <c r="E369" s="2"/>
      <c r="F369" s="2"/>
      <c r="H369" s="2"/>
      <c r="I369" s="2"/>
      <c r="J369" s="2"/>
      <c r="K369" s="2"/>
      <c r="L369" s="2"/>
      <c r="M369" s="2"/>
    </row>
    <row r="370" spans="2:13">
      <c r="B370" s="2"/>
      <c r="C370" s="2"/>
      <c r="D370" s="2"/>
      <c r="E370" s="2"/>
      <c r="F370" s="2"/>
      <c r="H370" s="2"/>
      <c r="I370" s="2"/>
      <c r="J370" s="2"/>
      <c r="K370" s="2"/>
      <c r="L370" s="2"/>
      <c r="M370" s="2"/>
    </row>
    <row r="371" spans="2:13">
      <c r="B371" s="2"/>
      <c r="C371" s="2"/>
      <c r="D371" s="2"/>
      <c r="E371" s="2"/>
      <c r="F371" s="2"/>
      <c r="H371" s="2"/>
      <c r="I371" s="2"/>
      <c r="J371" s="2"/>
      <c r="K371" s="2"/>
      <c r="L371" s="2"/>
      <c r="M371" s="2"/>
    </row>
    <row r="372" spans="2:13">
      <c r="B372" s="2"/>
      <c r="C372" s="2"/>
      <c r="D372" s="2"/>
      <c r="E372" s="2"/>
      <c r="F372" s="2"/>
      <c r="H372" s="2"/>
      <c r="I372" s="2"/>
      <c r="J372" s="2"/>
      <c r="K372" s="2"/>
      <c r="L372" s="2"/>
      <c r="M372" s="2"/>
    </row>
    <row r="373" spans="2:13">
      <c r="B373" s="2"/>
      <c r="C373" s="2"/>
      <c r="D373" s="2"/>
      <c r="E373" s="2"/>
      <c r="F373" s="2"/>
      <c r="H373" s="2"/>
      <c r="I373" s="2"/>
      <c r="J373" s="2"/>
      <c r="K373" s="2"/>
      <c r="L373" s="2"/>
      <c r="M373" s="2"/>
    </row>
    <row r="374" spans="2:13">
      <c r="B374" s="2"/>
      <c r="C374" s="2"/>
      <c r="D374" s="2"/>
      <c r="E374" s="2"/>
      <c r="F374" s="2"/>
      <c r="H374" s="2"/>
      <c r="I374" s="2"/>
      <c r="J374" s="2"/>
      <c r="K374" s="2"/>
      <c r="L374" s="2"/>
      <c r="M374" s="2"/>
    </row>
    <row r="375" spans="2:13">
      <c r="B375" s="2"/>
      <c r="C375" s="2"/>
      <c r="D375" s="2"/>
      <c r="E375" s="2"/>
      <c r="F375" s="2"/>
      <c r="H375" s="2"/>
      <c r="I375" s="2"/>
      <c r="J375" s="2"/>
      <c r="K375" s="2"/>
      <c r="L375" s="2"/>
      <c r="M375" s="2"/>
    </row>
    <row r="376" spans="2:13">
      <c r="B376" s="2"/>
      <c r="C376" s="2"/>
      <c r="D376" s="2"/>
      <c r="E376" s="2"/>
      <c r="F376" s="2"/>
      <c r="H376" s="2"/>
      <c r="I376" s="2"/>
      <c r="J376" s="2"/>
      <c r="K376" s="2"/>
      <c r="L376" s="2"/>
      <c r="M376" s="2"/>
    </row>
    <row r="377" spans="2:13">
      <c r="B377" s="2"/>
      <c r="C377" s="2"/>
      <c r="D377" s="2"/>
      <c r="E377" s="2"/>
      <c r="F377" s="2"/>
      <c r="H377" s="2"/>
      <c r="I377" s="2"/>
      <c r="J377" s="2"/>
      <c r="K377" s="2"/>
      <c r="L377" s="2"/>
      <c r="M377" s="2"/>
    </row>
    <row r="378" spans="2:13">
      <c r="B378" s="2"/>
      <c r="C378" s="2"/>
      <c r="D378" s="2"/>
      <c r="E378" s="2"/>
      <c r="F378" s="2"/>
      <c r="H378" s="2"/>
      <c r="I378" s="2"/>
      <c r="J378" s="2"/>
      <c r="K378" s="2"/>
      <c r="L378" s="2"/>
      <c r="M378" s="2"/>
    </row>
    <row r="379" spans="2:13">
      <c r="B379" s="2"/>
      <c r="C379" s="2"/>
      <c r="D379" s="2"/>
      <c r="E379" s="2"/>
      <c r="F379" s="2"/>
      <c r="H379" s="2"/>
      <c r="I379" s="2"/>
      <c r="J379" s="2"/>
      <c r="K379" s="2"/>
      <c r="L379" s="2"/>
      <c r="M379" s="2"/>
    </row>
    <row r="380" spans="2:13">
      <c r="B380" s="2"/>
      <c r="C380" s="2"/>
      <c r="D380" s="2"/>
      <c r="E380" s="2"/>
      <c r="F380" s="2"/>
      <c r="H380" s="2"/>
      <c r="I380" s="2"/>
      <c r="J380" s="2"/>
      <c r="K380" s="2"/>
      <c r="L380" s="2"/>
      <c r="M380" s="2"/>
    </row>
    <row r="381" spans="2:13">
      <c r="B381" s="2"/>
      <c r="C381" s="2"/>
      <c r="D381" s="2"/>
      <c r="E381" s="2"/>
      <c r="F381" s="2"/>
      <c r="H381" s="2"/>
      <c r="I381" s="2"/>
      <c r="J381" s="2"/>
      <c r="K381" s="2"/>
      <c r="L381" s="2"/>
      <c r="M381" s="2"/>
    </row>
    <row r="382" spans="2:13">
      <c r="B382" s="2"/>
      <c r="C382" s="2"/>
      <c r="D382" s="2"/>
      <c r="E382" s="2"/>
      <c r="F382" s="2"/>
      <c r="H382" s="2"/>
      <c r="I382" s="2"/>
      <c r="J382" s="2"/>
      <c r="K382" s="2"/>
      <c r="L382" s="2"/>
      <c r="M382" s="2"/>
    </row>
    <row r="383" spans="2:13">
      <c r="B383" s="2"/>
      <c r="C383" s="2"/>
      <c r="D383" s="2"/>
      <c r="E383" s="2"/>
      <c r="F383" s="2"/>
      <c r="H383" s="2"/>
      <c r="I383" s="2"/>
      <c r="J383" s="2"/>
      <c r="K383" s="2"/>
      <c r="L383" s="2"/>
      <c r="M383" s="2"/>
    </row>
    <row r="384" spans="2:13">
      <c r="B384" s="2"/>
      <c r="C384" s="2"/>
      <c r="D384" s="2"/>
      <c r="E384" s="2"/>
      <c r="F384" s="2"/>
      <c r="H384" s="2"/>
      <c r="I384" s="2"/>
      <c r="J384" s="2"/>
      <c r="K384" s="2"/>
      <c r="L384" s="2"/>
      <c r="M384" s="2"/>
    </row>
    <row r="385" spans="2:13">
      <c r="B385" s="2"/>
      <c r="C385" s="2"/>
      <c r="D385" s="2"/>
      <c r="E385" s="2"/>
      <c r="F385" s="2"/>
      <c r="H385" s="2"/>
      <c r="I385" s="2"/>
      <c r="J385" s="2"/>
      <c r="K385" s="2"/>
      <c r="L385" s="2"/>
      <c r="M385" s="2"/>
    </row>
    <row r="386" spans="2:13">
      <c r="B386" s="2"/>
      <c r="C386" s="2"/>
      <c r="D386" s="2"/>
      <c r="E386" s="2"/>
      <c r="F386" s="2"/>
      <c r="H386" s="2"/>
      <c r="I386" s="2"/>
      <c r="J386" s="2"/>
      <c r="K386" s="2"/>
      <c r="L386" s="2"/>
      <c r="M386" s="2"/>
    </row>
    <row r="387" spans="2:13">
      <c r="B387" s="2"/>
      <c r="C387" s="2"/>
      <c r="D387" s="2"/>
      <c r="E387" s="2"/>
      <c r="F387" s="2"/>
      <c r="H387" s="2"/>
      <c r="I387" s="2"/>
      <c r="J387" s="2"/>
      <c r="K387" s="2"/>
      <c r="L387" s="2"/>
      <c r="M387" s="2"/>
    </row>
    <row r="388" spans="2:13">
      <c r="B388" s="2"/>
      <c r="C388" s="2"/>
      <c r="D388" s="2"/>
      <c r="E388" s="2"/>
      <c r="F388" s="2"/>
      <c r="H388" s="2"/>
      <c r="I388" s="2"/>
      <c r="J388" s="2"/>
      <c r="K388" s="2"/>
      <c r="L388" s="2"/>
      <c r="M388" s="2"/>
    </row>
    <row r="389" spans="2:13">
      <c r="B389" s="2"/>
      <c r="C389" s="2"/>
      <c r="D389" s="2"/>
      <c r="E389" s="2"/>
      <c r="F389" s="2"/>
      <c r="H389" s="2"/>
      <c r="I389" s="2"/>
      <c r="J389" s="2"/>
      <c r="K389" s="2"/>
      <c r="L389" s="2"/>
      <c r="M389" s="2"/>
    </row>
    <row r="390" spans="2:13">
      <c r="B390" s="2"/>
      <c r="C390" s="2"/>
      <c r="D390" s="2"/>
      <c r="E390" s="2"/>
      <c r="F390" s="2"/>
      <c r="H390" s="2"/>
      <c r="I390" s="2"/>
      <c r="J390" s="2"/>
      <c r="K390" s="2"/>
      <c r="L390" s="2"/>
      <c r="M390" s="2"/>
    </row>
    <row r="391" spans="2:13">
      <c r="B391" s="2"/>
      <c r="C391" s="2"/>
      <c r="D391" s="2"/>
      <c r="E391" s="2"/>
      <c r="F391" s="2"/>
      <c r="H391" s="2"/>
      <c r="I391" s="2"/>
      <c r="J391" s="2"/>
      <c r="K391" s="2"/>
      <c r="L391" s="2"/>
      <c r="M391" s="2"/>
    </row>
    <row r="392" spans="2:13">
      <c r="B392" s="2"/>
      <c r="C392" s="2"/>
      <c r="D392" s="2"/>
      <c r="E392" s="2"/>
      <c r="F392" s="2"/>
      <c r="H392" s="2"/>
      <c r="I392" s="2"/>
      <c r="J392" s="2"/>
      <c r="K392" s="2"/>
      <c r="L392" s="2"/>
      <c r="M392" s="2"/>
    </row>
    <row r="393" spans="2:13">
      <c r="B393" s="2"/>
      <c r="C393" s="2"/>
      <c r="D393" s="2"/>
      <c r="E393" s="2"/>
      <c r="F393" s="2"/>
      <c r="H393" s="2"/>
      <c r="I393" s="2"/>
      <c r="J393" s="2"/>
      <c r="K393" s="2"/>
      <c r="L393" s="2"/>
      <c r="M393" s="2"/>
    </row>
    <row r="394" spans="2:13">
      <c r="B394" s="2"/>
      <c r="C394" s="2"/>
      <c r="D394" s="2"/>
      <c r="E394" s="2"/>
      <c r="F394" s="2"/>
      <c r="H394" s="2"/>
      <c r="I394" s="2"/>
      <c r="J394" s="2"/>
      <c r="K394" s="2"/>
      <c r="L394" s="2"/>
      <c r="M394" s="2"/>
    </row>
    <row r="395" spans="2:13">
      <c r="B395" s="2"/>
      <c r="C395" s="2"/>
      <c r="D395" s="2"/>
      <c r="E395" s="2"/>
      <c r="F395" s="2"/>
      <c r="H395" s="2"/>
      <c r="I395" s="2"/>
      <c r="J395" s="2"/>
      <c r="K395" s="2"/>
      <c r="L395" s="2"/>
      <c r="M395" s="2"/>
    </row>
    <row r="396" spans="2:13">
      <c r="B396" s="2"/>
      <c r="C396" s="2"/>
      <c r="D396" s="2"/>
      <c r="E396" s="2"/>
      <c r="F396" s="2"/>
      <c r="H396" s="2"/>
      <c r="I396" s="2"/>
      <c r="J396" s="2"/>
      <c r="K396" s="2"/>
      <c r="L396" s="2"/>
      <c r="M396" s="2"/>
    </row>
    <row r="397" spans="2:13">
      <c r="B397" s="2"/>
      <c r="C397" s="2"/>
      <c r="D397" s="2"/>
      <c r="E397" s="2"/>
      <c r="F397" s="2"/>
      <c r="H397" s="2"/>
      <c r="I397" s="2"/>
      <c r="J397" s="2"/>
      <c r="K397" s="2"/>
      <c r="L397" s="2"/>
      <c r="M397" s="2"/>
    </row>
    <row r="398" spans="2:13">
      <c r="B398" s="2"/>
      <c r="C398" s="2"/>
      <c r="D398" s="2"/>
      <c r="E398" s="2"/>
      <c r="F398" s="2"/>
      <c r="H398" s="2"/>
      <c r="I398" s="2"/>
      <c r="J398" s="2"/>
      <c r="K398" s="2"/>
      <c r="L398" s="2"/>
      <c r="M398" s="2"/>
    </row>
    <row r="399" spans="2:13">
      <c r="B399" s="2"/>
      <c r="C399" s="2"/>
      <c r="D399" s="2"/>
      <c r="E399" s="2"/>
      <c r="F399" s="2"/>
      <c r="H399" s="2"/>
      <c r="I399" s="2"/>
      <c r="J399" s="2"/>
      <c r="K399" s="2"/>
      <c r="L399" s="2"/>
      <c r="M399" s="2"/>
    </row>
    <row r="400" spans="2:13">
      <c r="B400" s="2"/>
      <c r="C400" s="2"/>
      <c r="D400" s="2"/>
      <c r="E400" s="2"/>
      <c r="F400" s="2"/>
      <c r="H400" s="2"/>
      <c r="I400" s="2"/>
      <c r="J400" s="2"/>
      <c r="K400" s="2"/>
      <c r="L400" s="2"/>
      <c r="M400" s="2"/>
    </row>
    <row r="401" spans="2:13">
      <c r="B401" s="2"/>
      <c r="C401" s="2"/>
      <c r="D401" s="2"/>
      <c r="E401" s="2"/>
      <c r="F401" s="2"/>
      <c r="H401" s="2"/>
      <c r="I401" s="2"/>
      <c r="J401" s="2"/>
      <c r="K401" s="2"/>
      <c r="L401" s="2"/>
      <c r="M401" s="2"/>
    </row>
    <row r="402" spans="2:13">
      <c r="B402" s="2"/>
      <c r="C402" s="2"/>
      <c r="D402" s="2"/>
      <c r="E402" s="2"/>
      <c r="F402" s="2"/>
      <c r="H402" s="2"/>
      <c r="I402" s="2"/>
      <c r="J402" s="2"/>
      <c r="K402" s="2"/>
      <c r="L402" s="2"/>
      <c r="M402" s="2"/>
    </row>
    <row r="403" spans="2:13">
      <c r="B403" s="2"/>
      <c r="C403" s="2"/>
      <c r="D403" s="2"/>
      <c r="E403" s="2"/>
      <c r="F403" s="2"/>
      <c r="H403" s="2"/>
      <c r="I403" s="2"/>
      <c r="J403" s="2"/>
      <c r="K403" s="2"/>
      <c r="L403" s="2"/>
      <c r="M403" s="2"/>
    </row>
    <row r="404" spans="2:13">
      <c r="B404" s="2"/>
      <c r="C404" s="2"/>
      <c r="D404" s="2"/>
      <c r="E404" s="2"/>
      <c r="F404" s="2"/>
      <c r="H404" s="2"/>
      <c r="I404" s="2"/>
      <c r="J404" s="2"/>
      <c r="K404" s="2"/>
      <c r="L404" s="2"/>
      <c r="M404" s="2"/>
    </row>
    <row r="405" spans="2:13">
      <c r="B405" s="2"/>
      <c r="C405" s="2"/>
      <c r="D405" s="2"/>
      <c r="E405" s="2"/>
      <c r="F405" s="2"/>
      <c r="H405" s="2"/>
      <c r="I405" s="2"/>
      <c r="J405" s="2"/>
      <c r="K405" s="2"/>
      <c r="L405" s="2"/>
      <c r="M405" s="2"/>
    </row>
    <row r="406" spans="2:13">
      <c r="B406" s="2"/>
      <c r="C406" s="2"/>
      <c r="D406" s="2"/>
      <c r="E406" s="2"/>
      <c r="F406" s="2"/>
      <c r="H406" s="2"/>
      <c r="I406" s="2"/>
      <c r="J406" s="2"/>
      <c r="K406" s="2"/>
      <c r="L406" s="2"/>
      <c r="M406" s="2"/>
    </row>
    <row r="407" spans="2:13">
      <c r="B407" s="2"/>
      <c r="C407" s="2"/>
      <c r="D407" s="2"/>
      <c r="E407" s="2"/>
      <c r="F407" s="2"/>
      <c r="H407" s="2"/>
      <c r="I407" s="2"/>
      <c r="J407" s="2"/>
      <c r="K407" s="2"/>
      <c r="L407" s="2"/>
      <c r="M407" s="2"/>
    </row>
    <row r="408" spans="2:13">
      <c r="B408" s="2"/>
      <c r="C408" s="2"/>
      <c r="D408" s="2"/>
      <c r="E408" s="2"/>
      <c r="F408" s="2"/>
      <c r="H408" s="2"/>
      <c r="I408" s="2"/>
      <c r="J408" s="2"/>
      <c r="K408" s="2"/>
      <c r="L408" s="2"/>
      <c r="M408" s="2"/>
    </row>
    <row r="409" spans="2:13">
      <c r="B409" s="2"/>
      <c r="C409" s="2"/>
      <c r="D409" s="2"/>
      <c r="E409" s="2"/>
      <c r="F409" s="2"/>
      <c r="H409" s="2"/>
      <c r="I409" s="2"/>
      <c r="J409" s="2"/>
      <c r="K409" s="2"/>
      <c r="L409" s="2"/>
      <c r="M409" s="2"/>
    </row>
    <row r="410" spans="2:13">
      <c r="B410" s="2"/>
      <c r="C410" s="2"/>
      <c r="D410" s="2"/>
      <c r="E410" s="2"/>
      <c r="F410" s="2"/>
      <c r="H410" s="2"/>
      <c r="I410" s="2"/>
      <c r="J410" s="2"/>
      <c r="K410" s="2"/>
      <c r="L410" s="2"/>
      <c r="M410" s="2"/>
    </row>
    <row r="411" spans="2:13">
      <c r="B411" s="2"/>
      <c r="C411" s="2"/>
      <c r="D411" s="2"/>
      <c r="E411" s="2"/>
      <c r="F411" s="2"/>
      <c r="H411" s="2"/>
      <c r="I411" s="2"/>
      <c r="J411" s="2"/>
      <c r="K411" s="2"/>
      <c r="L411" s="2"/>
      <c r="M411" s="2"/>
    </row>
    <row r="412" spans="2:13">
      <c r="B412" s="2"/>
      <c r="C412" s="2"/>
      <c r="D412" s="2"/>
      <c r="E412" s="2"/>
      <c r="F412" s="2"/>
      <c r="H412" s="2"/>
      <c r="I412" s="2"/>
      <c r="J412" s="2"/>
      <c r="K412" s="2"/>
      <c r="L412" s="2"/>
      <c r="M412" s="2"/>
    </row>
    <row r="413" spans="2:13">
      <c r="B413" s="2"/>
      <c r="C413" s="2"/>
      <c r="D413" s="2"/>
      <c r="E413" s="2"/>
      <c r="F413" s="2"/>
      <c r="H413" s="2"/>
      <c r="I413" s="2"/>
      <c r="J413" s="2"/>
      <c r="K413" s="2"/>
      <c r="L413" s="2"/>
      <c r="M413" s="2"/>
    </row>
    <row r="414" spans="2:13">
      <c r="B414" s="2"/>
      <c r="C414" s="2"/>
      <c r="D414" s="2"/>
      <c r="E414" s="2"/>
      <c r="F414" s="2"/>
      <c r="H414" s="2"/>
      <c r="I414" s="2"/>
      <c r="J414" s="2"/>
      <c r="K414" s="2"/>
      <c r="L414" s="2"/>
      <c r="M414" s="2"/>
    </row>
    <row r="415" spans="2:13">
      <c r="B415" s="2"/>
      <c r="C415" s="2"/>
      <c r="D415" s="2"/>
      <c r="E415" s="2"/>
      <c r="F415" s="2"/>
      <c r="H415" s="2"/>
      <c r="I415" s="2"/>
      <c r="J415" s="2"/>
      <c r="K415" s="2"/>
      <c r="L415" s="2"/>
      <c r="M415" s="2"/>
    </row>
    <row r="416" spans="2:13">
      <c r="B416" s="2"/>
      <c r="C416" s="2"/>
      <c r="D416" s="2"/>
      <c r="E416" s="2"/>
      <c r="F416" s="2"/>
      <c r="H416" s="2"/>
      <c r="I416" s="2"/>
      <c r="J416" s="2"/>
      <c r="K416" s="2"/>
      <c r="L416" s="2"/>
      <c r="M416" s="2"/>
    </row>
    <row r="417" spans="2:13">
      <c r="B417" s="2"/>
      <c r="C417" s="2"/>
      <c r="D417" s="2"/>
      <c r="E417" s="2"/>
      <c r="F417" s="2"/>
      <c r="H417" s="2"/>
      <c r="I417" s="2"/>
      <c r="J417" s="2"/>
      <c r="K417" s="2"/>
      <c r="L417" s="2"/>
      <c r="M417" s="2"/>
    </row>
    <row r="418" spans="2:13">
      <c r="B418" s="2"/>
      <c r="C418" s="2"/>
      <c r="D418" s="2"/>
      <c r="E418" s="2"/>
      <c r="F418" s="2"/>
      <c r="H418" s="2"/>
      <c r="I418" s="2"/>
      <c r="J418" s="2"/>
      <c r="K418" s="2"/>
      <c r="L418" s="2"/>
      <c r="M418" s="2"/>
    </row>
    <row r="419" spans="2:13">
      <c r="B419" s="2"/>
      <c r="C419" s="2"/>
      <c r="D419" s="2"/>
      <c r="E419" s="2"/>
      <c r="F419" s="2"/>
      <c r="H419" s="2"/>
      <c r="I419" s="2"/>
      <c r="J419" s="2"/>
      <c r="K419" s="2"/>
      <c r="L419" s="2"/>
      <c r="M419" s="2"/>
    </row>
    <row r="420" spans="2:13">
      <c r="B420" s="2"/>
      <c r="C420" s="2"/>
      <c r="D420" s="2"/>
      <c r="E420" s="2"/>
      <c r="F420" s="2"/>
      <c r="H420" s="2"/>
      <c r="I420" s="2"/>
      <c r="J420" s="2"/>
      <c r="K420" s="2"/>
      <c r="L420" s="2"/>
      <c r="M420" s="2"/>
    </row>
    <row r="421" spans="2:13">
      <c r="B421" s="2"/>
      <c r="C421" s="2"/>
      <c r="D421" s="2"/>
      <c r="E421" s="2"/>
      <c r="F421" s="2"/>
      <c r="H421" s="2"/>
      <c r="I421" s="2"/>
      <c r="J421" s="2"/>
      <c r="K421" s="2"/>
      <c r="L421" s="2"/>
      <c r="M421" s="2"/>
    </row>
    <row r="422" spans="2:13">
      <c r="B422" s="2"/>
      <c r="C422" s="2"/>
      <c r="D422" s="2"/>
      <c r="E422" s="2"/>
      <c r="F422" s="2"/>
      <c r="H422" s="2"/>
      <c r="I422" s="2"/>
      <c r="J422" s="2"/>
      <c r="K422" s="2"/>
      <c r="L422" s="2"/>
      <c r="M422" s="2"/>
    </row>
    <row r="423" spans="2:13">
      <c r="B423" s="2"/>
      <c r="C423" s="2"/>
      <c r="D423" s="2"/>
      <c r="E423" s="2"/>
      <c r="F423" s="2"/>
      <c r="H423" s="2"/>
      <c r="I423" s="2"/>
      <c r="J423" s="2"/>
      <c r="K423" s="2"/>
      <c r="L423" s="2"/>
      <c r="M423" s="2"/>
    </row>
    <row r="424" spans="2:13">
      <c r="B424" s="2"/>
      <c r="C424" s="2"/>
      <c r="D424" s="2"/>
      <c r="E424" s="2"/>
      <c r="F424" s="2"/>
      <c r="H424" s="2"/>
      <c r="I424" s="2"/>
      <c r="J424" s="2"/>
      <c r="K424" s="2"/>
      <c r="L424" s="2"/>
      <c r="M424" s="2"/>
    </row>
    <row r="425" spans="2:13">
      <c r="B425" s="2"/>
      <c r="C425" s="2"/>
      <c r="D425" s="2"/>
      <c r="E425" s="2"/>
      <c r="F425" s="2"/>
      <c r="H425" s="2"/>
      <c r="I425" s="2"/>
      <c r="J425" s="2"/>
      <c r="K425" s="2"/>
      <c r="L425" s="2"/>
      <c r="M425" s="2"/>
    </row>
    <row r="426" spans="2:13">
      <c r="B426" s="2"/>
      <c r="C426" s="2"/>
      <c r="D426" s="2"/>
      <c r="E426" s="2"/>
      <c r="F426" s="2"/>
      <c r="H426" s="2"/>
      <c r="I426" s="2"/>
      <c r="J426" s="2"/>
      <c r="K426" s="2"/>
      <c r="L426" s="2"/>
      <c r="M426" s="2"/>
    </row>
    <row r="427" spans="2:13">
      <c r="B427" s="2"/>
      <c r="C427" s="2"/>
      <c r="D427" s="2"/>
      <c r="E427" s="2"/>
      <c r="F427" s="2"/>
      <c r="H427" s="2"/>
      <c r="I427" s="2"/>
      <c r="J427" s="2"/>
      <c r="K427" s="2"/>
      <c r="L427" s="2"/>
      <c r="M427" s="2"/>
    </row>
    <row r="428" spans="2:13">
      <c r="B428" s="2"/>
      <c r="C428" s="2"/>
      <c r="D428" s="2"/>
      <c r="E428" s="2"/>
      <c r="F428" s="2"/>
      <c r="H428" s="2"/>
      <c r="I428" s="2"/>
      <c r="J428" s="2"/>
      <c r="K428" s="2"/>
      <c r="L428" s="2"/>
      <c r="M428" s="2"/>
    </row>
    <row r="429" spans="2:13">
      <c r="B429" s="2"/>
      <c r="C429" s="2"/>
      <c r="D429" s="2"/>
      <c r="E429" s="2"/>
      <c r="F429" s="2"/>
      <c r="H429" s="2"/>
      <c r="I429" s="2"/>
      <c r="J429" s="2"/>
      <c r="K429" s="2"/>
      <c r="L429" s="2"/>
      <c r="M429" s="2"/>
    </row>
    <row r="430" spans="2:13">
      <c r="B430" s="2"/>
      <c r="C430" s="2"/>
      <c r="D430" s="2"/>
      <c r="E430" s="2"/>
      <c r="F430" s="2"/>
      <c r="H430" s="2"/>
      <c r="I430" s="2"/>
      <c r="J430" s="2"/>
      <c r="K430" s="2"/>
      <c r="L430" s="2"/>
      <c r="M430" s="2"/>
    </row>
    <row r="431" spans="2:13">
      <c r="B431" s="2"/>
      <c r="C431" s="2"/>
      <c r="D431" s="2"/>
      <c r="E431" s="2"/>
      <c r="F431" s="2"/>
      <c r="H431" s="2"/>
      <c r="I431" s="2"/>
      <c r="J431" s="2"/>
      <c r="K431" s="2"/>
      <c r="L431" s="2"/>
      <c r="M431" s="2"/>
    </row>
    <row r="432" spans="2:13">
      <c r="B432" s="2"/>
      <c r="C432" s="2"/>
      <c r="D432" s="2"/>
      <c r="E432" s="2"/>
      <c r="F432" s="2"/>
      <c r="H432" s="2"/>
      <c r="I432" s="2"/>
      <c r="J432" s="2"/>
      <c r="K432" s="2"/>
      <c r="L432" s="2"/>
      <c r="M432" s="2"/>
    </row>
    <row r="433" spans="2:13">
      <c r="B433" s="2"/>
      <c r="C433" s="2"/>
      <c r="D433" s="2"/>
      <c r="E433" s="2"/>
      <c r="F433" s="2"/>
      <c r="H433" s="2"/>
      <c r="I433" s="2"/>
      <c r="J433" s="2"/>
      <c r="K433" s="2"/>
      <c r="L433" s="2"/>
      <c r="M433" s="2"/>
    </row>
    <row r="434" spans="2:13">
      <c r="B434" s="2"/>
      <c r="C434" s="2"/>
      <c r="D434" s="2"/>
      <c r="E434" s="2"/>
      <c r="F434" s="2"/>
      <c r="H434" s="2"/>
      <c r="I434" s="2"/>
      <c r="J434" s="2"/>
      <c r="K434" s="2"/>
      <c r="L434" s="2"/>
      <c r="M434" s="2"/>
    </row>
    <row r="435" spans="2:13">
      <c r="B435" s="2"/>
      <c r="C435" s="2"/>
      <c r="D435" s="2"/>
      <c r="E435" s="2"/>
      <c r="F435" s="2"/>
      <c r="H435" s="2"/>
      <c r="I435" s="2"/>
      <c r="J435" s="2"/>
      <c r="K435" s="2"/>
      <c r="L435" s="2"/>
      <c r="M435" s="2"/>
    </row>
    <row r="436" spans="2:13">
      <c r="B436" s="2"/>
      <c r="C436" s="2"/>
      <c r="D436" s="2"/>
      <c r="E436" s="2"/>
      <c r="F436" s="2"/>
      <c r="H436" s="2"/>
      <c r="I436" s="2"/>
      <c r="J436" s="2"/>
      <c r="K436" s="2"/>
      <c r="L436" s="2"/>
      <c r="M436" s="2"/>
    </row>
    <row r="437" spans="2:13">
      <c r="B437" s="2"/>
      <c r="C437" s="2"/>
      <c r="D437" s="2"/>
      <c r="E437" s="2"/>
      <c r="F437" s="2"/>
      <c r="H437" s="2"/>
      <c r="I437" s="2"/>
      <c r="J437" s="2"/>
      <c r="K437" s="2"/>
      <c r="L437" s="2"/>
      <c r="M437" s="2"/>
    </row>
    <row r="438" spans="2:13">
      <c r="B438" s="2"/>
      <c r="C438" s="2"/>
      <c r="D438" s="2"/>
      <c r="E438" s="2"/>
      <c r="F438" s="2"/>
      <c r="H438" s="2"/>
      <c r="I438" s="2"/>
      <c r="J438" s="2"/>
      <c r="K438" s="2"/>
      <c r="L438" s="2"/>
      <c r="M438" s="2"/>
    </row>
    <row r="439" spans="2:13">
      <c r="B439" s="2"/>
      <c r="C439" s="2"/>
      <c r="D439" s="2"/>
      <c r="E439" s="2"/>
      <c r="F439" s="2"/>
      <c r="H439" s="2"/>
      <c r="I439" s="2"/>
      <c r="J439" s="2"/>
      <c r="K439" s="2"/>
      <c r="L439" s="2"/>
      <c r="M439" s="2"/>
    </row>
    <row r="440" spans="2:13">
      <c r="B440" s="2"/>
      <c r="C440" s="2"/>
      <c r="D440" s="2"/>
      <c r="E440" s="2"/>
      <c r="F440" s="2"/>
      <c r="H440" s="2"/>
      <c r="I440" s="2"/>
      <c r="J440" s="2"/>
      <c r="K440" s="2"/>
      <c r="L440" s="2"/>
      <c r="M440" s="2"/>
    </row>
    <row r="441" spans="2:13">
      <c r="B441" s="2"/>
      <c r="C441" s="2"/>
      <c r="D441" s="2"/>
      <c r="E441" s="2"/>
      <c r="F441" s="2"/>
      <c r="H441" s="2"/>
      <c r="I441" s="2"/>
      <c r="J441" s="2"/>
      <c r="K441" s="2"/>
      <c r="L441" s="2"/>
      <c r="M441" s="2"/>
    </row>
    <row r="442" spans="2:13">
      <c r="B442" s="2"/>
      <c r="C442" s="2"/>
      <c r="D442" s="2"/>
      <c r="E442" s="2"/>
      <c r="F442" s="2"/>
      <c r="H442" s="2"/>
      <c r="I442" s="2"/>
      <c r="J442" s="2"/>
      <c r="K442" s="2"/>
      <c r="L442" s="2"/>
      <c r="M442" s="2"/>
    </row>
    <row r="443" spans="2:13">
      <c r="B443" s="2"/>
      <c r="C443" s="2"/>
      <c r="D443" s="2"/>
      <c r="E443" s="2"/>
      <c r="F443" s="2"/>
      <c r="H443" s="2"/>
      <c r="I443" s="2"/>
      <c r="J443" s="2"/>
      <c r="K443" s="2"/>
      <c r="L443" s="2"/>
      <c r="M443" s="2"/>
    </row>
    <row r="444" spans="2:13">
      <c r="B444" s="2"/>
      <c r="C444" s="2"/>
      <c r="D444" s="2"/>
      <c r="E444" s="2"/>
      <c r="F444" s="2"/>
      <c r="H444" s="2"/>
      <c r="I444" s="2"/>
      <c r="J444" s="2"/>
      <c r="K444" s="2"/>
      <c r="L444" s="2"/>
      <c r="M444" s="2"/>
    </row>
    <row r="445" spans="2:13">
      <c r="B445" s="2"/>
      <c r="C445" s="2"/>
      <c r="D445" s="2"/>
      <c r="E445" s="2"/>
      <c r="F445" s="2"/>
      <c r="H445" s="2"/>
      <c r="I445" s="2"/>
      <c r="J445" s="2"/>
      <c r="K445" s="2"/>
      <c r="L445" s="2"/>
      <c r="M445" s="2"/>
    </row>
    <row r="446" spans="2:13">
      <c r="B446" s="2"/>
      <c r="C446" s="2"/>
      <c r="D446" s="2"/>
      <c r="E446" s="2"/>
      <c r="F446" s="2"/>
      <c r="H446" s="2"/>
      <c r="I446" s="2"/>
      <c r="J446" s="2"/>
      <c r="K446" s="2"/>
      <c r="L446" s="2"/>
      <c r="M446" s="2"/>
    </row>
    <row r="447" spans="2:13">
      <c r="B447" s="2"/>
      <c r="C447" s="2"/>
      <c r="D447" s="2"/>
      <c r="E447" s="2"/>
      <c r="F447" s="2"/>
      <c r="H447" s="2"/>
      <c r="I447" s="2"/>
      <c r="J447" s="2"/>
      <c r="K447" s="2"/>
      <c r="L447" s="2"/>
      <c r="M447" s="2"/>
    </row>
    <row r="448" spans="2:13">
      <c r="B448" s="2"/>
      <c r="C448" s="2"/>
      <c r="D448" s="2"/>
      <c r="E448" s="2"/>
      <c r="F448" s="2"/>
      <c r="H448" s="2"/>
      <c r="I448" s="2"/>
      <c r="J448" s="2"/>
      <c r="K448" s="2"/>
      <c r="L448" s="2"/>
      <c r="M448" s="2"/>
    </row>
    <row r="449" spans="2:13">
      <c r="B449" s="2"/>
      <c r="C449" s="2"/>
      <c r="D449" s="2"/>
      <c r="E449" s="2"/>
      <c r="F449" s="2"/>
      <c r="H449" s="2"/>
      <c r="I449" s="2"/>
      <c r="J449" s="2"/>
      <c r="K449" s="2"/>
      <c r="L449" s="2"/>
      <c r="M449" s="2"/>
    </row>
    <row r="450" spans="2:13">
      <c r="B450" s="2"/>
      <c r="C450" s="2"/>
      <c r="D450" s="2"/>
      <c r="E450" s="2"/>
      <c r="F450" s="2"/>
      <c r="H450" s="2"/>
      <c r="I450" s="2"/>
      <c r="J450" s="2"/>
      <c r="K450" s="2"/>
      <c r="L450" s="2"/>
      <c r="M450" s="2"/>
    </row>
    <row r="451" spans="2:13">
      <c r="B451" s="2"/>
      <c r="C451" s="2"/>
      <c r="D451" s="2"/>
      <c r="E451" s="2"/>
      <c r="F451" s="2"/>
      <c r="H451" s="2"/>
      <c r="I451" s="2"/>
      <c r="J451" s="2"/>
      <c r="K451" s="2"/>
      <c r="L451" s="2"/>
      <c r="M451" s="2"/>
    </row>
    <row r="452" spans="2:13">
      <c r="B452" s="2"/>
      <c r="C452" s="2"/>
      <c r="D452" s="2"/>
      <c r="E452" s="2"/>
      <c r="F452" s="2"/>
      <c r="H452" s="2"/>
      <c r="I452" s="2"/>
      <c r="J452" s="2"/>
      <c r="K452" s="2"/>
      <c r="L452" s="2"/>
      <c r="M452" s="2"/>
    </row>
    <row r="453" spans="2:13">
      <c r="B453" s="2"/>
      <c r="C453" s="2"/>
      <c r="D453" s="2"/>
      <c r="E453" s="2"/>
      <c r="F453" s="2"/>
      <c r="H453" s="2"/>
      <c r="I453" s="2"/>
      <c r="J453" s="2"/>
      <c r="K453" s="2"/>
      <c r="L453" s="2"/>
      <c r="M453" s="2"/>
    </row>
    <row r="454" spans="2:13">
      <c r="B454" s="2"/>
      <c r="C454" s="2"/>
      <c r="D454" s="2"/>
      <c r="E454" s="2"/>
      <c r="F454" s="2"/>
      <c r="H454" s="2"/>
      <c r="I454" s="2"/>
      <c r="J454" s="2"/>
      <c r="K454" s="2"/>
      <c r="L454" s="2"/>
      <c r="M454" s="2"/>
    </row>
    <row r="455" spans="2:13">
      <c r="B455" s="2"/>
      <c r="C455" s="2"/>
      <c r="D455" s="2"/>
      <c r="E455" s="2"/>
      <c r="F455" s="2"/>
      <c r="H455" s="2"/>
      <c r="I455" s="2"/>
      <c r="J455" s="2"/>
      <c r="K455" s="2"/>
      <c r="L455" s="2"/>
      <c r="M455" s="2"/>
    </row>
    <row r="456" spans="2:13">
      <c r="B456" s="2"/>
      <c r="C456" s="2"/>
      <c r="D456" s="2"/>
      <c r="E456" s="2"/>
      <c r="F456" s="2"/>
      <c r="H456" s="2"/>
      <c r="I456" s="2"/>
      <c r="J456" s="2"/>
      <c r="K456" s="2"/>
      <c r="L456" s="2"/>
      <c r="M456" s="2"/>
    </row>
    <row r="457" spans="2:13">
      <c r="B457" s="2"/>
      <c r="C457" s="2"/>
      <c r="D457" s="2"/>
      <c r="E457" s="2"/>
      <c r="F457" s="2"/>
      <c r="H457" s="2"/>
      <c r="I457" s="2"/>
      <c r="J457" s="2"/>
      <c r="K457" s="2"/>
      <c r="L457" s="2"/>
      <c r="M457" s="2"/>
    </row>
    <row r="458" spans="2:13">
      <c r="B458" s="2"/>
      <c r="C458" s="2"/>
      <c r="D458" s="2"/>
      <c r="E458" s="2"/>
      <c r="F458" s="2"/>
      <c r="H458" s="2"/>
      <c r="I458" s="2"/>
      <c r="J458" s="2"/>
      <c r="K458" s="2"/>
      <c r="L458" s="2"/>
      <c r="M458" s="2"/>
    </row>
    <row r="459" spans="2:13">
      <c r="B459" s="2"/>
      <c r="C459" s="2"/>
      <c r="D459" s="2"/>
      <c r="E459" s="2"/>
      <c r="F459" s="2"/>
      <c r="H459" s="2"/>
      <c r="I459" s="2"/>
      <c r="J459" s="2"/>
      <c r="K459" s="2"/>
      <c r="L459" s="2"/>
      <c r="M459" s="2"/>
    </row>
    <row r="460" spans="2:13">
      <c r="B460" s="2"/>
      <c r="C460" s="2"/>
      <c r="D460" s="2"/>
      <c r="E460" s="2"/>
      <c r="F460" s="2"/>
      <c r="H460" s="2"/>
      <c r="I460" s="2"/>
      <c r="J460" s="2"/>
      <c r="K460" s="2"/>
      <c r="L460" s="2"/>
      <c r="M460" s="2"/>
    </row>
    <row r="461" spans="2:13">
      <c r="B461" s="2"/>
      <c r="C461" s="2"/>
      <c r="D461" s="2"/>
      <c r="E461" s="2"/>
      <c r="F461" s="2"/>
      <c r="H461" s="2"/>
      <c r="I461" s="2"/>
      <c r="J461" s="2"/>
      <c r="K461" s="2"/>
      <c r="L461" s="2"/>
      <c r="M461" s="2"/>
    </row>
    <row r="462" spans="2:13">
      <c r="B462" s="2"/>
      <c r="C462" s="2"/>
      <c r="D462" s="2"/>
      <c r="E462" s="2"/>
      <c r="F462" s="2"/>
      <c r="H462" s="2"/>
      <c r="I462" s="2"/>
      <c r="J462" s="2"/>
      <c r="K462" s="2"/>
      <c r="L462" s="2"/>
      <c r="M462" s="2"/>
    </row>
    <row r="463" spans="2:13">
      <c r="B463" s="2"/>
      <c r="C463" s="2"/>
      <c r="D463" s="2"/>
      <c r="E463" s="2"/>
      <c r="F463" s="2"/>
      <c r="H463" s="2"/>
      <c r="I463" s="2"/>
      <c r="J463" s="2"/>
      <c r="K463" s="2"/>
      <c r="L463" s="2"/>
      <c r="M463" s="2"/>
    </row>
    <row r="464" spans="2:13">
      <c r="B464" s="2"/>
      <c r="C464" s="2"/>
      <c r="D464" s="2"/>
      <c r="E464" s="2"/>
      <c r="F464" s="2"/>
      <c r="H464" s="2"/>
      <c r="I464" s="2"/>
      <c r="J464" s="2"/>
      <c r="K464" s="2"/>
      <c r="L464" s="2"/>
      <c r="M464" s="2"/>
    </row>
    <row r="465" spans="2:13">
      <c r="B465" s="2"/>
      <c r="C465" s="2"/>
      <c r="D465" s="2"/>
      <c r="E465" s="2"/>
      <c r="F465" s="2"/>
      <c r="H465" s="2"/>
      <c r="I465" s="2"/>
      <c r="J465" s="2"/>
      <c r="K465" s="2"/>
      <c r="L465" s="2"/>
      <c r="M465" s="2"/>
    </row>
    <row r="466" spans="2:13">
      <c r="B466" s="2"/>
      <c r="C466" s="2"/>
      <c r="D466" s="2"/>
      <c r="E466" s="2"/>
      <c r="F466" s="2"/>
      <c r="H466" s="2"/>
      <c r="I466" s="2"/>
      <c r="J466" s="2"/>
      <c r="K466" s="2"/>
      <c r="L466" s="2"/>
      <c r="M466" s="2"/>
    </row>
    <row r="467" spans="2:13">
      <c r="B467" s="2"/>
      <c r="C467" s="2"/>
      <c r="D467" s="2"/>
      <c r="E467" s="2"/>
      <c r="F467" s="2"/>
      <c r="H467" s="2"/>
      <c r="I467" s="2"/>
      <c r="J467" s="2"/>
      <c r="K467" s="2"/>
      <c r="L467" s="2"/>
      <c r="M467" s="2"/>
    </row>
    <row r="468" spans="2:13">
      <c r="B468" s="2"/>
      <c r="C468" s="2"/>
      <c r="D468" s="2"/>
      <c r="E468" s="2"/>
      <c r="F468" s="2"/>
      <c r="H468" s="2"/>
      <c r="I468" s="2"/>
      <c r="J468" s="2"/>
      <c r="K468" s="2"/>
      <c r="L468" s="2"/>
      <c r="M468" s="2"/>
    </row>
    <row r="469" spans="2:13">
      <c r="B469" s="2"/>
      <c r="C469" s="2"/>
      <c r="D469" s="2"/>
      <c r="E469" s="2"/>
      <c r="F469" s="2"/>
      <c r="H469" s="2"/>
      <c r="I469" s="2"/>
      <c r="J469" s="2"/>
      <c r="K469" s="2"/>
      <c r="L469" s="2"/>
      <c r="M469" s="2"/>
    </row>
    <row r="470" spans="2:13">
      <c r="B470" s="2"/>
      <c r="C470" s="2"/>
      <c r="D470" s="2"/>
      <c r="E470" s="2"/>
      <c r="F470" s="2"/>
      <c r="H470" s="2"/>
      <c r="I470" s="2"/>
      <c r="J470" s="2"/>
      <c r="K470" s="2"/>
      <c r="L470" s="2"/>
      <c r="M470" s="2"/>
    </row>
    <row r="471" spans="2:13">
      <c r="B471" s="2"/>
      <c r="C471" s="2"/>
      <c r="D471" s="2"/>
      <c r="E471" s="2"/>
      <c r="F471" s="2"/>
      <c r="H471" s="2"/>
      <c r="I471" s="2"/>
      <c r="J471" s="2"/>
      <c r="K471" s="2"/>
      <c r="L471" s="2"/>
      <c r="M471" s="2"/>
    </row>
    <row r="472" spans="2:13">
      <c r="B472" s="2"/>
      <c r="C472" s="2"/>
      <c r="D472" s="2"/>
      <c r="E472" s="2"/>
      <c r="F472" s="2"/>
      <c r="H472" s="2"/>
      <c r="I472" s="2"/>
      <c r="J472" s="2"/>
      <c r="K472" s="2"/>
      <c r="L472" s="2"/>
      <c r="M472" s="2"/>
    </row>
    <row r="473" spans="2:13">
      <c r="B473" s="2"/>
      <c r="C473" s="2"/>
      <c r="D473" s="2"/>
      <c r="E473" s="2"/>
      <c r="F473" s="2"/>
      <c r="H473" s="2"/>
      <c r="I473" s="2"/>
      <c r="J473" s="2"/>
      <c r="K473" s="2"/>
      <c r="L473" s="2"/>
      <c r="M473" s="2"/>
    </row>
    <row r="474" spans="2:13">
      <c r="B474" s="2"/>
      <c r="C474" s="2"/>
      <c r="D474" s="2"/>
      <c r="E474" s="2"/>
      <c r="F474" s="2"/>
      <c r="H474" s="2"/>
      <c r="I474" s="2"/>
      <c r="J474" s="2"/>
      <c r="K474" s="2"/>
      <c r="L474" s="2"/>
      <c r="M474" s="2"/>
    </row>
    <row r="475" spans="2:13">
      <c r="B475" s="2"/>
      <c r="C475" s="2"/>
      <c r="D475" s="2"/>
      <c r="E475" s="2"/>
      <c r="F475" s="2"/>
      <c r="H475" s="2"/>
      <c r="I475" s="2"/>
      <c r="J475" s="2"/>
      <c r="K475" s="2"/>
      <c r="L475" s="2"/>
      <c r="M475" s="2"/>
    </row>
    <row r="476" spans="2:13">
      <c r="B476" s="2"/>
      <c r="C476" s="2"/>
      <c r="D476" s="2"/>
      <c r="E476" s="2"/>
      <c r="F476" s="2"/>
      <c r="H476" s="2"/>
      <c r="I476" s="2"/>
      <c r="J476" s="2"/>
      <c r="K476" s="2"/>
      <c r="L476" s="2"/>
      <c r="M476" s="2"/>
    </row>
    <row r="477" spans="2:13">
      <c r="B477" s="2"/>
      <c r="C477" s="2"/>
      <c r="D477" s="2"/>
      <c r="E477" s="2"/>
      <c r="F477" s="2"/>
      <c r="H477" s="2"/>
      <c r="I477" s="2"/>
      <c r="J477" s="2"/>
      <c r="K477" s="2"/>
      <c r="L477" s="2"/>
      <c r="M477" s="2"/>
    </row>
    <row r="478" spans="2:13">
      <c r="B478" s="2"/>
      <c r="C478" s="2"/>
      <c r="D478" s="2"/>
      <c r="E478" s="2"/>
      <c r="F478" s="2"/>
      <c r="H478" s="2"/>
      <c r="I478" s="2"/>
      <c r="J478" s="2"/>
      <c r="K478" s="2"/>
      <c r="L478" s="2"/>
      <c r="M478" s="2"/>
    </row>
    <row r="479" spans="2:13">
      <c r="B479" s="2"/>
      <c r="C479" s="2"/>
      <c r="D479" s="2"/>
      <c r="E479" s="2"/>
      <c r="F479" s="2"/>
      <c r="H479" s="2"/>
      <c r="I479" s="2"/>
      <c r="J479" s="2"/>
      <c r="K479" s="2"/>
      <c r="L479" s="2"/>
      <c r="M479" s="2"/>
    </row>
    <row r="480" spans="2:13">
      <c r="B480" s="2"/>
      <c r="C480" s="2"/>
      <c r="D480" s="2"/>
      <c r="E480" s="2"/>
      <c r="F480" s="2"/>
      <c r="H480" s="2"/>
      <c r="I480" s="2"/>
      <c r="J480" s="2"/>
      <c r="K480" s="2"/>
      <c r="L480" s="2"/>
      <c r="M480" s="2"/>
    </row>
    <row r="481" spans="2:13">
      <c r="B481" s="2"/>
      <c r="C481" s="2"/>
      <c r="D481" s="2"/>
      <c r="E481" s="2"/>
      <c r="F481" s="2"/>
      <c r="H481" s="2"/>
      <c r="I481" s="2"/>
      <c r="J481" s="2"/>
      <c r="K481" s="2"/>
      <c r="L481" s="2"/>
      <c r="M481" s="2"/>
    </row>
    <row r="482" spans="2:13">
      <c r="B482" s="2"/>
      <c r="C482" s="2"/>
      <c r="D482" s="2"/>
      <c r="E482" s="2"/>
      <c r="F482" s="2"/>
      <c r="H482" s="2"/>
      <c r="I482" s="2"/>
      <c r="J482" s="2"/>
      <c r="K482" s="2"/>
      <c r="L482" s="2"/>
      <c r="M482" s="2"/>
    </row>
    <row r="483" spans="2:13">
      <c r="B483" s="2"/>
      <c r="C483" s="2"/>
      <c r="D483" s="2"/>
      <c r="E483" s="2"/>
      <c r="F483" s="2"/>
      <c r="H483" s="2"/>
      <c r="I483" s="2"/>
      <c r="J483" s="2"/>
      <c r="K483" s="2"/>
      <c r="L483" s="2"/>
      <c r="M483" s="2"/>
    </row>
    <row r="484" spans="2:13">
      <c r="B484" s="2"/>
      <c r="C484" s="2"/>
      <c r="D484" s="2"/>
      <c r="E484" s="2"/>
      <c r="F484" s="2"/>
      <c r="H484" s="2"/>
      <c r="I484" s="2"/>
      <c r="J484" s="2"/>
      <c r="K484" s="2"/>
      <c r="L484" s="2"/>
      <c r="M484" s="2"/>
    </row>
    <row r="485" spans="2:13">
      <c r="B485" s="2"/>
      <c r="C485" s="2"/>
      <c r="D485" s="2"/>
      <c r="E485" s="2"/>
      <c r="F485" s="2"/>
      <c r="H485" s="2"/>
      <c r="I485" s="2"/>
      <c r="J485" s="2"/>
      <c r="K485" s="2"/>
      <c r="L485" s="2"/>
      <c r="M485" s="2"/>
    </row>
    <row r="486" spans="2:13">
      <c r="B486" s="2"/>
      <c r="C486" s="2"/>
      <c r="D486" s="2"/>
      <c r="E486" s="2"/>
      <c r="F486" s="2"/>
      <c r="H486" s="2"/>
      <c r="I486" s="2"/>
      <c r="J486" s="2"/>
      <c r="K486" s="2"/>
      <c r="L486" s="2"/>
      <c r="M486" s="2"/>
    </row>
    <row r="487" spans="2:13">
      <c r="B487" s="2"/>
      <c r="C487" s="2"/>
      <c r="D487" s="2"/>
      <c r="E487" s="2"/>
      <c r="F487" s="2"/>
      <c r="H487" s="2"/>
      <c r="I487" s="2"/>
      <c r="J487" s="2"/>
      <c r="K487" s="2"/>
      <c r="L487" s="2"/>
      <c r="M487" s="2"/>
    </row>
    <row r="488" spans="2:13">
      <c r="B488" s="2"/>
      <c r="C488" s="2"/>
      <c r="D488" s="2"/>
      <c r="E488" s="2"/>
      <c r="F488" s="2"/>
      <c r="H488" s="2"/>
      <c r="I488" s="2"/>
      <c r="J488" s="2"/>
      <c r="K488" s="2"/>
      <c r="L488" s="2"/>
      <c r="M488" s="2"/>
    </row>
    <row r="489" spans="2:13">
      <c r="B489" s="2"/>
      <c r="C489" s="2"/>
      <c r="D489" s="2"/>
      <c r="E489" s="2"/>
      <c r="F489" s="2"/>
      <c r="H489" s="2"/>
      <c r="I489" s="2"/>
      <c r="J489" s="2"/>
      <c r="K489" s="2"/>
      <c r="L489" s="2"/>
      <c r="M489" s="2"/>
    </row>
    <row r="490" spans="2:13">
      <c r="B490" s="2"/>
      <c r="C490" s="2"/>
      <c r="D490" s="2"/>
      <c r="E490" s="2"/>
      <c r="F490" s="2"/>
      <c r="H490" s="2"/>
      <c r="I490" s="2"/>
      <c r="J490" s="2"/>
      <c r="K490" s="2"/>
      <c r="L490" s="2"/>
      <c r="M490" s="2"/>
    </row>
    <row r="491" spans="2:13">
      <c r="B491" s="2"/>
      <c r="C491" s="2"/>
      <c r="D491" s="2"/>
      <c r="E491" s="2"/>
      <c r="F491" s="2"/>
      <c r="H491" s="2"/>
      <c r="I491" s="2"/>
      <c r="J491" s="2"/>
      <c r="K491" s="2"/>
      <c r="L491" s="2"/>
      <c r="M491" s="2"/>
    </row>
    <row r="492" spans="2:13">
      <c r="B492" s="2"/>
      <c r="C492" s="2"/>
      <c r="D492" s="2"/>
      <c r="E492" s="2"/>
      <c r="F492" s="2"/>
      <c r="H492" s="2"/>
      <c r="I492" s="2"/>
      <c r="J492" s="2"/>
      <c r="K492" s="2"/>
      <c r="L492" s="2"/>
      <c r="M492" s="2"/>
    </row>
    <row r="493" spans="2:13">
      <c r="B493" s="2"/>
      <c r="C493" s="2"/>
      <c r="D493" s="2"/>
      <c r="E493" s="2"/>
      <c r="F493" s="2"/>
      <c r="H493" s="2"/>
      <c r="I493" s="2"/>
      <c r="J493" s="2"/>
      <c r="K493" s="2"/>
      <c r="L493" s="2"/>
      <c r="M493" s="2"/>
    </row>
    <row r="494" spans="2:13">
      <c r="B494" s="2"/>
      <c r="C494" s="2"/>
      <c r="D494" s="2"/>
      <c r="E494" s="2"/>
      <c r="F494" s="2"/>
      <c r="H494" s="2"/>
      <c r="I494" s="2"/>
      <c r="J494" s="2"/>
      <c r="K494" s="2"/>
      <c r="L494" s="2"/>
      <c r="M494" s="2"/>
    </row>
    <row r="495" spans="2:13">
      <c r="B495" s="2"/>
      <c r="C495" s="2"/>
      <c r="D495" s="2"/>
      <c r="E495" s="2"/>
      <c r="F495" s="2"/>
      <c r="H495" s="2"/>
      <c r="I495" s="2"/>
      <c r="J495" s="2"/>
      <c r="K495" s="2"/>
      <c r="L495" s="2"/>
      <c r="M495" s="2"/>
    </row>
    <row r="496" spans="2:13">
      <c r="B496" s="2"/>
      <c r="C496" s="2"/>
      <c r="D496" s="2"/>
      <c r="E496" s="2"/>
      <c r="F496" s="2"/>
      <c r="H496" s="2"/>
      <c r="I496" s="2"/>
      <c r="J496" s="2"/>
      <c r="K496" s="2"/>
      <c r="L496" s="2"/>
      <c r="M496" s="2"/>
    </row>
    <row r="497" spans="2:13">
      <c r="B497" s="2"/>
      <c r="C497" s="2"/>
      <c r="D497" s="2"/>
      <c r="E497" s="2"/>
      <c r="F497" s="2"/>
      <c r="H497" s="2"/>
      <c r="I497" s="2"/>
      <c r="J497" s="2"/>
      <c r="K497" s="2"/>
      <c r="L497" s="2"/>
      <c r="M497" s="2"/>
    </row>
    <row r="498" spans="2:13">
      <c r="B498" s="2"/>
      <c r="C498" s="2"/>
      <c r="D498" s="2"/>
      <c r="E498" s="2"/>
      <c r="F498" s="2"/>
      <c r="H498" s="2"/>
      <c r="I498" s="2"/>
      <c r="J498" s="2"/>
      <c r="K498" s="2"/>
      <c r="L498" s="2"/>
      <c r="M498" s="2"/>
    </row>
    <row r="499" spans="2:13">
      <c r="B499" s="2"/>
      <c r="C499" s="2"/>
      <c r="D499" s="2"/>
      <c r="E499" s="2"/>
      <c r="F499" s="2"/>
      <c r="H499" s="2"/>
      <c r="I499" s="2"/>
      <c r="J499" s="2"/>
      <c r="K499" s="2"/>
      <c r="L499" s="2"/>
      <c r="M499" s="2"/>
    </row>
    <row r="500" spans="2:13">
      <c r="B500" s="2"/>
      <c r="C500" s="2"/>
      <c r="D500" s="2"/>
      <c r="E500" s="2"/>
      <c r="F500" s="2"/>
      <c r="H500" s="2"/>
      <c r="I500" s="2"/>
      <c r="J500" s="2"/>
      <c r="K500" s="2"/>
      <c r="L500" s="2"/>
      <c r="M500" s="2"/>
    </row>
    <row r="501" spans="2:13">
      <c r="B501" s="2"/>
      <c r="C501" s="2"/>
      <c r="D501" s="2"/>
      <c r="E501" s="2"/>
      <c r="F501" s="2"/>
      <c r="H501" s="2"/>
      <c r="I501" s="2"/>
      <c r="J501" s="2"/>
      <c r="K501" s="2"/>
      <c r="L501" s="2"/>
      <c r="M501" s="2"/>
    </row>
    <row r="502" spans="2:13">
      <c r="B502" s="2"/>
      <c r="C502" s="2"/>
      <c r="D502" s="2"/>
      <c r="E502" s="2"/>
      <c r="F502" s="2"/>
      <c r="H502" s="2"/>
      <c r="I502" s="2"/>
      <c r="J502" s="2"/>
      <c r="K502" s="2"/>
      <c r="L502" s="2"/>
      <c r="M502" s="2"/>
    </row>
    <row r="503" spans="2:13">
      <c r="B503" s="2"/>
      <c r="C503" s="2"/>
      <c r="D503" s="2"/>
      <c r="E503" s="2"/>
      <c r="F503" s="2"/>
      <c r="H503" s="2"/>
      <c r="I503" s="2"/>
      <c r="J503" s="2"/>
      <c r="K503" s="2"/>
      <c r="L503" s="2"/>
      <c r="M503" s="2"/>
    </row>
    <row r="504" spans="2:13">
      <c r="B504" s="2"/>
      <c r="C504" s="2"/>
      <c r="D504" s="2"/>
      <c r="E504" s="2"/>
      <c r="F504" s="2"/>
      <c r="H504" s="2"/>
      <c r="I504" s="2"/>
      <c r="J504" s="2"/>
      <c r="K504" s="2"/>
      <c r="L504" s="2"/>
      <c r="M504" s="2"/>
    </row>
    <row r="505" spans="2:13">
      <c r="B505" s="2"/>
      <c r="C505" s="2"/>
      <c r="D505" s="2"/>
      <c r="E505" s="2"/>
      <c r="F505" s="2"/>
      <c r="H505" s="2"/>
      <c r="I505" s="2"/>
      <c r="J505" s="2"/>
      <c r="K505" s="2"/>
      <c r="L505" s="2"/>
      <c r="M505" s="2"/>
    </row>
    <row r="506" spans="2:13">
      <c r="B506" s="2"/>
      <c r="C506" s="2"/>
      <c r="D506" s="2"/>
      <c r="E506" s="2"/>
      <c r="F506" s="2"/>
      <c r="H506" s="2"/>
      <c r="I506" s="2"/>
      <c r="J506" s="2"/>
      <c r="K506" s="2"/>
      <c r="L506" s="2"/>
      <c r="M506" s="2"/>
    </row>
    <row r="507" spans="2:13">
      <c r="B507" s="2"/>
      <c r="C507" s="2"/>
      <c r="D507" s="2"/>
      <c r="E507" s="2"/>
      <c r="F507" s="2"/>
      <c r="H507" s="2"/>
      <c r="I507" s="2"/>
      <c r="J507" s="2"/>
      <c r="K507" s="2"/>
      <c r="L507" s="2"/>
      <c r="M507" s="2"/>
    </row>
    <row r="508" spans="2:13">
      <c r="B508" s="2"/>
      <c r="C508" s="2"/>
      <c r="D508" s="2"/>
      <c r="E508" s="2"/>
      <c r="F508" s="2"/>
      <c r="H508" s="2"/>
      <c r="I508" s="2"/>
      <c r="J508" s="2"/>
      <c r="K508" s="2"/>
      <c r="L508" s="2"/>
      <c r="M508" s="2"/>
    </row>
    <row r="509" spans="2:13">
      <c r="B509" s="2"/>
      <c r="C509" s="2"/>
      <c r="D509" s="2"/>
      <c r="E509" s="2"/>
      <c r="F509" s="2"/>
      <c r="H509" s="2"/>
      <c r="I509" s="2"/>
      <c r="J509" s="2"/>
      <c r="K509" s="2"/>
      <c r="L509" s="2"/>
      <c r="M509" s="2"/>
    </row>
    <row r="510" spans="2:13">
      <c r="B510" s="2"/>
      <c r="C510" s="2"/>
      <c r="D510" s="2"/>
      <c r="E510" s="2"/>
      <c r="F510" s="2"/>
      <c r="H510" s="2"/>
      <c r="I510" s="2"/>
      <c r="J510" s="2"/>
      <c r="K510" s="2"/>
      <c r="L510" s="2"/>
      <c r="M510" s="2"/>
    </row>
    <row r="511" spans="2:13">
      <c r="B511" s="2"/>
      <c r="C511" s="2"/>
      <c r="D511" s="2"/>
      <c r="E511" s="2"/>
      <c r="F511" s="2"/>
      <c r="H511" s="2"/>
      <c r="I511" s="2"/>
      <c r="J511" s="2"/>
      <c r="K511" s="2"/>
      <c r="L511" s="2"/>
      <c r="M511" s="2"/>
    </row>
    <row r="512" spans="2:13">
      <c r="B512" s="2"/>
      <c r="C512" s="2"/>
      <c r="D512" s="2"/>
      <c r="E512" s="2"/>
      <c r="F512" s="2"/>
      <c r="H512" s="2"/>
      <c r="I512" s="2"/>
      <c r="J512" s="2"/>
      <c r="K512" s="2"/>
      <c r="L512" s="2"/>
      <c r="M512" s="2"/>
    </row>
    <row r="513" spans="2:13">
      <c r="B513" s="2"/>
      <c r="C513" s="2"/>
      <c r="D513" s="2"/>
      <c r="E513" s="2"/>
      <c r="F513" s="2"/>
      <c r="H513" s="2"/>
      <c r="I513" s="2"/>
      <c r="J513" s="2"/>
      <c r="K513" s="2"/>
      <c r="L513" s="2"/>
      <c r="M513" s="2"/>
    </row>
    <row r="514" spans="2:13">
      <c r="B514" s="2"/>
      <c r="C514" s="2"/>
      <c r="D514" s="2"/>
      <c r="E514" s="2"/>
      <c r="F514" s="2"/>
      <c r="H514" s="2"/>
      <c r="I514" s="2"/>
      <c r="J514" s="2"/>
      <c r="K514" s="2"/>
      <c r="L514" s="2"/>
      <c r="M514" s="2"/>
    </row>
    <row r="515" spans="2:13">
      <c r="B515" s="2"/>
      <c r="C515" s="2"/>
      <c r="D515" s="2"/>
      <c r="E515" s="2"/>
      <c r="F515" s="2"/>
      <c r="H515" s="2"/>
      <c r="I515" s="2"/>
      <c r="J515" s="2"/>
      <c r="K515" s="2"/>
      <c r="L515" s="2"/>
      <c r="M515" s="2"/>
    </row>
    <row r="516" spans="2:13">
      <c r="B516" s="2"/>
      <c r="C516" s="2"/>
      <c r="D516" s="2"/>
      <c r="E516" s="2"/>
      <c r="F516" s="2"/>
      <c r="H516" s="2"/>
      <c r="I516" s="2"/>
      <c r="J516" s="2"/>
      <c r="K516" s="2"/>
      <c r="L516" s="2"/>
      <c r="M516" s="2"/>
    </row>
    <row r="517" spans="2:13">
      <c r="B517" s="2"/>
      <c r="C517" s="2"/>
      <c r="D517" s="2"/>
      <c r="E517" s="2"/>
      <c r="F517" s="2"/>
      <c r="H517" s="2"/>
      <c r="I517" s="2"/>
      <c r="J517" s="2"/>
      <c r="K517" s="2"/>
      <c r="L517" s="2"/>
      <c r="M517" s="2"/>
    </row>
    <row r="518" spans="2:13">
      <c r="B518" s="2"/>
      <c r="C518" s="2"/>
      <c r="D518" s="2"/>
      <c r="E518" s="2"/>
      <c r="F518" s="2"/>
      <c r="H518" s="2"/>
      <c r="I518" s="2"/>
      <c r="J518" s="2"/>
      <c r="K518" s="2"/>
      <c r="L518" s="2"/>
      <c r="M518" s="2"/>
    </row>
    <row r="519" spans="2:13">
      <c r="B519" s="2"/>
      <c r="C519" s="2"/>
      <c r="D519" s="2"/>
      <c r="E519" s="2"/>
      <c r="F519" s="2"/>
      <c r="H519" s="2"/>
      <c r="I519" s="2"/>
      <c r="J519" s="2"/>
      <c r="K519" s="2"/>
      <c r="L519" s="2"/>
      <c r="M519" s="2"/>
    </row>
    <row r="520" spans="2:13">
      <c r="B520" s="2"/>
      <c r="C520" s="2"/>
      <c r="D520" s="2"/>
      <c r="E520" s="2"/>
      <c r="F520" s="2"/>
      <c r="H520" s="2"/>
      <c r="I520" s="2"/>
      <c r="J520" s="2"/>
      <c r="K520" s="2"/>
      <c r="L520" s="2"/>
      <c r="M520" s="2"/>
    </row>
    <row r="521" spans="2:13">
      <c r="B521" s="2"/>
      <c r="C521" s="2"/>
      <c r="D521" s="2"/>
      <c r="E521" s="2"/>
      <c r="F521" s="2"/>
      <c r="H521" s="2"/>
      <c r="I521" s="2"/>
      <c r="J521" s="2"/>
      <c r="K521" s="2"/>
      <c r="L521" s="2"/>
      <c r="M521" s="2"/>
    </row>
    <row r="522" spans="2:13">
      <c r="B522" s="2"/>
      <c r="C522" s="2"/>
      <c r="D522" s="2"/>
      <c r="E522" s="2"/>
      <c r="F522" s="2"/>
      <c r="H522" s="2"/>
      <c r="I522" s="2"/>
      <c r="J522" s="2"/>
      <c r="K522" s="2"/>
      <c r="L522" s="2"/>
      <c r="M522" s="2"/>
    </row>
    <row r="523" spans="2:13">
      <c r="B523" s="2"/>
      <c r="C523" s="2"/>
      <c r="D523" s="2"/>
      <c r="E523" s="2"/>
      <c r="F523" s="2"/>
      <c r="H523" s="2"/>
      <c r="I523" s="2"/>
      <c r="J523" s="2"/>
      <c r="K523" s="2"/>
      <c r="L523" s="2"/>
      <c r="M523" s="2"/>
    </row>
    <row r="524" spans="2:13">
      <c r="B524" s="2"/>
      <c r="C524" s="2"/>
      <c r="D524" s="2"/>
      <c r="E524" s="2"/>
      <c r="F524" s="2"/>
      <c r="H524" s="2"/>
      <c r="I524" s="2"/>
      <c r="J524" s="2"/>
      <c r="K524" s="2"/>
      <c r="L524" s="2"/>
      <c r="M524" s="2"/>
    </row>
    <row r="525" spans="2:13">
      <c r="B525" s="2"/>
      <c r="C525" s="2"/>
      <c r="D525" s="2"/>
      <c r="E525" s="2"/>
      <c r="F525" s="2"/>
      <c r="H525" s="2"/>
      <c r="I525" s="2"/>
      <c r="J525" s="2"/>
      <c r="K525" s="2"/>
      <c r="L525" s="2"/>
      <c r="M525" s="2"/>
    </row>
    <row r="526" spans="2:13">
      <c r="B526" s="2"/>
      <c r="C526" s="2"/>
      <c r="D526" s="2"/>
      <c r="E526" s="2"/>
      <c r="F526" s="2"/>
      <c r="H526" s="2"/>
      <c r="I526" s="2"/>
      <c r="J526" s="2"/>
      <c r="K526" s="2"/>
      <c r="L526" s="2"/>
      <c r="M526" s="2"/>
    </row>
    <row r="527" spans="2:13">
      <c r="B527" s="2"/>
      <c r="C527" s="2"/>
      <c r="D527" s="2"/>
      <c r="E527" s="2"/>
      <c r="F527" s="2"/>
      <c r="H527" s="2"/>
      <c r="I527" s="2"/>
      <c r="J527" s="2"/>
      <c r="K527" s="2"/>
      <c r="L527" s="2"/>
      <c r="M527" s="2"/>
    </row>
    <row r="528" spans="2:13">
      <c r="B528" s="2"/>
      <c r="C528" s="2"/>
      <c r="D528" s="2"/>
      <c r="E528" s="2"/>
      <c r="F528" s="2"/>
      <c r="H528" s="2"/>
      <c r="I528" s="2"/>
      <c r="J528" s="2"/>
      <c r="K528" s="2"/>
      <c r="L528" s="2"/>
      <c r="M528" s="2"/>
    </row>
    <row r="529" spans="2:13">
      <c r="B529" s="2"/>
      <c r="C529" s="2"/>
      <c r="D529" s="2"/>
      <c r="E529" s="2"/>
      <c r="F529" s="2"/>
      <c r="H529" s="2"/>
      <c r="I529" s="2"/>
      <c r="J529" s="2"/>
      <c r="K529" s="2"/>
      <c r="L529" s="2"/>
      <c r="M529" s="2"/>
    </row>
    <row r="530" spans="2:13">
      <c r="B530" s="2"/>
      <c r="C530" s="2"/>
      <c r="D530" s="2"/>
      <c r="E530" s="2"/>
      <c r="F530" s="2"/>
      <c r="H530" s="2"/>
      <c r="I530" s="2"/>
      <c r="J530" s="2"/>
      <c r="K530" s="2"/>
      <c r="L530" s="2"/>
      <c r="M530" s="2"/>
    </row>
    <row r="531" spans="2:13">
      <c r="B531" s="2"/>
      <c r="C531" s="2"/>
      <c r="D531" s="2"/>
      <c r="E531" s="2"/>
      <c r="F531" s="2"/>
      <c r="H531" s="2"/>
      <c r="I531" s="2"/>
      <c r="J531" s="2"/>
      <c r="K531" s="2"/>
      <c r="L531" s="2"/>
      <c r="M531" s="2"/>
    </row>
    <row r="532" spans="2:13">
      <c r="B532" s="2"/>
      <c r="C532" s="2"/>
      <c r="D532" s="2"/>
      <c r="E532" s="2"/>
      <c r="F532" s="2"/>
      <c r="H532" s="2"/>
      <c r="I532" s="2"/>
      <c r="J532" s="2"/>
      <c r="K532" s="2"/>
      <c r="L532" s="2"/>
      <c r="M532" s="2"/>
    </row>
    <row r="533" spans="2:13">
      <c r="B533" s="2"/>
      <c r="C533" s="2"/>
      <c r="D533" s="2"/>
      <c r="E533" s="2"/>
      <c r="F533" s="2"/>
      <c r="H533" s="2"/>
      <c r="I533" s="2"/>
      <c r="J533" s="2"/>
      <c r="K533" s="2"/>
      <c r="L533" s="2"/>
      <c r="M533" s="2"/>
    </row>
    <row r="534" spans="2:13">
      <c r="B534" s="2"/>
      <c r="C534" s="2"/>
      <c r="D534" s="2"/>
      <c r="E534" s="2"/>
      <c r="F534" s="2"/>
      <c r="H534" s="2"/>
      <c r="I534" s="2"/>
      <c r="J534" s="2"/>
      <c r="K534" s="2"/>
      <c r="L534" s="2"/>
      <c r="M534" s="2"/>
    </row>
    <row r="535" spans="2:13">
      <c r="B535" s="2"/>
      <c r="C535" s="2"/>
      <c r="D535" s="2"/>
      <c r="E535" s="2"/>
      <c r="F535" s="2"/>
      <c r="H535" s="2"/>
      <c r="I535" s="2"/>
      <c r="J535" s="2"/>
      <c r="K535" s="2"/>
      <c r="L535" s="2"/>
      <c r="M535" s="2"/>
    </row>
    <row r="536" spans="2:13">
      <c r="B536" s="2"/>
      <c r="C536" s="2"/>
      <c r="D536" s="2"/>
      <c r="E536" s="2"/>
      <c r="F536" s="2"/>
      <c r="H536" s="2"/>
      <c r="I536" s="2"/>
      <c r="J536" s="2"/>
      <c r="K536" s="2"/>
      <c r="L536" s="2"/>
      <c r="M536" s="2"/>
    </row>
    <row r="537" spans="2:13">
      <c r="B537" s="2"/>
      <c r="C537" s="2"/>
      <c r="D537" s="2"/>
      <c r="E537" s="2"/>
      <c r="F537" s="2"/>
      <c r="H537" s="2"/>
      <c r="I537" s="2"/>
      <c r="J537" s="2"/>
      <c r="K537" s="2"/>
      <c r="L537" s="2"/>
      <c r="M537" s="2"/>
    </row>
    <row r="538" spans="2:13">
      <c r="B538" s="2"/>
      <c r="C538" s="2"/>
      <c r="D538" s="2"/>
      <c r="E538" s="2"/>
      <c r="F538" s="2"/>
      <c r="H538" s="2"/>
      <c r="I538" s="2"/>
      <c r="J538" s="2"/>
      <c r="K538" s="2"/>
      <c r="L538" s="2"/>
      <c r="M538" s="2"/>
    </row>
    <row r="539" spans="2:13">
      <c r="B539" s="2"/>
      <c r="C539" s="2"/>
      <c r="D539" s="2"/>
      <c r="E539" s="2"/>
      <c r="F539" s="2"/>
      <c r="H539" s="2"/>
      <c r="I539" s="2"/>
      <c r="J539" s="2"/>
      <c r="K539" s="2"/>
      <c r="L539" s="2"/>
      <c r="M539" s="2"/>
    </row>
    <row r="540" spans="2:13">
      <c r="B540" s="2"/>
      <c r="C540" s="2"/>
      <c r="D540" s="2"/>
      <c r="E540" s="2"/>
      <c r="F540" s="2"/>
      <c r="H540" s="2"/>
      <c r="I540" s="2"/>
      <c r="J540" s="2"/>
      <c r="K540" s="2"/>
      <c r="L540" s="2"/>
      <c r="M540" s="2"/>
    </row>
    <row r="541" spans="2:13">
      <c r="B541" s="2"/>
      <c r="C541" s="2"/>
      <c r="D541" s="2"/>
      <c r="E541" s="2"/>
      <c r="F541" s="2"/>
      <c r="H541" s="2"/>
      <c r="I541" s="2"/>
      <c r="J541" s="2"/>
      <c r="K541" s="2"/>
      <c r="L541" s="2"/>
      <c r="M541" s="2"/>
    </row>
    <row r="542" spans="2:13">
      <c r="B542" s="2"/>
      <c r="C542" s="2"/>
      <c r="D542" s="2"/>
      <c r="E542" s="2"/>
      <c r="F542" s="2"/>
      <c r="H542" s="2"/>
      <c r="I542" s="2"/>
      <c r="J542" s="2"/>
      <c r="K542" s="2"/>
      <c r="L542" s="2"/>
      <c r="M542" s="2"/>
    </row>
    <row r="543" spans="2:13">
      <c r="B543" s="2"/>
      <c r="C543" s="2"/>
      <c r="D543" s="2"/>
      <c r="E543" s="2"/>
      <c r="F543" s="2"/>
      <c r="H543" s="2"/>
      <c r="I543" s="2"/>
      <c r="J543" s="2"/>
      <c r="K543" s="2"/>
      <c r="L543" s="2"/>
      <c r="M543" s="2"/>
    </row>
    <row r="544" spans="2:13">
      <c r="B544" s="2"/>
      <c r="C544" s="2"/>
      <c r="D544" s="2"/>
      <c r="E544" s="2"/>
      <c r="F544" s="2"/>
      <c r="H544" s="2"/>
      <c r="I544" s="2"/>
      <c r="J544" s="2"/>
      <c r="K544" s="2"/>
      <c r="L544" s="2"/>
      <c r="M544" s="2"/>
    </row>
    <row r="545" spans="2:13">
      <c r="B545" s="2"/>
      <c r="C545" s="2"/>
      <c r="D545" s="2"/>
      <c r="E545" s="2"/>
      <c r="F545" s="2"/>
      <c r="H545" s="2"/>
      <c r="I545" s="2"/>
      <c r="J545" s="2"/>
      <c r="K545" s="2"/>
      <c r="L545" s="2"/>
      <c r="M545" s="2"/>
    </row>
    <row r="546" spans="2:13">
      <c r="B546" s="2"/>
      <c r="C546" s="2"/>
      <c r="D546" s="2"/>
      <c r="E546" s="2"/>
      <c r="F546" s="2"/>
      <c r="H546" s="2"/>
      <c r="I546" s="2"/>
      <c r="J546" s="2"/>
      <c r="K546" s="2"/>
      <c r="L546" s="2"/>
      <c r="M546" s="2"/>
    </row>
    <row r="547" spans="2:13">
      <c r="B547" s="2"/>
      <c r="C547" s="2"/>
      <c r="D547" s="2"/>
      <c r="E547" s="2"/>
      <c r="F547" s="2"/>
      <c r="H547" s="2"/>
      <c r="I547" s="2"/>
      <c r="J547" s="2"/>
      <c r="K547" s="2"/>
      <c r="L547" s="2"/>
      <c r="M547" s="2"/>
    </row>
    <row r="548" spans="2:13">
      <c r="B548" s="2"/>
      <c r="C548" s="2"/>
      <c r="D548" s="2"/>
      <c r="E548" s="2"/>
      <c r="F548" s="2"/>
      <c r="H548" s="2"/>
      <c r="I548" s="2"/>
      <c r="J548" s="2"/>
      <c r="K548" s="2"/>
      <c r="L548" s="2"/>
      <c r="M548" s="2"/>
    </row>
    <row r="549" spans="2:13">
      <c r="B549" s="2"/>
      <c r="C549" s="2"/>
      <c r="D549" s="2"/>
      <c r="E549" s="2"/>
      <c r="F549" s="2"/>
      <c r="H549" s="2"/>
      <c r="I549" s="2"/>
      <c r="J549" s="2"/>
      <c r="K549" s="2"/>
      <c r="L549" s="2"/>
      <c r="M549" s="2"/>
    </row>
    <row r="550" spans="2:13">
      <c r="B550" s="2"/>
      <c r="C550" s="2"/>
      <c r="D550" s="2"/>
      <c r="E550" s="2"/>
      <c r="F550" s="2"/>
      <c r="H550" s="2"/>
      <c r="I550" s="2"/>
      <c r="J550" s="2"/>
      <c r="K550" s="2"/>
      <c r="L550" s="2"/>
      <c r="M550" s="2"/>
    </row>
    <row r="551" spans="2:13">
      <c r="B551" s="2"/>
      <c r="C551" s="2"/>
      <c r="D551" s="2"/>
      <c r="E551" s="2"/>
      <c r="F551" s="2"/>
      <c r="H551" s="2"/>
      <c r="I551" s="2"/>
      <c r="J551" s="2"/>
      <c r="K551" s="2"/>
      <c r="L551" s="2"/>
      <c r="M551" s="2"/>
    </row>
    <row r="552" spans="2:13">
      <c r="B552" s="2"/>
      <c r="C552" s="2"/>
      <c r="D552" s="2"/>
      <c r="E552" s="2"/>
      <c r="F552" s="2"/>
      <c r="H552" s="2"/>
      <c r="I552" s="2"/>
      <c r="J552" s="2"/>
      <c r="K552" s="2"/>
      <c r="L552" s="2"/>
      <c r="M552" s="2"/>
    </row>
    <row r="553" spans="2:13">
      <c r="B553" s="2"/>
      <c r="C553" s="2"/>
      <c r="D553" s="2"/>
      <c r="E553" s="2"/>
      <c r="F553" s="2"/>
      <c r="H553" s="2"/>
      <c r="I553" s="2"/>
      <c r="J553" s="2"/>
      <c r="K553" s="2"/>
      <c r="L553" s="2"/>
      <c r="M553" s="2"/>
    </row>
    <row r="554" spans="2:13">
      <c r="B554" s="2"/>
      <c r="C554" s="2"/>
      <c r="D554" s="2"/>
      <c r="E554" s="2"/>
      <c r="F554" s="2"/>
      <c r="H554" s="2"/>
      <c r="I554" s="2"/>
      <c r="J554" s="2"/>
      <c r="K554" s="2"/>
      <c r="L554" s="2"/>
      <c r="M554" s="2"/>
    </row>
    <row r="555" spans="2:13">
      <c r="B555" s="2"/>
      <c r="C555" s="2"/>
      <c r="D555" s="2"/>
      <c r="E555" s="2"/>
      <c r="F555" s="2"/>
      <c r="H555" s="2"/>
      <c r="I555" s="2"/>
      <c r="J555" s="2"/>
      <c r="K555" s="2"/>
      <c r="L555" s="2"/>
      <c r="M555" s="2"/>
    </row>
    <row r="556" spans="2:13">
      <c r="B556" s="2"/>
      <c r="C556" s="2"/>
      <c r="D556" s="2"/>
      <c r="E556" s="2"/>
      <c r="F556" s="2"/>
      <c r="H556" s="2"/>
      <c r="I556" s="2"/>
      <c r="J556" s="2"/>
      <c r="K556" s="2"/>
      <c r="L556" s="2"/>
      <c r="M556" s="2"/>
    </row>
    <row r="557" spans="2:13">
      <c r="B557" s="2"/>
      <c r="C557" s="2"/>
      <c r="D557" s="2"/>
      <c r="E557" s="2"/>
      <c r="F557" s="2"/>
      <c r="H557" s="2"/>
      <c r="I557" s="2"/>
      <c r="J557" s="2"/>
      <c r="K557" s="2"/>
      <c r="L557" s="2"/>
      <c r="M557" s="2"/>
    </row>
    <row r="558" spans="2:13">
      <c r="B558" s="2"/>
      <c r="C558" s="2"/>
      <c r="D558" s="2"/>
      <c r="E558" s="2"/>
      <c r="F558" s="2"/>
      <c r="H558" s="2"/>
      <c r="I558" s="2"/>
      <c r="J558" s="2"/>
      <c r="K558" s="2"/>
      <c r="L558" s="2"/>
      <c r="M558" s="2"/>
    </row>
    <row r="559" spans="2:13">
      <c r="B559" s="2"/>
      <c r="C559" s="2"/>
      <c r="D559" s="2"/>
      <c r="E559" s="2"/>
      <c r="F559" s="2"/>
      <c r="H559" s="2"/>
      <c r="I559" s="2"/>
      <c r="J559" s="2"/>
      <c r="K559" s="2"/>
      <c r="L559" s="2"/>
      <c r="M559" s="2"/>
    </row>
    <row r="560" spans="2:13">
      <c r="B560" s="2"/>
      <c r="C560" s="2"/>
      <c r="D560" s="2"/>
      <c r="E560" s="2"/>
      <c r="F560" s="2"/>
      <c r="H560" s="2"/>
      <c r="I560" s="2"/>
      <c r="J560" s="2"/>
      <c r="K560" s="2"/>
      <c r="L560" s="2"/>
      <c r="M560" s="2"/>
    </row>
    <row r="561" spans="2:13">
      <c r="B561" s="2"/>
      <c r="C561" s="2"/>
      <c r="D561" s="2"/>
      <c r="E561" s="2"/>
      <c r="F561" s="2"/>
      <c r="H561" s="2"/>
      <c r="I561" s="2"/>
      <c r="J561" s="2"/>
      <c r="K561" s="2"/>
      <c r="L561" s="2"/>
      <c r="M561" s="2"/>
    </row>
    <row r="562" spans="2:13">
      <c r="B562" s="2"/>
      <c r="C562" s="2"/>
      <c r="D562" s="2"/>
      <c r="E562" s="2"/>
      <c r="F562" s="2"/>
      <c r="H562" s="2"/>
      <c r="I562" s="2"/>
      <c r="J562" s="2"/>
      <c r="K562" s="2"/>
      <c r="L562" s="2"/>
      <c r="M562" s="2"/>
    </row>
    <row r="563" spans="2:13">
      <c r="B563" s="2"/>
      <c r="C563" s="2"/>
      <c r="D563" s="2"/>
      <c r="E563" s="2"/>
      <c r="F563" s="2"/>
      <c r="H563" s="2"/>
      <c r="I563" s="2"/>
      <c r="J563" s="2"/>
      <c r="K563" s="2"/>
      <c r="L563" s="2"/>
      <c r="M563" s="2"/>
    </row>
    <row r="564" spans="2:13">
      <c r="B564" s="2"/>
      <c r="C564" s="2"/>
      <c r="D564" s="2"/>
      <c r="E564" s="2"/>
      <c r="F564" s="2"/>
      <c r="H564" s="2"/>
      <c r="I564" s="2"/>
      <c r="J564" s="2"/>
      <c r="K564" s="2"/>
      <c r="L564" s="2"/>
      <c r="M564" s="2"/>
    </row>
    <row r="565" spans="2:13">
      <c r="B565" s="2"/>
      <c r="C565" s="2"/>
      <c r="D565" s="2"/>
      <c r="E565" s="2"/>
      <c r="F565" s="2"/>
      <c r="H565" s="2"/>
      <c r="I565" s="2"/>
      <c r="J565" s="2"/>
      <c r="K565" s="2"/>
      <c r="L565" s="2"/>
      <c r="M565" s="2"/>
    </row>
    <row r="566" spans="2:13">
      <c r="B566" s="2"/>
      <c r="C566" s="2"/>
      <c r="D566" s="2"/>
      <c r="E566" s="2"/>
      <c r="F566" s="2"/>
      <c r="H566" s="2"/>
      <c r="I566" s="2"/>
      <c r="J566" s="2"/>
      <c r="K566" s="2"/>
      <c r="L566" s="2"/>
      <c r="M566" s="2"/>
    </row>
    <row r="567" spans="2:13">
      <c r="B567" s="2"/>
      <c r="C567" s="2"/>
      <c r="D567" s="2"/>
      <c r="E567" s="2"/>
      <c r="F567" s="2"/>
      <c r="H567" s="2"/>
      <c r="I567" s="2"/>
      <c r="J567" s="2"/>
      <c r="K567" s="2"/>
      <c r="L567" s="2"/>
      <c r="M567" s="2"/>
    </row>
    <row r="568" spans="2:13">
      <c r="B568" s="2"/>
      <c r="C568" s="2"/>
      <c r="D568" s="2"/>
      <c r="E568" s="2"/>
      <c r="F568" s="2"/>
      <c r="H568" s="2"/>
      <c r="I568" s="2"/>
      <c r="J568" s="2"/>
      <c r="K568" s="2"/>
      <c r="L568" s="2"/>
      <c r="M568" s="2"/>
    </row>
    <row r="569" spans="2:13">
      <c r="B569" s="2"/>
      <c r="C569" s="2"/>
      <c r="D569" s="2"/>
      <c r="E569" s="2"/>
      <c r="F569" s="2"/>
      <c r="H569" s="2"/>
      <c r="I569" s="2"/>
      <c r="J569" s="2"/>
      <c r="K569" s="2"/>
      <c r="L569" s="2"/>
      <c r="M569" s="2"/>
    </row>
    <row r="570" spans="2:13">
      <c r="B570" s="2"/>
      <c r="C570" s="2"/>
      <c r="D570" s="2"/>
      <c r="E570" s="2"/>
      <c r="F570" s="2"/>
      <c r="H570" s="2"/>
      <c r="I570" s="2"/>
      <c r="J570" s="2"/>
      <c r="K570" s="2"/>
      <c r="L570" s="2"/>
      <c r="M570" s="2"/>
    </row>
    <row r="571" spans="2:13">
      <c r="B571" s="2"/>
      <c r="C571" s="2"/>
      <c r="D571" s="2"/>
      <c r="E571" s="2"/>
      <c r="F571" s="2"/>
      <c r="H571" s="2"/>
      <c r="I571" s="2"/>
      <c r="J571" s="2"/>
      <c r="K571" s="2"/>
      <c r="L571" s="2"/>
      <c r="M571" s="2"/>
    </row>
    <row r="572" spans="2:13">
      <c r="B572" s="2"/>
      <c r="C572" s="2"/>
      <c r="D572" s="2"/>
      <c r="E572" s="2"/>
      <c r="F572" s="2"/>
      <c r="H572" s="2"/>
      <c r="I572" s="2"/>
      <c r="J572" s="2"/>
      <c r="K572" s="2"/>
      <c r="L572" s="2"/>
      <c r="M572" s="2"/>
    </row>
    <row r="573" spans="2:13">
      <c r="B573" s="2"/>
      <c r="C573" s="2"/>
      <c r="D573" s="2"/>
      <c r="E573" s="2"/>
      <c r="F573" s="2"/>
      <c r="H573" s="2"/>
      <c r="I573" s="2"/>
      <c r="J573" s="2"/>
      <c r="K573" s="2"/>
      <c r="L573" s="2"/>
      <c r="M573" s="2"/>
    </row>
    <row r="574" spans="2:13">
      <c r="B574" s="2"/>
      <c r="C574" s="2"/>
      <c r="D574" s="2"/>
      <c r="E574" s="2"/>
      <c r="F574" s="2"/>
      <c r="H574" s="2"/>
      <c r="I574" s="2"/>
      <c r="J574" s="2"/>
      <c r="K574" s="2"/>
      <c r="L574" s="2"/>
      <c r="M574" s="2"/>
    </row>
    <row r="575" spans="2:13">
      <c r="B575" s="2"/>
      <c r="C575" s="2"/>
      <c r="D575" s="2"/>
      <c r="E575" s="2"/>
      <c r="F575" s="2"/>
      <c r="H575" s="2"/>
      <c r="I575" s="2"/>
      <c r="J575" s="2"/>
      <c r="K575" s="2"/>
      <c r="L575" s="2"/>
      <c r="M575" s="2"/>
    </row>
    <row r="576" spans="2:13">
      <c r="B576" s="2"/>
      <c r="C576" s="2"/>
      <c r="D576" s="2"/>
      <c r="E576" s="2"/>
      <c r="F576" s="2"/>
      <c r="H576" s="2"/>
      <c r="I576" s="2"/>
      <c r="J576" s="2"/>
      <c r="K576" s="2"/>
      <c r="L576" s="2"/>
      <c r="M576" s="2"/>
    </row>
    <row r="577" spans="2:13">
      <c r="B577" s="2"/>
      <c r="C577" s="2"/>
      <c r="D577" s="2"/>
      <c r="E577" s="2"/>
      <c r="F577" s="2"/>
      <c r="H577" s="2"/>
      <c r="I577" s="2"/>
      <c r="J577" s="2"/>
      <c r="K577" s="2"/>
      <c r="L577" s="2"/>
      <c r="M577" s="2"/>
    </row>
    <row r="578" spans="2:13">
      <c r="B578" s="2"/>
      <c r="C578" s="2"/>
      <c r="D578" s="2"/>
      <c r="E578" s="2"/>
      <c r="F578" s="2"/>
      <c r="H578" s="2"/>
      <c r="I578" s="2"/>
      <c r="J578" s="2"/>
      <c r="K578" s="2"/>
      <c r="L578" s="2"/>
      <c r="M578" s="2"/>
    </row>
    <row r="579" spans="2:13">
      <c r="B579" s="2"/>
      <c r="C579" s="2"/>
      <c r="D579" s="2"/>
      <c r="E579" s="2"/>
      <c r="F579" s="2"/>
      <c r="H579" s="2"/>
      <c r="I579" s="2"/>
      <c r="J579" s="2"/>
      <c r="K579" s="2"/>
      <c r="L579" s="2"/>
      <c r="M579" s="2"/>
    </row>
    <row r="580" spans="2:13">
      <c r="B580" s="2"/>
      <c r="C580" s="2"/>
      <c r="D580" s="2"/>
      <c r="E580" s="2"/>
      <c r="F580" s="2"/>
      <c r="H580" s="2"/>
      <c r="I580" s="2"/>
      <c r="J580" s="2"/>
      <c r="K580" s="2"/>
      <c r="L580" s="2"/>
      <c r="M580" s="2"/>
    </row>
    <row r="581" spans="2:13">
      <c r="B581" s="2"/>
      <c r="C581" s="2"/>
      <c r="D581" s="2"/>
      <c r="E581" s="2"/>
      <c r="F581" s="2"/>
      <c r="H581" s="2"/>
      <c r="I581" s="2"/>
      <c r="J581" s="2"/>
      <c r="K581" s="2"/>
      <c r="L581" s="2"/>
      <c r="M581" s="2"/>
    </row>
    <row r="582" spans="2:13">
      <c r="B582" s="2"/>
      <c r="C582" s="2"/>
      <c r="D582" s="2"/>
      <c r="E582" s="2"/>
      <c r="F582" s="2"/>
      <c r="H582" s="2"/>
      <c r="I582" s="2"/>
      <c r="J582" s="2"/>
      <c r="K582" s="2"/>
      <c r="L582" s="2"/>
      <c r="M582" s="2"/>
    </row>
    <row r="583" spans="2:13">
      <c r="B583" s="2"/>
      <c r="C583" s="2"/>
      <c r="D583" s="2"/>
      <c r="E583" s="2"/>
      <c r="F583" s="2"/>
      <c r="H583" s="2"/>
      <c r="I583" s="2"/>
      <c r="J583" s="2"/>
      <c r="K583" s="2"/>
      <c r="L583" s="2"/>
      <c r="M583" s="2"/>
    </row>
    <row r="584" spans="2:13">
      <c r="B584" s="2"/>
      <c r="C584" s="2"/>
      <c r="D584" s="2"/>
      <c r="E584" s="2"/>
      <c r="F584" s="2"/>
      <c r="H584" s="2"/>
      <c r="I584" s="2"/>
      <c r="J584" s="2"/>
      <c r="K584" s="2"/>
      <c r="L584" s="2"/>
      <c r="M584" s="2"/>
    </row>
    <row r="585" spans="2:13">
      <c r="B585" s="2"/>
      <c r="C585" s="2"/>
      <c r="D585" s="2"/>
      <c r="E585" s="2"/>
      <c r="F585" s="2"/>
      <c r="H585" s="2"/>
      <c r="I585" s="2"/>
      <c r="J585" s="2"/>
      <c r="K585" s="2"/>
      <c r="L585" s="2"/>
      <c r="M585" s="2"/>
    </row>
    <row r="586" spans="2:13">
      <c r="B586" s="2"/>
      <c r="C586" s="2"/>
      <c r="D586" s="2"/>
      <c r="E586" s="2"/>
      <c r="F586" s="2"/>
      <c r="H586" s="2"/>
      <c r="I586" s="2"/>
      <c r="J586" s="2"/>
      <c r="K586" s="2"/>
      <c r="L586" s="2"/>
      <c r="M586" s="2"/>
    </row>
    <row r="587" spans="2:13">
      <c r="B587" s="2"/>
      <c r="C587" s="2"/>
      <c r="D587" s="2"/>
      <c r="E587" s="2"/>
      <c r="F587" s="2"/>
      <c r="H587" s="2"/>
      <c r="I587" s="2"/>
      <c r="J587" s="2"/>
      <c r="K587" s="2"/>
      <c r="L587" s="2"/>
      <c r="M587" s="2"/>
    </row>
    <row r="588" spans="2:13">
      <c r="B588" s="2"/>
      <c r="C588" s="2"/>
      <c r="D588" s="2"/>
      <c r="E588" s="2"/>
      <c r="F588" s="2"/>
      <c r="H588" s="2"/>
      <c r="I588" s="2"/>
      <c r="J588" s="2"/>
      <c r="K588" s="2"/>
      <c r="L588" s="2"/>
      <c r="M588" s="2"/>
    </row>
    <row r="589" spans="2:13">
      <c r="B589" s="2"/>
      <c r="C589" s="2"/>
      <c r="D589" s="2"/>
      <c r="E589" s="2"/>
      <c r="F589" s="2"/>
      <c r="H589" s="2"/>
      <c r="I589" s="2"/>
      <c r="J589" s="2"/>
      <c r="K589" s="2"/>
      <c r="L589" s="2"/>
      <c r="M589" s="2"/>
    </row>
    <row r="590" spans="2:13">
      <c r="B590" s="2"/>
      <c r="C590" s="2"/>
      <c r="D590" s="2"/>
      <c r="E590" s="2"/>
      <c r="F590" s="2"/>
      <c r="H590" s="2"/>
      <c r="I590" s="2"/>
      <c r="J590" s="2"/>
      <c r="K590" s="2"/>
      <c r="L590" s="2"/>
      <c r="M590" s="2"/>
    </row>
    <row r="591" spans="2:13">
      <c r="B591" s="2"/>
      <c r="C591" s="2"/>
      <c r="D591" s="2"/>
      <c r="E591" s="2"/>
      <c r="F591" s="2"/>
      <c r="H591" s="2"/>
      <c r="I591" s="2"/>
      <c r="J591" s="2"/>
      <c r="K591" s="2"/>
      <c r="L591" s="2"/>
      <c r="M591" s="2"/>
    </row>
    <row r="592" spans="2:13">
      <c r="B592" s="2"/>
      <c r="C592" s="2"/>
      <c r="D592" s="2"/>
      <c r="E592" s="2"/>
      <c r="F592" s="2"/>
      <c r="H592" s="2"/>
      <c r="I592" s="2"/>
      <c r="J592" s="2"/>
      <c r="K592" s="2"/>
      <c r="L592" s="2"/>
      <c r="M592" s="2"/>
    </row>
    <row r="593" spans="2:13">
      <c r="B593" s="2"/>
      <c r="C593" s="2"/>
      <c r="D593" s="2"/>
      <c r="E593" s="2"/>
      <c r="F593" s="2"/>
      <c r="H593" s="2"/>
      <c r="I593" s="2"/>
      <c r="J593" s="2"/>
      <c r="K593" s="2"/>
      <c r="L593" s="2"/>
      <c r="M593" s="2"/>
    </row>
    <row r="594" spans="2:13">
      <c r="B594" s="2"/>
      <c r="C594" s="2"/>
      <c r="D594" s="2"/>
      <c r="E594" s="2"/>
      <c r="F594" s="2"/>
      <c r="H594" s="2"/>
      <c r="I594" s="2"/>
      <c r="J594" s="2"/>
      <c r="K594" s="2"/>
      <c r="L594" s="2"/>
      <c r="M594" s="2"/>
    </row>
    <row r="595" spans="2:13">
      <c r="B595" s="2"/>
      <c r="C595" s="2"/>
      <c r="D595" s="2"/>
      <c r="E595" s="2"/>
      <c r="F595" s="2"/>
      <c r="H595" s="2"/>
      <c r="I595" s="2"/>
      <c r="J595" s="2"/>
      <c r="K595" s="2"/>
      <c r="L595" s="2"/>
      <c r="M595" s="2"/>
    </row>
    <row r="596" spans="2:13">
      <c r="B596" s="2"/>
      <c r="C596" s="2"/>
      <c r="D596" s="2"/>
      <c r="E596" s="2"/>
      <c r="F596" s="2"/>
      <c r="H596" s="2"/>
      <c r="I596" s="2"/>
      <c r="J596" s="2"/>
      <c r="K596" s="2"/>
      <c r="L596" s="2"/>
      <c r="M596" s="2"/>
    </row>
    <row r="597" spans="2:13">
      <c r="B597" s="2"/>
      <c r="C597" s="2"/>
      <c r="D597" s="2"/>
      <c r="E597" s="2"/>
      <c r="F597" s="2"/>
      <c r="H597" s="2"/>
      <c r="I597" s="2"/>
      <c r="J597" s="2"/>
      <c r="K597" s="2"/>
      <c r="L597" s="2"/>
      <c r="M597" s="2"/>
    </row>
    <row r="598" spans="2:13">
      <c r="B598" s="2"/>
      <c r="C598" s="2"/>
      <c r="D598" s="2"/>
      <c r="E598" s="2"/>
      <c r="F598" s="2"/>
      <c r="H598" s="2"/>
      <c r="I598" s="2"/>
      <c r="J598" s="2"/>
      <c r="K598" s="2"/>
      <c r="L598" s="2"/>
      <c r="M598" s="2"/>
    </row>
    <row r="599" spans="2:13">
      <c r="B599" s="2"/>
      <c r="C599" s="2"/>
      <c r="D599" s="2"/>
      <c r="E599" s="2"/>
      <c r="F599" s="2"/>
      <c r="H599" s="2"/>
      <c r="I599" s="2"/>
      <c r="J599" s="2"/>
      <c r="K599" s="2"/>
      <c r="L599" s="2"/>
      <c r="M599" s="2"/>
    </row>
    <row r="600" spans="2:13">
      <c r="B600" s="2"/>
      <c r="C600" s="2"/>
      <c r="D600" s="2"/>
      <c r="E600" s="2"/>
      <c r="F600" s="2"/>
      <c r="H600" s="2"/>
      <c r="I600" s="2"/>
      <c r="J600" s="2"/>
      <c r="K600" s="2"/>
      <c r="L600" s="2"/>
      <c r="M600" s="2"/>
    </row>
    <row r="601" spans="2:13">
      <c r="B601" s="2"/>
      <c r="C601" s="2"/>
      <c r="D601" s="2"/>
      <c r="E601" s="2"/>
      <c r="F601" s="2"/>
      <c r="H601" s="2"/>
      <c r="I601" s="2"/>
      <c r="J601" s="2"/>
      <c r="K601" s="2"/>
      <c r="L601" s="2"/>
      <c r="M601" s="2"/>
    </row>
    <row r="602" spans="2:13">
      <c r="B602" s="2"/>
      <c r="C602" s="2"/>
      <c r="D602" s="2"/>
      <c r="E602" s="2"/>
      <c r="F602" s="2"/>
      <c r="H602" s="2"/>
      <c r="I602" s="2"/>
      <c r="J602" s="2"/>
      <c r="K602" s="2"/>
      <c r="L602" s="2"/>
      <c r="M602" s="2"/>
    </row>
    <row r="603" spans="2:13">
      <c r="B603" s="2"/>
      <c r="C603" s="2"/>
      <c r="D603" s="2"/>
      <c r="E603" s="2"/>
      <c r="F603" s="2"/>
      <c r="H603" s="2"/>
      <c r="I603" s="2"/>
      <c r="J603" s="2"/>
      <c r="K603" s="2"/>
      <c r="L603" s="2"/>
      <c r="M603" s="2"/>
    </row>
    <row r="604" spans="2:13">
      <c r="B604" s="2"/>
      <c r="C604" s="2"/>
      <c r="D604" s="2"/>
      <c r="E604" s="2"/>
      <c r="F604" s="2"/>
      <c r="H604" s="2"/>
      <c r="I604" s="2"/>
      <c r="J604" s="2"/>
      <c r="K604" s="2"/>
      <c r="L604" s="2"/>
      <c r="M604" s="2"/>
    </row>
    <row r="605" spans="2:13">
      <c r="B605" s="2"/>
      <c r="C605" s="2"/>
      <c r="D605" s="2"/>
      <c r="E605" s="2"/>
      <c r="F605" s="2"/>
      <c r="H605" s="2"/>
      <c r="I605" s="2"/>
      <c r="J605" s="2"/>
      <c r="K605" s="2"/>
      <c r="L605" s="2"/>
      <c r="M605" s="2"/>
    </row>
    <row r="606" spans="2:13">
      <c r="B606" s="2"/>
      <c r="C606" s="2"/>
      <c r="D606" s="2"/>
      <c r="E606" s="2"/>
      <c r="F606" s="2"/>
      <c r="H606" s="2"/>
      <c r="I606" s="2"/>
      <c r="J606" s="2"/>
      <c r="K606" s="2"/>
      <c r="L606" s="2"/>
      <c r="M606" s="2"/>
    </row>
    <row r="607" spans="2:13">
      <c r="B607" s="2"/>
      <c r="C607" s="2"/>
      <c r="D607" s="2"/>
      <c r="E607" s="2"/>
      <c r="F607" s="2"/>
      <c r="H607" s="2"/>
      <c r="I607" s="2"/>
      <c r="J607" s="2"/>
      <c r="K607" s="2"/>
      <c r="L607" s="2"/>
      <c r="M607" s="2"/>
    </row>
    <row r="608" spans="2:13">
      <c r="B608" s="2"/>
      <c r="C608" s="2"/>
      <c r="D608" s="2"/>
      <c r="E608" s="2"/>
      <c r="F608" s="2"/>
      <c r="H608" s="2"/>
      <c r="I608" s="2"/>
      <c r="J608" s="2"/>
      <c r="K608" s="2"/>
      <c r="L608" s="2"/>
      <c r="M608" s="2"/>
    </row>
    <row r="609" spans="2:13">
      <c r="B609" s="2"/>
      <c r="C609" s="2"/>
      <c r="D609" s="2"/>
      <c r="E609" s="2"/>
      <c r="F609" s="2"/>
      <c r="H609" s="2"/>
      <c r="I609" s="2"/>
      <c r="J609" s="2"/>
      <c r="K609" s="2"/>
      <c r="L609" s="2"/>
      <c r="M609" s="2"/>
    </row>
    <row r="610" spans="2:13">
      <c r="B610" s="2"/>
      <c r="C610" s="2"/>
      <c r="D610" s="2"/>
      <c r="E610" s="2"/>
      <c r="F610" s="2"/>
      <c r="H610" s="2"/>
      <c r="I610" s="2"/>
      <c r="J610" s="2"/>
      <c r="K610" s="2"/>
      <c r="L610" s="2"/>
      <c r="M610" s="2"/>
    </row>
    <row r="611" spans="2:13">
      <c r="B611" s="2"/>
      <c r="C611" s="2"/>
      <c r="D611" s="2"/>
      <c r="E611" s="2"/>
      <c r="F611" s="2"/>
      <c r="H611" s="2"/>
      <c r="I611" s="2"/>
      <c r="J611" s="2"/>
      <c r="K611" s="2"/>
      <c r="L611" s="2"/>
      <c r="M611" s="2"/>
    </row>
    <row r="612" spans="2:13">
      <c r="B612" s="2"/>
      <c r="C612" s="2"/>
      <c r="D612" s="2"/>
      <c r="E612" s="2"/>
      <c r="F612" s="2"/>
      <c r="H612" s="2"/>
      <c r="I612" s="2"/>
      <c r="J612" s="2"/>
      <c r="K612" s="2"/>
      <c r="L612" s="2"/>
      <c r="M612" s="2"/>
    </row>
    <row r="613" spans="2:13">
      <c r="B613" s="2"/>
      <c r="C613" s="2"/>
      <c r="D613" s="2"/>
      <c r="E613" s="2"/>
      <c r="F613" s="2"/>
      <c r="H613" s="2"/>
      <c r="I613" s="2"/>
      <c r="J613" s="2"/>
      <c r="K613" s="2"/>
      <c r="L613" s="2"/>
      <c r="M613" s="2"/>
    </row>
    <row r="614" spans="2:13">
      <c r="B614" s="2"/>
      <c r="C614" s="2"/>
      <c r="D614" s="2"/>
      <c r="E614" s="2"/>
      <c r="F614" s="2"/>
      <c r="H614" s="2"/>
      <c r="I614" s="2"/>
      <c r="J614" s="2"/>
      <c r="K614" s="2"/>
      <c r="L614" s="2"/>
      <c r="M614" s="2"/>
    </row>
    <row r="615" spans="2:13">
      <c r="B615" s="2"/>
      <c r="C615" s="2"/>
      <c r="D615" s="2"/>
      <c r="E615" s="2"/>
      <c r="F615" s="2"/>
      <c r="H615" s="2"/>
      <c r="I615" s="2"/>
      <c r="J615" s="2"/>
      <c r="K615" s="2"/>
      <c r="L615" s="2"/>
      <c r="M615" s="2"/>
    </row>
    <row r="616" spans="2:13">
      <c r="B616" s="2"/>
      <c r="C616" s="2"/>
      <c r="D616" s="2"/>
      <c r="E616" s="2"/>
      <c r="F616" s="2"/>
      <c r="H616" s="2"/>
      <c r="I616" s="2"/>
      <c r="J616" s="2"/>
      <c r="K616" s="2"/>
      <c r="L616" s="2"/>
      <c r="M616" s="2"/>
    </row>
    <row r="617" spans="2:13">
      <c r="B617" s="2"/>
      <c r="C617" s="2"/>
      <c r="D617" s="2"/>
      <c r="E617" s="2"/>
      <c r="F617" s="2"/>
      <c r="H617" s="2"/>
      <c r="I617" s="2"/>
      <c r="J617" s="2"/>
      <c r="K617" s="2"/>
      <c r="L617" s="2"/>
      <c r="M617" s="2"/>
    </row>
    <row r="618" spans="2:13">
      <c r="B618" s="2"/>
      <c r="C618" s="2"/>
      <c r="D618" s="2"/>
      <c r="E618" s="2"/>
      <c r="F618" s="2"/>
      <c r="H618" s="2"/>
      <c r="I618" s="2"/>
      <c r="J618" s="2"/>
      <c r="K618" s="2"/>
      <c r="L618" s="2"/>
      <c r="M618" s="2"/>
    </row>
    <row r="619" spans="2:13">
      <c r="B619" s="2"/>
      <c r="C619" s="2"/>
      <c r="D619" s="2"/>
      <c r="E619" s="2"/>
      <c r="F619" s="2"/>
      <c r="H619" s="2"/>
      <c r="I619" s="2"/>
      <c r="J619" s="2"/>
      <c r="K619" s="2"/>
      <c r="L619" s="2"/>
      <c r="M619" s="2"/>
    </row>
    <row r="620" spans="2:13">
      <c r="B620" s="2"/>
      <c r="C620" s="2"/>
      <c r="D620" s="2"/>
      <c r="E620" s="2"/>
      <c r="F620" s="2"/>
      <c r="H620" s="2"/>
      <c r="I620" s="2"/>
      <c r="J620" s="2"/>
      <c r="K620" s="2"/>
      <c r="L620" s="2"/>
      <c r="M620" s="2"/>
    </row>
    <row r="621" spans="2:13">
      <c r="B621" s="2"/>
      <c r="C621" s="2"/>
      <c r="D621" s="2"/>
      <c r="E621" s="2"/>
      <c r="F621" s="2"/>
      <c r="H621" s="2"/>
      <c r="I621" s="2"/>
      <c r="J621" s="2"/>
      <c r="K621" s="2"/>
      <c r="L621" s="2"/>
      <c r="M621" s="2"/>
    </row>
    <row r="622" spans="2:13">
      <c r="B622" s="2"/>
      <c r="C622" s="2"/>
      <c r="D622" s="2"/>
      <c r="E622" s="2"/>
      <c r="F622" s="2"/>
      <c r="H622" s="2"/>
      <c r="I622" s="2"/>
      <c r="J622" s="2"/>
      <c r="K622" s="2"/>
      <c r="L622" s="2"/>
      <c r="M622" s="2"/>
    </row>
    <row r="623" spans="2:13">
      <c r="B623" s="2"/>
      <c r="C623" s="2"/>
      <c r="D623" s="2"/>
      <c r="E623" s="2"/>
      <c r="F623" s="2"/>
      <c r="H623" s="2"/>
      <c r="I623" s="2"/>
      <c r="J623" s="2"/>
      <c r="K623" s="2"/>
      <c r="L623" s="2"/>
      <c r="M623" s="2"/>
    </row>
    <row r="624" spans="2:13">
      <c r="B624" s="2"/>
      <c r="C624" s="2"/>
      <c r="D624" s="2"/>
      <c r="E624" s="2"/>
      <c r="F624" s="2"/>
      <c r="H624" s="2"/>
      <c r="I624" s="2"/>
      <c r="J624" s="2"/>
      <c r="K624" s="2"/>
      <c r="L624" s="2"/>
      <c r="M624" s="2"/>
    </row>
    <row r="625" spans="2:13">
      <c r="B625" s="2"/>
      <c r="C625" s="2"/>
      <c r="D625" s="2"/>
      <c r="E625" s="2"/>
      <c r="F625" s="2"/>
      <c r="H625" s="2"/>
      <c r="I625" s="2"/>
      <c r="J625" s="2"/>
      <c r="K625" s="2"/>
      <c r="L625" s="2"/>
      <c r="M625" s="2"/>
    </row>
    <row r="626" spans="2:13">
      <c r="B626" s="2"/>
      <c r="C626" s="2"/>
      <c r="D626" s="2"/>
      <c r="E626" s="2"/>
      <c r="F626" s="2"/>
      <c r="H626" s="2"/>
      <c r="I626" s="2"/>
      <c r="J626" s="2"/>
      <c r="K626" s="2"/>
      <c r="L626" s="2"/>
      <c r="M626" s="2"/>
    </row>
    <row r="627" spans="2:13">
      <c r="B627" s="2"/>
      <c r="C627" s="2"/>
      <c r="D627" s="2"/>
      <c r="E627" s="2"/>
      <c r="F627" s="2"/>
      <c r="H627" s="2"/>
      <c r="I627" s="2"/>
      <c r="J627" s="2"/>
      <c r="K627" s="2"/>
      <c r="L627" s="2"/>
      <c r="M627" s="2"/>
    </row>
    <row r="628" spans="2:13">
      <c r="B628" s="2"/>
      <c r="C628" s="2"/>
      <c r="D628" s="2"/>
      <c r="E628" s="2"/>
      <c r="F628" s="2"/>
      <c r="H628" s="2"/>
      <c r="I628" s="2"/>
      <c r="J628" s="2"/>
      <c r="K628" s="2"/>
      <c r="L628" s="2"/>
      <c r="M628" s="2"/>
    </row>
    <row r="629" spans="2:13">
      <c r="B629" s="2"/>
      <c r="C629" s="2"/>
      <c r="D629" s="2"/>
      <c r="E629" s="2"/>
      <c r="F629" s="2"/>
      <c r="H629" s="2"/>
      <c r="I629" s="2"/>
      <c r="J629" s="2"/>
      <c r="K629" s="2"/>
      <c r="L629" s="2"/>
      <c r="M629" s="2"/>
    </row>
    <row r="630" spans="2:13">
      <c r="B630" s="2"/>
      <c r="C630" s="2"/>
      <c r="D630" s="2"/>
      <c r="E630" s="2"/>
      <c r="F630" s="2"/>
      <c r="H630" s="2"/>
      <c r="I630" s="2"/>
      <c r="J630" s="2"/>
      <c r="K630" s="2"/>
      <c r="L630" s="2"/>
      <c r="M630" s="2"/>
    </row>
    <row r="631" spans="2:13">
      <c r="B631" s="2"/>
      <c r="C631" s="2"/>
      <c r="D631" s="2"/>
      <c r="E631" s="2"/>
      <c r="F631" s="2"/>
      <c r="H631" s="2"/>
      <c r="I631" s="2"/>
      <c r="J631" s="2"/>
      <c r="K631" s="2"/>
      <c r="L631" s="2"/>
      <c r="M631" s="2"/>
    </row>
    <row r="632" spans="2:13">
      <c r="B632" s="2"/>
      <c r="C632" s="2"/>
      <c r="D632" s="2"/>
      <c r="E632" s="2"/>
      <c r="F632" s="2"/>
      <c r="H632" s="2"/>
      <c r="I632" s="2"/>
      <c r="J632" s="2"/>
      <c r="K632" s="2"/>
      <c r="L632" s="2"/>
      <c r="M632" s="2"/>
    </row>
    <row r="633" spans="2:13">
      <c r="B633" s="2"/>
      <c r="C633" s="2"/>
      <c r="D633" s="2"/>
      <c r="E633" s="2"/>
      <c r="F633" s="2"/>
      <c r="H633" s="2"/>
      <c r="I633" s="2"/>
      <c r="J633" s="2"/>
      <c r="K633" s="2"/>
      <c r="L633" s="2"/>
      <c r="M633" s="2"/>
    </row>
    <row r="634" spans="2:13">
      <c r="B634" s="2"/>
      <c r="C634" s="2"/>
      <c r="D634" s="2"/>
      <c r="E634" s="2"/>
      <c r="F634" s="2"/>
      <c r="H634" s="2"/>
      <c r="I634" s="2"/>
      <c r="J634" s="2"/>
      <c r="K634" s="2"/>
      <c r="L634" s="2"/>
      <c r="M634" s="2"/>
    </row>
    <row r="635" spans="2:13">
      <c r="B635" s="2"/>
      <c r="C635" s="2"/>
      <c r="D635" s="2"/>
      <c r="E635" s="2"/>
      <c r="F635" s="2"/>
      <c r="H635" s="2"/>
      <c r="I635" s="2"/>
      <c r="J635" s="2"/>
      <c r="K635" s="2"/>
      <c r="L635" s="2"/>
      <c r="M635" s="2"/>
    </row>
    <row r="636" spans="2:13">
      <c r="B636" s="2"/>
      <c r="C636" s="2"/>
      <c r="D636" s="2"/>
      <c r="E636" s="2"/>
      <c r="F636" s="2"/>
      <c r="H636" s="2"/>
      <c r="I636" s="2"/>
      <c r="J636" s="2"/>
      <c r="K636" s="2"/>
      <c r="L636" s="2"/>
      <c r="M636" s="2"/>
    </row>
    <row r="637" spans="2:13">
      <c r="B637" s="2"/>
      <c r="C637" s="2"/>
      <c r="D637" s="2"/>
      <c r="E637" s="2"/>
      <c r="F637" s="2"/>
      <c r="H637" s="2"/>
      <c r="I637" s="2"/>
      <c r="J637" s="2"/>
      <c r="K637" s="2"/>
      <c r="L637" s="2"/>
      <c r="M637" s="2"/>
    </row>
    <row r="638" spans="2:13">
      <c r="B638" s="2"/>
      <c r="C638" s="2"/>
      <c r="D638" s="2"/>
      <c r="E638" s="2"/>
      <c r="F638" s="2"/>
      <c r="H638" s="2"/>
      <c r="I638" s="2"/>
      <c r="J638" s="2"/>
      <c r="K638" s="2"/>
      <c r="L638" s="2"/>
      <c r="M638" s="2"/>
    </row>
    <row r="639" spans="2:13">
      <c r="B639" s="2"/>
      <c r="C639" s="2"/>
      <c r="D639" s="2"/>
      <c r="E639" s="2"/>
      <c r="F639" s="2"/>
      <c r="H639" s="2"/>
      <c r="I639" s="2"/>
      <c r="J639" s="2"/>
      <c r="K639" s="2"/>
      <c r="L639" s="2"/>
      <c r="M639" s="2"/>
    </row>
    <row r="640" spans="2:13">
      <c r="B640" s="2"/>
      <c r="C640" s="2"/>
      <c r="D640" s="2"/>
      <c r="E640" s="2"/>
      <c r="F640" s="2"/>
      <c r="H640" s="2"/>
      <c r="I640" s="2"/>
      <c r="J640" s="2"/>
      <c r="K640" s="2"/>
      <c r="L640" s="2"/>
      <c r="M640" s="2"/>
    </row>
    <row r="641" spans="2:13">
      <c r="B641" s="2"/>
      <c r="C641" s="2"/>
      <c r="D641" s="2"/>
      <c r="E641" s="2"/>
      <c r="F641" s="2"/>
      <c r="H641" s="2"/>
      <c r="I641" s="2"/>
      <c r="J641" s="2"/>
      <c r="K641" s="2"/>
      <c r="L641" s="2"/>
      <c r="M641" s="2"/>
    </row>
    <row r="642" spans="2:13">
      <c r="B642" s="2"/>
      <c r="C642" s="2"/>
      <c r="D642" s="2"/>
      <c r="E642" s="2"/>
      <c r="F642" s="2"/>
      <c r="H642" s="2"/>
      <c r="I642" s="2"/>
      <c r="J642" s="2"/>
      <c r="K642" s="2"/>
      <c r="L642" s="2"/>
      <c r="M642" s="2"/>
    </row>
    <row r="643" spans="2:13">
      <c r="B643" s="2"/>
      <c r="C643" s="2"/>
      <c r="D643" s="2"/>
      <c r="E643" s="2"/>
      <c r="F643" s="2"/>
      <c r="H643" s="2"/>
      <c r="I643" s="2"/>
      <c r="J643" s="2"/>
      <c r="K643" s="2"/>
      <c r="L643" s="2"/>
      <c r="M643" s="2"/>
    </row>
    <row r="644" spans="2:13">
      <c r="B644" s="2"/>
      <c r="C644" s="2"/>
      <c r="D644" s="2"/>
      <c r="E644" s="2"/>
      <c r="F644" s="2"/>
      <c r="H644" s="2"/>
      <c r="I644" s="2"/>
      <c r="J644" s="2"/>
      <c r="K644" s="2"/>
      <c r="L644" s="2"/>
      <c r="M644" s="2"/>
    </row>
    <row r="645" spans="2:13">
      <c r="B645" s="2"/>
      <c r="C645" s="2"/>
      <c r="D645" s="2"/>
      <c r="E645" s="2"/>
      <c r="F645" s="2"/>
      <c r="H645" s="2"/>
      <c r="I645" s="2"/>
      <c r="J645" s="2"/>
      <c r="K645" s="2"/>
      <c r="L645" s="2"/>
      <c r="M645" s="2"/>
    </row>
    <row r="646" spans="2:13">
      <c r="B646" s="2"/>
      <c r="C646" s="2"/>
      <c r="D646" s="2"/>
      <c r="E646" s="2"/>
      <c r="F646" s="2"/>
      <c r="H646" s="2"/>
      <c r="I646" s="2"/>
      <c r="J646" s="2"/>
      <c r="K646" s="2"/>
      <c r="L646" s="2"/>
      <c r="M646" s="2"/>
    </row>
    <row r="647" spans="2:13">
      <c r="B647" s="2"/>
      <c r="C647" s="2"/>
      <c r="D647" s="2"/>
      <c r="E647" s="2"/>
      <c r="F647" s="2"/>
      <c r="H647" s="2"/>
      <c r="I647" s="2"/>
      <c r="J647" s="2"/>
      <c r="K647" s="2"/>
      <c r="L647" s="2"/>
      <c r="M647" s="2"/>
    </row>
    <row r="648" spans="2:13">
      <c r="B648" s="2"/>
      <c r="C648" s="2"/>
      <c r="D648" s="2"/>
      <c r="E648" s="2"/>
      <c r="F648" s="2"/>
      <c r="H648" s="2"/>
      <c r="I648" s="2"/>
      <c r="J648" s="2"/>
      <c r="K648" s="2"/>
      <c r="L648" s="2"/>
      <c r="M648" s="2"/>
    </row>
    <row r="649" spans="2:13">
      <c r="B649" s="2"/>
      <c r="C649" s="2"/>
      <c r="D649" s="2"/>
      <c r="E649" s="2"/>
      <c r="F649" s="2"/>
      <c r="H649" s="2"/>
      <c r="I649" s="2"/>
      <c r="J649" s="2"/>
      <c r="K649" s="2"/>
      <c r="L649" s="2"/>
      <c r="M649" s="2"/>
    </row>
    <row r="650" spans="2:13">
      <c r="B650" s="2"/>
      <c r="C650" s="2"/>
      <c r="D650" s="2"/>
      <c r="E650" s="2"/>
      <c r="F650" s="2"/>
      <c r="H650" s="2"/>
      <c r="I650" s="2"/>
      <c r="J650" s="2"/>
      <c r="K650" s="2"/>
      <c r="L650" s="2"/>
      <c r="M650" s="2"/>
    </row>
    <row r="651" spans="2:13">
      <c r="B651" s="2"/>
      <c r="C651" s="2"/>
      <c r="D651" s="2"/>
      <c r="E651" s="2"/>
      <c r="F651" s="2"/>
      <c r="H651" s="2"/>
      <c r="I651" s="2"/>
      <c r="J651" s="2"/>
      <c r="K651" s="2"/>
      <c r="L651" s="2"/>
      <c r="M651" s="2"/>
    </row>
    <row r="652" spans="2:13">
      <c r="B652" s="2"/>
      <c r="C652" s="2"/>
      <c r="D652" s="2"/>
      <c r="E652" s="2"/>
      <c r="F652" s="2"/>
      <c r="H652" s="2"/>
      <c r="I652" s="2"/>
      <c r="J652" s="2"/>
      <c r="K652" s="2"/>
      <c r="L652" s="2"/>
      <c r="M652" s="2"/>
    </row>
    <row r="653" spans="2:13">
      <c r="B653" s="2"/>
      <c r="C653" s="2"/>
      <c r="D653" s="2"/>
      <c r="E653" s="2"/>
      <c r="F653" s="2"/>
      <c r="H653" s="2"/>
      <c r="I653" s="2"/>
      <c r="J653" s="2"/>
      <c r="K653" s="2"/>
      <c r="L653" s="2"/>
      <c r="M653" s="2"/>
    </row>
    <row r="654" spans="2:13">
      <c r="B654" s="2"/>
      <c r="C654" s="2"/>
      <c r="D654" s="2"/>
      <c r="E654" s="2"/>
      <c r="F654" s="2"/>
      <c r="H654" s="2"/>
      <c r="I654" s="2"/>
      <c r="J654" s="2"/>
      <c r="K654" s="2"/>
      <c r="L654" s="2"/>
      <c r="M654" s="2"/>
    </row>
    <row r="655" spans="2:13">
      <c r="B655" s="2"/>
      <c r="C655" s="2"/>
      <c r="D655" s="2"/>
      <c r="E655" s="2"/>
      <c r="F655" s="2"/>
      <c r="H655" s="2"/>
      <c r="I655" s="2"/>
      <c r="J655" s="2"/>
      <c r="K655" s="2"/>
      <c r="L655" s="2"/>
      <c r="M655" s="2"/>
    </row>
    <row r="656" spans="2:13">
      <c r="B656" s="2"/>
      <c r="C656" s="2"/>
      <c r="D656" s="2"/>
      <c r="E656" s="2"/>
      <c r="F656" s="2"/>
      <c r="H656" s="2"/>
      <c r="I656" s="2"/>
      <c r="J656" s="2"/>
      <c r="K656" s="2"/>
      <c r="L656" s="2"/>
      <c r="M656" s="2"/>
    </row>
    <row r="657" spans="2:13">
      <c r="B657" s="2"/>
      <c r="C657" s="2"/>
      <c r="D657" s="2"/>
      <c r="E657" s="2"/>
      <c r="F657" s="2"/>
      <c r="H657" s="2"/>
      <c r="I657" s="2"/>
      <c r="J657" s="2"/>
      <c r="K657" s="2"/>
      <c r="L657" s="2"/>
      <c r="M657" s="2"/>
    </row>
    <row r="658" spans="2:13">
      <c r="B658" s="2"/>
      <c r="C658" s="2"/>
      <c r="D658" s="2"/>
      <c r="E658" s="2"/>
      <c r="F658" s="2"/>
      <c r="H658" s="2"/>
      <c r="I658" s="2"/>
      <c r="J658" s="2"/>
      <c r="K658" s="2"/>
      <c r="L658" s="2"/>
      <c r="M658" s="2"/>
    </row>
    <row r="659" spans="2:13">
      <c r="B659" s="2"/>
      <c r="C659" s="2"/>
      <c r="D659" s="2"/>
      <c r="E659" s="2"/>
      <c r="F659" s="2"/>
      <c r="H659" s="2"/>
      <c r="I659" s="2"/>
      <c r="J659" s="2"/>
      <c r="K659" s="2"/>
      <c r="L659" s="2"/>
      <c r="M659" s="2"/>
    </row>
    <row r="660" spans="2:13">
      <c r="B660" s="2"/>
      <c r="C660" s="2"/>
      <c r="D660" s="2"/>
      <c r="E660" s="2"/>
      <c r="F660" s="2"/>
      <c r="H660" s="2"/>
      <c r="I660" s="2"/>
      <c r="J660" s="2"/>
      <c r="K660" s="2"/>
      <c r="L660" s="2"/>
      <c r="M660" s="2"/>
    </row>
    <row r="661" spans="2:13">
      <c r="B661" s="2"/>
      <c r="C661" s="2"/>
      <c r="D661" s="2"/>
      <c r="E661" s="2"/>
      <c r="F661" s="2"/>
      <c r="H661" s="2"/>
      <c r="I661" s="2"/>
      <c r="J661" s="2"/>
      <c r="K661" s="2"/>
      <c r="L661" s="2"/>
      <c r="M661" s="2"/>
    </row>
    <row r="662" spans="2:13">
      <c r="B662" s="2"/>
      <c r="C662" s="2"/>
      <c r="D662" s="2"/>
      <c r="E662" s="2"/>
      <c r="F662" s="2"/>
      <c r="H662" s="2"/>
      <c r="I662" s="2"/>
      <c r="J662" s="2"/>
      <c r="K662" s="2"/>
      <c r="L662" s="2"/>
      <c r="M662" s="2"/>
    </row>
    <row r="663" spans="2:13">
      <c r="B663" s="2"/>
      <c r="C663" s="2"/>
      <c r="D663" s="2"/>
      <c r="E663" s="2"/>
      <c r="F663" s="2"/>
      <c r="H663" s="2"/>
      <c r="I663" s="2"/>
      <c r="J663" s="2"/>
      <c r="K663" s="2"/>
      <c r="L663" s="2"/>
      <c r="M663" s="2"/>
    </row>
    <row r="664" spans="2:13">
      <c r="B664" s="2"/>
      <c r="C664" s="2"/>
      <c r="D664" s="2"/>
      <c r="E664" s="2"/>
      <c r="F664" s="2"/>
      <c r="H664" s="2"/>
      <c r="I664" s="2"/>
      <c r="J664" s="2"/>
      <c r="K664" s="2"/>
      <c r="L664" s="2"/>
      <c r="M664" s="2"/>
    </row>
    <row r="665" spans="2:13">
      <c r="B665" s="2"/>
      <c r="C665" s="2"/>
      <c r="D665" s="2"/>
      <c r="E665" s="2"/>
      <c r="F665" s="2"/>
      <c r="H665" s="2"/>
      <c r="I665" s="2"/>
      <c r="J665" s="2"/>
      <c r="K665" s="2"/>
      <c r="L665" s="2"/>
      <c r="M665" s="2"/>
    </row>
    <row r="666" spans="2:13">
      <c r="B666" s="2"/>
      <c r="C666" s="2"/>
      <c r="D666" s="2"/>
      <c r="E666" s="2"/>
      <c r="F666" s="2"/>
      <c r="H666" s="2"/>
      <c r="I666" s="2"/>
      <c r="J666" s="2"/>
      <c r="K666" s="2"/>
      <c r="L666" s="2"/>
      <c r="M666" s="2"/>
    </row>
    <row r="667" spans="2:13">
      <c r="B667" s="2"/>
      <c r="C667" s="2"/>
      <c r="D667" s="2"/>
      <c r="E667" s="2"/>
      <c r="F667" s="2"/>
      <c r="H667" s="2"/>
      <c r="I667" s="2"/>
      <c r="J667" s="2"/>
      <c r="K667" s="2"/>
      <c r="L667" s="2"/>
      <c r="M667" s="2"/>
    </row>
    <row r="668" spans="2:13">
      <c r="B668" s="2"/>
      <c r="C668" s="2"/>
      <c r="D668" s="2"/>
      <c r="E668" s="2"/>
      <c r="F668" s="2"/>
      <c r="H668" s="2"/>
      <c r="I668" s="2"/>
      <c r="J668" s="2"/>
      <c r="K668" s="2"/>
      <c r="L668" s="2"/>
      <c r="M668" s="2"/>
    </row>
    <row r="669" spans="2:13">
      <c r="B669" s="2"/>
      <c r="C669" s="2"/>
      <c r="D669" s="2"/>
      <c r="E669" s="2"/>
      <c r="F669" s="2"/>
      <c r="H669" s="2"/>
      <c r="I669" s="2"/>
      <c r="J669" s="2"/>
      <c r="K669" s="2"/>
      <c r="L669" s="2"/>
      <c r="M669" s="2"/>
    </row>
    <row r="670" spans="2:13">
      <c r="B670" s="2"/>
      <c r="C670" s="2"/>
      <c r="D670" s="2"/>
      <c r="E670" s="2"/>
      <c r="F670" s="2"/>
      <c r="H670" s="2"/>
      <c r="I670" s="2"/>
      <c r="J670" s="2"/>
      <c r="K670" s="2"/>
      <c r="L670" s="2"/>
      <c r="M670" s="2"/>
    </row>
    <row r="671" spans="2:13">
      <c r="B671" s="2"/>
      <c r="C671" s="2"/>
      <c r="D671" s="2"/>
      <c r="E671" s="2"/>
      <c r="F671" s="2"/>
      <c r="H671" s="2"/>
      <c r="I671" s="2"/>
      <c r="J671" s="2"/>
      <c r="K671" s="2"/>
      <c r="L671" s="2"/>
      <c r="M671" s="2"/>
    </row>
    <row r="672" spans="2:13">
      <c r="B672" s="2"/>
      <c r="C672" s="2"/>
      <c r="D672" s="2"/>
      <c r="E672" s="2"/>
      <c r="F672" s="2"/>
      <c r="H672" s="2"/>
      <c r="I672" s="2"/>
      <c r="J672" s="2"/>
      <c r="K672" s="2"/>
      <c r="L672" s="2"/>
      <c r="M672" s="2"/>
    </row>
    <row r="673" spans="2:13">
      <c r="B673" s="2"/>
      <c r="C673" s="2"/>
      <c r="D673" s="2"/>
      <c r="E673" s="2"/>
      <c r="F673" s="2"/>
      <c r="H673" s="2"/>
      <c r="I673" s="2"/>
      <c r="J673" s="2"/>
      <c r="K673" s="2"/>
      <c r="L673" s="2"/>
      <c r="M673" s="2"/>
    </row>
    <row r="674" spans="2:13">
      <c r="B674" s="2"/>
      <c r="C674" s="2"/>
      <c r="D674" s="2"/>
      <c r="E674" s="2"/>
      <c r="F674" s="2"/>
      <c r="H674" s="2"/>
      <c r="I674" s="2"/>
      <c r="J674" s="2"/>
      <c r="K674" s="2"/>
      <c r="L674" s="2"/>
      <c r="M674" s="2"/>
    </row>
    <row r="675" spans="2:13">
      <c r="B675" s="2"/>
      <c r="C675" s="2"/>
      <c r="D675" s="2"/>
      <c r="E675" s="2"/>
      <c r="F675" s="2"/>
      <c r="H675" s="2"/>
      <c r="I675" s="2"/>
      <c r="J675" s="2"/>
      <c r="K675" s="2"/>
      <c r="L675" s="2"/>
      <c r="M675" s="2"/>
    </row>
    <row r="676" spans="2:13">
      <c r="B676" s="2"/>
      <c r="C676" s="2"/>
      <c r="D676" s="2"/>
      <c r="E676" s="2"/>
      <c r="F676" s="2"/>
      <c r="H676" s="2"/>
      <c r="I676" s="2"/>
      <c r="J676" s="2"/>
      <c r="K676" s="2"/>
      <c r="L676" s="2"/>
      <c r="M676" s="2"/>
    </row>
    <row r="677" spans="2:13">
      <c r="B677" s="2"/>
      <c r="C677" s="2"/>
      <c r="D677" s="2"/>
      <c r="E677" s="2"/>
      <c r="F677" s="2"/>
      <c r="H677" s="2"/>
      <c r="I677" s="2"/>
      <c r="J677" s="2"/>
      <c r="K677" s="2"/>
      <c r="L677" s="2"/>
      <c r="M677" s="2"/>
    </row>
    <row r="678" spans="2:13">
      <c r="B678" s="2"/>
      <c r="C678" s="2"/>
      <c r="D678" s="2"/>
      <c r="E678" s="2"/>
      <c r="F678" s="2"/>
      <c r="H678" s="2"/>
      <c r="I678" s="2"/>
      <c r="J678" s="2"/>
      <c r="K678" s="2"/>
      <c r="L678" s="2"/>
      <c r="M678" s="2"/>
    </row>
    <row r="679" spans="2:13">
      <c r="B679" s="2"/>
      <c r="C679" s="2"/>
      <c r="D679" s="2"/>
      <c r="E679" s="2"/>
      <c r="F679" s="2"/>
      <c r="H679" s="2"/>
      <c r="I679" s="2"/>
      <c r="J679" s="2"/>
      <c r="K679" s="2"/>
      <c r="L679" s="2"/>
      <c r="M679" s="2"/>
    </row>
    <row r="680" spans="2:13">
      <c r="B680" s="2"/>
      <c r="C680" s="2"/>
      <c r="D680" s="2"/>
      <c r="E680" s="2"/>
      <c r="F680" s="2"/>
      <c r="H680" s="2"/>
      <c r="I680" s="2"/>
      <c r="J680" s="2"/>
      <c r="K680" s="2"/>
      <c r="L680" s="2"/>
      <c r="M680" s="2"/>
    </row>
    <row r="681" spans="2:13">
      <c r="B681" s="2"/>
      <c r="C681" s="2"/>
      <c r="D681" s="2"/>
      <c r="E681" s="2"/>
      <c r="F681" s="2"/>
      <c r="H681" s="2"/>
      <c r="I681" s="2"/>
      <c r="J681" s="2"/>
      <c r="K681" s="2"/>
      <c r="L681" s="2"/>
      <c r="M681" s="2"/>
    </row>
    <row r="682" spans="2:13">
      <c r="B682" s="2"/>
      <c r="C682" s="2"/>
      <c r="D682" s="2"/>
      <c r="E682" s="2"/>
      <c r="F682" s="2"/>
      <c r="H682" s="2"/>
      <c r="I682" s="2"/>
      <c r="J682" s="2"/>
      <c r="K682" s="2"/>
      <c r="L682" s="2"/>
      <c r="M682" s="2"/>
    </row>
    <row r="683" spans="2:13">
      <c r="B683" s="2"/>
      <c r="C683" s="2"/>
      <c r="D683" s="2"/>
      <c r="E683" s="2"/>
      <c r="F683" s="2"/>
      <c r="H683" s="2"/>
      <c r="I683" s="2"/>
      <c r="J683" s="2"/>
      <c r="K683" s="2"/>
      <c r="L683" s="2"/>
      <c r="M683" s="2"/>
    </row>
    <row r="684" spans="2:13">
      <c r="B684" s="2"/>
      <c r="C684" s="2"/>
      <c r="D684" s="2"/>
      <c r="E684" s="2"/>
      <c r="F684" s="2"/>
      <c r="H684" s="2"/>
      <c r="I684" s="2"/>
      <c r="J684" s="2"/>
      <c r="K684" s="2"/>
      <c r="L684" s="2"/>
      <c r="M684" s="2"/>
    </row>
    <row r="685" spans="2:13">
      <c r="B685" s="2"/>
      <c r="C685" s="2"/>
      <c r="D685" s="2"/>
      <c r="E685" s="2"/>
      <c r="F685" s="2"/>
      <c r="H685" s="2"/>
      <c r="I685" s="2"/>
      <c r="J685" s="2"/>
      <c r="K685" s="2"/>
      <c r="L685" s="2"/>
      <c r="M685" s="2"/>
    </row>
    <row r="686" spans="2:13">
      <c r="B686" s="2"/>
      <c r="C686" s="2"/>
      <c r="D686" s="2"/>
      <c r="E686" s="2"/>
      <c r="F686" s="2"/>
      <c r="H686" s="2"/>
      <c r="I686" s="2"/>
      <c r="J686" s="2"/>
      <c r="K686" s="2"/>
      <c r="L686" s="2"/>
      <c r="M686" s="2"/>
    </row>
    <row r="687" spans="2:13">
      <c r="B687" s="2"/>
      <c r="C687" s="2"/>
      <c r="D687" s="2"/>
      <c r="E687" s="2"/>
      <c r="F687" s="2"/>
      <c r="H687" s="2"/>
      <c r="I687" s="2"/>
      <c r="J687" s="2"/>
      <c r="K687" s="2"/>
      <c r="L687" s="2"/>
      <c r="M687" s="2"/>
    </row>
    <row r="688" spans="2:13">
      <c r="B688" s="2"/>
      <c r="C688" s="2"/>
      <c r="D688" s="2"/>
      <c r="E688" s="2"/>
      <c r="F688" s="2"/>
      <c r="H688" s="2"/>
      <c r="I688" s="2"/>
      <c r="J688" s="2"/>
      <c r="K688" s="2"/>
      <c r="L688" s="2"/>
      <c r="M688" s="2"/>
    </row>
    <row r="689" spans="2:13">
      <c r="B689" s="2"/>
      <c r="C689" s="2"/>
      <c r="D689" s="2"/>
      <c r="E689" s="2"/>
      <c r="F689" s="2"/>
      <c r="H689" s="2"/>
      <c r="I689" s="2"/>
      <c r="J689" s="2"/>
      <c r="K689" s="2"/>
      <c r="L689" s="2"/>
      <c r="M689" s="2"/>
    </row>
    <row r="690" spans="2:13">
      <c r="B690" s="2"/>
      <c r="C690" s="2"/>
      <c r="D690" s="2"/>
      <c r="E690" s="2"/>
      <c r="F690" s="2"/>
      <c r="H690" s="2"/>
      <c r="I690" s="2"/>
      <c r="J690" s="2"/>
      <c r="K690" s="2"/>
      <c r="L690" s="2"/>
      <c r="M690" s="2"/>
    </row>
    <row r="691" spans="2:13">
      <c r="B691" s="2"/>
      <c r="C691" s="2"/>
      <c r="D691" s="2"/>
      <c r="E691" s="2"/>
      <c r="F691" s="2"/>
      <c r="H691" s="2"/>
      <c r="I691" s="2"/>
      <c r="J691" s="2"/>
      <c r="K691" s="2"/>
      <c r="L691" s="2"/>
      <c r="M691" s="2"/>
    </row>
    <row r="692" spans="2:13">
      <c r="B692" s="2"/>
      <c r="C692" s="2"/>
      <c r="D692" s="2"/>
      <c r="E692" s="2"/>
      <c r="F692" s="2"/>
      <c r="H692" s="2"/>
      <c r="I692" s="2"/>
      <c r="J692" s="2"/>
      <c r="K692" s="2"/>
      <c r="L692" s="2"/>
      <c r="M692" s="2"/>
    </row>
    <row r="693" spans="2:13">
      <c r="B693" s="2"/>
      <c r="C693" s="2"/>
      <c r="D693" s="2"/>
      <c r="E693" s="2"/>
      <c r="F693" s="2"/>
      <c r="H693" s="2"/>
      <c r="I693" s="2"/>
      <c r="J693" s="2"/>
      <c r="K693" s="2"/>
      <c r="L693" s="2"/>
      <c r="M693" s="2"/>
    </row>
    <row r="694" spans="2:13">
      <c r="B694" s="2"/>
      <c r="C694" s="2"/>
      <c r="D694" s="2"/>
      <c r="E694" s="2"/>
      <c r="F694" s="2"/>
      <c r="H694" s="2"/>
      <c r="I694" s="2"/>
      <c r="J694" s="2"/>
      <c r="K694" s="2"/>
      <c r="L694" s="2"/>
      <c r="M694" s="2"/>
    </row>
    <row r="695" spans="2:13">
      <c r="B695" s="2"/>
      <c r="C695" s="2"/>
      <c r="D695" s="2"/>
      <c r="E695" s="2"/>
      <c r="F695" s="2"/>
      <c r="H695" s="2"/>
      <c r="I695" s="2"/>
      <c r="J695" s="2"/>
      <c r="K695" s="2"/>
      <c r="L695" s="2"/>
      <c r="M695" s="2"/>
    </row>
    <row r="696" spans="2:13">
      <c r="B696" s="2"/>
      <c r="C696" s="2"/>
      <c r="D696" s="2"/>
      <c r="E696" s="2"/>
      <c r="F696" s="2"/>
      <c r="H696" s="2"/>
      <c r="I696" s="2"/>
      <c r="J696" s="2"/>
      <c r="K696" s="2"/>
      <c r="L696" s="2"/>
      <c r="M696" s="2"/>
    </row>
    <row r="697" spans="2:13">
      <c r="B697" s="2"/>
      <c r="C697" s="2"/>
      <c r="D697" s="2"/>
      <c r="E697" s="2"/>
      <c r="F697" s="2"/>
      <c r="H697" s="2"/>
      <c r="I697" s="2"/>
      <c r="J697" s="2"/>
      <c r="K697" s="2"/>
      <c r="L697" s="2"/>
      <c r="M697" s="2"/>
    </row>
    <row r="698" spans="2:13">
      <c r="B698" s="2"/>
      <c r="C698" s="2"/>
      <c r="D698" s="2"/>
      <c r="E698" s="2"/>
      <c r="F698" s="2"/>
      <c r="H698" s="2"/>
      <c r="I698" s="2"/>
      <c r="J698" s="2"/>
      <c r="K698" s="2"/>
      <c r="L698" s="2"/>
      <c r="M698" s="2"/>
    </row>
    <row r="699" spans="2:13">
      <c r="B699" s="2"/>
      <c r="C699" s="2"/>
      <c r="D699" s="2"/>
      <c r="E699" s="2"/>
      <c r="F699" s="2"/>
      <c r="H699" s="2"/>
      <c r="I699" s="2"/>
      <c r="J699" s="2"/>
      <c r="K699" s="2"/>
      <c r="L699" s="2"/>
      <c r="M699" s="2"/>
    </row>
    <row r="700" spans="2:13">
      <c r="B700" s="2"/>
      <c r="C700" s="2"/>
      <c r="D700" s="2"/>
      <c r="E700" s="2"/>
      <c r="F700" s="2"/>
      <c r="H700" s="2"/>
      <c r="I700" s="2"/>
      <c r="J700" s="2"/>
      <c r="K700" s="2"/>
      <c r="L700" s="2"/>
      <c r="M700" s="2"/>
    </row>
    <row r="701" spans="2:13">
      <c r="B701" s="2"/>
      <c r="C701" s="2"/>
      <c r="D701" s="2"/>
      <c r="E701" s="2"/>
      <c r="F701" s="2"/>
      <c r="H701" s="2"/>
      <c r="I701" s="2"/>
      <c r="J701" s="2"/>
      <c r="K701" s="2"/>
      <c r="L701" s="2"/>
      <c r="M701" s="2"/>
    </row>
    <row r="702" spans="2:13">
      <c r="B702" s="2"/>
      <c r="C702" s="2"/>
      <c r="D702" s="2"/>
      <c r="E702" s="2"/>
      <c r="F702" s="2"/>
      <c r="H702" s="2"/>
      <c r="I702" s="2"/>
      <c r="J702" s="2"/>
      <c r="K702" s="2"/>
      <c r="L702" s="2"/>
      <c r="M702" s="2"/>
    </row>
    <row r="703" spans="2:13">
      <c r="B703" s="2"/>
      <c r="C703" s="2"/>
      <c r="D703" s="2"/>
      <c r="E703" s="2"/>
      <c r="F703" s="2"/>
      <c r="H703" s="2"/>
      <c r="I703" s="2"/>
      <c r="J703" s="2"/>
      <c r="K703" s="2"/>
      <c r="L703" s="2"/>
      <c r="M703" s="2"/>
    </row>
    <row r="704" spans="2:13">
      <c r="B704" s="2"/>
      <c r="C704" s="2"/>
      <c r="D704" s="2"/>
      <c r="E704" s="2"/>
      <c r="F704" s="2"/>
      <c r="H704" s="2"/>
      <c r="I704" s="2"/>
      <c r="J704" s="2"/>
      <c r="K704" s="2"/>
      <c r="L704" s="2"/>
      <c r="M704" s="2"/>
    </row>
    <row r="705" spans="2:13">
      <c r="B705" s="2"/>
      <c r="C705" s="2"/>
      <c r="D705" s="2"/>
      <c r="E705" s="2"/>
      <c r="F705" s="2"/>
      <c r="H705" s="2"/>
      <c r="I705" s="2"/>
      <c r="J705" s="2"/>
      <c r="K705" s="2"/>
      <c r="L705" s="2"/>
      <c r="M705" s="2"/>
    </row>
    <row r="706" spans="2:13">
      <c r="B706" s="2"/>
      <c r="C706" s="2"/>
      <c r="D706" s="2"/>
      <c r="E706" s="2"/>
      <c r="F706" s="2"/>
      <c r="H706" s="2"/>
      <c r="I706" s="2"/>
      <c r="J706" s="2"/>
      <c r="K706" s="2"/>
      <c r="L706" s="2"/>
      <c r="M706" s="2"/>
    </row>
    <row r="707" spans="2:13">
      <c r="B707" s="2"/>
      <c r="C707" s="2"/>
      <c r="D707" s="2"/>
      <c r="E707" s="2"/>
      <c r="F707" s="2"/>
      <c r="H707" s="2"/>
      <c r="I707" s="2"/>
      <c r="J707" s="2"/>
      <c r="K707" s="2"/>
      <c r="L707" s="2"/>
      <c r="M707" s="2"/>
    </row>
    <row r="708" spans="2:13">
      <c r="B708" s="2"/>
      <c r="C708" s="2"/>
      <c r="D708" s="2"/>
      <c r="E708" s="2"/>
      <c r="F708" s="2"/>
      <c r="H708" s="2"/>
      <c r="I708" s="2"/>
      <c r="J708" s="2"/>
      <c r="K708" s="2"/>
      <c r="L708" s="2"/>
      <c r="M708" s="2"/>
    </row>
    <row r="709" spans="2:13">
      <c r="B709" s="2"/>
      <c r="C709" s="2"/>
      <c r="D709" s="2"/>
      <c r="E709" s="2"/>
      <c r="F709" s="2"/>
      <c r="H709" s="2"/>
      <c r="I709" s="2"/>
      <c r="J709" s="2"/>
      <c r="K709" s="2"/>
      <c r="L709" s="2"/>
      <c r="M709" s="2"/>
    </row>
    <row r="710" spans="2:13">
      <c r="B710" s="2"/>
      <c r="C710" s="2"/>
      <c r="D710" s="2"/>
      <c r="E710" s="2"/>
      <c r="F710" s="2"/>
      <c r="H710" s="2"/>
      <c r="I710" s="2"/>
      <c r="J710" s="2"/>
      <c r="K710" s="2"/>
      <c r="L710" s="2"/>
      <c r="M710" s="2"/>
    </row>
    <row r="711" spans="2:13">
      <c r="B711" s="2"/>
      <c r="C711" s="2"/>
      <c r="D711" s="2"/>
      <c r="E711" s="2"/>
      <c r="F711" s="2"/>
      <c r="H711" s="2"/>
      <c r="I711" s="2"/>
      <c r="J711" s="2"/>
      <c r="K711" s="2"/>
      <c r="L711" s="2"/>
      <c r="M711" s="2"/>
    </row>
    <row r="712" spans="2:13">
      <c r="B712" s="2"/>
      <c r="C712" s="2"/>
      <c r="D712" s="2"/>
      <c r="E712" s="2"/>
      <c r="F712" s="2"/>
      <c r="H712" s="2"/>
      <c r="I712" s="2"/>
      <c r="J712" s="2"/>
      <c r="K712" s="2"/>
      <c r="L712" s="2"/>
      <c r="M712" s="2"/>
    </row>
    <row r="713" spans="2:13">
      <c r="B713" s="2"/>
      <c r="C713" s="2"/>
      <c r="D713" s="2"/>
      <c r="E713" s="2"/>
      <c r="F713" s="2"/>
      <c r="H713" s="2"/>
      <c r="I713" s="2"/>
      <c r="J713" s="2"/>
      <c r="K713" s="2"/>
      <c r="L713" s="2"/>
      <c r="M713" s="2"/>
    </row>
    <row r="714" spans="2:13">
      <c r="B714" s="2"/>
      <c r="C714" s="2"/>
      <c r="D714" s="2"/>
      <c r="E714" s="2"/>
      <c r="F714" s="2"/>
      <c r="H714" s="2"/>
      <c r="I714" s="2"/>
      <c r="J714" s="2"/>
      <c r="K714" s="2"/>
      <c r="L714" s="2"/>
      <c r="M714" s="2"/>
    </row>
    <row r="715" spans="2:13">
      <c r="B715" s="2"/>
      <c r="C715" s="2"/>
      <c r="D715" s="2"/>
      <c r="E715" s="2"/>
      <c r="F715" s="2"/>
      <c r="H715" s="2"/>
      <c r="I715" s="2"/>
      <c r="J715" s="2"/>
      <c r="K715" s="2"/>
      <c r="L715" s="2"/>
      <c r="M715" s="2"/>
    </row>
    <row r="716" spans="2:13">
      <c r="B716" s="2"/>
      <c r="C716" s="2"/>
      <c r="D716" s="2"/>
      <c r="E716" s="2"/>
      <c r="F716" s="2"/>
      <c r="H716" s="2"/>
      <c r="I716" s="2"/>
      <c r="J716" s="2"/>
      <c r="K716" s="2"/>
      <c r="L716" s="2"/>
      <c r="M716" s="2"/>
    </row>
    <row r="717" spans="2:13">
      <c r="B717" s="2"/>
      <c r="C717" s="2"/>
      <c r="D717" s="2"/>
      <c r="E717" s="2"/>
      <c r="F717" s="2"/>
      <c r="H717" s="2"/>
      <c r="I717" s="2"/>
      <c r="J717" s="2"/>
      <c r="K717" s="2"/>
      <c r="L717" s="2"/>
      <c r="M717" s="2"/>
    </row>
    <row r="718" spans="2:13">
      <c r="B718" s="2"/>
      <c r="C718" s="2"/>
      <c r="D718" s="2"/>
      <c r="E718" s="2"/>
      <c r="F718" s="2"/>
      <c r="H718" s="2"/>
      <c r="I718" s="2"/>
      <c r="J718" s="2"/>
      <c r="K718" s="2"/>
      <c r="L718" s="2"/>
      <c r="M718" s="2"/>
    </row>
    <row r="719" spans="2:13">
      <c r="B719" s="2"/>
      <c r="C719" s="2"/>
      <c r="D719" s="2"/>
      <c r="E719" s="2"/>
      <c r="F719" s="2"/>
      <c r="H719" s="2"/>
      <c r="I719" s="2"/>
      <c r="J719" s="2"/>
      <c r="K719" s="2"/>
      <c r="L719" s="2"/>
      <c r="M719" s="2"/>
    </row>
    <row r="720" spans="2:13">
      <c r="B720" s="2"/>
      <c r="C720" s="2"/>
      <c r="D720" s="2"/>
      <c r="E720" s="2"/>
      <c r="F720" s="2"/>
      <c r="H720" s="2"/>
      <c r="I720" s="2"/>
      <c r="J720" s="2"/>
      <c r="K720" s="2"/>
      <c r="L720" s="2"/>
      <c r="M720" s="2"/>
    </row>
    <row r="721" spans="2:13">
      <c r="B721" s="2"/>
      <c r="C721" s="2"/>
      <c r="D721" s="2"/>
      <c r="E721" s="2"/>
      <c r="F721" s="2"/>
      <c r="H721" s="2"/>
      <c r="I721" s="2"/>
      <c r="J721" s="2"/>
      <c r="K721" s="2"/>
      <c r="L721" s="2"/>
      <c r="M721" s="2"/>
    </row>
    <row r="722" spans="2:13">
      <c r="B722" s="2"/>
      <c r="C722" s="2"/>
      <c r="D722" s="2"/>
      <c r="E722" s="2"/>
      <c r="F722" s="2"/>
      <c r="H722" s="2"/>
      <c r="I722" s="2"/>
      <c r="J722" s="2"/>
      <c r="K722" s="2"/>
      <c r="L722" s="2"/>
      <c r="M722" s="2"/>
    </row>
    <row r="723" spans="2:13">
      <c r="B723" s="2"/>
      <c r="C723" s="2"/>
      <c r="D723" s="2"/>
      <c r="E723" s="2"/>
      <c r="F723" s="2"/>
      <c r="H723" s="2"/>
      <c r="I723" s="2"/>
      <c r="J723" s="2"/>
      <c r="K723" s="2"/>
      <c r="L723" s="2"/>
      <c r="M723" s="2"/>
    </row>
    <row r="724" spans="2:13">
      <c r="B724" s="2"/>
      <c r="C724" s="2"/>
      <c r="D724" s="2"/>
      <c r="E724" s="2"/>
      <c r="F724" s="2"/>
      <c r="H724" s="2"/>
      <c r="I724" s="2"/>
      <c r="J724" s="2"/>
      <c r="K724" s="2"/>
      <c r="L724" s="2"/>
      <c r="M724" s="2"/>
    </row>
    <row r="725" spans="2:13">
      <c r="B725" s="2"/>
      <c r="C725" s="2"/>
      <c r="D725" s="2"/>
      <c r="E725" s="2"/>
      <c r="F725" s="2"/>
      <c r="H725" s="2"/>
      <c r="I725" s="2"/>
      <c r="J725" s="2"/>
      <c r="K725" s="2"/>
      <c r="L725" s="2"/>
      <c r="M725" s="2"/>
    </row>
    <row r="726" spans="2:13">
      <c r="B726" s="2"/>
      <c r="C726" s="2"/>
      <c r="D726" s="2"/>
      <c r="E726" s="2"/>
      <c r="F726" s="2"/>
      <c r="H726" s="2"/>
      <c r="I726" s="2"/>
      <c r="J726" s="2"/>
      <c r="K726" s="2"/>
      <c r="L726" s="2"/>
      <c r="M726" s="2"/>
    </row>
    <row r="727" spans="2:13">
      <c r="B727" s="2"/>
      <c r="C727" s="2"/>
      <c r="D727" s="2"/>
      <c r="E727" s="2"/>
      <c r="F727" s="2"/>
      <c r="H727" s="2"/>
      <c r="I727" s="2"/>
      <c r="J727" s="2"/>
      <c r="K727" s="2"/>
      <c r="L727" s="2"/>
      <c r="M727" s="2"/>
    </row>
    <row r="728" spans="2:13">
      <c r="B728" s="2"/>
      <c r="C728" s="2"/>
      <c r="D728" s="2"/>
      <c r="E728" s="2"/>
      <c r="F728" s="2"/>
      <c r="H728" s="2"/>
      <c r="I728" s="2"/>
      <c r="J728" s="2"/>
      <c r="K728" s="2"/>
      <c r="L728" s="2"/>
      <c r="M728" s="2"/>
    </row>
    <row r="729" spans="2:13">
      <c r="B729" s="2"/>
      <c r="C729" s="2"/>
      <c r="D729" s="2"/>
      <c r="E729" s="2"/>
      <c r="F729" s="2"/>
      <c r="H729" s="2"/>
      <c r="I729" s="2"/>
      <c r="J729" s="2"/>
      <c r="K729" s="2"/>
      <c r="L729" s="2"/>
      <c r="M729" s="2"/>
    </row>
    <row r="730" spans="2:13">
      <c r="B730" s="2"/>
      <c r="C730" s="2"/>
      <c r="D730" s="2"/>
      <c r="E730" s="2"/>
      <c r="F730" s="2"/>
      <c r="H730" s="2"/>
      <c r="I730" s="2"/>
      <c r="J730" s="2"/>
      <c r="K730" s="2"/>
      <c r="L730" s="2"/>
      <c r="M730" s="2"/>
    </row>
    <row r="731" spans="2:13">
      <c r="B731" s="2"/>
      <c r="C731" s="2"/>
      <c r="D731" s="2"/>
      <c r="E731" s="2"/>
      <c r="F731" s="2"/>
      <c r="H731" s="2"/>
      <c r="I731" s="2"/>
      <c r="J731" s="2"/>
      <c r="K731" s="2"/>
      <c r="L731" s="2"/>
      <c r="M731" s="2"/>
    </row>
    <row r="732" spans="2:13">
      <c r="B732" s="2"/>
      <c r="C732" s="2"/>
      <c r="D732" s="2"/>
      <c r="E732" s="2"/>
      <c r="F732" s="2"/>
      <c r="H732" s="2"/>
      <c r="I732" s="2"/>
      <c r="J732" s="2"/>
      <c r="K732" s="2"/>
      <c r="L732" s="2"/>
      <c r="M732" s="2"/>
    </row>
    <row r="733" spans="2:13">
      <c r="B733" s="2"/>
      <c r="C733" s="2"/>
      <c r="D733" s="2"/>
      <c r="E733" s="2"/>
      <c r="F733" s="2"/>
      <c r="H733" s="2"/>
      <c r="I733" s="2"/>
      <c r="J733" s="2"/>
      <c r="K733" s="2"/>
      <c r="L733" s="2"/>
      <c r="M733" s="2"/>
    </row>
    <row r="734" spans="2:13">
      <c r="B734" s="2"/>
      <c r="C734" s="2"/>
      <c r="D734" s="2"/>
      <c r="E734" s="2"/>
      <c r="F734" s="2"/>
      <c r="H734" s="2"/>
      <c r="I734" s="2"/>
      <c r="J734" s="2"/>
      <c r="K734" s="2"/>
      <c r="L734" s="2"/>
      <c r="M734" s="2"/>
    </row>
    <row r="735" spans="2:13">
      <c r="B735" s="2"/>
      <c r="C735" s="2"/>
      <c r="D735" s="2"/>
      <c r="E735" s="2"/>
      <c r="F735" s="2"/>
      <c r="H735" s="2"/>
      <c r="I735" s="2"/>
      <c r="J735" s="2"/>
      <c r="K735" s="2"/>
      <c r="L735" s="2"/>
      <c r="M735" s="2"/>
    </row>
    <row r="736" spans="2:13">
      <c r="B736" s="2"/>
      <c r="C736" s="2"/>
      <c r="D736" s="2"/>
      <c r="E736" s="2"/>
      <c r="F736" s="2"/>
      <c r="H736" s="2"/>
      <c r="I736" s="2"/>
      <c r="J736" s="2"/>
      <c r="K736" s="2"/>
      <c r="L736" s="2"/>
      <c r="M736" s="2"/>
    </row>
    <row r="737" spans="2:13">
      <c r="B737" s="2"/>
      <c r="C737" s="2"/>
      <c r="D737" s="2"/>
      <c r="E737" s="2"/>
      <c r="F737" s="2"/>
      <c r="H737" s="2"/>
      <c r="I737" s="2"/>
      <c r="J737" s="2"/>
      <c r="K737" s="2"/>
      <c r="L737" s="2"/>
      <c r="M737" s="2"/>
    </row>
    <row r="738" spans="2:13">
      <c r="B738" s="2"/>
      <c r="C738" s="2"/>
      <c r="D738" s="2"/>
      <c r="E738" s="2"/>
      <c r="F738" s="2"/>
      <c r="H738" s="2"/>
      <c r="I738" s="2"/>
      <c r="J738" s="2"/>
      <c r="K738" s="2"/>
      <c r="L738" s="2"/>
      <c r="M738" s="2"/>
    </row>
    <row r="739" spans="2:13">
      <c r="B739" s="2"/>
      <c r="C739" s="2"/>
      <c r="D739" s="2"/>
      <c r="E739" s="2"/>
      <c r="F739" s="2"/>
      <c r="H739" s="2"/>
      <c r="I739" s="2"/>
      <c r="J739" s="2"/>
      <c r="K739" s="2"/>
      <c r="L739" s="2"/>
      <c r="M739" s="2"/>
    </row>
    <row r="740" spans="2:13">
      <c r="B740" s="2"/>
      <c r="C740" s="2"/>
      <c r="D740" s="2"/>
      <c r="E740" s="2"/>
      <c r="F740" s="2"/>
      <c r="H740" s="2"/>
      <c r="I740" s="2"/>
      <c r="J740" s="2"/>
      <c r="K740" s="2"/>
      <c r="L740" s="2"/>
      <c r="M740" s="2"/>
    </row>
    <row r="741" spans="2:13">
      <c r="B741" s="2"/>
      <c r="C741" s="2"/>
      <c r="D741" s="2"/>
      <c r="E741" s="2"/>
      <c r="F741" s="2"/>
      <c r="H741" s="2"/>
      <c r="I741" s="2"/>
      <c r="J741" s="2"/>
      <c r="K741" s="2"/>
      <c r="L741" s="2"/>
      <c r="M741" s="2"/>
    </row>
    <row r="742" spans="2:13">
      <c r="B742" s="2"/>
      <c r="C742" s="2"/>
      <c r="D742" s="2"/>
      <c r="E742" s="2"/>
      <c r="F742" s="2"/>
      <c r="H742" s="2"/>
      <c r="I742" s="2"/>
      <c r="J742" s="2"/>
      <c r="K742" s="2"/>
      <c r="L742" s="2"/>
      <c r="M742" s="2"/>
    </row>
    <row r="743" spans="2:13">
      <c r="B743" s="2"/>
      <c r="C743" s="2"/>
      <c r="D743" s="2"/>
      <c r="E743" s="2"/>
      <c r="F743" s="2"/>
      <c r="H743" s="2"/>
      <c r="I743" s="2"/>
      <c r="J743" s="2"/>
      <c r="K743" s="2"/>
      <c r="L743" s="2"/>
      <c r="M743" s="2"/>
    </row>
    <row r="744" spans="2:13">
      <c r="B744" s="2"/>
      <c r="C744" s="2"/>
      <c r="D744" s="2"/>
      <c r="E744" s="2"/>
      <c r="F744" s="2"/>
      <c r="H744" s="2"/>
      <c r="I744" s="2"/>
      <c r="J744" s="2"/>
      <c r="K744" s="2"/>
      <c r="L744" s="2"/>
      <c r="M744" s="2"/>
    </row>
    <row r="745" spans="2:13">
      <c r="B745" s="2"/>
      <c r="C745" s="2"/>
      <c r="D745" s="2"/>
      <c r="E745" s="2"/>
      <c r="F745" s="2"/>
      <c r="H745" s="2"/>
      <c r="I745" s="2"/>
      <c r="J745" s="2"/>
      <c r="K745" s="2"/>
      <c r="L745" s="2"/>
      <c r="M745" s="2"/>
    </row>
    <row r="746" spans="2:13">
      <c r="B746" s="2"/>
      <c r="C746" s="2"/>
      <c r="D746" s="2"/>
      <c r="E746" s="2"/>
      <c r="F746" s="2"/>
      <c r="H746" s="2"/>
      <c r="I746" s="2"/>
      <c r="J746" s="2"/>
      <c r="K746" s="2"/>
      <c r="L746" s="2"/>
      <c r="M746" s="2"/>
    </row>
    <row r="747" spans="2:13">
      <c r="B747" s="2"/>
      <c r="C747" s="2"/>
      <c r="D747" s="2"/>
      <c r="E747" s="2"/>
      <c r="F747" s="2"/>
      <c r="H747" s="2"/>
      <c r="I747" s="2"/>
      <c r="J747" s="2"/>
      <c r="K747" s="2"/>
      <c r="L747" s="2"/>
      <c r="M747" s="2"/>
    </row>
    <row r="748" spans="2:13">
      <c r="B748" s="2"/>
      <c r="C748" s="2"/>
      <c r="D748" s="2"/>
      <c r="E748" s="2"/>
      <c r="F748" s="2"/>
      <c r="H748" s="2"/>
      <c r="I748" s="2"/>
      <c r="J748" s="2"/>
      <c r="K748" s="2"/>
      <c r="L748" s="2"/>
      <c r="M748" s="2"/>
    </row>
    <row r="749" spans="2:13">
      <c r="B749" s="2"/>
      <c r="C749" s="2"/>
      <c r="D749" s="2"/>
      <c r="E749" s="2"/>
      <c r="F749" s="2"/>
      <c r="H749" s="2"/>
      <c r="I749" s="2"/>
      <c r="J749" s="2"/>
      <c r="K749" s="2"/>
      <c r="L749" s="2"/>
      <c r="M749" s="2"/>
    </row>
    <row r="750" spans="2:13">
      <c r="B750" s="2"/>
      <c r="C750" s="2"/>
      <c r="D750" s="2"/>
      <c r="E750" s="2"/>
      <c r="F750" s="2"/>
      <c r="H750" s="2"/>
      <c r="I750" s="2"/>
      <c r="J750" s="2"/>
      <c r="K750" s="2"/>
      <c r="L750" s="2"/>
      <c r="M750" s="2"/>
    </row>
    <row r="751" spans="2:13">
      <c r="B751" s="2"/>
      <c r="C751" s="2"/>
      <c r="D751" s="2"/>
      <c r="E751" s="2"/>
      <c r="F751" s="2"/>
      <c r="H751" s="2"/>
      <c r="I751" s="2"/>
      <c r="J751" s="2"/>
      <c r="K751" s="2"/>
      <c r="L751" s="2"/>
      <c r="M751" s="2"/>
    </row>
    <row r="752" spans="2:13">
      <c r="B752" s="2"/>
      <c r="C752" s="2"/>
      <c r="D752" s="2"/>
      <c r="E752" s="2"/>
      <c r="F752" s="2"/>
      <c r="H752" s="2"/>
      <c r="I752" s="2"/>
      <c r="J752" s="2"/>
      <c r="K752" s="2"/>
      <c r="L752" s="2"/>
      <c r="M752" s="2"/>
    </row>
    <row r="753" spans="2:13">
      <c r="B753" s="2"/>
      <c r="C753" s="2"/>
      <c r="D753" s="2"/>
      <c r="E753" s="2"/>
      <c r="F753" s="2"/>
      <c r="H753" s="2"/>
      <c r="I753" s="2"/>
      <c r="J753" s="2"/>
      <c r="K753" s="2"/>
      <c r="L753" s="2"/>
      <c r="M753" s="2"/>
    </row>
    <row r="754" spans="2:13">
      <c r="B754" s="2"/>
      <c r="C754" s="2"/>
      <c r="D754" s="2"/>
      <c r="E754" s="2"/>
      <c r="F754" s="2"/>
      <c r="H754" s="2"/>
      <c r="I754" s="2"/>
      <c r="J754" s="2"/>
      <c r="K754" s="2"/>
      <c r="L754" s="2"/>
      <c r="M754" s="2"/>
    </row>
    <row r="755" spans="2:13">
      <c r="B755" s="2"/>
      <c r="C755" s="2"/>
      <c r="D755" s="2"/>
      <c r="E755" s="2"/>
      <c r="F755" s="2"/>
      <c r="H755" s="2"/>
      <c r="I755" s="2"/>
      <c r="J755" s="2"/>
      <c r="K755" s="2"/>
      <c r="L755" s="2"/>
      <c r="M755" s="2"/>
    </row>
    <row r="756" spans="2:13">
      <c r="B756" s="2"/>
      <c r="C756" s="2"/>
      <c r="D756" s="2"/>
      <c r="E756" s="2"/>
      <c r="F756" s="2"/>
      <c r="H756" s="2"/>
      <c r="I756" s="2"/>
      <c r="J756" s="2"/>
      <c r="K756" s="2"/>
      <c r="L756" s="2"/>
      <c r="M756" s="2"/>
    </row>
    <row r="757" spans="2:13">
      <c r="B757" s="2"/>
      <c r="C757" s="2"/>
      <c r="D757" s="2"/>
      <c r="E757" s="2"/>
      <c r="F757" s="2"/>
      <c r="H757" s="2"/>
      <c r="I757" s="2"/>
      <c r="J757" s="2"/>
      <c r="K757" s="2"/>
      <c r="L757" s="2"/>
      <c r="M757" s="2"/>
    </row>
    <row r="758" spans="2:13">
      <c r="B758" s="2"/>
      <c r="C758" s="2"/>
      <c r="D758" s="2"/>
      <c r="E758" s="2"/>
      <c r="F758" s="2"/>
      <c r="H758" s="2"/>
      <c r="I758" s="2"/>
      <c r="J758" s="2"/>
      <c r="K758" s="2"/>
      <c r="L758" s="2"/>
      <c r="M758" s="2"/>
    </row>
    <row r="759" spans="2:13">
      <c r="B759" s="2"/>
      <c r="C759" s="2"/>
      <c r="D759" s="2"/>
      <c r="E759" s="2"/>
      <c r="F759" s="2"/>
      <c r="H759" s="2"/>
      <c r="I759" s="2"/>
      <c r="J759" s="2"/>
      <c r="K759" s="2"/>
      <c r="L759" s="2"/>
      <c r="M759" s="2"/>
    </row>
    <row r="760" spans="2:13">
      <c r="B760" s="2"/>
      <c r="C760" s="2"/>
      <c r="D760" s="2"/>
      <c r="E760" s="2"/>
      <c r="F760" s="2"/>
      <c r="H760" s="2"/>
      <c r="I760" s="2"/>
      <c r="J760" s="2"/>
      <c r="K760" s="2"/>
      <c r="L760" s="2"/>
      <c r="M760" s="2"/>
    </row>
    <row r="761" spans="2:13">
      <c r="B761" s="2"/>
      <c r="C761" s="2"/>
      <c r="D761" s="2"/>
      <c r="E761" s="2"/>
      <c r="F761" s="2"/>
      <c r="H761" s="2"/>
      <c r="I761" s="2"/>
      <c r="J761" s="2"/>
      <c r="K761" s="2"/>
      <c r="L761" s="2"/>
      <c r="M761" s="2"/>
    </row>
    <row r="762" spans="2:13">
      <c r="B762" s="2"/>
      <c r="C762" s="2"/>
      <c r="D762" s="2"/>
      <c r="E762" s="2"/>
      <c r="F762" s="2"/>
      <c r="H762" s="2"/>
      <c r="I762" s="2"/>
      <c r="J762" s="2"/>
      <c r="K762" s="2"/>
      <c r="L762" s="2"/>
      <c r="M762" s="2"/>
    </row>
    <row r="763" spans="2:13">
      <c r="B763" s="2"/>
      <c r="C763" s="2"/>
      <c r="D763" s="2"/>
      <c r="E763" s="2"/>
      <c r="F763" s="2"/>
      <c r="H763" s="2"/>
      <c r="I763" s="2"/>
      <c r="J763" s="2"/>
      <c r="K763" s="2"/>
      <c r="L763" s="2"/>
      <c r="M763" s="2"/>
    </row>
    <row r="764" spans="2:13">
      <c r="B764" s="2"/>
      <c r="C764" s="2"/>
      <c r="D764" s="2"/>
      <c r="E764" s="2"/>
      <c r="F764" s="2"/>
      <c r="H764" s="2"/>
      <c r="I764" s="2"/>
      <c r="J764" s="2"/>
      <c r="K764" s="2"/>
      <c r="L764" s="2"/>
      <c r="M764" s="2"/>
    </row>
    <row r="765" spans="2:13">
      <c r="B765" s="2"/>
      <c r="C765" s="2"/>
      <c r="D765" s="2"/>
      <c r="E765" s="2"/>
      <c r="F765" s="2"/>
      <c r="H765" s="2"/>
      <c r="I765" s="2"/>
      <c r="J765" s="2"/>
      <c r="K765" s="2"/>
      <c r="L765" s="2"/>
      <c r="M765" s="2"/>
    </row>
    <row r="766" spans="2:13">
      <c r="B766" s="2"/>
      <c r="C766" s="2"/>
      <c r="D766" s="2"/>
      <c r="E766" s="2"/>
      <c r="F766" s="2"/>
      <c r="H766" s="2"/>
      <c r="I766" s="2"/>
      <c r="J766" s="2"/>
      <c r="K766" s="2"/>
      <c r="L766" s="2"/>
      <c r="M766" s="2"/>
    </row>
    <row r="767" spans="2:13">
      <c r="B767" s="2"/>
      <c r="C767" s="2"/>
      <c r="D767" s="2"/>
      <c r="E767" s="2"/>
      <c r="F767" s="2"/>
      <c r="H767" s="2"/>
      <c r="I767" s="2"/>
      <c r="J767" s="2"/>
      <c r="K767" s="2"/>
      <c r="L767" s="2"/>
      <c r="M767" s="2"/>
    </row>
    <row r="768" spans="2:13">
      <c r="B768" s="2"/>
      <c r="C768" s="2"/>
      <c r="D768" s="2"/>
      <c r="E768" s="2"/>
      <c r="F768" s="2"/>
      <c r="H768" s="2"/>
      <c r="I768" s="2"/>
      <c r="J768" s="2"/>
      <c r="K768" s="2"/>
      <c r="L768" s="2"/>
      <c r="M768" s="2"/>
    </row>
    <row r="769" spans="2:13">
      <c r="B769" s="2"/>
      <c r="C769" s="2"/>
      <c r="D769" s="2"/>
      <c r="E769" s="2"/>
      <c r="F769" s="2"/>
      <c r="H769" s="2"/>
      <c r="I769" s="2"/>
      <c r="J769" s="2"/>
      <c r="K769" s="2"/>
      <c r="L769" s="2"/>
      <c r="M769" s="2"/>
    </row>
    <row r="770" spans="2:13">
      <c r="B770" s="2"/>
      <c r="C770" s="2"/>
      <c r="D770" s="2"/>
      <c r="E770" s="2"/>
      <c r="F770" s="2"/>
      <c r="H770" s="2"/>
      <c r="I770" s="2"/>
      <c r="J770" s="2"/>
      <c r="K770" s="2"/>
      <c r="L770" s="2"/>
      <c r="M770" s="2"/>
    </row>
    <row r="771" spans="2:13">
      <c r="B771" s="2"/>
      <c r="C771" s="2"/>
      <c r="D771" s="2"/>
      <c r="E771" s="2"/>
      <c r="F771" s="2"/>
      <c r="H771" s="2"/>
      <c r="I771" s="2"/>
      <c r="J771" s="2"/>
      <c r="K771" s="2"/>
      <c r="L771" s="2"/>
      <c r="M771" s="2"/>
    </row>
    <row r="772" spans="2:13">
      <c r="B772" s="2"/>
      <c r="C772" s="2"/>
      <c r="D772" s="2"/>
      <c r="E772" s="2"/>
      <c r="F772" s="2"/>
      <c r="H772" s="2"/>
      <c r="I772" s="2"/>
      <c r="J772" s="2"/>
      <c r="K772" s="2"/>
      <c r="L772" s="2"/>
      <c r="M772" s="2"/>
    </row>
    <row r="773" spans="2:13">
      <c r="B773" s="2"/>
      <c r="C773" s="2"/>
      <c r="D773" s="2"/>
      <c r="E773" s="2"/>
      <c r="F773" s="2"/>
      <c r="H773" s="2"/>
      <c r="I773" s="2"/>
      <c r="J773" s="2"/>
      <c r="K773" s="2"/>
      <c r="L773" s="2"/>
      <c r="M773" s="2"/>
    </row>
    <row r="774" spans="2:13">
      <c r="B774" s="2"/>
      <c r="C774" s="2"/>
      <c r="D774" s="2"/>
      <c r="E774" s="2"/>
      <c r="F774" s="2"/>
      <c r="H774" s="2"/>
      <c r="I774" s="2"/>
      <c r="J774" s="2"/>
      <c r="K774" s="2"/>
      <c r="L774" s="2"/>
      <c r="M774" s="2"/>
    </row>
    <row r="775" spans="2:13">
      <c r="B775" s="2"/>
      <c r="C775" s="2"/>
      <c r="D775" s="2"/>
      <c r="E775" s="2"/>
      <c r="F775" s="2"/>
      <c r="H775" s="2"/>
      <c r="I775" s="2"/>
      <c r="J775" s="2"/>
      <c r="K775" s="2"/>
      <c r="L775" s="2"/>
      <c r="M775" s="2"/>
    </row>
    <row r="776" spans="2:13">
      <c r="B776" s="2"/>
      <c r="C776" s="2"/>
      <c r="D776" s="2"/>
      <c r="E776" s="2"/>
      <c r="F776" s="2"/>
      <c r="H776" s="2"/>
      <c r="I776" s="2"/>
      <c r="J776" s="2"/>
      <c r="K776" s="2"/>
      <c r="L776" s="2"/>
      <c r="M776" s="2"/>
    </row>
    <row r="777" spans="2:13">
      <c r="B777" s="2"/>
      <c r="C777" s="2"/>
      <c r="D777" s="2"/>
      <c r="E777" s="2"/>
      <c r="F777" s="2"/>
      <c r="H777" s="2"/>
      <c r="I777" s="2"/>
      <c r="J777" s="2"/>
      <c r="K777" s="2"/>
      <c r="L777" s="2"/>
      <c r="M777" s="2"/>
    </row>
    <row r="778" spans="2:13">
      <c r="B778" s="2"/>
      <c r="C778" s="2"/>
      <c r="D778" s="2"/>
      <c r="E778" s="2"/>
      <c r="F778" s="2"/>
      <c r="H778" s="2"/>
      <c r="I778" s="2"/>
      <c r="J778" s="2"/>
      <c r="K778" s="2"/>
      <c r="L778" s="2"/>
      <c r="M778" s="2"/>
    </row>
    <row r="779" spans="2:13">
      <c r="B779" s="2"/>
      <c r="C779" s="2"/>
      <c r="D779" s="2"/>
      <c r="E779" s="2"/>
      <c r="F779" s="2"/>
      <c r="H779" s="2"/>
      <c r="I779" s="2"/>
      <c r="J779" s="2"/>
      <c r="K779" s="2"/>
      <c r="L779" s="2"/>
      <c r="M779" s="2"/>
    </row>
    <row r="780" spans="2:13">
      <c r="B780" s="2"/>
      <c r="C780" s="2"/>
      <c r="D780" s="2"/>
      <c r="E780" s="2"/>
      <c r="F780" s="2"/>
      <c r="H780" s="2"/>
      <c r="I780" s="2"/>
      <c r="J780" s="2"/>
      <c r="K780" s="2"/>
      <c r="L780" s="2"/>
      <c r="M780" s="2"/>
    </row>
    <row r="781" spans="2:13">
      <c r="B781" s="2"/>
      <c r="C781" s="2"/>
      <c r="D781" s="2"/>
      <c r="E781" s="2"/>
      <c r="F781" s="2"/>
      <c r="H781" s="2"/>
      <c r="I781" s="2"/>
      <c r="J781" s="2"/>
      <c r="K781" s="2"/>
      <c r="L781" s="2"/>
      <c r="M781" s="2"/>
    </row>
    <row r="782" spans="2:13">
      <c r="B782" s="2"/>
      <c r="C782" s="2"/>
      <c r="D782" s="2"/>
      <c r="E782" s="2"/>
      <c r="F782" s="2"/>
      <c r="H782" s="2"/>
      <c r="I782" s="2"/>
      <c r="J782" s="2"/>
      <c r="K782" s="2"/>
      <c r="L782" s="2"/>
      <c r="M782" s="2"/>
    </row>
    <row r="783" spans="2:13">
      <c r="B783" s="2"/>
      <c r="C783" s="2"/>
      <c r="D783" s="2"/>
      <c r="E783" s="2"/>
      <c r="F783" s="2"/>
      <c r="H783" s="2"/>
      <c r="I783" s="2"/>
      <c r="J783" s="2"/>
      <c r="K783" s="2"/>
      <c r="L783" s="2"/>
      <c r="M783" s="2"/>
    </row>
    <row r="784" spans="2:13">
      <c r="B784" s="2"/>
      <c r="C784" s="2"/>
      <c r="D784" s="2"/>
      <c r="E784" s="2"/>
      <c r="F784" s="2"/>
      <c r="H784" s="2"/>
      <c r="I784" s="2"/>
      <c r="J784" s="2"/>
      <c r="K784" s="2"/>
      <c r="L784" s="2"/>
      <c r="M784" s="2"/>
    </row>
    <row r="785" spans="2:13">
      <c r="B785" s="2"/>
      <c r="C785" s="2"/>
      <c r="D785" s="2"/>
      <c r="E785" s="2"/>
      <c r="F785" s="2"/>
      <c r="H785" s="2"/>
      <c r="I785" s="2"/>
      <c r="J785" s="2"/>
      <c r="K785" s="2"/>
      <c r="L785" s="2"/>
      <c r="M785" s="2"/>
    </row>
    <row r="786" spans="2:13">
      <c r="B786" s="2"/>
      <c r="C786" s="2"/>
      <c r="D786" s="2"/>
      <c r="E786" s="2"/>
      <c r="F786" s="2"/>
      <c r="H786" s="2"/>
      <c r="I786" s="2"/>
      <c r="J786" s="2"/>
      <c r="K786" s="2"/>
      <c r="L786" s="2"/>
      <c r="M786" s="2"/>
    </row>
    <row r="787" spans="2:13">
      <c r="B787" s="2"/>
      <c r="C787" s="2"/>
      <c r="D787" s="2"/>
      <c r="E787" s="2"/>
      <c r="F787" s="2"/>
      <c r="H787" s="2"/>
      <c r="I787" s="2"/>
      <c r="J787" s="2"/>
      <c r="K787" s="2"/>
      <c r="L787" s="2"/>
      <c r="M787" s="2"/>
    </row>
    <row r="788" spans="2:13">
      <c r="B788" s="2"/>
      <c r="C788" s="2"/>
      <c r="D788" s="2"/>
      <c r="E788" s="2"/>
      <c r="F788" s="2"/>
      <c r="H788" s="2"/>
      <c r="I788" s="2"/>
      <c r="J788" s="2"/>
      <c r="K788" s="2"/>
      <c r="L788" s="2"/>
      <c r="M788" s="2"/>
    </row>
    <row r="789" spans="2:13">
      <c r="B789" s="2"/>
      <c r="C789" s="2"/>
      <c r="D789" s="2"/>
      <c r="E789" s="2"/>
      <c r="F789" s="2"/>
      <c r="H789" s="2"/>
      <c r="I789" s="2"/>
      <c r="J789" s="2"/>
      <c r="K789" s="2"/>
      <c r="L789" s="2"/>
      <c r="M789" s="2"/>
    </row>
    <row r="790" spans="2:13">
      <c r="B790" s="2"/>
      <c r="C790" s="2"/>
      <c r="D790" s="2"/>
      <c r="E790" s="2"/>
      <c r="F790" s="2"/>
      <c r="H790" s="2"/>
      <c r="I790" s="2"/>
      <c r="J790" s="2"/>
      <c r="K790" s="2"/>
      <c r="L790" s="2"/>
      <c r="M790" s="2"/>
    </row>
    <row r="791" spans="2:13">
      <c r="B791" s="2"/>
      <c r="C791" s="2"/>
      <c r="D791" s="2"/>
      <c r="E791" s="2"/>
      <c r="F791" s="2"/>
      <c r="H791" s="2"/>
      <c r="I791" s="2"/>
      <c r="J791" s="2"/>
      <c r="K791" s="2"/>
      <c r="L791" s="2"/>
      <c r="M791" s="2"/>
    </row>
    <row r="792" spans="2:13">
      <c r="B792" s="2"/>
      <c r="C792" s="2"/>
      <c r="D792" s="2"/>
      <c r="E792" s="2"/>
      <c r="F792" s="2"/>
      <c r="H792" s="2"/>
      <c r="I792" s="2"/>
      <c r="J792" s="2"/>
      <c r="K792" s="2"/>
      <c r="L792" s="2"/>
      <c r="M792" s="2"/>
    </row>
    <row r="793" spans="2:13">
      <c r="B793" s="2"/>
      <c r="C793" s="2"/>
      <c r="D793" s="2"/>
      <c r="E793" s="2"/>
      <c r="F793" s="2"/>
      <c r="H793" s="2"/>
      <c r="I793" s="2"/>
      <c r="J793" s="2"/>
      <c r="K793" s="2"/>
      <c r="L793" s="2"/>
      <c r="M793" s="2"/>
    </row>
    <row r="794" spans="2:13">
      <c r="B794" s="2"/>
      <c r="C794" s="2"/>
      <c r="D794" s="2"/>
      <c r="E794" s="2"/>
      <c r="F794" s="2"/>
      <c r="H794" s="2"/>
      <c r="I794" s="2"/>
      <c r="J794" s="2"/>
      <c r="K794" s="2"/>
      <c r="L794" s="2"/>
      <c r="M794" s="2"/>
    </row>
    <row r="795" spans="2:13">
      <c r="B795" s="2"/>
      <c r="C795" s="2"/>
      <c r="D795" s="2"/>
      <c r="E795" s="2"/>
      <c r="F795" s="2"/>
      <c r="H795" s="2"/>
      <c r="I795" s="2"/>
      <c r="J795" s="2"/>
      <c r="K795" s="2"/>
      <c r="L795" s="2"/>
      <c r="M795" s="2"/>
    </row>
    <row r="796" spans="2:13">
      <c r="B796" s="2"/>
      <c r="C796" s="2"/>
      <c r="D796" s="2"/>
      <c r="E796" s="2"/>
      <c r="F796" s="2"/>
      <c r="H796" s="2"/>
      <c r="I796" s="2"/>
      <c r="J796" s="2"/>
      <c r="K796" s="2"/>
      <c r="L796" s="2"/>
      <c r="M796" s="2"/>
    </row>
    <row r="797" spans="2:13">
      <c r="B797" s="2"/>
      <c r="C797" s="2"/>
      <c r="D797" s="2"/>
      <c r="E797" s="2"/>
      <c r="F797" s="2"/>
      <c r="H797" s="2"/>
      <c r="I797" s="2"/>
      <c r="J797" s="2"/>
      <c r="K797" s="2"/>
      <c r="L797" s="2"/>
      <c r="M797" s="2"/>
    </row>
    <row r="798" spans="2:13">
      <c r="B798" s="2"/>
      <c r="C798" s="2"/>
      <c r="D798" s="2"/>
      <c r="E798" s="2"/>
      <c r="F798" s="2"/>
      <c r="H798" s="2"/>
      <c r="I798" s="2"/>
      <c r="J798" s="2"/>
      <c r="K798" s="2"/>
      <c r="L798" s="2"/>
      <c r="M798" s="2"/>
    </row>
    <row r="799" spans="2:13">
      <c r="B799" s="2"/>
      <c r="C799" s="2"/>
      <c r="D799" s="2"/>
      <c r="E799" s="2"/>
      <c r="F799" s="2"/>
      <c r="H799" s="2"/>
      <c r="I799" s="2"/>
      <c r="J799" s="2"/>
      <c r="K799" s="2"/>
      <c r="L799" s="2"/>
      <c r="M799" s="2"/>
    </row>
    <row r="800" spans="2:13">
      <c r="B800" s="2"/>
      <c r="C800" s="2"/>
      <c r="D800" s="2"/>
      <c r="E800" s="2"/>
      <c r="F800" s="2"/>
      <c r="H800" s="2"/>
      <c r="I800" s="2"/>
      <c r="J800" s="2"/>
      <c r="K800" s="2"/>
      <c r="L800" s="2"/>
      <c r="M800" s="2"/>
    </row>
    <row r="801" spans="2:13">
      <c r="B801" s="2"/>
      <c r="C801" s="2"/>
      <c r="D801" s="2"/>
      <c r="E801" s="2"/>
      <c r="F801" s="2"/>
      <c r="H801" s="2"/>
      <c r="I801" s="2"/>
      <c r="J801" s="2"/>
      <c r="K801" s="2"/>
      <c r="L801" s="2"/>
      <c r="M801" s="2"/>
    </row>
    <row r="802" spans="2:13">
      <c r="B802" s="2"/>
      <c r="C802" s="2"/>
      <c r="D802" s="2"/>
      <c r="E802" s="2"/>
      <c r="F802" s="2"/>
      <c r="H802" s="2"/>
      <c r="I802" s="2"/>
      <c r="J802" s="2"/>
      <c r="K802" s="2"/>
      <c r="L802" s="2"/>
      <c r="M802" s="2"/>
    </row>
    <row r="803" spans="2:13">
      <c r="B803" s="2"/>
      <c r="C803" s="2"/>
      <c r="D803" s="2"/>
      <c r="E803" s="2"/>
      <c r="F803" s="2"/>
      <c r="H803" s="2"/>
      <c r="I803" s="2"/>
      <c r="J803" s="2"/>
      <c r="K803" s="2"/>
      <c r="L803" s="2"/>
      <c r="M803" s="2"/>
    </row>
    <row r="804" spans="2:13">
      <c r="B804" s="2"/>
      <c r="C804" s="2"/>
      <c r="D804" s="2"/>
      <c r="E804" s="2"/>
      <c r="F804" s="2"/>
      <c r="H804" s="2"/>
      <c r="I804" s="2"/>
      <c r="J804" s="2"/>
      <c r="K804" s="2"/>
      <c r="L804" s="2"/>
      <c r="M804" s="2"/>
    </row>
    <row r="805" spans="2:13">
      <c r="B805" s="2"/>
      <c r="C805" s="2"/>
      <c r="D805" s="2"/>
      <c r="E805" s="2"/>
      <c r="F805" s="2"/>
      <c r="H805" s="2"/>
      <c r="I805" s="2"/>
      <c r="J805" s="2"/>
      <c r="K805" s="2"/>
      <c r="L805" s="2"/>
      <c r="M805" s="2"/>
    </row>
    <row r="806" spans="2:13">
      <c r="B806" s="2"/>
      <c r="C806" s="2"/>
      <c r="D806" s="2"/>
      <c r="E806" s="2"/>
      <c r="F806" s="2"/>
      <c r="H806" s="2"/>
      <c r="I806" s="2"/>
      <c r="J806" s="2"/>
      <c r="K806" s="2"/>
      <c r="L806" s="2"/>
      <c r="M806" s="2"/>
    </row>
    <row r="807" spans="2:13">
      <c r="B807" s="2"/>
      <c r="C807" s="2"/>
      <c r="D807" s="2"/>
      <c r="E807" s="2"/>
      <c r="F807" s="2"/>
      <c r="H807" s="2"/>
      <c r="I807" s="2"/>
      <c r="J807" s="2"/>
      <c r="K807" s="2"/>
      <c r="L807" s="2"/>
      <c r="M807" s="2"/>
    </row>
    <row r="808" spans="2:13">
      <c r="B808" s="2"/>
      <c r="C808" s="2"/>
      <c r="D808" s="2"/>
      <c r="E808" s="2"/>
      <c r="F808" s="2"/>
      <c r="H808" s="2"/>
      <c r="I808" s="2"/>
      <c r="J808" s="2"/>
      <c r="K808" s="2"/>
      <c r="L808" s="2"/>
      <c r="M808" s="2"/>
    </row>
    <row r="809" spans="2:13">
      <c r="B809" s="2"/>
      <c r="C809" s="2"/>
      <c r="D809" s="2"/>
      <c r="E809" s="2"/>
      <c r="F809" s="2"/>
      <c r="H809" s="2"/>
      <c r="I809" s="2"/>
      <c r="J809" s="2"/>
      <c r="K809" s="2"/>
      <c r="L809" s="2"/>
      <c r="M809" s="2"/>
    </row>
    <row r="810" spans="2:13">
      <c r="B810" s="2"/>
      <c r="C810" s="2"/>
      <c r="D810" s="2"/>
      <c r="E810" s="2"/>
      <c r="F810" s="2"/>
      <c r="H810" s="2"/>
      <c r="I810" s="2"/>
      <c r="J810" s="2"/>
      <c r="K810" s="2"/>
      <c r="L810" s="2"/>
      <c r="M810" s="2"/>
    </row>
    <row r="811" spans="2:13">
      <c r="B811" s="2"/>
      <c r="C811" s="2"/>
      <c r="D811" s="2"/>
      <c r="E811" s="2"/>
      <c r="F811" s="2"/>
      <c r="H811" s="2"/>
      <c r="I811" s="2"/>
      <c r="J811" s="2"/>
      <c r="K811" s="2"/>
      <c r="L811" s="2"/>
      <c r="M811" s="2"/>
    </row>
    <row r="812" spans="2:13">
      <c r="B812" s="2"/>
      <c r="C812" s="2"/>
      <c r="D812" s="2"/>
      <c r="E812" s="2"/>
      <c r="F812" s="2"/>
      <c r="H812" s="2"/>
      <c r="I812" s="2"/>
      <c r="J812" s="2"/>
      <c r="K812" s="2"/>
      <c r="L812" s="2"/>
      <c r="M812" s="2"/>
    </row>
    <row r="813" spans="2:13">
      <c r="B813" s="2"/>
      <c r="C813" s="2"/>
      <c r="D813" s="2"/>
      <c r="E813" s="2"/>
      <c r="F813" s="2"/>
      <c r="H813" s="2"/>
      <c r="I813" s="2"/>
      <c r="J813" s="2"/>
      <c r="K813" s="2"/>
      <c r="L813" s="2"/>
      <c r="M813" s="2"/>
    </row>
    <row r="814" spans="2:13">
      <c r="B814" s="2"/>
      <c r="C814" s="2"/>
      <c r="D814" s="2"/>
      <c r="E814" s="2"/>
      <c r="F814" s="2"/>
      <c r="H814" s="2"/>
      <c r="I814" s="2"/>
      <c r="J814" s="2"/>
      <c r="K814" s="2"/>
      <c r="L814" s="2"/>
      <c r="M814" s="2"/>
    </row>
    <row r="815" spans="2:13">
      <c r="B815" s="2"/>
      <c r="C815" s="2"/>
      <c r="D815" s="2"/>
      <c r="E815" s="2"/>
      <c r="F815" s="2"/>
      <c r="H815" s="2"/>
      <c r="I815" s="2"/>
      <c r="J815" s="2"/>
      <c r="K815" s="2"/>
      <c r="L815" s="2"/>
      <c r="M815" s="2"/>
    </row>
    <row r="816" spans="2:13">
      <c r="B816" s="2"/>
      <c r="C816" s="2"/>
      <c r="D816" s="2"/>
      <c r="E816" s="2"/>
      <c r="F816" s="2"/>
      <c r="H816" s="2"/>
      <c r="I816" s="2"/>
      <c r="J816" s="2"/>
      <c r="K816" s="2"/>
      <c r="L816" s="2"/>
      <c r="M816" s="2"/>
    </row>
    <row r="817" spans="2:13">
      <c r="B817" s="2"/>
      <c r="C817" s="2"/>
      <c r="D817" s="2"/>
      <c r="E817" s="2"/>
      <c r="F817" s="2"/>
      <c r="H817" s="2"/>
      <c r="I817" s="2"/>
      <c r="J817" s="2"/>
      <c r="K817" s="2"/>
      <c r="L817" s="2"/>
      <c r="M817" s="2"/>
    </row>
    <row r="818" spans="2:13">
      <c r="B818" s="2"/>
      <c r="C818" s="2"/>
      <c r="D818" s="2"/>
      <c r="E818" s="2"/>
      <c r="F818" s="2"/>
      <c r="H818" s="2"/>
      <c r="I818" s="2"/>
      <c r="J818" s="2"/>
      <c r="K818" s="2"/>
      <c r="L818" s="2"/>
      <c r="M818" s="2"/>
    </row>
    <row r="819" spans="2:13">
      <c r="B819" s="2"/>
      <c r="C819" s="2"/>
      <c r="D819" s="2"/>
      <c r="E819" s="2"/>
      <c r="F819" s="2"/>
      <c r="H819" s="2"/>
      <c r="I819" s="2"/>
      <c r="J819" s="2"/>
      <c r="K819" s="2"/>
      <c r="L819" s="2"/>
      <c r="M819" s="2"/>
    </row>
    <row r="820" spans="2:13">
      <c r="B820" s="2"/>
      <c r="C820" s="2"/>
      <c r="D820" s="2"/>
      <c r="E820" s="2"/>
      <c r="F820" s="2"/>
      <c r="H820" s="2"/>
      <c r="I820" s="2"/>
      <c r="J820" s="2"/>
      <c r="K820" s="2"/>
      <c r="L820" s="2"/>
      <c r="M820" s="2"/>
    </row>
    <row r="821" spans="2:13">
      <c r="B821" s="2"/>
      <c r="C821" s="2"/>
      <c r="D821" s="2"/>
      <c r="E821" s="2"/>
      <c r="F821" s="2"/>
      <c r="H821" s="2"/>
      <c r="I821" s="2"/>
      <c r="J821" s="2"/>
      <c r="K821" s="2"/>
      <c r="L821" s="2"/>
      <c r="M821" s="2"/>
    </row>
    <row r="822" spans="2:13">
      <c r="B822" s="2"/>
      <c r="C822" s="2"/>
      <c r="D822" s="2"/>
      <c r="E822" s="2"/>
      <c r="F822" s="2"/>
      <c r="H822" s="2"/>
      <c r="I822" s="2"/>
      <c r="J822" s="2"/>
      <c r="K822" s="2"/>
      <c r="L822" s="2"/>
      <c r="M822" s="2"/>
    </row>
    <row r="823" spans="2:13">
      <c r="B823" s="2"/>
      <c r="C823" s="2"/>
      <c r="D823" s="2"/>
      <c r="E823" s="2"/>
      <c r="F823" s="2"/>
      <c r="H823" s="2"/>
      <c r="I823" s="2"/>
      <c r="J823" s="2"/>
      <c r="K823" s="2"/>
      <c r="L823" s="2"/>
      <c r="M823" s="2"/>
    </row>
    <row r="824" spans="2:13">
      <c r="B824" s="2"/>
      <c r="C824" s="2"/>
      <c r="D824" s="2"/>
      <c r="E824" s="2"/>
      <c r="F824" s="2"/>
      <c r="H824" s="2"/>
      <c r="I824" s="2"/>
      <c r="J824" s="2"/>
      <c r="K824" s="2"/>
      <c r="L824" s="2"/>
      <c r="M824" s="2"/>
    </row>
    <row r="825" spans="2:13">
      <c r="B825" s="2"/>
      <c r="C825" s="2"/>
      <c r="D825" s="2"/>
      <c r="E825" s="2"/>
      <c r="F825" s="2"/>
      <c r="H825" s="2"/>
      <c r="I825" s="2"/>
      <c r="J825" s="2"/>
      <c r="K825" s="2"/>
      <c r="L825" s="2"/>
      <c r="M825" s="2"/>
    </row>
    <row r="826" spans="2:13">
      <c r="B826" s="2"/>
      <c r="C826" s="2"/>
      <c r="D826" s="2"/>
      <c r="E826" s="2"/>
      <c r="F826" s="2"/>
      <c r="H826" s="2"/>
      <c r="I826" s="2"/>
      <c r="J826" s="2"/>
      <c r="K826" s="2"/>
      <c r="L826" s="2"/>
      <c r="M826" s="2"/>
    </row>
    <row r="827" spans="2:13">
      <c r="B827" s="2"/>
      <c r="C827" s="2"/>
      <c r="D827" s="2"/>
      <c r="E827" s="2"/>
      <c r="F827" s="2"/>
      <c r="H827" s="2"/>
      <c r="I827" s="2"/>
      <c r="J827" s="2"/>
      <c r="K827" s="2"/>
      <c r="L827" s="2"/>
      <c r="M827" s="2"/>
    </row>
    <row r="828" spans="2:13">
      <c r="B828" s="2"/>
      <c r="C828" s="2"/>
      <c r="D828" s="2"/>
      <c r="E828" s="2"/>
      <c r="F828" s="2"/>
      <c r="H828" s="2"/>
      <c r="I828" s="2"/>
      <c r="J828" s="2"/>
      <c r="K828" s="2"/>
      <c r="L828" s="2"/>
      <c r="M828" s="2"/>
    </row>
    <row r="829" spans="2:13">
      <c r="B829" s="2"/>
      <c r="C829" s="2"/>
      <c r="D829" s="2"/>
      <c r="E829" s="2"/>
      <c r="F829" s="2"/>
      <c r="H829" s="2"/>
      <c r="I829" s="2"/>
      <c r="J829" s="2"/>
      <c r="K829" s="2"/>
      <c r="L829" s="2"/>
      <c r="M829" s="2"/>
    </row>
    <row r="830" spans="2:13">
      <c r="B830" s="2"/>
      <c r="C830" s="2"/>
      <c r="D830" s="2"/>
      <c r="E830" s="2"/>
      <c r="F830" s="2"/>
      <c r="H830" s="2"/>
      <c r="I830" s="2"/>
      <c r="J830" s="2"/>
      <c r="K830" s="2"/>
      <c r="L830" s="2"/>
      <c r="M830" s="2"/>
    </row>
    <row r="831" spans="2:13">
      <c r="B831" s="2"/>
      <c r="C831" s="2"/>
      <c r="D831" s="2"/>
      <c r="E831" s="2"/>
      <c r="F831" s="2"/>
      <c r="H831" s="2"/>
      <c r="I831" s="2"/>
      <c r="J831" s="2"/>
      <c r="K831" s="2"/>
      <c r="L831" s="2"/>
      <c r="M831" s="2"/>
    </row>
    <row r="832" spans="2:13">
      <c r="B832" s="2"/>
      <c r="C832" s="2"/>
      <c r="D832" s="2"/>
      <c r="E832" s="2"/>
      <c r="F832" s="2"/>
      <c r="H832" s="2"/>
      <c r="I832" s="2"/>
      <c r="J832" s="2"/>
      <c r="K832" s="2"/>
      <c r="L832" s="2"/>
      <c r="M832" s="2"/>
    </row>
    <row r="833" spans="2:13">
      <c r="B833" s="2"/>
      <c r="C833" s="2"/>
      <c r="D833" s="2"/>
      <c r="E833" s="2"/>
      <c r="F833" s="2"/>
      <c r="H833" s="2"/>
      <c r="I833" s="2"/>
      <c r="J833" s="2"/>
      <c r="K833" s="2"/>
      <c r="L833" s="2"/>
      <c r="M833" s="2"/>
    </row>
    <row r="834" spans="2:13">
      <c r="B834" s="2"/>
      <c r="C834" s="2"/>
      <c r="D834" s="2"/>
      <c r="E834" s="2"/>
      <c r="F834" s="2"/>
      <c r="H834" s="2"/>
      <c r="I834" s="2"/>
      <c r="J834" s="2"/>
      <c r="K834" s="2"/>
      <c r="L834" s="2"/>
      <c r="M834" s="2"/>
    </row>
    <row r="835" spans="2:13">
      <c r="B835" s="2"/>
      <c r="C835" s="2"/>
      <c r="D835" s="2"/>
      <c r="E835" s="2"/>
      <c r="F835" s="2"/>
      <c r="H835" s="2"/>
      <c r="I835" s="2"/>
      <c r="J835" s="2"/>
      <c r="K835" s="2"/>
      <c r="L835" s="2"/>
      <c r="M835" s="2"/>
    </row>
    <row r="836" spans="2:13">
      <c r="B836" s="2"/>
      <c r="C836" s="2"/>
      <c r="D836" s="2"/>
      <c r="E836" s="2"/>
      <c r="F836" s="2"/>
      <c r="H836" s="2"/>
      <c r="I836" s="2"/>
      <c r="J836" s="2"/>
      <c r="K836" s="2"/>
      <c r="L836" s="2"/>
      <c r="M836" s="2"/>
    </row>
    <row r="837" spans="2:13">
      <c r="B837" s="2"/>
      <c r="C837" s="2"/>
      <c r="D837" s="2"/>
      <c r="E837" s="2"/>
      <c r="F837" s="2"/>
      <c r="H837" s="2"/>
      <c r="I837" s="2"/>
      <c r="J837" s="2"/>
      <c r="K837" s="2"/>
      <c r="L837" s="2"/>
      <c r="M837" s="2"/>
    </row>
    <row r="838" spans="2:13">
      <c r="B838" s="2"/>
      <c r="C838" s="2"/>
      <c r="D838" s="2"/>
      <c r="E838" s="2"/>
      <c r="F838" s="2"/>
      <c r="H838" s="2"/>
      <c r="I838" s="2"/>
      <c r="J838" s="2"/>
      <c r="K838" s="2"/>
      <c r="L838" s="2"/>
      <c r="M838" s="2"/>
    </row>
    <row r="839" spans="2:13">
      <c r="B839" s="2"/>
      <c r="C839" s="2"/>
      <c r="D839" s="2"/>
      <c r="E839" s="2"/>
      <c r="F839" s="2"/>
      <c r="H839" s="2"/>
      <c r="I839" s="2"/>
      <c r="J839" s="2"/>
      <c r="K839" s="2"/>
      <c r="L839" s="2"/>
      <c r="M839" s="2"/>
    </row>
    <row r="840" spans="2:13">
      <c r="B840" s="2"/>
      <c r="C840" s="2"/>
      <c r="D840" s="2"/>
      <c r="E840" s="2"/>
      <c r="F840" s="2"/>
      <c r="H840" s="2"/>
      <c r="I840" s="2"/>
      <c r="J840" s="2"/>
      <c r="K840" s="2"/>
      <c r="L840" s="2"/>
      <c r="M840" s="2"/>
    </row>
    <row r="841" spans="2:13">
      <c r="B841" s="2"/>
      <c r="C841" s="2"/>
      <c r="D841" s="2"/>
      <c r="E841" s="2"/>
      <c r="F841" s="2"/>
      <c r="H841" s="2"/>
      <c r="I841" s="2"/>
      <c r="J841" s="2"/>
      <c r="K841" s="2"/>
      <c r="L841" s="2"/>
      <c r="M841" s="2"/>
    </row>
    <row r="842" spans="2:13">
      <c r="B842" s="2"/>
      <c r="C842" s="2"/>
      <c r="D842" s="2"/>
      <c r="E842" s="2"/>
      <c r="F842" s="2"/>
      <c r="H842" s="2"/>
      <c r="I842" s="2"/>
      <c r="J842" s="2"/>
      <c r="K842" s="2"/>
      <c r="L842" s="2"/>
      <c r="M842" s="2"/>
    </row>
    <row r="843" spans="2:13">
      <c r="B843" s="2"/>
      <c r="C843" s="2"/>
      <c r="D843" s="2"/>
      <c r="E843" s="2"/>
      <c r="F843" s="2"/>
      <c r="H843" s="2"/>
      <c r="I843" s="2"/>
      <c r="J843" s="2"/>
      <c r="K843" s="2"/>
      <c r="L843" s="2"/>
      <c r="M843" s="2"/>
    </row>
    <row r="844" spans="2:13">
      <c r="B844" s="2"/>
      <c r="C844" s="2"/>
      <c r="D844" s="2"/>
      <c r="E844" s="2"/>
      <c r="F844" s="2"/>
      <c r="H844" s="2"/>
      <c r="I844" s="2"/>
      <c r="J844" s="2"/>
      <c r="K844" s="2"/>
      <c r="L844" s="2"/>
      <c r="M844" s="2"/>
    </row>
    <row r="845" spans="2:13">
      <c r="B845" s="2"/>
      <c r="C845" s="2"/>
      <c r="D845" s="2"/>
      <c r="E845" s="2"/>
      <c r="F845" s="2"/>
      <c r="H845" s="2"/>
      <c r="I845" s="2"/>
      <c r="J845" s="2"/>
      <c r="K845" s="2"/>
      <c r="L845" s="2"/>
      <c r="M845" s="2"/>
    </row>
    <row r="846" spans="2:13">
      <c r="B846" s="2"/>
      <c r="C846" s="2"/>
      <c r="D846" s="2"/>
      <c r="E846" s="2"/>
      <c r="F846" s="2"/>
      <c r="H846" s="2"/>
      <c r="I846" s="2"/>
      <c r="J846" s="2"/>
      <c r="K846" s="2"/>
      <c r="L846" s="2"/>
      <c r="M846" s="2"/>
    </row>
    <row r="847" spans="2:13">
      <c r="B847" s="2"/>
      <c r="C847" s="2"/>
      <c r="D847" s="2"/>
      <c r="E847" s="2"/>
      <c r="F847" s="2"/>
      <c r="H847" s="2"/>
      <c r="I847" s="2"/>
      <c r="J847" s="2"/>
      <c r="K847" s="2"/>
      <c r="L847" s="2"/>
      <c r="M847" s="2"/>
    </row>
    <row r="848" spans="2:13">
      <c r="B848" s="2"/>
      <c r="C848" s="2"/>
      <c r="D848" s="2"/>
      <c r="E848" s="2"/>
      <c r="F848" s="2"/>
      <c r="H848" s="2"/>
      <c r="I848" s="2"/>
      <c r="J848" s="2"/>
      <c r="K848" s="2"/>
      <c r="L848" s="2"/>
      <c r="M848" s="2"/>
    </row>
    <row r="849" spans="2:13">
      <c r="B849" s="2"/>
      <c r="C849" s="2"/>
      <c r="D849" s="2"/>
      <c r="E849" s="2"/>
      <c r="F849" s="2"/>
      <c r="H849" s="2"/>
      <c r="I849" s="2"/>
      <c r="J849" s="2"/>
      <c r="K849" s="2"/>
      <c r="L849" s="2"/>
      <c r="M849" s="2"/>
    </row>
    <row r="850" spans="2:13">
      <c r="B850" s="2"/>
      <c r="C850" s="2"/>
      <c r="D850" s="2"/>
      <c r="E850" s="2"/>
      <c r="F850" s="2"/>
      <c r="H850" s="2"/>
      <c r="I850" s="2"/>
      <c r="J850" s="2"/>
      <c r="K850" s="2"/>
      <c r="L850" s="2"/>
      <c r="M850" s="2"/>
    </row>
    <row r="851" spans="2:13">
      <c r="B851" s="2"/>
      <c r="C851" s="2"/>
      <c r="D851" s="2"/>
      <c r="E851" s="2"/>
      <c r="F851" s="2"/>
      <c r="H851" s="2"/>
      <c r="I851" s="2"/>
      <c r="J851" s="2"/>
      <c r="K851" s="2"/>
      <c r="L851" s="2"/>
      <c r="M851" s="2"/>
    </row>
    <row r="852" spans="2:13">
      <c r="B852" s="2"/>
      <c r="C852" s="2"/>
      <c r="D852" s="2"/>
      <c r="E852" s="2"/>
      <c r="F852" s="2"/>
      <c r="H852" s="2"/>
      <c r="I852" s="2"/>
      <c r="J852" s="2"/>
      <c r="K852" s="2"/>
      <c r="L852" s="2"/>
      <c r="M852" s="2"/>
    </row>
    <row r="853" spans="2:13">
      <c r="B853" s="2"/>
      <c r="C853" s="2"/>
      <c r="D853" s="2"/>
      <c r="E853" s="2"/>
      <c r="F853" s="2"/>
      <c r="H853" s="2"/>
      <c r="I853" s="2"/>
      <c r="J853" s="2"/>
      <c r="K853" s="2"/>
      <c r="L853" s="2"/>
      <c r="M853" s="2"/>
    </row>
    <row r="854" spans="2:13">
      <c r="B854" s="2"/>
      <c r="C854" s="2"/>
      <c r="D854" s="2"/>
      <c r="E854" s="2"/>
      <c r="F854" s="2"/>
      <c r="H854" s="2"/>
      <c r="I854" s="2"/>
      <c r="J854" s="2"/>
      <c r="K854" s="2"/>
      <c r="L854" s="2"/>
      <c r="M854" s="2"/>
    </row>
    <row r="855" spans="2:13">
      <c r="B855" s="2"/>
      <c r="C855" s="2"/>
      <c r="D855" s="2"/>
      <c r="E855" s="2"/>
      <c r="F855" s="2"/>
      <c r="H855" s="2"/>
      <c r="I855" s="2"/>
      <c r="J855" s="2"/>
      <c r="K855" s="2"/>
      <c r="L855" s="2"/>
      <c r="M855" s="2"/>
    </row>
    <row r="856" spans="2:13">
      <c r="B856" s="2"/>
      <c r="C856" s="2"/>
      <c r="D856" s="2"/>
      <c r="E856" s="2"/>
      <c r="F856" s="2"/>
      <c r="H856" s="2"/>
      <c r="I856" s="2"/>
      <c r="J856" s="2"/>
      <c r="K856" s="2"/>
      <c r="L856" s="2"/>
      <c r="M856" s="2"/>
    </row>
    <row r="857" spans="2:13">
      <c r="B857" s="2"/>
      <c r="C857" s="2"/>
      <c r="D857" s="2"/>
      <c r="E857" s="2"/>
      <c r="F857" s="2"/>
      <c r="H857" s="2"/>
      <c r="I857" s="2"/>
      <c r="J857" s="2"/>
      <c r="K857" s="2"/>
      <c r="L857" s="2"/>
      <c r="M857" s="2"/>
    </row>
    <row r="858" spans="2:13">
      <c r="B858" s="2"/>
      <c r="C858" s="2"/>
      <c r="D858" s="2"/>
      <c r="E858" s="2"/>
      <c r="F858" s="2"/>
      <c r="H858" s="2"/>
      <c r="I858" s="2"/>
      <c r="J858" s="2"/>
      <c r="K858" s="2"/>
      <c r="L858" s="2"/>
      <c r="M858" s="2"/>
    </row>
    <row r="859" spans="2:13">
      <c r="B859" s="2"/>
      <c r="C859" s="2"/>
      <c r="D859" s="2"/>
      <c r="E859" s="2"/>
      <c r="F859" s="2"/>
      <c r="H859" s="2"/>
      <c r="I859" s="2"/>
      <c r="J859" s="2"/>
      <c r="K859" s="2"/>
      <c r="L859" s="2"/>
      <c r="M859" s="2"/>
    </row>
    <row r="860" spans="2:13">
      <c r="B860" s="2"/>
      <c r="C860" s="2"/>
      <c r="D860" s="2"/>
      <c r="E860" s="2"/>
      <c r="F860" s="2"/>
      <c r="H860" s="2"/>
      <c r="I860" s="2"/>
      <c r="J860" s="2"/>
      <c r="K860" s="2"/>
      <c r="L860" s="2"/>
      <c r="M860" s="2"/>
    </row>
    <row r="861" spans="2:13">
      <c r="B861" s="2"/>
      <c r="C861" s="2"/>
      <c r="D861" s="2"/>
      <c r="E861" s="2"/>
      <c r="F861" s="2"/>
      <c r="H861" s="2"/>
      <c r="I861" s="2"/>
      <c r="J861" s="2"/>
      <c r="K861" s="2"/>
      <c r="L861" s="2"/>
      <c r="M861" s="2"/>
    </row>
    <row r="862" spans="2:13">
      <c r="B862" s="2"/>
      <c r="C862" s="2"/>
      <c r="D862" s="2"/>
      <c r="E862" s="2"/>
      <c r="F862" s="2"/>
      <c r="H862" s="2"/>
      <c r="I862" s="2"/>
      <c r="J862" s="2"/>
      <c r="K862" s="2"/>
      <c r="L862" s="2"/>
      <c r="M862" s="2"/>
    </row>
    <row r="863" spans="2:13">
      <c r="B863" s="2"/>
      <c r="C863" s="2"/>
      <c r="D863" s="2"/>
      <c r="E863" s="2"/>
      <c r="F863" s="2"/>
      <c r="H863" s="2"/>
      <c r="I863" s="2"/>
      <c r="J863" s="2"/>
      <c r="K863" s="2"/>
      <c r="L863" s="2"/>
      <c r="M863" s="2"/>
    </row>
    <row r="864" spans="2:13">
      <c r="B864" s="2"/>
      <c r="C864" s="2"/>
      <c r="D864" s="2"/>
      <c r="E864" s="2"/>
      <c r="F864" s="2"/>
      <c r="H864" s="2"/>
      <c r="I864" s="2"/>
      <c r="J864" s="2"/>
      <c r="K864" s="2"/>
      <c r="L864" s="2"/>
      <c r="M864" s="2"/>
    </row>
    <row r="865" spans="2:13">
      <c r="B865" s="2"/>
      <c r="C865" s="2"/>
      <c r="D865" s="2"/>
      <c r="E865" s="2"/>
      <c r="F865" s="2"/>
      <c r="H865" s="2"/>
      <c r="I865" s="2"/>
      <c r="J865" s="2"/>
      <c r="K865" s="2"/>
      <c r="L865" s="2"/>
      <c r="M865" s="2"/>
    </row>
    <row r="866" spans="2:13">
      <c r="B866" s="2"/>
      <c r="C866" s="2"/>
      <c r="D866" s="2"/>
      <c r="E866" s="2"/>
      <c r="F866" s="2"/>
      <c r="H866" s="2"/>
      <c r="I866" s="2"/>
      <c r="J866" s="2"/>
      <c r="K866" s="2"/>
      <c r="L866" s="2"/>
      <c r="M866" s="2"/>
    </row>
    <row r="867" spans="2:13">
      <c r="B867" s="2"/>
      <c r="C867" s="2"/>
      <c r="D867" s="2"/>
      <c r="E867" s="2"/>
      <c r="F867" s="2"/>
      <c r="H867" s="2"/>
      <c r="I867" s="2"/>
      <c r="J867" s="2"/>
      <c r="K867" s="2"/>
      <c r="L867" s="2"/>
      <c r="M867" s="2"/>
    </row>
    <row r="868" spans="2:13">
      <c r="B868" s="2"/>
      <c r="C868" s="2"/>
      <c r="D868" s="2"/>
      <c r="E868" s="2"/>
      <c r="F868" s="2"/>
      <c r="H868" s="2"/>
      <c r="I868" s="2"/>
      <c r="J868" s="2"/>
      <c r="K868" s="2"/>
      <c r="L868" s="2"/>
      <c r="M868" s="2"/>
    </row>
    <row r="869" spans="2:13">
      <c r="B869" s="2"/>
      <c r="C869" s="2"/>
      <c r="D869" s="2"/>
      <c r="E869" s="2"/>
      <c r="F869" s="2"/>
      <c r="H869" s="2"/>
      <c r="I869" s="2"/>
      <c r="J869" s="2"/>
      <c r="K869" s="2"/>
      <c r="L869" s="2"/>
      <c r="M869" s="2"/>
    </row>
    <row r="870" spans="2:13">
      <c r="B870" s="2"/>
      <c r="C870" s="2"/>
      <c r="D870" s="2"/>
      <c r="E870" s="2"/>
      <c r="F870" s="2"/>
      <c r="H870" s="2"/>
      <c r="I870" s="2"/>
      <c r="J870" s="2"/>
      <c r="K870" s="2"/>
      <c r="L870" s="2"/>
      <c r="M870" s="2"/>
    </row>
    <row r="871" spans="2:13">
      <c r="B871" s="2"/>
      <c r="C871" s="2"/>
      <c r="D871" s="2"/>
      <c r="E871" s="2"/>
      <c r="F871" s="2"/>
      <c r="H871" s="2"/>
      <c r="I871" s="2"/>
      <c r="J871" s="2"/>
      <c r="K871" s="2"/>
      <c r="L871" s="2"/>
      <c r="M871" s="2"/>
    </row>
    <row r="872" spans="2:13">
      <c r="B872" s="2"/>
      <c r="C872" s="2"/>
      <c r="D872" s="2"/>
      <c r="E872" s="2"/>
      <c r="F872" s="2"/>
      <c r="H872" s="2"/>
      <c r="I872" s="2"/>
      <c r="J872" s="2"/>
      <c r="K872" s="2"/>
      <c r="L872" s="2"/>
      <c r="M872" s="2"/>
    </row>
    <row r="873" spans="2:13">
      <c r="B873" s="2"/>
      <c r="C873" s="2"/>
      <c r="D873" s="2"/>
      <c r="E873" s="2"/>
      <c r="F873" s="2"/>
      <c r="H873" s="2"/>
      <c r="I873" s="2"/>
      <c r="J873" s="2"/>
      <c r="K873" s="2"/>
      <c r="L873" s="2"/>
      <c r="M873" s="2"/>
    </row>
    <row r="874" spans="2:13">
      <c r="B874" s="2"/>
      <c r="C874" s="2"/>
      <c r="D874" s="2"/>
      <c r="E874" s="2"/>
      <c r="F874" s="2"/>
      <c r="H874" s="2"/>
      <c r="I874" s="2"/>
      <c r="J874" s="2"/>
      <c r="K874" s="2"/>
      <c r="L874" s="2"/>
      <c r="M874" s="2"/>
    </row>
    <row r="875" spans="2:13">
      <c r="B875" s="2"/>
      <c r="C875" s="2"/>
      <c r="D875" s="2"/>
      <c r="E875" s="2"/>
      <c r="F875" s="2"/>
      <c r="H875" s="2"/>
      <c r="I875" s="2"/>
      <c r="J875" s="2"/>
      <c r="K875" s="2"/>
      <c r="L875" s="2"/>
      <c r="M875" s="2"/>
    </row>
    <row r="876" spans="2:13">
      <c r="B876" s="2"/>
      <c r="C876" s="2"/>
      <c r="D876" s="2"/>
      <c r="E876" s="2"/>
      <c r="F876" s="2"/>
      <c r="H876" s="2"/>
      <c r="I876" s="2"/>
      <c r="J876" s="2"/>
      <c r="K876" s="2"/>
      <c r="L876" s="2"/>
      <c r="M876" s="2"/>
    </row>
    <row r="877" spans="2:13">
      <c r="B877" s="2"/>
      <c r="C877" s="2"/>
      <c r="D877" s="2"/>
      <c r="E877" s="2"/>
      <c r="F877" s="2"/>
      <c r="H877" s="2"/>
      <c r="I877" s="2"/>
      <c r="J877" s="2"/>
      <c r="K877" s="2"/>
      <c r="L877" s="2"/>
      <c r="M877" s="2"/>
    </row>
    <row r="878" spans="2:13">
      <c r="B878" s="2"/>
      <c r="C878" s="2"/>
      <c r="D878" s="2"/>
      <c r="E878" s="2"/>
      <c r="F878" s="2"/>
      <c r="H878" s="2"/>
      <c r="I878" s="2"/>
      <c r="J878" s="2"/>
      <c r="K878" s="2"/>
      <c r="L878" s="2"/>
      <c r="M878" s="2"/>
    </row>
    <row r="879" spans="2:13">
      <c r="B879" s="2"/>
      <c r="C879" s="2"/>
      <c r="D879" s="2"/>
      <c r="E879" s="2"/>
      <c r="F879" s="2"/>
      <c r="H879" s="2"/>
      <c r="I879" s="2"/>
      <c r="J879" s="2"/>
      <c r="K879" s="2"/>
      <c r="L879" s="2"/>
      <c r="M879" s="2"/>
    </row>
    <row r="880" spans="2:13">
      <c r="B880" s="2"/>
      <c r="C880" s="2"/>
      <c r="D880" s="2"/>
      <c r="E880" s="2"/>
      <c r="F880" s="2"/>
      <c r="H880" s="2"/>
      <c r="I880" s="2"/>
      <c r="J880" s="2"/>
      <c r="K880" s="2"/>
      <c r="L880" s="2"/>
      <c r="M880" s="2"/>
    </row>
    <row r="881" spans="2:13">
      <c r="B881" s="2"/>
      <c r="C881" s="2"/>
      <c r="D881" s="2"/>
      <c r="E881" s="2"/>
      <c r="F881" s="2"/>
      <c r="H881" s="2"/>
      <c r="I881" s="2"/>
      <c r="J881" s="2"/>
      <c r="K881" s="2"/>
      <c r="L881" s="2"/>
      <c r="M881" s="2"/>
    </row>
    <row r="882" spans="2:13">
      <c r="B882" s="2"/>
      <c r="C882" s="2"/>
      <c r="D882" s="2"/>
      <c r="E882" s="2"/>
      <c r="F882" s="2"/>
      <c r="H882" s="2"/>
      <c r="I882" s="2"/>
      <c r="J882" s="2"/>
      <c r="K882" s="2"/>
      <c r="L882" s="2"/>
      <c r="M882" s="2"/>
    </row>
    <row r="883" spans="2:13">
      <c r="B883" s="2"/>
      <c r="C883" s="2"/>
      <c r="D883" s="2"/>
      <c r="E883" s="2"/>
      <c r="F883" s="2"/>
      <c r="H883" s="2"/>
      <c r="I883" s="2"/>
      <c r="J883" s="2"/>
      <c r="K883" s="2"/>
      <c r="L883" s="2"/>
      <c r="M883" s="2"/>
    </row>
    <row r="884" spans="2:13">
      <c r="B884" s="2"/>
      <c r="C884" s="2"/>
      <c r="D884" s="2"/>
      <c r="E884" s="2"/>
      <c r="F884" s="2"/>
      <c r="H884" s="2"/>
      <c r="I884" s="2"/>
      <c r="J884" s="2"/>
      <c r="K884" s="2"/>
      <c r="L884" s="2"/>
      <c r="M884" s="2"/>
    </row>
    <row r="885" spans="2:13">
      <c r="B885" s="2"/>
      <c r="C885" s="2"/>
      <c r="D885" s="2"/>
      <c r="E885" s="2"/>
      <c r="F885" s="2"/>
      <c r="H885" s="2"/>
      <c r="I885" s="2"/>
      <c r="J885" s="2"/>
      <c r="K885" s="2"/>
      <c r="L885" s="2"/>
      <c r="M885" s="2"/>
    </row>
    <row r="886" spans="2:13">
      <c r="B886" s="2"/>
      <c r="C886" s="2"/>
      <c r="D886" s="2"/>
      <c r="E886" s="2"/>
      <c r="F886" s="2"/>
      <c r="H886" s="2"/>
      <c r="I886" s="2"/>
      <c r="J886" s="2"/>
      <c r="K886" s="2"/>
      <c r="L886" s="2"/>
      <c r="M886" s="2"/>
    </row>
    <row r="887" spans="2:13">
      <c r="B887" s="2"/>
      <c r="C887" s="2"/>
      <c r="D887" s="2"/>
      <c r="E887" s="2"/>
      <c r="F887" s="2"/>
      <c r="H887" s="2"/>
      <c r="I887" s="2"/>
      <c r="J887" s="2"/>
      <c r="K887" s="2"/>
      <c r="L887" s="2"/>
      <c r="M887" s="2"/>
    </row>
    <row r="888" spans="2:13">
      <c r="B888" s="2"/>
      <c r="C888" s="2"/>
      <c r="D888" s="2"/>
      <c r="E888" s="2"/>
      <c r="F888" s="2"/>
      <c r="H888" s="2"/>
      <c r="I888" s="2"/>
      <c r="J888" s="2"/>
      <c r="K888" s="2"/>
      <c r="L888" s="2"/>
      <c r="M888" s="2"/>
    </row>
    <row r="889" spans="2:13">
      <c r="B889" s="2"/>
      <c r="C889" s="2"/>
      <c r="D889" s="2"/>
      <c r="E889" s="2"/>
      <c r="F889" s="2"/>
      <c r="H889" s="2"/>
      <c r="I889" s="2"/>
      <c r="J889" s="2"/>
      <c r="K889" s="2"/>
      <c r="L889" s="2"/>
      <c r="M889" s="2"/>
    </row>
    <row r="890" spans="2:13">
      <c r="B890" s="2"/>
      <c r="C890" s="2"/>
      <c r="D890" s="2"/>
      <c r="E890" s="2"/>
      <c r="F890" s="2"/>
      <c r="H890" s="2"/>
      <c r="I890" s="2"/>
      <c r="J890" s="2"/>
      <c r="K890" s="2"/>
      <c r="L890" s="2"/>
      <c r="M890" s="2"/>
    </row>
    <row r="891" spans="2:13">
      <c r="B891" s="2"/>
      <c r="C891" s="2"/>
      <c r="D891" s="2"/>
      <c r="E891" s="2"/>
      <c r="F891" s="2"/>
      <c r="H891" s="2"/>
      <c r="I891" s="2"/>
      <c r="J891" s="2"/>
      <c r="K891" s="2"/>
      <c r="L891" s="2"/>
      <c r="M891" s="2"/>
    </row>
    <row r="892" spans="2:13">
      <c r="B892" s="2"/>
      <c r="C892" s="2"/>
      <c r="D892" s="2"/>
      <c r="E892" s="2"/>
      <c r="F892" s="2"/>
      <c r="H892" s="2"/>
      <c r="I892" s="2"/>
      <c r="J892" s="2"/>
      <c r="K892" s="2"/>
      <c r="L892" s="2"/>
      <c r="M892" s="2"/>
    </row>
    <row r="893" spans="2:13">
      <c r="B893" s="2"/>
      <c r="C893" s="2"/>
      <c r="D893" s="2"/>
      <c r="E893" s="2"/>
      <c r="F893" s="2"/>
      <c r="H893" s="2"/>
      <c r="I893" s="2"/>
      <c r="J893" s="2"/>
      <c r="K893" s="2"/>
      <c r="L893" s="2"/>
      <c r="M893" s="2"/>
    </row>
    <row r="894" spans="2:13">
      <c r="B894" s="2"/>
      <c r="C894" s="2"/>
      <c r="D894" s="2"/>
      <c r="E894" s="2"/>
      <c r="F894" s="2"/>
      <c r="H894" s="2"/>
      <c r="I894" s="2"/>
      <c r="J894" s="2"/>
      <c r="K894" s="2"/>
      <c r="L894" s="2"/>
      <c r="M894" s="2"/>
    </row>
    <row r="895" spans="2:13">
      <c r="B895" s="2"/>
      <c r="C895" s="2"/>
      <c r="D895" s="2"/>
      <c r="E895" s="2"/>
      <c r="F895" s="2"/>
      <c r="H895" s="2"/>
      <c r="I895" s="2"/>
      <c r="J895" s="2"/>
      <c r="K895" s="2"/>
      <c r="L895" s="2"/>
      <c r="M895" s="2"/>
    </row>
    <row r="896" spans="2:13">
      <c r="B896" s="2"/>
      <c r="C896" s="2"/>
      <c r="D896" s="2"/>
      <c r="E896" s="2"/>
      <c r="F896" s="2"/>
      <c r="H896" s="2"/>
      <c r="I896" s="2"/>
      <c r="J896" s="2"/>
      <c r="K896" s="2"/>
      <c r="L896" s="2"/>
      <c r="M896" s="2"/>
    </row>
    <row r="897" spans="2:13">
      <c r="B897" s="2"/>
      <c r="C897" s="2"/>
      <c r="D897" s="2"/>
      <c r="E897" s="2"/>
      <c r="F897" s="2"/>
      <c r="H897" s="2"/>
      <c r="I897" s="2"/>
      <c r="J897" s="2"/>
      <c r="K897" s="2"/>
      <c r="L897" s="2"/>
      <c r="M897" s="2"/>
    </row>
    <row r="898" spans="2:13">
      <c r="B898" s="2"/>
      <c r="C898" s="2"/>
      <c r="D898" s="2"/>
      <c r="E898" s="2"/>
      <c r="F898" s="2"/>
      <c r="H898" s="2"/>
      <c r="I898" s="2"/>
      <c r="J898" s="2"/>
      <c r="K898" s="2"/>
      <c r="L898" s="2"/>
      <c r="M898" s="2"/>
    </row>
    <row r="899" spans="2:13">
      <c r="B899" s="2"/>
      <c r="C899" s="2"/>
      <c r="D899" s="2"/>
      <c r="E899" s="2"/>
      <c r="F899" s="2"/>
      <c r="H899" s="2"/>
      <c r="I899" s="2"/>
      <c r="J899" s="2"/>
      <c r="K899" s="2"/>
      <c r="L899" s="2"/>
      <c r="M899" s="2"/>
    </row>
    <row r="900" spans="2:13">
      <c r="B900" s="2"/>
      <c r="C900" s="2"/>
      <c r="D900" s="2"/>
      <c r="E900" s="2"/>
      <c r="F900" s="2"/>
      <c r="H900" s="2"/>
      <c r="I900" s="2"/>
      <c r="J900" s="2"/>
      <c r="K900" s="2"/>
      <c r="L900" s="2"/>
      <c r="M900" s="2"/>
    </row>
    <row r="901" spans="2:13">
      <c r="B901" s="2"/>
      <c r="C901" s="2"/>
      <c r="D901" s="2"/>
      <c r="E901" s="2"/>
      <c r="F901" s="2"/>
      <c r="H901" s="2"/>
      <c r="I901" s="2"/>
      <c r="J901" s="2"/>
      <c r="K901" s="2"/>
      <c r="L901" s="2"/>
      <c r="M901" s="2"/>
    </row>
    <row r="902" spans="2:13">
      <c r="B902" s="2"/>
      <c r="C902" s="2"/>
      <c r="D902" s="2"/>
      <c r="E902" s="2"/>
      <c r="F902" s="2"/>
      <c r="H902" s="2"/>
      <c r="I902" s="2"/>
      <c r="J902" s="2"/>
      <c r="K902" s="2"/>
      <c r="L902" s="2"/>
      <c r="M902" s="2"/>
    </row>
    <row r="903" spans="2:13">
      <c r="B903" s="2"/>
      <c r="C903" s="2"/>
      <c r="D903" s="2"/>
      <c r="E903" s="2"/>
      <c r="F903" s="2"/>
      <c r="H903" s="2"/>
      <c r="I903" s="2"/>
      <c r="J903" s="2"/>
      <c r="K903" s="2"/>
      <c r="L903" s="2"/>
      <c r="M903" s="2"/>
    </row>
    <row r="904" spans="2:13">
      <c r="B904" s="2"/>
      <c r="C904" s="2"/>
      <c r="D904" s="2"/>
      <c r="E904" s="2"/>
      <c r="F904" s="2"/>
      <c r="H904" s="2"/>
      <c r="I904" s="2"/>
      <c r="J904" s="2"/>
      <c r="K904" s="2"/>
      <c r="L904" s="2"/>
      <c r="M904" s="2"/>
    </row>
    <row r="905" spans="2:13">
      <c r="B905" s="2"/>
      <c r="C905" s="2"/>
      <c r="D905" s="2"/>
      <c r="E905" s="2"/>
      <c r="F905" s="2"/>
      <c r="H905" s="2"/>
      <c r="I905" s="2"/>
      <c r="J905" s="2"/>
      <c r="K905" s="2"/>
      <c r="L905" s="2"/>
      <c r="M905" s="2"/>
    </row>
    <row r="906" spans="2:13">
      <c r="B906" s="2"/>
      <c r="C906" s="2"/>
      <c r="D906" s="2"/>
      <c r="E906" s="2"/>
      <c r="F906" s="2"/>
      <c r="H906" s="2"/>
      <c r="I906" s="2"/>
      <c r="J906" s="2"/>
      <c r="K906" s="2"/>
      <c r="L906" s="2"/>
      <c r="M906" s="2"/>
    </row>
    <row r="907" spans="2:13">
      <c r="B907" s="2"/>
      <c r="C907" s="2"/>
      <c r="D907" s="2"/>
      <c r="E907" s="2"/>
      <c r="F907" s="2"/>
      <c r="H907" s="2"/>
      <c r="I907" s="2"/>
      <c r="J907" s="2"/>
      <c r="K907" s="2"/>
      <c r="L907" s="2"/>
      <c r="M907" s="2"/>
    </row>
    <row r="908" spans="2:13">
      <c r="B908" s="2"/>
      <c r="C908" s="2"/>
      <c r="D908" s="2"/>
      <c r="E908" s="2"/>
      <c r="F908" s="2"/>
      <c r="H908" s="2"/>
      <c r="I908" s="2"/>
      <c r="J908" s="2"/>
      <c r="K908" s="2"/>
      <c r="L908" s="2"/>
      <c r="M908" s="2"/>
    </row>
    <row r="909" spans="2:13">
      <c r="B909" s="2"/>
      <c r="C909" s="2"/>
      <c r="D909" s="2"/>
      <c r="E909" s="2"/>
      <c r="F909" s="2"/>
      <c r="H909" s="2"/>
      <c r="I909" s="2"/>
      <c r="J909" s="2"/>
      <c r="K909" s="2"/>
      <c r="L909" s="2"/>
      <c r="M909" s="2"/>
    </row>
    <row r="910" spans="2:13">
      <c r="B910" s="2"/>
      <c r="C910" s="2"/>
      <c r="D910" s="2"/>
      <c r="E910" s="2"/>
      <c r="F910" s="2"/>
      <c r="H910" s="2"/>
      <c r="I910" s="2"/>
      <c r="J910" s="2"/>
      <c r="K910" s="2"/>
      <c r="L910" s="2"/>
      <c r="M910" s="2"/>
    </row>
    <row r="911" spans="2:13">
      <c r="B911" s="2"/>
      <c r="C911" s="2"/>
      <c r="D911" s="2"/>
      <c r="E911" s="2"/>
      <c r="F911" s="2"/>
      <c r="H911" s="2"/>
      <c r="I911" s="2"/>
      <c r="J911" s="2"/>
      <c r="K911" s="2"/>
      <c r="L911" s="2"/>
      <c r="M911" s="2"/>
    </row>
    <row r="912" spans="2:13">
      <c r="B912" s="2"/>
      <c r="C912" s="2"/>
      <c r="D912" s="2"/>
      <c r="E912" s="2"/>
      <c r="F912" s="2"/>
      <c r="H912" s="2"/>
      <c r="I912" s="2"/>
      <c r="J912" s="2"/>
      <c r="K912" s="2"/>
      <c r="L912" s="2"/>
      <c r="M912" s="2"/>
    </row>
    <row r="913" spans="2:13">
      <c r="B913" s="2"/>
      <c r="C913" s="2"/>
      <c r="D913" s="2"/>
      <c r="E913" s="2"/>
      <c r="F913" s="2"/>
      <c r="H913" s="2"/>
      <c r="I913" s="2"/>
      <c r="J913" s="2"/>
      <c r="K913" s="2"/>
      <c r="L913" s="2"/>
      <c r="M913" s="2"/>
    </row>
    <row r="914" spans="2:13">
      <c r="B914" s="2"/>
      <c r="C914" s="2"/>
      <c r="D914" s="2"/>
      <c r="E914" s="2"/>
      <c r="F914" s="2"/>
      <c r="H914" s="2"/>
      <c r="I914" s="2"/>
      <c r="J914" s="2"/>
      <c r="K914" s="2"/>
      <c r="L914" s="2"/>
      <c r="M914" s="2"/>
    </row>
    <row r="915" spans="2:13">
      <c r="B915" s="2"/>
      <c r="C915" s="2"/>
      <c r="D915" s="2"/>
      <c r="E915" s="2"/>
      <c r="F915" s="2"/>
      <c r="H915" s="2"/>
      <c r="I915" s="2"/>
      <c r="J915" s="2"/>
      <c r="K915" s="2"/>
      <c r="L915" s="2"/>
      <c r="M915" s="2"/>
    </row>
    <row r="916" spans="2:13">
      <c r="B916" s="2"/>
      <c r="C916" s="2"/>
      <c r="D916" s="2"/>
      <c r="E916" s="2"/>
      <c r="F916" s="2"/>
      <c r="H916" s="2"/>
      <c r="I916" s="2"/>
      <c r="J916" s="2"/>
      <c r="K916" s="2"/>
      <c r="L916" s="2"/>
      <c r="M916" s="2"/>
    </row>
    <row r="917" spans="2:13">
      <c r="B917" s="2"/>
      <c r="C917" s="2"/>
      <c r="D917" s="2"/>
      <c r="E917" s="2"/>
      <c r="F917" s="2"/>
      <c r="H917" s="2"/>
      <c r="I917" s="2"/>
      <c r="J917" s="2"/>
      <c r="K917" s="2"/>
      <c r="L917" s="2"/>
      <c r="M917" s="2"/>
    </row>
    <row r="918" spans="2:13">
      <c r="B918" s="2"/>
      <c r="C918" s="2"/>
      <c r="D918" s="2"/>
      <c r="E918" s="2"/>
      <c r="F918" s="2"/>
      <c r="H918" s="2"/>
      <c r="I918" s="2"/>
      <c r="J918" s="2"/>
      <c r="K918" s="2"/>
      <c r="L918" s="2"/>
      <c r="M918" s="2"/>
    </row>
    <row r="919" spans="2:13">
      <c r="B919" s="2"/>
      <c r="C919" s="2"/>
      <c r="D919" s="2"/>
      <c r="E919" s="2"/>
      <c r="F919" s="2"/>
      <c r="H919" s="2"/>
      <c r="I919" s="2"/>
      <c r="J919" s="2"/>
      <c r="K919" s="2"/>
      <c r="L919" s="2"/>
      <c r="M919" s="2"/>
    </row>
    <row r="920" spans="2:13">
      <c r="B920" s="2"/>
      <c r="C920" s="2"/>
      <c r="D920" s="2"/>
      <c r="E920" s="2"/>
      <c r="F920" s="2"/>
      <c r="H920" s="2"/>
      <c r="I920" s="2"/>
      <c r="J920" s="2"/>
      <c r="K920" s="2"/>
      <c r="L920" s="2"/>
      <c r="M920" s="2"/>
    </row>
    <row r="921" spans="2:13">
      <c r="B921" s="2"/>
      <c r="C921" s="2"/>
      <c r="D921" s="2"/>
      <c r="E921" s="2"/>
      <c r="F921" s="2"/>
      <c r="H921" s="2"/>
      <c r="I921" s="2"/>
      <c r="J921" s="2"/>
      <c r="K921" s="2"/>
      <c r="L921" s="2"/>
      <c r="M921" s="2"/>
    </row>
    <row r="922" spans="2:13">
      <c r="B922" s="2"/>
      <c r="C922" s="2"/>
      <c r="D922" s="2"/>
      <c r="E922" s="2"/>
      <c r="F922" s="2"/>
      <c r="H922" s="2"/>
      <c r="I922" s="2"/>
      <c r="J922" s="2"/>
      <c r="K922" s="2"/>
      <c r="L922" s="2"/>
      <c r="M922" s="2"/>
    </row>
    <row r="923" spans="2:13">
      <c r="B923" s="2"/>
      <c r="C923" s="2"/>
      <c r="D923" s="2"/>
      <c r="E923" s="2"/>
      <c r="F923" s="2"/>
      <c r="H923" s="2"/>
      <c r="I923" s="2"/>
      <c r="J923" s="2"/>
      <c r="K923" s="2"/>
      <c r="L923" s="2"/>
      <c r="M923" s="2"/>
    </row>
    <row r="924" spans="2:13">
      <c r="B924" s="2"/>
      <c r="C924" s="2"/>
      <c r="D924" s="2"/>
      <c r="E924" s="2"/>
      <c r="F924" s="2"/>
      <c r="H924" s="2"/>
      <c r="I924" s="2"/>
      <c r="J924" s="2"/>
      <c r="K924" s="2"/>
      <c r="L924" s="2"/>
      <c r="M924" s="2"/>
    </row>
    <row r="925" spans="2:13">
      <c r="B925" s="2"/>
      <c r="C925" s="2"/>
      <c r="D925" s="2"/>
      <c r="E925" s="2"/>
      <c r="F925" s="2"/>
      <c r="H925" s="2"/>
      <c r="I925" s="2"/>
      <c r="J925" s="2"/>
      <c r="K925" s="2"/>
      <c r="L925" s="2"/>
      <c r="M925" s="2"/>
    </row>
    <row r="926" spans="2:13">
      <c r="B926" s="2"/>
      <c r="C926" s="2"/>
      <c r="D926" s="2"/>
      <c r="E926" s="2"/>
      <c r="F926" s="2"/>
      <c r="H926" s="2"/>
      <c r="I926" s="2"/>
      <c r="J926" s="2"/>
      <c r="K926" s="2"/>
      <c r="L926" s="2"/>
      <c r="M926" s="2"/>
    </row>
    <row r="927" spans="2:13">
      <c r="B927" s="2"/>
      <c r="C927" s="2"/>
      <c r="D927" s="2"/>
      <c r="E927" s="2"/>
      <c r="F927" s="2"/>
      <c r="H927" s="2"/>
      <c r="I927" s="2"/>
      <c r="J927" s="2"/>
      <c r="K927" s="2"/>
      <c r="L927" s="2"/>
      <c r="M927" s="2"/>
    </row>
    <row r="928" spans="2:13">
      <c r="B928" s="2"/>
      <c r="C928" s="2"/>
      <c r="D928" s="2"/>
      <c r="E928" s="2"/>
      <c r="F928" s="2"/>
      <c r="H928" s="2"/>
      <c r="I928" s="2"/>
      <c r="J928" s="2"/>
      <c r="K928" s="2"/>
      <c r="L928" s="2"/>
      <c r="M928" s="2"/>
    </row>
    <row r="929" spans="2:13">
      <c r="B929" s="2"/>
      <c r="C929" s="2"/>
      <c r="D929" s="2"/>
      <c r="E929" s="2"/>
      <c r="F929" s="2"/>
      <c r="H929" s="2"/>
      <c r="I929" s="2"/>
      <c r="J929" s="2"/>
      <c r="K929" s="2"/>
      <c r="L929" s="2"/>
      <c r="M929" s="2"/>
    </row>
    <row r="930" spans="2:13">
      <c r="B930" s="2"/>
      <c r="C930" s="2"/>
      <c r="D930" s="2"/>
      <c r="E930" s="2"/>
      <c r="F930" s="2"/>
      <c r="H930" s="2"/>
      <c r="I930" s="2"/>
      <c r="J930" s="2"/>
      <c r="K930" s="2"/>
      <c r="L930" s="2"/>
      <c r="M930" s="2"/>
    </row>
    <row r="931" spans="2:13">
      <c r="B931" s="2"/>
      <c r="C931" s="2"/>
      <c r="D931" s="2"/>
      <c r="E931" s="2"/>
      <c r="F931" s="2"/>
      <c r="H931" s="2"/>
      <c r="I931" s="2"/>
      <c r="J931" s="2"/>
      <c r="K931" s="2"/>
      <c r="L931" s="2"/>
      <c r="M931" s="2"/>
    </row>
    <row r="932" spans="2:13">
      <c r="B932" s="2"/>
      <c r="C932" s="2"/>
      <c r="D932" s="2"/>
      <c r="E932" s="2"/>
      <c r="F932" s="2"/>
      <c r="H932" s="2"/>
      <c r="I932" s="2"/>
      <c r="J932" s="2"/>
      <c r="K932" s="2"/>
      <c r="L932" s="2"/>
      <c r="M932" s="2"/>
    </row>
    <row r="933" spans="2:13">
      <c r="B933" s="2"/>
      <c r="C933" s="2"/>
      <c r="D933" s="2"/>
      <c r="E933" s="2"/>
      <c r="F933" s="2"/>
      <c r="H933" s="2"/>
      <c r="I933" s="2"/>
      <c r="J933" s="2"/>
      <c r="K933" s="2"/>
      <c r="L933" s="2"/>
      <c r="M933" s="2"/>
    </row>
    <row r="934" spans="2:13">
      <c r="B934" s="2"/>
      <c r="C934" s="2"/>
      <c r="D934" s="2"/>
      <c r="E934" s="2"/>
      <c r="F934" s="2"/>
      <c r="H934" s="2"/>
      <c r="I934" s="2"/>
      <c r="J934" s="2"/>
      <c r="K934" s="2"/>
      <c r="L934" s="2"/>
      <c r="M934" s="2"/>
    </row>
    <row r="935" spans="2:13">
      <c r="B935" s="2"/>
      <c r="C935" s="2"/>
      <c r="D935" s="2"/>
      <c r="E935" s="2"/>
      <c r="F935" s="2"/>
      <c r="H935" s="2"/>
      <c r="I935" s="2"/>
      <c r="J935" s="2"/>
      <c r="K935" s="2"/>
      <c r="L935" s="2"/>
      <c r="M935" s="2"/>
    </row>
    <row r="936" spans="2:13">
      <c r="B936" s="2"/>
      <c r="C936" s="2"/>
      <c r="D936" s="2"/>
      <c r="E936" s="2"/>
      <c r="F936" s="2"/>
      <c r="H936" s="2"/>
      <c r="I936" s="2"/>
      <c r="J936" s="2"/>
      <c r="K936" s="2"/>
      <c r="L936" s="2"/>
      <c r="M936" s="2"/>
    </row>
    <row r="937" spans="2:13">
      <c r="B937" s="2"/>
      <c r="C937" s="2"/>
      <c r="D937" s="2"/>
      <c r="E937" s="2"/>
      <c r="F937" s="2"/>
      <c r="H937" s="2"/>
      <c r="I937" s="2"/>
      <c r="J937" s="2"/>
      <c r="K937" s="2"/>
      <c r="L937" s="2"/>
      <c r="M937" s="2"/>
    </row>
    <row r="938" spans="2:13">
      <c r="B938" s="2"/>
      <c r="C938" s="2"/>
      <c r="D938" s="2"/>
      <c r="E938" s="2"/>
      <c r="F938" s="2"/>
      <c r="H938" s="2"/>
      <c r="I938" s="2"/>
      <c r="J938" s="2"/>
      <c r="K938" s="2"/>
      <c r="L938" s="2"/>
      <c r="M938" s="2"/>
    </row>
    <row r="939" spans="2:13">
      <c r="B939" s="2"/>
      <c r="C939" s="2"/>
      <c r="D939" s="2"/>
      <c r="E939" s="2"/>
      <c r="F939" s="2"/>
      <c r="H939" s="2"/>
      <c r="I939" s="2"/>
      <c r="J939" s="2"/>
      <c r="K939" s="2"/>
      <c r="L939" s="2"/>
      <c r="M939" s="2"/>
    </row>
    <row r="940" spans="2:13">
      <c r="B940" s="2"/>
      <c r="C940" s="2"/>
      <c r="D940" s="2"/>
      <c r="E940" s="2"/>
      <c r="F940" s="2"/>
      <c r="H940" s="2"/>
      <c r="I940" s="2"/>
      <c r="J940" s="2"/>
      <c r="K940" s="2"/>
      <c r="L940" s="2"/>
      <c r="M940" s="2"/>
    </row>
    <row r="941" spans="2:13">
      <c r="B941" s="2"/>
      <c r="C941" s="2"/>
      <c r="D941" s="2"/>
      <c r="E941" s="2"/>
      <c r="F941" s="2"/>
      <c r="H941" s="2"/>
      <c r="I941" s="2"/>
      <c r="J941" s="2"/>
      <c r="K941" s="2"/>
      <c r="L941" s="2"/>
      <c r="M941" s="2"/>
    </row>
    <row r="942" spans="2:13">
      <c r="B942" s="2"/>
      <c r="C942" s="2"/>
      <c r="D942" s="2"/>
      <c r="E942" s="2"/>
      <c r="F942" s="2"/>
      <c r="H942" s="2"/>
      <c r="I942" s="2"/>
      <c r="J942" s="2"/>
      <c r="K942" s="2"/>
      <c r="L942" s="2"/>
      <c r="M942" s="2"/>
    </row>
    <row r="943" spans="2:13">
      <c r="B943" s="2"/>
      <c r="C943" s="2"/>
      <c r="D943" s="2"/>
      <c r="E943" s="2"/>
      <c r="F943" s="2"/>
      <c r="H943" s="2"/>
      <c r="I943" s="2"/>
      <c r="J943" s="2"/>
      <c r="K943" s="2"/>
      <c r="L943" s="2"/>
      <c r="M943" s="2"/>
    </row>
    <row r="944" spans="2:13">
      <c r="B944" s="2"/>
      <c r="C944" s="2"/>
      <c r="D944" s="2"/>
      <c r="E944" s="2"/>
      <c r="F944" s="2"/>
      <c r="H944" s="2"/>
      <c r="I944" s="2"/>
      <c r="J944" s="2"/>
      <c r="K944" s="2"/>
      <c r="L944" s="2"/>
      <c r="M944" s="2"/>
    </row>
    <row r="945" spans="2:13">
      <c r="B945" s="2"/>
      <c r="C945" s="2"/>
      <c r="D945" s="2"/>
      <c r="E945" s="2"/>
      <c r="F945" s="2"/>
      <c r="H945" s="2"/>
      <c r="I945" s="2"/>
      <c r="J945" s="2"/>
      <c r="K945" s="2"/>
      <c r="L945" s="2"/>
      <c r="M945" s="2"/>
    </row>
    <row r="946" spans="2:13">
      <c r="B946" s="2"/>
      <c r="C946" s="2"/>
      <c r="D946" s="2"/>
      <c r="E946" s="2"/>
      <c r="F946" s="2"/>
      <c r="H946" s="2"/>
      <c r="I946" s="2"/>
      <c r="J946" s="2"/>
      <c r="K946" s="2"/>
      <c r="L946" s="2"/>
      <c r="M946" s="2"/>
    </row>
    <row r="947" spans="2:13">
      <c r="B947" s="2"/>
      <c r="C947" s="2"/>
      <c r="D947" s="2"/>
      <c r="E947" s="2"/>
      <c r="F947" s="2"/>
      <c r="H947" s="2"/>
      <c r="I947" s="2"/>
      <c r="J947" s="2"/>
      <c r="K947" s="2"/>
      <c r="L947" s="2"/>
      <c r="M947" s="2"/>
    </row>
    <row r="948" spans="2:13">
      <c r="B948" s="2"/>
      <c r="C948" s="2"/>
      <c r="D948" s="2"/>
      <c r="E948" s="2"/>
      <c r="F948" s="2"/>
      <c r="H948" s="2"/>
      <c r="I948" s="2"/>
      <c r="J948" s="2"/>
      <c r="K948" s="2"/>
      <c r="L948" s="2"/>
      <c r="M948" s="2"/>
    </row>
    <row r="949" spans="2:13">
      <c r="B949" s="2"/>
      <c r="C949" s="2"/>
      <c r="D949" s="2"/>
      <c r="E949" s="2"/>
      <c r="F949" s="2"/>
      <c r="H949" s="2"/>
      <c r="I949" s="2"/>
      <c r="J949" s="2"/>
      <c r="K949" s="2"/>
      <c r="L949" s="2"/>
      <c r="M949" s="2"/>
    </row>
    <row r="950" spans="2:13">
      <c r="B950" s="2"/>
      <c r="C950" s="2"/>
      <c r="D950" s="2"/>
      <c r="E950" s="2"/>
      <c r="F950" s="2"/>
      <c r="H950" s="2"/>
      <c r="I950" s="2"/>
      <c r="J950" s="2"/>
      <c r="K950" s="2"/>
      <c r="L950" s="2"/>
      <c r="M950" s="2"/>
    </row>
    <row r="951" spans="2:13">
      <c r="B951" s="2"/>
      <c r="C951" s="2"/>
      <c r="D951" s="2"/>
      <c r="E951" s="2"/>
      <c r="F951" s="2"/>
      <c r="H951" s="2"/>
      <c r="I951" s="2"/>
      <c r="J951" s="2"/>
      <c r="K951" s="2"/>
      <c r="L951" s="2"/>
      <c r="M951" s="2"/>
    </row>
    <row r="952" spans="2:13">
      <c r="B952" s="2"/>
      <c r="C952" s="2"/>
      <c r="D952" s="2"/>
      <c r="E952" s="2"/>
      <c r="F952" s="2"/>
      <c r="H952" s="2"/>
      <c r="I952" s="2"/>
      <c r="J952" s="2"/>
      <c r="K952" s="2"/>
      <c r="L952" s="2"/>
      <c r="M952" s="2"/>
    </row>
    <row r="953" spans="2:13">
      <c r="B953" s="2"/>
      <c r="C953" s="2"/>
      <c r="D953" s="2"/>
      <c r="E953" s="2"/>
      <c r="F953" s="2"/>
      <c r="H953" s="2"/>
      <c r="I953" s="2"/>
      <c r="J953" s="2"/>
      <c r="K953" s="2"/>
      <c r="L953" s="2"/>
      <c r="M953" s="2"/>
    </row>
    <row r="954" spans="2:13">
      <c r="B954" s="2"/>
      <c r="C954" s="2"/>
      <c r="D954" s="2"/>
      <c r="E954" s="2"/>
      <c r="F954" s="2"/>
      <c r="H954" s="2"/>
      <c r="I954" s="2"/>
      <c r="J954" s="2"/>
      <c r="K954" s="2"/>
      <c r="L954" s="2"/>
      <c r="M954" s="2"/>
    </row>
    <row r="955" spans="2:13">
      <c r="B955" s="2"/>
      <c r="C955" s="2"/>
      <c r="D955" s="2"/>
      <c r="E955" s="2"/>
      <c r="F955" s="2"/>
      <c r="H955" s="2"/>
      <c r="I955" s="2"/>
      <c r="J955" s="2"/>
      <c r="K955" s="2"/>
      <c r="L955" s="2"/>
      <c r="M955" s="2"/>
    </row>
    <row r="956" spans="2:13">
      <c r="B956" s="2"/>
      <c r="C956" s="2"/>
      <c r="D956" s="2"/>
      <c r="E956" s="2"/>
      <c r="F956" s="2"/>
      <c r="H956" s="2"/>
      <c r="I956" s="2"/>
      <c r="J956" s="2"/>
      <c r="K956" s="2"/>
      <c r="L956" s="2"/>
      <c r="M956" s="2"/>
    </row>
    <row r="957" spans="2:13">
      <c r="B957" s="2"/>
      <c r="C957" s="2"/>
      <c r="D957" s="2"/>
      <c r="E957" s="2"/>
      <c r="F957" s="2"/>
      <c r="H957" s="2"/>
      <c r="I957" s="2"/>
      <c r="J957" s="2"/>
      <c r="K957" s="2"/>
      <c r="L957" s="2"/>
      <c r="M957" s="2"/>
    </row>
    <row r="958" spans="2:13">
      <c r="B958" s="2"/>
      <c r="C958" s="2"/>
      <c r="D958" s="2"/>
      <c r="E958" s="2"/>
      <c r="F958" s="2"/>
      <c r="H958" s="2"/>
      <c r="I958" s="2"/>
      <c r="J958" s="2"/>
      <c r="K958" s="2"/>
      <c r="L958" s="2"/>
      <c r="M958" s="2"/>
    </row>
    <row r="959" spans="2:13">
      <c r="B959" s="2"/>
      <c r="C959" s="2"/>
      <c r="D959" s="2"/>
      <c r="E959" s="2"/>
      <c r="F959" s="2"/>
      <c r="H959" s="2"/>
      <c r="I959" s="2"/>
      <c r="J959" s="2"/>
      <c r="K959" s="2"/>
      <c r="L959" s="2"/>
      <c r="M959" s="2"/>
    </row>
    <row r="960" spans="2:13">
      <c r="B960" s="2"/>
      <c r="C960" s="2"/>
      <c r="D960" s="2"/>
      <c r="E960" s="2"/>
      <c r="F960" s="2"/>
      <c r="H960" s="2"/>
      <c r="I960" s="2"/>
      <c r="J960" s="2"/>
      <c r="K960" s="2"/>
      <c r="L960" s="2"/>
      <c r="M960" s="2"/>
    </row>
    <row r="961" spans="2:13">
      <c r="B961" s="2"/>
      <c r="C961" s="2"/>
      <c r="D961" s="2"/>
      <c r="E961" s="2"/>
      <c r="F961" s="2"/>
      <c r="H961" s="2"/>
      <c r="I961" s="2"/>
      <c r="J961" s="2"/>
      <c r="K961" s="2"/>
      <c r="L961" s="2"/>
      <c r="M961" s="2"/>
    </row>
    <row r="962" spans="2:13">
      <c r="B962" s="2"/>
      <c r="C962" s="2"/>
      <c r="D962" s="2"/>
      <c r="E962" s="2"/>
      <c r="F962" s="2"/>
      <c r="H962" s="2"/>
      <c r="I962" s="2"/>
      <c r="J962" s="2"/>
      <c r="K962" s="2"/>
      <c r="L962" s="2"/>
      <c r="M962" s="2"/>
    </row>
    <row r="963" spans="2:13">
      <c r="B963" s="2"/>
      <c r="C963" s="2"/>
      <c r="D963" s="2"/>
      <c r="E963" s="2"/>
      <c r="F963" s="2"/>
      <c r="H963" s="2"/>
      <c r="I963" s="2"/>
      <c r="J963" s="2"/>
      <c r="K963" s="2"/>
      <c r="L963" s="2"/>
      <c r="M963" s="2"/>
    </row>
    <row r="964" spans="2:13">
      <c r="B964" s="2"/>
      <c r="C964" s="2"/>
      <c r="D964" s="2"/>
      <c r="E964" s="2"/>
      <c r="F964" s="2"/>
      <c r="H964" s="2"/>
      <c r="I964" s="2"/>
      <c r="J964" s="2"/>
      <c r="K964" s="2"/>
      <c r="L964" s="2"/>
      <c r="M964" s="2"/>
    </row>
    <row r="965" spans="2:13">
      <c r="B965" s="2"/>
      <c r="C965" s="2"/>
      <c r="D965" s="2"/>
      <c r="E965" s="2"/>
      <c r="F965" s="2"/>
      <c r="H965" s="2"/>
      <c r="I965" s="2"/>
      <c r="J965" s="2"/>
      <c r="K965" s="2"/>
      <c r="L965" s="2"/>
      <c r="M965" s="2"/>
    </row>
    <row r="966" spans="2:13">
      <c r="B966" s="2"/>
      <c r="C966" s="2"/>
      <c r="D966" s="2"/>
      <c r="E966" s="2"/>
      <c r="F966" s="2"/>
      <c r="H966" s="2"/>
      <c r="I966" s="2"/>
      <c r="J966" s="2"/>
      <c r="K966" s="2"/>
      <c r="L966" s="2"/>
      <c r="M966" s="2"/>
    </row>
    <row r="967" spans="2:13">
      <c r="B967" s="2"/>
      <c r="C967" s="2"/>
      <c r="D967" s="2"/>
      <c r="E967" s="2"/>
      <c r="F967" s="2"/>
      <c r="H967" s="2"/>
      <c r="I967" s="2"/>
      <c r="J967" s="2"/>
      <c r="K967" s="2"/>
      <c r="L967" s="2"/>
      <c r="M967" s="2"/>
    </row>
    <row r="968" spans="2:13">
      <c r="B968" s="2"/>
      <c r="C968" s="2"/>
      <c r="D968" s="2"/>
      <c r="E968" s="2"/>
      <c r="F968" s="2"/>
      <c r="H968" s="2"/>
      <c r="I968" s="2"/>
      <c r="J968" s="2"/>
      <c r="K968" s="2"/>
      <c r="L968" s="2"/>
      <c r="M968" s="2"/>
    </row>
    <row r="969" spans="2:13">
      <c r="B969" s="2"/>
      <c r="C969" s="2"/>
      <c r="D969" s="2"/>
      <c r="E969" s="2"/>
      <c r="F969" s="2"/>
      <c r="H969" s="2"/>
      <c r="I969" s="2"/>
      <c r="J969" s="2"/>
      <c r="K969" s="2"/>
      <c r="L969" s="2"/>
      <c r="M969" s="2"/>
    </row>
    <row r="970" spans="2:13">
      <c r="B970" s="2"/>
      <c r="C970" s="2"/>
      <c r="D970" s="2"/>
      <c r="E970" s="2"/>
      <c r="F970" s="2"/>
      <c r="H970" s="2"/>
      <c r="I970" s="2"/>
      <c r="J970" s="2"/>
      <c r="K970" s="2"/>
      <c r="L970" s="2"/>
      <c r="M970" s="2"/>
    </row>
    <row r="971" spans="2:13">
      <c r="B971" s="2"/>
      <c r="C971" s="2"/>
      <c r="D971" s="2"/>
      <c r="E971" s="2"/>
      <c r="F971" s="2"/>
      <c r="H971" s="2"/>
      <c r="I971" s="2"/>
      <c r="J971" s="2"/>
      <c r="K971" s="2"/>
      <c r="L971" s="2"/>
      <c r="M971" s="2"/>
    </row>
    <row r="972" spans="2:13">
      <c r="B972" s="2"/>
      <c r="C972" s="2"/>
      <c r="D972" s="2"/>
      <c r="E972" s="2"/>
      <c r="F972" s="2"/>
      <c r="H972" s="2"/>
      <c r="I972" s="2"/>
      <c r="J972" s="2"/>
      <c r="K972" s="2"/>
      <c r="L972" s="2"/>
      <c r="M972" s="2"/>
    </row>
    <row r="973" spans="2:13">
      <c r="B973" s="2"/>
      <c r="C973" s="2"/>
      <c r="D973" s="2"/>
      <c r="E973" s="2"/>
      <c r="F973" s="2"/>
      <c r="H973" s="2"/>
      <c r="I973" s="2"/>
      <c r="J973" s="2"/>
      <c r="K973" s="2"/>
      <c r="L973" s="2"/>
      <c r="M973" s="2"/>
    </row>
    <row r="974" spans="2:13">
      <c r="B974" s="2"/>
      <c r="C974" s="2"/>
      <c r="D974" s="2"/>
      <c r="E974" s="2"/>
      <c r="F974" s="2"/>
      <c r="H974" s="2"/>
      <c r="I974" s="2"/>
      <c r="J974" s="2"/>
      <c r="K974" s="2"/>
      <c r="L974" s="2"/>
      <c r="M974" s="2"/>
    </row>
    <row r="975" spans="2:13">
      <c r="B975" s="2"/>
      <c r="C975" s="2"/>
      <c r="D975" s="2"/>
      <c r="E975" s="2"/>
      <c r="F975" s="2"/>
      <c r="H975" s="2"/>
      <c r="I975" s="2"/>
      <c r="J975" s="2"/>
      <c r="K975" s="2"/>
      <c r="L975" s="2"/>
      <c r="M975" s="2"/>
    </row>
    <row r="976" spans="2:13">
      <c r="B976" s="2"/>
      <c r="C976" s="2"/>
      <c r="D976" s="2"/>
      <c r="E976" s="2"/>
      <c r="F976" s="2"/>
      <c r="H976" s="2"/>
      <c r="I976" s="2"/>
      <c r="J976" s="2"/>
      <c r="K976" s="2"/>
      <c r="L976" s="2"/>
      <c r="M976" s="2"/>
    </row>
    <row r="977" spans="2:13">
      <c r="B977" s="2"/>
      <c r="C977" s="2"/>
      <c r="D977" s="2"/>
      <c r="E977" s="2"/>
      <c r="F977" s="2"/>
      <c r="H977" s="2"/>
      <c r="I977" s="2"/>
      <c r="J977" s="2"/>
      <c r="K977" s="2"/>
      <c r="L977" s="2"/>
      <c r="M977" s="2"/>
    </row>
    <row r="978" spans="2:13">
      <c r="B978" s="2"/>
      <c r="C978" s="2"/>
      <c r="D978" s="2"/>
      <c r="E978" s="2"/>
      <c r="F978" s="2"/>
      <c r="H978" s="2"/>
      <c r="I978" s="2"/>
      <c r="J978" s="2"/>
      <c r="K978" s="2"/>
      <c r="L978" s="2"/>
      <c r="M978" s="2"/>
    </row>
    <row r="979" spans="2:13">
      <c r="B979" s="2"/>
      <c r="C979" s="2"/>
      <c r="D979" s="2"/>
      <c r="E979" s="2"/>
      <c r="F979" s="2"/>
      <c r="H979" s="2"/>
      <c r="I979" s="2"/>
      <c r="J979" s="2"/>
      <c r="K979" s="2"/>
      <c r="L979" s="2"/>
      <c r="M979" s="2"/>
    </row>
    <row r="980" spans="2:13">
      <c r="B980" s="2"/>
      <c r="C980" s="2"/>
      <c r="D980" s="2"/>
      <c r="E980" s="2"/>
      <c r="F980" s="2"/>
      <c r="H980" s="2"/>
      <c r="I980" s="2"/>
      <c r="J980" s="2"/>
      <c r="K980" s="2"/>
      <c r="L980" s="2"/>
      <c r="M980" s="2"/>
    </row>
    <row r="981" spans="2:13">
      <c r="B981" s="2"/>
      <c r="C981" s="2"/>
      <c r="D981" s="2"/>
      <c r="E981" s="2"/>
      <c r="F981" s="2"/>
      <c r="H981" s="2"/>
      <c r="I981" s="2"/>
      <c r="J981" s="2"/>
      <c r="K981" s="2"/>
      <c r="L981" s="2"/>
      <c r="M981" s="2"/>
    </row>
    <row r="982" spans="2:13">
      <c r="B982" s="2"/>
      <c r="C982" s="2"/>
      <c r="D982" s="2"/>
      <c r="E982" s="2"/>
      <c r="F982" s="2"/>
      <c r="H982" s="2"/>
      <c r="I982" s="2"/>
      <c r="J982" s="2"/>
      <c r="K982" s="2"/>
      <c r="L982" s="2"/>
      <c r="M982" s="2"/>
    </row>
    <row r="983" spans="2:13">
      <c r="B983" s="2"/>
      <c r="C983" s="2"/>
      <c r="D983" s="2"/>
      <c r="E983" s="2"/>
      <c r="F983" s="2"/>
      <c r="H983" s="2"/>
      <c r="I983" s="2"/>
      <c r="J983" s="2"/>
      <c r="K983" s="2"/>
      <c r="L983" s="2"/>
      <c r="M983" s="2"/>
    </row>
    <row r="984" spans="2:13">
      <c r="B984" s="2"/>
      <c r="C984" s="2"/>
      <c r="D984" s="2"/>
      <c r="E984" s="2"/>
      <c r="F984" s="2"/>
      <c r="H984" s="2"/>
      <c r="I984" s="2"/>
      <c r="J984" s="2"/>
      <c r="K984" s="2"/>
      <c r="L984" s="2"/>
      <c r="M984" s="2"/>
    </row>
    <row r="985" spans="2:13">
      <c r="B985" s="2"/>
      <c r="C985" s="2"/>
      <c r="D985" s="2"/>
      <c r="E985" s="2"/>
      <c r="F985" s="2"/>
      <c r="H985" s="2"/>
      <c r="I985" s="2"/>
      <c r="J985" s="2"/>
      <c r="K985" s="2"/>
      <c r="L985" s="2"/>
      <c r="M985" s="2"/>
    </row>
    <row r="986" spans="2:13">
      <c r="B986" s="2"/>
      <c r="C986" s="2"/>
      <c r="D986" s="2"/>
      <c r="E986" s="2"/>
      <c r="F986" s="2"/>
      <c r="H986" s="2"/>
      <c r="I986" s="2"/>
      <c r="J986" s="2"/>
      <c r="K986" s="2"/>
      <c r="L986" s="2"/>
      <c r="M986" s="2"/>
    </row>
    <row r="987" spans="2:13">
      <c r="B987" s="2"/>
      <c r="C987" s="2"/>
      <c r="D987" s="2"/>
      <c r="E987" s="2"/>
      <c r="F987" s="2"/>
      <c r="H987" s="2"/>
      <c r="I987" s="2"/>
      <c r="J987" s="2"/>
      <c r="K987" s="2"/>
      <c r="L987" s="2"/>
      <c r="M987" s="2"/>
    </row>
    <row r="988" spans="2:13">
      <c r="B988" s="2"/>
      <c r="C988" s="2"/>
      <c r="D988" s="2"/>
      <c r="E988" s="2"/>
      <c r="F988" s="2"/>
      <c r="H988" s="2"/>
      <c r="I988" s="2"/>
      <c r="J988" s="2"/>
      <c r="K988" s="2"/>
      <c r="L988" s="2"/>
      <c r="M988" s="2"/>
    </row>
    <row r="989" spans="2:13">
      <c r="B989" s="2"/>
      <c r="C989" s="2"/>
      <c r="D989" s="2"/>
      <c r="E989" s="2"/>
      <c r="F989" s="2"/>
      <c r="H989" s="2"/>
      <c r="I989" s="2"/>
      <c r="J989" s="2"/>
      <c r="K989" s="2"/>
      <c r="L989" s="2"/>
      <c r="M989" s="2"/>
    </row>
    <row r="990" spans="2:13">
      <c r="B990" s="2"/>
      <c r="C990" s="2"/>
      <c r="D990" s="2"/>
      <c r="E990" s="2"/>
      <c r="F990" s="2"/>
      <c r="H990" s="2"/>
      <c r="I990" s="2"/>
      <c r="J990" s="2"/>
      <c r="K990" s="2"/>
      <c r="L990" s="2"/>
      <c r="M990" s="2"/>
    </row>
    <row r="991" spans="2:13">
      <c r="B991" s="2"/>
      <c r="C991" s="2"/>
      <c r="D991" s="2"/>
      <c r="E991" s="2"/>
      <c r="F991" s="2"/>
      <c r="H991" s="2"/>
      <c r="I991" s="2"/>
      <c r="J991" s="2"/>
      <c r="K991" s="2"/>
      <c r="L991" s="2"/>
      <c r="M991" s="2"/>
    </row>
    <row r="992" spans="2:13">
      <c r="B992" s="2"/>
      <c r="C992" s="2"/>
      <c r="D992" s="2"/>
      <c r="E992" s="2"/>
      <c r="F992" s="2"/>
      <c r="H992" s="2"/>
      <c r="I992" s="2"/>
      <c r="J992" s="2"/>
      <c r="K992" s="2"/>
      <c r="L992" s="2"/>
      <c r="M992" s="2"/>
    </row>
    <row r="993" spans="2:13">
      <c r="B993" s="2"/>
      <c r="C993" s="2"/>
      <c r="D993" s="2"/>
      <c r="E993" s="2"/>
      <c r="F993" s="2"/>
      <c r="H993" s="2"/>
      <c r="I993" s="2"/>
      <c r="J993" s="2"/>
      <c r="K993" s="2"/>
      <c r="L993" s="2"/>
      <c r="M993" s="2"/>
    </row>
    <row r="994" spans="2:13">
      <c r="B994" s="2"/>
      <c r="C994" s="2"/>
      <c r="D994" s="2"/>
      <c r="E994" s="2"/>
      <c r="F994" s="2"/>
      <c r="H994" s="2"/>
      <c r="I994" s="2"/>
      <c r="J994" s="2"/>
      <c r="K994" s="2"/>
      <c r="L994" s="2"/>
      <c r="M994" s="2"/>
    </row>
    <row r="995" spans="2:13">
      <c r="B995" s="2"/>
      <c r="C995" s="2"/>
      <c r="D995" s="2"/>
      <c r="E995" s="2"/>
      <c r="F995" s="2"/>
      <c r="H995" s="2"/>
      <c r="I995" s="2"/>
      <c r="J995" s="2"/>
      <c r="K995" s="2"/>
      <c r="L995" s="2"/>
      <c r="M995" s="2"/>
    </row>
    <row r="996" spans="2:13">
      <c r="B996" s="2"/>
      <c r="C996" s="2"/>
      <c r="D996" s="2"/>
      <c r="E996" s="2"/>
      <c r="F996" s="2"/>
      <c r="H996" s="2"/>
      <c r="I996" s="2"/>
      <c r="J996" s="2"/>
      <c r="K996" s="2"/>
      <c r="L996" s="2"/>
      <c r="M996" s="2"/>
    </row>
    <row r="997" spans="2:13">
      <c r="B997" s="2"/>
      <c r="C997" s="2"/>
      <c r="D997" s="2"/>
      <c r="E997" s="2"/>
      <c r="F997" s="2"/>
      <c r="H997" s="2"/>
      <c r="I997" s="2"/>
      <c r="J997" s="2"/>
      <c r="K997" s="2"/>
      <c r="L997" s="2"/>
      <c r="M997" s="2"/>
    </row>
    <row r="998" spans="2:13">
      <c r="B998" s="2"/>
      <c r="C998" s="2"/>
      <c r="D998" s="2"/>
      <c r="E998" s="2"/>
      <c r="F998" s="2"/>
      <c r="H998" s="2"/>
      <c r="I998" s="2"/>
      <c r="J998" s="2"/>
      <c r="K998" s="2"/>
      <c r="L998" s="2"/>
      <c r="M998" s="2"/>
    </row>
    <row r="999" spans="2:13">
      <c r="B999" s="2"/>
      <c r="C999" s="2"/>
      <c r="D999" s="2"/>
      <c r="E999" s="2"/>
      <c r="F999" s="2"/>
      <c r="H999" s="2"/>
      <c r="I999" s="2"/>
      <c r="J999" s="2"/>
      <c r="K999" s="2"/>
      <c r="L999" s="2"/>
      <c r="M999" s="2"/>
    </row>
    <row r="1000" spans="2:13">
      <c r="B1000" s="2"/>
      <c r="C1000" s="2"/>
      <c r="D1000" s="2"/>
      <c r="E1000" s="2"/>
      <c r="F1000" s="2"/>
      <c r="H1000" s="2"/>
      <c r="I1000" s="2"/>
      <c r="J1000" s="2"/>
      <c r="K1000" s="2"/>
      <c r="L1000" s="2"/>
      <c r="M1000" s="2"/>
    </row>
    <row r="1001" spans="2:13">
      <c r="B1001" s="2"/>
      <c r="C1001" s="2"/>
      <c r="D1001" s="2"/>
      <c r="E1001" s="2"/>
      <c r="F1001" s="2"/>
      <c r="H1001" s="2"/>
      <c r="I1001" s="2"/>
      <c r="J1001" s="2"/>
      <c r="K1001" s="2"/>
      <c r="L1001" s="2"/>
      <c r="M1001" s="2"/>
    </row>
    <row r="1002" spans="2:13">
      <c r="B1002" s="2"/>
      <c r="C1002" s="2"/>
      <c r="D1002" s="2"/>
      <c r="E1002" s="2"/>
      <c r="F1002" s="2"/>
      <c r="H1002" s="2"/>
      <c r="I1002" s="2"/>
      <c r="J1002" s="2"/>
      <c r="K1002" s="2"/>
      <c r="L1002" s="2"/>
      <c r="M1002" s="2"/>
    </row>
    <row r="1003" spans="2:13">
      <c r="B1003" s="2"/>
      <c r="C1003" s="2"/>
      <c r="D1003" s="2"/>
      <c r="E1003" s="2"/>
      <c r="F1003" s="2"/>
      <c r="H1003" s="2"/>
      <c r="I1003" s="2"/>
      <c r="J1003" s="2"/>
      <c r="K1003" s="2"/>
      <c r="L1003" s="2"/>
      <c r="M1003" s="2"/>
    </row>
    <row r="1004" spans="2:13">
      <c r="B1004" s="2"/>
      <c r="C1004" s="2"/>
      <c r="D1004" s="2"/>
      <c r="E1004" s="2"/>
      <c r="F1004" s="2"/>
      <c r="H1004" s="2"/>
      <c r="I1004" s="2"/>
      <c r="J1004" s="2"/>
      <c r="K1004" s="2"/>
      <c r="L1004" s="2"/>
      <c r="M1004" s="2"/>
    </row>
    <row r="1005" spans="2:13">
      <c r="B1005" s="2"/>
      <c r="C1005" s="2"/>
      <c r="D1005" s="2"/>
      <c r="E1005" s="2"/>
      <c r="F1005" s="2"/>
      <c r="H1005" s="2"/>
      <c r="I1005" s="2"/>
      <c r="J1005" s="2"/>
      <c r="K1005" s="2"/>
      <c r="L1005" s="2"/>
      <c r="M1005" s="2"/>
    </row>
    <row r="1006" spans="2:13">
      <c r="B1006" s="2"/>
      <c r="C1006" s="2"/>
      <c r="D1006" s="2"/>
      <c r="E1006" s="2"/>
      <c r="F1006" s="2"/>
      <c r="H1006" s="2"/>
      <c r="I1006" s="2"/>
      <c r="J1006" s="2"/>
      <c r="K1006" s="2"/>
      <c r="L1006" s="2"/>
      <c r="M1006" s="2"/>
    </row>
    <row r="1007" spans="2:13">
      <c r="B1007" s="2"/>
      <c r="C1007" s="2"/>
      <c r="D1007" s="2"/>
      <c r="E1007" s="2"/>
      <c r="F1007" s="2"/>
      <c r="H1007" s="2"/>
      <c r="I1007" s="2"/>
      <c r="J1007" s="2"/>
      <c r="K1007" s="2"/>
      <c r="L1007" s="2"/>
      <c r="M1007" s="2"/>
    </row>
    <row r="1008" spans="2:13">
      <c r="B1008" s="2"/>
      <c r="C1008" s="2"/>
      <c r="D1008" s="2"/>
      <c r="E1008" s="2"/>
      <c r="F1008" s="2"/>
      <c r="H1008" s="2"/>
      <c r="I1008" s="2"/>
      <c r="J1008" s="2"/>
      <c r="K1008" s="2"/>
      <c r="L1008" s="2"/>
      <c r="M1008" s="2"/>
    </row>
    <row r="1009" spans="2:13">
      <c r="B1009" s="2"/>
      <c r="C1009" s="2"/>
      <c r="D1009" s="2"/>
      <c r="E1009" s="2"/>
      <c r="F1009" s="2"/>
      <c r="H1009" s="2"/>
      <c r="I1009" s="2"/>
      <c r="J1009" s="2"/>
      <c r="K1009" s="2"/>
      <c r="L1009" s="2"/>
      <c r="M1009" s="2"/>
    </row>
    <row r="1010" spans="2:13">
      <c r="B1010" s="2"/>
      <c r="C1010" s="2"/>
      <c r="D1010" s="2"/>
      <c r="E1010" s="2"/>
      <c r="F1010" s="2"/>
      <c r="H1010" s="2"/>
      <c r="I1010" s="2"/>
      <c r="J1010" s="2"/>
      <c r="K1010" s="2"/>
      <c r="L1010" s="2"/>
      <c r="M1010" s="2"/>
    </row>
    <row r="1011" spans="2:13">
      <c r="B1011" s="2"/>
      <c r="C1011" s="2"/>
      <c r="D1011" s="2"/>
      <c r="E1011" s="2"/>
      <c r="F1011" s="2"/>
      <c r="H1011" s="2"/>
      <c r="I1011" s="2"/>
      <c r="J1011" s="2"/>
      <c r="K1011" s="2"/>
      <c r="L1011" s="2"/>
      <c r="M1011" s="2"/>
    </row>
    <row r="1012" spans="2:13">
      <c r="B1012" s="2"/>
      <c r="C1012" s="2"/>
      <c r="D1012" s="2"/>
      <c r="E1012" s="2"/>
      <c r="F1012" s="2"/>
      <c r="H1012" s="2"/>
      <c r="I1012" s="2"/>
      <c r="J1012" s="2"/>
      <c r="K1012" s="2"/>
      <c r="L1012" s="2"/>
      <c r="M1012" s="2"/>
    </row>
    <row r="1013" spans="2:13">
      <c r="B1013" s="2"/>
      <c r="C1013" s="2"/>
      <c r="D1013" s="2"/>
      <c r="E1013" s="2"/>
      <c r="F1013" s="2"/>
      <c r="H1013" s="2"/>
      <c r="I1013" s="2"/>
      <c r="J1013" s="2"/>
      <c r="K1013" s="2"/>
      <c r="L1013" s="2"/>
      <c r="M1013" s="2"/>
    </row>
    <row r="1014" spans="2:13">
      <c r="B1014" s="2"/>
      <c r="C1014" s="2"/>
      <c r="D1014" s="2"/>
      <c r="E1014" s="2"/>
      <c r="F1014" s="2"/>
      <c r="H1014" s="2"/>
      <c r="I1014" s="2"/>
      <c r="J1014" s="2"/>
      <c r="K1014" s="2"/>
      <c r="L1014" s="2"/>
      <c r="M1014" s="2"/>
    </row>
    <row r="1015" spans="2:13">
      <c r="B1015" s="2"/>
      <c r="C1015" s="2"/>
      <c r="D1015" s="2"/>
      <c r="E1015" s="2"/>
      <c r="F1015" s="2"/>
      <c r="H1015" s="2"/>
      <c r="I1015" s="2"/>
      <c r="J1015" s="2"/>
      <c r="K1015" s="2"/>
      <c r="L1015" s="2"/>
      <c r="M1015" s="2"/>
    </row>
    <row r="1016" spans="2:13">
      <c r="B1016" s="2"/>
      <c r="C1016" s="2"/>
      <c r="D1016" s="2"/>
      <c r="E1016" s="2"/>
      <c r="F1016" s="2"/>
      <c r="H1016" s="2"/>
      <c r="I1016" s="2"/>
      <c r="J1016" s="2"/>
      <c r="K1016" s="2"/>
      <c r="L1016" s="2"/>
      <c r="M1016" s="2"/>
    </row>
    <row r="1017" spans="2:13">
      <c r="B1017" s="2"/>
      <c r="C1017" s="2"/>
      <c r="D1017" s="2"/>
      <c r="E1017" s="2"/>
      <c r="F1017" s="2"/>
      <c r="H1017" s="2"/>
      <c r="I1017" s="2"/>
      <c r="J1017" s="2"/>
      <c r="K1017" s="2"/>
      <c r="L1017" s="2"/>
      <c r="M1017" s="2"/>
    </row>
    <row r="1018" spans="2:13">
      <c r="B1018" s="2"/>
      <c r="C1018" s="2"/>
      <c r="D1018" s="2"/>
      <c r="E1018" s="2"/>
      <c r="F1018" s="2"/>
      <c r="H1018" s="2"/>
      <c r="I1018" s="2"/>
      <c r="J1018" s="2"/>
      <c r="K1018" s="2"/>
      <c r="L1018" s="2"/>
      <c r="M1018" s="2"/>
    </row>
    <row r="1019" spans="2:13">
      <c r="B1019" s="2"/>
      <c r="C1019" s="2"/>
      <c r="D1019" s="2"/>
      <c r="E1019" s="2"/>
      <c r="F1019" s="2"/>
      <c r="H1019" s="2"/>
      <c r="I1019" s="2"/>
      <c r="J1019" s="2"/>
      <c r="K1019" s="2"/>
      <c r="L1019" s="2"/>
      <c r="M1019" s="2"/>
    </row>
    <row r="1020" spans="2:13">
      <c r="B1020" s="2"/>
      <c r="C1020" s="2"/>
      <c r="D1020" s="2"/>
      <c r="E1020" s="2"/>
      <c r="F1020" s="2"/>
      <c r="H1020" s="2"/>
      <c r="I1020" s="2"/>
      <c r="J1020" s="2"/>
      <c r="K1020" s="2"/>
      <c r="L1020" s="2"/>
      <c r="M1020" s="2"/>
    </row>
    <row r="1021" spans="2:13">
      <c r="B1021" s="2"/>
      <c r="C1021" s="2"/>
      <c r="D1021" s="2"/>
      <c r="E1021" s="2"/>
      <c r="F1021" s="2"/>
      <c r="H1021" s="2"/>
      <c r="I1021" s="2"/>
      <c r="J1021" s="2"/>
      <c r="K1021" s="2"/>
      <c r="L1021" s="2"/>
      <c r="M1021" s="2"/>
    </row>
    <row r="1022" spans="2:13">
      <c r="B1022" s="2"/>
      <c r="C1022" s="2"/>
      <c r="D1022" s="2"/>
      <c r="E1022" s="2"/>
      <c r="F1022" s="2"/>
      <c r="H1022" s="2"/>
      <c r="I1022" s="2"/>
      <c r="J1022" s="2"/>
      <c r="K1022" s="2"/>
      <c r="L1022" s="2"/>
      <c r="M1022" s="2"/>
    </row>
    <row r="1023" spans="2:13">
      <c r="B1023" s="2"/>
      <c r="C1023" s="2"/>
      <c r="D1023" s="2"/>
      <c r="E1023" s="2"/>
      <c r="F1023" s="2"/>
      <c r="H1023" s="2"/>
      <c r="I1023" s="2"/>
      <c r="J1023" s="2"/>
      <c r="K1023" s="2"/>
      <c r="L1023" s="2"/>
      <c r="M1023" s="2"/>
    </row>
    <row r="1024" spans="2:13">
      <c r="B1024" s="2"/>
      <c r="C1024" s="2"/>
      <c r="D1024" s="2"/>
      <c r="E1024" s="2"/>
      <c r="F1024" s="2"/>
      <c r="H1024" s="2"/>
      <c r="I1024" s="2"/>
      <c r="J1024" s="2"/>
      <c r="K1024" s="2"/>
      <c r="L1024" s="2"/>
      <c r="M1024" s="2"/>
    </row>
    <row r="1025" spans="2:13">
      <c r="B1025" s="2"/>
      <c r="C1025" s="2"/>
      <c r="D1025" s="2"/>
      <c r="E1025" s="2"/>
      <c r="F1025" s="2"/>
      <c r="H1025" s="2"/>
      <c r="I1025" s="2"/>
      <c r="J1025" s="2"/>
      <c r="K1025" s="2"/>
      <c r="L1025" s="2"/>
      <c r="M1025" s="2"/>
    </row>
    <row r="1026" spans="2:13">
      <c r="B1026" s="2"/>
      <c r="C1026" s="2"/>
      <c r="D1026" s="2"/>
      <c r="E1026" s="2"/>
      <c r="F1026" s="2"/>
      <c r="H1026" s="2"/>
      <c r="I1026" s="2"/>
      <c r="J1026" s="2"/>
      <c r="K1026" s="2"/>
      <c r="L1026" s="2"/>
      <c r="M1026" s="2"/>
    </row>
    <row r="1027" spans="2:13">
      <c r="B1027" s="2"/>
      <c r="C1027" s="2"/>
      <c r="D1027" s="2"/>
      <c r="E1027" s="2"/>
      <c r="F1027" s="2"/>
      <c r="H1027" s="2"/>
      <c r="I1027" s="2"/>
      <c r="J1027" s="2"/>
      <c r="K1027" s="2"/>
      <c r="L1027" s="2"/>
      <c r="M1027" s="2"/>
    </row>
    <row r="1028" spans="2:13">
      <c r="B1028" s="2"/>
      <c r="C1028" s="2"/>
      <c r="D1028" s="2"/>
      <c r="E1028" s="2"/>
      <c r="F1028" s="2"/>
      <c r="H1028" s="2"/>
      <c r="I1028" s="2"/>
      <c r="J1028" s="2"/>
      <c r="K1028" s="2"/>
      <c r="L1028" s="2"/>
      <c r="M1028" s="2"/>
    </row>
    <row r="1029" spans="2:13">
      <c r="B1029" s="2"/>
      <c r="C1029" s="2"/>
      <c r="D1029" s="2"/>
      <c r="E1029" s="2"/>
      <c r="F1029" s="2"/>
      <c r="H1029" s="2"/>
      <c r="I1029" s="2"/>
      <c r="J1029" s="2"/>
      <c r="K1029" s="2"/>
      <c r="L1029" s="2"/>
      <c r="M1029" s="2"/>
    </row>
    <row r="1030" spans="2:13">
      <c r="B1030" s="2"/>
      <c r="C1030" s="2"/>
      <c r="D1030" s="2"/>
      <c r="E1030" s="2"/>
      <c r="F1030" s="2"/>
      <c r="H1030" s="2"/>
      <c r="I1030" s="2"/>
      <c r="J1030" s="2"/>
      <c r="K1030" s="2"/>
      <c r="L1030" s="2"/>
      <c r="M1030" s="2"/>
    </row>
    <row r="1031" spans="2:13">
      <c r="B1031" s="2"/>
      <c r="C1031" s="2"/>
      <c r="D1031" s="2"/>
      <c r="E1031" s="2"/>
      <c r="F1031" s="2"/>
      <c r="H1031" s="2"/>
      <c r="I1031" s="2"/>
      <c r="J1031" s="2"/>
      <c r="K1031" s="2"/>
      <c r="L1031" s="2"/>
      <c r="M1031" s="2"/>
    </row>
    <row r="1032" spans="2:13">
      <c r="B1032" s="2"/>
      <c r="C1032" s="2"/>
      <c r="D1032" s="2"/>
      <c r="E1032" s="2"/>
      <c r="F1032" s="2"/>
      <c r="H1032" s="2"/>
      <c r="I1032" s="2"/>
      <c r="J1032" s="2"/>
      <c r="K1032" s="2"/>
      <c r="L1032" s="2"/>
      <c r="M1032" s="2"/>
    </row>
    <row r="1033" spans="2:13">
      <c r="B1033" s="2"/>
      <c r="C1033" s="2"/>
      <c r="D1033" s="2"/>
      <c r="E1033" s="2"/>
      <c r="F1033" s="2"/>
      <c r="H1033" s="2"/>
      <c r="I1033" s="2"/>
      <c r="J1033" s="2"/>
      <c r="K1033" s="2"/>
      <c r="L1033" s="2"/>
      <c r="M1033" s="2"/>
    </row>
    <row r="1034" spans="2:13">
      <c r="B1034" s="2"/>
      <c r="C1034" s="2"/>
      <c r="D1034" s="2"/>
      <c r="E1034" s="2"/>
      <c r="F1034" s="2"/>
      <c r="H1034" s="2"/>
      <c r="I1034" s="2"/>
      <c r="J1034" s="2"/>
      <c r="K1034" s="2"/>
      <c r="L1034" s="2"/>
      <c r="M1034" s="2"/>
    </row>
    <row r="1035" spans="2:13">
      <c r="B1035" s="2"/>
      <c r="C1035" s="2"/>
      <c r="D1035" s="2"/>
      <c r="E1035" s="2"/>
      <c r="F1035" s="2"/>
      <c r="H1035" s="2"/>
      <c r="I1035" s="2"/>
      <c r="J1035" s="2"/>
      <c r="K1035" s="2"/>
      <c r="L1035" s="2"/>
      <c r="M1035" s="2"/>
    </row>
    <row r="1036" spans="2:13">
      <c r="B1036" s="2"/>
      <c r="C1036" s="2"/>
      <c r="D1036" s="2"/>
      <c r="E1036" s="2"/>
      <c r="F1036" s="2"/>
      <c r="H1036" s="2"/>
      <c r="I1036" s="2"/>
      <c r="J1036" s="2"/>
      <c r="K1036" s="2"/>
      <c r="L1036" s="2"/>
      <c r="M1036" s="2"/>
    </row>
    <row r="1037" spans="2:13">
      <c r="B1037" s="2"/>
      <c r="C1037" s="2"/>
      <c r="D1037" s="2"/>
      <c r="E1037" s="2"/>
      <c r="F1037" s="2"/>
      <c r="H1037" s="2"/>
      <c r="I1037" s="2"/>
      <c r="J1037" s="2"/>
      <c r="K1037" s="2"/>
      <c r="L1037" s="2"/>
      <c r="M1037" s="2"/>
    </row>
    <row r="1038" spans="2:13">
      <c r="B1038" s="2"/>
      <c r="C1038" s="2"/>
      <c r="D1038" s="2"/>
      <c r="E1038" s="2"/>
      <c r="F1038" s="2"/>
      <c r="H1038" s="2"/>
      <c r="I1038" s="2"/>
      <c r="J1038" s="2"/>
      <c r="K1038" s="2"/>
      <c r="L1038" s="2"/>
      <c r="M1038" s="2"/>
    </row>
    <row r="1039" spans="2:13">
      <c r="B1039" s="2"/>
      <c r="C1039" s="2"/>
      <c r="D1039" s="2"/>
      <c r="E1039" s="2"/>
      <c r="F1039" s="2"/>
      <c r="H1039" s="2"/>
      <c r="I1039" s="2"/>
      <c r="J1039" s="2"/>
      <c r="K1039" s="2"/>
      <c r="L1039" s="2"/>
      <c r="M1039" s="2"/>
    </row>
    <row r="1040" spans="2:13">
      <c r="B1040" s="2"/>
      <c r="C1040" s="2"/>
      <c r="D1040" s="2"/>
      <c r="E1040" s="2"/>
      <c r="F1040" s="2"/>
      <c r="H1040" s="2"/>
      <c r="I1040" s="2"/>
      <c r="J1040" s="2"/>
      <c r="K1040" s="2"/>
      <c r="L1040" s="2"/>
      <c r="M1040" s="2"/>
    </row>
    <row r="1041" spans="2:13">
      <c r="B1041" s="2"/>
      <c r="C1041" s="2"/>
      <c r="D1041" s="2"/>
      <c r="E1041" s="2"/>
      <c r="F1041" s="2"/>
      <c r="H1041" s="2"/>
      <c r="I1041" s="2"/>
      <c r="J1041" s="2"/>
      <c r="K1041" s="2"/>
      <c r="L1041" s="2"/>
      <c r="M1041" s="2"/>
    </row>
    <row r="1042" spans="2:13">
      <c r="B1042" s="2"/>
      <c r="C1042" s="2"/>
      <c r="D1042" s="2"/>
      <c r="E1042" s="2"/>
      <c r="F1042" s="2"/>
      <c r="H1042" s="2"/>
      <c r="I1042" s="2"/>
      <c r="J1042" s="2"/>
      <c r="K1042" s="2"/>
      <c r="L1042" s="2"/>
      <c r="M1042" s="2"/>
    </row>
    <row r="1043" spans="2:13">
      <c r="B1043" s="2"/>
      <c r="C1043" s="2"/>
      <c r="D1043" s="2"/>
      <c r="E1043" s="2"/>
      <c r="F1043" s="2"/>
      <c r="H1043" s="2"/>
      <c r="I1043" s="2"/>
      <c r="J1043" s="2"/>
      <c r="K1043" s="2"/>
      <c r="L1043" s="2"/>
      <c r="M1043" s="2"/>
    </row>
    <row r="1044" spans="2:13">
      <c r="B1044" s="2"/>
      <c r="C1044" s="2"/>
      <c r="D1044" s="2"/>
      <c r="E1044" s="2"/>
      <c r="F1044" s="2"/>
      <c r="H1044" s="2"/>
      <c r="I1044" s="2"/>
      <c r="J1044" s="2"/>
      <c r="K1044" s="2"/>
      <c r="L1044" s="2"/>
      <c r="M1044" s="2"/>
    </row>
    <row r="1045" spans="2:13">
      <c r="B1045" s="2"/>
      <c r="C1045" s="2"/>
      <c r="D1045" s="2"/>
      <c r="E1045" s="2"/>
      <c r="F1045" s="2"/>
      <c r="H1045" s="2"/>
      <c r="I1045" s="2"/>
      <c r="J1045" s="2"/>
      <c r="K1045" s="2"/>
      <c r="L1045" s="2"/>
      <c r="M1045" s="2"/>
    </row>
    <row r="1046" spans="2:13">
      <c r="B1046" s="2"/>
      <c r="C1046" s="2"/>
      <c r="D1046" s="2"/>
      <c r="E1046" s="2"/>
      <c r="F1046" s="2"/>
      <c r="H1046" s="2"/>
      <c r="I1046" s="2"/>
      <c r="J1046" s="2"/>
      <c r="K1046" s="2"/>
      <c r="L1046" s="2"/>
      <c r="M1046" s="2"/>
    </row>
    <row r="1047" spans="2:13">
      <c r="B1047" s="2"/>
      <c r="C1047" s="2"/>
      <c r="D1047" s="2"/>
      <c r="E1047" s="2"/>
      <c r="F1047" s="2"/>
      <c r="H1047" s="2"/>
      <c r="I1047" s="2"/>
      <c r="J1047" s="2"/>
      <c r="K1047" s="2"/>
      <c r="L1047" s="2"/>
      <c r="M1047" s="2"/>
    </row>
    <row r="1048" spans="2:13">
      <c r="B1048" s="2"/>
      <c r="C1048" s="2"/>
      <c r="D1048" s="2"/>
      <c r="E1048" s="2"/>
      <c r="F1048" s="2"/>
      <c r="H1048" s="2"/>
      <c r="I1048" s="2"/>
      <c r="J1048" s="2"/>
      <c r="K1048" s="2"/>
      <c r="L1048" s="2"/>
      <c r="M1048" s="2"/>
    </row>
    <row r="1049" spans="2:13">
      <c r="B1049" s="2"/>
      <c r="C1049" s="2"/>
      <c r="D1049" s="2"/>
      <c r="E1049" s="2"/>
      <c r="F1049" s="2"/>
      <c r="H1049" s="2"/>
      <c r="I1049" s="2"/>
      <c r="J1049" s="2"/>
      <c r="K1049" s="2"/>
      <c r="L1049" s="2"/>
      <c r="M1049" s="2"/>
    </row>
    <row r="1050" spans="2:13">
      <c r="B1050" s="2"/>
      <c r="C1050" s="2"/>
      <c r="D1050" s="2"/>
      <c r="E1050" s="2"/>
      <c r="F1050" s="2"/>
      <c r="H1050" s="2"/>
      <c r="I1050" s="2"/>
      <c r="J1050" s="2"/>
      <c r="K1050" s="2"/>
      <c r="L1050" s="2"/>
      <c r="M1050" s="2"/>
    </row>
    <row r="1051" spans="2:13">
      <c r="B1051" s="2"/>
      <c r="C1051" s="2"/>
      <c r="D1051" s="2"/>
      <c r="E1051" s="2"/>
      <c r="F1051" s="2"/>
      <c r="H1051" s="2"/>
      <c r="I1051" s="2"/>
      <c r="J1051" s="2"/>
      <c r="K1051" s="2"/>
      <c r="L1051" s="2"/>
      <c r="M1051" s="2"/>
    </row>
    <row r="1052" spans="2:13">
      <c r="B1052" s="2"/>
      <c r="C1052" s="2"/>
      <c r="D1052" s="2"/>
      <c r="E1052" s="2"/>
      <c r="F1052" s="2"/>
      <c r="H1052" s="2"/>
      <c r="I1052" s="2"/>
      <c r="J1052" s="2"/>
      <c r="K1052" s="2"/>
      <c r="L1052" s="2"/>
      <c r="M1052" s="2"/>
    </row>
    <row r="1053" spans="2:13">
      <c r="B1053" s="2"/>
      <c r="C1053" s="2"/>
      <c r="D1053" s="2"/>
      <c r="E1053" s="2"/>
      <c r="F1053" s="2"/>
      <c r="H1053" s="2"/>
      <c r="I1053" s="2"/>
      <c r="J1053" s="2"/>
      <c r="K1053" s="2"/>
      <c r="L1053" s="2"/>
      <c r="M1053" s="2"/>
    </row>
    <row r="1054" spans="2:13">
      <c r="B1054" s="2"/>
      <c r="C1054" s="2"/>
      <c r="D1054" s="2"/>
      <c r="E1054" s="2"/>
      <c r="F1054" s="2"/>
      <c r="H1054" s="2"/>
      <c r="I1054" s="2"/>
      <c r="J1054" s="2"/>
      <c r="K1054" s="2"/>
      <c r="L1054" s="2"/>
      <c r="M1054" s="2"/>
    </row>
    <row r="1055" spans="2:13">
      <c r="B1055" s="2"/>
      <c r="C1055" s="2"/>
      <c r="D1055" s="2"/>
      <c r="E1055" s="2"/>
      <c r="F1055" s="2"/>
      <c r="H1055" s="2"/>
      <c r="I1055" s="2"/>
      <c r="J1055" s="2"/>
      <c r="K1055" s="2"/>
      <c r="L1055" s="2"/>
      <c r="M1055" s="2"/>
    </row>
    <row r="1056" spans="2:13">
      <c r="B1056" s="2"/>
      <c r="C1056" s="2"/>
      <c r="D1056" s="2"/>
      <c r="E1056" s="2"/>
      <c r="F1056" s="2"/>
      <c r="H1056" s="2"/>
      <c r="I1056" s="2"/>
      <c r="J1056" s="2"/>
      <c r="K1056" s="2"/>
      <c r="L1056" s="2"/>
      <c r="M1056" s="2"/>
    </row>
    <row r="1057" spans="2:13">
      <c r="B1057" s="2"/>
      <c r="C1057" s="2"/>
      <c r="D1057" s="2"/>
      <c r="E1057" s="2"/>
      <c r="F1057" s="2"/>
      <c r="H1057" s="2"/>
      <c r="I1057" s="2"/>
      <c r="J1057" s="2"/>
      <c r="K1057" s="2"/>
      <c r="L1057" s="2"/>
      <c r="M1057" s="2"/>
    </row>
    <row r="1058" spans="2:13">
      <c r="B1058" s="2"/>
      <c r="C1058" s="2"/>
      <c r="D1058" s="2"/>
      <c r="E1058" s="2"/>
      <c r="F1058" s="2"/>
      <c r="H1058" s="2"/>
      <c r="I1058" s="2"/>
      <c r="J1058" s="2"/>
      <c r="K1058" s="2"/>
      <c r="L1058" s="2"/>
      <c r="M1058" s="2"/>
    </row>
    <row r="1059" spans="2:13">
      <c r="B1059" s="2"/>
      <c r="C1059" s="2"/>
      <c r="D1059" s="2"/>
      <c r="E1059" s="2"/>
      <c r="F1059" s="2"/>
      <c r="H1059" s="2"/>
      <c r="I1059" s="2"/>
      <c r="J1059" s="2"/>
      <c r="K1059" s="2"/>
      <c r="L1059" s="2"/>
      <c r="M1059" s="2"/>
    </row>
    <row r="1060" spans="2:13">
      <c r="B1060" s="2"/>
      <c r="C1060" s="2"/>
      <c r="D1060" s="2"/>
      <c r="E1060" s="2"/>
      <c r="F1060" s="2"/>
      <c r="H1060" s="2"/>
      <c r="I1060" s="2"/>
      <c r="J1060" s="2"/>
      <c r="K1060" s="2"/>
      <c r="L1060" s="2"/>
      <c r="M1060" s="2"/>
    </row>
    <row r="1061" spans="2:13">
      <c r="B1061" s="2"/>
      <c r="C1061" s="2"/>
      <c r="D1061" s="2"/>
      <c r="E1061" s="2"/>
      <c r="F1061" s="2"/>
      <c r="H1061" s="2"/>
      <c r="I1061" s="2"/>
      <c r="J1061" s="2"/>
      <c r="K1061" s="2"/>
      <c r="L1061" s="2"/>
      <c r="M1061" s="2"/>
    </row>
    <row r="1062" spans="2:13">
      <c r="B1062" s="2"/>
      <c r="C1062" s="2"/>
      <c r="D1062" s="2"/>
      <c r="E1062" s="2"/>
      <c r="F1062" s="2"/>
      <c r="H1062" s="2"/>
      <c r="I1062" s="2"/>
      <c r="J1062" s="2"/>
      <c r="K1062" s="2"/>
      <c r="L1062" s="2"/>
      <c r="M1062" s="2"/>
    </row>
    <row r="1063" spans="2:13">
      <c r="B1063" s="2"/>
      <c r="C1063" s="2"/>
      <c r="D1063" s="2"/>
      <c r="E1063" s="2"/>
      <c r="F1063" s="2"/>
      <c r="H1063" s="2"/>
      <c r="I1063" s="2"/>
      <c r="J1063" s="2"/>
      <c r="K1063" s="2"/>
      <c r="L1063" s="2"/>
      <c r="M1063" s="2"/>
    </row>
    <row r="1064" spans="2:13">
      <c r="B1064" s="2"/>
      <c r="C1064" s="2"/>
      <c r="D1064" s="2"/>
      <c r="E1064" s="2"/>
      <c r="F1064" s="2"/>
      <c r="H1064" s="2"/>
      <c r="I1064" s="2"/>
      <c r="J1064" s="2"/>
      <c r="K1064" s="2"/>
      <c r="L1064" s="2"/>
      <c r="M1064" s="2"/>
    </row>
    <row r="1065" spans="2:13">
      <c r="B1065" s="2"/>
      <c r="C1065" s="2"/>
      <c r="D1065" s="2"/>
      <c r="E1065" s="2"/>
      <c r="F1065" s="2"/>
      <c r="H1065" s="2"/>
      <c r="I1065" s="2"/>
      <c r="J1065" s="2"/>
      <c r="K1065" s="2"/>
      <c r="L1065" s="2"/>
      <c r="M1065" s="2"/>
    </row>
    <row r="1066" spans="2:13">
      <c r="B1066" s="2"/>
      <c r="C1066" s="2"/>
      <c r="D1066" s="2"/>
      <c r="E1066" s="2"/>
      <c r="F1066" s="2"/>
      <c r="H1066" s="2"/>
      <c r="I1066" s="2"/>
      <c r="J1066" s="2"/>
      <c r="K1066" s="2"/>
      <c r="L1066" s="2"/>
      <c r="M1066" s="2"/>
    </row>
    <row r="1067" spans="2:13">
      <c r="B1067" s="2"/>
      <c r="C1067" s="2"/>
      <c r="D1067" s="2"/>
      <c r="E1067" s="2"/>
      <c r="F1067" s="2"/>
      <c r="H1067" s="2"/>
      <c r="I1067" s="2"/>
      <c r="J1067" s="2"/>
      <c r="K1067" s="2"/>
      <c r="L1067" s="2"/>
      <c r="M1067" s="2"/>
    </row>
    <row r="1068" spans="2:13">
      <c r="B1068" s="2"/>
      <c r="C1068" s="2"/>
      <c r="D1068" s="2"/>
      <c r="E1068" s="2"/>
      <c r="F1068" s="2"/>
      <c r="H1068" s="2"/>
      <c r="I1068" s="2"/>
      <c r="J1068" s="2"/>
      <c r="K1068" s="2"/>
      <c r="L1068" s="2"/>
      <c r="M1068" s="2"/>
    </row>
    <row r="1069" spans="2:13">
      <c r="B1069" s="2"/>
      <c r="C1069" s="2"/>
      <c r="D1069" s="2"/>
      <c r="E1069" s="2"/>
      <c r="F1069" s="2"/>
      <c r="H1069" s="2"/>
      <c r="I1069" s="2"/>
      <c r="J1069" s="2"/>
      <c r="K1069" s="2"/>
      <c r="L1069" s="2"/>
      <c r="M1069" s="2"/>
    </row>
    <row r="1070" spans="2:13">
      <c r="B1070" s="2"/>
      <c r="C1070" s="2"/>
      <c r="D1070" s="2"/>
      <c r="E1070" s="2"/>
      <c r="F1070" s="2"/>
      <c r="H1070" s="2"/>
      <c r="I1070" s="2"/>
      <c r="J1070" s="2"/>
      <c r="K1070" s="2"/>
      <c r="L1070" s="2"/>
      <c r="M1070" s="2"/>
    </row>
    <row r="1071" spans="2:13">
      <c r="B1071" s="2"/>
      <c r="C1071" s="2"/>
      <c r="D1071" s="2"/>
      <c r="E1071" s="2"/>
      <c r="F1071" s="2"/>
      <c r="H1071" s="2"/>
      <c r="I1071" s="2"/>
      <c r="J1071" s="2"/>
      <c r="K1071" s="2"/>
      <c r="L1071" s="2"/>
      <c r="M1071" s="2"/>
    </row>
    <row r="1072" spans="2:13">
      <c r="B1072" s="2"/>
      <c r="C1072" s="2"/>
      <c r="D1072" s="2"/>
      <c r="E1072" s="2"/>
      <c r="F1072" s="2"/>
      <c r="H1072" s="2"/>
      <c r="I1072" s="2"/>
      <c r="J1072" s="2"/>
      <c r="K1072" s="2"/>
      <c r="L1072" s="2"/>
      <c r="M1072" s="2"/>
    </row>
    <row r="1073" spans="2:13">
      <c r="B1073" s="2"/>
      <c r="C1073" s="2"/>
      <c r="D1073" s="2"/>
      <c r="E1073" s="2"/>
      <c r="F1073" s="2"/>
      <c r="H1073" s="2"/>
      <c r="I1073" s="2"/>
      <c r="J1073" s="2"/>
      <c r="K1073" s="2"/>
      <c r="L1073" s="2"/>
      <c r="M1073" s="2"/>
    </row>
    <row r="1074" spans="2:13">
      <c r="B1074" s="2"/>
      <c r="C1074" s="2"/>
      <c r="D1074" s="2"/>
      <c r="E1074" s="2"/>
      <c r="F1074" s="2"/>
      <c r="H1074" s="2"/>
      <c r="I1074" s="2"/>
      <c r="J1074" s="2"/>
      <c r="K1074" s="2"/>
      <c r="L1074" s="2"/>
      <c r="M1074" s="2"/>
    </row>
    <row r="1075" spans="2:13">
      <c r="B1075" s="2"/>
      <c r="C1075" s="2"/>
      <c r="D1075" s="2"/>
      <c r="E1075" s="2"/>
      <c r="F1075" s="2"/>
      <c r="H1075" s="2"/>
      <c r="I1075" s="2"/>
      <c r="J1075" s="2"/>
      <c r="K1075" s="2"/>
      <c r="L1075" s="2"/>
      <c r="M1075" s="2"/>
    </row>
    <row r="1076" spans="2:13">
      <c r="B1076" s="2"/>
      <c r="C1076" s="2"/>
      <c r="D1076" s="2"/>
      <c r="E1076" s="2"/>
      <c r="F1076" s="2"/>
      <c r="H1076" s="2"/>
      <c r="I1076" s="2"/>
      <c r="J1076" s="2"/>
      <c r="K1076" s="2"/>
      <c r="L1076" s="2"/>
      <c r="M1076" s="2"/>
    </row>
    <row r="1077" spans="2:13">
      <c r="B1077" s="2"/>
      <c r="C1077" s="2"/>
      <c r="D1077" s="2"/>
      <c r="E1077" s="2"/>
      <c r="F1077" s="2"/>
      <c r="H1077" s="2"/>
      <c r="I1077" s="2"/>
      <c r="J1077" s="2"/>
      <c r="K1077" s="2"/>
      <c r="L1077" s="2"/>
      <c r="M1077" s="2"/>
    </row>
    <row r="1078" spans="2:13">
      <c r="B1078" s="2"/>
      <c r="C1078" s="2"/>
      <c r="D1078" s="2"/>
      <c r="E1078" s="2"/>
      <c r="F1078" s="2"/>
      <c r="H1078" s="2"/>
      <c r="I1078" s="2"/>
      <c r="J1078" s="2"/>
      <c r="K1078" s="2"/>
      <c r="L1078" s="2"/>
      <c r="M1078" s="2"/>
    </row>
    <row r="1079" spans="2:13">
      <c r="B1079" s="2"/>
      <c r="C1079" s="2"/>
      <c r="D1079" s="2"/>
      <c r="E1079" s="2"/>
      <c r="F1079" s="2"/>
      <c r="H1079" s="2"/>
      <c r="I1079" s="2"/>
      <c r="J1079" s="2"/>
      <c r="K1079" s="2"/>
      <c r="L1079" s="2"/>
      <c r="M1079" s="2"/>
    </row>
    <row r="1080" spans="2:13">
      <c r="B1080" s="2"/>
      <c r="C1080" s="2"/>
      <c r="D1080" s="2"/>
      <c r="E1080" s="2"/>
      <c r="F1080" s="2"/>
      <c r="H1080" s="2"/>
      <c r="I1080" s="2"/>
      <c r="J1080" s="2"/>
      <c r="K1080" s="2"/>
      <c r="L1080" s="2"/>
      <c r="M1080" s="2"/>
    </row>
    <row r="1081" spans="2:13">
      <c r="B1081" s="2"/>
      <c r="C1081" s="2"/>
      <c r="D1081" s="2"/>
      <c r="E1081" s="2"/>
      <c r="F1081" s="2"/>
      <c r="H1081" s="2"/>
      <c r="I1081" s="2"/>
      <c r="J1081" s="2"/>
      <c r="K1081" s="2"/>
      <c r="L1081" s="2"/>
      <c r="M1081" s="2"/>
    </row>
    <row r="1082" spans="2:13">
      <c r="B1082" s="2"/>
      <c r="C1082" s="2"/>
      <c r="D1082" s="2"/>
      <c r="E1082" s="2"/>
      <c r="F1082" s="2"/>
      <c r="H1082" s="2"/>
      <c r="I1082" s="2"/>
      <c r="J1082" s="2"/>
      <c r="K1082" s="2"/>
      <c r="L1082" s="2"/>
      <c r="M1082" s="2"/>
    </row>
    <row r="1083" spans="2:13">
      <c r="B1083" s="2"/>
      <c r="C1083" s="2"/>
      <c r="D1083" s="2"/>
      <c r="E1083" s="2"/>
      <c r="F1083" s="2"/>
      <c r="H1083" s="2"/>
      <c r="I1083" s="2"/>
      <c r="J1083" s="2"/>
      <c r="K1083" s="2"/>
      <c r="L1083" s="2"/>
      <c r="M1083" s="2"/>
    </row>
    <row r="1084" spans="2:13">
      <c r="B1084" s="2"/>
      <c r="C1084" s="2"/>
      <c r="D1084" s="2"/>
      <c r="E1084" s="2"/>
      <c r="F1084" s="2"/>
      <c r="H1084" s="2"/>
      <c r="I1084" s="2"/>
      <c r="J1084" s="2"/>
      <c r="K1084" s="2"/>
      <c r="L1084" s="2"/>
      <c r="M1084" s="2"/>
    </row>
    <row r="1085" spans="2:13">
      <c r="B1085" s="2"/>
      <c r="C1085" s="2"/>
      <c r="D1085" s="2"/>
      <c r="E1085" s="2"/>
      <c r="F1085" s="2"/>
      <c r="H1085" s="2"/>
      <c r="I1085" s="2"/>
      <c r="J1085" s="2"/>
      <c r="K1085" s="2"/>
      <c r="L1085" s="2"/>
      <c r="M1085" s="2"/>
    </row>
    <row r="1086" spans="2:13">
      <c r="B1086" s="2"/>
      <c r="C1086" s="2"/>
      <c r="D1086" s="2"/>
      <c r="E1086" s="2"/>
      <c r="F1086" s="2"/>
      <c r="H1086" s="2"/>
      <c r="I1086" s="2"/>
      <c r="J1086" s="2"/>
      <c r="K1086" s="2"/>
      <c r="L1086" s="2"/>
      <c r="M1086" s="2"/>
    </row>
    <row r="1087" spans="2:13">
      <c r="B1087" s="2"/>
      <c r="C1087" s="2"/>
      <c r="D1087" s="2"/>
      <c r="E1087" s="2"/>
      <c r="F1087" s="2"/>
      <c r="H1087" s="2"/>
      <c r="I1087" s="2"/>
      <c r="J1087" s="2"/>
      <c r="K1087" s="2"/>
      <c r="L1087" s="2"/>
      <c r="M1087" s="2"/>
    </row>
    <row r="1088" spans="2:13">
      <c r="B1088" s="2"/>
      <c r="C1088" s="2"/>
      <c r="D1088" s="2"/>
      <c r="E1088" s="2"/>
      <c r="F1088" s="2"/>
      <c r="H1088" s="2"/>
      <c r="I1088" s="2"/>
      <c r="J1088" s="2"/>
      <c r="K1088" s="2"/>
      <c r="L1088" s="2"/>
      <c r="M1088" s="2"/>
    </row>
    <row r="1089" spans="2:13">
      <c r="B1089" s="2"/>
      <c r="C1089" s="2"/>
      <c r="D1089" s="2"/>
      <c r="E1089" s="2"/>
      <c r="F1089" s="2"/>
      <c r="H1089" s="2"/>
      <c r="I1089" s="2"/>
      <c r="J1089" s="2"/>
      <c r="K1089" s="2"/>
      <c r="L1089" s="2"/>
      <c r="M1089" s="2"/>
    </row>
    <row r="1090" spans="2:13">
      <c r="B1090" s="2"/>
      <c r="C1090" s="2"/>
      <c r="D1090" s="2"/>
      <c r="E1090" s="2"/>
      <c r="F1090" s="2"/>
      <c r="H1090" s="2"/>
      <c r="I1090" s="2"/>
      <c r="J1090" s="2"/>
      <c r="K1090" s="2"/>
      <c r="L1090" s="2"/>
      <c r="M1090" s="2"/>
    </row>
    <row r="1091" spans="2:13">
      <c r="B1091" s="2"/>
      <c r="C1091" s="2"/>
      <c r="D1091" s="2"/>
      <c r="E1091" s="2"/>
      <c r="F1091" s="2"/>
      <c r="H1091" s="2"/>
      <c r="I1091" s="2"/>
      <c r="J1091" s="2"/>
      <c r="K1091" s="2"/>
      <c r="L1091" s="2"/>
      <c r="M1091" s="2"/>
    </row>
    <row r="1092" spans="2:13">
      <c r="B1092" s="2"/>
      <c r="C1092" s="2"/>
      <c r="D1092" s="2"/>
      <c r="E1092" s="2"/>
      <c r="F1092" s="2"/>
      <c r="H1092" s="2"/>
      <c r="I1092" s="2"/>
      <c r="J1092" s="2"/>
      <c r="K1092" s="2"/>
      <c r="L1092" s="2"/>
      <c r="M1092" s="2"/>
    </row>
    <row r="1093" spans="2:13">
      <c r="B1093" s="2"/>
      <c r="C1093" s="2"/>
      <c r="D1093" s="2"/>
      <c r="E1093" s="2"/>
      <c r="F1093" s="2"/>
      <c r="H1093" s="2"/>
      <c r="I1093" s="2"/>
      <c r="J1093" s="2"/>
      <c r="K1093" s="2"/>
      <c r="L1093" s="2"/>
      <c r="M1093" s="2"/>
    </row>
    <row r="1094" spans="2:13">
      <c r="B1094" s="2"/>
      <c r="C1094" s="2"/>
      <c r="D1094" s="2"/>
      <c r="E1094" s="2"/>
      <c r="F1094" s="2"/>
      <c r="H1094" s="2"/>
      <c r="I1094" s="2"/>
      <c r="J1094" s="2"/>
      <c r="K1094" s="2"/>
      <c r="L1094" s="2"/>
      <c r="M1094" s="2"/>
    </row>
    <row r="1095" spans="2:13">
      <c r="B1095" s="2"/>
      <c r="C1095" s="2"/>
      <c r="D1095" s="2"/>
      <c r="E1095" s="2"/>
      <c r="F1095" s="2"/>
      <c r="H1095" s="2"/>
      <c r="I1095" s="2"/>
      <c r="J1095" s="2"/>
      <c r="K1095" s="2"/>
      <c r="L1095" s="2"/>
      <c r="M1095" s="2"/>
    </row>
    <row r="1096" spans="2:13">
      <c r="B1096" s="2"/>
      <c r="C1096" s="2"/>
      <c r="D1096" s="2"/>
      <c r="E1096" s="2"/>
      <c r="F1096" s="2"/>
      <c r="H1096" s="2"/>
      <c r="I1096" s="2"/>
      <c r="J1096" s="2"/>
      <c r="K1096" s="2"/>
      <c r="L1096" s="2"/>
      <c r="M1096" s="2"/>
    </row>
    <row r="1097" spans="2:13">
      <c r="B1097" s="2"/>
      <c r="C1097" s="2"/>
      <c r="D1097" s="2"/>
      <c r="E1097" s="2"/>
      <c r="F1097" s="2"/>
      <c r="H1097" s="2"/>
      <c r="I1097" s="2"/>
      <c r="J1097" s="2"/>
      <c r="K1097" s="2"/>
      <c r="L1097" s="2"/>
      <c r="M1097" s="2"/>
    </row>
    <row r="1098" spans="2:13">
      <c r="B1098" s="2"/>
      <c r="C1098" s="2"/>
      <c r="D1098" s="2"/>
      <c r="E1098" s="2"/>
      <c r="F1098" s="2"/>
      <c r="H1098" s="2"/>
      <c r="I1098" s="2"/>
      <c r="J1098" s="2"/>
      <c r="K1098" s="2"/>
      <c r="L1098" s="2"/>
      <c r="M1098" s="2"/>
    </row>
    <row r="1099" spans="2:13">
      <c r="B1099" s="2"/>
      <c r="C1099" s="2"/>
      <c r="D1099" s="2"/>
      <c r="E1099" s="2"/>
      <c r="F1099" s="2"/>
      <c r="H1099" s="2"/>
      <c r="I1099" s="2"/>
      <c r="J1099" s="2"/>
      <c r="K1099" s="2"/>
      <c r="L1099" s="2"/>
      <c r="M1099" s="2"/>
    </row>
    <row r="1100" spans="2:13">
      <c r="B1100" s="2"/>
      <c r="C1100" s="2"/>
      <c r="D1100" s="2"/>
      <c r="E1100" s="2"/>
      <c r="F1100" s="2"/>
      <c r="H1100" s="2"/>
      <c r="I1100" s="2"/>
      <c r="J1100" s="2"/>
      <c r="K1100" s="2"/>
      <c r="L1100" s="2"/>
      <c r="M1100" s="2"/>
    </row>
    <row r="1101" spans="2:13">
      <c r="B1101" s="2"/>
      <c r="C1101" s="2"/>
      <c r="D1101" s="2"/>
      <c r="E1101" s="2"/>
      <c r="F1101" s="2"/>
      <c r="H1101" s="2"/>
      <c r="I1101" s="2"/>
      <c r="J1101" s="2"/>
      <c r="K1101" s="2"/>
      <c r="L1101" s="2"/>
      <c r="M1101" s="2"/>
    </row>
    <row r="1102" spans="2:13">
      <c r="B1102" s="2"/>
      <c r="C1102" s="2"/>
      <c r="D1102" s="2"/>
      <c r="E1102" s="2"/>
      <c r="F1102" s="2"/>
      <c r="H1102" s="2"/>
      <c r="I1102" s="2"/>
      <c r="J1102" s="2"/>
      <c r="K1102" s="2"/>
      <c r="L1102" s="2"/>
      <c r="M1102" s="2"/>
    </row>
    <row r="1103" spans="2:13">
      <c r="B1103" s="2"/>
      <c r="C1103" s="2"/>
      <c r="D1103" s="2"/>
      <c r="E1103" s="2"/>
      <c r="F1103" s="2"/>
      <c r="H1103" s="2"/>
      <c r="I1103" s="2"/>
      <c r="J1103" s="2"/>
      <c r="K1103" s="2"/>
      <c r="L1103" s="2"/>
      <c r="M1103" s="2"/>
    </row>
    <row r="1104" spans="2:13">
      <c r="B1104" s="2"/>
      <c r="C1104" s="2"/>
      <c r="D1104" s="2"/>
      <c r="E1104" s="2"/>
      <c r="F1104" s="2"/>
      <c r="H1104" s="2"/>
      <c r="I1104" s="2"/>
      <c r="J1104" s="2"/>
      <c r="K1104" s="2"/>
      <c r="L1104" s="2"/>
      <c r="M1104" s="2"/>
    </row>
    <row r="1105" spans="2:13">
      <c r="B1105" s="2"/>
      <c r="C1105" s="2"/>
      <c r="D1105" s="2"/>
      <c r="E1105" s="2"/>
      <c r="F1105" s="2"/>
      <c r="H1105" s="2"/>
      <c r="I1105" s="2"/>
      <c r="J1105" s="2"/>
      <c r="K1105" s="2"/>
      <c r="L1105" s="2"/>
      <c r="M1105" s="2"/>
    </row>
    <row r="1106" spans="2:13">
      <c r="B1106" s="2"/>
      <c r="C1106" s="2"/>
      <c r="D1106" s="2"/>
      <c r="E1106" s="2"/>
      <c r="F1106" s="2"/>
      <c r="H1106" s="2"/>
      <c r="I1106" s="2"/>
      <c r="J1106" s="2"/>
      <c r="K1106" s="2"/>
      <c r="L1106" s="2"/>
      <c r="M1106" s="2"/>
    </row>
    <row r="1107" spans="2:13">
      <c r="B1107" s="2"/>
      <c r="C1107" s="2"/>
      <c r="D1107" s="2"/>
      <c r="E1107" s="2"/>
      <c r="F1107" s="2"/>
      <c r="H1107" s="2"/>
      <c r="I1107" s="2"/>
      <c r="J1107" s="2"/>
      <c r="K1107" s="2"/>
      <c r="L1107" s="2"/>
      <c r="M1107" s="2"/>
    </row>
    <row r="1108" spans="2:13">
      <c r="B1108" s="2"/>
      <c r="C1108" s="2"/>
      <c r="D1108" s="2"/>
      <c r="E1108" s="2"/>
      <c r="F1108" s="2"/>
      <c r="H1108" s="2"/>
      <c r="I1108" s="2"/>
      <c r="J1108" s="2"/>
      <c r="K1108" s="2"/>
      <c r="L1108" s="2"/>
      <c r="M1108" s="2"/>
    </row>
    <row r="1109" spans="2:13">
      <c r="B1109" s="2"/>
      <c r="C1109" s="2"/>
      <c r="D1109" s="2"/>
      <c r="E1109" s="2"/>
      <c r="F1109" s="2"/>
      <c r="H1109" s="2"/>
      <c r="I1109" s="2"/>
      <c r="J1109" s="2"/>
      <c r="K1109" s="2"/>
      <c r="L1109" s="2"/>
      <c r="M1109" s="2"/>
    </row>
    <row r="1110" spans="2:13">
      <c r="B1110" s="2"/>
      <c r="C1110" s="2"/>
      <c r="D1110" s="2"/>
      <c r="E1110" s="2"/>
      <c r="F1110" s="2"/>
      <c r="H1110" s="2"/>
      <c r="I1110" s="2"/>
      <c r="J1110" s="2"/>
      <c r="K1110" s="2"/>
      <c r="L1110" s="2"/>
      <c r="M1110" s="2"/>
    </row>
    <row r="1111" spans="2:13">
      <c r="B1111" s="2"/>
      <c r="C1111" s="2"/>
      <c r="D1111" s="2"/>
      <c r="E1111" s="2"/>
      <c r="F1111" s="2"/>
      <c r="H1111" s="2"/>
      <c r="I1111" s="2"/>
      <c r="J1111" s="2"/>
      <c r="K1111" s="2"/>
      <c r="L1111" s="2"/>
      <c r="M1111" s="2"/>
    </row>
    <row r="1112" spans="2:13">
      <c r="B1112" s="2"/>
      <c r="C1112" s="2"/>
      <c r="D1112" s="2"/>
      <c r="E1112" s="2"/>
      <c r="F1112" s="2"/>
      <c r="H1112" s="2"/>
      <c r="I1112" s="2"/>
      <c r="J1112" s="2"/>
      <c r="K1112" s="2"/>
      <c r="L1112" s="2"/>
      <c r="M1112" s="2"/>
    </row>
    <row r="1113" spans="2:13">
      <c r="B1113" s="2"/>
      <c r="C1113" s="2"/>
      <c r="D1113" s="2"/>
      <c r="E1113" s="2"/>
      <c r="F1113" s="2"/>
      <c r="H1113" s="2"/>
      <c r="I1113" s="2"/>
      <c r="J1113" s="2"/>
      <c r="K1113" s="2"/>
      <c r="L1113" s="2"/>
      <c r="M1113" s="2"/>
    </row>
    <row r="1114" spans="2:13">
      <c r="B1114" s="2"/>
      <c r="C1114" s="2"/>
      <c r="D1114" s="2"/>
      <c r="E1114" s="2"/>
      <c r="F1114" s="2"/>
      <c r="H1114" s="2"/>
      <c r="I1114" s="2"/>
      <c r="J1114" s="2"/>
      <c r="K1114" s="2"/>
      <c r="L1114" s="2"/>
      <c r="M1114" s="2"/>
    </row>
    <row r="1115" spans="2:13">
      <c r="B1115" s="2"/>
      <c r="C1115" s="2"/>
      <c r="D1115" s="2"/>
      <c r="E1115" s="2"/>
      <c r="F1115" s="2"/>
      <c r="H1115" s="2"/>
      <c r="I1115" s="2"/>
      <c r="J1115" s="2"/>
      <c r="K1115" s="2"/>
      <c r="L1115" s="2"/>
      <c r="M1115" s="2"/>
    </row>
    <row r="1116" spans="2:13">
      <c r="B1116" s="2"/>
      <c r="C1116" s="2"/>
      <c r="D1116" s="2"/>
      <c r="E1116" s="2"/>
      <c r="F1116" s="2"/>
      <c r="H1116" s="2"/>
      <c r="I1116" s="2"/>
      <c r="J1116" s="2"/>
      <c r="K1116" s="2"/>
      <c r="L1116" s="2"/>
      <c r="M1116" s="2"/>
    </row>
    <row r="1117" spans="2:13">
      <c r="B1117" s="2"/>
      <c r="C1117" s="2"/>
      <c r="D1117" s="2"/>
      <c r="E1117" s="2"/>
      <c r="F1117" s="2"/>
      <c r="H1117" s="2"/>
      <c r="I1117" s="2"/>
      <c r="J1117" s="2"/>
      <c r="K1117" s="2"/>
      <c r="L1117" s="2"/>
      <c r="M1117" s="2"/>
    </row>
    <row r="1118" spans="2:13">
      <c r="B1118" s="2"/>
      <c r="C1118" s="2"/>
      <c r="D1118" s="2"/>
      <c r="E1118" s="2"/>
      <c r="F1118" s="2"/>
      <c r="H1118" s="2"/>
      <c r="I1118" s="2"/>
      <c r="J1118" s="2"/>
      <c r="K1118" s="2"/>
      <c r="L1118" s="2"/>
      <c r="M1118" s="2"/>
    </row>
    <row r="1119" spans="2:13">
      <c r="B1119" s="2"/>
      <c r="C1119" s="2"/>
      <c r="D1119" s="2"/>
      <c r="E1119" s="2"/>
      <c r="F1119" s="2"/>
      <c r="H1119" s="2"/>
      <c r="I1119" s="2"/>
      <c r="J1119" s="2"/>
      <c r="K1119" s="2"/>
      <c r="L1119" s="2"/>
      <c r="M1119" s="2"/>
    </row>
    <row r="1120" spans="2:13">
      <c r="B1120" s="2"/>
      <c r="C1120" s="2"/>
      <c r="D1120" s="2"/>
      <c r="E1120" s="2"/>
      <c r="F1120" s="2"/>
      <c r="H1120" s="2"/>
      <c r="I1120" s="2"/>
      <c r="J1120" s="2"/>
      <c r="K1120" s="2"/>
      <c r="L1120" s="2"/>
      <c r="M1120" s="2"/>
    </row>
    <row r="1121" spans="2:13">
      <c r="B1121" s="2"/>
      <c r="C1121" s="2"/>
      <c r="D1121" s="2"/>
      <c r="E1121" s="2"/>
      <c r="F1121" s="2"/>
      <c r="H1121" s="2"/>
      <c r="I1121" s="2"/>
      <c r="J1121" s="2"/>
      <c r="K1121" s="2"/>
      <c r="L1121" s="2"/>
      <c r="M1121" s="2"/>
    </row>
    <row r="1122" spans="2:13">
      <c r="B1122" s="2"/>
      <c r="C1122" s="2"/>
      <c r="D1122" s="2"/>
      <c r="E1122" s="2"/>
      <c r="F1122" s="2"/>
      <c r="H1122" s="2"/>
      <c r="I1122" s="2"/>
      <c r="J1122" s="2"/>
      <c r="K1122" s="2"/>
      <c r="L1122" s="2"/>
      <c r="M1122" s="2"/>
    </row>
    <row r="1123" spans="2:13">
      <c r="B1123" s="2"/>
      <c r="C1123" s="2"/>
      <c r="D1123" s="2"/>
      <c r="E1123" s="2"/>
      <c r="F1123" s="2"/>
      <c r="H1123" s="2"/>
      <c r="I1123" s="2"/>
      <c r="J1123" s="2"/>
      <c r="K1123" s="2"/>
      <c r="L1123" s="2"/>
      <c r="M1123" s="2"/>
    </row>
    <row r="1124" spans="2:13">
      <c r="B1124" s="2"/>
      <c r="C1124" s="2"/>
      <c r="D1124" s="2"/>
      <c r="E1124" s="2"/>
      <c r="F1124" s="2"/>
      <c r="H1124" s="2"/>
      <c r="I1124" s="2"/>
      <c r="J1124" s="2"/>
      <c r="K1124" s="2"/>
      <c r="L1124" s="2"/>
      <c r="M1124" s="2"/>
    </row>
    <row r="1125" spans="2:13">
      <c r="B1125" s="2"/>
      <c r="C1125" s="2"/>
      <c r="D1125" s="2"/>
      <c r="E1125" s="2"/>
      <c r="F1125" s="2"/>
      <c r="H1125" s="2"/>
      <c r="I1125" s="2"/>
      <c r="J1125" s="2"/>
      <c r="K1125" s="2"/>
      <c r="L1125" s="2"/>
      <c r="M1125" s="2"/>
    </row>
    <row r="1126" spans="2:13">
      <c r="B1126" s="2"/>
      <c r="C1126" s="2"/>
      <c r="D1126" s="2"/>
      <c r="E1126" s="2"/>
      <c r="F1126" s="2"/>
      <c r="H1126" s="2"/>
      <c r="I1126" s="2"/>
      <c r="J1126" s="2"/>
      <c r="K1126" s="2"/>
      <c r="L1126" s="2"/>
      <c r="M1126" s="2"/>
    </row>
    <row r="1127" spans="2:13">
      <c r="B1127" s="2"/>
      <c r="C1127" s="2"/>
      <c r="D1127" s="2"/>
      <c r="E1127" s="2"/>
      <c r="F1127" s="2"/>
      <c r="H1127" s="2"/>
      <c r="I1127" s="2"/>
      <c r="J1127" s="2"/>
      <c r="K1127" s="2"/>
      <c r="L1127" s="2"/>
      <c r="M1127" s="2"/>
    </row>
    <row r="1128" spans="2:13">
      <c r="B1128" s="2"/>
      <c r="C1128" s="2"/>
      <c r="D1128" s="2"/>
      <c r="E1128" s="2"/>
      <c r="F1128" s="2"/>
      <c r="H1128" s="2"/>
      <c r="I1128" s="2"/>
      <c r="J1128" s="2"/>
      <c r="K1128" s="2"/>
      <c r="L1128" s="2"/>
      <c r="M1128" s="2"/>
    </row>
    <row r="1129" spans="2:13">
      <c r="B1129" s="2"/>
      <c r="C1129" s="2"/>
      <c r="D1129" s="2"/>
      <c r="E1129" s="2"/>
      <c r="F1129" s="2"/>
      <c r="H1129" s="2"/>
      <c r="I1129" s="2"/>
      <c r="J1129" s="2"/>
      <c r="K1129" s="2"/>
      <c r="L1129" s="2"/>
      <c r="M1129" s="2"/>
    </row>
    <row r="1130" spans="2:13">
      <c r="B1130" s="2"/>
      <c r="C1130" s="2"/>
      <c r="D1130" s="2"/>
      <c r="E1130" s="2"/>
      <c r="F1130" s="2"/>
      <c r="H1130" s="2"/>
      <c r="I1130" s="2"/>
      <c r="J1130" s="2"/>
      <c r="K1130" s="2"/>
      <c r="L1130" s="2"/>
      <c r="M1130" s="2"/>
    </row>
    <row r="1131" spans="2:13">
      <c r="B1131" s="2"/>
      <c r="C1131" s="2"/>
      <c r="D1131" s="2"/>
      <c r="E1131" s="2"/>
      <c r="F1131" s="2"/>
      <c r="H1131" s="2"/>
      <c r="I1131" s="2"/>
      <c r="J1131" s="2"/>
      <c r="K1131" s="2"/>
      <c r="L1131" s="2"/>
      <c r="M1131" s="2"/>
    </row>
    <row r="1132" spans="2:13">
      <c r="B1132" s="2"/>
      <c r="C1132" s="2"/>
      <c r="D1132" s="2"/>
      <c r="E1132" s="2"/>
      <c r="F1132" s="2"/>
      <c r="H1132" s="2"/>
      <c r="I1132" s="2"/>
      <c r="J1132" s="2"/>
      <c r="K1132" s="2"/>
      <c r="L1132" s="2"/>
      <c r="M1132" s="2"/>
    </row>
    <row r="1133" spans="2:13">
      <c r="B1133" s="2"/>
      <c r="C1133" s="2"/>
      <c r="D1133" s="2"/>
      <c r="E1133" s="2"/>
      <c r="F1133" s="2"/>
      <c r="H1133" s="2"/>
      <c r="I1133" s="2"/>
      <c r="J1133" s="2"/>
      <c r="K1133" s="2"/>
      <c r="L1133" s="2"/>
      <c r="M1133" s="2"/>
    </row>
    <row r="1134" spans="2:13">
      <c r="B1134" s="2"/>
      <c r="C1134" s="2"/>
      <c r="D1134" s="2"/>
      <c r="E1134" s="2"/>
      <c r="F1134" s="2"/>
      <c r="H1134" s="2"/>
      <c r="I1134" s="2"/>
      <c r="J1134" s="2"/>
      <c r="K1134" s="2"/>
      <c r="L1134" s="2"/>
      <c r="M1134" s="2"/>
    </row>
    <row r="1135" spans="2:13">
      <c r="B1135" s="2"/>
      <c r="C1135" s="2"/>
      <c r="D1135" s="2"/>
      <c r="E1135" s="2"/>
      <c r="F1135" s="2"/>
      <c r="H1135" s="2"/>
      <c r="I1135" s="2"/>
      <c r="J1135" s="2"/>
      <c r="K1135" s="2"/>
      <c r="L1135" s="2"/>
      <c r="M1135" s="2"/>
    </row>
    <row r="1136" spans="2:13">
      <c r="B1136" s="2"/>
      <c r="C1136" s="2"/>
      <c r="D1136" s="2"/>
      <c r="E1136" s="2"/>
      <c r="F1136" s="2"/>
      <c r="H1136" s="2"/>
      <c r="I1136" s="2"/>
      <c r="J1136" s="2"/>
      <c r="K1136" s="2"/>
      <c r="L1136" s="2"/>
      <c r="M1136" s="2"/>
    </row>
    <row r="1137" spans="2:13">
      <c r="B1137" s="2"/>
      <c r="C1137" s="2"/>
      <c r="D1137" s="2"/>
      <c r="E1137" s="2"/>
      <c r="F1137" s="2"/>
      <c r="H1137" s="2"/>
      <c r="I1137" s="2"/>
      <c r="J1137" s="2"/>
      <c r="K1137" s="2"/>
      <c r="L1137" s="2"/>
      <c r="M1137" s="2"/>
    </row>
    <row r="1138" spans="2:13">
      <c r="B1138" s="2"/>
      <c r="C1138" s="2"/>
      <c r="D1138" s="2"/>
      <c r="E1138" s="2"/>
      <c r="F1138" s="2"/>
      <c r="H1138" s="2"/>
      <c r="I1138" s="2"/>
      <c r="J1138" s="2"/>
      <c r="K1138" s="2"/>
      <c r="L1138" s="2"/>
      <c r="M1138" s="2"/>
    </row>
    <row r="1139" spans="2:13">
      <c r="B1139" s="2"/>
      <c r="C1139" s="2"/>
      <c r="D1139" s="2"/>
      <c r="E1139" s="2"/>
      <c r="F1139" s="2"/>
      <c r="H1139" s="2"/>
      <c r="I1139" s="2"/>
      <c r="J1139" s="2"/>
      <c r="K1139" s="2"/>
      <c r="L1139" s="2"/>
      <c r="M1139" s="2"/>
    </row>
    <row r="1140" spans="2:13">
      <c r="B1140" s="2"/>
      <c r="C1140" s="2"/>
      <c r="D1140" s="2"/>
      <c r="E1140" s="2"/>
      <c r="F1140" s="2"/>
      <c r="H1140" s="2"/>
      <c r="I1140" s="2"/>
      <c r="J1140" s="2"/>
      <c r="K1140" s="2"/>
      <c r="L1140" s="2"/>
      <c r="M1140" s="2"/>
    </row>
    <row r="1141" spans="2:13">
      <c r="B1141" s="2"/>
      <c r="C1141" s="2"/>
      <c r="D1141" s="2"/>
      <c r="E1141" s="2"/>
      <c r="F1141" s="2"/>
      <c r="H1141" s="2"/>
      <c r="I1141" s="2"/>
      <c r="J1141" s="2"/>
      <c r="K1141" s="2"/>
      <c r="L1141" s="2"/>
      <c r="M1141" s="2"/>
    </row>
    <row r="1142" spans="2:13">
      <c r="B1142" s="2"/>
      <c r="C1142" s="2"/>
      <c r="D1142" s="2"/>
      <c r="E1142" s="2"/>
      <c r="F1142" s="2"/>
      <c r="H1142" s="2"/>
      <c r="I1142" s="2"/>
      <c r="J1142" s="2"/>
      <c r="K1142" s="2"/>
      <c r="L1142" s="2"/>
      <c r="M1142" s="2"/>
    </row>
    <row r="1143" spans="2:13">
      <c r="B1143" s="2"/>
      <c r="C1143" s="2"/>
      <c r="D1143" s="2"/>
      <c r="E1143" s="2"/>
      <c r="F1143" s="2"/>
      <c r="H1143" s="2"/>
      <c r="I1143" s="2"/>
      <c r="J1143" s="2"/>
      <c r="K1143" s="2"/>
      <c r="L1143" s="2"/>
      <c r="M1143" s="2"/>
    </row>
    <row r="1144" spans="2:13">
      <c r="B1144" s="2"/>
      <c r="C1144" s="2"/>
      <c r="D1144" s="2"/>
      <c r="E1144" s="2"/>
      <c r="F1144" s="2"/>
      <c r="H1144" s="2"/>
      <c r="I1144" s="2"/>
      <c r="J1144" s="2"/>
      <c r="K1144" s="2"/>
      <c r="L1144" s="2"/>
      <c r="M1144" s="2"/>
    </row>
    <row r="1145" spans="2:13">
      <c r="B1145" s="2"/>
      <c r="C1145" s="2"/>
      <c r="D1145" s="2"/>
      <c r="E1145" s="2"/>
      <c r="F1145" s="2"/>
      <c r="H1145" s="2"/>
      <c r="I1145" s="2"/>
      <c r="J1145" s="2"/>
      <c r="K1145" s="2"/>
      <c r="L1145" s="2"/>
      <c r="M1145" s="2"/>
    </row>
    <row r="1146" spans="2:13">
      <c r="B1146" s="2"/>
      <c r="C1146" s="2"/>
      <c r="D1146" s="2"/>
      <c r="E1146" s="2"/>
      <c r="F1146" s="2"/>
      <c r="H1146" s="2"/>
      <c r="I1146" s="2"/>
      <c r="J1146" s="2"/>
      <c r="K1146" s="2"/>
      <c r="L1146" s="2"/>
      <c r="M1146" s="2"/>
    </row>
    <row r="1147" spans="2:13">
      <c r="B1147" s="2"/>
      <c r="C1147" s="2"/>
      <c r="D1147" s="2"/>
      <c r="E1147" s="2"/>
      <c r="F1147" s="2"/>
      <c r="H1147" s="2"/>
      <c r="I1147" s="2"/>
      <c r="J1147" s="2"/>
      <c r="K1147" s="2"/>
      <c r="L1147" s="2"/>
      <c r="M1147" s="2"/>
    </row>
    <row r="1148" spans="2:13">
      <c r="B1148" s="2"/>
      <c r="C1148" s="2"/>
      <c r="D1148" s="2"/>
      <c r="E1148" s="2"/>
      <c r="F1148" s="2"/>
      <c r="H1148" s="2"/>
      <c r="I1148" s="2"/>
      <c r="J1148" s="2"/>
      <c r="K1148" s="2"/>
      <c r="L1148" s="2"/>
      <c r="M1148" s="2"/>
    </row>
    <row r="1149" spans="2:13">
      <c r="B1149" s="2"/>
      <c r="C1149" s="2"/>
      <c r="D1149" s="2"/>
      <c r="E1149" s="2"/>
      <c r="F1149" s="2"/>
      <c r="H1149" s="2"/>
      <c r="I1149" s="2"/>
      <c r="J1149" s="2"/>
      <c r="K1149" s="2"/>
      <c r="L1149" s="2"/>
      <c r="M1149" s="2"/>
    </row>
    <row r="1150" spans="2:13">
      <c r="B1150" s="2"/>
      <c r="C1150" s="2"/>
      <c r="D1150" s="2"/>
      <c r="E1150" s="2"/>
      <c r="F1150" s="2"/>
      <c r="H1150" s="2"/>
      <c r="I1150" s="2"/>
      <c r="J1150" s="2"/>
      <c r="K1150" s="2"/>
      <c r="L1150" s="2"/>
      <c r="M1150" s="2"/>
    </row>
    <row r="1151" spans="2:13">
      <c r="B1151" s="2"/>
      <c r="C1151" s="2"/>
      <c r="D1151" s="2"/>
      <c r="E1151" s="2"/>
      <c r="F1151" s="2"/>
      <c r="H1151" s="2"/>
      <c r="I1151" s="2"/>
      <c r="J1151" s="2"/>
      <c r="K1151" s="2"/>
      <c r="L1151" s="2"/>
      <c r="M1151" s="2"/>
    </row>
    <row r="1152" spans="2:13">
      <c r="B1152" s="2"/>
      <c r="C1152" s="2"/>
      <c r="D1152" s="2"/>
      <c r="E1152" s="2"/>
      <c r="F1152" s="2"/>
      <c r="H1152" s="2"/>
      <c r="I1152" s="2"/>
      <c r="J1152" s="2"/>
      <c r="K1152" s="2"/>
      <c r="L1152" s="2"/>
      <c r="M1152" s="2"/>
    </row>
    <row r="1153" spans="2:13">
      <c r="B1153" s="2"/>
      <c r="C1153" s="2"/>
      <c r="D1153" s="2"/>
      <c r="E1153" s="2"/>
      <c r="F1153" s="2"/>
      <c r="H1153" s="2"/>
      <c r="I1153" s="2"/>
      <c r="J1153" s="2"/>
      <c r="K1153" s="2"/>
      <c r="L1153" s="2"/>
      <c r="M1153" s="2"/>
    </row>
    <row r="1154" spans="2:13">
      <c r="B1154" s="2"/>
      <c r="C1154" s="2"/>
      <c r="D1154" s="2"/>
      <c r="E1154" s="2"/>
      <c r="F1154" s="2"/>
      <c r="H1154" s="2"/>
      <c r="I1154" s="2"/>
      <c r="J1154" s="2"/>
      <c r="K1154" s="2"/>
      <c r="L1154" s="2"/>
      <c r="M1154" s="2"/>
    </row>
    <row r="1155" spans="2:13">
      <c r="B1155" s="2"/>
      <c r="C1155" s="2"/>
      <c r="D1155" s="2"/>
      <c r="E1155" s="2"/>
      <c r="F1155" s="2"/>
      <c r="H1155" s="2"/>
      <c r="I1155" s="2"/>
      <c r="J1155" s="2"/>
      <c r="K1155" s="2"/>
      <c r="L1155" s="2"/>
      <c r="M1155" s="2"/>
    </row>
    <row r="1156" spans="2:13">
      <c r="B1156" s="2"/>
      <c r="C1156" s="2"/>
      <c r="D1156" s="2"/>
      <c r="E1156" s="2"/>
      <c r="F1156" s="2"/>
      <c r="H1156" s="2"/>
      <c r="I1156" s="2"/>
      <c r="J1156" s="2"/>
      <c r="K1156" s="2"/>
      <c r="L1156" s="2"/>
      <c r="M1156" s="2"/>
    </row>
    <row r="1157" spans="2:13">
      <c r="B1157" s="2"/>
      <c r="C1157" s="2"/>
      <c r="D1157" s="2"/>
      <c r="E1157" s="2"/>
      <c r="F1157" s="2"/>
      <c r="H1157" s="2"/>
      <c r="I1157" s="2"/>
      <c r="J1157" s="2"/>
      <c r="K1157" s="2"/>
      <c r="L1157" s="2"/>
      <c r="M1157" s="2"/>
    </row>
    <row r="1158" spans="2:13">
      <c r="B1158" s="2"/>
      <c r="C1158" s="2"/>
      <c r="D1158" s="2"/>
      <c r="E1158" s="2"/>
      <c r="F1158" s="2"/>
      <c r="H1158" s="2"/>
      <c r="I1158" s="2"/>
      <c r="J1158" s="2"/>
      <c r="K1158" s="2"/>
      <c r="L1158" s="2"/>
      <c r="M1158" s="2"/>
    </row>
    <row r="1159" spans="2:13">
      <c r="B1159" s="2"/>
      <c r="C1159" s="2"/>
      <c r="D1159" s="2"/>
      <c r="E1159" s="2"/>
      <c r="F1159" s="2"/>
      <c r="H1159" s="2"/>
      <c r="I1159" s="2"/>
      <c r="J1159" s="2"/>
      <c r="K1159" s="2"/>
      <c r="L1159" s="2"/>
      <c r="M1159" s="2"/>
    </row>
    <row r="1160" spans="2:13">
      <c r="B1160" s="2"/>
      <c r="C1160" s="2"/>
      <c r="D1160" s="2"/>
      <c r="E1160" s="2"/>
      <c r="F1160" s="2"/>
      <c r="H1160" s="2"/>
      <c r="I1160" s="2"/>
      <c r="J1160" s="2"/>
      <c r="K1160" s="2"/>
      <c r="L1160" s="2"/>
      <c r="M1160" s="2"/>
    </row>
    <row r="1161" spans="2:13">
      <c r="B1161" s="2"/>
      <c r="C1161" s="2"/>
      <c r="D1161" s="2"/>
      <c r="E1161" s="2"/>
      <c r="F1161" s="2"/>
      <c r="H1161" s="2"/>
      <c r="I1161" s="2"/>
      <c r="J1161" s="2"/>
      <c r="K1161" s="2"/>
      <c r="L1161" s="2"/>
      <c r="M1161" s="2"/>
    </row>
    <row r="1162" spans="2:13">
      <c r="B1162" s="2"/>
      <c r="C1162" s="2"/>
      <c r="D1162" s="2"/>
      <c r="E1162" s="2"/>
      <c r="F1162" s="2"/>
      <c r="H1162" s="2"/>
      <c r="I1162" s="2"/>
      <c r="J1162" s="2"/>
      <c r="K1162" s="2"/>
      <c r="L1162" s="2"/>
      <c r="M1162" s="2"/>
    </row>
    <row r="1163" spans="2:13">
      <c r="B1163" s="2"/>
      <c r="C1163" s="2"/>
      <c r="D1163" s="2"/>
      <c r="E1163" s="2"/>
      <c r="F1163" s="2"/>
      <c r="H1163" s="2"/>
      <c r="I1163" s="2"/>
      <c r="J1163" s="2"/>
      <c r="K1163" s="2"/>
      <c r="L1163" s="2"/>
      <c r="M1163" s="2"/>
    </row>
    <row r="1164" spans="2:13">
      <c r="B1164" s="2"/>
      <c r="C1164" s="2"/>
      <c r="D1164" s="2"/>
      <c r="E1164" s="2"/>
      <c r="F1164" s="2"/>
      <c r="H1164" s="2"/>
      <c r="I1164" s="2"/>
      <c r="J1164" s="2"/>
      <c r="K1164" s="2"/>
      <c r="L1164" s="2"/>
      <c r="M1164" s="2"/>
    </row>
    <row r="1165" spans="2:13">
      <c r="B1165" s="2"/>
      <c r="C1165" s="2"/>
      <c r="D1165" s="2"/>
      <c r="E1165" s="2"/>
      <c r="F1165" s="2"/>
      <c r="H1165" s="2"/>
      <c r="I1165" s="2"/>
      <c r="J1165" s="2"/>
      <c r="K1165" s="2"/>
      <c r="L1165" s="2"/>
      <c r="M1165" s="2"/>
    </row>
    <row r="1166" spans="2:13">
      <c r="B1166" s="2"/>
      <c r="C1166" s="2"/>
      <c r="D1166" s="2"/>
      <c r="E1166" s="2"/>
      <c r="F1166" s="2"/>
      <c r="H1166" s="2"/>
      <c r="I1166" s="2"/>
      <c r="J1166" s="2"/>
      <c r="K1166" s="2"/>
      <c r="L1166" s="2"/>
      <c r="M1166" s="2"/>
    </row>
    <row r="1167" spans="2:13">
      <c r="B1167" s="2"/>
      <c r="C1167" s="2"/>
      <c r="D1167" s="2"/>
      <c r="E1167" s="2"/>
      <c r="F1167" s="2"/>
      <c r="H1167" s="2"/>
      <c r="I1167" s="2"/>
      <c r="J1167" s="2"/>
      <c r="K1167" s="2"/>
      <c r="L1167" s="2"/>
      <c r="M1167" s="2"/>
    </row>
    <row r="1168" spans="2:13">
      <c r="B1168" s="2"/>
      <c r="C1168" s="2"/>
      <c r="D1168" s="2"/>
      <c r="E1168" s="2"/>
      <c r="F1168" s="2"/>
      <c r="H1168" s="2"/>
      <c r="I1168" s="2"/>
      <c r="J1168" s="2"/>
      <c r="K1168" s="2"/>
      <c r="L1168" s="2"/>
      <c r="M1168" s="2"/>
    </row>
    <row r="1169" spans="2:13">
      <c r="B1169" s="2"/>
      <c r="C1169" s="2"/>
      <c r="D1169" s="2"/>
      <c r="E1169" s="2"/>
      <c r="F1169" s="2"/>
      <c r="H1169" s="2"/>
      <c r="I1169" s="2"/>
      <c r="J1169" s="2"/>
      <c r="K1169" s="2"/>
      <c r="L1169" s="2"/>
      <c r="M1169" s="2"/>
    </row>
    <row r="1170" spans="2:13">
      <c r="B1170" s="2"/>
      <c r="C1170" s="2"/>
      <c r="D1170" s="2"/>
      <c r="E1170" s="2"/>
      <c r="F1170" s="2"/>
      <c r="H1170" s="2"/>
      <c r="I1170" s="2"/>
      <c r="J1170" s="2"/>
      <c r="K1170" s="2"/>
      <c r="L1170" s="2"/>
      <c r="M1170" s="2"/>
    </row>
    <row r="1171" spans="2:13">
      <c r="B1171" s="2"/>
      <c r="C1171" s="2"/>
      <c r="D1171" s="2"/>
      <c r="E1171" s="2"/>
      <c r="F1171" s="2"/>
      <c r="H1171" s="2"/>
      <c r="I1171" s="2"/>
      <c r="J1171" s="2"/>
      <c r="K1171" s="2"/>
      <c r="L1171" s="2"/>
      <c r="M1171" s="2"/>
    </row>
    <row r="1172" spans="2:13">
      <c r="B1172" s="2"/>
      <c r="C1172" s="2"/>
      <c r="D1172" s="2"/>
      <c r="E1172" s="2"/>
      <c r="F1172" s="2"/>
      <c r="H1172" s="2"/>
      <c r="I1172" s="2"/>
      <c r="J1172" s="2"/>
      <c r="K1172" s="2"/>
      <c r="L1172" s="2"/>
      <c r="M1172" s="2"/>
    </row>
    <row r="1173" spans="2:13">
      <c r="B1173" s="2"/>
      <c r="C1173" s="2"/>
      <c r="D1173" s="2"/>
      <c r="E1173" s="2"/>
      <c r="F1173" s="2"/>
      <c r="H1173" s="2"/>
      <c r="I1173" s="2"/>
      <c r="J1173" s="2"/>
      <c r="K1173" s="2"/>
      <c r="L1173" s="2"/>
      <c r="M1173" s="2"/>
    </row>
    <row r="1174" spans="2:13">
      <c r="B1174" s="2"/>
      <c r="C1174" s="2"/>
      <c r="D1174" s="2"/>
      <c r="E1174" s="2"/>
      <c r="F1174" s="2"/>
      <c r="H1174" s="2"/>
      <c r="I1174" s="2"/>
      <c r="J1174" s="2"/>
      <c r="K1174" s="2"/>
      <c r="L1174" s="2"/>
      <c r="M1174" s="2"/>
    </row>
    <row r="1175" spans="2:13">
      <c r="B1175" s="2"/>
      <c r="C1175" s="2"/>
      <c r="D1175" s="2"/>
      <c r="E1175" s="2"/>
      <c r="F1175" s="2"/>
      <c r="H1175" s="2"/>
      <c r="I1175" s="2"/>
      <c r="J1175" s="2"/>
      <c r="K1175" s="2"/>
      <c r="L1175" s="2"/>
      <c r="M1175" s="2"/>
    </row>
    <row r="1176" spans="2:13">
      <c r="B1176" s="2"/>
      <c r="C1176" s="2"/>
      <c r="D1176" s="2"/>
      <c r="E1176" s="2"/>
      <c r="F1176" s="2"/>
      <c r="H1176" s="2"/>
      <c r="I1176" s="2"/>
      <c r="J1176" s="2"/>
      <c r="K1176" s="2"/>
      <c r="L1176" s="2"/>
      <c r="M1176" s="2"/>
    </row>
    <row r="1177" spans="2:13">
      <c r="B1177" s="2"/>
      <c r="C1177" s="2"/>
      <c r="D1177" s="2"/>
      <c r="E1177" s="2"/>
      <c r="F1177" s="2"/>
      <c r="H1177" s="2"/>
      <c r="I1177" s="2"/>
      <c r="J1177" s="2"/>
      <c r="K1177" s="2"/>
      <c r="L1177" s="2"/>
      <c r="M1177" s="2"/>
    </row>
    <row r="1178" spans="2:13">
      <c r="B1178" s="2"/>
      <c r="C1178" s="2"/>
      <c r="D1178" s="2"/>
      <c r="E1178" s="2"/>
      <c r="F1178" s="2"/>
      <c r="H1178" s="2"/>
      <c r="I1178" s="2"/>
      <c r="J1178" s="2"/>
      <c r="K1178" s="2"/>
      <c r="L1178" s="2"/>
      <c r="M1178" s="2"/>
    </row>
    <row r="1179" spans="2:13">
      <c r="B1179" s="2"/>
      <c r="C1179" s="2"/>
      <c r="D1179" s="2"/>
      <c r="E1179" s="2"/>
      <c r="F1179" s="2"/>
      <c r="H1179" s="2"/>
      <c r="I1179" s="2"/>
      <c r="J1179" s="2"/>
      <c r="K1179" s="2"/>
      <c r="L1179" s="2"/>
      <c r="M1179" s="2"/>
    </row>
    <row r="1180" spans="2:13">
      <c r="B1180" s="2"/>
      <c r="C1180" s="2"/>
      <c r="D1180" s="2"/>
      <c r="E1180" s="2"/>
      <c r="F1180" s="2"/>
      <c r="H1180" s="2"/>
      <c r="I1180" s="2"/>
      <c r="J1180" s="2"/>
      <c r="K1180" s="2"/>
      <c r="L1180" s="2"/>
      <c r="M1180" s="2"/>
    </row>
    <row r="1181" spans="2:13">
      <c r="B1181" s="2"/>
      <c r="C1181" s="2"/>
      <c r="D1181" s="2"/>
      <c r="E1181" s="2"/>
      <c r="F1181" s="2"/>
      <c r="H1181" s="2"/>
      <c r="I1181" s="2"/>
      <c r="J1181" s="2"/>
      <c r="K1181" s="2"/>
      <c r="L1181" s="2"/>
      <c r="M1181" s="2"/>
    </row>
    <row r="1182" spans="2:13">
      <c r="B1182" s="2"/>
      <c r="C1182" s="2"/>
      <c r="D1182" s="2"/>
      <c r="E1182" s="2"/>
      <c r="F1182" s="2"/>
      <c r="H1182" s="2"/>
      <c r="I1182" s="2"/>
      <c r="J1182" s="2"/>
      <c r="K1182" s="2"/>
      <c r="L1182" s="2"/>
      <c r="M1182" s="2"/>
    </row>
    <row r="1183" spans="2:13">
      <c r="B1183" s="2"/>
      <c r="C1183" s="2"/>
      <c r="D1183" s="2"/>
      <c r="E1183" s="2"/>
      <c r="F1183" s="2"/>
      <c r="H1183" s="2"/>
      <c r="I1183" s="2"/>
      <c r="J1183" s="2"/>
      <c r="K1183" s="2"/>
      <c r="L1183" s="2"/>
      <c r="M1183" s="2"/>
    </row>
    <row r="1184" spans="2:13">
      <c r="B1184" s="2"/>
      <c r="C1184" s="2"/>
      <c r="D1184" s="2"/>
      <c r="E1184" s="2"/>
      <c r="F1184" s="2"/>
      <c r="H1184" s="2"/>
      <c r="I1184" s="2"/>
      <c r="J1184" s="2"/>
      <c r="K1184" s="2"/>
      <c r="L1184" s="2"/>
      <c r="M1184" s="2"/>
    </row>
    <row r="1185" spans="2:13">
      <c r="B1185" s="2"/>
      <c r="C1185" s="2"/>
      <c r="D1185" s="2"/>
      <c r="E1185" s="2"/>
      <c r="F1185" s="2"/>
      <c r="H1185" s="2"/>
      <c r="I1185" s="2"/>
      <c r="J1185" s="2"/>
      <c r="K1185" s="2"/>
      <c r="L1185" s="2"/>
      <c r="M1185" s="2"/>
    </row>
    <row r="1186" spans="2:13">
      <c r="B1186" s="2"/>
      <c r="C1186" s="2"/>
      <c r="D1186" s="2"/>
      <c r="E1186" s="2"/>
      <c r="F1186" s="2"/>
      <c r="H1186" s="2"/>
      <c r="I1186" s="2"/>
      <c r="J1186" s="2"/>
      <c r="K1186" s="2"/>
      <c r="L1186" s="2"/>
      <c r="M1186" s="2"/>
    </row>
    <row r="1187" spans="2:13">
      <c r="B1187" s="2"/>
      <c r="C1187" s="2"/>
      <c r="D1187" s="2"/>
      <c r="E1187" s="2"/>
      <c r="F1187" s="2"/>
      <c r="H1187" s="2"/>
      <c r="I1187" s="2"/>
      <c r="J1187" s="2"/>
      <c r="K1187" s="2"/>
      <c r="L1187" s="2"/>
      <c r="M1187" s="2"/>
    </row>
    <row r="1188" spans="2:13">
      <c r="B1188" s="2"/>
      <c r="C1188" s="2"/>
      <c r="D1188" s="2"/>
      <c r="E1188" s="2"/>
      <c r="F1188" s="2"/>
      <c r="H1188" s="2"/>
      <c r="I1188" s="2"/>
      <c r="J1188" s="2"/>
      <c r="K1188" s="2"/>
      <c r="L1188" s="2"/>
      <c r="M1188" s="2"/>
    </row>
    <row r="1189" spans="2:13">
      <c r="B1189" s="2"/>
      <c r="C1189" s="2"/>
      <c r="D1189" s="2"/>
      <c r="E1189" s="2"/>
      <c r="F1189" s="2"/>
      <c r="H1189" s="2"/>
      <c r="I1189" s="2"/>
      <c r="J1189" s="2"/>
      <c r="K1189" s="2"/>
      <c r="L1189" s="2"/>
      <c r="M1189" s="2"/>
    </row>
    <row r="1190" spans="2:13">
      <c r="B1190" s="2"/>
      <c r="C1190" s="2"/>
      <c r="D1190" s="2"/>
      <c r="E1190" s="2"/>
      <c r="F1190" s="2"/>
      <c r="H1190" s="2"/>
      <c r="I1190" s="2"/>
      <c r="J1190" s="2"/>
      <c r="K1190" s="2"/>
      <c r="L1190" s="2"/>
      <c r="M1190" s="2"/>
    </row>
    <row r="1191" spans="2:13">
      <c r="B1191" s="2"/>
      <c r="C1191" s="2"/>
      <c r="D1191" s="2"/>
      <c r="E1191" s="2"/>
      <c r="F1191" s="2"/>
      <c r="H1191" s="2"/>
      <c r="I1191" s="2"/>
      <c r="J1191" s="2"/>
      <c r="K1191" s="2"/>
      <c r="L1191" s="2"/>
      <c r="M1191" s="2"/>
    </row>
    <row r="1192" spans="2:13">
      <c r="B1192" s="2"/>
      <c r="C1192" s="2"/>
      <c r="D1192" s="2"/>
      <c r="E1192" s="2"/>
      <c r="F1192" s="2"/>
      <c r="H1192" s="2"/>
      <c r="I1192" s="2"/>
      <c r="J1192" s="2"/>
      <c r="K1192" s="2"/>
      <c r="L1192" s="2"/>
      <c r="M1192" s="2"/>
    </row>
    <row r="1193" spans="2:13">
      <c r="B1193" s="2"/>
      <c r="C1193" s="2"/>
      <c r="D1193" s="2"/>
      <c r="E1193" s="2"/>
      <c r="F1193" s="2"/>
      <c r="H1193" s="2"/>
      <c r="I1193" s="2"/>
      <c r="J1193" s="2"/>
      <c r="K1193" s="2"/>
      <c r="L1193" s="2"/>
      <c r="M1193" s="2"/>
    </row>
    <row r="1194" spans="2:13">
      <c r="B1194" s="2"/>
      <c r="C1194" s="2"/>
      <c r="D1194" s="2"/>
      <c r="E1194" s="2"/>
      <c r="F1194" s="2"/>
      <c r="H1194" s="2"/>
      <c r="I1194" s="2"/>
      <c r="J1194" s="2"/>
      <c r="K1194" s="2"/>
      <c r="L1194" s="2"/>
      <c r="M1194" s="2"/>
    </row>
    <row r="1195" spans="2:13">
      <c r="B1195" s="2"/>
      <c r="C1195" s="2"/>
      <c r="D1195" s="2"/>
      <c r="E1195" s="2"/>
      <c r="F1195" s="2"/>
      <c r="H1195" s="2"/>
      <c r="I1195" s="2"/>
      <c r="J1195" s="2"/>
      <c r="K1195" s="2"/>
      <c r="L1195" s="2"/>
      <c r="M1195" s="2"/>
    </row>
    <row r="1196" spans="2:13">
      <c r="B1196" s="2"/>
      <c r="C1196" s="2"/>
      <c r="D1196" s="2"/>
      <c r="E1196" s="2"/>
      <c r="F1196" s="2"/>
      <c r="H1196" s="2"/>
      <c r="I1196" s="2"/>
      <c r="J1196" s="2"/>
      <c r="K1196" s="2"/>
      <c r="L1196" s="2"/>
      <c r="M1196" s="2"/>
    </row>
    <row r="1197" spans="2:13">
      <c r="B1197" s="2"/>
      <c r="C1197" s="2"/>
      <c r="D1197" s="2"/>
      <c r="E1197" s="2"/>
      <c r="F1197" s="2"/>
      <c r="H1197" s="2"/>
      <c r="I1197" s="2"/>
      <c r="J1197" s="2"/>
      <c r="K1197" s="2"/>
      <c r="L1197" s="2"/>
      <c r="M1197" s="2"/>
    </row>
    <row r="1198" spans="2:13">
      <c r="B1198" s="2"/>
      <c r="C1198" s="2"/>
      <c r="D1198" s="2"/>
      <c r="E1198" s="2"/>
      <c r="F1198" s="2"/>
      <c r="H1198" s="2"/>
      <c r="I1198" s="2"/>
      <c r="J1198" s="2"/>
      <c r="K1198" s="2"/>
      <c r="L1198" s="2"/>
      <c r="M1198" s="2"/>
    </row>
    <row r="1199" spans="2:13">
      <c r="B1199" s="2"/>
      <c r="C1199" s="2"/>
      <c r="D1199" s="2"/>
      <c r="E1199" s="2"/>
      <c r="F1199" s="2"/>
      <c r="H1199" s="2"/>
      <c r="I1199" s="2"/>
      <c r="J1199" s="2"/>
      <c r="K1199" s="2"/>
      <c r="L1199" s="2"/>
      <c r="M1199" s="2"/>
    </row>
    <row r="1200" spans="2:13">
      <c r="B1200" s="2"/>
      <c r="C1200" s="2"/>
      <c r="D1200" s="2"/>
      <c r="E1200" s="2"/>
      <c r="F1200" s="2"/>
      <c r="H1200" s="2"/>
      <c r="I1200" s="2"/>
      <c r="J1200" s="2"/>
      <c r="K1200" s="2"/>
      <c r="L1200" s="2"/>
      <c r="M1200" s="2"/>
    </row>
    <row r="1201" spans="2:13">
      <c r="B1201" s="2"/>
      <c r="C1201" s="2"/>
      <c r="D1201" s="2"/>
      <c r="E1201" s="2"/>
      <c r="F1201" s="2"/>
      <c r="H1201" s="2"/>
      <c r="I1201" s="2"/>
      <c r="J1201" s="2"/>
      <c r="K1201" s="2"/>
      <c r="L1201" s="2"/>
      <c r="M1201" s="2"/>
    </row>
    <row r="1202" spans="2:13">
      <c r="B1202" s="2"/>
      <c r="C1202" s="2"/>
      <c r="D1202" s="2"/>
      <c r="E1202" s="2"/>
      <c r="F1202" s="2"/>
      <c r="H1202" s="2"/>
      <c r="I1202" s="2"/>
      <c r="J1202" s="2"/>
      <c r="K1202" s="2"/>
      <c r="L1202" s="2"/>
      <c r="M1202" s="2"/>
    </row>
    <row r="1203" spans="2:13">
      <c r="B1203" s="2"/>
      <c r="C1203" s="2"/>
      <c r="D1203" s="2"/>
      <c r="E1203" s="2"/>
      <c r="F1203" s="2"/>
      <c r="H1203" s="2"/>
      <c r="I1203" s="2"/>
      <c r="J1203" s="2"/>
      <c r="K1203" s="2"/>
      <c r="L1203" s="2"/>
      <c r="M1203" s="2"/>
    </row>
    <row r="1204" spans="2:13">
      <c r="B1204" s="2"/>
      <c r="C1204" s="2"/>
      <c r="D1204" s="2"/>
      <c r="E1204" s="2"/>
      <c r="F1204" s="2"/>
      <c r="H1204" s="2"/>
      <c r="I1204" s="2"/>
      <c r="J1204" s="2"/>
      <c r="K1204" s="2"/>
      <c r="L1204" s="2"/>
      <c r="M1204" s="2"/>
    </row>
    <row r="1205" spans="2:13">
      <c r="B1205" s="2"/>
      <c r="C1205" s="2"/>
      <c r="D1205" s="2"/>
      <c r="E1205" s="2"/>
      <c r="F1205" s="2"/>
      <c r="H1205" s="2"/>
      <c r="I1205" s="2"/>
      <c r="J1205" s="2"/>
      <c r="K1205" s="2"/>
      <c r="L1205" s="2"/>
      <c r="M1205" s="2"/>
    </row>
    <row r="1206" spans="2:13">
      <c r="B1206" s="2"/>
      <c r="C1206" s="2"/>
      <c r="D1206" s="2"/>
      <c r="E1206" s="2"/>
      <c r="F1206" s="2"/>
      <c r="H1206" s="2"/>
      <c r="I1206" s="2"/>
      <c r="J1206" s="2"/>
      <c r="K1206" s="2"/>
      <c r="L1206" s="2"/>
      <c r="M1206" s="2"/>
    </row>
    <row r="1207" spans="2:13">
      <c r="B1207" s="2"/>
      <c r="C1207" s="2"/>
      <c r="D1207" s="2"/>
      <c r="E1207" s="2"/>
      <c r="F1207" s="2"/>
      <c r="H1207" s="2"/>
      <c r="I1207" s="2"/>
      <c r="J1207" s="2"/>
      <c r="K1207" s="2"/>
      <c r="L1207" s="2"/>
      <c r="M1207" s="2"/>
    </row>
    <row r="1208" spans="2:13">
      <c r="B1208" s="2"/>
      <c r="C1208" s="2"/>
      <c r="D1208" s="2"/>
      <c r="E1208" s="2"/>
      <c r="F1208" s="2"/>
      <c r="H1208" s="2"/>
      <c r="I1208" s="2"/>
      <c r="J1208" s="2"/>
      <c r="K1208" s="2"/>
      <c r="L1208" s="2"/>
      <c r="M1208" s="2"/>
    </row>
    <row r="1209" spans="2:13">
      <c r="B1209" s="2"/>
      <c r="C1209" s="2"/>
      <c r="D1209" s="2"/>
      <c r="E1209" s="2"/>
      <c r="F1209" s="2"/>
      <c r="H1209" s="2"/>
      <c r="I1209" s="2"/>
      <c r="J1209" s="2"/>
      <c r="K1209" s="2"/>
      <c r="L1209" s="2"/>
      <c r="M1209" s="2"/>
    </row>
    <row r="1210" spans="2:13">
      <c r="B1210" s="2"/>
      <c r="C1210" s="2"/>
      <c r="D1210" s="2"/>
      <c r="E1210" s="2"/>
      <c r="F1210" s="2"/>
      <c r="H1210" s="2"/>
      <c r="I1210" s="2"/>
      <c r="J1210" s="2"/>
      <c r="K1210" s="2"/>
      <c r="L1210" s="2"/>
      <c r="M1210" s="2"/>
    </row>
    <row r="1211" spans="2:13">
      <c r="B1211" s="2"/>
      <c r="C1211" s="2"/>
      <c r="D1211" s="2"/>
      <c r="E1211" s="2"/>
      <c r="F1211" s="2"/>
      <c r="H1211" s="2"/>
      <c r="I1211" s="2"/>
      <c r="J1211" s="2"/>
      <c r="K1211" s="2"/>
      <c r="L1211" s="2"/>
      <c r="M1211" s="2"/>
    </row>
    <row r="1212" spans="2:13">
      <c r="B1212" s="2"/>
      <c r="C1212" s="2"/>
      <c r="D1212" s="2"/>
      <c r="E1212" s="2"/>
      <c r="F1212" s="2"/>
      <c r="H1212" s="2"/>
      <c r="I1212" s="2"/>
      <c r="J1212" s="2"/>
      <c r="K1212" s="2"/>
      <c r="L1212" s="2"/>
      <c r="M1212" s="2"/>
    </row>
    <row r="1213" spans="2:13">
      <c r="B1213" s="2"/>
      <c r="C1213" s="2"/>
      <c r="D1213" s="2"/>
      <c r="E1213" s="2"/>
      <c r="F1213" s="2"/>
      <c r="H1213" s="2"/>
      <c r="I1213" s="2"/>
      <c r="J1213" s="2"/>
      <c r="K1213" s="2"/>
      <c r="L1213" s="2"/>
      <c r="M1213" s="2"/>
    </row>
    <row r="1214" spans="2:13">
      <c r="B1214" s="2"/>
      <c r="C1214" s="2"/>
      <c r="D1214" s="2"/>
      <c r="E1214" s="2"/>
      <c r="F1214" s="2"/>
      <c r="H1214" s="2"/>
      <c r="I1214" s="2"/>
      <c r="J1214" s="2"/>
      <c r="K1214" s="2"/>
      <c r="L1214" s="2"/>
      <c r="M1214" s="2"/>
    </row>
    <row r="1215" spans="2:13">
      <c r="B1215" s="2"/>
      <c r="C1215" s="2"/>
      <c r="D1215" s="2"/>
      <c r="E1215" s="2"/>
      <c r="F1215" s="2"/>
      <c r="H1215" s="2"/>
      <c r="I1215" s="2"/>
      <c r="J1215" s="2"/>
      <c r="K1215" s="2"/>
      <c r="L1215" s="2"/>
      <c r="M1215" s="2"/>
    </row>
    <row r="1216" spans="2:13">
      <c r="B1216" s="2"/>
      <c r="C1216" s="2"/>
      <c r="D1216" s="2"/>
      <c r="E1216" s="2"/>
      <c r="F1216" s="2"/>
      <c r="H1216" s="2"/>
      <c r="I1216" s="2"/>
      <c r="J1216" s="2"/>
      <c r="K1216" s="2"/>
      <c r="L1216" s="2"/>
      <c r="M1216" s="2"/>
    </row>
    <row r="1217" spans="2:13">
      <c r="B1217" s="2"/>
      <c r="C1217" s="2"/>
      <c r="D1217" s="2"/>
      <c r="E1217" s="2"/>
      <c r="F1217" s="2"/>
      <c r="H1217" s="2"/>
      <c r="I1217" s="2"/>
      <c r="J1217" s="2"/>
      <c r="K1217" s="2"/>
      <c r="L1217" s="2"/>
      <c r="M1217" s="2"/>
    </row>
    <row r="1218" spans="2:13">
      <c r="B1218" s="2"/>
      <c r="C1218" s="2"/>
      <c r="D1218" s="2"/>
      <c r="E1218" s="2"/>
      <c r="F1218" s="2"/>
      <c r="H1218" s="2"/>
      <c r="I1218" s="2"/>
      <c r="J1218" s="2"/>
      <c r="K1218" s="2"/>
      <c r="L1218" s="2"/>
      <c r="M1218" s="2"/>
    </row>
    <row r="1219" spans="2:13">
      <c r="B1219" s="2"/>
      <c r="C1219" s="2"/>
      <c r="D1219" s="2"/>
      <c r="E1219" s="2"/>
      <c r="F1219" s="2"/>
      <c r="H1219" s="2"/>
      <c r="I1219" s="2"/>
      <c r="J1219" s="2"/>
      <c r="K1219" s="2"/>
      <c r="L1219" s="2"/>
      <c r="M1219" s="2"/>
    </row>
    <row r="1220" spans="2:13">
      <c r="B1220" s="2"/>
      <c r="C1220" s="2"/>
      <c r="D1220" s="2"/>
      <c r="E1220" s="2"/>
      <c r="F1220" s="2"/>
      <c r="H1220" s="2"/>
      <c r="I1220" s="2"/>
      <c r="J1220" s="2"/>
      <c r="K1220" s="2"/>
      <c r="L1220" s="2"/>
      <c r="M1220" s="2"/>
    </row>
    <row r="1221" spans="2:13">
      <c r="B1221" s="2"/>
      <c r="C1221" s="2"/>
      <c r="D1221" s="2"/>
      <c r="E1221" s="2"/>
      <c r="F1221" s="2"/>
      <c r="H1221" s="2"/>
      <c r="I1221" s="2"/>
      <c r="J1221" s="2"/>
      <c r="K1221" s="2"/>
      <c r="L1221" s="2"/>
      <c r="M1221" s="2"/>
    </row>
    <row r="1222" spans="2:13">
      <c r="B1222" s="2"/>
      <c r="C1222" s="2"/>
      <c r="D1222" s="2"/>
      <c r="E1222" s="2"/>
      <c r="F1222" s="2"/>
      <c r="H1222" s="2"/>
      <c r="I1222" s="2"/>
      <c r="J1222" s="2"/>
      <c r="K1222" s="2"/>
      <c r="L1222" s="2"/>
      <c r="M1222" s="2"/>
    </row>
    <row r="1223" spans="2:13">
      <c r="B1223" s="2"/>
      <c r="C1223" s="2"/>
      <c r="D1223" s="2"/>
      <c r="E1223" s="2"/>
      <c r="F1223" s="2"/>
      <c r="H1223" s="2"/>
      <c r="I1223" s="2"/>
      <c r="J1223" s="2"/>
      <c r="K1223" s="2"/>
      <c r="L1223" s="2"/>
      <c r="M1223" s="2"/>
    </row>
    <row r="1224" spans="2:13">
      <c r="B1224" s="2"/>
      <c r="C1224" s="2"/>
      <c r="D1224" s="2"/>
      <c r="E1224" s="2"/>
      <c r="F1224" s="2"/>
      <c r="H1224" s="2"/>
      <c r="I1224" s="2"/>
      <c r="J1224" s="2"/>
      <c r="K1224" s="2"/>
      <c r="L1224" s="2"/>
      <c r="M1224" s="2"/>
    </row>
    <row r="1225" spans="2:13">
      <c r="B1225" s="2"/>
      <c r="C1225" s="2"/>
      <c r="D1225" s="2"/>
      <c r="E1225" s="2"/>
      <c r="F1225" s="2"/>
      <c r="H1225" s="2"/>
      <c r="I1225" s="2"/>
      <c r="J1225" s="2"/>
      <c r="K1225" s="2"/>
      <c r="L1225" s="2"/>
      <c r="M1225" s="2"/>
    </row>
    <row r="1226" spans="2:13">
      <c r="B1226" s="2"/>
      <c r="C1226" s="2"/>
      <c r="D1226" s="2"/>
      <c r="E1226" s="2"/>
      <c r="F1226" s="2"/>
      <c r="H1226" s="2"/>
      <c r="I1226" s="2"/>
      <c r="J1226" s="2"/>
      <c r="K1226" s="2"/>
      <c r="L1226" s="2"/>
      <c r="M1226" s="2"/>
    </row>
    <row r="1227" spans="2:13">
      <c r="B1227" s="2"/>
      <c r="C1227" s="2"/>
      <c r="D1227" s="2"/>
      <c r="E1227" s="2"/>
      <c r="F1227" s="2"/>
      <c r="H1227" s="2"/>
      <c r="I1227" s="2"/>
      <c r="J1227" s="2"/>
      <c r="K1227" s="2"/>
      <c r="L1227" s="2"/>
      <c r="M1227" s="2"/>
    </row>
    <row r="1228" spans="2:13">
      <c r="B1228" s="2"/>
      <c r="C1228" s="2"/>
      <c r="D1228" s="2"/>
      <c r="E1228" s="2"/>
      <c r="F1228" s="2"/>
      <c r="H1228" s="2"/>
      <c r="I1228" s="2"/>
      <c r="J1228" s="2"/>
      <c r="K1228" s="2"/>
      <c r="L1228" s="2"/>
      <c r="M1228" s="2"/>
    </row>
    <row r="1229" spans="2:13">
      <c r="B1229" s="2"/>
      <c r="C1229" s="2"/>
      <c r="D1229" s="2"/>
      <c r="E1229" s="2"/>
      <c r="F1229" s="2"/>
      <c r="H1229" s="2"/>
      <c r="I1229" s="2"/>
      <c r="J1229" s="2"/>
      <c r="K1229" s="2"/>
      <c r="L1229" s="2"/>
      <c r="M1229" s="2"/>
    </row>
    <row r="1230" spans="2:13">
      <c r="B1230" s="2"/>
      <c r="C1230" s="2"/>
      <c r="D1230" s="2"/>
      <c r="E1230" s="2"/>
      <c r="F1230" s="2"/>
      <c r="H1230" s="2"/>
      <c r="I1230" s="2"/>
      <c r="J1230" s="2"/>
      <c r="K1230" s="2"/>
      <c r="L1230" s="2"/>
      <c r="M1230" s="2"/>
    </row>
    <row r="1231" spans="2:13">
      <c r="B1231" s="2"/>
      <c r="C1231" s="2"/>
      <c r="D1231" s="2"/>
      <c r="E1231" s="2"/>
      <c r="F1231" s="2"/>
      <c r="H1231" s="2"/>
      <c r="I1231" s="2"/>
      <c r="J1231" s="2"/>
      <c r="K1231" s="2"/>
      <c r="L1231" s="2"/>
      <c r="M1231" s="2"/>
    </row>
    <row r="1232" spans="2:13">
      <c r="B1232" s="2"/>
      <c r="C1232" s="2"/>
      <c r="D1232" s="2"/>
      <c r="E1232" s="2"/>
      <c r="F1232" s="2"/>
      <c r="H1232" s="2"/>
      <c r="I1232" s="2"/>
      <c r="J1232" s="2"/>
      <c r="K1232" s="2"/>
      <c r="L1232" s="2"/>
      <c r="M1232" s="2"/>
    </row>
    <row r="1233" spans="2:13">
      <c r="B1233" s="2"/>
      <c r="C1233" s="2"/>
      <c r="D1233" s="2"/>
      <c r="E1233" s="2"/>
      <c r="F1233" s="2"/>
      <c r="H1233" s="2"/>
      <c r="I1233" s="2"/>
      <c r="J1233" s="2"/>
      <c r="K1233" s="2"/>
      <c r="L1233" s="2"/>
      <c r="M1233" s="2"/>
    </row>
    <row r="1234" spans="2:13">
      <c r="B1234" s="2"/>
      <c r="C1234" s="2"/>
      <c r="D1234" s="2"/>
      <c r="E1234" s="2"/>
      <c r="F1234" s="2"/>
      <c r="H1234" s="2"/>
      <c r="I1234" s="2"/>
      <c r="J1234" s="2"/>
      <c r="K1234" s="2"/>
      <c r="L1234" s="2"/>
      <c r="M1234" s="2"/>
    </row>
    <row r="1235" spans="2:13">
      <c r="B1235" s="2"/>
      <c r="C1235" s="2"/>
      <c r="D1235" s="2"/>
      <c r="E1235" s="2"/>
      <c r="F1235" s="2"/>
      <c r="H1235" s="2"/>
      <c r="I1235" s="2"/>
      <c r="J1235" s="2"/>
      <c r="K1235" s="2"/>
      <c r="L1235" s="2"/>
      <c r="M1235" s="2"/>
    </row>
    <row r="1236" spans="2:13">
      <c r="B1236" s="2"/>
      <c r="C1236" s="2"/>
      <c r="D1236" s="2"/>
      <c r="E1236" s="2"/>
      <c r="F1236" s="2"/>
      <c r="H1236" s="2"/>
      <c r="I1236" s="2"/>
      <c r="J1236" s="2"/>
      <c r="K1236" s="2"/>
      <c r="L1236" s="2"/>
      <c r="M1236" s="2"/>
    </row>
    <row r="1237" spans="2:13">
      <c r="B1237" s="2"/>
      <c r="C1237" s="2"/>
      <c r="D1237" s="2"/>
      <c r="E1237" s="2"/>
      <c r="F1237" s="2"/>
      <c r="H1237" s="2"/>
      <c r="I1237" s="2"/>
      <c r="J1237" s="2"/>
      <c r="K1237" s="2"/>
      <c r="L1237" s="2"/>
      <c r="M1237" s="2"/>
    </row>
  </sheetData>
  <autoFilter ref="A1:M178" xr:uid="{00000000-0009-0000-0000-000002000000}"/>
  <pageMargins left="0.7" right="0.7" top="0.75" bottom="0.75" header="0.3" footer="0.3"/>
  <headerFooter>
    <oddHeader>&amp;L&amp;"Calibri"&amp;1 &amp;KFF0000 Uso Interno#_x000D_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sheetPr>
  <dimension ref="A1:M1241"/>
  <sheetViews>
    <sheetView zoomScale="80" zoomScaleNormal="80" workbookViewId="0">
      <pane xSplit="1" ySplit="1" topLeftCell="F210" activePane="bottomRight" state="frozen"/>
      <selection pane="bottomRight" activeCell="A2" sqref="A2:M218"/>
      <selection pane="bottomLeft" activeCell="A2" sqref="A2"/>
      <selection pane="topRight" activeCell="B1" sqref="B1"/>
    </sheetView>
  </sheetViews>
  <sheetFormatPr defaultColWidth="58.5703125" defaultRowHeight="14.45"/>
  <cols>
    <col min="1" max="1" width="14.28515625" style="2" bestFit="1" customWidth="1"/>
    <col min="2" max="2" width="19.28515625" customWidth="1"/>
    <col min="3" max="3" width="24.42578125" customWidth="1"/>
    <col min="4" max="4" width="19.7109375" customWidth="1"/>
    <col min="5" max="5" width="26.42578125" customWidth="1"/>
    <col min="6" max="6" width="39.28515625" customWidth="1"/>
    <col min="7" max="7" width="19.42578125" style="4" bestFit="1" customWidth="1"/>
    <col min="8" max="8" width="15.28515625" bestFit="1" customWidth="1"/>
    <col min="9" max="9" width="14.28515625" customWidth="1"/>
    <col min="10" max="10" width="21.42578125" bestFit="1" customWidth="1"/>
    <col min="11" max="11" width="79.7109375" customWidth="1"/>
    <col min="12" max="12" width="19" customWidth="1"/>
    <col min="13" max="13" width="12.5703125" bestFit="1" customWidth="1"/>
    <col min="14" max="15" width="58.5703125" customWidth="1"/>
  </cols>
  <sheetData>
    <row r="1" spans="1:13">
      <c r="A1" s="2" t="s">
        <v>78</v>
      </c>
      <c r="B1" s="3" t="s">
        <v>79</v>
      </c>
      <c r="C1" s="3" t="s">
        <v>80</v>
      </c>
      <c r="D1" s="3" t="s">
        <v>81</v>
      </c>
      <c r="E1" s="3" t="s">
        <v>82</v>
      </c>
      <c r="F1" s="3" t="s">
        <v>83</v>
      </c>
      <c r="G1" s="4" t="s">
        <v>84</v>
      </c>
      <c r="H1" s="3" t="s">
        <v>85</v>
      </c>
      <c r="I1" s="3" t="s">
        <v>86</v>
      </c>
      <c r="J1" s="3" t="s">
        <v>87</v>
      </c>
      <c r="K1" s="3" t="s">
        <v>88</v>
      </c>
      <c r="L1" s="3" t="s">
        <v>555</v>
      </c>
      <c r="M1" s="3" t="s">
        <v>90</v>
      </c>
    </row>
    <row r="2" spans="1:13" ht="28.9" customHeight="1">
      <c r="A2" s="2" t="s">
        <v>1164</v>
      </c>
      <c r="B2" s="2" t="s">
        <v>35</v>
      </c>
      <c r="C2" s="2" t="s">
        <v>225</v>
      </c>
      <c r="D2" s="2" t="s">
        <v>226</v>
      </c>
      <c r="E2" s="2" t="s">
        <v>221</v>
      </c>
      <c r="F2" s="2" t="s">
        <v>1165</v>
      </c>
      <c r="G2" s="4">
        <v>44256.502743055556</v>
      </c>
      <c r="H2" s="2" t="s">
        <v>96</v>
      </c>
      <c r="I2" s="2" t="s">
        <v>114</v>
      </c>
      <c r="J2" s="2" t="s">
        <v>109</v>
      </c>
      <c r="K2" s="2" t="s">
        <v>1166</v>
      </c>
      <c r="L2" s="2" t="s">
        <v>109</v>
      </c>
      <c r="M2" s="2" t="b">
        <v>0</v>
      </c>
    </row>
    <row r="3" spans="1:13" ht="43.15" customHeight="1">
      <c r="A3" s="2" t="s">
        <v>1167</v>
      </c>
      <c r="B3" s="2" t="s">
        <v>42</v>
      </c>
      <c r="C3" s="2" t="s">
        <v>685</v>
      </c>
      <c r="D3" s="2" t="s">
        <v>1168</v>
      </c>
      <c r="E3" s="2" t="s">
        <v>1169</v>
      </c>
      <c r="F3" s="2" t="s">
        <v>1170</v>
      </c>
      <c r="G3" s="4">
        <v>44256.558796296304</v>
      </c>
      <c r="H3" s="2" t="s">
        <v>96</v>
      </c>
      <c r="I3" s="2" t="s">
        <v>97</v>
      </c>
      <c r="J3" s="2" t="s">
        <v>98</v>
      </c>
      <c r="K3" s="2" t="s">
        <v>1171</v>
      </c>
      <c r="L3" s="2" t="s">
        <v>98</v>
      </c>
      <c r="M3" s="2" t="b">
        <v>0</v>
      </c>
    </row>
    <row r="4" spans="1:13" ht="28.9" customHeight="1">
      <c r="A4" s="2" t="s">
        <v>1172</v>
      </c>
      <c r="B4" s="2" t="s">
        <v>56</v>
      </c>
      <c r="C4" s="2" t="s">
        <v>1039</v>
      </c>
      <c r="D4" s="2" t="s">
        <v>1040</v>
      </c>
      <c r="E4" s="2" t="s">
        <v>1173</v>
      </c>
      <c r="F4" s="2" t="s">
        <v>1174</v>
      </c>
      <c r="G4" s="4">
        <v>44256.584456018521</v>
      </c>
      <c r="H4" s="2" t="s">
        <v>96</v>
      </c>
      <c r="I4" s="2" t="s">
        <v>97</v>
      </c>
      <c r="J4" s="2" t="s">
        <v>98</v>
      </c>
      <c r="K4" s="2" t="s">
        <v>1175</v>
      </c>
      <c r="L4" s="2" t="s">
        <v>98</v>
      </c>
      <c r="M4" s="2" t="b">
        <v>0</v>
      </c>
    </row>
    <row r="5" spans="1:13" ht="28.9" customHeight="1">
      <c r="A5" s="2" t="s">
        <v>1176</v>
      </c>
      <c r="B5" s="2" t="s">
        <v>42</v>
      </c>
      <c r="C5" s="2" t="s">
        <v>375</v>
      </c>
      <c r="D5" s="2" t="s">
        <v>376</v>
      </c>
      <c r="E5" s="2" t="s">
        <v>1177</v>
      </c>
      <c r="F5" s="2" t="s">
        <v>540</v>
      </c>
      <c r="G5" s="4">
        <v>44256.631435185183</v>
      </c>
      <c r="H5" s="2" t="s">
        <v>96</v>
      </c>
      <c r="I5" s="2" t="s">
        <v>97</v>
      </c>
      <c r="J5" s="2" t="s">
        <v>98</v>
      </c>
      <c r="K5" s="2" t="s">
        <v>1178</v>
      </c>
      <c r="L5" s="2" t="s">
        <v>98</v>
      </c>
      <c r="M5" s="2" t="b">
        <v>0</v>
      </c>
    </row>
    <row r="6" spans="1:13" ht="28.9" customHeight="1">
      <c r="A6" s="2" t="s">
        <v>1179</v>
      </c>
      <c r="B6" s="2" t="s">
        <v>56</v>
      </c>
      <c r="C6" s="2" t="s">
        <v>1039</v>
      </c>
      <c r="D6" s="2" t="s">
        <v>1040</v>
      </c>
      <c r="E6" s="2" t="s">
        <v>1180</v>
      </c>
      <c r="F6" s="2" t="s">
        <v>1181</v>
      </c>
      <c r="G6" s="4">
        <v>44256.672210648147</v>
      </c>
      <c r="H6" s="2" t="s">
        <v>96</v>
      </c>
      <c r="I6" s="2" t="s">
        <v>97</v>
      </c>
      <c r="J6" s="2" t="s">
        <v>98</v>
      </c>
      <c r="K6" s="2" t="s">
        <v>1182</v>
      </c>
      <c r="L6" s="2" t="s">
        <v>98</v>
      </c>
      <c r="M6" s="2" t="b">
        <v>0</v>
      </c>
    </row>
    <row r="7" spans="1:13" ht="43.15" customHeight="1">
      <c r="A7" s="2" t="s">
        <v>1183</v>
      </c>
      <c r="B7" s="2" t="s">
        <v>28</v>
      </c>
      <c r="C7" s="2" t="s">
        <v>28</v>
      </c>
      <c r="D7" s="2" t="s">
        <v>111</v>
      </c>
      <c r="E7" s="2" t="s">
        <v>530</v>
      </c>
      <c r="F7" s="2" t="s">
        <v>1184</v>
      </c>
      <c r="G7" s="4">
        <v>44256.711354166669</v>
      </c>
      <c r="H7" s="2" t="s">
        <v>96</v>
      </c>
      <c r="I7" s="2" t="s">
        <v>114</v>
      </c>
      <c r="J7" s="2" t="s">
        <v>98</v>
      </c>
      <c r="K7" s="2" t="s">
        <v>1185</v>
      </c>
      <c r="L7" s="2" t="s">
        <v>98</v>
      </c>
      <c r="M7" s="2" t="b">
        <v>0</v>
      </c>
    </row>
    <row r="8" spans="1:13" ht="43.15" customHeight="1">
      <c r="A8" s="2" t="s">
        <v>1186</v>
      </c>
      <c r="B8" s="2" t="s">
        <v>42</v>
      </c>
      <c r="C8" s="2" t="s">
        <v>685</v>
      </c>
      <c r="D8" s="2" t="s">
        <v>1168</v>
      </c>
      <c r="E8" s="2" t="s">
        <v>1187</v>
      </c>
      <c r="F8" s="2" t="s">
        <v>1188</v>
      </c>
      <c r="G8" s="4">
        <v>44256.734907407408</v>
      </c>
      <c r="H8" s="2" t="s">
        <v>96</v>
      </c>
      <c r="I8" s="2" t="s">
        <v>97</v>
      </c>
      <c r="J8" s="2" t="s">
        <v>98</v>
      </c>
      <c r="K8" s="2" t="s">
        <v>1189</v>
      </c>
      <c r="L8" s="2" t="s">
        <v>98</v>
      </c>
      <c r="M8" s="2" t="b">
        <v>0</v>
      </c>
    </row>
    <row r="9" spans="1:13" ht="28.9" customHeight="1">
      <c r="A9" s="2" t="s">
        <v>1190</v>
      </c>
      <c r="B9" s="2" t="s">
        <v>42</v>
      </c>
      <c r="C9" s="2" t="s">
        <v>165</v>
      </c>
      <c r="D9" s="2" t="s">
        <v>133</v>
      </c>
      <c r="E9" s="2" t="s">
        <v>1191</v>
      </c>
      <c r="F9" s="2" t="s">
        <v>1192</v>
      </c>
      <c r="G9" s="4">
        <v>44256.799004629633</v>
      </c>
      <c r="H9" s="2" t="s">
        <v>96</v>
      </c>
      <c r="I9" s="2" t="s">
        <v>97</v>
      </c>
      <c r="J9" s="2" t="s">
        <v>98</v>
      </c>
      <c r="K9" s="2" t="s">
        <v>1193</v>
      </c>
      <c r="L9" s="2" t="s">
        <v>98</v>
      </c>
      <c r="M9" s="2" t="b">
        <v>0</v>
      </c>
    </row>
    <row r="10" spans="1:13">
      <c r="A10" s="2" t="s">
        <v>1194</v>
      </c>
      <c r="B10" s="2" t="s">
        <v>35</v>
      </c>
      <c r="C10" s="2" t="s">
        <v>124</v>
      </c>
      <c r="D10" s="2" t="s">
        <v>125</v>
      </c>
      <c r="E10" s="2" t="s">
        <v>171</v>
      </c>
      <c r="F10" s="2" t="s">
        <v>534</v>
      </c>
      <c r="G10" s="4">
        <v>44257.38722222222</v>
      </c>
      <c r="H10" s="2" t="s">
        <v>96</v>
      </c>
      <c r="I10" s="2" t="s">
        <v>97</v>
      </c>
      <c r="J10" s="2" t="s">
        <v>109</v>
      </c>
      <c r="K10" s="2" t="s">
        <v>790</v>
      </c>
      <c r="L10" s="2" t="s">
        <v>109</v>
      </c>
      <c r="M10" s="2" t="b">
        <v>0</v>
      </c>
    </row>
    <row r="11" spans="1:13" ht="57.6" customHeight="1">
      <c r="A11" s="2" t="s">
        <v>1195</v>
      </c>
      <c r="B11" s="2" t="s">
        <v>42</v>
      </c>
      <c r="C11" s="2" t="s">
        <v>375</v>
      </c>
      <c r="D11" s="2" t="s">
        <v>376</v>
      </c>
      <c r="E11" s="2" t="s">
        <v>1196</v>
      </c>
      <c r="F11" s="2" t="s">
        <v>1197</v>
      </c>
      <c r="G11" s="4">
        <v>44257.455185185187</v>
      </c>
      <c r="H11" s="2" t="s">
        <v>96</v>
      </c>
      <c r="I11" s="2" t="s">
        <v>97</v>
      </c>
      <c r="J11" s="2" t="s">
        <v>98</v>
      </c>
      <c r="K11" s="2" t="s">
        <v>1198</v>
      </c>
      <c r="L11" s="2" t="s">
        <v>98</v>
      </c>
      <c r="M11" s="2" t="b">
        <v>0</v>
      </c>
    </row>
    <row r="12" spans="1:13" ht="28.9" customHeight="1">
      <c r="A12" s="2" t="s">
        <v>1199</v>
      </c>
      <c r="B12" s="2" t="s">
        <v>42</v>
      </c>
      <c r="C12" s="2" t="s">
        <v>685</v>
      </c>
      <c r="D12" s="2" t="s">
        <v>1168</v>
      </c>
      <c r="E12" s="2" t="s">
        <v>1200</v>
      </c>
      <c r="F12" s="2" t="s">
        <v>1170</v>
      </c>
      <c r="G12" s="4">
        <v>44257.484826388893</v>
      </c>
      <c r="H12" s="2" t="s">
        <v>96</v>
      </c>
      <c r="I12" s="2" t="s">
        <v>97</v>
      </c>
      <c r="J12" s="2" t="s">
        <v>98</v>
      </c>
      <c r="K12" s="2" t="s">
        <v>1201</v>
      </c>
      <c r="L12" s="2" t="s">
        <v>98</v>
      </c>
      <c r="M12" s="2" t="b">
        <v>0</v>
      </c>
    </row>
    <row r="13" spans="1:13" ht="86.45" customHeight="1">
      <c r="A13" s="2" t="s">
        <v>1202</v>
      </c>
      <c r="B13" s="2" t="s">
        <v>42</v>
      </c>
      <c r="C13" s="2" t="s">
        <v>92</v>
      </c>
      <c r="D13" s="2" t="s">
        <v>186</v>
      </c>
      <c r="E13" s="2" t="s">
        <v>1203</v>
      </c>
      <c r="F13" s="2" t="s">
        <v>1204</v>
      </c>
      <c r="G13" s="4">
        <v>44257.491724537038</v>
      </c>
      <c r="H13" s="2" t="s">
        <v>96</v>
      </c>
      <c r="I13" s="2" t="s">
        <v>97</v>
      </c>
      <c r="J13" s="2" t="s">
        <v>98</v>
      </c>
      <c r="K13" s="2" t="s">
        <v>1205</v>
      </c>
      <c r="L13" s="2" t="s">
        <v>98</v>
      </c>
      <c r="M13" s="2" t="b">
        <v>0</v>
      </c>
    </row>
    <row r="14" spans="1:13" ht="43.15" customHeight="1">
      <c r="A14" s="2" t="s">
        <v>1206</v>
      </c>
      <c r="B14" s="2" t="s">
        <v>42</v>
      </c>
      <c r="C14" s="2" t="s">
        <v>507</v>
      </c>
      <c r="D14" s="2" t="s">
        <v>508</v>
      </c>
      <c r="E14" s="2" t="s">
        <v>1207</v>
      </c>
      <c r="F14" s="2" t="s">
        <v>1208</v>
      </c>
      <c r="G14" s="4">
        <v>44257.546412037038</v>
      </c>
      <c r="H14" s="2" t="s">
        <v>96</v>
      </c>
      <c r="I14" s="2" t="s">
        <v>97</v>
      </c>
      <c r="J14" s="2" t="s">
        <v>98</v>
      </c>
      <c r="K14" s="2" t="s">
        <v>1209</v>
      </c>
      <c r="L14" s="2" t="s">
        <v>98</v>
      </c>
      <c r="M14" s="2" t="b">
        <v>0</v>
      </c>
    </row>
    <row r="15" spans="1:13" ht="28.9" customHeight="1">
      <c r="A15" s="2" t="s">
        <v>1210</v>
      </c>
      <c r="B15" s="2" t="s">
        <v>28</v>
      </c>
      <c r="C15" s="2" t="s">
        <v>28</v>
      </c>
      <c r="D15" s="2" t="s">
        <v>111</v>
      </c>
      <c r="E15" s="2" t="s">
        <v>666</v>
      </c>
      <c r="F15" s="2" t="s">
        <v>1211</v>
      </c>
      <c r="G15" s="4">
        <v>44257.645162037043</v>
      </c>
      <c r="H15" s="2" t="s">
        <v>96</v>
      </c>
      <c r="I15" s="2" t="s">
        <v>97</v>
      </c>
      <c r="J15" s="2" t="s">
        <v>98</v>
      </c>
      <c r="K15" s="2" t="s">
        <v>1212</v>
      </c>
      <c r="L15" s="2" t="s">
        <v>98</v>
      </c>
      <c r="M15" s="2" t="b">
        <v>0</v>
      </c>
    </row>
    <row r="16" spans="1:13" ht="57.6" customHeight="1">
      <c r="A16" s="2" t="s">
        <v>1213</v>
      </c>
      <c r="B16" s="2" t="s">
        <v>42</v>
      </c>
      <c r="C16" s="2" t="s">
        <v>507</v>
      </c>
      <c r="D16" s="2" t="s">
        <v>508</v>
      </c>
      <c r="E16" s="2" t="s">
        <v>1214</v>
      </c>
      <c r="F16" s="2" t="s">
        <v>540</v>
      </c>
      <c r="G16" s="4">
        <v>44257.65116898148</v>
      </c>
      <c r="H16" s="2" t="s">
        <v>96</v>
      </c>
      <c r="I16" s="2" t="s">
        <v>97</v>
      </c>
      <c r="J16" s="2" t="s">
        <v>98</v>
      </c>
      <c r="K16" s="2" t="s">
        <v>1215</v>
      </c>
      <c r="L16" s="2" t="s">
        <v>98</v>
      </c>
      <c r="M16" s="2" t="b">
        <v>0</v>
      </c>
    </row>
    <row r="17" spans="1:13" ht="43.15" customHeight="1">
      <c r="A17" s="2" t="s">
        <v>1216</v>
      </c>
      <c r="B17" s="2" t="s">
        <v>44</v>
      </c>
      <c r="C17" s="2" t="s">
        <v>1217</v>
      </c>
      <c r="D17" s="2" t="s">
        <v>1218</v>
      </c>
      <c r="E17" s="2" t="s">
        <v>1219</v>
      </c>
      <c r="F17" s="2" t="s">
        <v>1220</v>
      </c>
      <c r="G17" s="4">
        <v>44257.678124999999</v>
      </c>
      <c r="H17" s="2" t="s">
        <v>96</v>
      </c>
      <c r="I17" s="2" t="s">
        <v>97</v>
      </c>
      <c r="J17" s="2" t="s">
        <v>98</v>
      </c>
      <c r="K17" s="2" t="s">
        <v>1221</v>
      </c>
      <c r="L17" s="2" t="s">
        <v>98</v>
      </c>
      <c r="M17" s="2" t="b">
        <v>0</v>
      </c>
    </row>
    <row r="18" spans="1:13" ht="28.9" customHeight="1">
      <c r="A18" s="2" t="s">
        <v>1222</v>
      </c>
      <c r="B18" s="2" t="s">
        <v>56</v>
      </c>
      <c r="C18" s="2" t="s">
        <v>550</v>
      </c>
      <c r="D18" s="2" t="s">
        <v>1223</v>
      </c>
      <c r="E18" s="2" t="s">
        <v>1224</v>
      </c>
      <c r="F18" s="2" t="s">
        <v>1225</v>
      </c>
      <c r="G18" s="4">
        <v>44257.700798611113</v>
      </c>
      <c r="H18" s="2" t="s">
        <v>96</v>
      </c>
      <c r="I18" s="2" t="s">
        <v>97</v>
      </c>
      <c r="J18" s="2" t="s">
        <v>98</v>
      </c>
      <c r="K18" s="2" t="s">
        <v>1226</v>
      </c>
      <c r="L18" s="2" t="s">
        <v>98</v>
      </c>
      <c r="M18" s="2" t="b">
        <v>0</v>
      </c>
    </row>
    <row r="19" spans="1:13" ht="57.6" customHeight="1">
      <c r="A19" s="2" t="s">
        <v>1227</v>
      </c>
      <c r="B19" s="2" t="s">
        <v>28</v>
      </c>
      <c r="C19" s="2" t="s">
        <v>28</v>
      </c>
      <c r="D19" s="2" t="s">
        <v>407</v>
      </c>
      <c r="E19" s="2" t="s">
        <v>789</v>
      </c>
      <c r="F19" s="2" t="s">
        <v>1228</v>
      </c>
      <c r="G19" s="4">
        <v>44257.712777777779</v>
      </c>
      <c r="H19" s="2" t="s">
        <v>96</v>
      </c>
      <c r="I19" s="2" t="s">
        <v>114</v>
      </c>
      <c r="J19" s="2" t="s">
        <v>98</v>
      </c>
      <c r="K19" s="2" t="s">
        <v>1229</v>
      </c>
      <c r="L19" s="2" t="s">
        <v>98</v>
      </c>
      <c r="M19" s="2" t="b">
        <v>0</v>
      </c>
    </row>
    <row r="20" spans="1:13" ht="28.9" customHeight="1">
      <c r="A20" s="2" t="s">
        <v>1230</v>
      </c>
      <c r="B20" s="2" t="s">
        <v>39</v>
      </c>
      <c r="C20" s="2" t="s">
        <v>175</v>
      </c>
      <c r="D20" s="2" t="s">
        <v>270</v>
      </c>
      <c r="E20" s="2" t="s">
        <v>1231</v>
      </c>
      <c r="F20" s="2" t="s">
        <v>1232</v>
      </c>
      <c r="G20" s="4">
        <v>44258.392291666663</v>
      </c>
      <c r="H20" s="2" t="s">
        <v>96</v>
      </c>
      <c r="I20" s="2" t="s">
        <v>97</v>
      </c>
      <c r="J20" s="2" t="s">
        <v>98</v>
      </c>
      <c r="K20" s="2" t="s">
        <v>287</v>
      </c>
      <c r="L20" s="2" t="s">
        <v>98</v>
      </c>
      <c r="M20" s="2" t="b">
        <v>0</v>
      </c>
    </row>
    <row r="21" spans="1:13" ht="28.9" customHeight="1">
      <c r="A21" s="2" t="s">
        <v>1233</v>
      </c>
      <c r="B21" s="2" t="s">
        <v>60</v>
      </c>
      <c r="C21" s="2" t="s">
        <v>457</v>
      </c>
      <c r="D21" s="2" t="s">
        <v>708</v>
      </c>
      <c r="E21" s="2" t="s">
        <v>1234</v>
      </c>
      <c r="F21" s="2" t="s">
        <v>1235</v>
      </c>
      <c r="G21" s="4">
        <v>44258.42769675926</v>
      </c>
      <c r="H21" s="2" t="s">
        <v>96</v>
      </c>
      <c r="I21" s="2" t="s">
        <v>114</v>
      </c>
      <c r="J21" s="2" t="s">
        <v>98</v>
      </c>
      <c r="K21" s="2" t="s">
        <v>1236</v>
      </c>
      <c r="L21" s="2" t="s">
        <v>98</v>
      </c>
      <c r="M21" s="2" t="b">
        <v>0</v>
      </c>
    </row>
    <row r="22" spans="1:13" ht="28.9" customHeight="1">
      <c r="A22" s="2" t="s">
        <v>1237</v>
      </c>
      <c r="B22" s="2" t="s">
        <v>44</v>
      </c>
      <c r="C22" s="2" t="s">
        <v>159</v>
      </c>
      <c r="D22" s="2" t="s">
        <v>248</v>
      </c>
      <c r="E22" s="2" t="s">
        <v>1238</v>
      </c>
      <c r="F22" s="2" t="s">
        <v>1239</v>
      </c>
      <c r="G22" s="4">
        <v>44258.439432870371</v>
      </c>
      <c r="H22" s="2" t="s">
        <v>96</v>
      </c>
      <c r="I22" s="2" t="s">
        <v>97</v>
      </c>
      <c r="J22" s="2" t="s">
        <v>98</v>
      </c>
      <c r="K22" s="2" t="s">
        <v>1240</v>
      </c>
      <c r="L22" s="2" t="s">
        <v>98</v>
      </c>
      <c r="M22" s="2" t="b">
        <v>0</v>
      </c>
    </row>
    <row r="23" spans="1:13" ht="43.15" customHeight="1">
      <c r="A23" s="2" t="s">
        <v>1241</v>
      </c>
      <c r="B23" s="2" t="s">
        <v>26</v>
      </c>
      <c r="C23" s="2" t="s">
        <v>27</v>
      </c>
      <c r="D23" s="2" t="s">
        <v>231</v>
      </c>
      <c r="E23" s="2" t="s">
        <v>593</v>
      </c>
      <c r="F23" s="2" t="s">
        <v>1242</v>
      </c>
      <c r="G23" s="4">
        <v>44258.430150462962</v>
      </c>
      <c r="H23" s="2" t="s">
        <v>96</v>
      </c>
      <c r="I23" s="2" t="s">
        <v>97</v>
      </c>
      <c r="J23" s="2" t="s">
        <v>98</v>
      </c>
      <c r="K23" s="2" t="s">
        <v>1243</v>
      </c>
      <c r="L23" s="2" t="s">
        <v>98</v>
      </c>
      <c r="M23" s="2" t="b">
        <v>0</v>
      </c>
    </row>
    <row r="24" spans="1:13">
      <c r="A24" s="2" t="s">
        <v>1244</v>
      </c>
      <c r="B24" s="2" t="s">
        <v>35</v>
      </c>
      <c r="C24" s="2" t="s">
        <v>124</v>
      </c>
      <c r="D24" s="2" t="s">
        <v>125</v>
      </c>
      <c r="E24" s="2" t="s">
        <v>271</v>
      </c>
      <c r="F24" s="2" t="s">
        <v>1245</v>
      </c>
      <c r="G24" s="4">
        <v>44258.439432870371</v>
      </c>
      <c r="H24" s="2" t="s">
        <v>96</v>
      </c>
      <c r="I24" s="2" t="s">
        <v>97</v>
      </c>
      <c r="J24" s="2" t="s">
        <v>109</v>
      </c>
      <c r="K24" s="2" t="s">
        <v>213</v>
      </c>
      <c r="L24" s="2" t="s">
        <v>109</v>
      </c>
      <c r="M24" s="2" t="b">
        <v>0</v>
      </c>
    </row>
    <row r="25" spans="1:13" ht="28.9" customHeight="1">
      <c r="A25" s="2" t="s">
        <v>1246</v>
      </c>
      <c r="B25" s="2" t="s">
        <v>35</v>
      </c>
      <c r="C25" s="2" t="s">
        <v>180</v>
      </c>
      <c r="D25" s="2" t="s">
        <v>181</v>
      </c>
      <c r="E25" s="2" t="s">
        <v>612</v>
      </c>
      <c r="F25" s="2" t="s">
        <v>1247</v>
      </c>
      <c r="G25" s="4">
        <v>44258.489236111112</v>
      </c>
      <c r="H25" s="2" t="s">
        <v>96</v>
      </c>
      <c r="I25" s="2" t="s">
        <v>97</v>
      </c>
      <c r="J25" s="2" t="s">
        <v>109</v>
      </c>
      <c r="K25" s="2" t="s">
        <v>1248</v>
      </c>
      <c r="L25" s="2" t="s">
        <v>109</v>
      </c>
      <c r="M25" s="2" t="b">
        <v>1</v>
      </c>
    </row>
    <row r="26" spans="1:13" ht="28.9" customHeight="1">
      <c r="A26" s="2" t="s">
        <v>1249</v>
      </c>
      <c r="B26" s="2" t="s">
        <v>42</v>
      </c>
      <c r="C26" s="2" t="s">
        <v>375</v>
      </c>
      <c r="D26" s="2" t="s">
        <v>376</v>
      </c>
      <c r="E26" s="2" t="s">
        <v>1250</v>
      </c>
      <c r="F26" s="2" t="s">
        <v>540</v>
      </c>
      <c r="G26" s="4">
        <v>44258.464039351849</v>
      </c>
      <c r="H26" s="2" t="s">
        <v>96</v>
      </c>
      <c r="I26" s="2" t="s">
        <v>97</v>
      </c>
      <c r="J26" s="2" t="s">
        <v>98</v>
      </c>
      <c r="K26" s="2" t="s">
        <v>1251</v>
      </c>
      <c r="L26" s="2" t="s">
        <v>98</v>
      </c>
      <c r="M26" s="2" t="b">
        <v>0</v>
      </c>
    </row>
    <row r="27" spans="1:13" ht="28.9" customHeight="1">
      <c r="A27" s="2" t="s">
        <v>1252</v>
      </c>
      <c r="B27" s="2" t="s">
        <v>39</v>
      </c>
      <c r="C27" s="2" t="s">
        <v>175</v>
      </c>
      <c r="D27" s="2" t="s">
        <v>176</v>
      </c>
      <c r="E27" s="2" t="s">
        <v>281</v>
      </c>
      <c r="F27" s="2" t="s">
        <v>1253</v>
      </c>
      <c r="G27" s="4">
        <v>44258.534988425927</v>
      </c>
      <c r="H27" s="2" t="s">
        <v>96</v>
      </c>
      <c r="I27" s="2" t="s">
        <v>97</v>
      </c>
      <c r="J27" s="2" t="s">
        <v>98</v>
      </c>
      <c r="K27" s="2" t="s">
        <v>1254</v>
      </c>
      <c r="L27" s="2" t="s">
        <v>98</v>
      </c>
      <c r="M27" s="2" t="b">
        <v>0</v>
      </c>
    </row>
    <row r="28" spans="1:13">
      <c r="A28" s="2" t="s">
        <v>1255</v>
      </c>
      <c r="B28" s="2" t="s">
        <v>35</v>
      </c>
      <c r="C28" s="2" t="s">
        <v>342</v>
      </c>
      <c r="D28" s="2" t="s">
        <v>434</v>
      </c>
      <c r="E28" s="2" t="s">
        <v>253</v>
      </c>
      <c r="F28" s="2" t="s">
        <v>1256</v>
      </c>
      <c r="G28" s="4">
        <v>44258.779675925929</v>
      </c>
      <c r="H28" s="2" t="s">
        <v>96</v>
      </c>
      <c r="I28" s="2" t="s">
        <v>97</v>
      </c>
      <c r="J28" s="2" t="s">
        <v>109</v>
      </c>
      <c r="K28" s="2" t="s">
        <v>1257</v>
      </c>
      <c r="L28" s="2" t="s">
        <v>109</v>
      </c>
      <c r="M28" s="2" t="b">
        <v>0</v>
      </c>
    </row>
    <row r="29" spans="1:13" ht="28.9" customHeight="1">
      <c r="A29" s="2" t="s">
        <v>1258</v>
      </c>
      <c r="B29" s="2" t="s">
        <v>35</v>
      </c>
      <c r="C29" s="2" t="s">
        <v>225</v>
      </c>
      <c r="D29" s="2" t="s">
        <v>226</v>
      </c>
      <c r="E29" s="2" t="s">
        <v>612</v>
      </c>
      <c r="F29" s="2" t="s">
        <v>1259</v>
      </c>
      <c r="G29" s="4">
        <v>44259.416273148148</v>
      </c>
      <c r="H29" s="2" t="s">
        <v>96</v>
      </c>
      <c r="I29" s="2" t="s">
        <v>114</v>
      </c>
      <c r="J29" s="2" t="s">
        <v>109</v>
      </c>
      <c r="K29" s="2" t="s">
        <v>1260</v>
      </c>
      <c r="L29" s="2" t="s">
        <v>109</v>
      </c>
      <c r="M29" s="2" t="b">
        <v>0</v>
      </c>
    </row>
    <row r="30" spans="1:13" ht="28.9" customHeight="1">
      <c r="A30" s="2" t="s">
        <v>1261</v>
      </c>
      <c r="B30" s="2" t="s">
        <v>35</v>
      </c>
      <c r="C30" s="2" t="s">
        <v>180</v>
      </c>
      <c r="D30" s="2" t="s">
        <v>181</v>
      </c>
      <c r="E30" s="2" t="s">
        <v>691</v>
      </c>
      <c r="F30" s="2" t="s">
        <v>1262</v>
      </c>
      <c r="G30" s="4">
        <v>44259.54483796296</v>
      </c>
      <c r="H30" s="2" t="s">
        <v>96</v>
      </c>
      <c r="I30" s="2" t="s">
        <v>97</v>
      </c>
      <c r="J30" s="2" t="s">
        <v>109</v>
      </c>
      <c r="K30" s="2" t="s">
        <v>1263</v>
      </c>
      <c r="L30" s="2" t="s">
        <v>109</v>
      </c>
      <c r="M30" s="2" t="b">
        <v>0</v>
      </c>
    </row>
    <row r="31" spans="1:13" ht="28.9" customHeight="1">
      <c r="A31" s="2" t="s">
        <v>1264</v>
      </c>
      <c r="B31" s="2" t="s">
        <v>42</v>
      </c>
      <c r="C31" s="2" t="s">
        <v>375</v>
      </c>
      <c r="D31" s="2" t="s">
        <v>376</v>
      </c>
      <c r="E31" s="2" t="s">
        <v>1265</v>
      </c>
      <c r="F31" s="2" t="s">
        <v>1266</v>
      </c>
      <c r="G31" s="4">
        <v>44259.557812500003</v>
      </c>
      <c r="H31" s="2" t="s">
        <v>96</v>
      </c>
      <c r="I31" s="2" t="s">
        <v>114</v>
      </c>
      <c r="J31" s="2" t="s">
        <v>98</v>
      </c>
      <c r="K31" s="2" t="s">
        <v>1267</v>
      </c>
      <c r="L31" s="2" t="s">
        <v>98</v>
      </c>
      <c r="M31" s="2" t="b">
        <v>0</v>
      </c>
    </row>
    <row r="32" spans="1:13" ht="28.9" customHeight="1">
      <c r="A32" s="2" t="s">
        <v>1268</v>
      </c>
      <c r="B32" s="2" t="s">
        <v>42</v>
      </c>
      <c r="C32" s="2" t="s">
        <v>215</v>
      </c>
      <c r="D32" s="2" t="s">
        <v>216</v>
      </c>
      <c r="E32" s="2" t="s">
        <v>249</v>
      </c>
      <c r="F32" s="2" t="s">
        <v>1269</v>
      </c>
      <c r="G32" s="4">
        <v>44259.571805555563</v>
      </c>
      <c r="H32" s="2" t="s">
        <v>96</v>
      </c>
      <c r="I32" s="2" t="s">
        <v>97</v>
      </c>
      <c r="J32" s="2" t="s">
        <v>98</v>
      </c>
      <c r="K32" s="2" t="s">
        <v>1270</v>
      </c>
      <c r="L32" s="2" t="s">
        <v>98</v>
      </c>
      <c r="M32" s="2" t="b">
        <v>0</v>
      </c>
    </row>
    <row r="33" spans="1:13" ht="28.9" customHeight="1">
      <c r="A33" s="2" t="s">
        <v>1271</v>
      </c>
      <c r="B33" s="2" t="s">
        <v>42</v>
      </c>
      <c r="C33" s="2" t="s">
        <v>215</v>
      </c>
      <c r="D33" s="2" t="s">
        <v>216</v>
      </c>
      <c r="E33" s="2" t="s">
        <v>901</v>
      </c>
      <c r="F33" s="2" t="s">
        <v>1272</v>
      </c>
      <c r="G33" s="4">
        <v>44259.630300925928</v>
      </c>
      <c r="H33" s="2" t="s">
        <v>96</v>
      </c>
      <c r="I33" s="2" t="s">
        <v>97</v>
      </c>
      <c r="J33" s="2" t="s">
        <v>98</v>
      </c>
      <c r="K33" s="2" t="s">
        <v>1273</v>
      </c>
      <c r="L33" s="2" t="s">
        <v>98</v>
      </c>
      <c r="M33" s="2" t="b">
        <v>0</v>
      </c>
    </row>
    <row r="34" spans="1:13" ht="28.9" customHeight="1">
      <c r="A34" s="2" t="s">
        <v>1274</v>
      </c>
      <c r="B34" s="2" t="s">
        <v>44</v>
      </c>
      <c r="C34" s="2" t="s">
        <v>1275</v>
      </c>
      <c r="D34" s="2" t="s">
        <v>686</v>
      </c>
      <c r="E34" s="2" t="s">
        <v>1276</v>
      </c>
      <c r="F34" s="2" t="s">
        <v>1277</v>
      </c>
      <c r="G34" s="4">
        <v>44259.700983796298</v>
      </c>
      <c r="H34" s="2" t="s">
        <v>96</v>
      </c>
      <c r="I34" s="2" t="s">
        <v>97</v>
      </c>
      <c r="J34" s="2" t="s">
        <v>98</v>
      </c>
      <c r="K34" s="2" t="s">
        <v>1278</v>
      </c>
      <c r="L34" s="2" t="s">
        <v>98</v>
      </c>
      <c r="M34" s="2" t="b">
        <v>0</v>
      </c>
    </row>
    <row r="35" spans="1:13" ht="28.9" customHeight="1">
      <c r="A35" s="2" t="s">
        <v>1279</v>
      </c>
      <c r="B35" s="2" t="s">
        <v>42</v>
      </c>
      <c r="C35" s="2" t="s">
        <v>215</v>
      </c>
      <c r="D35" s="2" t="s">
        <v>825</v>
      </c>
      <c r="E35" s="2" t="s">
        <v>716</v>
      </c>
      <c r="F35" s="2" t="s">
        <v>1280</v>
      </c>
      <c r="G35" s="4">
        <v>44259.644895833328</v>
      </c>
      <c r="H35" s="2" t="s">
        <v>96</v>
      </c>
      <c r="I35" s="2" t="s">
        <v>97</v>
      </c>
      <c r="J35" s="2" t="s">
        <v>98</v>
      </c>
      <c r="K35" s="2" t="s">
        <v>1281</v>
      </c>
      <c r="L35" s="2" t="s">
        <v>98</v>
      </c>
      <c r="M35" s="2" t="b">
        <v>0</v>
      </c>
    </row>
    <row r="36" spans="1:13" ht="43.15" customHeight="1">
      <c r="A36" s="2" t="s">
        <v>1282</v>
      </c>
      <c r="B36" s="2" t="s">
        <v>42</v>
      </c>
      <c r="C36" s="2" t="s">
        <v>215</v>
      </c>
      <c r="D36" s="2" t="s">
        <v>216</v>
      </c>
      <c r="E36" s="2" t="s">
        <v>1283</v>
      </c>
      <c r="F36" s="2" t="s">
        <v>1284</v>
      </c>
      <c r="G36" s="4">
        <v>44259.699120370373</v>
      </c>
      <c r="H36" s="2" t="s">
        <v>96</v>
      </c>
      <c r="I36" s="2" t="s">
        <v>114</v>
      </c>
      <c r="J36" s="2" t="s">
        <v>98</v>
      </c>
      <c r="K36" s="2" t="s">
        <v>1285</v>
      </c>
      <c r="L36" s="2" t="s">
        <v>98</v>
      </c>
      <c r="M36" s="2" t="b">
        <v>0</v>
      </c>
    </row>
    <row r="37" spans="1:13" ht="43.15" customHeight="1">
      <c r="A37" s="2" t="s">
        <v>1286</v>
      </c>
      <c r="B37" s="2" t="s">
        <v>42</v>
      </c>
      <c r="C37" s="2" t="s">
        <v>215</v>
      </c>
      <c r="D37" s="2" t="s">
        <v>216</v>
      </c>
      <c r="E37" s="2" t="s">
        <v>1287</v>
      </c>
      <c r="F37" s="2" t="s">
        <v>1288</v>
      </c>
      <c r="G37" s="4">
        <v>44259.786504629628</v>
      </c>
      <c r="H37" s="2" t="s">
        <v>96</v>
      </c>
      <c r="I37" s="2" t="s">
        <v>97</v>
      </c>
      <c r="J37" s="2" t="s">
        <v>98</v>
      </c>
      <c r="K37" s="2" t="s">
        <v>1289</v>
      </c>
      <c r="L37" s="2" t="s">
        <v>98</v>
      </c>
      <c r="M37" s="2" t="b">
        <v>0</v>
      </c>
    </row>
    <row r="38" spans="1:13" ht="28.9" customHeight="1">
      <c r="A38" s="2" t="s">
        <v>1290</v>
      </c>
      <c r="B38" s="2" t="s">
        <v>35</v>
      </c>
      <c r="C38" s="2" t="s">
        <v>873</v>
      </c>
      <c r="D38" s="2" t="s">
        <v>343</v>
      </c>
      <c r="E38" s="2" t="s">
        <v>149</v>
      </c>
      <c r="F38" s="2" t="s">
        <v>1291</v>
      </c>
      <c r="G38" s="4">
        <v>44259.796550925923</v>
      </c>
      <c r="H38" s="2" t="s">
        <v>96</v>
      </c>
      <c r="I38" s="2" t="s">
        <v>97</v>
      </c>
      <c r="J38" s="2" t="s">
        <v>109</v>
      </c>
      <c r="K38" s="2" t="s">
        <v>1292</v>
      </c>
      <c r="L38" s="2" t="s">
        <v>109</v>
      </c>
      <c r="M38" s="2" t="b">
        <v>0</v>
      </c>
    </row>
    <row r="39" spans="1:13">
      <c r="A39" s="2" t="s">
        <v>1293</v>
      </c>
      <c r="B39" s="2" t="s">
        <v>35</v>
      </c>
      <c r="C39" s="2" t="s">
        <v>873</v>
      </c>
      <c r="D39" s="2" t="s">
        <v>874</v>
      </c>
      <c r="E39" s="2" t="s">
        <v>560</v>
      </c>
      <c r="F39" s="2" t="s">
        <v>1294</v>
      </c>
      <c r="G39" s="4">
        <v>44259.823981481481</v>
      </c>
      <c r="H39" s="2" t="s">
        <v>96</v>
      </c>
      <c r="I39" s="2" t="s">
        <v>114</v>
      </c>
      <c r="J39" s="2" t="s">
        <v>109</v>
      </c>
      <c r="K39" s="2" t="s">
        <v>1295</v>
      </c>
      <c r="L39" s="2" t="s">
        <v>109</v>
      </c>
      <c r="M39" s="2" t="b">
        <v>0</v>
      </c>
    </row>
    <row r="40" spans="1:13" ht="72" customHeight="1">
      <c r="A40" s="2" t="s">
        <v>1296</v>
      </c>
      <c r="B40" s="2" t="s">
        <v>36</v>
      </c>
      <c r="C40" s="2" t="s">
        <v>37</v>
      </c>
      <c r="D40" s="2" t="s">
        <v>133</v>
      </c>
      <c r="E40" s="2" t="s">
        <v>491</v>
      </c>
      <c r="F40" s="2" t="s">
        <v>1297</v>
      </c>
      <c r="G40" s="4">
        <v>44259.899814814817</v>
      </c>
      <c r="H40" s="2" t="s">
        <v>96</v>
      </c>
      <c r="I40" s="2" t="s">
        <v>114</v>
      </c>
      <c r="J40" s="2" t="s">
        <v>107</v>
      </c>
      <c r="K40" s="2" t="s">
        <v>1298</v>
      </c>
      <c r="L40" s="2" t="s">
        <v>107</v>
      </c>
      <c r="M40" s="2" t="b">
        <v>1</v>
      </c>
    </row>
    <row r="41" spans="1:13" ht="28.9" customHeight="1">
      <c r="A41" s="2" t="s">
        <v>1299</v>
      </c>
      <c r="B41" s="2" t="s">
        <v>35</v>
      </c>
      <c r="C41" s="2" t="s">
        <v>873</v>
      </c>
      <c r="D41" s="2" t="s">
        <v>874</v>
      </c>
      <c r="E41" s="2" t="s">
        <v>285</v>
      </c>
      <c r="F41" s="2" t="s">
        <v>1300</v>
      </c>
      <c r="G41" s="4">
        <v>44260.397835648153</v>
      </c>
      <c r="H41" s="2" t="s">
        <v>105</v>
      </c>
      <c r="I41" s="2" t="s">
        <v>97</v>
      </c>
      <c r="J41" s="2" t="s">
        <v>121</v>
      </c>
      <c r="K41" s="2" t="s">
        <v>1301</v>
      </c>
      <c r="L41" s="2" t="s">
        <v>109</v>
      </c>
      <c r="M41" s="2" t="b">
        <v>1</v>
      </c>
    </row>
    <row r="42" spans="1:13" ht="28.9" customHeight="1">
      <c r="A42" s="2" t="s">
        <v>1302</v>
      </c>
      <c r="B42" s="2" t="s">
        <v>44</v>
      </c>
      <c r="C42" s="2" t="s">
        <v>329</v>
      </c>
      <c r="D42" s="2" t="s">
        <v>1303</v>
      </c>
      <c r="E42" s="2" t="s">
        <v>522</v>
      </c>
      <c r="F42" s="2" t="s">
        <v>1304</v>
      </c>
      <c r="G42" s="4">
        <v>44260.452349537038</v>
      </c>
      <c r="H42" s="2" t="s">
        <v>96</v>
      </c>
      <c r="I42" s="2" t="s">
        <v>97</v>
      </c>
      <c r="J42" s="2" t="s">
        <v>98</v>
      </c>
      <c r="K42" s="2" t="s">
        <v>1305</v>
      </c>
      <c r="L42" s="2" t="s">
        <v>98</v>
      </c>
      <c r="M42" s="2" t="b">
        <v>0</v>
      </c>
    </row>
    <row r="43" spans="1:13" ht="72" customHeight="1">
      <c r="A43" s="2" t="s">
        <v>1306</v>
      </c>
      <c r="B43" s="2" t="s">
        <v>42</v>
      </c>
      <c r="C43" s="2" t="s">
        <v>92</v>
      </c>
      <c r="D43" s="2" t="s">
        <v>186</v>
      </c>
      <c r="E43" s="2" t="s">
        <v>1307</v>
      </c>
      <c r="F43" s="2" t="s">
        <v>1308</v>
      </c>
      <c r="G43" s="4">
        <v>44260.518472222233</v>
      </c>
      <c r="H43" s="2" t="s">
        <v>96</v>
      </c>
      <c r="I43" s="2" t="s">
        <v>114</v>
      </c>
      <c r="J43" s="2" t="s">
        <v>98</v>
      </c>
      <c r="K43" s="2" t="s">
        <v>1309</v>
      </c>
      <c r="L43" s="2" t="s">
        <v>98</v>
      </c>
      <c r="M43" s="2" t="b">
        <v>0</v>
      </c>
    </row>
    <row r="44" spans="1:13" ht="43.15" customHeight="1">
      <c r="A44" s="2" t="s">
        <v>1310</v>
      </c>
      <c r="B44" s="2" t="s">
        <v>42</v>
      </c>
      <c r="C44" s="2" t="s">
        <v>507</v>
      </c>
      <c r="D44" s="2" t="s">
        <v>508</v>
      </c>
      <c r="E44" s="2" t="s">
        <v>1311</v>
      </c>
      <c r="F44" s="2" t="s">
        <v>1312</v>
      </c>
      <c r="G44" s="4">
        <v>44260.669606481482</v>
      </c>
      <c r="H44" s="2" t="s">
        <v>96</v>
      </c>
      <c r="I44" s="2" t="s">
        <v>97</v>
      </c>
      <c r="J44" s="2" t="s">
        <v>98</v>
      </c>
      <c r="K44" s="2" t="s">
        <v>1313</v>
      </c>
      <c r="L44" s="2" t="s">
        <v>98</v>
      </c>
      <c r="M44" s="2" t="b">
        <v>0</v>
      </c>
    </row>
    <row r="45" spans="1:13" ht="57.6" customHeight="1">
      <c r="A45" s="2" t="s">
        <v>1314</v>
      </c>
      <c r="B45" s="2" t="s">
        <v>42</v>
      </c>
      <c r="C45" s="2" t="s">
        <v>329</v>
      </c>
      <c r="D45" s="2" t="s">
        <v>1303</v>
      </c>
      <c r="E45" s="2" t="s">
        <v>1315</v>
      </c>
      <c r="F45" s="2" t="s">
        <v>1316</v>
      </c>
      <c r="G45" s="4">
        <v>44260.709444444437</v>
      </c>
      <c r="H45" s="2" t="s">
        <v>96</v>
      </c>
      <c r="I45" s="2" t="s">
        <v>97</v>
      </c>
      <c r="J45" s="2" t="s">
        <v>98</v>
      </c>
      <c r="K45" s="2" t="s">
        <v>1317</v>
      </c>
      <c r="L45" s="2" t="s">
        <v>98</v>
      </c>
      <c r="M45" s="2" t="b">
        <v>0</v>
      </c>
    </row>
    <row r="46" spans="1:13" ht="28.9" customHeight="1">
      <c r="A46" s="2" t="s">
        <v>1318</v>
      </c>
      <c r="B46" s="2" t="s">
        <v>35</v>
      </c>
      <c r="C46" s="2" t="s">
        <v>873</v>
      </c>
      <c r="D46" s="2" t="s">
        <v>874</v>
      </c>
      <c r="E46" s="2" t="s">
        <v>1319</v>
      </c>
      <c r="F46" s="2" t="s">
        <v>1320</v>
      </c>
      <c r="G46" s="4">
        <v>44260.724780092591</v>
      </c>
      <c r="H46" s="2" t="s">
        <v>105</v>
      </c>
      <c r="I46" s="2" t="s">
        <v>114</v>
      </c>
      <c r="J46" s="2" t="s">
        <v>121</v>
      </c>
      <c r="K46" s="2" t="s">
        <v>1321</v>
      </c>
      <c r="L46" s="2" t="s">
        <v>109</v>
      </c>
      <c r="M46" s="2" t="b">
        <v>1</v>
      </c>
    </row>
    <row r="47" spans="1:13">
      <c r="A47" s="2" t="s">
        <v>1322</v>
      </c>
      <c r="B47" s="2" t="s">
        <v>35</v>
      </c>
      <c r="C47" s="2" t="s">
        <v>124</v>
      </c>
      <c r="D47" s="2" t="s">
        <v>125</v>
      </c>
      <c r="E47" s="2" t="s">
        <v>773</v>
      </c>
      <c r="F47" s="2" t="s">
        <v>1323</v>
      </c>
      <c r="G47" s="4">
        <v>44261.414039351846</v>
      </c>
      <c r="H47" s="2" t="s">
        <v>96</v>
      </c>
      <c r="I47" s="2" t="s">
        <v>114</v>
      </c>
      <c r="J47" s="2" t="s">
        <v>109</v>
      </c>
      <c r="K47" s="2" t="s">
        <v>213</v>
      </c>
      <c r="L47" s="2" t="s">
        <v>109</v>
      </c>
      <c r="M47" s="2" t="b">
        <v>0</v>
      </c>
    </row>
    <row r="48" spans="1:13">
      <c r="A48" s="2" t="s">
        <v>1324</v>
      </c>
      <c r="B48" s="2" t="s">
        <v>35</v>
      </c>
      <c r="C48" s="2" t="s">
        <v>180</v>
      </c>
      <c r="D48" s="2" t="s">
        <v>181</v>
      </c>
      <c r="E48" s="2" t="s">
        <v>1325</v>
      </c>
      <c r="F48" s="2" t="s">
        <v>692</v>
      </c>
      <c r="G48" s="4">
        <v>44263.375833333332</v>
      </c>
      <c r="H48" s="2" t="s">
        <v>96</v>
      </c>
      <c r="I48" s="2" t="s">
        <v>97</v>
      </c>
      <c r="J48" s="2" t="s">
        <v>109</v>
      </c>
      <c r="K48" s="2" t="s">
        <v>1326</v>
      </c>
      <c r="L48" s="2" t="s">
        <v>109</v>
      </c>
      <c r="M48" s="2" t="b">
        <v>1</v>
      </c>
    </row>
    <row r="49" spans="1:13">
      <c r="A49" s="2" t="s">
        <v>1327</v>
      </c>
      <c r="B49" s="2" t="s">
        <v>35</v>
      </c>
      <c r="C49" s="2" t="s">
        <v>124</v>
      </c>
      <c r="D49" s="2" t="s">
        <v>125</v>
      </c>
      <c r="E49" s="2" t="s">
        <v>569</v>
      </c>
      <c r="F49" s="2" t="s">
        <v>534</v>
      </c>
      <c r="G49" s="4">
        <v>44263.42690972222</v>
      </c>
      <c r="H49" s="2" t="s">
        <v>96</v>
      </c>
      <c r="I49" s="2" t="s">
        <v>97</v>
      </c>
      <c r="J49" s="2" t="s">
        <v>109</v>
      </c>
      <c r="K49" s="2" t="s">
        <v>213</v>
      </c>
      <c r="L49" s="2" t="s">
        <v>109</v>
      </c>
      <c r="M49" s="2" t="b">
        <v>0</v>
      </c>
    </row>
    <row r="50" spans="1:13">
      <c r="A50" s="2" t="s">
        <v>1328</v>
      </c>
      <c r="B50" s="2" t="s">
        <v>35</v>
      </c>
      <c r="C50" s="2" t="s">
        <v>180</v>
      </c>
      <c r="D50" s="2" t="s">
        <v>181</v>
      </c>
      <c r="E50" s="2" t="s">
        <v>112</v>
      </c>
      <c r="F50" s="2" t="s">
        <v>1329</v>
      </c>
      <c r="G50" s="4">
        <v>44263.518553240741</v>
      </c>
      <c r="H50" s="2" t="s">
        <v>96</v>
      </c>
      <c r="I50" s="2" t="s">
        <v>97</v>
      </c>
      <c r="J50" s="2" t="s">
        <v>109</v>
      </c>
      <c r="K50" s="2" t="s">
        <v>1330</v>
      </c>
      <c r="L50" s="2" t="s">
        <v>109</v>
      </c>
      <c r="M50" s="2" t="b">
        <v>0</v>
      </c>
    </row>
    <row r="51" spans="1:13" ht="43.15" customHeight="1">
      <c r="A51" s="2" t="s">
        <v>1331</v>
      </c>
      <c r="B51" s="2" t="s">
        <v>56</v>
      </c>
      <c r="C51" s="2" t="s">
        <v>153</v>
      </c>
      <c r="D51" s="2" t="s">
        <v>1332</v>
      </c>
      <c r="E51" s="2" t="s">
        <v>1333</v>
      </c>
      <c r="F51" s="2" t="s">
        <v>1181</v>
      </c>
      <c r="G51" s="4">
        <v>44263.700057870366</v>
      </c>
      <c r="H51" s="2" t="s">
        <v>96</v>
      </c>
      <c r="I51" s="2" t="s">
        <v>97</v>
      </c>
      <c r="J51" s="2" t="s">
        <v>98</v>
      </c>
      <c r="K51" s="2" t="s">
        <v>1334</v>
      </c>
      <c r="L51" s="2" t="s">
        <v>98</v>
      </c>
      <c r="M51" s="2" t="b">
        <v>0</v>
      </c>
    </row>
    <row r="52" spans="1:13">
      <c r="A52" s="2" t="s">
        <v>1335</v>
      </c>
      <c r="B52" s="2" t="s">
        <v>35</v>
      </c>
      <c r="C52" s="2" t="s">
        <v>124</v>
      </c>
      <c r="D52" s="2" t="s">
        <v>144</v>
      </c>
      <c r="E52" s="2" t="s">
        <v>1336</v>
      </c>
      <c r="F52" s="2" t="s">
        <v>1337</v>
      </c>
      <c r="G52" s="4">
        <v>44263.788425925923</v>
      </c>
      <c r="H52" s="2" t="s">
        <v>96</v>
      </c>
      <c r="I52" s="2" t="s">
        <v>97</v>
      </c>
      <c r="J52" s="2" t="s">
        <v>109</v>
      </c>
      <c r="K52" s="2" t="s">
        <v>1338</v>
      </c>
      <c r="L52" s="2" t="s">
        <v>109</v>
      </c>
      <c r="M52" s="2" t="b">
        <v>0</v>
      </c>
    </row>
    <row r="53" spans="1:13" ht="57.6" customHeight="1">
      <c r="A53" s="2" t="s">
        <v>1339</v>
      </c>
      <c r="B53" s="2" t="s">
        <v>36</v>
      </c>
      <c r="C53" s="2" t="s">
        <v>37</v>
      </c>
      <c r="D53" s="2" t="s">
        <v>133</v>
      </c>
      <c r="E53" s="2" t="s">
        <v>1062</v>
      </c>
      <c r="F53" s="2" t="s">
        <v>1340</v>
      </c>
      <c r="G53" s="4">
        <v>44263.89</v>
      </c>
      <c r="H53" s="2" t="s">
        <v>96</v>
      </c>
      <c r="I53" s="2" t="s">
        <v>97</v>
      </c>
      <c r="J53" s="2" t="s">
        <v>107</v>
      </c>
      <c r="K53" s="2" t="s">
        <v>1341</v>
      </c>
      <c r="L53" s="2" t="s">
        <v>107</v>
      </c>
      <c r="M53" s="2" t="b">
        <v>0</v>
      </c>
    </row>
    <row r="54" spans="1:13">
      <c r="A54" s="2" t="s">
        <v>1342</v>
      </c>
      <c r="B54" s="2" t="s">
        <v>35</v>
      </c>
      <c r="C54" s="2" t="s">
        <v>124</v>
      </c>
      <c r="D54" s="2" t="s">
        <v>144</v>
      </c>
      <c r="E54" s="2" t="s">
        <v>1343</v>
      </c>
      <c r="F54" s="2" t="s">
        <v>583</v>
      </c>
      <c r="G54" s="4">
        <v>44264.391770833332</v>
      </c>
      <c r="H54" s="2" t="s">
        <v>96</v>
      </c>
      <c r="I54" s="2" t="s">
        <v>97</v>
      </c>
      <c r="J54" s="2" t="s">
        <v>109</v>
      </c>
      <c r="K54" s="2" t="s">
        <v>146</v>
      </c>
      <c r="L54" s="2" t="s">
        <v>109</v>
      </c>
      <c r="M54" s="2" t="b">
        <v>0</v>
      </c>
    </row>
    <row r="55" spans="1:13" ht="28.9" customHeight="1">
      <c r="A55" s="2" t="s">
        <v>1344</v>
      </c>
      <c r="B55" s="2" t="s">
        <v>39</v>
      </c>
      <c r="C55" s="2" t="s">
        <v>175</v>
      </c>
      <c r="D55" s="2" t="s">
        <v>176</v>
      </c>
      <c r="E55" s="2" t="s">
        <v>1231</v>
      </c>
      <c r="F55" s="2" t="s">
        <v>1345</v>
      </c>
      <c r="G55" s="4">
        <v>44264.400833333333</v>
      </c>
      <c r="H55" s="2" t="s">
        <v>96</v>
      </c>
      <c r="I55" s="2" t="s">
        <v>97</v>
      </c>
      <c r="J55" s="2" t="s">
        <v>98</v>
      </c>
      <c r="K55" s="2" t="s">
        <v>1346</v>
      </c>
      <c r="L55" s="2" t="s">
        <v>98</v>
      </c>
      <c r="M55" s="2" t="b">
        <v>0</v>
      </c>
    </row>
    <row r="56" spans="1:13" ht="28.9" customHeight="1">
      <c r="A56" s="2" t="s">
        <v>1347</v>
      </c>
      <c r="B56" s="2" t="s">
        <v>39</v>
      </c>
      <c r="C56" s="2" t="s">
        <v>175</v>
      </c>
      <c r="D56" s="2" t="s">
        <v>270</v>
      </c>
      <c r="E56" s="2" t="s">
        <v>453</v>
      </c>
      <c r="F56" s="2" t="s">
        <v>1348</v>
      </c>
      <c r="G56" s="4">
        <v>44264.428912037038</v>
      </c>
      <c r="H56" s="2" t="s">
        <v>96</v>
      </c>
      <c r="I56" s="2" t="s">
        <v>97</v>
      </c>
      <c r="J56" s="2" t="s">
        <v>98</v>
      </c>
      <c r="K56" s="2" t="s">
        <v>1349</v>
      </c>
      <c r="L56" s="2" t="s">
        <v>98</v>
      </c>
      <c r="M56" s="2" t="b">
        <v>0</v>
      </c>
    </row>
    <row r="57" spans="1:13">
      <c r="A57" s="2" t="s">
        <v>1350</v>
      </c>
      <c r="B57" s="2" t="s">
        <v>35</v>
      </c>
      <c r="C57" s="2" t="s">
        <v>499</v>
      </c>
      <c r="D57" s="2" t="s">
        <v>500</v>
      </c>
      <c r="E57" s="2" t="s">
        <v>232</v>
      </c>
      <c r="F57" s="2" t="s">
        <v>1351</v>
      </c>
      <c r="G57" s="4">
        <v>44264.431886574072</v>
      </c>
      <c r="H57" s="2" t="s">
        <v>96</v>
      </c>
      <c r="I57" s="2" t="s">
        <v>114</v>
      </c>
      <c r="J57" s="2" t="s">
        <v>121</v>
      </c>
      <c r="K57" s="2" t="s">
        <v>1352</v>
      </c>
      <c r="L57" s="2" t="s">
        <v>109</v>
      </c>
      <c r="M57" s="2" t="b">
        <v>0</v>
      </c>
    </row>
    <row r="58" spans="1:13" ht="28.9" customHeight="1">
      <c r="A58" s="2" t="s">
        <v>1353</v>
      </c>
      <c r="B58" s="2" t="s">
        <v>44</v>
      </c>
      <c r="C58" s="2" t="s">
        <v>507</v>
      </c>
      <c r="D58" s="2" t="s">
        <v>508</v>
      </c>
      <c r="E58" s="2" t="s">
        <v>1354</v>
      </c>
      <c r="F58" s="2" t="s">
        <v>1355</v>
      </c>
      <c r="G58" s="4">
        <v>44264.444212962961</v>
      </c>
      <c r="H58" s="2" t="s">
        <v>105</v>
      </c>
      <c r="I58" s="2" t="s">
        <v>97</v>
      </c>
      <c r="J58" s="2" t="s">
        <v>98</v>
      </c>
      <c r="K58" s="2" t="s">
        <v>1356</v>
      </c>
      <c r="L58" s="2" t="s">
        <v>98</v>
      </c>
      <c r="M58" s="2" t="b">
        <v>0</v>
      </c>
    </row>
    <row r="59" spans="1:13" ht="43.15" customHeight="1">
      <c r="A59" s="2" t="s">
        <v>1357</v>
      </c>
      <c r="B59" s="2" t="s">
        <v>35</v>
      </c>
      <c r="C59" s="2" t="s">
        <v>342</v>
      </c>
      <c r="D59" s="2" t="s">
        <v>430</v>
      </c>
      <c r="E59" s="2" t="s">
        <v>1358</v>
      </c>
      <c r="F59" s="2" t="s">
        <v>1359</v>
      </c>
      <c r="G59" s="4">
        <v>44264.463599537034</v>
      </c>
      <c r="H59" s="2" t="s">
        <v>96</v>
      </c>
      <c r="I59" s="2" t="s">
        <v>97</v>
      </c>
      <c r="J59" s="2" t="s">
        <v>109</v>
      </c>
      <c r="K59" s="2" t="s">
        <v>1360</v>
      </c>
      <c r="L59" s="2" t="s">
        <v>109</v>
      </c>
      <c r="M59" s="2" t="b">
        <v>0</v>
      </c>
    </row>
    <row r="60" spans="1:13" ht="43.15" customHeight="1">
      <c r="A60" s="2" t="s">
        <v>1361</v>
      </c>
      <c r="B60" s="2" t="s">
        <v>39</v>
      </c>
      <c r="C60" s="2" t="s">
        <v>175</v>
      </c>
      <c r="D60" s="2" t="s">
        <v>270</v>
      </c>
      <c r="E60" s="2" t="s">
        <v>177</v>
      </c>
      <c r="F60" s="2" t="s">
        <v>1362</v>
      </c>
      <c r="G60" s="4">
        <v>44264.574421296304</v>
      </c>
      <c r="H60" s="2" t="s">
        <v>96</v>
      </c>
      <c r="I60" s="2" t="s">
        <v>114</v>
      </c>
      <c r="J60" s="2" t="s">
        <v>98</v>
      </c>
      <c r="K60" s="2" t="s">
        <v>1363</v>
      </c>
      <c r="L60" s="2" t="s">
        <v>98</v>
      </c>
      <c r="M60" s="2" t="b">
        <v>0</v>
      </c>
    </row>
    <row r="61" spans="1:13">
      <c r="A61" s="2" t="s">
        <v>1364</v>
      </c>
      <c r="B61" s="2" t="s">
        <v>35</v>
      </c>
      <c r="C61" s="2" t="s">
        <v>180</v>
      </c>
      <c r="D61" s="2" t="s">
        <v>181</v>
      </c>
      <c r="E61" s="2" t="s">
        <v>350</v>
      </c>
      <c r="F61" s="2" t="s">
        <v>468</v>
      </c>
      <c r="G61" s="4">
        <v>44264.703750000001</v>
      </c>
      <c r="H61" s="2" t="s">
        <v>96</v>
      </c>
      <c r="I61" s="2" t="s">
        <v>97</v>
      </c>
      <c r="J61" s="2" t="s">
        <v>109</v>
      </c>
      <c r="K61" s="2" t="s">
        <v>1365</v>
      </c>
      <c r="L61" s="2" t="s">
        <v>109</v>
      </c>
      <c r="M61" s="2" t="b">
        <v>0</v>
      </c>
    </row>
    <row r="62" spans="1:13" ht="28.9" customHeight="1">
      <c r="A62" s="2" t="s">
        <v>1366</v>
      </c>
      <c r="B62" s="2" t="s">
        <v>35</v>
      </c>
      <c r="C62" s="2" t="s">
        <v>342</v>
      </c>
      <c r="D62" s="2" t="s">
        <v>434</v>
      </c>
      <c r="E62" s="2" t="s">
        <v>350</v>
      </c>
      <c r="F62" s="2" t="s">
        <v>1367</v>
      </c>
      <c r="G62" s="4">
        <v>44264.74627314815</v>
      </c>
      <c r="H62" s="2" t="s">
        <v>96</v>
      </c>
      <c r="I62" s="2" t="s">
        <v>97</v>
      </c>
      <c r="J62" s="2" t="s">
        <v>109</v>
      </c>
      <c r="K62" s="2" t="s">
        <v>1368</v>
      </c>
      <c r="L62" s="2" t="s">
        <v>109</v>
      </c>
      <c r="M62" s="2" t="b">
        <v>0</v>
      </c>
    </row>
    <row r="63" spans="1:13" ht="172.9" customHeight="1">
      <c r="A63" s="2" t="s">
        <v>1369</v>
      </c>
      <c r="B63" s="2" t="s">
        <v>42</v>
      </c>
      <c r="C63" s="2" t="s">
        <v>92</v>
      </c>
      <c r="D63" s="2" t="s">
        <v>186</v>
      </c>
      <c r="E63" s="2" t="s">
        <v>1370</v>
      </c>
      <c r="F63" s="2" t="s">
        <v>1371</v>
      </c>
      <c r="G63" s="4">
        <v>44264.958564814813</v>
      </c>
      <c r="H63" s="2" t="s">
        <v>96</v>
      </c>
      <c r="I63" s="2" t="s">
        <v>97</v>
      </c>
      <c r="J63" s="2" t="s">
        <v>98</v>
      </c>
      <c r="K63" s="2" t="s">
        <v>1372</v>
      </c>
      <c r="L63" s="2" t="s">
        <v>98</v>
      </c>
      <c r="M63" s="2" t="b">
        <v>0</v>
      </c>
    </row>
    <row r="64" spans="1:13" ht="57.6" customHeight="1">
      <c r="A64" s="2" t="s">
        <v>1373</v>
      </c>
      <c r="B64" s="2" t="s">
        <v>44</v>
      </c>
      <c r="C64" s="2" t="s">
        <v>507</v>
      </c>
      <c r="D64" s="2" t="s">
        <v>508</v>
      </c>
      <c r="E64" s="2" t="s">
        <v>1374</v>
      </c>
      <c r="F64" s="2" t="s">
        <v>1375</v>
      </c>
      <c r="G64" s="4">
        <v>44265.422812500001</v>
      </c>
      <c r="H64" s="2" t="s">
        <v>96</v>
      </c>
      <c r="I64" s="2" t="s">
        <v>97</v>
      </c>
      <c r="J64" s="2" t="s">
        <v>98</v>
      </c>
      <c r="K64" s="2" t="s">
        <v>1376</v>
      </c>
      <c r="L64" s="2" t="s">
        <v>98</v>
      </c>
      <c r="M64" s="2" t="b">
        <v>0</v>
      </c>
    </row>
    <row r="65" spans="1:13" ht="28.9" customHeight="1">
      <c r="A65" s="2" t="s">
        <v>1377</v>
      </c>
      <c r="B65" s="2" t="s">
        <v>35</v>
      </c>
      <c r="C65" s="2" t="s">
        <v>180</v>
      </c>
      <c r="D65" s="2" t="s">
        <v>181</v>
      </c>
      <c r="E65" s="2" t="s">
        <v>691</v>
      </c>
      <c r="F65" s="2" t="s">
        <v>692</v>
      </c>
      <c r="G65" s="4">
        <v>44265.420289351852</v>
      </c>
      <c r="H65" s="2" t="s">
        <v>96</v>
      </c>
      <c r="I65" s="2" t="s">
        <v>97</v>
      </c>
      <c r="J65" s="2" t="s">
        <v>109</v>
      </c>
      <c r="K65" s="2" t="s">
        <v>1378</v>
      </c>
      <c r="L65" s="2" t="s">
        <v>109</v>
      </c>
      <c r="M65" s="2" t="b">
        <v>0</v>
      </c>
    </row>
    <row r="66" spans="1:13" ht="43.15" customHeight="1">
      <c r="A66" s="2" t="s">
        <v>1379</v>
      </c>
      <c r="B66" s="2" t="s">
        <v>35</v>
      </c>
      <c r="C66" s="2" t="s">
        <v>620</v>
      </c>
      <c r="D66" s="2" t="s">
        <v>621</v>
      </c>
      <c r="E66" s="2" t="s">
        <v>1380</v>
      </c>
      <c r="F66" s="2" t="s">
        <v>1381</v>
      </c>
      <c r="G66" s="4">
        <v>44265.493668981479</v>
      </c>
      <c r="H66" s="2" t="s">
        <v>96</v>
      </c>
      <c r="I66" s="2" t="s">
        <v>97</v>
      </c>
      <c r="J66" s="2" t="s">
        <v>121</v>
      </c>
      <c r="K66" s="2" t="s">
        <v>1382</v>
      </c>
      <c r="L66" s="2" t="s">
        <v>109</v>
      </c>
      <c r="M66" s="2" t="b">
        <v>1</v>
      </c>
    </row>
    <row r="67" spans="1:13" ht="28.9" customHeight="1">
      <c r="A67" s="2" t="s">
        <v>1383</v>
      </c>
      <c r="B67" s="2" t="s">
        <v>39</v>
      </c>
      <c r="C67" s="2" t="s">
        <v>175</v>
      </c>
      <c r="D67" s="2" t="s">
        <v>270</v>
      </c>
      <c r="E67" s="2" t="s">
        <v>281</v>
      </c>
      <c r="F67" s="2" t="s">
        <v>1384</v>
      </c>
      <c r="G67" s="4">
        <v>44265.514965277784</v>
      </c>
      <c r="H67" s="2" t="s">
        <v>96</v>
      </c>
      <c r="I67" s="2" t="s">
        <v>97</v>
      </c>
      <c r="J67" s="2" t="s">
        <v>98</v>
      </c>
      <c r="K67" s="2" t="s">
        <v>1385</v>
      </c>
      <c r="L67" s="2" t="s">
        <v>98</v>
      </c>
      <c r="M67" s="2" t="b">
        <v>0</v>
      </c>
    </row>
    <row r="68" spans="1:13" ht="28.9" customHeight="1">
      <c r="A68" s="2" t="s">
        <v>1386</v>
      </c>
      <c r="B68" s="2" t="s">
        <v>42</v>
      </c>
      <c r="C68" s="2" t="s">
        <v>507</v>
      </c>
      <c r="D68" s="2" t="s">
        <v>508</v>
      </c>
      <c r="E68" s="2" t="s">
        <v>1387</v>
      </c>
      <c r="F68" s="2" t="s">
        <v>1388</v>
      </c>
      <c r="G68" s="4">
        <v>44265.543506944443</v>
      </c>
      <c r="H68" s="2" t="s">
        <v>96</v>
      </c>
      <c r="I68" s="2" t="s">
        <v>97</v>
      </c>
      <c r="J68" s="2" t="s">
        <v>98</v>
      </c>
      <c r="K68" s="2" t="s">
        <v>1389</v>
      </c>
      <c r="L68" s="2" t="s">
        <v>98</v>
      </c>
      <c r="M68" s="2" t="b">
        <v>0</v>
      </c>
    </row>
    <row r="69" spans="1:13" ht="28.9" customHeight="1">
      <c r="A69" s="2" t="s">
        <v>1390</v>
      </c>
      <c r="B69" s="2" t="s">
        <v>42</v>
      </c>
      <c r="C69" s="2" t="s">
        <v>215</v>
      </c>
      <c r="D69" s="2" t="s">
        <v>825</v>
      </c>
      <c r="E69" s="2" t="s">
        <v>1391</v>
      </c>
      <c r="F69" s="2" t="s">
        <v>1392</v>
      </c>
      <c r="G69" s="4">
        <v>44265.638275462959</v>
      </c>
      <c r="H69" s="2" t="s">
        <v>96</v>
      </c>
      <c r="I69" s="2" t="s">
        <v>97</v>
      </c>
      <c r="J69" s="2" t="s">
        <v>98</v>
      </c>
      <c r="K69" s="2" t="s">
        <v>1393</v>
      </c>
      <c r="L69" s="2" t="s">
        <v>98</v>
      </c>
      <c r="M69" s="2" t="b">
        <v>0</v>
      </c>
    </row>
    <row r="70" spans="1:13" ht="28.9" customHeight="1">
      <c r="A70" s="2" t="s">
        <v>1394</v>
      </c>
      <c r="B70" s="2" t="s">
        <v>42</v>
      </c>
      <c r="C70" s="2" t="s">
        <v>92</v>
      </c>
      <c r="D70" s="2" t="s">
        <v>93</v>
      </c>
      <c r="E70" s="2" t="s">
        <v>1395</v>
      </c>
      <c r="F70" s="2" t="s">
        <v>1396</v>
      </c>
      <c r="G70" s="4">
        <v>44265.65792824074</v>
      </c>
      <c r="H70" s="2" t="s">
        <v>96</v>
      </c>
      <c r="I70" s="2" t="s">
        <v>97</v>
      </c>
      <c r="J70" s="2" t="s">
        <v>98</v>
      </c>
      <c r="K70" s="2" t="s">
        <v>1397</v>
      </c>
      <c r="L70" s="2" t="s">
        <v>98</v>
      </c>
      <c r="M70" s="2" t="b">
        <v>0</v>
      </c>
    </row>
    <row r="71" spans="1:13" ht="43.15" customHeight="1">
      <c r="A71" s="2" t="s">
        <v>1398</v>
      </c>
      <c r="B71" s="2" t="s">
        <v>44</v>
      </c>
      <c r="C71" s="2" t="s">
        <v>507</v>
      </c>
      <c r="D71" s="2" t="s">
        <v>508</v>
      </c>
      <c r="E71" s="2" t="s">
        <v>1399</v>
      </c>
      <c r="F71" s="2" t="s">
        <v>1400</v>
      </c>
      <c r="G71" s="4">
        <v>44265.67119212963</v>
      </c>
      <c r="H71" s="2" t="s">
        <v>96</v>
      </c>
      <c r="I71" s="2" t="s">
        <v>114</v>
      </c>
      <c r="J71" s="2" t="s">
        <v>98</v>
      </c>
      <c r="K71" s="2" t="s">
        <v>1401</v>
      </c>
      <c r="L71" s="2" t="s">
        <v>98</v>
      </c>
      <c r="M71" s="2" t="b">
        <v>0</v>
      </c>
    </row>
    <row r="72" spans="1:13" ht="43.15" customHeight="1">
      <c r="A72" s="2" t="s">
        <v>1402</v>
      </c>
      <c r="B72" s="2" t="s">
        <v>42</v>
      </c>
      <c r="C72" s="2" t="s">
        <v>329</v>
      </c>
      <c r="D72" s="2" t="s">
        <v>1099</v>
      </c>
      <c r="E72" s="2" t="s">
        <v>1403</v>
      </c>
      <c r="F72" s="2" t="s">
        <v>1404</v>
      </c>
      <c r="G72" s="4">
        <v>44265.698657407411</v>
      </c>
      <c r="H72" s="2" t="s">
        <v>96</v>
      </c>
      <c r="I72" s="2" t="s">
        <v>97</v>
      </c>
      <c r="J72" s="2" t="s">
        <v>98</v>
      </c>
      <c r="K72" s="2" t="s">
        <v>1405</v>
      </c>
      <c r="L72" s="2" t="s">
        <v>98</v>
      </c>
      <c r="M72" s="2" t="b">
        <v>0</v>
      </c>
    </row>
    <row r="73" spans="1:13" ht="28.9" customHeight="1">
      <c r="A73" s="2" t="s">
        <v>1406</v>
      </c>
      <c r="B73" s="2" t="s">
        <v>42</v>
      </c>
      <c r="C73" s="2" t="s">
        <v>92</v>
      </c>
      <c r="D73" s="2" t="s">
        <v>186</v>
      </c>
      <c r="E73" s="2" t="s">
        <v>1407</v>
      </c>
      <c r="F73" s="2" t="s">
        <v>1408</v>
      </c>
      <c r="G73" s="4">
        <v>44265.694004629629</v>
      </c>
      <c r="H73" s="2" t="s">
        <v>96</v>
      </c>
      <c r="I73" s="2" t="s">
        <v>97</v>
      </c>
      <c r="J73" s="2" t="s">
        <v>98</v>
      </c>
      <c r="K73" s="2" t="s">
        <v>1409</v>
      </c>
      <c r="L73" s="2" t="s">
        <v>98</v>
      </c>
      <c r="M73" s="2" t="b">
        <v>0</v>
      </c>
    </row>
    <row r="74" spans="1:13" ht="72" customHeight="1">
      <c r="A74" s="2" t="s">
        <v>1410</v>
      </c>
      <c r="B74" s="2" t="s">
        <v>44</v>
      </c>
      <c r="C74" s="2" t="s">
        <v>375</v>
      </c>
      <c r="D74" s="2" t="s">
        <v>376</v>
      </c>
      <c r="E74" s="2" t="s">
        <v>579</v>
      </c>
      <c r="F74" s="2" t="s">
        <v>1411</v>
      </c>
      <c r="G74" s="4">
        <v>44266.473692129628</v>
      </c>
      <c r="H74" s="2" t="s">
        <v>96</v>
      </c>
      <c r="I74" s="2" t="s">
        <v>97</v>
      </c>
      <c r="J74" s="2" t="s">
        <v>98</v>
      </c>
      <c r="K74" s="2" t="s">
        <v>1412</v>
      </c>
      <c r="L74" s="2" t="s">
        <v>98</v>
      </c>
      <c r="M74" s="2" t="b">
        <v>0</v>
      </c>
    </row>
    <row r="75" spans="1:13" ht="187.15" customHeight="1">
      <c r="A75" s="2" t="s">
        <v>1413</v>
      </c>
      <c r="B75" s="2" t="s">
        <v>42</v>
      </c>
      <c r="C75" s="2" t="s">
        <v>215</v>
      </c>
      <c r="D75" s="2" t="s">
        <v>216</v>
      </c>
      <c r="E75" s="2" t="s">
        <v>130</v>
      </c>
      <c r="F75" s="2" t="s">
        <v>1414</v>
      </c>
      <c r="G75" s="4">
        <v>44266.443310185183</v>
      </c>
      <c r="H75" s="2" t="s">
        <v>96</v>
      </c>
      <c r="I75" s="2" t="s">
        <v>97</v>
      </c>
      <c r="J75" s="2" t="s">
        <v>98</v>
      </c>
      <c r="K75" s="2" t="s">
        <v>1415</v>
      </c>
      <c r="L75" s="2" t="s">
        <v>98</v>
      </c>
      <c r="M75" s="2" t="b">
        <v>0</v>
      </c>
    </row>
    <row r="76" spans="1:13" ht="28.9" customHeight="1">
      <c r="A76" s="2" t="s">
        <v>1416</v>
      </c>
      <c r="B76" s="2" t="s">
        <v>39</v>
      </c>
      <c r="C76" s="2" t="s">
        <v>175</v>
      </c>
      <c r="D76" s="2" t="s">
        <v>270</v>
      </c>
      <c r="E76" s="2" t="s">
        <v>1231</v>
      </c>
      <c r="F76" s="2" t="s">
        <v>1417</v>
      </c>
      <c r="G76" s="4">
        <v>44266.462106481478</v>
      </c>
      <c r="H76" s="2" t="s">
        <v>96</v>
      </c>
      <c r="I76" s="2" t="s">
        <v>114</v>
      </c>
      <c r="J76" s="2" t="s">
        <v>98</v>
      </c>
      <c r="K76" s="2" t="s">
        <v>1418</v>
      </c>
      <c r="L76" s="2" t="s">
        <v>98</v>
      </c>
      <c r="M76" s="2" t="b">
        <v>0</v>
      </c>
    </row>
    <row r="77" spans="1:13">
      <c r="A77" s="2" t="s">
        <v>1419</v>
      </c>
      <c r="B77" s="2" t="s">
        <v>35</v>
      </c>
      <c r="C77" s="2" t="s">
        <v>180</v>
      </c>
      <c r="D77" s="2" t="s">
        <v>181</v>
      </c>
      <c r="E77" s="2" t="s">
        <v>1420</v>
      </c>
      <c r="F77" s="2" t="s">
        <v>1421</v>
      </c>
      <c r="G77" s="4">
        <v>44266.465613425928</v>
      </c>
      <c r="H77" s="2" t="s">
        <v>96</v>
      </c>
      <c r="I77" s="2" t="s">
        <v>97</v>
      </c>
      <c r="J77" s="2" t="s">
        <v>109</v>
      </c>
      <c r="K77" s="2" t="s">
        <v>1422</v>
      </c>
      <c r="L77" s="2" t="s">
        <v>109</v>
      </c>
      <c r="M77" s="2" t="b">
        <v>0</v>
      </c>
    </row>
    <row r="78" spans="1:13" ht="43.15" customHeight="1">
      <c r="A78" s="2" t="s">
        <v>1423</v>
      </c>
      <c r="B78" s="2" t="s">
        <v>35</v>
      </c>
      <c r="C78" s="2" t="s">
        <v>369</v>
      </c>
      <c r="D78" s="2" t="s">
        <v>370</v>
      </c>
      <c r="E78" s="2" t="s">
        <v>204</v>
      </c>
      <c r="F78" s="2" t="s">
        <v>1424</v>
      </c>
      <c r="G78" s="4">
        <v>44266.509317129632</v>
      </c>
      <c r="H78" s="2" t="s">
        <v>96</v>
      </c>
      <c r="I78" s="2" t="s">
        <v>97</v>
      </c>
      <c r="J78" s="2" t="s">
        <v>121</v>
      </c>
      <c r="K78" s="2" t="s">
        <v>1425</v>
      </c>
      <c r="L78" s="2" t="s">
        <v>109</v>
      </c>
      <c r="M78" s="2" t="b">
        <v>0</v>
      </c>
    </row>
    <row r="79" spans="1:13" ht="28.9" customHeight="1">
      <c r="A79" s="2" t="s">
        <v>1426</v>
      </c>
      <c r="B79" s="2" t="s">
        <v>42</v>
      </c>
      <c r="C79" s="2" t="s">
        <v>92</v>
      </c>
      <c r="D79" s="2" t="s">
        <v>1427</v>
      </c>
      <c r="E79" s="2" t="s">
        <v>1428</v>
      </c>
      <c r="F79" s="2" t="s">
        <v>1429</v>
      </c>
      <c r="G79" s="4">
        <v>44266.620682870373</v>
      </c>
      <c r="H79" s="2" t="s">
        <v>96</v>
      </c>
      <c r="I79" s="2" t="s">
        <v>97</v>
      </c>
      <c r="J79" s="2" t="s">
        <v>98</v>
      </c>
      <c r="K79" s="2" t="s">
        <v>1430</v>
      </c>
      <c r="L79" s="2" t="s">
        <v>98</v>
      </c>
      <c r="M79" s="2" t="b">
        <v>0</v>
      </c>
    </row>
    <row r="80" spans="1:13" ht="28.9" customHeight="1">
      <c r="A80" s="2" t="s">
        <v>1431</v>
      </c>
      <c r="B80" s="2" t="s">
        <v>42</v>
      </c>
      <c r="C80" s="2" t="s">
        <v>215</v>
      </c>
      <c r="D80" s="2" t="s">
        <v>825</v>
      </c>
      <c r="E80" s="2" t="s">
        <v>1307</v>
      </c>
      <c r="F80" s="2" t="s">
        <v>1432</v>
      </c>
      <c r="G80" s="4">
        <v>44266.710590277777</v>
      </c>
      <c r="H80" s="2" t="s">
        <v>96</v>
      </c>
      <c r="I80" s="2" t="s">
        <v>97</v>
      </c>
      <c r="J80" s="2" t="s">
        <v>98</v>
      </c>
      <c r="K80" s="2" t="s">
        <v>1433</v>
      </c>
      <c r="L80" s="2" t="s">
        <v>98</v>
      </c>
      <c r="M80" s="2" t="b">
        <v>0</v>
      </c>
    </row>
    <row r="81" spans="1:13" ht="43.15" customHeight="1">
      <c r="A81" s="2" t="s">
        <v>1434</v>
      </c>
      <c r="B81" s="2" t="s">
        <v>42</v>
      </c>
      <c r="C81" s="2" t="s">
        <v>215</v>
      </c>
      <c r="D81" s="2" t="s">
        <v>825</v>
      </c>
      <c r="E81" s="2" t="s">
        <v>1435</v>
      </c>
      <c r="F81" s="2" t="s">
        <v>1436</v>
      </c>
      <c r="G81" s="4">
        <v>44266.762962962966</v>
      </c>
      <c r="H81" s="2" t="s">
        <v>96</v>
      </c>
      <c r="I81" s="2" t="s">
        <v>114</v>
      </c>
      <c r="J81" s="2" t="s">
        <v>98</v>
      </c>
      <c r="K81" s="2" t="s">
        <v>1437</v>
      </c>
      <c r="L81" s="2" t="s">
        <v>98</v>
      </c>
      <c r="M81" s="2" t="b">
        <v>0</v>
      </c>
    </row>
    <row r="82" spans="1:13" ht="28.9" customHeight="1">
      <c r="A82" s="2" t="s">
        <v>1438</v>
      </c>
      <c r="B82" s="2" t="s">
        <v>42</v>
      </c>
      <c r="C82" s="2" t="s">
        <v>215</v>
      </c>
      <c r="D82" s="2" t="s">
        <v>825</v>
      </c>
      <c r="E82" s="2" t="s">
        <v>1439</v>
      </c>
      <c r="F82" s="2" t="s">
        <v>1440</v>
      </c>
      <c r="G82" s="4">
        <v>44266.781030092592</v>
      </c>
      <c r="H82" s="2" t="s">
        <v>96</v>
      </c>
      <c r="I82" s="2" t="s">
        <v>114</v>
      </c>
      <c r="J82" s="2" t="s">
        <v>98</v>
      </c>
      <c r="K82" s="2" t="s">
        <v>1441</v>
      </c>
      <c r="L82" s="2" t="s">
        <v>98</v>
      </c>
      <c r="M82" s="2" t="b">
        <v>0</v>
      </c>
    </row>
    <row r="83" spans="1:13" ht="28.9" customHeight="1">
      <c r="A83" s="2" t="s">
        <v>1442</v>
      </c>
      <c r="B83" s="2" t="s">
        <v>35</v>
      </c>
      <c r="C83" s="2" t="s">
        <v>369</v>
      </c>
      <c r="D83" s="2" t="s">
        <v>370</v>
      </c>
      <c r="E83" s="2" t="s">
        <v>1443</v>
      </c>
      <c r="F83" s="2" t="s">
        <v>1444</v>
      </c>
      <c r="G83" s="4">
        <v>44266.803298611107</v>
      </c>
      <c r="H83" s="2" t="s">
        <v>96</v>
      </c>
      <c r="I83" s="2" t="s">
        <v>97</v>
      </c>
      <c r="J83" s="2" t="s">
        <v>109</v>
      </c>
      <c r="K83" s="2" t="s">
        <v>1445</v>
      </c>
      <c r="L83" s="2" t="s">
        <v>109</v>
      </c>
      <c r="M83" s="2" t="b">
        <v>1</v>
      </c>
    </row>
    <row r="84" spans="1:13" ht="28.9" customHeight="1">
      <c r="A84" s="2" t="s">
        <v>1446</v>
      </c>
      <c r="B84" s="2" t="s">
        <v>42</v>
      </c>
      <c r="C84" s="2" t="s">
        <v>92</v>
      </c>
      <c r="D84" s="2" t="s">
        <v>895</v>
      </c>
      <c r="E84" s="2" t="s">
        <v>1447</v>
      </c>
      <c r="F84" s="2" t="s">
        <v>1448</v>
      </c>
      <c r="G84" s="4">
        <v>44266.829664351862</v>
      </c>
      <c r="H84" s="2" t="s">
        <v>96</v>
      </c>
      <c r="I84" s="2" t="s">
        <v>97</v>
      </c>
      <c r="J84" s="2" t="s">
        <v>98</v>
      </c>
      <c r="K84" s="2" t="s">
        <v>1449</v>
      </c>
      <c r="L84" s="2" t="s">
        <v>98</v>
      </c>
      <c r="M84" s="2" t="b">
        <v>0</v>
      </c>
    </row>
    <row r="85" spans="1:13" ht="28.9" customHeight="1">
      <c r="A85" s="2" t="s">
        <v>1450</v>
      </c>
      <c r="B85" s="2" t="s">
        <v>35</v>
      </c>
      <c r="C85" s="2" t="s">
        <v>429</v>
      </c>
      <c r="D85" s="2" t="s">
        <v>430</v>
      </c>
      <c r="E85" s="2" t="s">
        <v>258</v>
      </c>
      <c r="F85" s="2" t="s">
        <v>1451</v>
      </c>
      <c r="G85" s="4">
        <v>44267.386562500003</v>
      </c>
      <c r="H85" s="2" t="s">
        <v>96</v>
      </c>
      <c r="I85" s="2" t="s">
        <v>97</v>
      </c>
      <c r="J85" s="2" t="s">
        <v>109</v>
      </c>
      <c r="K85" s="2" t="s">
        <v>1452</v>
      </c>
      <c r="L85" s="2" t="s">
        <v>109</v>
      </c>
      <c r="M85" s="2" t="b">
        <v>0</v>
      </c>
    </row>
    <row r="86" spans="1:13">
      <c r="A86" s="2" t="s">
        <v>1453</v>
      </c>
      <c r="B86" s="2" t="s">
        <v>35</v>
      </c>
      <c r="C86" s="2" t="s">
        <v>369</v>
      </c>
      <c r="D86" s="2" t="s">
        <v>370</v>
      </c>
      <c r="E86" s="2" t="s">
        <v>391</v>
      </c>
      <c r="F86" s="2" t="s">
        <v>1454</v>
      </c>
      <c r="G86" s="4">
        <v>44267.452106481483</v>
      </c>
      <c r="H86" s="2" t="s">
        <v>96</v>
      </c>
      <c r="I86" s="2" t="s">
        <v>97</v>
      </c>
      <c r="J86" s="2" t="s">
        <v>109</v>
      </c>
      <c r="K86" s="2"/>
      <c r="L86" s="2" t="s">
        <v>109</v>
      </c>
      <c r="M86" s="2" t="b">
        <v>0</v>
      </c>
    </row>
    <row r="87" spans="1:13" ht="28.9" customHeight="1">
      <c r="A87" s="2" t="s">
        <v>1455</v>
      </c>
      <c r="B87" s="2" t="s">
        <v>42</v>
      </c>
      <c r="C87" s="2" t="s">
        <v>92</v>
      </c>
      <c r="D87" s="2" t="s">
        <v>895</v>
      </c>
      <c r="E87" s="2" t="s">
        <v>1456</v>
      </c>
      <c r="F87" s="2" t="s">
        <v>702</v>
      </c>
      <c r="G87" s="4">
        <v>44267.481574074067</v>
      </c>
      <c r="H87" s="2" t="s">
        <v>96</v>
      </c>
      <c r="I87" s="2" t="s">
        <v>97</v>
      </c>
      <c r="J87" s="2" t="s">
        <v>98</v>
      </c>
      <c r="K87" s="2" t="s">
        <v>1457</v>
      </c>
      <c r="L87" s="2" t="s">
        <v>98</v>
      </c>
      <c r="M87" s="2" t="b">
        <v>0</v>
      </c>
    </row>
    <row r="88" spans="1:13" ht="28.9" customHeight="1">
      <c r="A88" s="2" t="s">
        <v>1458</v>
      </c>
      <c r="B88" s="2" t="s">
        <v>44</v>
      </c>
      <c r="C88" s="2" t="s">
        <v>507</v>
      </c>
      <c r="D88" s="2" t="s">
        <v>508</v>
      </c>
      <c r="E88" s="2" t="s">
        <v>881</v>
      </c>
      <c r="F88" s="2" t="s">
        <v>1459</v>
      </c>
      <c r="G88" s="4">
        <v>44267.560567129629</v>
      </c>
      <c r="H88" s="2" t="s">
        <v>96</v>
      </c>
      <c r="I88" s="2" t="s">
        <v>97</v>
      </c>
      <c r="J88" s="2" t="s">
        <v>98</v>
      </c>
      <c r="K88" s="2" t="s">
        <v>1460</v>
      </c>
      <c r="L88" s="2" t="s">
        <v>98</v>
      </c>
      <c r="M88" s="2" t="b">
        <v>0</v>
      </c>
    </row>
    <row r="89" spans="1:13" ht="28.9" customHeight="1">
      <c r="A89" s="2" t="s">
        <v>1461</v>
      </c>
      <c r="B89" s="2" t="s">
        <v>39</v>
      </c>
      <c r="C89" s="2" t="s">
        <v>175</v>
      </c>
      <c r="D89" s="2" t="s">
        <v>176</v>
      </c>
      <c r="E89" s="2" t="s">
        <v>285</v>
      </c>
      <c r="F89" s="2" t="s">
        <v>1462</v>
      </c>
      <c r="G89" s="4">
        <v>44267.593449074076</v>
      </c>
      <c r="H89" s="2" t="s">
        <v>96</v>
      </c>
      <c r="I89" s="2" t="s">
        <v>114</v>
      </c>
      <c r="J89" s="2" t="s">
        <v>98</v>
      </c>
      <c r="K89" s="2" t="s">
        <v>1463</v>
      </c>
      <c r="L89" s="2" t="s">
        <v>98</v>
      </c>
      <c r="M89" s="2" t="b">
        <v>0</v>
      </c>
    </row>
    <row r="90" spans="1:13">
      <c r="A90" s="2" t="s">
        <v>1464</v>
      </c>
      <c r="B90" s="2" t="s">
        <v>35</v>
      </c>
      <c r="C90" s="2" t="s">
        <v>124</v>
      </c>
      <c r="D90" s="2" t="s">
        <v>125</v>
      </c>
      <c r="E90" s="2" t="s">
        <v>319</v>
      </c>
      <c r="F90" s="2" t="s">
        <v>534</v>
      </c>
      <c r="G90" s="4">
        <v>44271.384351851862</v>
      </c>
      <c r="H90" s="2" t="s">
        <v>96</v>
      </c>
      <c r="I90" s="2" t="s">
        <v>114</v>
      </c>
      <c r="J90" s="2" t="s">
        <v>109</v>
      </c>
      <c r="K90" s="2" t="s">
        <v>1465</v>
      </c>
      <c r="L90" s="2" t="s">
        <v>109</v>
      </c>
      <c r="M90" s="2" t="b">
        <v>0</v>
      </c>
    </row>
    <row r="91" spans="1:13" ht="43.15" customHeight="1">
      <c r="A91" s="2" t="s">
        <v>1466</v>
      </c>
      <c r="B91" s="2" t="s">
        <v>56</v>
      </c>
      <c r="C91" s="2" t="s">
        <v>153</v>
      </c>
      <c r="D91" s="2" t="s">
        <v>1332</v>
      </c>
      <c r="E91" s="2" t="s">
        <v>1467</v>
      </c>
      <c r="F91" s="2" t="s">
        <v>1468</v>
      </c>
      <c r="G91" s="4">
        <v>44271.498831018522</v>
      </c>
      <c r="H91" s="2" t="s">
        <v>96</v>
      </c>
      <c r="I91" s="2" t="s">
        <v>97</v>
      </c>
      <c r="J91" s="2" t="s">
        <v>98</v>
      </c>
      <c r="K91" s="2" t="s">
        <v>1469</v>
      </c>
      <c r="L91" s="2" t="s">
        <v>98</v>
      </c>
      <c r="M91" s="2" t="b">
        <v>0</v>
      </c>
    </row>
    <row r="92" spans="1:13">
      <c r="A92" s="2" t="s">
        <v>1470</v>
      </c>
      <c r="B92" s="2" t="s">
        <v>35</v>
      </c>
      <c r="C92" s="2" t="s">
        <v>124</v>
      </c>
      <c r="D92" s="2" t="s">
        <v>125</v>
      </c>
      <c r="E92" s="2" t="s">
        <v>319</v>
      </c>
      <c r="F92" s="2" t="s">
        <v>534</v>
      </c>
      <c r="G92" s="4">
        <v>44271.514398148152</v>
      </c>
      <c r="H92" s="2" t="s">
        <v>96</v>
      </c>
      <c r="I92" s="2" t="s">
        <v>97</v>
      </c>
      <c r="J92" s="2" t="s">
        <v>109</v>
      </c>
      <c r="K92" s="2" t="s">
        <v>213</v>
      </c>
      <c r="L92" s="2" t="s">
        <v>109</v>
      </c>
      <c r="M92" s="2" t="b">
        <v>0</v>
      </c>
    </row>
    <row r="93" spans="1:13" ht="72" customHeight="1">
      <c r="A93" s="2" t="s">
        <v>1471</v>
      </c>
      <c r="B93" s="2" t="s">
        <v>56</v>
      </c>
      <c r="C93" s="2" t="s">
        <v>550</v>
      </c>
      <c r="D93" s="2" t="s">
        <v>551</v>
      </c>
      <c r="E93" s="2" t="s">
        <v>1472</v>
      </c>
      <c r="F93" s="2" t="s">
        <v>1473</v>
      </c>
      <c r="G93" s="4">
        <v>44271.554247685177</v>
      </c>
      <c r="H93" s="2" t="s">
        <v>96</v>
      </c>
      <c r="I93" s="2" t="s">
        <v>97</v>
      </c>
      <c r="J93" s="2" t="s">
        <v>98</v>
      </c>
      <c r="K93" s="2" t="s">
        <v>1474</v>
      </c>
      <c r="L93" s="2" t="s">
        <v>98</v>
      </c>
      <c r="M93" s="2" t="b">
        <v>0</v>
      </c>
    </row>
    <row r="94" spans="1:13">
      <c r="A94" s="2" t="s">
        <v>1475</v>
      </c>
      <c r="B94" s="2" t="s">
        <v>35</v>
      </c>
      <c r="C94" s="2" t="s">
        <v>124</v>
      </c>
      <c r="D94" s="2" t="s">
        <v>144</v>
      </c>
      <c r="E94" s="2" t="s">
        <v>601</v>
      </c>
      <c r="F94" s="2" t="s">
        <v>1476</v>
      </c>
      <c r="G94" s="4">
        <v>44271.656192129631</v>
      </c>
      <c r="H94" s="2" t="s">
        <v>96</v>
      </c>
      <c r="I94" s="2" t="s">
        <v>97</v>
      </c>
      <c r="J94" s="2" t="s">
        <v>109</v>
      </c>
      <c r="K94" s="2" t="s">
        <v>1477</v>
      </c>
      <c r="L94" s="2" t="s">
        <v>109</v>
      </c>
      <c r="M94" s="2" t="b">
        <v>0</v>
      </c>
    </row>
    <row r="95" spans="1:13">
      <c r="A95" s="2" t="s">
        <v>1478</v>
      </c>
      <c r="B95" s="2" t="s">
        <v>35</v>
      </c>
      <c r="C95" s="2" t="s">
        <v>124</v>
      </c>
      <c r="D95" s="2" t="s">
        <v>144</v>
      </c>
      <c r="E95" s="2" t="s">
        <v>196</v>
      </c>
      <c r="F95" s="2" t="s">
        <v>1479</v>
      </c>
      <c r="G95" s="4">
        <v>44271.696388888893</v>
      </c>
      <c r="H95" s="2" t="s">
        <v>96</v>
      </c>
      <c r="I95" s="2" t="s">
        <v>114</v>
      </c>
      <c r="J95" s="2" t="s">
        <v>109</v>
      </c>
      <c r="K95" s="2"/>
      <c r="L95" s="2" t="s">
        <v>109</v>
      </c>
      <c r="M95" s="2" t="b">
        <v>0</v>
      </c>
    </row>
    <row r="96" spans="1:13" ht="43.15" customHeight="1">
      <c r="A96" s="2" t="s">
        <v>1480</v>
      </c>
      <c r="B96" s="2" t="s">
        <v>44</v>
      </c>
      <c r="C96" s="2" t="s">
        <v>507</v>
      </c>
      <c r="D96" s="2" t="s">
        <v>508</v>
      </c>
      <c r="E96" s="2" t="s">
        <v>1481</v>
      </c>
      <c r="F96" s="2" t="s">
        <v>1482</v>
      </c>
      <c r="G96" s="4">
        <v>44271.705300925933</v>
      </c>
      <c r="H96" s="2" t="s">
        <v>96</v>
      </c>
      <c r="I96" s="2" t="s">
        <v>97</v>
      </c>
      <c r="J96" s="2" t="s">
        <v>98</v>
      </c>
      <c r="K96" s="2" t="s">
        <v>1483</v>
      </c>
      <c r="L96" s="2" t="s">
        <v>98</v>
      </c>
      <c r="M96" s="2" t="b">
        <v>0</v>
      </c>
    </row>
    <row r="97" spans="1:13" ht="28.9" customHeight="1">
      <c r="A97" s="2" t="s">
        <v>1484</v>
      </c>
      <c r="B97" s="2" t="s">
        <v>42</v>
      </c>
      <c r="C97" s="2" t="s">
        <v>507</v>
      </c>
      <c r="D97" s="2" t="s">
        <v>508</v>
      </c>
      <c r="E97" s="2" t="s">
        <v>1485</v>
      </c>
      <c r="F97" s="2" t="s">
        <v>1486</v>
      </c>
      <c r="G97" s="4">
        <v>44271.756030092591</v>
      </c>
      <c r="H97" s="2" t="s">
        <v>96</v>
      </c>
      <c r="I97" s="2" t="s">
        <v>114</v>
      </c>
      <c r="J97" s="2" t="s">
        <v>98</v>
      </c>
      <c r="K97" s="2" t="s">
        <v>1487</v>
      </c>
      <c r="L97" s="2" t="s">
        <v>98</v>
      </c>
      <c r="M97" s="2" t="b">
        <v>0</v>
      </c>
    </row>
    <row r="98" spans="1:13" ht="28.9" customHeight="1">
      <c r="A98" s="2" t="s">
        <v>1488</v>
      </c>
      <c r="B98" s="2" t="s">
        <v>35</v>
      </c>
      <c r="C98" s="2" t="s">
        <v>225</v>
      </c>
      <c r="D98" s="2" t="s">
        <v>226</v>
      </c>
      <c r="E98" s="2" t="s">
        <v>625</v>
      </c>
      <c r="F98" s="2" t="s">
        <v>1489</v>
      </c>
      <c r="G98" s="4">
        <v>44271.747418981482</v>
      </c>
      <c r="H98" s="2" t="s">
        <v>96</v>
      </c>
      <c r="I98" s="2" t="s">
        <v>97</v>
      </c>
      <c r="J98" s="2" t="s">
        <v>109</v>
      </c>
      <c r="K98" s="2" t="s">
        <v>1490</v>
      </c>
      <c r="L98" s="2" t="s">
        <v>109</v>
      </c>
      <c r="M98" s="2" t="b">
        <v>1</v>
      </c>
    </row>
    <row r="99" spans="1:13" ht="43.15" customHeight="1">
      <c r="A99" s="2" t="s">
        <v>1491</v>
      </c>
      <c r="B99" s="2" t="s">
        <v>35</v>
      </c>
      <c r="C99" s="2" t="s">
        <v>180</v>
      </c>
      <c r="D99" s="2" t="s">
        <v>181</v>
      </c>
      <c r="E99" s="2" t="s">
        <v>1492</v>
      </c>
      <c r="F99" s="2" t="s">
        <v>267</v>
      </c>
      <c r="G99" s="4">
        <v>44272.427256944437</v>
      </c>
      <c r="H99" s="2" t="s">
        <v>96</v>
      </c>
      <c r="I99" s="2" t="s">
        <v>97</v>
      </c>
      <c r="J99" s="2" t="s">
        <v>109</v>
      </c>
      <c r="K99" s="2" t="s">
        <v>1493</v>
      </c>
      <c r="L99" s="2" t="s">
        <v>109</v>
      </c>
      <c r="M99" s="2" t="b">
        <v>0</v>
      </c>
    </row>
    <row r="100" spans="1:13" ht="43.15" customHeight="1">
      <c r="A100" s="2" t="s">
        <v>1494</v>
      </c>
      <c r="B100" s="2" t="s">
        <v>42</v>
      </c>
      <c r="C100" s="2" t="s">
        <v>1495</v>
      </c>
      <c r="D100" s="2" t="s">
        <v>1496</v>
      </c>
      <c r="E100" s="2" t="s">
        <v>1497</v>
      </c>
      <c r="F100" s="2" t="s">
        <v>1498</v>
      </c>
      <c r="G100" s="4">
        <v>44272.504386574074</v>
      </c>
      <c r="H100" s="2" t="s">
        <v>96</v>
      </c>
      <c r="I100" s="2" t="s">
        <v>97</v>
      </c>
      <c r="J100" s="2" t="s">
        <v>98</v>
      </c>
      <c r="K100" s="2" t="s">
        <v>1499</v>
      </c>
      <c r="L100" s="2" t="s">
        <v>98</v>
      </c>
      <c r="M100" s="2" t="b">
        <v>0</v>
      </c>
    </row>
    <row r="101" spans="1:13" ht="86.45" customHeight="1">
      <c r="A101" s="2" t="s">
        <v>1500</v>
      </c>
      <c r="B101" s="2" t="s">
        <v>39</v>
      </c>
      <c r="C101" s="2" t="s">
        <v>175</v>
      </c>
      <c r="D101" s="2" t="s">
        <v>270</v>
      </c>
      <c r="E101" s="2" t="s">
        <v>491</v>
      </c>
      <c r="F101" s="2" t="s">
        <v>557</v>
      </c>
      <c r="G101" s="4">
        <v>44272.514814814807</v>
      </c>
      <c r="H101" s="2" t="s">
        <v>96</v>
      </c>
      <c r="I101" s="2" t="s">
        <v>97</v>
      </c>
      <c r="J101" s="2" t="s">
        <v>98</v>
      </c>
      <c r="K101" s="2" t="s">
        <v>1501</v>
      </c>
      <c r="L101" s="2" t="s">
        <v>98</v>
      </c>
      <c r="M101" s="2" t="b">
        <v>0</v>
      </c>
    </row>
    <row r="102" spans="1:13" ht="57.6" customHeight="1">
      <c r="A102" s="2" t="s">
        <v>1502</v>
      </c>
      <c r="B102" s="2" t="s">
        <v>42</v>
      </c>
      <c r="C102" s="2" t="s">
        <v>814</v>
      </c>
      <c r="D102" s="2" t="s">
        <v>865</v>
      </c>
      <c r="E102" s="2" t="s">
        <v>1503</v>
      </c>
      <c r="F102" s="2" t="s">
        <v>1504</v>
      </c>
      <c r="G102" s="4">
        <v>44272.608715277784</v>
      </c>
      <c r="H102" s="2" t="s">
        <v>96</v>
      </c>
      <c r="I102" s="2" t="s">
        <v>114</v>
      </c>
      <c r="J102" s="2" t="s">
        <v>98</v>
      </c>
      <c r="K102" s="2" t="s">
        <v>1505</v>
      </c>
      <c r="L102" s="2" t="s">
        <v>98</v>
      </c>
      <c r="M102" s="2" t="b">
        <v>0</v>
      </c>
    </row>
    <row r="103" spans="1:13" ht="28.9" customHeight="1">
      <c r="A103" s="2" t="s">
        <v>1506</v>
      </c>
      <c r="B103" s="2" t="s">
        <v>35</v>
      </c>
      <c r="C103" s="2" t="s">
        <v>342</v>
      </c>
      <c r="D103" s="2" t="s">
        <v>434</v>
      </c>
      <c r="E103" s="2" t="s">
        <v>1112</v>
      </c>
      <c r="F103" s="2" t="s">
        <v>1507</v>
      </c>
      <c r="G103" s="4">
        <v>44272.675567129627</v>
      </c>
      <c r="H103" s="2" t="s">
        <v>96</v>
      </c>
      <c r="I103" s="2" t="s">
        <v>97</v>
      </c>
      <c r="J103" s="2" t="s">
        <v>121</v>
      </c>
      <c r="K103" s="2" t="s">
        <v>1508</v>
      </c>
      <c r="L103" s="2" t="s">
        <v>109</v>
      </c>
      <c r="M103" s="2" t="b">
        <v>0</v>
      </c>
    </row>
    <row r="104" spans="1:13" ht="201.6" customHeight="1">
      <c r="A104" s="2" t="s">
        <v>1509</v>
      </c>
      <c r="B104" s="2" t="s">
        <v>42</v>
      </c>
      <c r="C104" s="2" t="s">
        <v>375</v>
      </c>
      <c r="D104" s="2" t="s">
        <v>376</v>
      </c>
      <c r="E104" s="2" t="s">
        <v>1510</v>
      </c>
      <c r="F104" s="2" t="s">
        <v>1511</v>
      </c>
      <c r="G104" s="4">
        <v>44272.749409722222</v>
      </c>
      <c r="H104" s="2" t="s">
        <v>96</v>
      </c>
      <c r="I104" s="2" t="s">
        <v>97</v>
      </c>
      <c r="J104" s="2" t="s">
        <v>98</v>
      </c>
      <c r="K104" s="2" t="s">
        <v>1512</v>
      </c>
      <c r="L104" s="2" t="s">
        <v>98</v>
      </c>
      <c r="M104" s="2" t="b">
        <v>0</v>
      </c>
    </row>
    <row r="105" spans="1:13" ht="28.9" customHeight="1">
      <c r="A105" s="2" t="s">
        <v>1513</v>
      </c>
      <c r="B105" s="2" t="s">
        <v>39</v>
      </c>
      <c r="C105" s="2" t="s">
        <v>175</v>
      </c>
      <c r="D105" s="2" t="s">
        <v>176</v>
      </c>
      <c r="E105" s="2" t="s">
        <v>453</v>
      </c>
      <c r="F105" s="2" t="s">
        <v>1514</v>
      </c>
      <c r="G105" s="4">
        <v>44273.403877314813</v>
      </c>
      <c r="H105" s="2" t="s">
        <v>96</v>
      </c>
      <c r="I105" s="2" t="s">
        <v>97</v>
      </c>
      <c r="J105" s="2" t="s">
        <v>98</v>
      </c>
      <c r="K105" s="2" t="s">
        <v>1515</v>
      </c>
      <c r="L105" s="2" t="s">
        <v>98</v>
      </c>
      <c r="M105" s="2" t="b">
        <v>0</v>
      </c>
    </row>
    <row r="106" spans="1:13" ht="57.6" customHeight="1">
      <c r="A106" s="2" t="s">
        <v>1516</v>
      </c>
      <c r="B106" s="2" t="s">
        <v>52</v>
      </c>
      <c r="C106" s="2" t="s">
        <v>52</v>
      </c>
      <c r="D106" s="2" t="s">
        <v>111</v>
      </c>
      <c r="E106" s="2" t="s">
        <v>491</v>
      </c>
      <c r="F106" s="2" t="s">
        <v>1517</v>
      </c>
      <c r="G106" s="4">
        <v>44273.420358796298</v>
      </c>
      <c r="H106" s="2" t="s">
        <v>96</v>
      </c>
      <c r="I106" s="2" t="s">
        <v>114</v>
      </c>
      <c r="J106" s="2" t="s">
        <v>98</v>
      </c>
      <c r="K106" s="2" t="s">
        <v>1518</v>
      </c>
      <c r="L106" s="2" t="s">
        <v>98</v>
      </c>
      <c r="M106" s="2" t="b">
        <v>0</v>
      </c>
    </row>
    <row r="107" spans="1:13" ht="28.9" customHeight="1">
      <c r="A107" s="2" t="s">
        <v>1519</v>
      </c>
      <c r="B107" s="2" t="s">
        <v>39</v>
      </c>
      <c r="C107" s="2" t="s">
        <v>175</v>
      </c>
      <c r="D107" s="2" t="s">
        <v>1520</v>
      </c>
      <c r="E107" s="2" t="s">
        <v>491</v>
      </c>
      <c r="F107" s="2" t="s">
        <v>557</v>
      </c>
      <c r="G107" s="4">
        <v>44273.4452662037</v>
      </c>
      <c r="H107" s="2" t="s">
        <v>96</v>
      </c>
      <c r="I107" s="2" t="s">
        <v>114</v>
      </c>
      <c r="J107" s="2" t="s">
        <v>98</v>
      </c>
      <c r="K107" s="2" t="s">
        <v>1521</v>
      </c>
      <c r="L107" s="2" t="s">
        <v>98</v>
      </c>
      <c r="M107" s="2" t="b">
        <v>0</v>
      </c>
    </row>
    <row r="108" spans="1:13">
      <c r="A108" s="2" t="s">
        <v>1522</v>
      </c>
      <c r="B108" s="2" t="s">
        <v>35</v>
      </c>
      <c r="C108" s="2" t="s">
        <v>342</v>
      </c>
      <c r="D108" s="2" t="s">
        <v>434</v>
      </c>
      <c r="E108" s="2" t="s">
        <v>530</v>
      </c>
      <c r="F108" s="2" t="s">
        <v>1523</v>
      </c>
      <c r="G108" s="4">
        <v>44273.626840277779</v>
      </c>
      <c r="H108" s="2" t="s">
        <v>96</v>
      </c>
      <c r="I108" s="2" t="s">
        <v>97</v>
      </c>
      <c r="J108" s="2" t="s">
        <v>121</v>
      </c>
      <c r="K108" s="2" t="s">
        <v>1524</v>
      </c>
      <c r="L108" s="2" t="s">
        <v>109</v>
      </c>
      <c r="M108" s="2" t="b">
        <v>0</v>
      </c>
    </row>
    <row r="109" spans="1:13" ht="28.9" customHeight="1">
      <c r="A109" s="2" t="s">
        <v>1525</v>
      </c>
      <c r="B109" s="2" t="s">
        <v>42</v>
      </c>
      <c r="C109" s="2" t="s">
        <v>814</v>
      </c>
      <c r="D109" s="2" t="s">
        <v>865</v>
      </c>
      <c r="E109" s="2" t="s">
        <v>266</v>
      </c>
      <c r="F109" s="2" t="s">
        <v>1526</v>
      </c>
      <c r="G109" s="4">
        <v>44273.664351851847</v>
      </c>
      <c r="H109" s="2" t="s">
        <v>96</v>
      </c>
      <c r="I109" s="2" t="s">
        <v>97</v>
      </c>
      <c r="J109" s="2" t="s">
        <v>98</v>
      </c>
      <c r="K109" s="2" t="s">
        <v>1527</v>
      </c>
      <c r="L109" s="2" t="s">
        <v>98</v>
      </c>
      <c r="M109" s="2" t="b">
        <v>0</v>
      </c>
    </row>
    <row r="110" spans="1:13" ht="144" customHeight="1">
      <c r="A110" s="2" t="s">
        <v>1528</v>
      </c>
      <c r="B110" s="2" t="s">
        <v>44</v>
      </c>
      <c r="C110" s="2" t="s">
        <v>375</v>
      </c>
      <c r="D110" s="2" t="s">
        <v>376</v>
      </c>
      <c r="E110" s="2" t="s">
        <v>1214</v>
      </c>
      <c r="F110" s="2" t="s">
        <v>1529</v>
      </c>
      <c r="G110" s="4">
        <v>44273.709027777782</v>
      </c>
      <c r="H110" s="2" t="s">
        <v>96</v>
      </c>
      <c r="I110" s="2" t="s">
        <v>97</v>
      </c>
      <c r="J110" s="2" t="s">
        <v>98</v>
      </c>
      <c r="K110" s="2" t="s">
        <v>1530</v>
      </c>
      <c r="L110" s="2" t="s">
        <v>98</v>
      </c>
      <c r="M110" s="2" t="b">
        <v>0</v>
      </c>
    </row>
    <row r="111" spans="1:13" ht="28.9" customHeight="1">
      <c r="A111" s="2" t="s">
        <v>1531</v>
      </c>
      <c r="B111" s="2" t="s">
        <v>42</v>
      </c>
      <c r="C111" s="2" t="s">
        <v>814</v>
      </c>
      <c r="D111" s="2" t="s">
        <v>865</v>
      </c>
      <c r="E111" s="2" t="s">
        <v>1532</v>
      </c>
      <c r="F111" s="2" t="s">
        <v>1533</v>
      </c>
      <c r="G111" s="4">
        <v>44273.736331018517</v>
      </c>
      <c r="H111" s="2" t="s">
        <v>96</v>
      </c>
      <c r="I111" s="2" t="s">
        <v>97</v>
      </c>
      <c r="J111" s="2" t="s">
        <v>98</v>
      </c>
      <c r="K111" s="2" t="s">
        <v>1534</v>
      </c>
      <c r="L111" s="2" t="s">
        <v>98</v>
      </c>
      <c r="M111" s="2" t="b">
        <v>0</v>
      </c>
    </row>
    <row r="112" spans="1:13" ht="28.9" customHeight="1">
      <c r="A112" s="2" t="s">
        <v>1535</v>
      </c>
      <c r="B112" s="2" t="s">
        <v>36</v>
      </c>
      <c r="C112" s="2" t="s">
        <v>37</v>
      </c>
      <c r="D112" s="2" t="s">
        <v>139</v>
      </c>
      <c r="E112" s="2" t="s">
        <v>491</v>
      </c>
      <c r="F112" s="2" t="s">
        <v>1536</v>
      </c>
      <c r="G112" s="4">
        <v>44273.909756944442</v>
      </c>
      <c r="H112" s="2" t="s">
        <v>96</v>
      </c>
      <c r="I112" s="2" t="s">
        <v>97</v>
      </c>
      <c r="J112" s="2" t="s">
        <v>107</v>
      </c>
      <c r="K112" s="2" t="s">
        <v>1537</v>
      </c>
      <c r="L112" s="2" t="s">
        <v>107</v>
      </c>
      <c r="M112" s="2" t="b">
        <v>0</v>
      </c>
    </row>
    <row r="113" spans="1:13" ht="273.60000000000002" customHeight="1">
      <c r="A113" s="2" t="s">
        <v>1538</v>
      </c>
      <c r="B113" s="2" t="s">
        <v>42</v>
      </c>
      <c r="C113" s="2" t="s">
        <v>165</v>
      </c>
      <c r="D113" s="2" t="s">
        <v>133</v>
      </c>
      <c r="E113" s="2" t="s">
        <v>1539</v>
      </c>
      <c r="F113" s="2" t="s">
        <v>1540</v>
      </c>
      <c r="G113" s="4">
        <v>44274.496018518519</v>
      </c>
      <c r="H113" s="2" t="s">
        <v>96</v>
      </c>
      <c r="I113" s="2" t="s">
        <v>97</v>
      </c>
      <c r="J113" s="2" t="s">
        <v>98</v>
      </c>
      <c r="K113" s="2" t="s">
        <v>1541</v>
      </c>
      <c r="L113" s="2" t="s">
        <v>98</v>
      </c>
      <c r="M113" s="2" t="b">
        <v>0</v>
      </c>
    </row>
    <row r="114" spans="1:13">
      <c r="A114" s="2" t="s">
        <v>1542</v>
      </c>
      <c r="B114" s="2" t="s">
        <v>35</v>
      </c>
      <c r="C114" s="2" t="s">
        <v>124</v>
      </c>
      <c r="D114" s="2" t="s">
        <v>144</v>
      </c>
      <c r="E114" s="2" t="s">
        <v>1029</v>
      </c>
      <c r="F114" s="2" t="s">
        <v>1543</v>
      </c>
      <c r="G114" s="4">
        <v>44274.506712962961</v>
      </c>
      <c r="H114" s="2" t="s">
        <v>96</v>
      </c>
      <c r="I114" s="2" t="s">
        <v>97</v>
      </c>
      <c r="J114" s="2" t="s">
        <v>109</v>
      </c>
      <c r="K114" s="2" t="s">
        <v>806</v>
      </c>
      <c r="L114" s="2" t="s">
        <v>109</v>
      </c>
      <c r="M114" s="2" t="b">
        <v>0</v>
      </c>
    </row>
    <row r="115" spans="1:13" ht="28.9" customHeight="1">
      <c r="A115" s="2" t="s">
        <v>1544</v>
      </c>
      <c r="B115" s="2" t="s">
        <v>39</v>
      </c>
      <c r="C115" s="2" t="s">
        <v>175</v>
      </c>
      <c r="D115" s="2" t="s">
        <v>270</v>
      </c>
      <c r="E115" s="2" t="s">
        <v>271</v>
      </c>
      <c r="F115" s="2" t="s">
        <v>1545</v>
      </c>
      <c r="G115" s="4">
        <v>44274.562037037038</v>
      </c>
      <c r="H115" s="2" t="s">
        <v>96</v>
      </c>
      <c r="I115" s="2" t="s">
        <v>97</v>
      </c>
      <c r="J115" s="2" t="s">
        <v>98</v>
      </c>
      <c r="K115" s="2" t="s">
        <v>1546</v>
      </c>
      <c r="L115" s="2" t="s">
        <v>98</v>
      </c>
      <c r="M115" s="2" t="b">
        <v>0</v>
      </c>
    </row>
    <row r="116" spans="1:13" ht="28.9" customHeight="1">
      <c r="A116" s="2" t="s">
        <v>1547</v>
      </c>
      <c r="B116" s="2" t="s">
        <v>42</v>
      </c>
      <c r="C116" s="2" t="s">
        <v>92</v>
      </c>
      <c r="D116" s="2" t="s">
        <v>1427</v>
      </c>
      <c r="E116" s="2" t="s">
        <v>249</v>
      </c>
      <c r="F116" s="2" t="s">
        <v>702</v>
      </c>
      <c r="G116" s="4">
        <v>44274.604942129627</v>
      </c>
      <c r="H116" s="2" t="s">
        <v>96</v>
      </c>
      <c r="I116" s="2" t="s">
        <v>97</v>
      </c>
      <c r="J116" s="2" t="s">
        <v>98</v>
      </c>
      <c r="K116" s="2" t="s">
        <v>1548</v>
      </c>
      <c r="L116" s="2" t="s">
        <v>98</v>
      </c>
      <c r="M116" s="2" t="b">
        <v>0</v>
      </c>
    </row>
    <row r="117" spans="1:13" ht="28.9" customHeight="1">
      <c r="A117" s="2" t="s">
        <v>1549</v>
      </c>
      <c r="B117" s="2" t="s">
        <v>39</v>
      </c>
      <c r="C117" s="2" t="s">
        <v>175</v>
      </c>
      <c r="D117" s="2" t="s">
        <v>270</v>
      </c>
      <c r="E117" s="2" t="s">
        <v>491</v>
      </c>
      <c r="F117" s="2" t="s">
        <v>1550</v>
      </c>
      <c r="G117" s="4">
        <v>44274.700219907398</v>
      </c>
      <c r="H117" s="2" t="s">
        <v>96</v>
      </c>
      <c r="I117" s="2" t="s">
        <v>114</v>
      </c>
      <c r="J117" s="2" t="s">
        <v>98</v>
      </c>
      <c r="K117" s="2" t="s">
        <v>1551</v>
      </c>
      <c r="L117" s="2" t="s">
        <v>98</v>
      </c>
      <c r="M117" s="2" t="b">
        <v>0</v>
      </c>
    </row>
    <row r="118" spans="1:13" ht="100.9" customHeight="1">
      <c r="A118" s="2" t="s">
        <v>1552</v>
      </c>
      <c r="B118" s="2" t="s">
        <v>44</v>
      </c>
      <c r="C118" s="2" t="s">
        <v>507</v>
      </c>
      <c r="D118" s="2" t="s">
        <v>508</v>
      </c>
      <c r="E118" s="2" t="s">
        <v>1553</v>
      </c>
      <c r="F118" s="2" t="s">
        <v>1554</v>
      </c>
      <c r="G118" s="4">
        <v>44274.71775462963</v>
      </c>
      <c r="H118" s="2" t="s">
        <v>96</v>
      </c>
      <c r="I118" s="2" t="s">
        <v>114</v>
      </c>
      <c r="J118" s="2" t="s">
        <v>98</v>
      </c>
      <c r="K118" s="2" t="s">
        <v>1555</v>
      </c>
      <c r="L118" s="2" t="s">
        <v>98</v>
      </c>
      <c r="M118" s="2" t="b">
        <v>0</v>
      </c>
    </row>
    <row r="119" spans="1:13" ht="28.9" customHeight="1">
      <c r="A119" s="2" t="s">
        <v>1556</v>
      </c>
      <c r="B119" s="2" t="s">
        <v>42</v>
      </c>
      <c r="C119" s="2" t="s">
        <v>215</v>
      </c>
      <c r="D119" s="2" t="s">
        <v>216</v>
      </c>
      <c r="E119" s="2" t="s">
        <v>935</v>
      </c>
      <c r="F119" s="2" t="s">
        <v>1092</v>
      </c>
      <c r="G119" s="4">
        <v>44274.750358796293</v>
      </c>
      <c r="H119" s="2" t="s">
        <v>96</v>
      </c>
      <c r="I119" s="2" t="s">
        <v>97</v>
      </c>
      <c r="J119" s="2" t="s">
        <v>109</v>
      </c>
      <c r="K119" s="2" t="s">
        <v>1557</v>
      </c>
      <c r="L119" s="2" t="s">
        <v>109</v>
      </c>
      <c r="M119" s="2" t="b">
        <v>0</v>
      </c>
    </row>
    <row r="120" spans="1:13" ht="72" customHeight="1">
      <c r="A120" s="2" t="s">
        <v>1558</v>
      </c>
      <c r="B120" s="2" t="s">
        <v>42</v>
      </c>
      <c r="C120" s="2" t="s">
        <v>92</v>
      </c>
      <c r="D120" s="2" t="s">
        <v>895</v>
      </c>
      <c r="E120" s="2" t="s">
        <v>1370</v>
      </c>
      <c r="F120" s="2" t="s">
        <v>1559</v>
      </c>
      <c r="G120" s="4">
        <v>44274.76667824074</v>
      </c>
      <c r="H120" s="2" t="s">
        <v>96</v>
      </c>
      <c r="I120" s="2" t="s">
        <v>97</v>
      </c>
      <c r="J120" s="2" t="s">
        <v>98</v>
      </c>
      <c r="K120" s="2" t="s">
        <v>1560</v>
      </c>
      <c r="L120" s="2" t="s">
        <v>98</v>
      </c>
      <c r="M120" s="2" t="b">
        <v>0</v>
      </c>
    </row>
    <row r="121" spans="1:13" ht="28.9" customHeight="1">
      <c r="A121" s="2" t="s">
        <v>1561</v>
      </c>
      <c r="B121" s="2" t="s">
        <v>39</v>
      </c>
      <c r="C121" s="2" t="s">
        <v>175</v>
      </c>
      <c r="D121" s="2" t="s">
        <v>632</v>
      </c>
      <c r="E121" s="2" t="s">
        <v>491</v>
      </c>
      <c r="F121" s="2" t="s">
        <v>1562</v>
      </c>
      <c r="G121" s="4">
        <v>44274.937951388893</v>
      </c>
      <c r="H121" s="2" t="s">
        <v>105</v>
      </c>
      <c r="I121" s="2" t="s">
        <v>114</v>
      </c>
      <c r="J121" s="2" t="s">
        <v>98</v>
      </c>
      <c r="K121" s="2" t="s">
        <v>1563</v>
      </c>
      <c r="L121" s="2" t="s">
        <v>98</v>
      </c>
      <c r="M121" s="2" t="b">
        <v>0</v>
      </c>
    </row>
    <row r="122" spans="1:13" ht="144" customHeight="1">
      <c r="A122" s="2" t="s">
        <v>1564</v>
      </c>
      <c r="B122" s="2" t="s">
        <v>44</v>
      </c>
      <c r="C122" s="2" t="s">
        <v>159</v>
      </c>
      <c r="D122" s="2" t="s">
        <v>248</v>
      </c>
      <c r="E122" s="2" t="s">
        <v>1565</v>
      </c>
      <c r="F122" s="2" t="s">
        <v>1566</v>
      </c>
      <c r="G122" s="4">
        <v>44275.403692129628</v>
      </c>
      <c r="H122" s="2" t="s">
        <v>96</v>
      </c>
      <c r="I122" s="2" t="s">
        <v>97</v>
      </c>
      <c r="J122" s="2" t="s">
        <v>98</v>
      </c>
      <c r="K122" s="2" t="s">
        <v>1567</v>
      </c>
      <c r="L122" s="2" t="s">
        <v>98</v>
      </c>
      <c r="M122" s="2" t="b">
        <v>0</v>
      </c>
    </row>
    <row r="123" spans="1:13" ht="28.9" customHeight="1">
      <c r="A123" s="2" t="s">
        <v>1568</v>
      </c>
      <c r="B123" s="2" t="s">
        <v>35</v>
      </c>
      <c r="C123" s="2" t="s">
        <v>342</v>
      </c>
      <c r="D123" s="2" t="s">
        <v>1002</v>
      </c>
      <c r="E123" s="2" t="s">
        <v>221</v>
      </c>
      <c r="F123" s="2" t="s">
        <v>1569</v>
      </c>
      <c r="G123" s="4">
        <v>44275.439062500001</v>
      </c>
      <c r="H123" s="2" t="s">
        <v>96</v>
      </c>
      <c r="I123" s="2" t="s">
        <v>114</v>
      </c>
      <c r="J123" s="2" t="s">
        <v>109</v>
      </c>
      <c r="K123" s="2" t="s">
        <v>1570</v>
      </c>
      <c r="L123" s="2" t="s">
        <v>109</v>
      </c>
      <c r="M123" s="2" t="b">
        <v>1</v>
      </c>
    </row>
    <row r="124" spans="1:13" ht="172.9" customHeight="1">
      <c r="A124" s="2" t="s">
        <v>1571</v>
      </c>
      <c r="B124" s="2" t="s">
        <v>44</v>
      </c>
      <c r="C124" s="2" t="s">
        <v>159</v>
      </c>
      <c r="D124" s="2" t="s">
        <v>248</v>
      </c>
      <c r="E124" s="2" t="s">
        <v>1016</v>
      </c>
      <c r="F124" s="2" t="s">
        <v>1572</v>
      </c>
      <c r="G124" s="4">
        <v>44275.470578703702</v>
      </c>
      <c r="H124" s="2" t="s">
        <v>96</v>
      </c>
      <c r="I124" s="2" t="s">
        <v>97</v>
      </c>
      <c r="J124" s="2" t="s">
        <v>98</v>
      </c>
      <c r="K124" s="2" t="s">
        <v>1573</v>
      </c>
      <c r="L124" s="2" t="s">
        <v>98</v>
      </c>
      <c r="M124" s="2" t="b">
        <v>0</v>
      </c>
    </row>
    <row r="125" spans="1:13" ht="28.9" customHeight="1">
      <c r="A125" s="2" t="s">
        <v>1574</v>
      </c>
      <c r="B125" s="2" t="s">
        <v>42</v>
      </c>
      <c r="C125" s="2" t="s">
        <v>159</v>
      </c>
      <c r="D125" s="2" t="s">
        <v>160</v>
      </c>
      <c r="E125" s="2" t="s">
        <v>653</v>
      </c>
      <c r="F125" s="2" t="s">
        <v>1529</v>
      </c>
      <c r="G125" s="4">
        <v>44277.377233796287</v>
      </c>
      <c r="H125" s="2" t="s">
        <v>96</v>
      </c>
      <c r="I125" s="2" t="s">
        <v>97</v>
      </c>
      <c r="J125" s="2" t="s">
        <v>98</v>
      </c>
      <c r="K125" s="2" t="s">
        <v>1575</v>
      </c>
      <c r="L125" s="2" t="s">
        <v>98</v>
      </c>
      <c r="M125" s="2" t="b">
        <v>0</v>
      </c>
    </row>
    <row r="126" spans="1:13" ht="72" customHeight="1">
      <c r="A126" s="2" t="s">
        <v>1576</v>
      </c>
      <c r="B126" s="2" t="s">
        <v>42</v>
      </c>
      <c r="C126" s="2" t="s">
        <v>507</v>
      </c>
      <c r="D126" s="2" t="s">
        <v>508</v>
      </c>
      <c r="E126" s="2" t="s">
        <v>1577</v>
      </c>
      <c r="F126" s="2" t="s">
        <v>1578</v>
      </c>
      <c r="G126" s="4">
        <v>44277.467928240738</v>
      </c>
      <c r="H126" s="2" t="s">
        <v>96</v>
      </c>
      <c r="I126" s="2" t="s">
        <v>97</v>
      </c>
      <c r="J126" s="2" t="s">
        <v>98</v>
      </c>
      <c r="K126" s="2" t="s">
        <v>1579</v>
      </c>
      <c r="L126" s="2" t="s">
        <v>98</v>
      </c>
      <c r="M126" s="2" t="b">
        <v>0</v>
      </c>
    </row>
    <row r="127" spans="1:13" ht="28.9" customHeight="1">
      <c r="A127" s="2" t="s">
        <v>1580</v>
      </c>
      <c r="B127" s="2" t="s">
        <v>42</v>
      </c>
      <c r="C127" s="2" t="s">
        <v>507</v>
      </c>
      <c r="D127" s="2" t="s">
        <v>508</v>
      </c>
      <c r="E127" s="2" t="s">
        <v>1581</v>
      </c>
      <c r="F127" s="2" t="s">
        <v>1582</v>
      </c>
      <c r="G127" s="4">
        <v>44277.603009259263</v>
      </c>
      <c r="H127" s="2" t="s">
        <v>96</v>
      </c>
      <c r="I127" s="2" t="s">
        <v>97</v>
      </c>
      <c r="J127" s="2" t="s">
        <v>98</v>
      </c>
      <c r="K127" s="2" t="s">
        <v>1583</v>
      </c>
      <c r="L127" s="2" t="s">
        <v>98</v>
      </c>
      <c r="M127" s="2" t="b">
        <v>0</v>
      </c>
    </row>
    <row r="128" spans="1:13" ht="28.9" customHeight="1">
      <c r="A128" s="2" t="s">
        <v>1584</v>
      </c>
      <c r="B128" s="2" t="s">
        <v>39</v>
      </c>
      <c r="C128" s="2" t="s">
        <v>175</v>
      </c>
      <c r="D128" s="2" t="s">
        <v>270</v>
      </c>
      <c r="E128" s="2" t="s">
        <v>453</v>
      </c>
      <c r="F128" s="2" t="s">
        <v>1585</v>
      </c>
      <c r="G128" s="4">
        <v>44277.565486111111</v>
      </c>
      <c r="H128" s="2" t="s">
        <v>96</v>
      </c>
      <c r="I128" s="2" t="s">
        <v>97</v>
      </c>
      <c r="J128" s="2" t="s">
        <v>98</v>
      </c>
      <c r="K128" s="2" t="s">
        <v>1586</v>
      </c>
      <c r="L128" s="2" t="s">
        <v>98</v>
      </c>
      <c r="M128" s="2" t="b">
        <v>0</v>
      </c>
    </row>
    <row r="129" spans="1:13" ht="28.9" customHeight="1">
      <c r="A129" s="2" t="s">
        <v>1587</v>
      </c>
      <c r="B129" s="2" t="s">
        <v>44</v>
      </c>
      <c r="C129" s="2" t="s">
        <v>159</v>
      </c>
      <c r="D129" s="2" t="s">
        <v>248</v>
      </c>
      <c r="E129" s="2" t="s">
        <v>640</v>
      </c>
      <c r="F129" s="2" t="s">
        <v>1588</v>
      </c>
      <c r="G129" s="4">
        <v>44277.655798611107</v>
      </c>
      <c r="H129" s="2" t="s">
        <v>96</v>
      </c>
      <c r="I129" s="2" t="s">
        <v>97</v>
      </c>
      <c r="J129" s="2" t="s">
        <v>98</v>
      </c>
      <c r="K129" s="2" t="s">
        <v>1589</v>
      </c>
      <c r="L129" s="2" t="s">
        <v>98</v>
      </c>
      <c r="M129" s="2" t="b">
        <v>0</v>
      </c>
    </row>
    <row r="130" spans="1:13" ht="144" customHeight="1">
      <c r="A130" s="2" t="s">
        <v>1590</v>
      </c>
      <c r="B130" s="2" t="s">
        <v>44</v>
      </c>
      <c r="C130" s="2" t="s">
        <v>375</v>
      </c>
      <c r="D130" s="2" t="s">
        <v>376</v>
      </c>
      <c r="E130" s="2" t="s">
        <v>1591</v>
      </c>
      <c r="F130" s="2" t="s">
        <v>1592</v>
      </c>
      <c r="G130" s="4">
        <v>44277.595775462964</v>
      </c>
      <c r="H130" s="2" t="s">
        <v>96</v>
      </c>
      <c r="I130" s="2" t="s">
        <v>114</v>
      </c>
      <c r="J130" s="2" t="s">
        <v>98</v>
      </c>
      <c r="K130" s="2" t="s">
        <v>1593</v>
      </c>
      <c r="L130" s="2" t="s">
        <v>98</v>
      </c>
      <c r="M130" s="2" t="b">
        <v>0</v>
      </c>
    </row>
    <row r="131" spans="1:13" ht="57.6" customHeight="1">
      <c r="A131" s="2" t="s">
        <v>1594</v>
      </c>
      <c r="B131" s="2" t="s">
        <v>36</v>
      </c>
      <c r="C131" s="2" t="s">
        <v>37</v>
      </c>
      <c r="D131" s="2" t="s">
        <v>139</v>
      </c>
      <c r="E131" s="2" t="s">
        <v>1062</v>
      </c>
      <c r="F131" s="2" t="s">
        <v>1595</v>
      </c>
      <c r="G131" s="4">
        <v>44277.630601851852</v>
      </c>
      <c r="H131" s="2" t="s">
        <v>96</v>
      </c>
      <c r="I131" s="2" t="s">
        <v>97</v>
      </c>
      <c r="J131" s="2" t="s">
        <v>107</v>
      </c>
      <c r="K131" s="2" t="s">
        <v>1596</v>
      </c>
      <c r="L131" s="2" t="s">
        <v>107</v>
      </c>
      <c r="M131" s="2" t="b">
        <v>1</v>
      </c>
    </row>
    <row r="132" spans="1:13" ht="28.9" customHeight="1">
      <c r="A132" s="2" t="s">
        <v>1597</v>
      </c>
      <c r="B132" s="2" t="s">
        <v>42</v>
      </c>
      <c r="C132" s="2" t="s">
        <v>165</v>
      </c>
      <c r="D132" s="2" t="s">
        <v>133</v>
      </c>
      <c r="E132" s="2" t="s">
        <v>1565</v>
      </c>
      <c r="F132" s="2" t="s">
        <v>1598</v>
      </c>
      <c r="G132" s="4">
        <v>44277.691562499997</v>
      </c>
      <c r="H132" s="2" t="s">
        <v>96</v>
      </c>
      <c r="I132" s="2" t="s">
        <v>97</v>
      </c>
      <c r="J132" s="2" t="s">
        <v>98</v>
      </c>
      <c r="K132" s="2" t="s">
        <v>1599</v>
      </c>
      <c r="L132" s="2" t="s">
        <v>98</v>
      </c>
      <c r="M132" s="2" t="b">
        <v>0</v>
      </c>
    </row>
    <row r="133" spans="1:13" ht="28.9" customHeight="1">
      <c r="A133" s="2" t="s">
        <v>1600</v>
      </c>
      <c r="B133" s="2" t="s">
        <v>42</v>
      </c>
      <c r="C133" s="2" t="s">
        <v>375</v>
      </c>
      <c r="D133" s="2" t="s">
        <v>376</v>
      </c>
      <c r="E133" s="2" t="s">
        <v>1095</v>
      </c>
      <c r="F133" s="2" t="s">
        <v>1601</v>
      </c>
      <c r="G133" s="4">
        <v>44277.710682870369</v>
      </c>
      <c r="H133" s="2" t="s">
        <v>96</v>
      </c>
      <c r="I133" s="2" t="s">
        <v>97</v>
      </c>
      <c r="J133" s="2" t="s">
        <v>98</v>
      </c>
      <c r="K133" s="2" t="s">
        <v>1602</v>
      </c>
      <c r="L133" s="2" t="s">
        <v>98</v>
      </c>
      <c r="M133" s="2" t="b">
        <v>0</v>
      </c>
    </row>
    <row r="134" spans="1:13" ht="28.9" customHeight="1">
      <c r="A134" s="2" t="s">
        <v>1603</v>
      </c>
      <c r="B134" s="2" t="s">
        <v>42</v>
      </c>
      <c r="C134" s="2" t="s">
        <v>375</v>
      </c>
      <c r="D134" s="2" t="s">
        <v>376</v>
      </c>
      <c r="E134" s="2" t="s">
        <v>1604</v>
      </c>
      <c r="F134" s="2" t="s">
        <v>1605</v>
      </c>
      <c r="G134" s="4">
        <v>44277.715833333343</v>
      </c>
      <c r="H134" s="2" t="s">
        <v>105</v>
      </c>
      <c r="I134" s="2" t="s">
        <v>97</v>
      </c>
      <c r="J134" s="2" t="s">
        <v>98</v>
      </c>
      <c r="K134" s="2" t="s">
        <v>1606</v>
      </c>
      <c r="L134" s="2" t="s">
        <v>98</v>
      </c>
      <c r="M134" s="2" t="b">
        <v>0</v>
      </c>
    </row>
    <row r="135" spans="1:13" ht="28.9" customHeight="1">
      <c r="A135" s="2" t="s">
        <v>1607</v>
      </c>
      <c r="B135" s="2" t="s">
        <v>44</v>
      </c>
      <c r="C135" s="2" t="s">
        <v>375</v>
      </c>
      <c r="D135" s="2" t="s">
        <v>376</v>
      </c>
      <c r="E135" s="2" t="s">
        <v>1608</v>
      </c>
      <c r="F135" s="2" t="s">
        <v>1609</v>
      </c>
      <c r="G135" s="4">
        <v>44277.72246527778</v>
      </c>
      <c r="H135" s="2" t="s">
        <v>96</v>
      </c>
      <c r="I135" s="2" t="s">
        <v>97</v>
      </c>
      <c r="J135" s="2" t="s">
        <v>98</v>
      </c>
      <c r="K135" s="2" t="s">
        <v>1610</v>
      </c>
      <c r="L135" s="2" t="s">
        <v>98</v>
      </c>
      <c r="M135" s="2" t="b">
        <v>0</v>
      </c>
    </row>
    <row r="136" spans="1:13" ht="259.14999999999998" customHeight="1">
      <c r="A136" s="2" t="s">
        <v>1611</v>
      </c>
      <c r="B136" s="2" t="s">
        <v>44</v>
      </c>
      <c r="C136" s="2" t="s">
        <v>507</v>
      </c>
      <c r="D136" s="2" t="s">
        <v>508</v>
      </c>
      <c r="E136" s="2" t="s">
        <v>1612</v>
      </c>
      <c r="F136" s="2" t="s">
        <v>1613</v>
      </c>
      <c r="G136" s="4">
        <v>44277.742777777778</v>
      </c>
      <c r="H136" s="2" t="s">
        <v>96</v>
      </c>
      <c r="I136" s="2" t="s">
        <v>97</v>
      </c>
      <c r="J136" s="2" t="s">
        <v>98</v>
      </c>
      <c r="K136" s="2" t="s">
        <v>1614</v>
      </c>
      <c r="L136" s="2" t="s">
        <v>98</v>
      </c>
      <c r="M136" s="2" t="b">
        <v>0</v>
      </c>
    </row>
    <row r="137" spans="1:13" ht="115.15" customHeight="1">
      <c r="A137" s="2" t="s">
        <v>1615</v>
      </c>
      <c r="B137" s="2" t="s">
        <v>44</v>
      </c>
      <c r="C137" s="2" t="s">
        <v>375</v>
      </c>
      <c r="D137" s="2" t="s">
        <v>376</v>
      </c>
      <c r="E137" s="2" t="s">
        <v>1616</v>
      </c>
      <c r="F137" s="2" t="s">
        <v>1617</v>
      </c>
      <c r="G137" s="4">
        <v>44277.730856481481</v>
      </c>
      <c r="H137" s="2" t="s">
        <v>96</v>
      </c>
      <c r="I137" s="2" t="s">
        <v>114</v>
      </c>
      <c r="J137" s="2" t="s">
        <v>98</v>
      </c>
      <c r="K137" s="2" t="s">
        <v>1618</v>
      </c>
      <c r="L137" s="2" t="s">
        <v>98</v>
      </c>
      <c r="M137" s="2" t="b">
        <v>0</v>
      </c>
    </row>
    <row r="138" spans="1:13" ht="201.6" customHeight="1">
      <c r="A138" s="2" t="s">
        <v>1619</v>
      </c>
      <c r="B138" s="2" t="s">
        <v>44</v>
      </c>
      <c r="C138" s="2" t="s">
        <v>159</v>
      </c>
      <c r="D138" s="2" t="s">
        <v>248</v>
      </c>
      <c r="E138" s="2" t="s">
        <v>1577</v>
      </c>
      <c r="F138" s="2" t="s">
        <v>1620</v>
      </c>
      <c r="G138" s="4">
        <v>44277.744189814817</v>
      </c>
      <c r="H138" s="2" t="s">
        <v>96</v>
      </c>
      <c r="I138" s="2" t="s">
        <v>97</v>
      </c>
      <c r="J138" s="2" t="s">
        <v>98</v>
      </c>
      <c r="K138" s="2" t="s">
        <v>1621</v>
      </c>
      <c r="L138" s="2" t="s">
        <v>98</v>
      </c>
      <c r="M138" s="2" t="b">
        <v>0</v>
      </c>
    </row>
    <row r="139" spans="1:13" ht="288" customHeight="1">
      <c r="A139" s="2" t="s">
        <v>1622</v>
      </c>
      <c r="B139" s="2" t="s">
        <v>42</v>
      </c>
      <c r="C139" s="2" t="s">
        <v>375</v>
      </c>
      <c r="D139" s="2" t="s">
        <v>376</v>
      </c>
      <c r="E139" s="2" t="s">
        <v>1623</v>
      </c>
      <c r="F139" s="2" t="s">
        <v>540</v>
      </c>
      <c r="G139" s="4">
        <v>44277.742013888892</v>
      </c>
      <c r="H139" s="2" t="s">
        <v>96</v>
      </c>
      <c r="I139" s="2" t="s">
        <v>97</v>
      </c>
      <c r="J139" s="2" t="s">
        <v>98</v>
      </c>
      <c r="K139" s="2" t="s">
        <v>1624</v>
      </c>
      <c r="L139" s="2" t="s">
        <v>98</v>
      </c>
      <c r="M139" s="2" t="b">
        <v>0</v>
      </c>
    </row>
    <row r="140" spans="1:13" ht="86.45" customHeight="1">
      <c r="A140" s="2" t="s">
        <v>1625</v>
      </c>
      <c r="B140" s="2" t="s">
        <v>44</v>
      </c>
      <c r="C140" s="2" t="s">
        <v>375</v>
      </c>
      <c r="D140" s="2" t="s">
        <v>376</v>
      </c>
      <c r="E140" s="2" t="s">
        <v>1626</v>
      </c>
      <c r="F140" s="2" t="s">
        <v>1627</v>
      </c>
      <c r="G140" s="4">
        <v>44277.761099537027</v>
      </c>
      <c r="H140" s="2" t="s">
        <v>96</v>
      </c>
      <c r="I140" s="2" t="s">
        <v>97</v>
      </c>
      <c r="J140" s="2" t="s">
        <v>98</v>
      </c>
      <c r="K140" s="2" t="s">
        <v>1628</v>
      </c>
      <c r="L140" s="2" t="s">
        <v>98</v>
      </c>
      <c r="M140" s="2" t="b">
        <v>0</v>
      </c>
    </row>
    <row r="141" spans="1:13" ht="43.15" customHeight="1">
      <c r="A141" s="2" t="s">
        <v>1629</v>
      </c>
      <c r="B141" s="2" t="s">
        <v>42</v>
      </c>
      <c r="C141" s="2" t="s">
        <v>165</v>
      </c>
      <c r="D141" s="2" t="s">
        <v>133</v>
      </c>
      <c r="E141" s="2" t="s">
        <v>1630</v>
      </c>
      <c r="F141" s="2" t="s">
        <v>1631</v>
      </c>
      <c r="G141" s="4">
        <v>44277.757569444453</v>
      </c>
      <c r="H141" s="2" t="s">
        <v>96</v>
      </c>
      <c r="I141" s="2" t="s">
        <v>97</v>
      </c>
      <c r="J141" s="2" t="s">
        <v>98</v>
      </c>
      <c r="K141" s="2" t="s">
        <v>1632</v>
      </c>
      <c r="L141" s="2" t="s">
        <v>98</v>
      </c>
      <c r="M141" s="2" t="b">
        <v>0</v>
      </c>
    </row>
    <row r="142" spans="1:13" ht="86.45" customHeight="1">
      <c r="A142" s="2" t="s">
        <v>1633</v>
      </c>
      <c r="B142" s="2" t="s">
        <v>42</v>
      </c>
      <c r="C142" s="2" t="s">
        <v>165</v>
      </c>
      <c r="D142" s="2" t="s">
        <v>133</v>
      </c>
      <c r="E142" s="2" t="s">
        <v>1634</v>
      </c>
      <c r="F142" s="2" t="s">
        <v>1635</v>
      </c>
      <c r="G142" s="4">
        <v>44277.767500000002</v>
      </c>
      <c r="H142" s="2" t="s">
        <v>96</v>
      </c>
      <c r="I142" s="2" t="s">
        <v>97</v>
      </c>
      <c r="J142" s="2" t="s">
        <v>98</v>
      </c>
      <c r="K142" s="2" t="s">
        <v>1636</v>
      </c>
      <c r="L142" s="2" t="s">
        <v>98</v>
      </c>
      <c r="M142" s="2" t="b">
        <v>0</v>
      </c>
    </row>
    <row r="143" spans="1:13" ht="28.9" customHeight="1">
      <c r="A143" s="2" t="s">
        <v>1637</v>
      </c>
      <c r="B143" s="2" t="s">
        <v>42</v>
      </c>
      <c r="C143" s="2" t="s">
        <v>165</v>
      </c>
      <c r="D143" s="2" t="s">
        <v>165</v>
      </c>
      <c r="E143" s="2" t="s">
        <v>1311</v>
      </c>
      <c r="F143" s="2" t="s">
        <v>1638</v>
      </c>
      <c r="G143" s="4">
        <v>44277.852581018517</v>
      </c>
      <c r="H143" s="2" t="s">
        <v>96</v>
      </c>
      <c r="I143" s="2" t="s">
        <v>97</v>
      </c>
      <c r="J143" s="2" t="s">
        <v>98</v>
      </c>
      <c r="K143" s="2" t="s">
        <v>1639</v>
      </c>
      <c r="L143" s="2" t="s">
        <v>98</v>
      </c>
      <c r="M143" s="2" t="b">
        <v>0</v>
      </c>
    </row>
    <row r="144" spans="1:13" ht="244.9" customHeight="1">
      <c r="A144" s="2" t="s">
        <v>1640</v>
      </c>
      <c r="B144" s="2" t="s">
        <v>44</v>
      </c>
      <c r="C144" s="2" t="s">
        <v>507</v>
      </c>
      <c r="D144" s="2" t="s">
        <v>508</v>
      </c>
      <c r="E144" s="2" t="s">
        <v>1641</v>
      </c>
      <c r="F144" s="2" t="s">
        <v>1642</v>
      </c>
      <c r="G144" s="4">
        <v>44278.379004629627</v>
      </c>
      <c r="H144" s="2" t="s">
        <v>96</v>
      </c>
      <c r="I144" s="2" t="s">
        <v>97</v>
      </c>
      <c r="J144" s="2" t="s">
        <v>98</v>
      </c>
      <c r="K144" s="2" t="s">
        <v>1643</v>
      </c>
      <c r="L144" s="2" t="s">
        <v>98</v>
      </c>
      <c r="M144" s="2" t="b">
        <v>0</v>
      </c>
    </row>
    <row r="145" spans="1:13" ht="28.9" customHeight="1">
      <c r="A145" s="2" t="s">
        <v>1644</v>
      </c>
      <c r="B145" s="2" t="s">
        <v>42</v>
      </c>
      <c r="C145" s="2" t="s">
        <v>165</v>
      </c>
      <c r="D145" s="2" t="s">
        <v>133</v>
      </c>
      <c r="E145" s="2" t="s">
        <v>1645</v>
      </c>
      <c r="F145" s="2" t="s">
        <v>1646</v>
      </c>
      <c r="G145" s="4">
        <v>44278.412407407413</v>
      </c>
      <c r="H145" s="2" t="s">
        <v>105</v>
      </c>
      <c r="I145" s="2" t="s">
        <v>97</v>
      </c>
      <c r="J145" s="2" t="s">
        <v>98</v>
      </c>
      <c r="K145" s="2" t="s">
        <v>1647</v>
      </c>
      <c r="L145" s="2" t="s">
        <v>98</v>
      </c>
      <c r="M145" s="2" t="b">
        <v>0</v>
      </c>
    </row>
    <row r="146" spans="1:13" ht="28.9" customHeight="1">
      <c r="A146" s="2" t="s">
        <v>1648</v>
      </c>
      <c r="B146" s="2" t="s">
        <v>28</v>
      </c>
      <c r="C146" s="2" t="s">
        <v>28</v>
      </c>
      <c r="D146" s="2" t="s">
        <v>111</v>
      </c>
      <c r="E146" s="2" t="s">
        <v>1649</v>
      </c>
      <c r="F146" s="2" t="s">
        <v>1650</v>
      </c>
      <c r="G146" s="4">
        <v>44278.402187500003</v>
      </c>
      <c r="H146" s="2" t="s">
        <v>96</v>
      </c>
      <c r="I146" s="2" t="s">
        <v>97</v>
      </c>
      <c r="J146" s="2" t="s">
        <v>98</v>
      </c>
      <c r="K146" s="2" t="s">
        <v>1651</v>
      </c>
      <c r="L146" s="2" t="s">
        <v>98</v>
      </c>
      <c r="M146" s="2" t="b">
        <v>0</v>
      </c>
    </row>
    <row r="147" spans="1:13" ht="28.9" customHeight="1">
      <c r="A147" s="2" t="s">
        <v>1652</v>
      </c>
      <c r="B147" s="2" t="s">
        <v>35</v>
      </c>
      <c r="C147" s="2" t="s">
        <v>1051</v>
      </c>
      <c r="D147" s="2" t="s">
        <v>500</v>
      </c>
      <c r="E147" s="2" t="s">
        <v>1653</v>
      </c>
      <c r="F147" s="2" t="s">
        <v>1654</v>
      </c>
      <c r="G147" s="4">
        <v>44278.419398148151</v>
      </c>
      <c r="H147" s="2" t="s">
        <v>105</v>
      </c>
      <c r="I147" s="2" t="s">
        <v>114</v>
      </c>
      <c r="J147" s="2" t="s">
        <v>109</v>
      </c>
      <c r="K147" s="2" t="s">
        <v>1655</v>
      </c>
      <c r="L147" s="2" t="s">
        <v>109</v>
      </c>
      <c r="M147" s="2" t="b">
        <v>0</v>
      </c>
    </row>
    <row r="148" spans="1:13" ht="57.6" customHeight="1">
      <c r="A148" s="2" t="s">
        <v>1656</v>
      </c>
      <c r="B148" s="2" t="s">
        <v>42</v>
      </c>
      <c r="C148" s="2" t="s">
        <v>375</v>
      </c>
      <c r="D148" s="2" t="s">
        <v>376</v>
      </c>
      <c r="E148" s="2" t="s">
        <v>1657</v>
      </c>
      <c r="F148" s="2" t="s">
        <v>1658</v>
      </c>
      <c r="G148" s="4">
        <v>44278.428263888891</v>
      </c>
      <c r="H148" s="2" t="s">
        <v>96</v>
      </c>
      <c r="I148" s="2" t="s">
        <v>114</v>
      </c>
      <c r="J148" s="2" t="s">
        <v>98</v>
      </c>
      <c r="K148" s="2" t="s">
        <v>1659</v>
      </c>
      <c r="L148" s="2" t="s">
        <v>98</v>
      </c>
      <c r="M148" s="2" t="b">
        <v>0</v>
      </c>
    </row>
    <row r="149" spans="1:13" ht="28.9" customHeight="1">
      <c r="A149" s="2" t="s">
        <v>1660</v>
      </c>
      <c r="B149" s="2" t="s">
        <v>42</v>
      </c>
      <c r="C149" s="2" t="s">
        <v>165</v>
      </c>
      <c r="D149" s="2" t="s">
        <v>165</v>
      </c>
      <c r="E149" s="2" t="s">
        <v>1661</v>
      </c>
      <c r="F149" s="2" t="s">
        <v>1662</v>
      </c>
      <c r="G149" s="4">
        <v>44278.476782407408</v>
      </c>
      <c r="H149" s="2" t="s">
        <v>96</v>
      </c>
      <c r="I149" s="2" t="s">
        <v>97</v>
      </c>
      <c r="J149" s="2" t="s">
        <v>98</v>
      </c>
      <c r="K149" s="2" t="s">
        <v>1663</v>
      </c>
      <c r="L149" s="2" t="s">
        <v>98</v>
      </c>
      <c r="M149" s="2" t="b">
        <v>0</v>
      </c>
    </row>
    <row r="150" spans="1:13" ht="28.9" customHeight="1">
      <c r="A150" s="2" t="s">
        <v>1664</v>
      </c>
      <c r="B150" s="2" t="s">
        <v>35</v>
      </c>
      <c r="C150" s="2" t="s">
        <v>1051</v>
      </c>
      <c r="D150" s="2" t="s">
        <v>500</v>
      </c>
      <c r="E150" s="2" t="s">
        <v>1653</v>
      </c>
      <c r="F150" s="2" t="s">
        <v>1665</v>
      </c>
      <c r="G150" s="4">
        <v>44278.441018518519</v>
      </c>
      <c r="H150" s="2" t="s">
        <v>554</v>
      </c>
      <c r="I150" s="2" t="s">
        <v>114</v>
      </c>
      <c r="J150" s="2" t="s">
        <v>121</v>
      </c>
      <c r="K150" s="2"/>
      <c r="L150" s="2" t="s">
        <v>109</v>
      </c>
      <c r="M150" s="2" t="b">
        <v>1</v>
      </c>
    </row>
    <row r="151" spans="1:13" ht="28.9" customHeight="1">
      <c r="A151" s="2" t="s">
        <v>1666</v>
      </c>
      <c r="B151" s="2" t="s">
        <v>35</v>
      </c>
      <c r="C151" s="2" t="s">
        <v>180</v>
      </c>
      <c r="D151" s="2" t="s">
        <v>181</v>
      </c>
      <c r="E151" s="2" t="s">
        <v>1078</v>
      </c>
      <c r="F151" s="2" t="s">
        <v>1667</v>
      </c>
      <c r="G151" s="4">
        <v>44278.452881944453</v>
      </c>
      <c r="H151" s="2" t="s">
        <v>96</v>
      </c>
      <c r="I151" s="2" t="s">
        <v>114</v>
      </c>
      <c r="J151" s="2" t="s">
        <v>109</v>
      </c>
      <c r="K151" s="2" t="s">
        <v>1668</v>
      </c>
      <c r="L151" s="2" t="s">
        <v>109</v>
      </c>
      <c r="M151" s="2" t="b">
        <v>0</v>
      </c>
    </row>
    <row r="152" spans="1:13" ht="43.15" customHeight="1">
      <c r="A152" s="2" t="s">
        <v>1669</v>
      </c>
      <c r="B152" s="2" t="s">
        <v>44</v>
      </c>
      <c r="C152" s="2" t="s">
        <v>375</v>
      </c>
      <c r="D152" s="2" t="s">
        <v>376</v>
      </c>
      <c r="E152" s="2" t="s">
        <v>387</v>
      </c>
      <c r="F152" s="2" t="s">
        <v>1670</v>
      </c>
      <c r="G152" s="4">
        <v>44278.45753472222</v>
      </c>
      <c r="H152" s="2" t="s">
        <v>96</v>
      </c>
      <c r="I152" s="2" t="s">
        <v>97</v>
      </c>
      <c r="J152" s="2" t="s">
        <v>98</v>
      </c>
      <c r="K152" s="2" t="s">
        <v>1671</v>
      </c>
      <c r="L152" s="2" t="s">
        <v>98</v>
      </c>
      <c r="M152" s="2" t="b">
        <v>0</v>
      </c>
    </row>
    <row r="153" spans="1:13" ht="72" customHeight="1">
      <c r="A153" s="2" t="s">
        <v>1672</v>
      </c>
      <c r="B153" s="2" t="s">
        <v>44</v>
      </c>
      <c r="C153" s="2" t="s">
        <v>507</v>
      </c>
      <c r="D153" s="2" t="s">
        <v>508</v>
      </c>
      <c r="E153" s="2" t="s">
        <v>1673</v>
      </c>
      <c r="F153" s="2" t="s">
        <v>1674</v>
      </c>
      <c r="G153" s="4">
        <v>44278.47960648148</v>
      </c>
      <c r="H153" s="2" t="s">
        <v>96</v>
      </c>
      <c r="I153" s="2" t="s">
        <v>97</v>
      </c>
      <c r="J153" s="2" t="s">
        <v>98</v>
      </c>
      <c r="K153" s="2" t="s">
        <v>1675</v>
      </c>
      <c r="L153" s="2" t="s">
        <v>98</v>
      </c>
      <c r="M153" s="2" t="b">
        <v>0</v>
      </c>
    </row>
    <row r="154" spans="1:13" ht="28.9" customHeight="1">
      <c r="A154" s="2" t="s">
        <v>1676</v>
      </c>
      <c r="B154" s="2" t="s">
        <v>35</v>
      </c>
      <c r="C154" s="2" t="s">
        <v>124</v>
      </c>
      <c r="D154" s="2" t="s">
        <v>144</v>
      </c>
      <c r="E154" s="2" t="s">
        <v>408</v>
      </c>
      <c r="F154" s="2" t="s">
        <v>145</v>
      </c>
      <c r="G154" s="4">
        <v>44278.466180555559</v>
      </c>
      <c r="H154" s="2" t="s">
        <v>96</v>
      </c>
      <c r="I154" s="2" t="s">
        <v>97</v>
      </c>
      <c r="J154" s="2" t="s">
        <v>109</v>
      </c>
      <c r="K154" s="2" t="s">
        <v>1677</v>
      </c>
      <c r="L154" s="2" t="s">
        <v>109</v>
      </c>
      <c r="M154" s="2" t="b">
        <v>0</v>
      </c>
    </row>
    <row r="155" spans="1:13" ht="244.9" customHeight="1">
      <c r="A155" s="2" t="s">
        <v>1678</v>
      </c>
      <c r="B155" s="2" t="s">
        <v>42</v>
      </c>
      <c r="C155" s="2" t="s">
        <v>165</v>
      </c>
      <c r="D155" s="2" t="s">
        <v>133</v>
      </c>
      <c r="E155" s="2" t="s">
        <v>1679</v>
      </c>
      <c r="F155" s="2" t="s">
        <v>1680</v>
      </c>
      <c r="G155" s="4">
        <v>44278.474594907413</v>
      </c>
      <c r="H155" s="2" t="s">
        <v>105</v>
      </c>
      <c r="I155" s="2" t="s">
        <v>114</v>
      </c>
      <c r="J155" s="2" t="s">
        <v>98</v>
      </c>
      <c r="K155" s="2" t="s">
        <v>1681</v>
      </c>
      <c r="L155" s="2" t="s">
        <v>98</v>
      </c>
      <c r="M155" s="2" t="b">
        <v>0</v>
      </c>
    </row>
    <row r="156" spans="1:13" ht="259.14999999999998" customHeight="1">
      <c r="A156" s="2" t="s">
        <v>1682</v>
      </c>
      <c r="B156" s="2" t="s">
        <v>42</v>
      </c>
      <c r="C156" s="2" t="s">
        <v>165</v>
      </c>
      <c r="D156" s="2" t="s">
        <v>133</v>
      </c>
      <c r="E156" s="2" t="s">
        <v>1055</v>
      </c>
      <c r="F156" s="2" t="s">
        <v>1635</v>
      </c>
      <c r="G156" s="4">
        <v>44278.47488425926</v>
      </c>
      <c r="H156" s="2" t="s">
        <v>96</v>
      </c>
      <c r="I156" s="2" t="s">
        <v>97</v>
      </c>
      <c r="J156" s="2" t="s">
        <v>98</v>
      </c>
      <c r="K156" s="2" t="s">
        <v>1683</v>
      </c>
      <c r="L156" s="2" t="s">
        <v>98</v>
      </c>
      <c r="M156" s="2" t="b">
        <v>0</v>
      </c>
    </row>
    <row r="157" spans="1:13" ht="57.6" customHeight="1">
      <c r="A157" s="2" t="s">
        <v>1684</v>
      </c>
      <c r="B157" s="2" t="s">
        <v>44</v>
      </c>
      <c r="C157" s="2" t="s">
        <v>375</v>
      </c>
      <c r="D157" s="2" t="s">
        <v>376</v>
      </c>
      <c r="E157" s="2" t="s">
        <v>1315</v>
      </c>
      <c r="F157" s="2" t="s">
        <v>1685</v>
      </c>
      <c r="G157" s="4">
        <v>44278.482604166667</v>
      </c>
      <c r="H157" s="2" t="s">
        <v>96</v>
      </c>
      <c r="I157" s="2" t="s">
        <v>97</v>
      </c>
      <c r="J157" s="2" t="s">
        <v>98</v>
      </c>
      <c r="K157" s="2" t="s">
        <v>1686</v>
      </c>
      <c r="L157" s="2" t="s">
        <v>98</v>
      </c>
      <c r="M157" s="2" t="b">
        <v>0</v>
      </c>
    </row>
    <row r="158" spans="1:13" ht="230.45" customHeight="1">
      <c r="A158" s="2" t="s">
        <v>1687</v>
      </c>
      <c r="B158" s="2" t="s">
        <v>42</v>
      </c>
      <c r="C158" s="2" t="s">
        <v>375</v>
      </c>
      <c r="D158" s="2" t="s">
        <v>376</v>
      </c>
      <c r="E158" s="2" t="s">
        <v>1688</v>
      </c>
      <c r="F158" s="2" t="s">
        <v>540</v>
      </c>
      <c r="G158" s="4">
        <v>44278.511030092603</v>
      </c>
      <c r="H158" s="2" t="s">
        <v>105</v>
      </c>
      <c r="I158" s="2" t="s">
        <v>97</v>
      </c>
      <c r="J158" s="2" t="s">
        <v>98</v>
      </c>
      <c r="K158" s="2" t="s">
        <v>1689</v>
      </c>
      <c r="L158" s="2" t="s">
        <v>98</v>
      </c>
      <c r="M158" s="2" t="b">
        <v>0</v>
      </c>
    </row>
    <row r="159" spans="1:13" ht="244.9" customHeight="1">
      <c r="A159" s="2" t="s">
        <v>1690</v>
      </c>
      <c r="B159" s="2" t="s">
        <v>44</v>
      </c>
      <c r="C159" s="2" t="s">
        <v>507</v>
      </c>
      <c r="D159" s="2" t="s">
        <v>508</v>
      </c>
      <c r="E159" s="2" t="s">
        <v>1691</v>
      </c>
      <c r="F159" s="2" t="s">
        <v>1692</v>
      </c>
      <c r="G159" s="4">
        <v>44278.514513888891</v>
      </c>
      <c r="H159" s="2" t="s">
        <v>105</v>
      </c>
      <c r="I159" s="2" t="s">
        <v>97</v>
      </c>
      <c r="J159" s="2" t="s">
        <v>98</v>
      </c>
      <c r="K159" s="2" t="s">
        <v>1693</v>
      </c>
      <c r="L159" s="2" t="s">
        <v>98</v>
      </c>
      <c r="M159" s="2" t="b">
        <v>0</v>
      </c>
    </row>
    <row r="160" spans="1:13" ht="28.9" customHeight="1">
      <c r="A160" s="2" t="s">
        <v>1694</v>
      </c>
      <c r="B160" s="2" t="s">
        <v>60</v>
      </c>
      <c r="C160" s="2" t="s">
        <v>457</v>
      </c>
      <c r="D160" s="2" t="s">
        <v>708</v>
      </c>
      <c r="E160" s="2" t="s">
        <v>1695</v>
      </c>
      <c r="F160" s="2" t="s">
        <v>1696</v>
      </c>
      <c r="G160" s="4">
        <v>44278.5078125</v>
      </c>
      <c r="H160" s="2" t="s">
        <v>105</v>
      </c>
      <c r="I160" s="2" t="s">
        <v>114</v>
      </c>
      <c r="J160" s="2" t="s">
        <v>98</v>
      </c>
      <c r="K160" s="2" t="s">
        <v>1697</v>
      </c>
      <c r="L160" s="2" t="s">
        <v>98</v>
      </c>
      <c r="M160" s="2" t="b">
        <v>0</v>
      </c>
    </row>
    <row r="161" spans="1:13" ht="28.9" customHeight="1">
      <c r="A161" s="2" t="s">
        <v>1698</v>
      </c>
      <c r="B161" s="2" t="s">
        <v>44</v>
      </c>
      <c r="C161" s="2" t="s">
        <v>375</v>
      </c>
      <c r="D161" s="2" t="s">
        <v>376</v>
      </c>
      <c r="E161" s="2" t="s">
        <v>1699</v>
      </c>
      <c r="F161" s="2" t="s">
        <v>1700</v>
      </c>
      <c r="G161" s="4">
        <v>44278.52</v>
      </c>
      <c r="H161" s="2" t="s">
        <v>96</v>
      </c>
      <c r="I161" s="2" t="s">
        <v>97</v>
      </c>
      <c r="J161" s="2" t="s">
        <v>98</v>
      </c>
      <c r="K161" s="2" t="s">
        <v>1701</v>
      </c>
      <c r="L161" s="2" t="s">
        <v>98</v>
      </c>
      <c r="M161" s="2" t="b">
        <v>0</v>
      </c>
    </row>
    <row r="162" spans="1:13" ht="28.9" customHeight="1">
      <c r="A162" s="2" t="s">
        <v>1702</v>
      </c>
      <c r="B162" s="2" t="s">
        <v>35</v>
      </c>
      <c r="C162" s="2" t="s">
        <v>124</v>
      </c>
      <c r="D162" s="2" t="s">
        <v>144</v>
      </c>
      <c r="E162" s="2" t="s">
        <v>1343</v>
      </c>
      <c r="F162" s="2" t="s">
        <v>145</v>
      </c>
      <c r="G162" s="4">
        <v>44278.537210648137</v>
      </c>
      <c r="H162" s="2" t="s">
        <v>96</v>
      </c>
      <c r="I162" s="2" t="s">
        <v>114</v>
      </c>
      <c r="J162" s="2" t="s">
        <v>109</v>
      </c>
      <c r="K162" s="2" t="s">
        <v>1703</v>
      </c>
      <c r="L162" s="2" t="s">
        <v>109</v>
      </c>
      <c r="M162" s="2" t="b">
        <v>0</v>
      </c>
    </row>
    <row r="163" spans="1:13" ht="230.45" customHeight="1">
      <c r="A163" s="2" t="s">
        <v>1704</v>
      </c>
      <c r="B163" s="2" t="s">
        <v>44</v>
      </c>
      <c r="C163" s="2" t="s">
        <v>507</v>
      </c>
      <c r="D163" s="2" t="s">
        <v>508</v>
      </c>
      <c r="E163" s="2" t="s">
        <v>1705</v>
      </c>
      <c r="F163" s="2" t="s">
        <v>786</v>
      </c>
      <c r="G163" s="4">
        <v>44278.65997685185</v>
      </c>
      <c r="H163" s="2" t="s">
        <v>105</v>
      </c>
      <c r="I163" s="2" t="s">
        <v>97</v>
      </c>
      <c r="J163" s="2" t="s">
        <v>98</v>
      </c>
      <c r="K163" s="2" t="s">
        <v>1706</v>
      </c>
      <c r="L163" s="2" t="s">
        <v>98</v>
      </c>
      <c r="M163" s="2" t="b">
        <v>0</v>
      </c>
    </row>
    <row r="164" spans="1:13" ht="244.9" customHeight="1">
      <c r="A164" s="2" t="s">
        <v>1707</v>
      </c>
      <c r="B164" s="2" t="s">
        <v>42</v>
      </c>
      <c r="C164" s="2" t="s">
        <v>507</v>
      </c>
      <c r="D164" s="2" t="s">
        <v>508</v>
      </c>
      <c r="E164" s="2" t="s">
        <v>1708</v>
      </c>
      <c r="F164" s="2" t="s">
        <v>540</v>
      </c>
      <c r="G164" s="4">
        <v>44278.709826388891</v>
      </c>
      <c r="H164" s="2" t="s">
        <v>96</v>
      </c>
      <c r="I164" s="2" t="s">
        <v>97</v>
      </c>
      <c r="J164" s="2" t="s">
        <v>98</v>
      </c>
      <c r="K164" s="2" t="s">
        <v>1709</v>
      </c>
      <c r="L164" s="2" t="s">
        <v>98</v>
      </c>
      <c r="M164" s="2" t="b">
        <v>0</v>
      </c>
    </row>
    <row r="165" spans="1:13" ht="100.9" customHeight="1">
      <c r="A165" s="2" t="s">
        <v>1710</v>
      </c>
      <c r="B165" s="2" t="s">
        <v>42</v>
      </c>
      <c r="C165" s="2" t="s">
        <v>814</v>
      </c>
      <c r="D165" s="2" t="s">
        <v>865</v>
      </c>
      <c r="E165" s="2" t="s">
        <v>1711</v>
      </c>
      <c r="F165" s="2" t="s">
        <v>1712</v>
      </c>
      <c r="G165" s="4">
        <v>44278.727187500001</v>
      </c>
      <c r="H165" s="2" t="s">
        <v>105</v>
      </c>
      <c r="I165" s="2" t="s">
        <v>97</v>
      </c>
      <c r="J165" s="2" t="s">
        <v>98</v>
      </c>
      <c r="K165" s="2" t="s">
        <v>1713</v>
      </c>
      <c r="L165" s="2" t="s">
        <v>98</v>
      </c>
      <c r="M165" s="2" t="b">
        <v>0</v>
      </c>
    </row>
    <row r="166" spans="1:13" ht="28.9" customHeight="1">
      <c r="A166" s="2" t="s">
        <v>1714</v>
      </c>
      <c r="B166" s="2" t="s">
        <v>35</v>
      </c>
      <c r="C166" s="2" t="s">
        <v>124</v>
      </c>
      <c r="D166" s="2" t="s">
        <v>144</v>
      </c>
      <c r="E166" s="2" t="s">
        <v>171</v>
      </c>
      <c r="F166" s="2" t="s">
        <v>1715</v>
      </c>
      <c r="G166" s="4">
        <v>44278.745023148149</v>
      </c>
      <c r="H166" s="2" t="s">
        <v>96</v>
      </c>
      <c r="I166" s="2" t="s">
        <v>97</v>
      </c>
      <c r="J166" s="2" t="s">
        <v>109</v>
      </c>
      <c r="K166" s="2" t="s">
        <v>1716</v>
      </c>
      <c r="L166" s="2" t="s">
        <v>109</v>
      </c>
      <c r="M166" s="2" t="b">
        <v>0</v>
      </c>
    </row>
    <row r="167" spans="1:13" ht="28.9" customHeight="1">
      <c r="A167" s="2" t="s">
        <v>1717</v>
      </c>
      <c r="B167" s="2" t="s">
        <v>39</v>
      </c>
      <c r="C167" s="2" t="s">
        <v>175</v>
      </c>
      <c r="D167" s="2" t="s">
        <v>270</v>
      </c>
      <c r="E167" s="2" t="s">
        <v>673</v>
      </c>
      <c r="F167" s="2" t="s">
        <v>1585</v>
      </c>
      <c r="G167" s="4">
        <v>44279.364942129629</v>
      </c>
      <c r="H167" s="2" t="s">
        <v>96</v>
      </c>
      <c r="I167" s="2" t="s">
        <v>97</v>
      </c>
      <c r="J167" s="2" t="s">
        <v>98</v>
      </c>
      <c r="K167" s="2" t="s">
        <v>1718</v>
      </c>
      <c r="L167" s="2" t="s">
        <v>98</v>
      </c>
      <c r="M167" s="2" t="b">
        <v>0</v>
      </c>
    </row>
    <row r="168" spans="1:13" ht="28.9" customHeight="1">
      <c r="A168" s="2" t="s">
        <v>1719</v>
      </c>
      <c r="B168" s="2" t="s">
        <v>39</v>
      </c>
      <c r="C168" s="2" t="s">
        <v>175</v>
      </c>
      <c r="D168" s="2" t="s">
        <v>270</v>
      </c>
      <c r="E168" s="2" t="s">
        <v>281</v>
      </c>
      <c r="F168" s="2" t="s">
        <v>1720</v>
      </c>
      <c r="G168" s="4">
        <v>44279.390081018522</v>
      </c>
      <c r="H168" s="2" t="s">
        <v>96</v>
      </c>
      <c r="I168" s="2" t="s">
        <v>97</v>
      </c>
      <c r="J168" s="2" t="s">
        <v>98</v>
      </c>
      <c r="K168" s="2" t="s">
        <v>1721</v>
      </c>
      <c r="L168" s="2" t="s">
        <v>98</v>
      </c>
      <c r="M168" s="2" t="b">
        <v>0</v>
      </c>
    </row>
    <row r="169" spans="1:13">
      <c r="A169" s="2" t="s">
        <v>1722</v>
      </c>
      <c r="B169" s="2" t="s">
        <v>60</v>
      </c>
      <c r="C169" s="2" t="s">
        <v>457</v>
      </c>
      <c r="D169" s="2" t="s">
        <v>458</v>
      </c>
      <c r="E169" s="2" t="s">
        <v>1723</v>
      </c>
      <c r="F169" s="2" t="s">
        <v>1724</v>
      </c>
      <c r="G169" s="4">
        <v>44279.443240740737</v>
      </c>
      <c r="H169" s="2" t="s">
        <v>105</v>
      </c>
      <c r="I169" s="2" t="s">
        <v>97</v>
      </c>
      <c r="J169" s="2" t="s">
        <v>98</v>
      </c>
      <c r="K169" s="2" t="s">
        <v>1725</v>
      </c>
      <c r="L169" s="2" t="s">
        <v>98</v>
      </c>
      <c r="M169" s="2" t="b">
        <v>0</v>
      </c>
    </row>
    <row r="170" spans="1:13" ht="28.9" customHeight="1">
      <c r="A170" s="2" t="s">
        <v>1726</v>
      </c>
      <c r="B170" s="2" t="s">
        <v>39</v>
      </c>
      <c r="C170" s="2" t="s">
        <v>175</v>
      </c>
      <c r="D170" s="2" t="s">
        <v>270</v>
      </c>
      <c r="E170" s="2" t="s">
        <v>453</v>
      </c>
      <c r="F170" s="2" t="s">
        <v>1727</v>
      </c>
      <c r="G170" s="4">
        <v>44279.526296296302</v>
      </c>
      <c r="H170" s="2" t="s">
        <v>105</v>
      </c>
      <c r="I170" s="2" t="s">
        <v>97</v>
      </c>
      <c r="J170" s="2" t="s">
        <v>98</v>
      </c>
      <c r="K170" s="2" t="s">
        <v>1728</v>
      </c>
      <c r="L170" s="2" t="s">
        <v>98</v>
      </c>
      <c r="M170" s="2" t="b">
        <v>0</v>
      </c>
    </row>
    <row r="171" spans="1:13" ht="43.15" customHeight="1">
      <c r="A171" s="2" t="s">
        <v>1729</v>
      </c>
      <c r="B171" s="2" t="s">
        <v>35</v>
      </c>
      <c r="C171" s="2" t="s">
        <v>124</v>
      </c>
      <c r="D171" s="2" t="s">
        <v>144</v>
      </c>
      <c r="E171" s="2" t="s">
        <v>1730</v>
      </c>
      <c r="F171" s="2" t="s">
        <v>1731</v>
      </c>
      <c r="G171" s="4">
        <v>44279.56354166667</v>
      </c>
      <c r="H171" s="2" t="s">
        <v>105</v>
      </c>
      <c r="I171" s="2" t="s">
        <v>114</v>
      </c>
      <c r="J171" s="2" t="s">
        <v>109</v>
      </c>
      <c r="K171" s="2" t="s">
        <v>1732</v>
      </c>
      <c r="L171" s="2" t="s">
        <v>109</v>
      </c>
      <c r="M171" s="2" t="b">
        <v>0</v>
      </c>
    </row>
    <row r="172" spans="1:13" ht="28.9" customHeight="1">
      <c r="A172" s="2" t="s">
        <v>1733</v>
      </c>
      <c r="B172" s="2" t="s">
        <v>44</v>
      </c>
      <c r="C172" s="2" t="s">
        <v>507</v>
      </c>
      <c r="D172" s="2" t="s">
        <v>508</v>
      </c>
      <c r="E172" s="2" t="s">
        <v>991</v>
      </c>
      <c r="F172" s="2" t="s">
        <v>1734</v>
      </c>
      <c r="G172" s="4">
        <v>44279.57675925926</v>
      </c>
      <c r="H172" s="2" t="s">
        <v>105</v>
      </c>
      <c r="I172" s="2" t="s">
        <v>97</v>
      </c>
      <c r="J172" s="2" t="s">
        <v>98</v>
      </c>
      <c r="K172" s="2" t="s">
        <v>1735</v>
      </c>
      <c r="L172" s="2" t="s">
        <v>98</v>
      </c>
      <c r="M172" s="2" t="b">
        <v>0</v>
      </c>
    </row>
    <row r="173" spans="1:13" ht="28.9" customHeight="1">
      <c r="A173" s="2" t="s">
        <v>1736</v>
      </c>
      <c r="B173" s="2" t="s">
        <v>42</v>
      </c>
      <c r="C173" s="2" t="s">
        <v>92</v>
      </c>
      <c r="D173" s="2" t="s">
        <v>186</v>
      </c>
      <c r="E173" s="2" t="s">
        <v>1737</v>
      </c>
      <c r="F173" s="2" t="s">
        <v>1738</v>
      </c>
      <c r="G173" s="4">
        <v>44279.719965277778</v>
      </c>
      <c r="H173" s="2" t="s">
        <v>105</v>
      </c>
      <c r="I173" s="2" t="s">
        <v>97</v>
      </c>
      <c r="J173" s="2" t="s">
        <v>98</v>
      </c>
      <c r="K173" s="2" t="s">
        <v>1739</v>
      </c>
      <c r="L173" s="2" t="s">
        <v>98</v>
      </c>
      <c r="M173" s="2" t="b">
        <v>0</v>
      </c>
    </row>
    <row r="174" spans="1:13" ht="72" customHeight="1">
      <c r="A174" s="2" t="s">
        <v>1740</v>
      </c>
      <c r="B174" s="2" t="s">
        <v>42</v>
      </c>
      <c r="C174" s="2" t="s">
        <v>215</v>
      </c>
      <c r="D174" s="2" t="s">
        <v>216</v>
      </c>
      <c r="E174" s="2" t="s">
        <v>1741</v>
      </c>
      <c r="F174" s="2" t="s">
        <v>1284</v>
      </c>
      <c r="G174" s="4">
        <v>44280.429768518523</v>
      </c>
      <c r="H174" s="2" t="s">
        <v>105</v>
      </c>
      <c r="I174" s="2" t="s">
        <v>114</v>
      </c>
      <c r="J174" s="2" t="s">
        <v>98</v>
      </c>
      <c r="K174" s="2" t="s">
        <v>1742</v>
      </c>
      <c r="L174" s="2" t="s">
        <v>98</v>
      </c>
      <c r="M174" s="2" t="b">
        <v>0</v>
      </c>
    </row>
    <row r="175" spans="1:13" ht="43.15" customHeight="1">
      <c r="A175" s="2" t="s">
        <v>1743</v>
      </c>
      <c r="B175" s="2" t="s">
        <v>42</v>
      </c>
      <c r="C175" s="2" t="s">
        <v>507</v>
      </c>
      <c r="D175" s="2" t="s">
        <v>508</v>
      </c>
      <c r="E175" s="2" t="s">
        <v>719</v>
      </c>
      <c r="F175" s="2" t="s">
        <v>1744</v>
      </c>
      <c r="G175" s="4">
        <v>44280.448275462957</v>
      </c>
      <c r="H175" s="2" t="s">
        <v>105</v>
      </c>
      <c r="I175" s="2" t="s">
        <v>97</v>
      </c>
      <c r="J175" s="2" t="s">
        <v>98</v>
      </c>
      <c r="K175" s="2" t="s">
        <v>1745</v>
      </c>
      <c r="L175" s="2" t="s">
        <v>98</v>
      </c>
      <c r="M175" s="2" t="b">
        <v>0</v>
      </c>
    </row>
    <row r="176" spans="1:13" ht="230.45" customHeight="1">
      <c r="A176" s="2" t="s">
        <v>1746</v>
      </c>
      <c r="B176" s="2" t="s">
        <v>44</v>
      </c>
      <c r="C176" s="2" t="s">
        <v>329</v>
      </c>
      <c r="D176" s="2" t="s">
        <v>1303</v>
      </c>
      <c r="E176" s="2" t="s">
        <v>330</v>
      </c>
      <c r="F176" s="2" t="s">
        <v>1747</v>
      </c>
      <c r="G176" s="4">
        <v>44280.525023148148</v>
      </c>
      <c r="H176" s="2" t="s">
        <v>105</v>
      </c>
      <c r="I176" s="2" t="s">
        <v>97</v>
      </c>
      <c r="J176" s="2" t="s">
        <v>98</v>
      </c>
      <c r="K176" s="2" t="s">
        <v>1748</v>
      </c>
      <c r="L176" s="2" t="s">
        <v>98</v>
      </c>
      <c r="M176" s="2" t="b">
        <v>0</v>
      </c>
    </row>
    <row r="177" spans="1:13" ht="244.9" customHeight="1">
      <c r="A177" s="2" t="s">
        <v>1749</v>
      </c>
      <c r="B177" s="2" t="s">
        <v>44</v>
      </c>
      <c r="C177" s="2" t="s">
        <v>375</v>
      </c>
      <c r="D177" s="2" t="s">
        <v>376</v>
      </c>
      <c r="E177" s="2" t="s">
        <v>1750</v>
      </c>
      <c r="F177" s="2" t="s">
        <v>1751</v>
      </c>
      <c r="G177" s="4">
        <v>44280.508657407408</v>
      </c>
      <c r="H177" s="2" t="s">
        <v>105</v>
      </c>
      <c r="I177" s="2" t="s">
        <v>97</v>
      </c>
      <c r="J177" s="2" t="s">
        <v>98</v>
      </c>
      <c r="K177" s="2" t="s">
        <v>1752</v>
      </c>
      <c r="L177" s="2" t="s">
        <v>98</v>
      </c>
      <c r="M177" s="2" t="b">
        <v>0</v>
      </c>
    </row>
    <row r="178" spans="1:13" ht="43.15" customHeight="1">
      <c r="A178" s="2" t="s">
        <v>1753</v>
      </c>
      <c r="B178" s="2" t="s">
        <v>56</v>
      </c>
      <c r="C178" s="2" t="s">
        <v>153</v>
      </c>
      <c r="D178" s="2" t="s">
        <v>1332</v>
      </c>
      <c r="E178" s="2" t="s">
        <v>1754</v>
      </c>
      <c r="F178" s="2" t="s">
        <v>1181</v>
      </c>
      <c r="G178" s="4">
        <v>44280.533668981479</v>
      </c>
      <c r="H178" s="2" t="s">
        <v>105</v>
      </c>
      <c r="I178" s="2" t="s">
        <v>97</v>
      </c>
      <c r="J178" s="2" t="s">
        <v>98</v>
      </c>
      <c r="K178" s="2" t="s">
        <v>1755</v>
      </c>
      <c r="L178" s="2" t="s">
        <v>98</v>
      </c>
      <c r="M178" s="2" t="b">
        <v>0</v>
      </c>
    </row>
    <row r="179" spans="1:13" ht="57.6" customHeight="1">
      <c r="A179" s="2" t="s">
        <v>1756</v>
      </c>
      <c r="B179" s="2" t="s">
        <v>42</v>
      </c>
      <c r="C179" s="2" t="s">
        <v>159</v>
      </c>
      <c r="D179" s="2" t="s">
        <v>160</v>
      </c>
      <c r="E179" s="2" t="s">
        <v>1757</v>
      </c>
      <c r="F179" s="2" t="s">
        <v>1758</v>
      </c>
      <c r="G179" s="4">
        <v>44280.69326388889</v>
      </c>
      <c r="H179" s="2" t="s">
        <v>105</v>
      </c>
      <c r="I179" s="2" t="s">
        <v>97</v>
      </c>
      <c r="J179" s="2" t="s">
        <v>98</v>
      </c>
      <c r="K179" s="2" t="s">
        <v>1759</v>
      </c>
      <c r="L179" s="2" t="s">
        <v>98</v>
      </c>
      <c r="M179" s="2" t="b">
        <v>0</v>
      </c>
    </row>
    <row r="180" spans="1:13">
      <c r="A180" s="2" t="s">
        <v>1760</v>
      </c>
      <c r="B180" s="2" t="s">
        <v>35</v>
      </c>
      <c r="C180" s="2" t="s">
        <v>873</v>
      </c>
      <c r="D180" s="2" t="s">
        <v>874</v>
      </c>
      <c r="E180" s="2" t="s">
        <v>232</v>
      </c>
      <c r="F180" s="2" t="s">
        <v>1761</v>
      </c>
      <c r="G180" s="4">
        <v>44280.696111111109</v>
      </c>
      <c r="H180" s="2" t="s">
        <v>105</v>
      </c>
      <c r="I180" s="2" t="s">
        <v>114</v>
      </c>
      <c r="J180" s="2" t="s">
        <v>109</v>
      </c>
      <c r="K180" s="2" t="s">
        <v>1762</v>
      </c>
      <c r="L180" s="2" t="s">
        <v>109</v>
      </c>
      <c r="M180" s="2" t="b">
        <v>0</v>
      </c>
    </row>
    <row r="181" spans="1:13" ht="28.9" customHeight="1">
      <c r="A181" s="2" t="s">
        <v>1763</v>
      </c>
      <c r="B181" s="2" t="s">
        <v>42</v>
      </c>
      <c r="C181" s="2" t="s">
        <v>215</v>
      </c>
      <c r="D181" s="2" t="s">
        <v>825</v>
      </c>
      <c r="E181" s="2" t="s">
        <v>221</v>
      </c>
      <c r="F181" s="2" t="s">
        <v>1764</v>
      </c>
      <c r="G181" s="4">
        <v>44280.70752314815</v>
      </c>
      <c r="H181" s="2" t="s">
        <v>105</v>
      </c>
      <c r="I181" s="2" t="s">
        <v>97</v>
      </c>
      <c r="J181" s="2" t="s">
        <v>98</v>
      </c>
      <c r="K181" s="2" t="s">
        <v>1765</v>
      </c>
      <c r="L181" s="2" t="s">
        <v>98</v>
      </c>
      <c r="M181" s="2" t="b">
        <v>0</v>
      </c>
    </row>
    <row r="182" spans="1:13" ht="43.15" customHeight="1">
      <c r="A182" s="2" t="s">
        <v>1766</v>
      </c>
      <c r="B182" s="2" t="s">
        <v>44</v>
      </c>
      <c r="C182" s="2" t="s">
        <v>507</v>
      </c>
      <c r="D182" s="2" t="s">
        <v>508</v>
      </c>
      <c r="E182" s="2" t="s">
        <v>1767</v>
      </c>
      <c r="F182" s="2" t="s">
        <v>1768</v>
      </c>
      <c r="G182" s="4">
        <v>44280.74790509259</v>
      </c>
      <c r="H182" s="2" t="s">
        <v>105</v>
      </c>
      <c r="I182" s="2" t="s">
        <v>97</v>
      </c>
      <c r="J182" s="2" t="s">
        <v>98</v>
      </c>
      <c r="K182" s="2" t="s">
        <v>1769</v>
      </c>
      <c r="L182" s="2" t="s">
        <v>98</v>
      </c>
      <c r="M182" s="2" t="b">
        <v>0</v>
      </c>
    </row>
    <row r="183" spans="1:13" ht="57.6" customHeight="1">
      <c r="A183" s="2" t="s">
        <v>1770</v>
      </c>
      <c r="B183" s="2" t="s">
        <v>44</v>
      </c>
      <c r="C183" s="2" t="s">
        <v>507</v>
      </c>
      <c r="D183" s="2" t="s">
        <v>508</v>
      </c>
      <c r="E183" s="2" t="s">
        <v>1370</v>
      </c>
      <c r="F183" s="2" t="s">
        <v>1771</v>
      </c>
      <c r="G183" s="4">
        <v>44280.761157407411</v>
      </c>
      <c r="H183" s="2" t="s">
        <v>105</v>
      </c>
      <c r="I183" s="2" t="s">
        <v>97</v>
      </c>
      <c r="J183" s="2" t="s">
        <v>98</v>
      </c>
      <c r="K183" s="2" t="s">
        <v>1772</v>
      </c>
      <c r="L183" s="2" t="s">
        <v>98</v>
      </c>
      <c r="M183" s="2" t="b">
        <v>0</v>
      </c>
    </row>
    <row r="184" spans="1:13">
      <c r="A184" s="2" t="s">
        <v>1773</v>
      </c>
      <c r="B184" s="2" t="s">
        <v>35</v>
      </c>
      <c r="C184" s="2" t="s">
        <v>342</v>
      </c>
      <c r="D184" s="2" t="s">
        <v>434</v>
      </c>
      <c r="E184" s="2" t="s">
        <v>350</v>
      </c>
      <c r="F184" s="2" t="s">
        <v>1774</v>
      </c>
      <c r="G184" s="4">
        <v>44280.77547453704</v>
      </c>
      <c r="H184" s="2" t="s">
        <v>105</v>
      </c>
      <c r="I184" s="2" t="s">
        <v>97</v>
      </c>
      <c r="J184" s="2" t="s">
        <v>109</v>
      </c>
      <c r="K184" s="2" t="s">
        <v>1775</v>
      </c>
      <c r="L184" s="2" t="s">
        <v>109</v>
      </c>
      <c r="M184" s="2" t="b">
        <v>0</v>
      </c>
    </row>
    <row r="185" spans="1:13" ht="28.9" customHeight="1">
      <c r="A185" s="2" t="s">
        <v>1776</v>
      </c>
      <c r="B185" s="2" t="s">
        <v>42</v>
      </c>
      <c r="C185" s="2" t="s">
        <v>159</v>
      </c>
      <c r="D185" s="2" t="s">
        <v>160</v>
      </c>
      <c r="E185" s="2" t="s">
        <v>1777</v>
      </c>
      <c r="F185" s="2" t="s">
        <v>1778</v>
      </c>
      <c r="G185" s="4">
        <v>44280.786377314813</v>
      </c>
      <c r="H185" s="2" t="s">
        <v>105</v>
      </c>
      <c r="I185" s="2" t="s">
        <v>114</v>
      </c>
      <c r="J185" s="2" t="s">
        <v>98</v>
      </c>
      <c r="K185" s="2" t="s">
        <v>1779</v>
      </c>
      <c r="L185" s="2" t="s">
        <v>98</v>
      </c>
      <c r="M185" s="2" t="b">
        <v>0</v>
      </c>
    </row>
    <row r="186" spans="1:13">
      <c r="A186" s="2" t="s">
        <v>1780</v>
      </c>
      <c r="B186" s="2" t="s">
        <v>35</v>
      </c>
      <c r="C186" s="2" t="s">
        <v>429</v>
      </c>
      <c r="D186" s="2" t="s">
        <v>430</v>
      </c>
      <c r="E186" s="2" t="s">
        <v>1029</v>
      </c>
      <c r="F186" s="2" t="s">
        <v>1781</v>
      </c>
      <c r="G186" s="4">
        <v>44280.791863425933</v>
      </c>
      <c r="H186" s="2" t="s">
        <v>105</v>
      </c>
      <c r="I186" s="2" t="s">
        <v>97</v>
      </c>
      <c r="J186" s="2" t="s">
        <v>109</v>
      </c>
      <c r="K186" s="2" t="s">
        <v>1782</v>
      </c>
      <c r="L186" s="2" t="s">
        <v>109</v>
      </c>
      <c r="M186" s="2" t="b">
        <v>0</v>
      </c>
    </row>
    <row r="187" spans="1:13" ht="28.9" customHeight="1">
      <c r="A187" s="2" t="s">
        <v>1783</v>
      </c>
      <c r="B187" s="2" t="s">
        <v>35</v>
      </c>
      <c r="C187" s="2" t="s">
        <v>429</v>
      </c>
      <c r="D187" s="2" t="s">
        <v>430</v>
      </c>
      <c r="E187" s="2" t="s">
        <v>266</v>
      </c>
      <c r="F187" s="2" t="s">
        <v>1784</v>
      </c>
      <c r="G187" s="4">
        <v>44280.827662037038</v>
      </c>
      <c r="H187" s="2" t="s">
        <v>105</v>
      </c>
      <c r="I187" s="2" t="s">
        <v>97</v>
      </c>
      <c r="J187" s="2" t="s">
        <v>121</v>
      </c>
      <c r="K187" s="2" t="s">
        <v>1785</v>
      </c>
      <c r="L187" s="2" t="s">
        <v>109</v>
      </c>
      <c r="M187" s="2" t="b">
        <v>0</v>
      </c>
    </row>
    <row r="188" spans="1:13" ht="57.6" customHeight="1">
      <c r="A188" s="2" t="s">
        <v>1786</v>
      </c>
      <c r="B188" s="2" t="s">
        <v>44</v>
      </c>
      <c r="C188" s="2" t="s">
        <v>507</v>
      </c>
      <c r="D188" s="2" t="s">
        <v>508</v>
      </c>
      <c r="E188" s="2" t="s">
        <v>1787</v>
      </c>
      <c r="F188" s="2" t="s">
        <v>1788</v>
      </c>
      <c r="G188" s="4">
        <v>44281.406550925924</v>
      </c>
      <c r="H188" s="2" t="s">
        <v>105</v>
      </c>
      <c r="I188" s="2" t="s">
        <v>97</v>
      </c>
      <c r="J188" s="2" t="s">
        <v>98</v>
      </c>
      <c r="K188" s="2" t="s">
        <v>1789</v>
      </c>
      <c r="L188" s="2" t="s">
        <v>98</v>
      </c>
      <c r="M188" s="2" t="b">
        <v>0</v>
      </c>
    </row>
    <row r="189" spans="1:13" ht="57.6" customHeight="1">
      <c r="A189" s="2" t="s">
        <v>1790</v>
      </c>
      <c r="B189" s="2" t="s">
        <v>44</v>
      </c>
      <c r="C189" s="2" t="s">
        <v>507</v>
      </c>
      <c r="D189" s="2" t="s">
        <v>508</v>
      </c>
      <c r="E189" s="2" t="s">
        <v>1791</v>
      </c>
      <c r="F189" s="2" t="s">
        <v>1792</v>
      </c>
      <c r="G189" s="4">
        <v>44281.435868055552</v>
      </c>
      <c r="H189" s="2" t="s">
        <v>105</v>
      </c>
      <c r="I189" s="2" t="s">
        <v>97</v>
      </c>
      <c r="J189" s="2" t="s">
        <v>98</v>
      </c>
      <c r="K189" s="2" t="s">
        <v>1793</v>
      </c>
      <c r="L189" s="2" t="s">
        <v>98</v>
      </c>
      <c r="M189" s="2" t="b">
        <v>0</v>
      </c>
    </row>
    <row r="190" spans="1:13" ht="86.45" customHeight="1">
      <c r="A190" s="2" t="s">
        <v>1794</v>
      </c>
      <c r="B190" s="2" t="s">
        <v>28</v>
      </c>
      <c r="C190" s="2" t="s">
        <v>28</v>
      </c>
      <c r="D190" s="2" t="s">
        <v>111</v>
      </c>
      <c r="E190" s="2" t="s">
        <v>437</v>
      </c>
      <c r="F190" s="2" t="s">
        <v>1795</v>
      </c>
      <c r="G190" s="4">
        <v>44281.438506944447</v>
      </c>
      <c r="H190" s="2" t="s">
        <v>105</v>
      </c>
      <c r="I190" s="2" t="s">
        <v>114</v>
      </c>
      <c r="J190" s="2" t="s">
        <v>98</v>
      </c>
      <c r="K190" s="2" t="s">
        <v>1796</v>
      </c>
      <c r="L190" s="2" t="s">
        <v>98</v>
      </c>
      <c r="M190" s="2" t="b">
        <v>0</v>
      </c>
    </row>
    <row r="191" spans="1:13" ht="43.15" customHeight="1">
      <c r="A191" s="2" t="s">
        <v>1797</v>
      </c>
      <c r="B191" s="2" t="s">
        <v>42</v>
      </c>
      <c r="C191" s="2" t="s">
        <v>92</v>
      </c>
      <c r="D191" s="2" t="s">
        <v>186</v>
      </c>
      <c r="E191" s="2" t="s">
        <v>881</v>
      </c>
      <c r="F191" s="2" t="s">
        <v>1798</v>
      </c>
      <c r="G191" s="4">
        <v>44281.453206018523</v>
      </c>
      <c r="H191" s="2" t="s">
        <v>105</v>
      </c>
      <c r="I191" s="2" t="s">
        <v>114</v>
      </c>
      <c r="J191" s="2" t="s">
        <v>98</v>
      </c>
      <c r="K191" s="2" t="s">
        <v>1799</v>
      </c>
      <c r="L191" s="2" t="s">
        <v>98</v>
      </c>
      <c r="M191" s="2" t="b">
        <v>0</v>
      </c>
    </row>
    <row r="192" spans="1:13" ht="28.9" customHeight="1">
      <c r="A192" s="2" t="s">
        <v>1800</v>
      </c>
      <c r="B192" s="2" t="s">
        <v>39</v>
      </c>
      <c r="C192" s="2" t="s">
        <v>175</v>
      </c>
      <c r="D192" s="2" t="s">
        <v>270</v>
      </c>
      <c r="E192" s="2" t="s">
        <v>593</v>
      </c>
      <c r="F192" s="2" t="s">
        <v>1801</v>
      </c>
      <c r="G192" s="4">
        <v>44281.510474537034</v>
      </c>
      <c r="H192" s="2" t="s">
        <v>105</v>
      </c>
      <c r="I192" s="2" t="s">
        <v>114</v>
      </c>
      <c r="J192" s="2" t="s">
        <v>98</v>
      </c>
      <c r="K192" s="2" t="s">
        <v>1802</v>
      </c>
      <c r="L192" s="2" t="s">
        <v>98</v>
      </c>
      <c r="M192" s="2" t="b">
        <v>0</v>
      </c>
    </row>
    <row r="193" spans="1:13" ht="28.9" customHeight="1">
      <c r="A193" s="2" t="s">
        <v>1803</v>
      </c>
      <c r="B193" s="2" t="s">
        <v>44</v>
      </c>
      <c r="C193" s="2" t="s">
        <v>507</v>
      </c>
      <c r="D193" s="2" t="s">
        <v>508</v>
      </c>
      <c r="E193" s="2" t="s">
        <v>1804</v>
      </c>
      <c r="F193" s="2" t="s">
        <v>1805</v>
      </c>
      <c r="G193" s="4">
        <v>44281.644513888888</v>
      </c>
      <c r="H193" s="2" t="s">
        <v>105</v>
      </c>
      <c r="I193" s="2" t="s">
        <v>114</v>
      </c>
      <c r="J193" s="2" t="s">
        <v>98</v>
      </c>
      <c r="K193" s="2" t="s">
        <v>1806</v>
      </c>
      <c r="L193" s="2" t="s">
        <v>98</v>
      </c>
      <c r="M193" s="2" t="b">
        <v>0</v>
      </c>
    </row>
    <row r="194" spans="1:13" ht="28.9" customHeight="1">
      <c r="A194" s="2" t="s">
        <v>1807</v>
      </c>
      <c r="B194" s="2" t="s">
        <v>39</v>
      </c>
      <c r="C194" s="2" t="s">
        <v>175</v>
      </c>
      <c r="D194" s="2" t="s">
        <v>270</v>
      </c>
      <c r="E194" s="2" t="s">
        <v>453</v>
      </c>
      <c r="F194" s="2" t="s">
        <v>1808</v>
      </c>
      <c r="G194" s="4">
        <v>44281.655972222223</v>
      </c>
      <c r="H194" s="2" t="s">
        <v>105</v>
      </c>
      <c r="I194" s="2" t="s">
        <v>114</v>
      </c>
      <c r="J194" s="2" t="s">
        <v>98</v>
      </c>
      <c r="K194" s="2" t="s">
        <v>1809</v>
      </c>
      <c r="L194" s="2" t="s">
        <v>98</v>
      </c>
      <c r="M194" s="2" t="b">
        <v>0</v>
      </c>
    </row>
    <row r="195" spans="1:13" ht="43.15" customHeight="1">
      <c r="A195" s="2" t="s">
        <v>1810</v>
      </c>
      <c r="B195" s="2" t="s">
        <v>44</v>
      </c>
      <c r="C195" s="2" t="s">
        <v>375</v>
      </c>
      <c r="D195" s="2" t="s">
        <v>376</v>
      </c>
      <c r="E195" s="2" t="s">
        <v>1811</v>
      </c>
      <c r="F195" s="2" t="s">
        <v>1812</v>
      </c>
      <c r="G195" s="4">
        <v>44281.662106481483</v>
      </c>
      <c r="H195" s="2" t="s">
        <v>105</v>
      </c>
      <c r="I195" s="2" t="s">
        <v>114</v>
      </c>
      <c r="J195" s="2" t="s">
        <v>98</v>
      </c>
      <c r="K195" s="2" t="s">
        <v>1813</v>
      </c>
      <c r="L195" s="2" t="s">
        <v>98</v>
      </c>
      <c r="M195" s="2" t="b">
        <v>0</v>
      </c>
    </row>
    <row r="196" spans="1:13" ht="57.6" customHeight="1">
      <c r="A196" s="2" t="s">
        <v>1814</v>
      </c>
      <c r="B196" s="2" t="s">
        <v>42</v>
      </c>
      <c r="C196" s="2" t="s">
        <v>507</v>
      </c>
      <c r="D196" s="2" t="s">
        <v>508</v>
      </c>
      <c r="E196" s="2" t="s">
        <v>1815</v>
      </c>
      <c r="F196" s="2" t="s">
        <v>1816</v>
      </c>
      <c r="G196" s="4">
        <v>44281.673055555562</v>
      </c>
      <c r="H196" s="2" t="s">
        <v>105</v>
      </c>
      <c r="I196" s="2" t="s">
        <v>114</v>
      </c>
      <c r="J196" s="2" t="s">
        <v>98</v>
      </c>
      <c r="K196" s="2" t="s">
        <v>1817</v>
      </c>
      <c r="L196" s="2" t="s">
        <v>98</v>
      </c>
      <c r="M196" s="2" t="b">
        <v>0</v>
      </c>
    </row>
    <row r="197" spans="1:13" ht="259.14999999999998" customHeight="1">
      <c r="A197" s="2" t="s">
        <v>1818</v>
      </c>
      <c r="B197" s="2" t="s">
        <v>44</v>
      </c>
      <c r="C197" s="2" t="s">
        <v>159</v>
      </c>
      <c r="D197" s="2" t="s">
        <v>248</v>
      </c>
      <c r="E197" s="2" t="s">
        <v>1819</v>
      </c>
      <c r="F197" s="2" t="s">
        <v>1170</v>
      </c>
      <c r="G197" s="4">
        <v>44281.752905092602</v>
      </c>
      <c r="H197" s="2" t="s">
        <v>105</v>
      </c>
      <c r="I197" s="2" t="s">
        <v>97</v>
      </c>
      <c r="J197" s="2" t="s">
        <v>98</v>
      </c>
      <c r="K197" s="2" t="s">
        <v>1820</v>
      </c>
      <c r="L197" s="2" t="s">
        <v>98</v>
      </c>
      <c r="M197" s="2" t="b">
        <v>0</v>
      </c>
    </row>
    <row r="198" spans="1:13">
      <c r="A198" s="2" t="s">
        <v>1821</v>
      </c>
      <c r="B198" s="2" t="s">
        <v>35</v>
      </c>
      <c r="C198" s="2" t="s">
        <v>180</v>
      </c>
      <c r="D198" s="2" t="s">
        <v>181</v>
      </c>
      <c r="E198" s="2" t="s">
        <v>1380</v>
      </c>
      <c r="F198" s="2" t="s">
        <v>1822</v>
      </c>
      <c r="G198" s="4">
        <v>44284.405231481483</v>
      </c>
      <c r="H198" s="2" t="s">
        <v>105</v>
      </c>
      <c r="I198" s="2" t="s">
        <v>97</v>
      </c>
      <c r="J198" s="2" t="s">
        <v>109</v>
      </c>
      <c r="K198" s="2" t="s">
        <v>1823</v>
      </c>
      <c r="L198" s="2" t="s">
        <v>109</v>
      </c>
      <c r="M198" s="2" t="b">
        <v>0</v>
      </c>
    </row>
    <row r="199" spans="1:13" ht="28.9" customHeight="1">
      <c r="A199" s="2" t="s">
        <v>1824</v>
      </c>
      <c r="B199" s="2" t="s">
        <v>60</v>
      </c>
      <c r="C199" s="2" t="s">
        <v>457</v>
      </c>
      <c r="D199" s="2" t="s">
        <v>708</v>
      </c>
      <c r="E199" s="2" t="s">
        <v>1825</v>
      </c>
      <c r="F199" s="2" t="s">
        <v>1826</v>
      </c>
      <c r="G199" s="4">
        <v>44284.419432870367</v>
      </c>
      <c r="H199" s="2" t="s">
        <v>105</v>
      </c>
      <c r="I199" s="2" t="s">
        <v>114</v>
      </c>
      <c r="J199" s="2" t="s">
        <v>98</v>
      </c>
      <c r="K199" s="2" t="s">
        <v>1827</v>
      </c>
      <c r="L199" s="2" t="s">
        <v>98</v>
      </c>
      <c r="M199" s="2" t="b">
        <v>0</v>
      </c>
    </row>
    <row r="200" spans="1:13" ht="28.9" customHeight="1">
      <c r="A200" s="2" t="s">
        <v>1828</v>
      </c>
      <c r="B200" s="2" t="s">
        <v>56</v>
      </c>
      <c r="C200" s="2" t="s">
        <v>550</v>
      </c>
      <c r="D200" s="2" t="s">
        <v>551</v>
      </c>
      <c r="E200" s="2" t="s">
        <v>1829</v>
      </c>
      <c r="F200" s="2" t="s">
        <v>1830</v>
      </c>
      <c r="G200" s="4">
        <v>44284.424375000002</v>
      </c>
      <c r="H200" s="2" t="s">
        <v>105</v>
      </c>
      <c r="I200" s="2" t="s">
        <v>97</v>
      </c>
      <c r="J200" s="2" t="s">
        <v>98</v>
      </c>
      <c r="K200" s="2" t="s">
        <v>1831</v>
      </c>
      <c r="L200" s="2" t="s">
        <v>98</v>
      </c>
      <c r="M200" s="2" t="b">
        <v>0</v>
      </c>
    </row>
    <row r="201" spans="1:13" ht="187.15" customHeight="1">
      <c r="A201" s="2" t="s">
        <v>1832</v>
      </c>
      <c r="B201" s="2" t="s">
        <v>44</v>
      </c>
      <c r="C201" s="2" t="s">
        <v>375</v>
      </c>
      <c r="D201" s="2" t="s">
        <v>376</v>
      </c>
      <c r="E201" s="2" t="s">
        <v>1833</v>
      </c>
      <c r="F201" s="2" t="s">
        <v>1834</v>
      </c>
      <c r="G201" s="4">
        <v>44284.453541666669</v>
      </c>
      <c r="H201" s="2" t="s">
        <v>105</v>
      </c>
      <c r="I201" s="2" t="s">
        <v>97</v>
      </c>
      <c r="J201" s="2" t="s">
        <v>98</v>
      </c>
      <c r="K201" s="2" t="s">
        <v>1835</v>
      </c>
      <c r="L201" s="2" t="s">
        <v>98</v>
      </c>
      <c r="M201" s="2" t="b">
        <v>0</v>
      </c>
    </row>
    <row r="202" spans="1:13" ht="28.9" customHeight="1">
      <c r="A202" s="2" t="s">
        <v>1836</v>
      </c>
      <c r="B202" s="2" t="s">
        <v>44</v>
      </c>
      <c r="C202" s="2" t="s">
        <v>375</v>
      </c>
      <c r="D202" s="2" t="s">
        <v>376</v>
      </c>
      <c r="E202" s="2" t="s">
        <v>1837</v>
      </c>
      <c r="F202" s="2" t="s">
        <v>1838</v>
      </c>
      <c r="G202" s="4">
        <v>44284.465289351851</v>
      </c>
      <c r="H202" s="2" t="s">
        <v>105</v>
      </c>
      <c r="I202" s="2" t="s">
        <v>114</v>
      </c>
      <c r="J202" s="2" t="s">
        <v>98</v>
      </c>
      <c r="K202" s="2" t="s">
        <v>1839</v>
      </c>
      <c r="L202" s="2" t="s">
        <v>98</v>
      </c>
      <c r="M202" s="2" t="b">
        <v>0</v>
      </c>
    </row>
    <row r="203" spans="1:13" ht="172.9" customHeight="1">
      <c r="A203" s="2" t="s">
        <v>1840</v>
      </c>
      <c r="B203" s="2" t="s">
        <v>42</v>
      </c>
      <c r="C203" s="2" t="s">
        <v>165</v>
      </c>
      <c r="D203" s="2" t="s">
        <v>165</v>
      </c>
      <c r="E203" s="2" t="s">
        <v>1841</v>
      </c>
      <c r="F203" s="2" t="s">
        <v>1842</v>
      </c>
      <c r="G203" s="4">
        <v>44284.488634259258</v>
      </c>
      <c r="H203" s="2" t="s">
        <v>105</v>
      </c>
      <c r="I203" s="2" t="s">
        <v>97</v>
      </c>
      <c r="J203" s="2" t="s">
        <v>98</v>
      </c>
      <c r="K203" s="2" t="s">
        <v>1843</v>
      </c>
      <c r="L203" s="2" t="s">
        <v>98</v>
      </c>
      <c r="M203" s="2" t="b">
        <v>0</v>
      </c>
    </row>
    <row r="204" spans="1:13" ht="28.9" customHeight="1">
      <c r="A204" s="2" t="s">
        <v>1844</v>
      </c>
      <c r="B204" s="2" t="s">
        <v>39</v>
      </c>
      <c r="C204" s="2" t="s">
        <v>175</v>
      </c>
      <c r="D204" s="2" t="s">
        <v>176</v>
      </c>
      <c r="E204" s="2" t="s">
        <v>593</v>
      </c>
      <c r="F204" s="2" t="s">
        <v>1845</v>
      </c>
      <c r="G204" s="4">
        <v>44284.520914351851</v>
      </c>
      <c r="H204" s="2" t="s">
        <v>105</v>
      </c>
      <c r="I204" s="2" t="s">
        <v>114</v>
      </c>
      <c r="J204" s="2" t="s">
        <v>98</v>
      </c>
      <c r="K204" s="2" t="s">
        <v>1846</v>
      </c>
      <c r="L204" s="2" t="s">
        <v>98</v>
      </c>
      <c r="M204" s="2" t="b">
        <v>0</v>
      </c>
    </row>
    <row r="205" spans="1:13" ht="28.9" customHeight="1">
      <c r="A205" s="2" t="s">
        <v>1847</v>
      </c>
      <c r="B205" s="2" t="s">
        <v>35</v>
      </c>
      <c r="C205" s="2" t="s">
        <v>225</v>
      </c>
      <c r="D205" s="2" t="s">
        <v>226</v>
      </c>
      <c r="E205" s="2" t="s">
        <v>875</v>
      </c>
      <c r="F205" s="2" t="s">
        <v>1848</v>
      </c>
      <c r="G205" s="4">
        <v>44284.536770833343</v>
      </c>
      <c r="H205" s="2" t="s">
        <v>554</v>
      </c>
      <c r="I205" s="2" t="s">
        <v>97</v>
      </c>
      <c r="J205" s="2"/>
      <c r="K205" s="2"/>
      <c r="L205" s="2" t="s">
        <v>136</v>
      </c>
      <c r="M205" s="2" t="b">
        <v>1</v>
      </c>
    </row>
    <row r="206" spans="1:13" ht="72" customHeight="1">
      <c r="A206" s="2" t="s">
        <v>1849</v>
      </c>
      <c r="B206" s="2" t="s">
        <v>44</v>
      </c>
      <c r="C206" s="2" t="s">
        <v>507</v>
      </c>
      <c r="D206" s="2" t="s">
        <v>508</v>
      </c>
      <c r="E206" s="2" t="s">
        <v>1539</v>
      </c>
      <c r="F206" s="2" t="s">
        <v>1850</v>
      </c>
      <c r="G206" s="4">
        <v>44284.65384259259</v>
      </c>
      <c r="H206" s="2" t="s">
        <v>105</v>
      </c>
      <c r="I206" s="2" t="s">
        <v>97</v>
      </c>
      <c r="J206" s="2" t="s">
        <v>98</v>
      </c>
      <c r="K206" s="2" t="s">
        <v>1851</v>
      </c>
      <c r="L206" s="2" t="s">
        <v>98</v>
      </c>
      <c r="M206" s="2" t="b">
        <v>0</v>
      </c>
    </row>
    <row r="207" spans="1:13" ht="230.45" customHeight="1">
      <c r="A207" s="2" t="s">
        <v>1852</v>
      </c>
      <c r="B207" s="2" t="s">
        <v>42</v>
      </c>
      <c r="C207" s="2" t="s">
        <v>375</v>
      </c>
      <c r="D207" s="2" t="s">
        <v>376</v>
      </c>
      <c r="E207" s="2" t="s">
        <v>1853</v>
      </c>
      <c r="F207" s="2" t="s">
        <v>1854</v>
      </c>
      <c r="G207" s="4">
        <v>44284.685740740737</v>
      </c>
      <c r="H207" s="2" t="s">
        <v>105</v>
      </c>
      <c r="I207" s="2" t="s">
        <v>97</v>
      </c>
      <c r="J207" s="2" t="s">
        <v>98</v>
      </c>
      <c r="K207" s="2" t="s">
        <v>1855</v>
      </c>
      <c r="L207" s="2" t="s">
        <v>98</v>
      </c>
      <c r="M207" s="2" t="b">
        <v>0</v>
      </c>
    </row>
    <row r="208" spans="1:13" ht="28.9" customHeight="1">
      <c r="A208" s="2" t="s">
        <v>1856</v>
      </c>
      <c r="B208" s="2" t="s">
        <v>42</v>
      </c>
      <c r="C208" s="2" t="s">
        <v>1857</v>
      </c>
      <c r="D208" s="2" t="s">
        <v>1858</v>
      </c>
      <c r="E208" s="2" t="s">
        <v>1374</v>
      </c>
      <c r="F208" s="2" t="s">
        <v>1859</v>
      </c>
      <c r="G208" s="4">
        <v>44284.759756944448</v>
      </c>
      <c r="H208" s="2" t="s">
        <v>105</v>
      </c>
      <c r="I208" s="2" t="s">
        <v>97</v>
      </c>
      <c r="J208" s="2" t="s">
        <v>98</v>
      </c>
      <c r="K208" s="2" t="s">
        <v>1860</v>
      </c>
      <c r="L208" s="2" t="s">
        <v>98</v>
      </c>
      <c r="M208" s="2" t="b">
        <v>0</v>
      </c>
    </row>
    <row r="209" spans="1:13" ht="43.15" customHeight="1">
      <c r="A209" s="2" t="s">
        <v>1861</v>
      </c>
      <c r="B209" s="2" t="s">
        <v>44</v>
      </c>
      <c r="C209" s="2" t="s">
        <v>507</v>
      </c>
      <c r="D209" s="2" t="s">
        <v>508</v>
      </c>
      <c r="E209" s="2" t="s">
        <v>1503</v>
      </c>
      <c r="F209" s="2" t="s">
        <v>1862</v>
      </c>
      <c r="G209" s="4">
        <v>44285.40048611111</v>
      </c>
      <c r="H209" s="2" t="s">
        <v>105</v>
      </c>
      <c r="I209" s="2" t="s">
        <v>97</v>
      </c>
      <c r="J209" s="2" t="s">
        <v>98</v>
      </c>
      <c r="K209" s="2" t="s">
        <v>1863</v>
      </c>
      <c r="L209" s="2" t="s">
        <v>98</v>
      </c>
      <c r="M209" s="2" t="b">
        <v>0</v>
      </c>
    </row>
    <row r="210" spans="1:13">
      <c r="A210" s="2" t="s">
        <v>1864</v>
      </c>
      <c r="B210" s="2" t="s">
        <v>35</v>
      </c>
      <c r="C210" s="2" t="s">
        <v>180</v>
      </c>
      <c r="D210" s="2" t="s">
        <v>181</v>
      </c>
      <c r="E210" s="2" t="s">
        <v>1865</v>
      </c>
      <c r="F210" s="2" t="s">
        <v>267</v>
      </c>
      <c r="G210" s="4">
        <v>44285.488541666673</v>
      </c>
      <c r="H210" s="2" t="s">
        <v>105</v>
      </c>
      <c r="I210" s="2" t="s">
        <v>97</v>
      </c>
      <c r="J210" s="2" t="s">
        <v>109</v>
      </c>
      <c r="K210" s="2" t="s">
        <v>1866</v>
      </c>
      <c r="L210" s="2" t="s">
        <v>109</v>
      </c>
      <c r="M210" s="2" t="b">
        <v>0</v>
      </c>
    </row>
    <row r="211" spans="1:13" ht="43.15" customHeight="1">
      <c r="A211" s="2" t="s">
        <v>1867</v>
      </c>
      <c r="B211" s="2" t="s">
        <v>42</v>
      </c>
      <c r="C211" s="2" t="s">
        <v>1857</v>
      </c>
      <c r="D211" s="2" t="s">
        <v>1858</v>
      </c>
      <c r="E211" s="2" t="s">
        <v>1868</v>
      </c>
      <c r="F211" s="2" t="s">
        <v>1635</v>
      </c>
      <c r="G211" s="4">
        <v>44285.538761574076</v>
      </c>
      <c r="H211" s="2" t="s">
        <v>105</v>
      </c>
      <c r="I211" s="2" t="s">
        <v>97</v>
      </c>
      <c r="J211" s="2" t="s">
        <v>98</v>
      </c>
      <c r="K211" s="2" t="s">
        <v>1869</v>
      </c>
      <c r="L211" s="2" t="s">
        <v>98</v>
      </c>
      <c r="M211" s="2" t="b">
        <v>0</v>
      </c>
    </row>
    <row r="212" spans="1:13">
      <c r="A212" s="2" t="s">
        <v>1870</v>
      </c>
      <c r="B212" s="2" t="s">
        <v>35</v>
      </c>
      <c r="C212" s="2" t="s">
        <v>342</v>
      </c>
      <c r="D212" s="2" t="s">
        <v>777</v>
      </c>
      <c r="E212" s="2" t="s">
        <v>204</v>
      </c>
      <c r="F212" s="2" t="s">
        <v>1871</v>
      </c>
      <c r="G212" s="4">
        <v>44286.438032407408</v>
      </c>
      <c r="H212" s="2" t="s">
        <v>105</v>
      </c>
      <c r="I212" s="2" t="s">
        <v>97</v>
      </c>
      <c r="J212" s="2" t="s">
        <v>121</v>
      </c>
      <c r="K212" s="2" t="s">
        <v>1872</v>
      </c>
      <c r="L212" s="2" t="s">
        <v>109</v>
      </c>
      <c r="M212" s="2" t="b">
        <v>0</v>
      </c>
    </row>
    <row r="213" spans="1:13" ht="28.9" customHeight="1">
      <c r="A213" s="2" t="s">
        <v>1873</v>
      </c>
      <c r="B213" s="2" t="s">
        <v>39</v>
      </c>
      <c r="C213" s="2" t="s">
        <v>175</v>
      </c>
      <c r="D213" s="2" t="s">
        <v>270</v>
      </c>
      <c r="E213" s="2" t="s">
        <v>593</v>
      </c>
      <c r="F213" s="2" t="s">
        <v>1874</v>
      </c>
      <c r="G213" s="4">
        <v>44286.432939814818</v>
      </c>
      <c r="H213" s="2" t="s">
        <v>105</v>
      </c>
      <c r="I213" s="2" t="s">
        <v>97</v>
      </c>
      <c r="J213" s="2" t="s">
        <v>98</v>
      </c>
      <c r="K213" s="2" t="s">
        <v>1875</v>
      </c>
      <c r="L213" s="2" t="s">
        <v>98</v>
      </c>
      <c r="M213" s="2" t="b">
        <v>0</v>
      </c>
    </row>
    <row r="214" spans="1:13" ht="86.45" customHeight="1">
      <c r="A214" s="2" t="s">
        <v>1876</v>
      </c>
      <c r="B214" s="2" t="s">
        <v>42</v>
      </c>
      <c r="C214" s="2" t="s">
        <v>215</v>
      </c>
      <c r="D214" s="2" t="s">
        <v>216</v>
      </c>
      <c r="E214" s="2" t="s">
        <v>967</v>
      </c>
      <c r="F214" s="2" t="s">
        <v>1877</v>
      </c>
      <c r="G214" s="4">
        <v>44286.553067129629</v>
      </c>
      <c r="H214" s="2" t="s">
        <v>105</v>
      </c>
      <c r="I214" s="2" t="s">
        <v>97</v>
      </c>
      <c r="J214" s="2" t="s">
        <v>98</v>
      </c>
      <c r="K214" s="2" t="s">
        <v>1878</v>
      </c>
      <c r="L214" s="2" t="s">
        <v>98</v>
      </c>
      <c r="M214" s="2" t="b">
        <v>0</v>
      </c>
    </row>
    <row r="215" spans="1:13" ht="28.9" customHeight="1">
      <c r="A215" s="2" t="s">
        <v>1879</v>
      </c>
      <c r="B215" s="2" t="s">
        <v>35</v>
      </c>
      <c r="C215" s="2" t="s">
        <v>342</v>
      </c>
      <c r="D215" s="2" t="s">
        <v>1002</v>
      </c>
      <c r="E215" s="2" t="s">
        <v>1865</v>
      </c>
      <c r="F215" s="2" t="s">
        <v>1880</v>
      </c>
      <c r="G215" s="4">
        <v>44286.612060185187</v>
      </c>
      <c r="H215" s="2" t="s">
        <v>105</v>
      </c>
      <c r="I215" s="2" t="s">
        <v>97</v>
      </c>
      <c r="J215" s="2" t="s">
        <v>109</v>
      </c>
      <c r="K215" s="2" t="s">
        <v>1881</v>
      </c>
      <c r="L215" s="2" t="s">
        <v>109</v>
      </c>
      <c r="M215" s="2" t="b">
        <v>0</v>
      </c>
    </row>
    <row r="216" spans="1:13" ht="144" customHeight="1">
      <c r="A216" s="2" t="s">
        <v>1882</v>
      </c>
      <c r="B216" s="2" t="s">
        <v>42</v>
      </c>
      <c r="C216" s="2" t="s">
        <v>375</v>
      </c>
      <c r="D216" s="2" t="s">
        <v>376</v>
      </c>
      <c r="E216" s="2" t="s">
        <v>1883</v>
      </c>
      <c r="F216" s="2" t="s">
        <v>540</v>
      </c>
      <c r="G216" s="4">
        <v>44286.684467592589</v>
      </c>
      <c r="H216" s="2" t="s">
        <v>105</v>
      </c>
      <c r="I216" s="2" t="s">
        <v>97</v>
      </c>
      <c r="J216" s="2" t="s">
        <v>98</v>
      </c>
      <c r="K216" s="2" t="s">
        <v>1884</v>
      </c>
      <c r="L216" s="2" t="s">
        <v>98</v>
      </c>
      <c r="M216" s="2" t="b">
        <v>0</v>
      </c>
    </row>
    <row r="217" spans="1:13" ht="28.9" customHeight="1">
      <c r="A217" s="2" t="s">
        <v>1885</v>
      </c>
      <c r="B217" s="2" t="s">
        <v>35</v>
      </c>
      <c r="C217" s="2" t="s">
        <v>1886</v>
      </c>
      <c r="D217" s="2" t="s">
        <v>1887</v>
      </c>
      <c r="E217" s="2" t="s">
        <v>177</v>
      </c>
      <c r="F217" s="2" t="s">
        <v>1888</v>
      </c>
      <c r="G217" s="4">
        <v>44286.828055555547</v>
      </c>
      <c r="H217" s="2" t="s">
        <v>1152</v>
      </c>
      <c r="I217" s="2" t="s">
        <v>114</v>
      </c>
      <c r="J217" s="2"/>
      <c r="K217" s="2"/>
      <c r="L217" s="2" t="s">
        <v>121</v>
      </c>
      <c r="M217" s="2" t="b">
        <v>1</v>
      </c>
    </row>
    <row r="218" spans="1:13" ht="28.9" customHeight="1">
      <c r="A218" s="2" t="s">
        <v>1889</v>
      </c>
      <c r="B218" s="2" t="s">
        <v>44</v>
      </c>
      <c r="C218" s="2" t="s">
        <v>507</v>
      </c>
      <c r="D218" s="2" t="s">
        <v>508</v>
      </c>
      <c r="E218" s="2" t="s">
        <v>1890</v>
      </c>
      <c r="F218" s="2" t="s">
        <v>1891</v>
      </c>
      <c r="G218" s="4">
        <v>44286.907893518517</v>
      </c>
      <c r="H218" s="2" t="s">
        <v>1152</v>
      </c>
      <c r="I218" s="2" t="s">
        <v>97</v>
      </c>
      <c r="J218" s="2"/>
      <c r="K218" s="2"/>
      <c r="L218" s="2" t="s">
        <v>98</v>
      </c>
      <c r="M218" s="2" t="b">
        <v>0</v>
      </c>
    </row>
    <row r="219" spans="1:13">
      <c r="A219" s="10"/>
      <c r="B219" s="10"/>
      <c r="C219" s="10"/>
      <c r="D219" s="10"/>
      <c r="E219" s="10"/>
      <c r="F219" s="10"/>
      <c r="J219" s="10"/>
      <c r="K219" s="10"/>
      <c r="L219" s="10"/>
    </row>
    <row r="220" spans="1:13">
      <c r="A220" s="10"/>
      <c r="B220" s="10"/>
      <c r="C220" s="10"/>
      <c r="D220" s="10"/>
      <c r="E220" s="10"/>
      <c r="F220" s="10"/>
      <c r="J220" s="10"/>
      <c r="K220" s="10"/>
      <c r="L220" s="10"/>
    </row>
    <row r="221" spans="1:13">
      <c r="A221" s="10"/>
      <c r="B221" s="10"/>
      <c r="C221" s="10"/>
      <c r="D221" s="10"/>
      <c r="E221" s="10"/>
      <c r="F221" s="10"/>
      <c r="J221" s="10"/>
      <c r="K221" s="10"/>
      <c r="L221" s="10"/>
    </row>
    <row r="222" spans="1:13">
      <c r="B222" s="2"/>
      <c r="C222" s="2"/>
      <c r="D222" s="2"/>
      <c r="E222" s="2"/>
      <c r="F222" s="2"/>
      <c r="H222" s="2"/>
      <c r="I222" s="2"/>
      <c r="J222" s="2"/>
      <c r="K222" s="2"/>
      <c r="L222" s="2"/>
      <c r="M222" s="2"/>
    </row>
    <row r="223" spans="1:13">
      <c r="B223" s="2"/>
      <c r="C223" s="2"/>
      <c r="D223" s="2"/>
      <c r="E223" s="2"/>
      <c r="F223" s="2"/>
      <c r="H223" s="2"/>
      <c r="I223" s="2"/>
      <c r="J223" s="2"/>
      <c r="K223" s="2"/>
      <c r="L223" s="2"/>
      <c r="M223" s="2"/>
    </row>
    <row r="224" spans="1:13">
      <c r="B224" s="2"/>
      <c r="C224" s="2"/>
      <c r="D224" s="2"/>
      <c r="E224" s="2"/>
      <c r="F224" s="2"/>
      <c r="H224" s="2"/>
      <c r="I224" s="2"/>
      <c r="J224" s="2"/>
      <c r="K224" s="2"/>
      <c r="L224" s="2"/>
      <c r="M224" s="2"/>
    </row>
    <row r="225" spans="2:13">
      <c r="B225" s="2"/>
      <c r="C225" s="2"/>
      <c r="D225" s="2"/>
      <c r="E225" s="2"/>
      <c r="F225" s="2"/>
      <c r="H225" s="2"/>
      <c r="I225" s="2"/>
      <c r="J225" s="2"/>
      <c r="K225" s="2"/>
      <c r="L225" s="2"/>
      <c r="M225" s="2"/>
    </row>
    <row r="226" spans="2:13">
      <c r="B226" s="2"/>
      <c r="C226" s="2"/>
      <c r="D226" s="2"/>
      <c r="E226" s="2"/>
      <c r="F226" s="2"/>
      <c r="H226" s="2"/>
      <c r="I226" s="2"/>
      <c r="J226" s="2"/>
      <c r="K226" s="2"/>
      <c r="L226" s="2"/>
      <c r="M226" s="2"/>
    </row>
    <row r="227" spans="2:13">
      <c r="B227" s="2"/>
      <c r="C227" s="2"/>
      <c r="D227" s="2"/>
      <c r="E227" s="2"/>
      <c r="F227" s="2"/>
      <c r="H227" s="2"/>
      <c r="I227" s="2"/>
      <c r="J227" s="2"/>
      <c r="K227" s="2"/>
      <c r="L227" s="2"/>
      <c r="M227" s="2"/>
    </row>
    <row r="228" spans="2:13">
      <c r="B228" s="2"/>
      <c r="C228" s="2"/>
      <c r="D228" s="2"/>
      <c r="E228" s="2"/>
      <c r="F228" s="2"/>
      <c r="H228" s="2"/>
      <c r="I228" s="2"/>
      <c r="J228" s="2"/>
      <c r="K228" s="2"/>
      <c r="L228" s="2"/>
      <c r="M228" s="2"/>
    </row>
    <row r="229" spans="2:13">
      <c r="B229" s="2"/>
      <c r="C229" s="2"/>
      <c r="D229" s="2"/>
      <c r="E229" s="2"/>
      <c r="F229" s="2"/>
      <c r="H229" s="2"/>
      <c r="I229" s="2"/>
      <c r="J229" s="2"/>
      <c r="K229" s="2"/>
      <c r="L229" s="2"/>
      <c r="M229" s="2"/>
    </row>
    <row r="230" spans="2:13">
      <c r="B230" s="2"/>
      <c r="C230" s="2"/>
      <c r="D230" s="2"/>
      <c r="E230" s="2"/>
      <c r="F230" s="2"/>
      <c r="H230" s="2"/>
      <c r="I230" s="2"/>
      <c r="J230" s="2"/>
      <c r="K230" s="2"/>
      <c r="L230" s="2"/>
      <c r="M230" s="2"/>
    </row>
    <row r="231" spans="2:13">
      <c r="B231" s="2"/>
      <c r="C231" s="2"/>
      <c r="D231" s="2"/>
      <c r="E231" s="2"/>
      <c r="F231" s="2"/>
      <c r="H231" s="2"/>
      <c r="I231" s="2"/>
      <c r="J231" s="2"/>
      <c r="K231" s="2"/>
      <c r="L231" s="2"/>
      <c r="M231" s="2"/>
    </row>
    <row r="232" spans="2:13">
      <c r="B232" s="2"/>
      <c r="C232" s="2"/>
      <c r="D232" s="2"/>
      <c r="E232" s="2"/>
      <c r="F232" s="2"/>
      <c r="H232" s="2"/>
      <c r="I232" s="2"/>
      <c r="J232" s="2"/>
      <c r="K232" s="2"/>
      <c r="L232" s="2"/>
      <c r="M232" s="2"/>
    </row>
    <row r="233" spans="2:13">
      <c r="B233" s="2"/>
      <c r="C233" s="2"/>
      <c r="D233" s="2"/>
      <c r="E233" s="2"/>
      <c r="F233" s="2"/>
      <c r="H233" s="2"/>
      <c r="I233" s="2"/>
      <c r="J233" s="2"/>
      <c r="K233" s="2"/>
      <c r="L233" s="2"/>
      <c r="M233" s="2"/>
    </row>
    <row r="234" spans="2:13">
      <c r="B234" s="2"/>
      <c r="C234" s="2"/>
      <c r="D234" s="2"/>
      <c r="E234" s="2"/>
      <c r="F234" s="2"/>
      <c r="H234" s="2"/>
      <c r="I234" s="2"/>
      <c r="J234" s="2"/>
      <c r="K234" s="2"/>
      <c r="L234" s="2"/>
      <c r="M234" s="2"/>
    </row>
    <row r="235" spans="2:13">
      <c r="B235" s="2"/>
      <c r="C235" s="2"/>
      <c r="D235" s="2"/>
      <c r="E235" s="2"/>
      <c r="F235" s="2"/>
      <c r="H235" s="2"/>
      <c r="I235" s="2"/>
      <c r="J235" s="2"/>
      <c r="K235" s="2"/>
      <c r="L235" s="2"/>
      <c r="M235" s="2"/>
    </row>
    <row r="236" spans="2:13">
      <c r="B236" s="2"/>
      <c r="C236" s="2"/>
      <c r="D236" s="2"/>
      <c r="E236" s="2"/>
      <c r="F236" s="2"/>
      <c r="H236" s="2"/>
      <c r="I236" s="2"/>
      <c r="J236" s="2"/>
      <c r="K236" s="2"/>
      <c r="L236" s="2"/>
      <c r="M236" s="2"/>
    </row>
    <row r="237" spans="2:13">
      <c r="B237" s="2"/>
      <c r="C237" s="2"/>
      <c r="D237" s="2"/>
      <c r="E237" s="2"/>
      <c r="F237" s="2"/>
      <c r="H237" s="2"/>
      <c r="I237" s="2"/>
      <c r="J237" s="2"/>
      <c r="K237" s="2"/>
      <c r="L237" s="2"/>
      <c r="M237" s="2"/>
    </row>
    <row r="238" spans="2:13">
      <c r="B238" s="2"/>
      <c r="C238" s="2"/>
      <c r="D238" s="2"/>
      <c r="E238" s="2"/>
      <c r="F238" s="2"/>
      <c r="H238" s="2"/>
      <c r="I238" s="2"/>
      <c r="J238" s="2"/>
      <c r="K238" s="2"/>
      <c r="L238" s="2"/>
      <c r="M238" s="2"/>
    </row>
    <row r="239" spans="2:13">
      <c r="B239" s="2"/>
      <c r="C239" s="2"/>
      <c r="D239" s="2"/>
      <c r="E239" s="2"/>
      <c r="F239" s="2"/>
      <c r="H239" s="2"/>
      <c r="I239" s="2"/>
      <c r="J239" s="2"/>
      <c r="K239" s="2"/>
      <c r="L239" s="2"/>
      <c r="M239" s="2"/>
    </row>
    <row r="240" spans="2:13">
      <c r="B240" s="2"/>
      <c r="C240" s="2"/>
      <c r="D240" s="2"/>
      <c r="E240" s="2"/>
      <c r="F240" s="2"/>
      <c r="H240" s="2"/>
      <c r="I240" s="2"/>
      <c r="J240" s="2"/>
      <c r="K240" s="2"/>
      <c r="L240" s="2"/>
      <c r="M240" s="2"/>
    </row>
    <row r="241" spans="2:13">
      <c r="B241" s="2"/>
      <c r="C241" s="2"/>
      <c r="D241" s="2"/>
      <c r="E241" s="2"/>
      <c r="F241" s="2"/>
      <c r="H241" s="2"/>
      <c r="I241" s="2"/>
      <c r="J241" s="2"/>
      <c r="K241" s="2"/>
      <c r="L241" s="2"/>
      <c r="M241" s="2"/>
    </row>
    <row r="242" spans="2:13">
      <c r="B242" s="2"/>
      <c r="C242" s="2"/>
      <c r="D242" s="2"/>
      <c r="E242" s="2"/>
      <c r="F242" s="2"/>
      <c r="H242" s="2"/>
      <c r="I242" s="2"/>
      <c r="J242" s="2"/>
      <c r="K242" s="2"/>
      <c r="L242" s="2"/>
      <c r="M242" s="2"/>
    </row>
    <row r="243" spans="2:13">
      <c r="B243" s="2"/>
      <c r="C243" s="2"/>
      <c r="D243" s="2"/>
      <c r="E243" s="2"/>
      <c r="F243" s="2"/>
      <c r="H243" s="2"/>
      <c r="I243" s="2"/>
      <c r="J243" s="2"/>
      <c r="K243" s="2"/>
      <c r="L243" s="2"/>
      <c r="M243" s="2"/>
    </row>
    <row r="244" spans="2:13">
      <c r="B244" s="2"/>
      <c r="C244" s="2"/>
      <c r="D244" s="2"/>
      <c r="E244" s="2"/>
      <c r="F244" s="2"/>
      <c r="H244" s="2"/>
      <c r="I244" s="2"/>
      <c r="J244" s="2"/>
      <c r="K244" s="2"/>
      <c r="L244" s="2"/>
      <c r="M244" s="2"/>
    </row>
    <row r="245" spans="2:13">
      <c r="B245" s="2"/>
      <c r="C245" s="2"/>
      <c r="D245" s="2"/>
      <c r="E245" s="2"/>
      <c r="F245" s="2"/>
      <c r="H245" s="2"/>
      <c r="I245" s="2"/>
      <c r="J245" s="2"/>
      <c r="K245" s="2"/>
      <c r="L245" s="2"/>
      <c r="M245" s="2"/>
    </row>
    <row r="246" spans="2:13">
      <c r="B246" s="2"/>
      <c r="C246" s="2"/>
      <c r="D246" s="2"/>
      <c r="E246" s="2"/>
      <c r="F246" s="2"/>
      <c r="H246" s="2"/>
      <c r="I246" s="2"/>
      <c r="J246" s="2"/>
      <c r="K246" s="2"/>
      <c r="L246" s="2"/>
      <c r="M246" s="2"/>
    </row>
    <row r="247" spans="2:13">
      <c r="B247" s="2"/>
      <c r="C247" s="2"/>
      <c r="D247" s="2"/>
      <c r="E247" s="2"/>
      <c r="F247" s="2"/>
      <c r="H247" s="2"/>
      <c r="I247" s="2"/>
      <c r="J247" s="2"/>
      <c r="K247" s="2"/>
      <c r="L247" s="2"/>
      <c r="M247" s="2"/>
    </row>
    <row r="248" spans="2:13">
      <c r="B248" s="2"/>
      <c r="C248" s="2"/>
      <c r="D248" s="2"/>
      <c r="E248" s="2"/>
      <c r="F248" s="2"/>
      <c r="H248" s="2"/>
      <c r="I248" s="2"/>
      <c r="J248" s="2"/>
      <c r="K248" s="2"/>
      <c r="L248" s="2"/>
      <c r="M248" s="2"/>
    </row>
    <row r="249" spans="2:13">
      <c r="B249" s="2"/>
      <c r="C249" s="2"/>
      <c r="D249" s="2"/>
      <c r="E249" s="2"/>
      <c r="F249" s="2"/>
      <c r="H249" s="2"/>
      <c r="I249" s="2"/>
      <c r="J249" s="2"/>
      <c r="K249" s="2"/>
      <c r="L249" s="2"/>
      <c r="M249" s="2"/>
    </row>
    <row r="250" spans="2:13">
      <c r="B250" s="2"/>
      <c r="C250" s="2"/>
      <c r="D250" s="2"/>
      <c r="E250" s="2"/>
      <c r="F250" s="2"/>
      <c r="H250" s="2"/>
      <c r="I250" s="2"/>
      <c r="J250" s="2"/>
      <c r="K250" s="2"/>
      <c r="L250" s="2"/>
      <c r="M250" s="2"/>
    </row>
    <row r="251" spans="2:13">
      <c r="B251" s="2"/>
      <c r="C251" s="2"/>
      <c r="D251" s="2"/>
      <c r="E251" s="2"/>
      <c r="F251" s="2"/>
      <c r="H251" s="2"/>
      <c r="I251" s="2"/>
      <c r="J251" s="2"/>
      <c r="K251" s="2"/>
      <c r="L251" s="2"/>
      <c r="M251" s="2"/>
    </row>
    <row r="252" spans="2:13">
      <c r="B252" s="2"/>
      <c r="C252" s="2"/>
      <c r="D252" s="2"/>
      <c r="E252" s="2"/>
      <c r="F252" s="2"/>
      <c r="H252" s="2"/>
      <c r="I252" s="2"/>
      <c r="J252" s="2"/>
      <c r="K252" s="2"/>
      <c r="L252" s="2"/>
      <c r="M252" s="2"/>
    </row>
    <row r="253" spans="2:13">
      <c r="B253" s="2"/>
      <c r="C253" s="2"/>
      <c r="D253" s="2"/>
      <c r="E253" s="2"/>
      <c r="F253" s="2"/>
      <c r="H253" s="2"/>
      <c r="I253" s="2"/>
      <c r="J253" s="2"/>
      <c r="K253" s="2"/>
      <c r="L253" s="2"/>
      <c r="M253" s="2"/>
    </row>
    <row r="254" spans="2:13">
      <c r="B254" s="2"/>
      <c r="C254" s="2"/>
      <c r="D254" s="2"/>
      <c r="E254" s="2"/>
      <c r="F254" s="2"/>
      <c r="H254" s="2"/>
      <c r="I254" s="2"/>
      <c r="J254" s="2"/>
      <c r="K254" s="2"/>
      <c r="L254" s="2"/>
      <c r="M254" s="2"/>
    </row>
    <row r="255" spans="2:13">
      <c r="B255" s="2"/>
      <c r="C255" s="2"/>
      <c r="D255" s="2"/>
      <c r="E255" s="2"/>
      <c r="F255" s="2"/>
      <c r="H255" s="2"/>
      <c r="I255" s="2"/>
      <c r="J255" s="2"/>
      <c r="K255" s="2"/>
      <c r="L255" s="2"/>
      <c r="M255" s="2"/>
    </row>
    <row r="256" spans="2:13">
      <c r="B256" s="2"/>
      <c r="C256" s="2"/>
      <c r="D256" s="2"/>
      <c r="E256" s="2"/>
      <c r="F256" s="2"/>
      <c r="H256" s="2"/>
      <c r="I256" s="2"/>
      <c r="J256" s="2"/>
      <c r="K256" s="2"/>
      <c r="L256" s="2"/>
      <c r="M256" s="2"/>
    </row>
    <row r="257" spans="2:13">
      <c r="B257" s="2"/>
      <c r="C257" s="2"/>
      <c r="D257" s="2"/>
      <c r="E257" s="2"/>
      <c r="F257" s="2"/>
      <c r="H257" s="2"/>
      <c r="I257" s="2"/>
      <c r="J257" s="2"/>
      <c r="K257" s="2"/>
      <c r="L257" s="2"/>
      <c r="M257" s="2"/>
    </row>
    <row r="258" spans="2:13">
      <c r="B258" s="2"/>
      <c r="C258" s="2"/>
      <c r="D258" s="2"/>
      <c r="E258" s="2"/>
      <c r="F258" s="2"/>
      <c r="H258" s="2"/>
      <c r="I258" s="2"/>
      <c r="J258" s="2"/>
      <c r="K258" s="2"/>
      <c r="L258" s="2"/>
      <c r="M258" s="2"/>
    </row>
    <row r="259" spans="2:13">
      <c r="B259" s="2"/>
      <c r="C259" s="2"/>
      <c r="D259" s="2"/>
      <c r="E259" s="2"/>
      <c r="F259" s="2"/>
      <c r="H259" s="2"/>
      <c r="I259" s="2"/>
      <c r="J259" s="2"/>
      <c r="K259" s="2"/>
      <c r="L259" s="2"/>
      <c r="M259" s="2"/>
    </row>
    <row r="260" spans="2:13">
      <c r="B260" s="2"/>
      <c r="C260" s="2"/>
      <c r="D260" s="2"/>
      <c r="E260" s="2"/>
      <c r="F260" s="2"/>
      <c r="H260" s="2"/>
      <c r="I260" s="2"/>
      <c r="J260" s="2"/>
      <c r="K260" s="2"/>
      <c r="L260" s="2"/>
      <c r="M260" s="2"/>
    </row>
    <row r="261" spans="2:13">
      <c r="B261" s="2"/>
      <c r="C261" s="2"/>
      <c r="D261" s="2"/>
      <c r="E261" s="2"/>
      <c r="F261" s="2"/>
      <c r="H261" s="2"/>
      <c r="I261" s="2"/>
      <c r="J261" s="2"/>
      <c r="K261" s="2"/>
      <c r="L261" s="2"/>
      <c r="M261" s="2"/>
    </row>
    <row r="262" spans="2:13">
      <c r="B262" s="2"/>
      <c r="C262" s="2"/>
      <c r="D262" s="2"/>
      <c r="E262" s="2"/>
      <c r="F262" s="2"/>
      <c r="H262" s="2"/>
      <c r="I262" s="2"/>
      <c r="J262" s="2"/>
      <c r="K262" s="2"/>
      <c r="L262" s="2"/>
      <c r="M262" s="2"/>
    </row>
    <row r="263" spans="2:13">
      <c r="B263" s="2"/>
      <c r="C263" s="2"/>
      <c r="D263" s="2"/>
      <c r="E263" s="2"/>
      <c r="F263" s="2"/>
      <c r="H263" s="2"/>
      <c r="I263" s="2"/>
      <c r="J263" s="2"/>
      <c r="K263" s="2"/>
      <c r="L263" s="2"/>
      <c r="M263" s="2"/>
    </row>
    <row r="264" spans="2:13">
      <c r="B264" s="2"/>
      <c r="C264" s="2"/>
      <c r="D264" s="2"/>
      <c r="E264" s="2"/>
      <c r="F264" s="2"/>
      <c r="H264" s="2"/>
      <c r="I264" s="2"/>
      <c r="J264" s="2"/>
      <c r="K264" s="2"/>
      <c r="L264" s="2"/>
      <c r="M264" s="2"/>
    </row>
    <row r="265" spans="2:13">
      <c r="B265" s="2"/>
      <c r="C265" s="2"/>
      <c r="D265" s="2"/>
      <c r="E265" s="2"/>
      <c r="F265" s="2"/>
      <c r="H265" s="2"/>
      <c r="I265" s="2"/>
      <c r="J265" s="2"/>
      <c r="K265" s="2"/>
      <c r="L265" s="2"/>
      <c r="M265" s="2"/>
    </row>
    <row r="266" spans="2:13">
      <c r="B266" s="2"/>
      <c r="C266" s="2"/>
      <c r="D266" s="2"/>
      <c r="E266" s="2"/>
      <c r="F266" s="2"/>
      <c r="H266" s="2"/>
      <c r="I266" s="2"/>
      <c r="J266" s="2"/>
      <c r="K266" s="2"/>
      <c r="L266" s="2"/>
      <c r="M266" s="2"/>
    </row>
    <row r="267" spans="2:13">
      <c r="B267" s="2"/>
      <c r="C267" s="2"/>
      <c r="D267" s="2"/>
      <c r="E267" s="2"/>
      <c r="F267" s="2"/>
      <c r="H267" s="2"/>
      <c r="I267" s="2"/>
      <c r="J267" s="2"/>
      <c r="K267" s="2"/>
      <c r="L267" s="2"/>
      <c r="M267" s="2"/>
    </row>
    <row r="268" spans="2:13">
      <c r="B268" s="2"/>
      <c r="C268" s="2"/>
      <c r="D268" s="2"/>
      <c r="E268" s="2"/>
      <c r="F268" s="2"/>
      <c r="H268" s="2"/>
      <c r="I268" s="2"/>
      <c r="J268" s="2"/>
      <c r="K268" s="2"/>
      <c r="L268" s="2"/>
      <c r="M268" s="2"/>
    </row>
    <row r="269" spans="2:13">
      <c r="B269" s="2"/>
      <c r="C269" s="2"/>
      <c r="D269" s="2"/>
      <c r="E269" s="2"/>
      <c r="F269" s="2"/>
      <c r="H269" s="2"/>
      <c r="I269" s="2"/>
      <c r="J269" s="2"/>
      <c r="K269" s="2"/>
      <c r="L269" s="2"/>
      <c r="M269" s="2"/>
    </row>
    <row r="270" spans="2:13">
      <c r="B270" s="2"/>
      <c r="C270" s="2"/>
      <c r="D270" s="2"/>
      <c r="E270" s="2"/>
      <c r="F270" s="2"/>
      <c r="H270" s="2"/>
      <c r="I270" s="2"/>
      <c r="J270" s="2"/>
      <c r="K270" s="2"/>
      <c r="L270" s="2"/>
      <c r="M270" s="2"/>
    </row>
    <row r="271" spans="2:13">
      <c r="B271" s="2"/>
      <c r="C271" s="2"/>
      <c r="D271" s="2"/>
      <c r="E271" s="2"/>
      <c r="F271" s="2"/>
      <c r="H271" s="2"/>
      <c r="I271" s="2"/>
      <c r="J271" s="2"/>
      <c r="K271" s="2"/>
      <c r="L271" s="2"/>
      <c r="M271" s="2"/>
    </row>
    <row r="272" spans="2:13">
      <c r="B272" s="2"/>
      <c r="C272" s="2"/>
      <c r="D272" s="2"/>
      <c r="E272" s="2"/>
      <c r="F272" s="2"/>
      <c r="H272" s="2"/>
      <c r="I272" s="2"/>
      <c r="J272" s="2"/>
      <c r="K272" s="2"/>
      <c r="L272" s="2"/>
      <c r="M272" s="2"/>
    </row>
    <row r="273" spans="2:13">
      <c r="B273" s="2"/>
      <c r="C273" s="2"/>
      <c r="D273" s="2"/>
      <c r="E273" s="2"/>
      <c r="F273" s="2"/>
      <c r="H273" s="2"/>
      <c r="I273" s="2"/>
      <c r="J273" s="2"/>
      <c r="K273" s="2"/>
      <c r="L273" s="2"/>
      <c r="M273" s="2"/>
    </row>
    <row r="274" spans="2:13">
      <c r="B274" s="2"/>
      <c r="C274" s="2"/>
      <c r="D274" s="2"/>
      <c r="E274" s="2"/>
      <c r="F274" s="2"/>
      <c r="H274" s="2"/>
      <c r="I274" s="2"/>
      <c r="J274" s="2"/>
      <c r="K274" s="2"/>
      <c r="L274" s="2"/>
      <c r="M274" s="2"/>
    </row>
    <row r="275" spans="2:13">
      <c r="B275" s="2"/>
      <c r="C275" s="2"/>
      <c r="D275" s="2"/>
      <c r="E275" s="2"/>
      <c r="F275" s="2"/>
      <c r="H275" s="2"/>
      <c r="I275" s="2"/>
      <c r="J275" s="2"/>
      <c r="K275" s="2"/>
      <c r="L275" s="2"/>
      <c r="M275" s="2"/>
    </row>
    <row r="276" spans="2:13">
      <c r="B276" s="2"/>
      <c r="C276" s="2"/>
      <c r="D276" s="2"/>
      <c r="E276" s="2"/>
      <c r="F276" s="2"/>
      <c r="H276" s="2"/>
      <c r="I276" s="2"/>
      <c r="J276" s="2"/>
      <c r="K276" s="2"/>
      <c r="L276" s="2"/>
      <c r="M276" s="2"/>
    </row>
    <row r="277" spans="2:13">
      <c r="B277" s="2"/>
      <c r="C277" s="2"/>
      <c r="D277" s="2"/>
      <c r="E277" s="2"/>
      <c r="F277" s="2"/>
      <c r="H277" s="2"/>
      <c r="I277" s="2"/>
      <c r="J277" s="2"/>
      <c r="K277" s="2"/>
      <c r="L277" s="2"/>
      <c r="M277" s="2"/>
    </row>
    <row r="278" spans="2:13">
      <c r="B278" s="2"/>
      <c r="C278" s="2"/>
      <c r="D278" s="2"/>
      <c r="E278" s="2"/>
      <c r="F278" s="2"/>
      <c r="H278" s="2"/>
      <c r="I278" s="2"/>
      <c r="J278" s="2"/>
      <c r="K278" s="2"/>
      <c r="L278" s="2"/>
      <c r="M278" s="2"/>
    </row>
    <row r="279" spans="2:13">
      <c r="B279" s="2"/>
      <c r="C279" s="2"/>
      <c r="D279" s="2"/>
      <c r="E279" s="2"/>
      <c r="F279" s="2"/>
      <c r="H279" s="2"/>
      <c r="I279" s="2"/>
      <c r="J279" s="2"/>
      <c r="K279" s="2"/>
      <c r="L279" s="2"/>
      <c r="M279" s="2"/>
    </row>
    <row r="280" spans="2:13">
      <c r="B280" s="2"/>
      <c r="C280" s="2"/>
      <c r="D280" s="2"/>
      <c r="E280" s="2"/>
      <c r="F280" s="2"/>
      <c r="H280" s="2"/>
      <c r="I280" s="2"/>
      <c r="J280" s="2"/>
      <c r="K280" s="2"/>
      <c r="L280" s="2"/>
      <c r="M280" s="2"/>
    </row>
    <row r="281" spans="2:13">
      <c r="B281" s="2"/>
      <c r="C281" s="2"/>
      <c r="D281" s="2"/>
      <c r="E281" s="2"/>
      <c r="F281" s="2"/>
      <c r="H281" s="2"/>
      <c r="I281" s="2"/>
      <c r="J281" s="2"/>
      <c r="K281" s="2"/>
      <c r="L281" s="2"/>
      <c r="M281" s="2"/>
    </row>
    <row r="282" spans="2:13">
      <c r="B282" s="2"/>
      <c r="C282" s="2"/>
      <c r="D282" s="2"/>
      <c r="E282" s="2"/>
      <c r="F282" s="2"/>
      <c r="H282" s="2"/>
      <c r="I282" s="2"/>
      <c r="J282" s="2"/>
      <c r="K282" s="2"/>
      <c r="L282" s="2"/>
      <c r="M282" s="2"/>
    </row>
    <row r="283" spans="2:13">
      <c r="B283" s="2"/>
      <c r="C283" s="2"/>
      <c r="D283" s="2"/>
      <c r="E283" s="2"/>
      <c r="F283" s="2"/>
      <c r="H283" s="2"/>
      <c r="I283" s="2"/>
      <c r="J283" s="2"/>
      <c r="K283" s="2"/>
      <c r="L283" s="2"/>
      <c r="M283" s="2"/>
    </row>
    <row r="284" spans="2:13">
      <c r="B284" s="2"/>
      <c r="C284" s="2"/>
      <c r="D284" s="2"/>
      <c r="E284" s="2"/>
      <c r="F284" s="2"/>
      <c r="H284" s="2"/>
      <c r="I284" s="2"/>
      <c r="J284" s="2"/>
      <c r="K284" s="2"/>
      <c r="L284" s="2"/>
      <c r="M284" s="2"/>
    </row>
    <row r="285" spans="2:13">
      <c r="B285" s="2"/>
      <c r="C285" s="2"/>
      <c r="D285" s="2"/>
      <c r="E285" s="2"/>
      <c r="F285" s="2"/>
      <c r="H285" s="2"/>
      <c r="I285" s="2"/>
      <c r="J285" s="2"/>
      <c r="K285" s="2"/>
      <c r="L285" s="2"/>
      <c r="M285" s="2"/>
    </row>
    <row r="286" spans="2:13">
      <c r="B286" s="2"/>
      <c r="C286" s="2"/>
      <c r="D286" s="2"/>
      <c r="E286" s="2"/>
      <c r="F286" s="2"/>
      <c r="H286" s="2"/>
      <c r="I286" s="2"/>
      <c r="J286" s="2"/>
      <c r="K286" s="2"/>
      <c r="L286" s="2"/>
      <c r="M286" s="2"/>
    </row>
    <row r="287" spans="2:13">
      <c r="B287" s="2"/>
      <c r="C287" s="2"/>
      <c r="D287" s="2"/>
      <c r="E287" s="2"/>
      <c r="F287" s="2"/>
      <c r="H287" s="2"/>
      <c r="I287" s="2"/>
      <c r="J287" s="2"/>
      <c r="K287" s="2"/>
      <c r="L287" s="2"/>
      <c r="M287" s="2"/>
    </row>
    <row r="288" spans="2:13">
      <c r="B288" s="2"/>
      <c r="C288" s="2"/>
      <c r="D288" s="2"/>
      <c r="E288" s="2"/>
      <c r="F288" s="2"/>
      <c r="H288" s="2"/>
      <c r="I288" s="2"/>
      <c r="J288" s="2"/>
      <c r="K288" s="2"/>
      <c r="L288" s="2"/>
      <c r="M288" s="2"/>
    </row>
    <row r="289" spans="2:13">
      <c r="B289" s="2"/>
      <c r="C289" s="2"/>
      <c r="D289" s="2"/>
      <c r="E289" s="2"/>
      <c r="F289" s="2"/>
      <c r="H289" s="2"/>
      <c r="I289" s="2"/>
      <c r="J289" s="2"/>
      <c r="K289" s="2"/>
      <c r="L289" s="2"/>
      <c r="M289" s="2"/>
    </row>
    <row r="290" spans="2:13">
      <c r="B290" s="2"/>
      <c r="C290" s="2"/>
      <c r="D290" s="2"/>
      <c r="E290" s="2"/>
      <c r="F290" s="2"/>
      <c r="H290" s="2"/>
      <c r="I290" s="2"/>
      <c r="J290" s="2"/>
      <c r="K290" s="2"/>
      <c r="L290" s="2"/>
      <c r="M290" s="2"/>
    </row>
    <row r="291" spans="2:13">
      <c r="B291" s="2"/>
      <c r="C291" s="2"/>
      <c r="D291" s="2"/>
      <c r="E291" s="2"/>
      <c r="F291" s="2"/>
      <c r="H291" s="2"/>
      <c r="I291" s="2"/>
      <c r="J291" s="2"/>
      <c r="K291" s="2"/>
      <c r="L291" s="2"/>
      <c r="M291" s="2"/>
    </row>
    <row r="292" spans="2:13">
      <c r="B292" s="2"/>
      <c r="C292" s="2"/>
      <c r="D292" s="2"/>
      <c r="E292" s="2"/>
      <c r="F292" s="2"/>
      <c r="H292" s="2"/>
      <c r="I292" s="2"/>
      <c r="J292" s="2"/>
      <c r="K292" s="2"/>
      <c r="L292" s="2"/>
      <c r="M292" s="2"/>
    </row>
    <row r="293" spans="2:13">
      <c r="B293" s="2"/>
      <c r="C293" s="2"/>
      <c r="D293" s="2"/>
      <c r="E293" s="2"/>
      <c r="F293" s="2"/>
      <c r="H293" s="2"/>
      <c r="I293" s="2"/>
      <c r="J293" s="2"/>
      <c r="K293" s="2"/>
      <c r="L293" s="2"/>
      <c r="M293" s="2"/>
    </row>
    <row r="294" spans="2:13">
      <c r="B294" s="2"/>
      <c r="C294" s="2"/>
      <c r="D294" s="2"/>
      <c r="E294" s="2"/>
      <c r="F294" s="2"/>
      <c r="H294" s="2"/>
      <c r="I294" s="2"/>
      <c r="J294" s="2"/>
      <c r="K294" s="2"/>
      <c r="L294" s="2"/>
      <c r="M294" s="2"/>
    </row>
    <row r="295" spans="2:13">
      <c r="B295" s="2"/>
      <c r="C295" s="2"/>
      <c r="D295" s="2"/>
      <c r="E295" s="2"/>
      <c r="F295" s="2"/>
      <c r="H295" s="2"/>
      <c r="I295" s="2"/>
      <c r="J295" s="2"/>
      <c r="K295" s="2"/>
      <c r="L295" s="2"/>
      <c r="M295" s="2"/>
    </row>
    <row r="296" spans="2:13">
      <c r="B296" s="2"/>
      <c r="C296" s="2"/>
      <c r="D296" s="2"/>
      <c r="E296" s="2"/>
      <c r="F296" s="2"/>
      <c r="H296" s="2"/>
      <c r="I296" s="2"/>
      <c r="J296" s="2"/>
      <c r="K296" s="2"/>
      <c r="L296" s="2"/>
      <c r="M296" s="2"/>
    </row>
    <row r="297" spans="2:13">
      <c r="B297" s="2"/>
      <c r="C297" s="2"/>
      <c r="D297" s="2"/>
      <c r="E297" s="2"/>
      <c r="F297" s="2"/>
      <c r="H297" s="2"/>
      <c r="I297" s="2"/>
      <c r="J297" s="2"/>
      <c r="K297" s="2"/>
      <c r="L297" s="2"/>
      <c r="M297" s="2"/>
    </row>
    <row r="298" spans="2:13">
      <c r="B298" s="2"/>
      <c r="C298" s="2"/>
      <c r="D298" s="2"/>
      <c r="E298" s="2"/>
      <c r="F298" s="2"/>
      <c r="H298" s="2"/>
      <c r="I298" s="2"/>
      <c r="J298" s="2"/>
      <c r="K298" s="2"/>
      <c r="L298" s="2"/>
      <c r="M298" s="2"/>
    </row>
    <row r="299" spans="2:13">
      <c r="B299" s="2"/>
      <c r="C299" s="2"/>
      <c r="D299" s="2"/>
      <c r="E299" s="2"/>
      <c r="F299" s="2"/>
      <c r="H299" s="2"/>
      <c r="I299" s="2"/>
      <c r="J299" s="2"/>
      <c r="K299" s="2"/>
      <c r="L299" s="2"/>
      <c r="M299" s="2"/>
    </row>
    <row r="300" spans="2:13">
      <c r="B300" s="2"/>
      <c r="C300" s="2"/>
      <c r="D300" s="2"/>
      <c r="E300" s="2"/>
      <c r="F300" s="2"/>
      <c r="H300" s="2"/>
      <c r="I300" s="2"/>
      <c r="J300" s="2"/>
      <c r="K300" s="2"/>
      <c r="L300" s="2"/>
      <c r="M300" s="2"/>
    </row>
    <row r="301" spans="2:13">
      <c r="B301" s="2"/>
      <c r="C301" s="2"/>
      <c r="D301" s="2"/>
      <c r="E301" s="2"/>
      <c r="F301" s="2"/>
      <c r="H301" s="2"/>
      <c r="I301" s="2"/>
      <c r="J301" s="2"/>
      <c r="K301" s="2"/>
      <c r="L301" s="2"/>
      <c r="M301" s="2"/>
    </row>
    <row r="302" spans="2:13">
      <c r="B302" s="2"/>
      <c r="C302" s="2"/>
      <c r="D302" s="2"/>
      <c r="E302" s="2"/>
      <c r="F302" s="2"/>
      <c r="H302" s="2"/>
      <c r="I302" s="2"/>
      <c r="J302" s="2"/>
      <c r="K302" s="2"/>
      <c r="L302" s="2"/>
      <c r="M302" s="2"/>
    </row>
    <row r="303" spans="2:13">
      <c r="B303" s="2"/>
      <c r="C303" s="2"/>
      <c r="D303" s="2"/>
      <c r="E303" s="2"/>
      <c r="F303" s="2"/>
      <c r="H303" s="2"/>
      <c r="I303" s="2"/>
      <c r="J303" s="2"/>
      <c r="K303" s="2"/>
      <c r="L303" s="2"/>
      <c r="M303" s="2"/>
    </row>
    <row r="304" spans="2:13">
      <c r="B304" s="2"/>
      <c r="C304" s="2"/>
      <c r="D304" s="2"/>
      <c r="E304" s="2"/>
      <c r="F304" s="2"/>
      <c r="H304" s="2"/>
      <c r="I304" s="2"/>
      <c r="J304" s="2"/>
      <c r="K304" s="2"/>
      <c r="L304" s="2"/>
      <c r="M304" s="2"/>
    </row>
    <row r="305" spans="2:13">
      <c r="B305" s="2"/>
      <c r="C305" s="2"/>
      <c r="D305" s="2"/>
      <c r="E305" s="2"/>
      <c r="F305" s="2"/>
      <c r="H305" s="2"/>
      <c r="I305" s="2"/>
      <c r="J305" s="2"/>
      <c r="K305" s="2"/>
      <c r="L305" s="2"/>
      <c r="M305" s="2"/>
    </row>
    <row r="306" spans="2:13">
      <c r="B306" s="2"/>
      <c r="C306" s="2"/>
      <c r="D306" s="2"/>
      <c r="E306" s="2"/>
      <c r="F306" s="2"/>
      <c r="H306" s="2"/>
      <c r="I306" s="2"/>
      <c r="J306" s="2"/>
      <c r="K306" s="2"/>
      <c r="L306" s="2"/>
      <c r="M306" s="2"/>
    </row>
    <row r="307" spans="2:13">
      <c r="B307" s="2"/>
      <c r="C307" s="2"/>
      <c r="D307" s="2"/>
      <c r="E307" s="2"/>
      <c r="F307" s="2"/>
      <c r="H307" s="2"/>
      <c r="I307" s="2"/>
      <c r="J307" s="2"/>
      <c r="K307" s="2"/>
      <c r="L307" s="2"/>
      <c r="M307" s="2"/>
    </row>
    <row r="308" spans="2:13">
      <c r="B308" s="2"/>
      <c r="C308" s="2"/>
      <c r="D308" s="2"/>
      <c r="E308" s="2"/>
      <c r="F308" s="2"/>
      <c r="H308" s="2"/>
      <c r="I308" s="2"/>
      <c r="J308" s="2"/>
      <c r="K308" s="2"/>
      <c r="L308" s="2"/>
      <c r="M308" s="2"/>
    </row>
    <row r="309" spans="2:13">
      <c r="B309" s="2"/>
      <c r="C309" s="2"/>
      <c r="D309" s="2"/>
      <c r="E309" s="2"/>
      <c r="F309" s="2"/>
      <c r="H309" s="2"/>
      <c r="I309" s="2"/>
      <c r="J309" s="2"/>
      <c r="K309" s="2"/>
      <c r="L309" s="2"/>
      <c r="M309" s="2"/>
    </row>
    <row r="310" spans="2:13">
      <c r="B310" s="2"/>
      <c r="C310" s="2"/>
      <c r="D310" s="2"/>
      <c r="E310" s="2"/>
      <c r="F310" s="2"/>
      <c r="H310" s="2"/>
      <c r="I310" s="2"/>
      <c r="J310" s="2"/>
      <c r="K310" s="2"/>
      <c r="L310" s="2"/>
      <c r="M310" s="2"/>
    </row>
    <row r="311" spans="2:13">
      <c r="B311" s="2"/>
      <c r="C311" s="2"/>
      <c r="D311" s="2"/>
      <c r="E311" s="2"/>
      <c r="F311" s="2"/>
      <c r="H311" s="2"/>
      <c r="I311" s="2"/>
      <c r="J311" s="2"/>
      <c r="K311" s="2"/>
      <c r="L311" s="2"/>
      <c r="M311" s="2"/>
    </row>
    <row r="312" spans="2:13">
      <c r="B312" s="2"/>
      <c r="C312" s="2"/>
      <c r="D312" s="2"/>
      <c r="E312" s="2"/>
      <c r="F312" s="2"/>
      <c r="H312" s="2"/>
      <c r="I312" s="2"/>
      <c r="J312" s="2"/>
      <c r="K312" s="2"/>
      <c r="L312" s="2"/>
      <c r="M312" s="2"/>
    </row>
    <row r="313" spans="2:13">
      <c r="B313" s="2"/>
      <c r="C313" s="2"/>
      <c r="D313" s="2"/>
      <c r="E313" s="2"/>
      <c r="F313" s="2"/>
      <c r="H313" s="2"/>
      <c r="I313" s="2"/>
      <c r="J313" s="2"/>
      <c r="K313" s="2"/>
      <c r="L313" s="2"/>
      <c r="M313" s="2"/>
    </row>
    <row r="314" spans="2:13">
      <c r="B314" s="2"/>
      <c r="C314" s="2"/>
      <c r="D314" s="2"/>
      <c r="E314" s="2"/>
      <c r="F314" s="2"/>
      <c r="H314" s="2"/>
      <c r="I314" s="2"/>
      <c r="J314" s="2"/>
      <c r="K314" s="2"/>
      <c r="L314" s="2"/>
      <c r="M314" s="2"/>
    </row>
    <row r="315" spans="2:13">
      <c r="B315" s="2"/>
      <c r="C315" s="2"/>
      <c r="D315" s="2"/>
      <c r="E315" s="2"/>
      <c r="F315" s="2"/>
      <c r="H315" s="2"/>
      <c r="I315" s="2"/>
      <c r="J315" s="2"/>
      <c r="K315" s="2"/>
      <c r="L315" s="2"/>
      <c r="M315" s="2"/>
    </row>
    <row r="316" spans="2:13">
      <c r="B316" s="2"/>
      <c r="C316" s="2"/>
      <c r="D316" s="2"/>
      <c r="E316" s="2"/>
      <c r="F316" s="2"/>
      <c r="H316" s="2"/>
      <c r="I316" s="2"/>
      <c r="J316" s="2"/>
      <c r="K316" s="2"/>
      <c r="L316" s="2"/>
      <c r="M316" s="2"/>
    </row>
    <row r="317" spans="2:13">
      <c r="B317" s="2"/>
      <c r="C317" s="2"/>
      <c r="D317" s="2"/>
      <c r="E317" s="2"/>
      <c r="F317" s="2"/>
      <c r="H317" s="2"/>
      <c r="I317" s="2"/>
      <c r="J317" s="2"/>
      <c r="K317" s="2"/>
      <c r="L317" s="2"/>
      <c r="M317" s="2"/>
    </row>
    <row r="318" spans="2:13">
      <c r="B318" s="2"/>
      <c r="C318" s="2"/>
      <c r="D318" s="2"/>
      <c r="E318" s="2"/>
      <c r="F318" s="2"/>
      <c r="H318" s="2"/>
      <c r="I318" s="2"/>
      <c r="J318" s="2"/>
      <c r="K318" s="2"/>
      <c r="L318" s="2"/>
      <c r="M318" s="2"/>
    </row>
    <row r="319" spans="2:13">
      <c r="B319" s="2"/>
      <c r="C319" s="2"/>
      <c r="D319" s="2"/>
      <c r="E319" s="2"/>
      <c r="F319" s="2"/>
      <c r="H319" s="2"/>
      <c r="I319" s="2"/>
      <c r="J319" s="2"/>
      <c r="K319" s="2"/>
      <c r="L319" s="2"/>
      <c r="M319" s="2"/>
    </row>
    <row r="320" spans="2:13">
      <c r="B320" s="2"/>
      <c r="C320" s="2"/>
      <c r="D320" s="2"/>
      <c r="E320" s="2"/>
      <c r="F320" s="2"/>
      <c r="H320" s="2"/>
      <c r="I320" s="2"/>
      <c r="J320" s="2"/>
      <c r="K320" s="2"/>
      <c r="L320" s="2"/>
      <c r="M320" s="2"/>
    </row>
    <row r="321" spans="2:13">
      <c r="B321" s="2"/>
      <c r="C321" s="2"/>
      <c r="D321" s="2"/>
      <c r="E321" s="2"/>
      <c r="F321" s="2"/>
      <c r="H321" s="2"/>
      <c r="I321" s="2"/>
      <c r="J321" s="2"/>
      <c r="K321" s="2"/>
      <c r="L321" s="2"/>
      <c r="M321" s="2"/>
    </row>
    <row r="322" spans="2:13">
      <c r="B322" s="2"/>
      <c r="C322" s="2"/>
      <c r="D322" s="2"/>
      <c r="E322" s="2"/>
      <c r="F322" s="2"/>
      <c r="H322" s="2"/>
      <c r="I322" s="2"/>
      <c r="J322" s="2"/>
      <c r="K322" s="2"/>
      <c r="L322" s="2"/>
      <c r="M322" s="2"/>
    </row>
    <row r="323" spans="2:13">
      <c r="B323" s="2"/>
      <c r="C323" s="2"/>
      <c r="D323" s="2"/>
      <c r="E323" s="2"/>
      <c r="F323" s="2"/>
      <c r="H323" s="2"/>
      <c r="I323" s="2"/>
      <c r="J323" s="2"/>
      <c r="K323" s="2"/>
      <c r="L323" s="2"/>
      <c r="M323" s="2"/>
    </row>
    <row r="324" spans="2:13">
      <c r="B324" s="2"/>
      <c r="C324" s="2"/>
      <c r="D324" s="2"/>
      <c r="E324" s="2"/>
      <c r="F324" s="2"/>
      <c r="H324" s="2"/>
      <c r="I324" s="2"/>
      <c r="J324" s="2"/>
      <c r="K324" s="2"/>
      <c r="L324" s="2"/>
      <c r="M324" s="2"/>
    </row>
    <row r="325" spans="2:13">
      <c r="B325" s="2"/>
      <c r="C325" s="2"/>
      <c r="D325" s="2"/>
      <c r="E325" s="2"/>
      <c r="F325" s="2"/>
      <c r="H325" s="2"/>
      <c r="I325" s="2"/>
      <c r="J325" s="2"/>
      <c r="K325" s="2"/>
      <c r="L325" s="2"/>
      <c r="M325" s="2"/>
    </row>
    <row r="326" spans="2:13">
      <c r="B326" s="2"/>
      <c r="C326" s="2"/>
      <c r="D326" s="2"/>
      <c r="E326" s="2"/>
      <c r="F326" s="2"/>
      <c r="H326" s="2"/>
      <c r="I326" s="2"/>
      <c r="J326" s="2"/>
      <c r="K326" s="2"/>
      <c r="L326" s="2"/>
      <c r="M326" s="2"/>
    </row>
    <row r="327" spans="2:13">
      <c r="B327" s="2"/>
      <c r="C327" s="2"/>
      <c r="D327" s="2"/>
      <c r="E327" s="2"/>
      <c r="F327" s="2"/>
      <c r="H327" s="2"/>
      <c r="I327" s="2"/>
      <c r="J327" s="2"/>
      <c r="K327" s="2"/>
      <c r="L327" s="2"/>
      <c r="M327" s="2"/>
    </row>
    <row r="328" spans="2:13">
      <c r="B328" s="2"/>
      <c r="C328" s="2"/>
      <c r="D328" s="2"/>
      <c r="E328" s="2"/>
      <c r="F328" s="2"/>
      <c r="H328" s="2"/>
      <c r="I328" s="2"/>
      <c r="J328" s="2"/>
      <c r="K328" s="2"/>
      <c r="L328" s="2"/>
      <c r="M328" s="2"/>
    </row>
    <row r="329" spans="2:13">
      <c r="B329" s="2"/>
      <c r="C329" s="2"/>
      <c r="D329" s="2"/>
      <c r="E329" s="2"/>
      <c r="F329" s="2"/>
      <c r="H329" s="2"/>
      <c r="I329" s="2"/>
      <c r="J329" s="2"/>
      <c r="K329" s="2"/>
      <c r="L329" s="2"/>
      <c r="M329" s="2"/>
    </row>
    <row r="330" spans="2:13">
      <c r="B330" s="2"/>
      <c r="C330" s="2"/>
      <c r="D330" s="2"/>
      <c r="E330" s="2"/>
      <c r="F330" s="2"/>
      <c r="H330" s="2"/>
      <c r="I330" s="2"/>
      <c r="J330" s="2"/>
      <c r="K330" s="2"/>
      <c r="L330" s="2"/>
      <c r="M330" s="2"/>
    </row>
    <row r="331" spans="2:13">
      <c r="B331" s="2"/>
      <c r="C331" s="2"/>
      <c r="D331" s="2"/>
      <c r="E331" s="2"/>
      <c r="F331" s="2"/>
      <c r="H331" s="2"/>
      <c r="I331" s="2"/>
      <c r="J331" s="2"/>
      <c r="K331" s="2"/>
      <c r="L331" s="2"/>
      <c r="M331" s="2"/>
    </row>
    <row r="332" spans="2:13">
      <c r="B332" s="2"/>
      <c r="C332" s="2"/>
      <c r="D332" s="2"/>
      <c r="E332" s="2"/>
      <c r="F332" s="2"/>
      <c r="H332" s="2"/>
      <c r="I332" s="2"/>
      <c r="J332" s="2"/>
      <c r="K332" s="2"/>
      <c r="L332" s="2"/>
      <c r="M332" s="2"/>
    </row>
    <row r="333" spans="2:13">
      <c r="B333" s="2"/>
      <c r="C333" s="2"/>
      <c r="D333" s="2"/>
      <c r="E333" s="2"/>
      <c r="F333" s="2"/>
      <c r="H333" s="2"/>
      <c r="I333" s="2"/>
      <c r="J333" s="2"/>
      <c r="K333" s="2"/>
      <c r="L333" s="2"/>
      <c r="M333" s="2"/>
    </row>
    <row r="334" spans="2:13">
      <c r="B334" s="2"/>
      <c r="C334" s="2"/>
      <c r="D334" s="2"/>
      <c r="E334" s="2"/>
      <c r="F334" s="2"/>
      <c r="H334" s="2"/>
      <c r="I334" s="2"/>
      <c r="J334" s="2"/>
      <c r="K334" s="2"/>
      <c r="L334" s="2"/>
      <c r="M334" s="2"/>
    </row>
    <row r="335" spans="2:13">
      <c r="B335" s="2"/>
      <c r="C335" s="2"/>
      <c r="D335" s="2"/>
      <c r="E335" s="2"/>
      <c r="F335" s="2"/>
      <c r="H335" s="2"/>
      <c r="I335" s="2"/>
      <c r="J335" s="2"/>
      <c r="K335" s="2"/>
      <c r="L335" s="2"/>
      <c r="M335" s="2"/>
    </row>
    <row r="336" spans="2:13">
      <c r="B336" s="2"/>
      <c r="C336" s="2"/>
      <c r="D336" s="2"/>
      <c r="E336" s="2"/>
      <c r="F336" s="2"/>
      <c r="H336" s="2"/>
      <c r="I336" s="2"/>
      <c r="J336" s="2"/>
      <c r="K336" s="2"/>
      <c r="L336" s="2"/>
      <c r="M336" s="2"/>
    </row>
    <row r="337" spans="2:13">
      <c r="B337" s="2"/>
      <c r="C337" s="2"/>
      <c r="D337" s="2"/>
      <c r="E337" s="2"/>
      <c r="F337" s="2"/>
      <c r="H337" s="2"/>
      <c r="I337" s="2"/>
      <c r="J337" s="2"/>
      <c r="K337" s="2"/>
      <c r="L337" s="2"/>
      <c r="M337" s="2"/>
    </row>
    <row r="338" spans="2:13">
      <c r="B338" s="2"/>
      <c r="C338" s="2"/>
      <c r="D338" s="2"/>
      <c r="E338" s="2"/>
      <c r="F338" s="2"/>
      <c r="H338" s="2"/>
      <c r="I338" s="2"/>
      <c r="J338" s="2"/>
      <c r="K338" s="2"/>
      <c r="L338" s="2"/>
      <c r="M338" s="2"/>
    </row>
    <row r="339" spans="2:13">
      <c r="B339" s="2"/>
      <c r="C339" s="2"/>
      <c r="D339" s="2"/>
      <c r="E339" s="2"/>
      <c r="F339" s="2"/>
      <c r="H339" s="2"/>
      <c r="I339" s="2"/>
      <c r="J339" s="2"/>
      <c r="K339" s="2"/>
      <c r="L339" s="2"/>
      <c r="M339" s="2"/>
    </row>
    <row r="340" spans="2:13">
      <c r="B340" s="2"/>
      <c r="C340" s="2"/>
      <c r="D340" s="2"/>
      <c r="E340" s="2"/>
      <c r="F340" s="2"/>
      <c r="H340" s="2"/>
      <c r="I340" s="2"/>
      <c r="J340" s="2"/>
      <c r="K340" s="2"/>
      <c r="L340" s="2"/>
      <c r="M340" s="2"/>
    </row>
    <row r="341" spans="2:13">
      <c r="B341" s="2"/>
      <c r="C341" s="2"/>
      <c r="D341" s="2"/>
      <c r="E341" s="2"/>
      <c r="F341" s="2"/>
      <c r="H341" s="2"/>
      <c r="I341" s="2"/>
      <c r="J341" s="2"/>
      <c r="K341" s="2"/>
      <c r="L341" s="2"/>
      <c r="M341" s="2"/>
    </row>
    <row r="342" spans="2:13">
      <c r="B342" s="2"/>
      <c r="C342" s="2"/>
      <c r="D342" s="2"/>
      <c r="E342" s="2"/>
      <c r="F342" s="2"/>
      <c r="H342" s="2"/>
      <c r="I342" s="2"/>
      <c r="J342" s="2"/>
      <c r="K342" s="2"/>
      <c r="L342" s="2"/>
      <c r="M342" s="2"/>
    </row>
    <row r="343" spans="2:13">
      <c r="B343" s="2"/>
      <c r="C343" s="2"/>
      <c r="D343" s="2"/>
      <c r="E343" s="2"/>
      <c r="F343" s="2"/>
      <c r="H343" s="2"/>
      <c r="I343" s="2"/>
      <c r="J343" s="2"/>
      <c r="K343" s="2"/>
      <c r="L343" s="2"/>
      <c r="M343" s="2"/>
    </row>
    <row r="344" spans="2:13">
      <c r="B344" s="2"/>
      <c r="C344" s="2"/>
      <c r="D344" s="2"/>
      <c r="E344" s="2"/>
      <c r="F344" s="2"/>
      <c r="H344" s="2"/>
      <c r="I344" s="2"/>
      <c r="J344" s="2"/>
      <c r="K344" s="2"/>
      <c r="L344" s="2"/>
      <c r="M344" s="2"/>
    </row>
    <row r="345" spans="2:13">
      <c r="B345" s="2"/>
      <c r="C345" s="2"/>
      <c r="D345" s="2"/>
      <c r="E345" s="2"/>
      <c r="F345" s="2"/>
      <c r="H345" s="2"/>
      <c r="I345" s="2"/>
      <c r="J345" s="2"/>
      <c r="K345" s="2"/>
      <c r="L345" s="2"/>
      <c r="M345" s="2"/>
    </row>
    <row r="346" spans="2:13">
      <c r="B346" s="2"/>
      <c r="C346" s="2"/>
      <c r="D346" s="2"/>
      <c r="E346" s="2"/>
      <c r="F346" s="2"/>
      <c r="H346" s="2"/>
      <c r="I346" s="2"/>
      <c r="J346" s="2"/>
      <c r="K346" s="2"/>
      <c r="L346" s="2"/>
      <c r="M346" s="2"/>
    </row>
    <row r="347" spans="2:13">
      <c r="B347" s="2"/>
      <c r="C347" s="2"/>
      <c r="D347" s="2"/>
      <c r="E347" s="2"/>
      <c r="F347" s="2"/>
      <c r="H347" s="2"/>
      <c r="I347" s="2"/>
      <c r="J347" s="2"/>
      <c r="K347" s="2"/>
      <c r="L347" s="2"/>
      <c r="M347" s="2"/>
    </row>
    <row r="348" spans="2:13">
      <c r="B348" s="2"/>
      <c r="C348" s="2"/>
      <c r="D348" s="2"/>
      <c r="E348" s="2"/>
      <c r="F348" s="2"/>
      <c r="H348" s="2"/>
      <c r="I348" s="2"/>
      <c r="J348" s="2"/>
      <c r="K348" s="2"/>
      <c r="L348" s="2"/>
      <c r="M348" s="2"/>
    </row>
    <row r="349" spans="2:13">
      <c r="B349" s="2"/>
      <c r="C349" s="2"/>
      <c r="D349" s="2"/>
      <c r="E349" s="2"/>
      <c r="F349" s="2"/>
      <c r="H349" s="2"/>
      <c r="I349" s="2"/>
      <c r="J349" s="2"/>
      <c r="K349" s="2"/>
      <c r="L349" s="2"/>
      <c r="M349" s="2"/>
    </row>
    <row r="350" spans="2:13">
      <c r="B350" s="2"/>
      <c r="C350" s="2"/>
      <c r="D350" s="2"/>
      <c r="E350" s="2"/>
      <c r="F350" s="2"/>
      <c r="H350" s="2"/>
      <c r="I350" s="2"/>
      <c r="J350" s="2"/>
      <c r="K350" s="2"/>
      <c r="L350" s="2"/>
      <c r="M350" s="2"/>
    </row>
    <row r="351" spans="2:13">
      <c r="B351" s="2"/>
      <c r="C351" s="2"/>
      <c r="D351" s="2"/>
      <c r="E351" s="2"/>
      <c r="F351" s="2"/>
      <c r="H351" s="2"/>
      <c r="I351" s="2"/>
      <c r="J351" s="2"/>
      <c r="K351" s="2"/>
      <c r="L351" s="2"/>
      <c r="M351" s="2"/>
    </row>
    <row r="352" spans="2:13">
      <c r="B352" s="2"/>
      <c r="C352" s="2"/>
      <c r="D352" s="2"/>
      <c r="E352" s="2"/>
      <c r="F352" s="2"/>
      <c r="H352" s="2"/>
      <c r="I352" s="2"/>
      <c r="J352" s="2"/>
      <c r="K352" s="2"/>
      <c r="L352" s="2"/>
      <c r="M352" s="2"/>
    </row>
    <row r="353" spans="2:13">
      <c r="B353" s="2"/>
      <c r="C353" s="2"/>
      <c r="D353" s="2"/>
      <c r="E353" s="2"/>
      <c r="F353" s="2"/>
      <c r="H353" s="2"/>
      <c r="I353" s="2"/>
      <c r="J353" s="2"/>
      <c r="K353" s="2"/>
      <c r="L353" s="2"/>
      <c r="M353" s="2"/>
    </row>
    <row r="354" spans="2:13">
      <c r="B354" s="2"/>
      <c r="C354" s="2"/>
      <c r="D354" s="2"/>
      <c r="E354" s="2"/>
      <c r="F354" s="2"/>
      <c r="H354" s="2"/>
      <c r="I354" s="2"/>
      <c r="J354" s="2"/>
      <c r="K354" s="2"/>
      <c r="L354" s="2"/>
      <c r="M354" s="2"/>
    </row>
    <row r="355" spans="2:13">
      <c r="B355" s="2"/>
      <c r="C355" s="2"/>
      <c r="D355" s="2"/>
      <c r="E355" s="2"/>
      <c r="F355" s="2"/>
      <c r="H355" s="2"/>
      <c r="I355" s="2"/>
      <c r="J355" s="2"/>
      <c r="K355" s="2"/>
      <c r="L355" s="2"/>
      <c r="M355" s="2"/>
    </row>
    <row r="356" spans="2:13">
      <c r="B356" s="2"/>
      <c r="C356" s="2"/>
      <c r="D356" s="2"/>
      <c r="E356" s="2"/>
      <c r="F356" s="2"/>
      <c r="H356" s="2"/>
      <c r="I356" s="2"/>
      <c r="J356" s="2"/>
      <c r="K356" s="2"/>
      <c r="L356" s="2"/>
      <c r="M356" s="2"/>
    </row>
    <row r="357" spans="2:13">
      <c r="B357" s="2"/>
      <c r="C357" s="2"/>
      <c r="D357" s="2"/>
      <c r="E357" s="2"/>
      <c r="F357" s="2"/>
      <c r="H357" s="2"/>
      <c r="I357" s="2"/>
      <c r="J357" s="2"/>
      <c r="K357" s="2"/>
      <c r="L357" s="2"/>
      <c r="M357" s="2"/>
    </row>
    <row r="358" spans="2:13">
      <c r="B358" s="2"/>
      <c r="C358" s="2"/>
      <c r="D358" s="2"/>
      <c r="E358" s="2"/>
      <c r="F358" s="2"/>
      <c r="H358" s="2"/>
      <c r="I358" s="2"/>
      <c r="J358" s="2"/>
      <c r="K358" s="2"/>
      <c r="L358" s="2"/>
      <c r="M358" s="2"/>
    </row>
    <row r="359" spans="2:13">
      <c r="B359" s="2"/>
      <c r="C359" s="2"/>
      <c r="D359" s="2"/>
      <c r="E359" s="2"/>
      <c r="F359" s="2"/>
      <c r="H359" s="2"/>
      <c r="I359" s="2"/>
      <c r="J359" s="2"/>
      <c r="K359" s="2"/>
      <c r="L359" s="2"/>
      <c r="M359" s="2"/>
    </row>
    <row r="360" spans="2:13">
      <c r="B360" s="2"/>
      <c r="C360" s="2"/>
      <c r="D360" s="2"/>
      <c r="E360" s="2"/>
      <c r="F360" s="2"/>
      <c r="H360" s="2"/>
      <c r="I360" s="2"/>
      <c r="J360" s="2"/>
      <c r="K360" s="2"/>
      <c r="L360" s="2"/>
      <c r="M360" s="2"/>
    </row>
    <row r="361" spans="2:13">
      <c r="B361" s="2"/>
      <c r="C361" s="2"/>
      <c r="D361" s="2"/>
      <c r="E361" s="2"/>
      <c r="F361" s="2"/>
      <c r="H361" s="2"/>
      <c r="I361" s="2"/>
      <c r="J361" s="2"/>
      <c r="K361" s="2"/>
      <c r="L361" s="2"/>
      <c r="M361" s="2"/>
    </row>
    <row r="362" spans="2:13">
      <c r="B362" s="2"/>
      <c r="C362" s="2"/>
      <c r="D362" s="2"/>
      <c r="E362" s="2"/>
      <c r="F362" s="2"/>
      <c r="H362" s="2"/>
      <c r="I362" s="2"/>
      <c r="J362" s="2"/>
      <c r="K362" s="2"/>
      <c r="L362" s="2"/>
      <c r="M362" s="2"/>
    </row>
    <row r="363" spans="2:13">
      <c r="B363" s="2"/>
      <c r="C363" s="2"/>
      <c r="D363" s="2"/>
      <c r="E363" s="2"/>
      <c r="F363" s="2"/>
      <c r="H363" s="2"/>
      <c r="I363" s="2"/>
      <c r="J363" s="2"/>
      <c r="K363" s="2"/>
      <c r="L363" s="2"/>
      <c r="M363" s="2"/>
    </row>
    <row r="364" spans="2:13">
      <c r="B364" s="2"/>
      <c r="C364" s="2"/>
      <c r="D364" s="2"/>
      <c r="E364" s="2"/>
      <c r="F364" s="2"/>
      <c r="H364" s="2"/>
      <c r="I364" s="2"/>
      <c r="J364" s="2"/>
      <c r="K364" s="2"/>
      <c r="L364" s="2"/>
      <c r="M364" s="2"/>
    </row>
    <row r="365" spans="2:13">
      <c r="B365" s="2"/>
      <c r="C365" s="2"/>
      <c r="D365" s="2"/>
      <c r="E365" s="2"/>
      <c r="F365" s="2"/>
      <c r="H365" s="2"/>
      <c r="I365" s="2"/>
      <c r="J365" s="2"/>
      <c r="K365" s="2"/>
      <c r="L365" s="2"/>
      <c r="M365" s="2"/>
    </row>
    <row r="366" spans="2:13">
      <c r="B366" s="2"/>
      <c r="C366" s="2"/>
      <c r="D366" s="2"/>
      <c r="E366" s="2"/>
      <c r="F366" s="2"/>
      <c r="H366" s="2"/>
      <c r="I366" s="2"/>
      <c r="J366" s="2"/>
      <c r="K366" s="2"/>
      <c r="L366" s="2"/>
      <c r="M366" s="2"/>
    </row>
    <row r="367" spans="2:13">
      <c r="B367" s="2"/>
      <c r="C367" s="2"/>
      <c r="D367" s="2"/>
      <c r="E367" s="2"/>
      <c r="F367" s="2"/>
      <c r="H367" s="2"/>
      <c r="I367" s="2"/>
      <c r="J367" s="2"/>
      <c r="K367" s="2"/>
      <c r="L367" s="2"/>
      <c r="M367" s="2"/>
    </row>
    <row r="368" spans="2:13">
      <c r="B368" s="2"/>
      <c r="C368" s="2"/>
      <c r="D368" s="2"/>
      <c r="E368" s="2"/>
      <c r="F368" s="2"/>
      <c r="H368" s="2"/>
      <c r="I368" s="2"/>
      <c r="J368" s="2"/>
      <c r="K368" s="2"/>
      <c r="L368" s="2"/>
      <c r="M368" s="2"/>
    </row>
    <row r="369" spans="2:13">
      <c r="B369" s="2"/>
      <c r="C369" s="2"/>
      <c r="D369" s="2"/>
      <c r="E369" s="2"/>
      <c r="F369" s="2"/>
      <c r="H369" s="2"/>
      <c r="I369" s="2"/>
      <c r="J369" s="2"/>
      <c r="K369" s="2"/>
      <c r="L369" s="2"/>
      <c r="M369" s="2"/>
    </row>
    <row r="370" spans="2:13">
      <c r="B370" s="2"/>
      <c r="C370" s="2"/>
      <c r="D370" s="2"/>
      <c r="E370" s="2"/>
      <c r="F370" s="2"/>
      <c r="H370" s="2"/>
      <c r="I370" s="2"/>
      <c r="J370" s="2"/>
      <c r="K370" s="2"/>
      <c r="L370" s="2"/>
      <c r="M370" s="2"/>
    </row>
    <row r="371" spans="2:13">
      <c r="B371" s="2"/>
      <c r="C371" s="2"/>
      <c r="D371" s="2"/>
      <c r="E371" s="2"/>
      <c r="F371" s="2"/>
      <c r="H371" s="2"/>
      <c r="I371" s="2"/>
      <c r="J371" s="2"/>
      <c r="K371" s="2"/>
      <c r="L371" s="2"/>
      <c r="M371" s="2"/>
    </row>
    <row r="372" spans="2:13">
      <c r="B372" s="2"/>
      <c r="C372" s="2"/>
      <c r="D372" s="2"/>
      <c r="E372" s="2"/>
      <c r="F372" s="2"/>
      <c r="H372" s="2"/>
      <c r="I372" s="2"/>
      <c r="J372" s="2"/>
      <c r="K372" s="2"/>
      <c r="L372" s="2"/>
      <c r="M372" s="2"/>
    </row>
    <row r="373" spans="2:13">
      <c r="B373" s="2"/>
      <c r="C373" s="2"/>
      <c r="D373" s="2"/>
      <c r="E373" s="2"/>
      <c r="F373" s="2"/>
      <c r="H373" s="2"/>
      <c r="I373" s="2"/>
      <c r="J373" s="2"/>
      <c r="K373" s="2"/>
      <c r="L373" s="2"/>
      <c r="M373" s="2"/>
    </row>
    <row r="374" spans="2:13">
      <c r="B374" s="2"/>
      <c r="C374" s="2"/>
      <c r="D374" s="2"/>
      <c r="E374" s="2"/>
      <c r="F374" s="2"/>
      <c r="H374" s="2"/>
      <c r="I374" s="2"/>
      <c r="J374" s="2"/>
      <c r="K374" s="2"/>
      <c r="L374" s="2"/>
      <c r="M374" s="2"/>
    </row>
    <row r="375" spans="2:13">
      <c r="B375" s="2"/>
      <c r="C375" s="2"/>
      <c r="D375" s="2"/>
      <c r="E375" s="2"/>
      <c r="F375" s="2"/>
      <c r="H375" s="2"/>
      <c r="I375" s="2"/>
      <c r="J375" s="2"/>
      <c r="K375" s="2"/>
      <c r="L375" s="2"/>
      <c r="M375" s="2"/>
    </row>
    <row r="376" spans="2:13">
      <c r="B376" s="2"/>
      <c r="C376" s="2"/>
      <c r="D376" s="2"/>
      <c r="E376" s="2"/>
      <c r="F376" s="2"/>
      <c r="H376" s="2"/>
      <c r="I376" s="2"/>
      <c r="J376" s="2"/>
      <c r="K376" s="2"/>
      <c r="L376" s="2"/>
      <c r="M376" s="2"/>
    </row>
    <row r="377" spans="2:13">
      <c r="B377" s="2"/>
      <c r="C377" s="2"/>
      <c r="D377" s="2"/>
      <c r="E377" s="2"/>
      <c r="F377" s="2"/>
      <c r="H377" s="2"/>
      <c r="I377" s="2"/>
      <c r="J377" s="2"/>
      <c r="K377" s="2"/>
      <c r="L377" s="2"/>
      <c r="M377" s="2"/>
    </row>
    <row r="378" spans="2:13">
      <c r="B378" s="2"/>
      <c r="C378" s="2"/>
      <c r="D378" s="2"/>
      <c r="E378" s="2"/>
      <c r="F378" s="2"/>
      <c r="H378" s="2"/>
      <c r="I378" s="2"/>
      <c r="J378" s="2"/>
      <c r="K378" s="2"/>
      <c r="L378" s="2"/>
      <c r="M378" s="2"/>
    </row>
    <row r="379" spans="2:13">
      <c r="B379" s="2"/>
      <c r="C379" s="2"/>
      <c r="D379" s="2"/>
      <c r="E379" s="2"/>
      <c r="F379" s="2"/>
      <c r="H379" s="2"/>
      <c r="I379" s="2"/>
      <c r="J379" s="2"/>
      <c r="K379" s="2"/>
      <c r="L379" s="2"/>
      <c r="M379" s="2"/>
    </row>
    <row r="380" spans="2:13">
      <c r="B380" s="2"/>
      <c r="C380" s="2"/>
      <c r="D380" s="2"/>
      <c r="E380" s="2"/>
      <c r="F380" s="2"/>
      <c r="H380" s="2"/>
      <c r="I380" s="2"/>
      <c r="J380" s="2"/>
      <c r="K380" s="2"/>
      <c r="L380" s="2"/>
      <c r="M380" s="2"/>
    </row>
    <row r="381" spans="2:13">
      <c r="B381" s="2"/>
      <c r="C381" s="2"/>
      <c r="D381" s="2"/>
      <c r="E381" s="2"/>
      <c r="F381" s="2"/>
      <c r="H381" s="2"/>
      <c r="I381" s="2"/>
      <c r="J381" s="2"/>
      <c r="K381" s="2"/>
      <c r="L381" s="2"/>
      <c r="M381" s="2"/>
    </row>
    <row r="382" spans="2:13" ht="28.5" customHeight="1">
      <c r="B382" s="2"/>
      <c r="C382" s="2"/>
      <c r="D382" s="2"/>
      <c r="E382" s="2"/>
      <c r="F382" s="2"/>
      <c r="H382" s="2"/>
      <c r="I382" s="2"/>
      <c r="J382" s="2"/>
      <c r="K382" s="2"/>
      <c r="L382" s="2"/>
      <c r="M382" s="2"/>
    </row>
    <row r="383" spans="2:13">
      <c r="B383" s="2"/>
      <c r="C383" s="2"/>
      <c r="D383" s="2"/>
      <c r="E383" s="2"/>
      <c r="F383" s="2"/>
      <c r="H383" s="2"/>
      <c r="I383" s="2"/>
      <c r="J383" s="2"/>
      <c r="K383" s="2"/>
      <c r="L383" s="2"/>
      <c r="M383" s="2"/>
    </row>
    <row r="384" spans="2:13">
      <c r="B384" s="2"/>
      <c r="C384" s="2"/>
      <c r="D384" s="2"/>
      <c r="E384" s="2"/>
      <c r="F384" s="2"/>
      <c r="H384" s="2"/>
      <c r="I384" s="2"/>
      <c r="J384" s="2"/>
      <c r="K384" s="2"/>
      <c r="L384" s="2"/>
      <c r="M384" s="2"/>
    </row>
    <row r="385" spans="2:13">
      <c r="B385" s="2"/>
      <c r="C385" s="2"/>
      <c r="D385" s="2"/>
      <c r="E385" s="2"/>
      <c r="F385" s="2"/>
      <c r="H385" s="2"/>
      <c r="I385" s="2"/>
      <c r="J385" s="2"/>
      <c r="K385" s="2"/>
      <c r="L385" s="2"/>
      <c r="M385" s="2"/>
    </row>
    <row r="386" spans="2:13">
      <c r="B386" s="2"/>
      <c r="C386" s="2"/>
      <c r="D386" s="2"/>
      <c r="E386" s="2"/>
      <c r="F386" s="2"/>
      <c r="H386" s="2"/>
      <c r="I386" s="2"/>
      <c r="J386" s="2"/>
      <c r="K386" s="2"/>
      <c r="L386" s="2"/>
      <c r="M386" s="2"/>
    </row>
    <row r="387" spans="2:13">
      <c r="B387" s="2"/>
      <c r="C387" s="2"/>
      <c r="D387" s="2"/>
      <c r="E387" s="2"/>
      <c r="F387" s="2"/>
      <c r="H387" s="2"/>
      <c r="I387" s="2"/>
      <c r="J387" s="2"/>
      <c r="K387" s="2"/>
      <c r="L387" s="2"/>
      <c r="M387" s="2"/>
    </row>
    <row r="388" spans="2:13">
      <c r="B388" s="2"/>
      <c r="C388" s="2"/>
      <c r="D388" s="2"/>
      <c r="E388" s="2"/>
      <c r="F388" s="2"/>
      <c r="H388" s="2"/>
      <c r="I388" s="2"/>
      <c r="J388" s="2"/>
      <c r="K388" s="2"/>
      <c r="L388" s="2"/>
      <c r="M388" s="2"/>
    </row>
    <row r="389" spans="2:13">
      <c r="B389" s="2"/>
      <c r="C389" s="2"/>
      <c r="D389" s="2"/>
      <c r="E389" s="2"/>
      <c r="F389" s="2"/>
      <c r="H389" s="2"/>
      <c r="I389" s="2"/>
      <c r="J389" s="2"/>
      <c r="K389" s="2"/>
      <c r="L389" s="2"/>
      <c r="M389" s="2"/>
    </row>
    <row r="390" spans="2:13">
      <c r="B390" s="2"/>
      <c r="C390" s="2"/>
      <c r="D390" s="2"/>
      <c r="E390" s="2"/>
      <c r="F390" s="2"/>
      <c r="H390" s="2"/>
      <c r="I390" s="2"/>
      <c r="J390" s="2"/>
      <c r="K390" s="2"/>
      <c r="L390" s="2"/>
      <c r="M390" s="2"/>
    </row>
    <row r="391" spans="2:13">
      <c r="B391" s="2"/>
      <c r="C391" s="2"/>
      <c r="D391" s="2"/>
      <c r="E391" s="2"/>
      <c r="F391" s="2"/>
      <c r="H391" s="2"/>
      <c r="I391" s="2"/>
      <c r="J391" s="2"/>
      <c r="K391" s="2"/>
      <c r="L391" s="2"/>
      <c r="M391" s="2"/>
    </row>
    <row r="392" spans="2:13">
      <c r="B392" s="2"/>
      <c r="C392" s="2"/>
      <c r="D392" s="2"/>
      <c r="E392" s="2"/>
      <c r="F392" s="2"/>
      <c r="H392" s="2"/>
      <c r="I392" s="2"/>
      <c r="J392" s="2"/>
      <c r="K392" s="2"/>
      <c r="L392" s="2"/>
      <c r="M392" s="2"/>
    </row>
    <row r="393" spans="2:13">
      <c r="B393" s="2"/>
      <c r="C393" s="2"/>
      <c r="D393" s="2"/>
      <c r="E393" s="2"/>
      <c r="F393" s="2"/>
      <c r="H393" s="2"/>
      <c r="I393" s="2"/>
      <c r="J393" s="2"/>
      <c r="K393" s="2"/>
      <c r="L393" s="2"/>
      <c r="M393" s="2"/>
    </row>
    <row r="394" spans="2:13">
      <c r="B394" s="2"/>
      <c r="C394" s="2"/>
      <c r="D394" s="2"/>
      <c r="E394" s="2"/>
      <c r="F394" s="2"/>
      <c r="H394" s="2"/>
      <c r="I394" s="2"/>
      <c r="J394" s="2"/>
      <c r="K394" s="2"/>
      <c r="L394" s="2"/>
      <c r="M394" s="2"/>
    </row>
    <row r="395" spans="2:13">
      <c r="B395" s="2"/>
      <c r="C395" s="2"/>
      <c r="D395" s="2"/>
      <c r="E395" s="2"/>
      <c r="F395" s="2"/>
      <c r="H395" s="2"/>
      <c r="I395" s="2"/>
      <c r="J395" s="2"/>
      <c r="K395" s="2"/>
      <c r="L395" s="2"/>
      <c r="M395" s="2"/>
    </row>
    <row r="396" spans="2:13">
      <c r="B396" s="2"/>
      <c r="C396" s="2"/>
      <c r="D396" s="2"/>
      <c r="E396" s="2"/>
      <c r="F396" s="2"/>
      <c r="H396" s="2"/>
      <c r="I396" s="2"/>
      <c r="J396" s="2"/>
      <c r="K396" s="2"/>
      <c r="L396" s="2"/>
      <c r="M396" s="2"/>
    </row>
    <row r="397" spans="2:13">
      <c r="B397" s="2"/>
      <c r="C397" s="2"/>
      <c r="D397" s="2"/>
      <c r="E397" s="2"/>
      <c r="F397" s="2"/>
      <c r="H397" s="2"/>
      <c r="I397" s="2"/>
      <c r="J397" s="2"/>
      <c r="K397" s="2"/>
      <c r="L397" s="2"/>
      <c r="M397" s="2"/>
    </row>
    <row r="398" spans="2:13">
      <c r="B398" s="2"/>
      <c r="C398" s="2"/>
      <c r="D398" s="2"/>
      <c r="E398" s="2"/>
      <c r="F398" s="2"/>
      <c r="H398" s="2"/>
      <c r="I398" s="2"/>
      <c r="J398" s="2"/>
      <c r="K398" s="2"/>
      <c r="L398" s="2"/>
      <c r="M398" s="2"/>
    </row>
    <row r="399" spans="2:13">
      <c r="B399" s="2"/>
      <c r="C399" s="2"/>
      <c r="D399" s="2"/>
      <c r="E399" s="2"/>
      <c r="F399" s="2"/>
      <c r="H399" s="2"/>
      <c r="I399" s="2"/>
      <c r="J399" s="2"/>
      <c r="K399" s="2"/>
      <c r="L399" s="2"/>
      <c r="M399" s="2"/>
    </row>
    <row r="400" spans="2:13">
      <c r="B400" s="2"/>
      <c r="C400" s="2"/>
      <c r="D400" s="2"/>
      <c r="E400" s="2"/>
      <c r="F400" s="2"/>
      <c r="H400" s="2"/>
      <c r="I400" s="2"/>
      <c r="J400" s="2"/>
      <c r="K400" s="2"/>
      <c r="L400" s="2"/>
      <c r="M400" s="2"/>
    </row>
    <row r="401" spans="2:13">
      <c r="B401" s="2"/>
      <c r="C401" s="2"/>
      <c r="D401" s="2"/>
      <c r="E401" s="2"/>
      <c r="F401" s="2"/>
      <c r="H401" s="2"/>
      <c r="I401" s="2"/>
      <c r="J401" s="2"/>
      <c r="K401" s="2"/>
      <c r="L401" s="2"/>
      <c r="M401" s="2"/>
    </row>
    <row r="402" spans="2:13">
      <c r="B402" s="2"/>
      <c r="C402" s="2"/>
      <c r="D402" s="2"/>
      <c r="E402" s="2"/>
      <c r="F402" s="2"/>
      <c r="H402" s="2"/>
      <c r="I402" s="2"/>
      <c r="J402" s="2"/>
      <c r="K402" s="2"/>
      <c r="L402" s="2"/>
      <c r="M402" s="2"/>
    </row>
    <row r="403" spans="2:13">
      <c r="B403" s="2"/>
      <c r="C403" s="2"/>
      <c r="D403" s="2"/>
      <c r="E403" s="2"/>
      <c r="F403" s="2"/>
      <c r="H403" s="2"/>
      <c r="I403" s="2"/>
      <c r="J403" s="2"/>
      <c r="K403" s="2"/>
      <c r="L403" s="2"/>
      <c r="M403" s="2"/>
    </row>
    <row r="404" spans="2:13">
      <c r="B404" s="2"/>
      <c r="C404" s="2"/>
      <c r="D404" s="2"/>
      <c r="E404" s="2"/>
      <c r="F404" s="2"/>
      <c r="H404" s="2"/>
      <c r="I404" s="2"/>
      <c r="J404" s="2"/>
      <c r="K404" s="2"/>
      <c r="L404" s="2"/>
      <c r="M404" s="2"/>
    </row>
    <row r="405" spans="2:13">
      <c r="B405" s="2"/>
      <c r="C405" s="2"/>
      <c r="D405" s="2"/>
      <c r="E405" s="2"/>
      <c r="F405" s="2"/>
      <c r="H405" s="2"/>
      <c r="I405" s="2"/>
      <c r="J405" s="2"/>
      <c r="K405" s="2"/>
      <c r="L405" s="2"/>
      <c r="M405" s="2"/>
    </row>
    <row r="406" spans="2:13">
      <c r="B406" s="2"/>
      <c r="C406" s="2"/>
      <c r="D406" s="2"/>
      <c r="E406" s="2"/>
      <c r="F406" s="2"/>
      <c r="H406" s="2"/>
      <c r="I406" s="2"/>
      <c r="J406" s="2"/>
      <c r="K406" s="2"/>
      <c r="L406" s="2"/>
      <c r="M406" s="2"/>
    </row>
    <row r="407" spans="2:13">
      <c r="B407" s="2"/>
      <c r="C407" s="2"/>
      <c r="D407" s="2"/>
      <c r="E407" s="2"/>
      <c r="F407" s="2"/>
      <c r="H407" s="2"/>
      <c r="I407" s="2"/>
      <c r="J407" s="2"/>
      <c r="K407" s="2"/>
      <c r="L407" s="2"/>
      <c r="M407" s="2"/>
    </row>
    <row r="408" spans="2:13">
      <c r="B408" s="2"/>
      <c r="C408" s="2"/>
      <c r="D408" s="2"/>
      <c r="E408" s="2"/>
      <c r="F408" s="2"/>
      <c r="H408" s="2"/>
      <c r="I408" s="2"/>
      <c r="J408" s="2"/>
      <c r="K408" s="2"/>
      <c r="L408" s="2"/>
      <c r="M408" s="2"/>
    </row>
    <row r="409" spans="2:13">
      <c r="B409" s="2"/>
      <c r="C409" s="2"/>
      <c r="D409" s="2"/>
      <c r="E409" s="2"/>
      <c r="F409" s="2"/>
      <c r="H409" s="2"/>
      <c r="I409" s="2"/>
      <c r="J409" s="2"/>
      <c r="K409" s="2"/>
      <c r="L409" s="2"/>
      <c r="M409" s="2"/>
    </row>
    <row r="410" spans="2:13">
      <c r="B410" s="2"/>
      <c r="C410" s="2"/>
      <c r="D410" s="2"/>
      <c r="E410" s="2"/>
      <c r="F410" s="2"/>
      <c r="H410" s="2"/>
      <c r="I410" s="2"/>
      <c r="J410" s="2"/>
      <c r="K410" s="2"/>
      <c r="L410" s="2"/>
      <c r="M410" s="2"/>
    </row>
    <row r="411" spans="2:13">
      <c r="B411" s="2"/>
      <c r="C411" s="2"/>
      <c r="D411" s="2"/>
      <c r="E411" s="2"/>
      <c r="F411" s="2"/>
      <c r="H411" s="2"/>
      <c r="I411" s="2"/>
      <c r="J411" s="2"/>
      <c r="K411" s="2"/>
      <c r="L411" s="2"/>
      <c r="M411" s="2"/>
    </row>
    <row r="412" spans="2:13">
      <c r="B412" s="2"/>
      <c r="C412" s="2"/>
      <c r="D412" s="2"/>
      <c r="E412" s="2"/>
      <c r="F412" s="2"/>
      <c r="H412" s="2"/>
      <c r="I412" s="2"/>
      <c r="J412" s="2"/>
      <c r="K412" s="2"/>
      <c r="L412" s="2"/>
      <c r="M412" s="2"/>
    </row>
    <row r="413" spans="2:13">
      <c r="B413" s="2"/>
      <c r="C413" s="2"/>
      <c r="D413" s="2"/>
      <c r="E413" s="2"/>
      <c r="F413" s="2"/>
      <c r="H413" s="2"/>
      <c r="I413" s="2"/>
      <c r="J413" s="2"/>
      <c r="K413" s="2"/>
      <c r="L413" s="2"/>
      <c r="M413" s="2"/>
    </row>
    <row r="414" spans="2:13">
      <c r="B414" s="2"/>
      <c r="C414" s="2"/>
      <c r="D414" s="2"/>
      <c r="E414" s="2"/>
      <c r="F414" s="2"/>
      <c r="H414" s="2"/>
      <c r="I414" s="2"/>
      <c r="J414" s="2"/>
      <c r="K414" s="2"/>
      <c r="L414" s="2"/>
      <c r="M414" s="2"/>
    </row>
    <row r="415" spans="2:13">
      <c r="B415" s="2"/>
      <c r="C415" s="2"/>
      <c r="D415" s="2"/>
      <c r="E415" s="2"/>
      <c r="F415" s="2"/>
      <c r="H415" s="2"/>
      <c r="I415" s="2"/>
      <c r="J415" s="2"/>
      <c r="K415" s="2"/>
      <c r="L415" s="2"/>
      <c r="M415" s="2"/>
    </row>
    <row r="416" spans="2:13">
      <c r="B416" s="2"/>
      <c r="C416" s="2"/>
      <c r="D416" s="2"/>
      <c r="E416" s="2"/>
      <c r="F416" s="2"/>
      <c r="H416" s="2"/>
      <c r="I416" s="2"/>
      <c r="J416" s="2"/>
      <c r="K416" s="2"/>
      <c r="L416" s="2"/>
      <c r="M416" s="2"/>
    </row>
    <row r="417" spans="2:13">
      <c r="B417" s="2"/>
      <c r="C417" s="2"/>
      <c r="D417" s="2"/>
      <c r="E417" s="2"/>
      <c r="F417" s="2"/>
      <c r="H417" s="2"/>
      <c r="I417" s="2"/>
      <c r="J417" s="2"/>
      <c r="K417" s="2"/>
      <c r="L417" s="2"/>
      <c r="M417" s="2"/>
    </row>
    <row r="418" spans="2:13">
      <c r="B418" s="2"/>
      <c r="C418" s="2"/>
      <c r="D418" s="2"/>
      <c r="E418" s="2"/>
      <c r="F418" s="2"/>
      <c r="H418" s="2"/>
      <c r="I418" s="2"/>
      <c r="J418" s="2"/>
      <c r="K418" s="2"/>
      <c r="L418" s="2"/>
      <c r="M418" s="2"/>
    </row>
    <row r="419" spans="2:13">
      <c r="B419" s="2"/>
      <c r="C419" s="2"/>
      <c r="D419" s="2"/>
      <c r="E419" s="2"/>
      <c r="F419" s="2"/>
      <c r="H419" s="2"/>
      <c r="I419" s="2"/>
      <c r="J419" s="2"/>
      <c r="K419" s="2"/>
      <c r="L419" s="2"/>
      <c r="M419" s="2"/>
    </row>
    <row r="420" spans="2:13">
      <c r="B420" s="2"/>
      <c r="C420" s="2"/>
      <c r="D420" s="2"/>
      <c r="E420" s="2"/>
      <c r="F420" s="2"/>
      <c r="H420" s="2"/>
      <c r="I420" s="2"/>
      <c r="J420" s="2"/>
      <c r="K420" s="2"/>
      <c r="L420" s="2"/>
      <c r="M420" s="2"/>
    </row>
    <row r="421" spans="2:13">
      <c r="B421" s="2"/>
      <c r="C421" s="2"/>
      <c r="D421" s="2"/>
      <c r="E421" s="2"/>
      <c r="F421" s="2"/>
      <c r="H421" s="2"/>
      <c r="I421" s="2"/>
      <c r="J421" s="2"/>
      <c r="K421" s="2"/>
      <c r="L421" s="2"/>
      <c r="M421" s="2"/>
    </row>
    <row r="422" spans="2:13">
      <c r="B422" s="2"/>
      <c r="C422" s="2"/>
      <c r="D422" s="2"/>
      <c r="E422" s="2"/>
      <c r="F422" s="2"/>
      <c r="H422" s="2"/>
      <c r="I422" s="2"/>
      <c r="J422" s="2"/>
      <c r="K422" s="2"/>
      <c r="L422" s="2"/>
      <c r="M422" s="2"/>
    </row>
    <row r="423" spans="2:13">
      <c r="B423" s="2"/>
      <c r="C423" s="2"/>
      <c r="D423" s="2"/>
      <c r="E423" s="2"/>
      <c r="F423" s="2"/>
      <c r="H423" s="2"/>
      <c r="I423" s="2"/>
      <c r="J423" s="2"/>
      <c r="K423" s="2"/>
      <c r="L423" s="2"/>
      <c r="M423" s="2"/>
    </row>
    <row r="424" spans="2:13">
      <c r="B424" s="2"/>
      <c r="C424" s="2"/>
      <c r="D424" s="2"/>
      <c r="E424" s="2"/>
      <c r="F424" s="2"/>
      <c r="H424" s="2"/>
      <c r="I424" s="2"/>
      <c r="J424" s="2"/>
      <c r="K424" s="2"/>
      <c r="L424" s="2"/>
      <c r="M424" s="2"/>
    </row>
    <row r="425" spans="2:13">
      <c r="B425" s="2"/>
      <c r="C425" s="2"/>
      <c r="D425" s="2"/>
      <c r="E425" s="2"/>
      <c r="F425" s="2"/>
      <c r="H425" s="2"/>
      <c r="I425" s="2"/>
      <c r="J425" s="2"/>
      <c r="K425" s="2"/>
      <c r="L425" s="2"/>
      <c r="M425" s="2"/>
    </row>
    <row r="426" spans="2:13">
      <c r="B426" s="2"/>
      <c r="C426" s="2"/>
      <c r="D426" s="2"/>
      <c r="E426" s="2"/>
      <c r="F426" s="2"/>
      <c r="H426" s="2"/>
      <c r="I426" s="2"/>
      <c r="J426" s="2"/>
      <c r="K426" s="2"/>
      <c r="L426" s="2"/>
      <c r="M426" s="2"/>
    </row>
    <row r="427" spans="2:13">
      <c r="B427" s="2"/>
      <c r="C427" s="2"/>
      <c r="D427" s="2"/>
      <c r="E427" s="2"/>
      <c r="F427" s="2"/>
      <c r="H427" s="2"/>
      <c r="I427" s="2"/>
      <c r="J427" s="2"/>
      <c r="K427" s="2"/>
      <c r="L427" s="2"/>
      <c r="M427" s="2"/>
    </row>
    <row r="428" spans="2:13">
      <c r="B428" s="2"/>
      <c r="C428" s="2"/>
      <c r="D428" s="2"/>
      <c r="E428" s="2"/>
      <c r="F428" s="2"/>
      <c r="H428" s="2"/>
      <c r="I428" s="2"/>
      <c r="J428" s="2"/>
      <c r="K428" s="2"/>
      <c r="L428" s="2"/>
      <c r="M428" s="2"/>
    </row>
    <row r="429" spans="2:13">
      <c r="B429" s="2"/>
      <c r="C429" s="2"/>
      <c r="D429" s="2"/>
      <c r="E429" s="2"/>
      <c r="F429" s="2"/>
      <c r="H429" s="2"/>
      <c r="I429" s="2"/>
      <c r="J429" s="2"/>
      <c r="K429" s="2"/>
      <c r="L429" s="2"/>
      <c r="M429" s="2"/>
    </row>
    <row r="430" spans="2:13">
      <c r="B430" s="2"/>
      <c r="C430" s="2"/>
      <c r="D430" s="2"/>
      <c r="E430" s="2"/>
      <c r="F430" s="2"/>
      <c r="H430" s="2"/>
      <c r="I430" s="2"/>
      <c r="J430" s="2"/>
      <c r="K430" s="2"/>
      <c r="L430" s="2"/>
      <c r="M430" s="2"/>
    </row>
    <row r="431" spans="2:13">
      <c r="B431" s="2"/>
      <c r="C431" s="2"/>
      <c r="D431" s="2"/>
      <c r="E431" s="2"/>
      <c r="F431" s="2"/>
      <c r="H431" s="2"/>
      <c r="I431" s="2"/>
      <c r="J431" s="2"/>
      <c r="K431" s="2"/>
      <c r="L431" s="2"/>
      <c r="M431" s="2"/>
    </row>
    <row r="432" spans="2:13">
      <c r="B432" s="2"/>
      <c r="C432" s="2"/>
      <c r="D432" s="2"/>
      <c r="E432" s="2"/>
      <c r="F432" s="2"/>
      <c r="H432" s="2"/>
      <c r="I432" s="2"/>
      <c r="J432" s="2"/>
      <c r="K432" s="2"/>
      <c r="L432" s="2"/>
      <c r="M432" s="2"/>
    </row>
    <row r="433" spans="2:13">
      <c r="B433" s="2"/>
      <c r="C433" s="2"/>
      <c r="D433" s="2"/>
      <c r="E433" s="2"/>
      <c r="F433" s="2"/>
      <c r="H433" s="2"/>
      <c r="I433" s="2"/>
      <c r="J433" s="2"/>
      <c r="K433" s="2"/>
      <c r="L433" s="2"/>
      <c r="M433" s="2"/>
    </row>
    <row r="434" spans="2:13">
      <c r="B434" s="2"/>
      <c r="C434" s="2"/>
      <c r="D434" s="2"/>
      <c r="E434" s="2"/>
      <c r="F434" s="2"/>
      <c r="H434" s="2"/>
      <c r="I434" s="2"/>
      <c r="J434" s="2"/>
      <c r="K434" s="2"/>
      <c r="L434" s="2"/>
      <c r="M434" s="2"/>
    </row>
    <row r="435" spans="2:13">
      <c r="B435" s="2"/>
      <c r="C435" s="2"/>
      <c r="D435" s="2"/>
      <c r="E435" s="2"/>
      <c r="F435" s="2"/>
      <c r="H435" s="2"/>
      <c r="I435" s="2"/>
      <c r="J435" s="2"/>
      <c r="K435" s="2"/>
      <c r="L435" s="2"/>
      <c r="M435" s="2"/>
    </row>
    <row r="436" spans="2:13">
      <c r="B436" s="2"/>
      <c r="C436" s="2"/>
      <c r="D436" s="2"/>
      <c r="E436" s="2"/>
      <c r="F436" s="2"/>
      <c r="H436" s="2"/>
      <c r="I436" s="2"/>
      <c r="J436" s="2"/>
      <c r="K436" s="2"/>
      <c r="L436" s="2"/>
      <c r="M436" s="2"/>
    </row>
    <row r="437" spans="2:13">
      <c r="B437" s="2"/>
      <c r="C437" s="2"/>
      <c r="D437" s="2"/>
      <c r="E437" s="2"/>
      <c r="F437" s="2"/>
      <c r="H437" s="2"/>
      <c r="I437" s="2"/>
      <c r="J437" s="2"/>
      <c r="K437" s="2"/>
      <c r="L437" s="2"/>
      <c r="M437" s="2"/>
    </row>
    <row r="438" spans="2:13">
      <c r="B438" s="2"/>
      <c r="C438" s="2"/>
      <c r="D438" s="2"/>
      <c r="E438" s="2"/>
      <c r="F438" s="2"/>
      <c r="H438" s="2"/>
      <c r="I438" s="2"/>
      <c r="J438" s="2"/>
      <c r="K438" s="2"/>
      <c r="L438" s="2"/>
      <c r="M438" s="2"/>
    </row>
    <row r="439" spans="2:13">
      <c r="B439" s="2"/>
      <c r="C439" s="2"/>
      <c r="D439" s="2"/>
      <c r="E439" s="2"/>
      <c r="F439" s="2"/>
      <c r="H439" s="2"/>
      <c r="I439" s="2"/>
      <c r="J439" s="2"/>
      <c r="K439" s="2"/>
      <c r="L439" s="2"/>
      <c r="M439" s="2"/>
    </row>
    <row r="440" spans="2:13">
      <c r="B440" s="2"/>
      <c r="C440" s="2"/>
      <c r="D440" s="2"/>
      <c r="E440" s="2"/>
      <c r="F440" s="2"/>
      <c r="H440" s="2"/>
      <c r="I440" s="2"/>
      <c r="J440" s="2"/>
      <c r="K440" s="2"/>
      <c r="L440" s="2"/>
      <c r="M440" s="2"/>
    </row>
    <row r="441" spans="2:13">
      <c r="B441" s="2"/>
      <c r="C441" s="2"/>
      <c r="D441" s="2"/>
      <c r="E441" s="2"/>
      <c r="F441" s="2"/>
      <c r="H441" s="2"/>
      <c r="I441" s="2"/>
      <c r="J441" s="2"/>
      <c r="K441" s="2"/>
      <c r="L441" s="2"/>
      <c r="M441" s="2"/>
    </row>
    <row r="442" spans="2:13">
      <c r="B442" s="2"/>
      <c r="C442" s="2"/>
      <c r="D442" s="2"/>
      <c r="E442" s="2"/>
      <c r="F442" s="2"/>
      <c r="H442" s="2"/>
      <c r="I442" s="2"/>
      <c r="J442" s="2"/>
      <c r="K442" s="2"/>
      <c r="L442" s="2"/>
      <c r="M442" s="2"/>
    </row>
    <row r="443" spans="2:13">
      <c r="B443" s="2"/>
      <c r="C443" s="2"/>
      <c r="D443" s="2"/>
      <c r="E443" s="2"/>
      <c r="F443" s="2"/>
      <c r="H443" s="2"/>
      <c r="I443" s="2"/>
      <c r="J443" s="2"/>
      <c r="K443" s="2"/>
      <c r="L443" s="2"/>
      <c r="M443" s="2"/>
    </row>
    <row r="444" spans="2:13">
      <c r="B444" s="2"/>
      <c r="C444" s="2"/>
      <c r="D444" s="2"/>
      <c r="E444" s="2"/>
      <c r="F444" s="2"/>
      <c r="H444" s="2"/>
      <c r="I444" s="2"/>
      <c r="J444" s="2"/>
      <c r="K444" s="2"/>
      <c r="L444" s="2"/>
      <c r="M444" s="2"/>
    </row>
    <row r="445" spans="2:13">
      <c r="B445" s="2"/>
      <c r="C445" s="2"/>
      <c r="D445" s="2"/>
      <c r="E445" s="2"/>
      <c r="F445" s="2"/>
      <c r="H445" s="2"/>
      <c r="I445" s="2"/>
      <c r="J445" s="2"/>
      <c r="K445" s="2"/>
      <c r="L445" s="2"/>
      <c r="M445" s="2"/>
    </row>
    <row r="446" spans="2:13">
      <c r="B446" s="2"/>
      <c r="C446" s="2"/>
      <c r="D446" s="2"/>
      <c r="E446" s="2"/>
      <c r="F446" s="2"/>
      <c r="H446" s="2"/>
      <c r="I446" s="2"/>
      <c r="J446" s="2"/>
      <c r="K446" s="2"/>
      <c r="L446" s="2"/>
      <c r="M446" s="2"/>
    </row>
    <row r="447" spans="2:13">
      <c r="B447" s="2"/>
      <c r="C447" s="2"/>
      <c r="D447" s="2"/>
      <c r="E447" s="2"/>
      <c r="F447" s="2"/>
      <c r="H447" s="2"/>
      <c r="I447" s="2"/>
      <c r="J447" s="2"/>
      <c r="K447" s="2"/>
      <c r="L447" s="2"/>
      <c r="M447" s="2"/>
    </row>
    <row r="448" spans="2:13">
      <c r="B448" s="2"/>
      <c r="C448" s="2"/>
      <c r="D448" s="2"/>
      <c r="E448" s="2"/>
      <c r="F448" s="2"/>
      <c r="H448" s="2"/>
      <c r="I448" s="2"/>
      <c r="J448" s="2"/>
      <c r="K448" s="2"/>
      <c r="L448" s="2"/>
      <c r="M448" s="2"/>
    </row>
    <row r="449" spans="2:13">
      <c r="B449" s="2"/>
      <c r="C449" s="2"/>
      <c r="D449" s="2"/>
      <c r="E449" s="2"/>
      <c r="F449" s="2"/>
      <c r="H449" s="2"/>
      <c r="I449" s="2"/>
      <c r="J449" s="2"/>
      <c r="K449" s="2"/>
      <c r="L449" s="2"/>
      <c r="M449" s="2"/>
    </row>
    <row r="450" spans="2:13">
      <c r="B450" s="2"/>
      <c r="C450" s="2"/>
      <c r="D450" s="2"/>
      <c r="E450" s="2"/>
      <c r="F450" s="2"/>
      <c r="H450" s="2"/>
      <c r="I450" s="2"/>
      <c r="J450" s="2"/>
      <c r="K450" s="2"/>
      <c r="L450" s="2"/>
      <c r="M450" s="2"/>
    </row>
    <row r="451" spans="2:13">
      <c r="B451" s="2"/>
      <c r="C451" s="2"/>
      <c r="D451" s="2"/>
      <c r="E451" s="2"/>
      <c r="F451" s="2"/>
      <c r="H451" s="2"/>
      <c r="I451" s="2"/>
      <c r="J451" s="2"/>
      <c r="K451" s="2"/>
      <c r="L451" s="2"/>
      <c r="M451" s="2"/>
    </row>
    <row r="452" spans="2:13">
      <c r="B452" s="2"/>
      <c r="C452" s="2"/>
      <c r="D452" s="2"/>
      <c r="E452" s="2"/>
      <c r="F452" s="2"/>
      <c r="H452" s="2"/>
      <c r="I452" s="2"/>
      <c r="J452" s="2"/>
      <c r="K452" s="2"/>
      <c r="L452" s="2"/>
      <c r="M452" s="2"/>
    </row>
    <row r="453" spans="2:13" ht="154.5" customHeight="1">
      <c r="B453" s="2"/>
      <c r="C453" s="2"/>
      <c r="D453" s="2"/>
      <c r="E453" s="2"/>
      <c r="F453" s="2"/>
      <c r="H453" s="2"/>
      <c r="I453" s="2"/>
      <c r="J453" s="2"/>
      <c r="K453" s="2"/>
      <c r="L453" s="2"/>
      <c r="M453" s="2"/>
    </row>
    <row r="454" spans="2:13">
      <c r="B454" s="2"/>
      <c r="C454" s="2"/>
      <c r="D454" s="2"/>
      <c r="E454" s="2"/>
      <c r="F454" s="2"/>
      <c r="H454" s="2"/>
      <c r="I454" s="2"/>
      <c r="J454" s="2"/>
      <c r="K454" s="2"/>
      <c r="L454" s="2"/>
      <c r="M454" s="2"/>
    </row>
    <row r="455" spans="2:13" ht="125.25" customHeight="1">
      <c r="B455" s="2"/>
      <c r="C455" s="2"/>
      <c r="D455" s="2"/>
      <c r="E455" s="2"/>
      <c r="F455" s="2"/>
      <c r="H455" s="2"/>
      <c r="I455" s="2"/>
      <c r="J455" s="2"/>
      <c r="K455" s="2"/>
      <c r="L455" s="2"/>
      <c r="M455" s="2"/>
    </row>
    <row r="456" spans="2:13">
      <c r="B456" s="2"/>
      <c r="C456" s="2"/>
      <c r="D456" s="2"/>
      <c r="E456" s="2"/>
      <c r="F456" s="2"/>
      <c r="H456" s="2"/>
      <c r="I456" s="2"/>
      <c r="J456" s="2"/>
      <c r="K456" s="2"/>
      <c r="L456" s="2"/>
      <c r="M456" s="2"/>
    </row>
    <row r="457" spans="2:13">
      <c r="B457" s="2"/>
      <c r="C457" s="2"/>
      <c r="D457" s="2"/>
      <c r="E457" s="2"/>
      <c r="F457" s="2"/>
      <c r="H457" s="2"/>
      <c r="I457" s="2"/>
      <c r="J457" s="2"/>
      <c r="K457" s="2"/>
      <c r="L457" s="2"/>
      <c r="M457" s="2"/>
    </row>
    <row r="458" spans="2:13">
      <c r="B458" s="2"/>
      <c r="C458" s="2"/>
      <c r="D458" s="2"/>
      <c r="E458" s="2"/>
      <c r="F458" s="2"/>
      <c r="H458" s="2"/>
      <c r="I458" s="2"/>
      <c r="J458" s="2"/>
      <c r="K458" s="2"/>
      <c r="L458" s="2"/>
      <c r="M458" s="2"/>
    </row>
    <row r="459" spans="2:13">
      <c r="B459" s="2"/>
      <c r="C459" s="2"/>
      <c r="D459" s="2"/>
      <c r="E459" s="2"/>
      <c r="F459" s="2"/>
      <c r="H459" s="2"/>
      <c r="I459" s="2"/>
      <c r="J459" s="2"/>
      <c r="K459" s="2"/>
      <c r="L459" s="2"/>
      <c r="M459" s="2"/>
    </row>
    <row r="460" spans="2:13">
      <c r="B460" s="2"/>
      <c r="C460" s="2"/>
      <c r="D460" s="2"/>
      <c r="E460" s="2"/>
      <c r="F460" s="2"/>
      <c r="H460" s="2"/>
      <c r="I460" s="2"/>
      <c r="J460" s="2"/>
      <c r="K460" s="2"/>
      <c r="L460" s="2"/>
      <c r="M460" s="2"/>
    </row>
    <row r="461" spans="2:13">
      <c r="B461" s="2"/>
      <c r="C461" s="2"/>
      <c r="D461" s="2"/>
      <c r="E461" s="2"/>
      <c r="F461" s="2"/>
      <c r="H461" s="2"/>
      <c r="I461" s="2"/>
      <c r="J461" s="2"/>
      <c r="K461" s="2"/>
      <c r="L461" s="2"/>
      <c r="M461" s="2"/>
    </row>
    <row r="462" spans="2:13">
      <c r="B462" s="2"/>
      <c r="C462" s="2"/>
      <c r="D462" s="2"/>
      <c r="E462" s="2"/>
      <c r="F462" s="2"/>
      <c r="H462" s="2"/>
      <c r="I462" s="2"/>
      <c r="J462" s="2"/>
      <c r="K462" s="2"/>
      <c r="L462" s="2"/>
      <c r="M462" s="2"/>
    </row>
    <row r="463" spans="2:13">
      <c r="B463" s="2"/>
      <c r="C463" s="2"/>
      <c r="D463" s="2"/>
      <c r="E463" s="2"/>
      <c r="F463" s="2"/>
      <c r="H463" s="2"/>
      <c r="I463" s="2"/>
      <c r="J463" s="2"/>
      <c r="K463" s="2"/>
      <c r="L463" s="2"/>
      <c r="M463" s="2"/>
    </row>
    <row r="464" spans="2:13">
      <c r="B464" s="2"/>
      <c r="C464" s="2"/>
      <c r="D464" s="2"/>
      <c r="E464" s="2"/>
      <c r="F464" s="2"/>
      <c r="H464" s="2"/>
      <c r="I464" s="2"/>
      <c r="J464" s="2"/>
      <c r="K464" s="2"/>
      <c r="L464" s="2"/>
      <c r="M464" s="2"/>
    </row>
    <row r="465" spans="2:13">
      <c r="B465" s="2"/>
      <c r="C465" s="2"/>
      <c r="D465" s="2"/>
      <c r="E465" s="2"/>
      <c r="F465" s="2"/>
      <c r="H465" s="2"/>
      <c r="I465" s="2"/>
      <c r="J465" s="2"/>
      <c r="K465" s="2"/>
      <c r="L465" s="2"/>
      <c r="M465" s="2"/>
    </row>
    <row r="466" spans="2:13">
      <c r="B466" s="2"/>
      <c r="C466" s="2"/>
      <c r="D466" s="2"/>
      <c r="E466" s="2"/>
      <c r="F466" s="2"/>
      <c r="H466" s="2"/>
      <c r="I466" s="2"/>
      <c r="J466" s="2"/>
      <c r="K466" s="2"/>
      <c r="L466" s="2"/>
      <c r="M466" s="2"/>
    </row>
    <row r="467" spans="2:13">
      <c r="B467" s="2"/>
      <c r="C467" s="2"/>
      <c r="D467" s="2"/>
      <c r="E467" s="2"/>
      <c r="F467" s="2"/>
      <c r="H467" s="2"/>
      <c r="I467" s="2"/>
      <c r="J467" s="2"/>
      <c r="K467" s="2"/>
      <c r="L467" s="2"/>
      <c r="M467" s="2"/>
    </row>
    <row r="468" spans="2:13">
      <c r="B468" s="2"/>
      <c r="C468" s="2"/>
      <c r="D468" s="2"/>
      <c r="E468" s="2"/>
      <c r="F468" s="2"/>
      <c r="H468" s="2"/>
      <c r="I468" s="2"/>
      <c r="J468" s="2"/>
      <c r="K468" s="2"/>
      <c r="L468" s="2"/>
      <c r="M468" s="2"/>
    </row>
    <row r="469" spans="2:13">
      <c r="B469" s="2"/>
      <c r="C469" s="2"/>
      <c r="D469" s="2"/>
      <c r="E469" s="2"/>
      <c r="F469" s="2"/>
      <c r="H469" s="2"/>
      <c r="I469" s="2"/>
      <c r="J469" s="2"/>
      <c r="K469" s="2"/>
      <c r="L469" s="2"/>
      <c r="M469" s="2"/>
    </row>
    <row r="470" spans="2:13">
      <c r="B470" s="2"/>
      <c r="C470" s="2"/>
      <c r="D470" s="2"/>
      <c r="E470" s="2"/>
      <c r="F470" s="2"/>
      <c r="H470" s="2"/>
      <c r="I470" s="2"/>
      <c r="J470" s="2"/>
      <c r="K470" s="2"/>
      <c r="L470" s="2"/>
      <c r="M470" s="2"/>
    </row>
    <row r="471" spans="2:13">
      <c r="B471" s="2"/>
      <c r="C471" s="2"/>
      <c r="D471" s="2"/>
      <c r="E471" s="2"/>
      <c r="F471" s="2"/>
      <c r="H471" s="2"/>
      <c r="I471" s="2"/>
      <c r="J471" s="2"/>
      <c r="K471" s="2"/>
      <c r="L471" s="2"/>
      <c r="M471" s="2"/>
    </row>
    <row r="472" spans="2:13">
      <c r="B472" s="2"/>
      <c r="C472" s="2"/>
      <c r="D472" s="2"/>
      <c r="E472" s="2"/>
      <c r="F472" s="2"/>
      <c r="H472" s="2"/>
      <c r="I472" s="2"/>
      <c r="J472" s="2"/>
      <c r="K472" s="2"/>
      <c r="L472" s="2"/>
      <c r="M472" s="2"/>
    </row>
    <row r="473" spans="2:13">
      <c r="B473" s="2"/>
      <c r="C473" s="2"/>
      <c r="D473" s="2"/>
      <c r="E473" s="2"/>
      <c r="F473" s="2"/>
      <c r="H473" s="2"/>
      <c r="I473" s="2"/>
      <c r="J473" s="2"/>
      <c r="K473" s="2"/>
      <c r="L473" s="2"/>
      <c r="M473" s="2"/>
    </row>
    <row r="474" spans="2:13">
      <c r="B474" s="2"/>
      <c r="C474" s="2"/>
      <c r="D474" s="2"/>
      <c r="E474" s="2"/>
      <c r="F474" s="2"/>
      <c r="H474" s="2"/>
      <c r="I474" s="2"/>
      <c r="J474" s="2"/>
      <c r="K474" s="2"/>
      <c r="L474" s="2"/>
      <c r="M474" s="2"/>
    </row>
    <row r="475" spans="2:13">
      <c r="B475" s="2"/>
      <c r="C475" s="2"/>
      <c r="D475" s="2"/>
      <c r="E475" s="2"/>
      <c r="F475" s="2"/>
      <c r="H475" s="2"/>
      <c r="I475" s="2"/>
      <c r="J475" s="2"/>
      <c r="K475" s="2"/>
      <c r="L475" s="2"/>
      <c r="M475" s="2"/>
    </row>
    <row r="476" spans="2:13">
      <c r="B476" s="2"/>
      <c r="C476" s="2"/>
      <c r="D476" s="2"/>
      <c r="E476" s="2"/>
      <c r="F476" s="2"/>
      <c r="H476" s="2"/>
      <c r="I476" s="2"/>
      <c r="J476" s="2"/>
      <c r="K476" s="2"/>
      <c r="L476" s="2"/>
      <c r="M476" s="2"/>
    </row>
    <row r="477" spans="2:13">
      <c r="B477" s="2"/>
      <c r="C477" s="2"/>
      <c r="D477" s="2"/>
      <c r="E477" s="2"/>
      <c r="F477" s="2"/>
      <c r="H477" s="2"/>
      <c r="I477" s="2"/>
      <c r="J477" s="2"/>
      <c r="K477" s="2"/>
      <c r="L477" s="2"/>
      <c r="M477" s="2"/>
    </row>
    <row r="478" spans="2:13">
      <c r="B478" s="2"/>
      <c r="C478" s="2"/>
      <c r="D478" s="2"/>
      <c r="E478" s="2"/>
      <c r="F478" s="2"/>
      <c r="H478" s="2"/>
      <c r="I478" s="2"/>
      <c r="J478" s="2"/>
      <c r="K478" s="2"/>
      <c r="L478" s="2"/>
      <c r="M478" s="2"/>
    </row>
    <row r="479" spans="2:13">
      <c r="B479" s="2"/>
      <c r="C479" s="2"/>
      <c r="D479" s="2"/>
      <c r="E479" s="2"/>
      <c r="F479" s="2"/>
      <c r="H479" s="2"/>
      <c r="I479" s="2"/>
      <c r="J479" s="2"/>
      <c r="K479" s="2"/>
      <c r="L479" s="2"/>
      <c r="M479" s="2"/>
    </row>
    <row r="480" spans="2:13">
      <c r="B480" s="2"/>
      <c r="C480" s="2"/>
      <c r="D480" s="2"/>
      <c r="E480" s="2"/>
      <c r="F480" s="2"/>
      <c r="H480" s="2"/>
      <c r="I480" s="2"/>
      <c r="J480" s="2"/>
      <c r="K480" s="2"/>
      <c r="L480" s="2"/>
      <c r="M480" s="2"/>
    </row>
    <row r="481" spans="2:13">
      <c r="B481" s="2"/>
      <c r="C481" s="2"/>
      <c r="D481" s="2"/>
      <c r="E481" s="2"/>
      <c r="F481" s="2"/>
      <c r="H481" s="2"/>
      <c r="I481" s="2"/>
      <c r="J481" s="2"/>
      <c r="K481" s="2"/>
      <c r="L481" s="2"/>
      <c r="M481" s="2"/>
    </row>
    <row r="482" spans="2:13">
      <c r="B482" s="2"/>
      <c r="C482" s="2"/>
      <c r="D482" s="2"/>
      <c r="E482" s="2"/>
      <c r="F482" s="2"/>
      <c r="H482" s="2"/>
      <c r="I482" s="2"/>
      <c r="J482" s="2"/>
      <c r="K482" s="2"/>
      <c r="L482" s="2"/>
      <c r="M482" s="2"/>
    </row>
    <row r="483" spans="2:13">
      <c r="B483" s="2"/>
      <c r="C483" s="2"/>
      <c r="D483" s="2"/>
      <c r="E483" s="2"/>
      <c r="F483" s="2"/>
      <c r="H483" s="2"/>
      <c r="I483" s="2"/>
      <c r="J483" s="2"/>
      <c r="K483" s="2"/>
      <c r="L483" s="2"/>
      <c r="M483" s="2"/>
    </row>
    <row r="484" spans="2:13">
      <c r="B484" s="2"/>
      <c r="C484" s="2"/>
      <c r="D484" s="2"/>
      <c r="E484" s="2"/>
      <c r="F484" s="2"/>
      <c r="H484" s="2"/>
      <c r="I484" s="2"/>
      <c r="J484" s="2"/>
      <c r="K484" s="2"/>
      <c r="L484" s="2"/>
      <c r="M484" s="2"/>
    </row>
    <row r="485" spans="2:13">
      <c r="B485" s="2"/>
      <c r="C485" s="2"/>
      <c r="D485" s="2"/>
      <c r="E485" s="2"/>
      <c r="F485" s="2"/>
      <c r="H485" s="2"/>
      <c r="I485" s="2"/>
      <c r="J485" s="2"/>
      <c r="K485" s="2"/>
      <c r="L485" s="2"/>
      <c r="M485" s="2"/>
    </row>
    <row r="486" spans="2:13">
      <c r="B486" s="2"/>
      <c r="C486" s="2"/>
      <c r="D486" s="2"/>
      <c r="E486" s="2"/>
      <c r="F486" s="2"/>
      <c r="H486" s="2"/>
      <c r="I486" s="2"/>
      <c r="J486" s="2"/>
      <c r="K486" s="2"/>
      <c r="L486" s="2"/>
      <c r="M486" s="2"/>
    </row>
    <row r="487" spans="2:13">
      <c r="B487" s="2"/>
      <c r="C487" s="2"/>
      <c r="D487" s="2"/>
      <c r="E487" s="2"/>
      <c r="F487" s="2"/>
      <c r="H487" s="2"/>
      <c r="I487" s="2"/>
      <c r="J487" s="2"/>
      <c r="K487" s="2"/>
      <c r="L487" s="2"/>
      <c r="M487" s="2"/>
    </row>
    <row r="488" spans="2:13">
      <c r="B488" s="2"/>
      <c r="C488" s="2"/>
      <c r="D488" s="2"/>
      <c r="E488" s="2"/>
      <c r="F488" s="2"/>
      <c r="H488" s="2"/>
      <c r="I488" s="2"/>
      <c r="J488" s="2"/>
      <c r="K488" s="2"/>
      <c r="L488" s="2"/>
      <c r="M488" s="2"/>
    </row>
    <row r="489" spans="2:13">
      <c r="B489" s="2"/>
      <c r="C489" s="2"/>
      <c r="D489" s="2"/>
      <c r="E489" s="2"/>
      <c r="F489" s="2"/>
      <c r="H489" s="2"/>
      <c r="I489" s="2"/>
      <c r="J489" s="2"/>
      <c r="K489" s="2"/>
      <c r="L489" s="2"/>
      <c r="M489" s="2"/>
    </row>
    <row r="490" spans="2:13">
      <c r="B490" s="2"/>
      <c r="C490" s="2"/>
      <c r="D490" s="2"/>
      <c r="E490" s="2"/>
      <c r="F490" s="2"/>
      <c r="H490" s="2"/>
      <c r="I490" s="2"/>
      <c r="J490" s="2"/>
      <c r="K490" s="2"/>
      <c r="L490" s="2"/>
      <c r="M490" s="2"/>
    </row>
    <row r="491" spans="2:13">
      <c r="B491" s="2"/>
      <c r="C491" s="2"/>
      <c r="D491" s="2"/>
      <c r="E491" s="2"/>
      <c r="F491" s="2"/>
      <c r="H491" s="2"/>
      <c r="I491" s="2"/>
      <c r="J491" s="2"/>
      <c r="K491" s="2"/>
      <c r="L491" s="2"/>
      <c r="M491" s="2"/>
    </row>
    <row r="492" spans="2:13">
      <c r="B492" s="2"/>
      <c r="C492" s="2"/>
      <c r="D492" s="2"/>
      <c r="E492" s="2"/>
      <c r="F492" s="2"/>
      <c r="H492" s="2"/>
      <c r="I492" s="2"/>
      <c r="J492" s="2"/>
      <c r="K492" s="2"/>
      <c r="L492" s="2"/>
      <c r="M492" s="2"/>
    </row>
    <row r="493" spans="2:13">
      <c r="B493" s="2"/>
      <c r="C493" s="2"/>
      <c r="D493" s="2"/>
      <c r="E493" s="2"/>
      <c r="F493" s="2"/>
      <c r="H493" s="2"/>
      <c r="I493" s="2"/>
      <c r="J493" s="2"/>
      <c r="K493" s="2"/>
      <c r="L493" s="2"/>
      <c r="M493" s="2"/>
    </row>
    <row r="494" spans="2:13">
      <c r="B494" s="2"/>
      <c r="C494" s="2"/>
      <c r="D494" s="2"/>
      <c r="E494" s="2"/>
      <c r="F494" s="2"/>
      <c r="H494" s="2"/>
      <c r="I494" s="2"/>
      <c r="J494" s="2"/>
      <c r="K494" s="2"/>
      <c r="L494" s="2"/>
      <c r="M494" s="2"/>
    </row>
    <row r="495" spans="2:13">
      <c r="B495" s="2"/>
      <c r="C495" s="2"/>
      <c r="D495" s="2"/>
      <c r="E495" s="2"/>
      <c r="F495" s="2"/>
      <c r="H495" s="2"/>
      <c r="I495" s="2"/>
      <c r="J495" s="2"/>
      <c r="K495" s="2"/>
      <c r="L495" s="2"/>
      <c r="M495" s="2"/>
    </row>
    <row r="496" spans="2:13">
      <c r="B496" s="2"/>
      <c r="C496" s="2"/>
      <c r="D496" s="2"/>
      <c r="E496" s="2"/>
      <c r="F496" s="2"/>
      <c r="H496" s="2"/>
      <c r="I496" s="2"/>
      <c r="J496" s="2"/>
      <c r="K496" s="2"/>
      <c r="L496" s="2"/>
      <c r="M496" s="2"/>
    </row>
    <row r="497" spans="2:13">
      <c r="B497" s="2"/>
      <c r="C497" s="2"/>
      <c r="D497" s="2"/>
      <c r="E497" s="2"/>
      <c r="F497" s="2"/>
      <c r="H497" s="2"/>
      <c r="I497" s="2"/>
      <c r="J497" s="2"/>
      <c r="K497" s="2"/>
      <c r="L497" s="2"/>
      <c r="M497" s="2"/>
    </row>
    <row r="498" spans="2:13">
      <c r="B498" s="2"/>
      <c r="C498" s="2"/>
      <c r="D498" s="2"/>
      <c r="E498" s="2"/>
      <c r="F498" s="2"/>
      <c r="H498" s="2"/>
      <c r="I498" s="2"/>
      <c r="J498" s="2"/>
      <c r="K498" s="2"/>
      <c r="L498" s="2"/>
      <c r="M498" s="2"/>
    </row>
    <row r="499" spans="2:13">
      <c r="B499" s="2"/>
      <c r="C499" s="2"/>
      <c r="D499" s="2"/>
      <c r="E499" s="2"/>
      <c r="F499" s="2"/>
      <c r="H499" s="2"/>
      <c r="I499" s="2"/>
      <c r="J499" s="2"/>
      <c r="K499" s="2"/>
      <c r="L499" s="2"/>
      <c r="M499" s="2"/>
    </row>
    <row r="500" spans="2:13">
      <c r="B500" s="2"/>
      <c r="C500" s="2"/>
      <c r="D500" s="2"/>
      <c r="E500" s="2"/>
      <c r="F500" s="2"/>
      <c r="H500" s="2"/>
      <c r="I500" s="2"/>
      <c r="J500" s="2"/>
      <c r="K500" s="2"/>
      <c r="L500" s="2"/>
      <c r="M500" s="2"/>
    </row>
    <row r="501" spans="2:13">
      <c r="B501" s="2"/>
      <c r="C501" s="2"/>
      <c r="D501" s="2"/>
      <c r="E501" s="2"/>
      <c r="F501" s="2"/>
      <c r="H501" s="2"/>
      <c r="I501" s="2"/>
      <c r="J501" s="2"/>
      <c r="K501" s="2"/>
      <c r="L501" s="2"/>
      <c r="M501" s="2"/>
    </row>
    <row r="502" spans="2:13">
      <c r="B502" s="2"/>
      <c r="C502" s="2"/>
      <c r="D502" s="2"/>
      <c r="E502" s="2"/>
      <c r="F502" s="2"/>
      <c r="H502" s="2"/>
      <c r="I502" s="2"/>
      <c r="J502" s="2"/>
      <c r="K502" s="2"/>
      <c r="L502" s="2"/>
      <c r="M502" s="2"/>
    </row>
    <row r="503" spans="2:13">
      <c r="B503" s="2"/>
      <c r="C503" s="2"/>
      <c r="D503" s="2"/>
      <c r="E503" s="2"/>
      <c r="F503" s="2"/>
      <c r="H503" s="2"/>
      <c r="I503" s="2"/>
      <c r="J503" s="2"/>
      <c r="K503" s="2"/>
      <c r="L503" s="2"/>
      <c r="M503" s="2"/>
    </row>
    <row r="504" spans="2:13">
      <c r="B504" s="2"/>
      <c r="C504" s="2"/>
      <c r="D504" s="2"/>
      <c r="E504" s="2"/>
      <c r="F504" s="2"/>
      <c r="H504" s="2"/>
      <c r="I504" s="2"/>
      <c r="J504" s="2"/>
      <c r="K504" s="2"/>
      <c r="L504" s="2"/>
      <c r="M504" s="2"/>
    </row>
    <row r="505" spans="2:13">
      <c r="B505" s="2"/>
      <c r="C505" s="2"/>
      <c r="D505" s="2"/>
      <c r="E505" s="2"/>
      <c r="F505" s="2"/>
      <c r="H505" s="2"/>
      <c r="I505" s="2"/>
      <c r="J505" s="2"/>
      <c r="K505" s="2"/>
      <c r="L505" s="2"/>
      <c r="M505" s="2"/>
    </row>
    <row r="506" spans="2:13">
      <c r="B506" s="2"/>
      <c r="C506" s="2"/>
      <c r="D506" s="2"/>
      <c r="E506" s="2"/>
      <c r="F506" s="2"/>
      <c r="H506" s="2"/>
      <c r="I506" s="2"/>
      <c r="J506" s="2"/>
      <c r="K506" s="2"/>
      <c r="L506" s="2"/>
      <c r="M506" s="2"/>
    </row>
    <row r="507" spans="2:13">
      <c r="B507" s="2"/>
      <c r="C507" s="2"/>
      <c r="D507" s="2"/>
      <c r="E507" s="2"/>
      <c r="F507" s="2"/>
      <c r="H507" s="2"/>
      <c r="I507" s="2"/>
      <c r="J507" s="2"/>
      <c r="K507" s="2"/>
      <c r="L507" s="2"/>
      <c r="M507" s="2"/>
    </row>
    <row r="508" spans="2:13">
      <c r="B508" s="2"/>
      <c r="C508" s="2"/>
      <c r="D508" s="2"/>
      <c r="E508" s="2"/>
      <c r="F508" s="2"/>
      <c r="H508" s="2"/>
      <c r="I508" s="2"/>
      <c r="J508" s="2"/>
      <c r="K508" s="2"/>
      <c r="L508" s="2"/>
      <c r="M508" s="2"/>
    </row>
    <row r="509" spans="2:13">
      <c r="B509" s="2"/>
      <c r="C509" s="2"/>
      <c r="D509" s="2"/>
      <c r="E509" s="2"/>
      <c r="F509" s="2"/>
      <c r="H509" s="2"/>
      <c r="I509" s="2"/>
      <c r="J509" s="2"/>
      <c r="K509" s="2"/>
      <c r="L509" s="2"/>
      <c r="M509" s="2"/>
    </row>
    <row r="510" spans="2:13">
      <c r="B510" s="2"/>
      <c r="C510" s="2"/>
      <c r="D510" s="2"/>
      <c r="E510" s="2"/>
      <c r="F510" s="2"/>
      <c r="H510" s="2"/>
      <c r="I510" s="2"/>
      <c r="J510" s="2"/>
      <c r="K510" s="2"/>
      <c r="L510" s="2"/>
      <c r="M510" s="2"/>
    </row>
    <row r="511" spans="2:13">
      <c r="B511" s="2"/>
      <c r="C511" s="2"/>
      <c r="D511" s="2"/>
      <c r="E511" s="2"/>
      <c r="F511" s="2"/>
      <c r="H511" s="2"/>
      <c r="I511" s="2"/>
      <c r="J511" s="2"/>
      <c r="K511" s="2"/>
      <c r="L511" s="2"/>
      <c r="M511" s="2"/>
    </row>
    <row r="512" spans="2:13">
      <c r="B512" s="2"/>
      <c r="C512" s="2"/>
      <c r="D512" s="2"/>
      <c r="E512" s="2"/>
      <c r="F512" s="2"/>
      <c r="H512" s="2"/>
      <c r="I512" s="2"/>
      <c r="J512" s="2"/>
      <c r="K512" s="2"/>
      <c r="L512" s="2"/>
      <c r="M512" s="2"/>
    </row>
    <row r="513" spans="2:13">
      <c r="B513" s="2"/>
      <c r="C513" s="2"/>
      <c r="D513" s="2"/>
      <c r="E513" s="2"/>
      <c r="F513" s="2"/>
      <c r="H513" s="2"/>
      <c r="I513" s="2"/>
      <c r="J513" s="2"/>
      <c r="K513" s="2"/>
      <c r="L513" s="2"/>
      <c r="M513" s="2"/>
    </row>
    <row r="514" spans="2:13">
      <c r="B514" s="2"/>
      <c r="C514" s="2"/>
      <c r="D514" s="2"/>
      <c r="E514" s="2"/>
      <c r="F514" s="2"/>
      <c r="H514" s="2"/>
      <c r="I514" s="2"/>
      <c r="J514" s="2"/>
      <c r="K514" s="2"/>
      <c r="L514" s="2"/>
      <c r="M514" s="2"/>
    </row>
    <row r="515" spans="2:13">
      <c r="B515" s="2"/>
      <c r="C515" s="2"/>
      <c r="D515" s="2"/>
      <c r="E515" s="2"/>
      <c r="F515" s="2"/>
      <c r="H515" s="2"/>
      <c r="I515" s="2"/>
      <c r="J515" s="2"/>
      <c r="K515" s="2"/>
      <c r="L515" s="2"/>
      <c r="M515" s="2"/>
    </row>
    <row r="516" spans="2:13">
      <c r="B516" s="2"/>
      <c r="C516" s="2"/>
      <c r="D516" s="2"/>
      <c r="E516" s="2"/>
      <c r="F516" s="2"/>
      <c r="H516" s="2"/>
      <c r="I516" s="2"/>
      <c r="J516" s="2"/>
      <c r="K516" s="2"/>
      <c r="L516" s="2"/>
      <c r="M516" s="2"/>
    </row>
    <row r="517" spans="2:13">
      <c r="B517" s="2"/>
      <c r="C517" s="2"/>
      <c r="D517" s="2"/>
      <c r="E517" s="2"/>
      <c r="F517" s="2"/>
      <c r="H517" s="2"/>
      <c r="I517" s="2"/>
      <c r="J517" s="2"/>
      <c r="K517" s="2"/>
      <c r="L517" s="2"/>
      <c r="M517" s="2"/>
    </row>
    <row r="518" spans="2:13">
      <c r="B518" s="2"/>
      <c r="C518" s="2"/>
      <c r="D518" s="2"/>
      <c r="E518" s="2"/>
      <c r="F518" s="2"/>
      <c r="H518" s="2"/>
      <c r="I518" s="2"/>
      <c r="J518" s="2"/>
      <c r="K518" s="2"/>
      <c r="L518" s="2"/>
      <c r="M518" s="2"/>
    </row>
    <row r="519" spans="2:13">
      <c r="B519" s="2"/>
      <c r="C519" s="2"/>
      <c r="D519" s="2"/>
      <c r="E519" s="2"/>
      <c r="F519" s="2"/>
      <c r="H519" s="2"/>
      <c r="I519" s="2"/>
      <c r="J519" s="2"/>
      <c r="K519" s="2"/>
      <c r="L519" s="2"/>
      <c r="M519" s="2"/>
    </row>
    <row r="520" spans="2:13">
      <c r="B520" s="2"/>
      <c r="C520" s="2"/>
      <c r="D520" s="2"/>
      <c r="E520" s="2"/>
      <c r="F520" s="2"/>
      <c r="H520" s="2"/>
      <c r="I520" s="2"/>
      <c r="J520" s="2"/>
      <c r="K520" s="2"/>
      <c r="L520" s="2"/>
      <c r="M520" s="2"/>
    </row>
    <row r="521" spans="2:13">
      <c r="B521" s="2"/>
      <c r="C521" s="2"/>
      <c r="D521" s="2"/>
      <c r="E521" s="2"/>
      <c r="F521" s="2"/>
      <c r="H521" s="2"/>
      <c r="I521" s="2"/>
      <c r="J521" s="2"/>
      <c r="K521" s="2"/>
      <c r="L521" s="2"/>
      <c r="M521" s="2"/>
    </row>
    <row r="522" spans="2:13">
      <c r="B522" s="2"/>
      <c r="C522" s="2"/>
      <c r="D522" s="2"/>
      <c r="E522" s="2"/>
      <c r="F522" s="2"/>
      <c r="H522" s="2"/>
      <c r="I522" s="2"/>
      <c r="J522" s="2"/>
      <c r="K522" s="2"/>
      <c r="L522" s="2"/>
      <c r="M522" s="2"/>
    </row>
    <row r="523" spans="2:13">
      <c r="B523" s="2"/>
      <c r="C523" s="2"/>
      <c r="D523" s="2"/>
      <c r="E523" s="2"/>
      <c r="F523" s="2"/>
      <c r="H523" s="2"/>
      <c r="I523" s="2"/>
      <c r="J523" s="2"/>
      <c r="K523" s="2"/>
      <c r="L523" s="2"/>
      <c r="M523" s="2"/>
    </row>
    <row r="524" spans="2:13">
      <c r="B524" s="2"/>
      <c r="C524" s="2"/>
      <c r="D524" s="2"/>
      <c r="E524" s="2"/>
      <c r="F524" s="2"/>
      <c r="H524" s="2"/>
      <c r="I524" s="2"/>
      <c r="J524" s="2"/>
      <c r="K524" s="2"/>
      <c r="L524" s="2"/>
      <c r="M524" s="2"/>
    </row>
    <row r="525" spans="2:13">
      <c r="B525" s="2"/>
      <c r="C525" s="2"/>
      <c r="D525" s="2"/>
      <c r="E525" s="2"/>
      <c r="F525" s="2"/>
      <c r="H525" s="2"/>
      <c r="I525" s="2"/>
      <c r="J525" s="2"/>
      <c r="K525" s="2"/>
      <c r="L525" s="2"/>
      <c r="M525" s="2"/>
    </row>
    <row r="526" spans="2:13">
      <c r="B526" s="2"/>
      <c r="C526" s="2"/>
      <c r="D526" s="2"/>
      <c r="E526" s="2"/>
      <c r="F526" s="2"/>
      <c r="H526" s="2"/>
      <c r="I526" s="2"/>
      <c r="J526" s="2"/>
      <c r="K526" s="2"/>
      <c r="L526" s="2"/>
      <c r="M526" s="2"/>
    </row>
    <row r="527" spans="2:13">
      <c r="B527" s="2"/>
      <c r="C527" s="2"/>
      <c r="D527" s="2"/>
      <c r="E527" s="2"/>
      <c r="F527" s="2"/>
      <c r="H527" s="2"/>
      <c r="I527" s="2"/>
      <c r="J527" s="2"/>
      <c r="K527" s="2"/>
      <c r="L527" s="2"/>
      <c r="M527" s="2"/>
    </row>
    <row r="528" spans="2:13">
      <c r="B528" s="2"/>
      <c r="C528" s="2"/>
      <c r="D528" s="2"/>
      <c r="E528" s="2"/>
      <c r="F528" s="2"/>
      <c r="H528" s="2"/>
      <c r="I528" s="2"/>
      <c r="J528" s="2"/>
      <c r="K528" s="2"/>
      <c r="L528" s="2"/>
      <c r="M528" s="2"/>
    </row>
    <row r="529" spans="2:13">
      <c r="B529" s="2"/>
      <c r="C529" s="2"/>
      <c r="D529" s="2"/>
      <c r="E529" s="2"/>
      <c r="F529" s="2"/>
      <c r="H529" s="2"/>
      <c r="I529" s="2"/>
      <c r="J529" s="2"/>
      <c r="K529" s="2"/>
      <c r="L529" s="2"/>
      <c r="M529" s="2"/>
    </row>
    <row r="530" spans="2:13">
      <c r="B530" s="2"/>
      <c r="C530" s="2"/>
      <c r="D530" s="2"/>
      <c r="E530" s="2"/>
      <c r="F530" s="2"/>
      <c r="H530" s="2"/>
      <c r="I530" s="2"/>
      <c r="J530" s="2"/>
      <c r="K530" s="2"/>
      <c r="L530" s="2"/>
      <c r="M530" s="2"/>
    </row>
    <row r="531" spans="2:13">
      <c r="B531" s="2"/>
      <c r="C531" s="2"/>
      <c r="D531" s="2"/>
      <c r="E531" s="2"/>
      <c r="F531" s="2"/>
      <c r="H531" s="2"/>
      <c r="I531" s="2"/>
      <c r="J531" s="2"/>
      <c r="K531" s="2"/>
      <c r="L531" s="2"/>
      <c r="M531" s="2"/>
    </row>
    <row r="532" spans="2:13">
      <c r="B532" s="2"/>
      <c r="C532" s="2"/>
      <c r="D532" s="2"/>
      <c r="E532" s="2"/>
      <c r="F532" s="2"/>
      <c r="H532" s="2"/>
      <c r="I532" s="2"/>
      <c r="J532" s="2"/>
      <c r="K532" s="2"/>
      <c r="L532" s="2"/>
      <c r="M532" s="2"/>
    </row>
    <row r="533" spans="2:13">
      <c r="B533" s="2"/>
      <c r="C533" s="2"/>
      <c r="D533" s="2"/>
      <c r="E533" s="2"/>
      <c r="F533" s="2"/>
      <c r="H533" s="2"/>
      <c r="I533" s="2"/>
      <c r="J533" s="2"/>
      <c r="K533" s="2"/>
      <c r="L533" s="2"/>
      <c r="M533" s="2"/>
    </row>
    <row r="534" spans="2:13">
      <c r="B534" s="2"/>
      <c r="C534" s="2"/>
      <c r="D534" s="2"/>
      <c r="E534" s="2"/>
      <c r="F534" s="2"/>
      <c r="H534" s="2"/>
      <c r="I534" s="2"/>
      <c r="J534" s="2"/>
      <c r="K534" s="2"/>
      <c r="L534" s="2"/>
      <c r="M534" s="2"/>
    </row>
    <row r="535" spans="2:13">
      <c r="B535" s="2"/>
      <c r="C535" s="2"/>
      <c r="D535" s="2"/>
      <c r="E535" s="2"/>
      <c r="F535" s="2"/>
      <c r="H535" s="2"/>
      <c r="I535" s="2"/>
      <c r="J535" s="2"/>
      <c r="K535" s="2"/>
      <c r="L535" s="2"/>
      <c r="M535" s="2"/>
    </row>
    <row r="536" spans="2:13">
      <c r="B536" s="2"/>
      <c r="C536" s="2"/>
      <c r="D536" s="2"/>
      <c r="E536" s="2"/>
      <c r="F536" s="2"/>
      <c r="H536" s="2"/>
      <c r="I536" s="2"/>
      <c r="J536" s="2"/>
      <c r="K536" s="2"/>
      <c r="L536" s="2"/>
      <c r="M536" s="2"/>
    </row>
    <row r="537" spans="2:13">
      <c r="B537" s="2"/>
      <c r="C537" s="2"/>
      <c r="D537" s="2"/>
      <c r="E537" s="2"/>
      <c r="F537" s="2"/>
      <c r="H537" s="2"/>
      <c r="I537" s="2"/>
      <c r="J537" s="2"/>
      <c r="K537" s="2"/>
      <c r="L537" s="2"/>
      <c r="M537" s="2"/>
    </row>
    <row r="538" spans="2:13">
      <c r="B538" s="2"/>
      <c r="C538" s="2"/>
      <c r="D538" s="2"/>
      <c r="E538" s="2"/>
      <c r="F538" s="2"/>
      <c r="H538" s="2"/>
      <c r="I538" s="2"/>
      <c r="J538" s="2"/>
      <c r="K538" s="2"/>
      <c r="L538" s="2"/>
      <c r="M538" s="2"/>
    </row>
    <row r="539" spans="2:13">
      <c r="B539" s="2"/>
      <c r="C539" s="2"/>
      <c r="D539" s="2"/>
      <c r="E539" s="2"/>
      <c r="F539" s="2"/>
      <c r="H539" s="2"/>
      <c r="I539" s="2"/>
      <c r="J539" s="2"/>
      <c r="K539" s="2"/>
      <c r="L539" s="2"/>
      <c r="M539" s="2"/>
    </row>
    <row r="540" spans="2:13">
      <c r="B540" s="2"/>
      <c r="C540" s="2"/>
      <c r="D540" s="2"/>
      <c r="E540" s="2"/>
      <c r="F540" s="2"/>
      <c r="H540" s="2"/>
      <c r="I540" s="2"/>
      <c r="J540" s="2"/>
      <c r="K540" s="2"/>
      <c r="L540" s="2"/>
      <c r="M540" s="2"/>
    </row>
    <row r="541" spans="2:13">
      <c r="B541" s="2"/>
      <c r="C541" s="2"/>
      <c r="D541" s="2"/>
      <c r="E541" s="2"/>
      <c r="F541" s="2"/>
      <c r="H541" s="2"/>
      <c r="I541" s="2"/>
      <c r="J541" s="2"/>
      <c r="K541" s="2"/>
      <c r="L541" s="2"/>
      <c r="M541" s="2"/>
    </row>
    <row r="542" spans="2:13">
      <c r="B542" s="2"/>
      <c r="C542" s="2"/>
      <c r="D542" s="2"/>
      <c r="E542" s="2"/>
      <c r="F542" s="2"/>
      <c r="H542" s="2"/>
      <c r="I542" s="2"/>
      <c r="J542" s="2"/>
      <c r="K542" s="2"/>
      <c r="L542" s="2"/>
      <c r="M542" s="2"/>
    </row>
    <row r="543" spans="2:13">
      <c r="B543" s="2"/>
      <c r="C543" s="2"/>
      <c r="D543" s="2"/>
      <c r="E543" s="2"/>
      <c r="F543" s="2"/>
      <c r="H543" s="2"/>
      <c r="I543" s="2"/>
      <c r="J543" s="2"/>
      <c r="K543" s="2"/>
      <c r="L543" s="2"/>
      <c r="M543" s="2"/>
    </row>
    <row r="544" spans="2:13">
      <c r="B544" s="2"/>
      <c r="C544" s="2"/>
      <c r="D544" s="2"/>
      <c r="E544" s="2"/>
      <c r="F544" s="2"/>
      <c r="H544" s="2"/>
      <c r="I544" s="2"/>
      <c r="J544" s="2"/>
      <c r="K544" s="2"/>
      <c r="L544" s="2"/>
      <c r="M544" s="2"/>
    </row>
    <row r="545" spans="2:13">
      <c r="B545" s="2"/>
      <c r="C545" s="2"/>
      <c r="D545" s="2"/>
      <c r="E545" s="2"/>
      <c r="F545" s="2"/>
      <c r="H545" s="2"/>
      <c r="I545" s="2"/>
      <c r="J545" s="2"/>
      <c r="K545" s="2"/>
      <c r="L545" s="2"/>
      <c r="M545" s="2"/>
    </row>
    <row r="546" spans="2:13">
      <c r="B546" s="2"/>
      <c r="C546" s="2"/>
      <c r="D546" s="2"/>
      <c r="E546" s="2"/>
      <c r="F546" s="2"/>
      <c r="H546" s="2"/>
      <c r="I546" s="2"/>
      <c r="J546" s="2"/>
      <c r="K546" s="2"/>
      <c r="L546" s="2"/>
      <c r="M546" s="2"/>
    </row>
    <row r="547" spans="2:13">
      <c r="B547" s="2"/>
      <c r="C547" s="2"/>
      <c r="D547" s="2"/>
      <c r="E547" s="2"/>
      <c r="F547" s="2"/>
      <c r="H547" s="2"/>
      <c r="I547" s="2"/>
      <c r="J547" s="2"/>
      <c r="K547" s="2"/>
      <c r="L547" s="2"/>
      <c r="M547" s="2"/>
    </row>
    <row r="548" spans="2:13">
      <c r="B548" s="2"/>
      <c r="C548" s="2"/>
      <c r="D548" s="2"/>
      <c r="E548" s="2"/>
      <c r="F548" s="2"/>
      <c r="H548" s="2"/>
      <c r="I548" s="2"/>
      <c r="J548" s="2"/>
      <c r="K548" s="2"/>
      <c r="L548" s="2"/>
      <c r="M548" s="2"/>
    </row>
    <row r="549" spans="2:13">
      <c r="B549" s="2"/>
      <c r="C549" s="2"/>
      <c r="D549" s="2"/>
      <c r="E549" s="2"/>
      <c r="F549" s="2"/>
      <c r="H549" s="2"/>
      <c r="I549" s="2"/>
      <c r="J549" s="2"/>
      <c r="K549" s="2"/>
      <c r="L549" s="2"/>
      <c r="M549" s="2"/>
    </row>
    <row r="550" spans="2:13">
      <c r="B550" s="2"/>
      <c r="C550" s="2"/>
      <c r="D550" s="2"/>
      <c r="E550" s="2"/>
      <c r="F550" s="2"/>
      <c r="H550" s="2"/>
      <c r="I550" s="2"/>
      <c r="J550" s="2"/>
      <c r="K550" s="2"/>
      <c r="L550" s="2"/>
      <c r="M550" s="2"/>
    </row>
    <row r="551" spans="2:13">
      <c r="B551" s="2"/>
      <c r="C551" s="2"/>
      <c r="D551" s="2"/>
      <c r="E551" s="2"/>
      <c r="F551" s="2"/>
      <c r="H551" s="2"/>
      <c r="I551" s="2"/>
      <c r="J551" s="2"/>
      <c r="K551" s="2"/>
      <c r="L551" s="2"/>
      <c r="M551" s="2"/>
    </row>
    <row r="552" spans="2:13">
      <c r="B552" s="2"/>
      <c r="C552" s="2"/>
      <c r="D552" s="2"/>
      <c r="E552" s="2"/>
      <c r="F552" s="2"/>
      <c r="H552" s="2"/>
      <c r="I552" s="2"/>
      <c r="J552" s="2"/>
      <c r="K552" s="2"/>
      <c r="L552" s="2"/>
      <c r="M552" s="2"/>
    </row>
    <row r="553" spans="2:13">
      <c r="B553" s="2"/>
      <c r="C553" s="2"/>
      <c r="D553" s="2"/>
      <c r="E553" s="2"/>
      <c r="F553" s="2"/>
      <c r="H553" s="2"/>
      <c r="I553" s="2"/>
      <c r="J553" s="2"/>
      <c r="K553" s="2"/>
      <c r="L553" s="2"/>
      <c r="M553" s="2"/>
    </row>
    <row r="554" spans="2:13">
      <c r="B554" s="2"/>
      <c r="C554" s="2"/>
      <c r="D554" s="2"/>
      <c r="E554" s="2"/>
      <c r="F554" s="2"/>
      <c r="H554" s="2"/>
      <c r="I554" s="2"/>
      <c r="J554" s="2"/>
      <c r="K554" s="2"/>
      <c r="L554" s="2"/>
      <c r="M554" s="2"/>
    </row>
    <row r="555" spans="2:13">
      <c r="B555" s="2"/>
      <c r="C555" s="2"/>
      <c r="D555" s="2"/>
      <c r="E555" s="2"/>
      <c r="F555" s="2"/>
      <c r="H555" s="2"/>
      <c r="I555" s="2"/>
      <c r="J555" s="2"/>
      <c r="K555" s="2"/>
      <c r="L555" s="2"/>
      <c r="M555" s="2"/>
    </row>
    <row r="556" spans="2:13">
      <c r="B556" s="2"/>
      <c r="C556" s="2"/>
      <c r="D556" s="2"/>
      <c r="E556" s="2"/>
      <c r="F556" s="2"/>
      <c r="H556" s="2"/>
      <c r="I556" s="2"/>
      <c r="J556" s="2"/>
      <c r="K556" s="2"/>
      <c r="L556" s="2"/>
      <c r="M556" s="2"/>
    </row>
    <row r="557" spans="2:13">
      <c r="B557" s="2"/>
      <c r="C557" s="2"/>
      <c r="D557" s="2"/>
      <c r="E557" s="2"/>
      <c r="F557" s="2"/>
      <c r="H557" s="2"/>
      <c r="I557" s="2"/>
      <c r="J557" s="2"/>
      <c r="K557" s="2"/>
      <c r="L557" s="2"/>
      <c r="M557" s="2"/>
    </row>
    <row r="558" spans="2:13">
      <c r="B558" s="2"/>
      <c r="C558" s="2"/>
      <c r="D558" s="2"/>
      <c r="E558" s="2"/>
      <c r="F558" s="2"/>
      <c r="H558" s="2"/>
      <c r="I558" s="2"/>
      <c r="J558" s="2"/>
      <c r="K558" s="2"/>
      <c r="L558" s="2"/>
      <c r="M558" s="2"/>
    </row>
    <row r="559" spans="2:13">
      <c r="B559" s="2"/>
      <c r="C559" s="2"/>
      <c r="D559" s="2"/>
      <c r="E559" s="2"/>
      <c r="F559" s="2"/>
      <c r="H559" s="2"/>
      <c r="I559" s="2"/>
      <c r="J559" s="2"/>
      <c r="K559" s="2"/>
      <c r="L559" s="2"/>
      <c r="M559" s="2"/>
    </row>
    <row r="560" spans="2:13">
      <c r="B560" s="2"/>
      <c r="C560" s="2"/>
      <c r="D560" s="2"/>
      <c r="E560" s="2"/>
      <c r="F560" s="2"/>
      <c r="H560" s="2"/>
      <c r="I560" s="2"/>
      <c r="J560" s="2"/>
      <c r="K560" s="2"/>
      <c r="L560" s="2"/>
      <c r="M560" s="2"/>
    </row>
    <row r="561" spans="2:13">
      <c r="B561" s="2"/>
      <c r="C561" s="2"/>
      <c r="D561" s="2"/>
      <c r="E561" s="2"/>
      <c r="F561" s="2"/>
      <c r="H561" s="2"/>
      <c r="I561" s="2"/>
      <c r="J561" s="2"/>
      <c r="K561" s="2"/>
      <c r="L561" s="2"/>
      <c r="M561" s="2"/>
    </row>
    <row r="562" spans="2:13">
      <c r="B562" s="2"/>
      <c r="C562" s="2"/>
      <c r="D562" s="2"/>
      <c r="E562" s="2"/>
      <c r="F562" s="2"/>
      <c r="H562" s="2"/>
      <c r="I562" s="2"/>
      <c r="J562" s="2"/>
      <c r="K562" s="2"/>
      <c r="L562" s="2"/>
      <c r="M562" s="2"/>
    </row>
    <row r="563" spans="2:13">
      <c r="B563" s="2"/>
      <c r="C563" s="2"/>
      <c r="D563" s="2"/>
      <c r="E563" s="2"/>
      <c r="F563" s="2"/>
      <c r="H563" s="2"/>
      <c r="I563" s="2"/>
      <c r="J563" s="2"/>
      <c r="K563" s="2"/>
      <c r="L563" s="2"/>
      <c r="M563" s="2"/>
    </row>
    <row r="564" spans="2:13">
      <c r="B564" s="2"/>
      <c r="C564" s="2"/>
      <c r="D564" s="2"/>
      <c r="E564" s="2"/>
      <c r="F564" s="2"/>
      <c r="H564" s="2"/>
      <c r="I564" s="2"/>
      <c r="J564" s="2"/>
      <c r="K564" s="2"/>
      <c r="L564" s="2"/>
      <c r="M564" s="2"/>
    </row>
    <row r="565" spans="2:13">
      <c r="B565" s="2"/>
      <c r="C565" s="2"/>
      <c r="D565" s="2"/>
      <c r="E565" s="2"/>
      <c r="F565" s="2"/>
      <c r="H565" s="2"/>
      <c r="I565" s="2"/>
      <c r="J565" s="2"/>
      <c r="K565" s="2"/>
      <c r="L565" s="2"/>
      <c r="M565" s="2"/>
    </row>
    <row r="566" spans="2:13">
      <c r="B566" s="2"/>
      <c r="C566" s="2"/>
      <c r="D566" s="2"/>
      <c r="E566" s="2"/>
      <c r="F566" s="2"/>
      <c r="H566" s="2"/>
      <c r="I566" s="2"/>
      <c r="J566" s="2"/>
      <c r="K566" s="2"/>
      <c r="L566" s="2"/>
      <c r="M566" s="2"/>
    </row>
    <row r="567" spans="2:13">
      <c r="B567" s="2"/>
      <c r="C567" s="2"/>
      <c r="D567" s="2"/>
      <c r="E567" s="2"/>
      <c r="F567" s="2"/>
      <c r="H567" s="2"/>
      <c r="I567" s="2"/>
      <c r="J567" s="2"/>
      <c r="K567" s="2"/>
      <c r="L567" s="2"/>
      <c r="M567" s="2"/>
    </row>
    <row r="568" spans="2:13">
      <c r="B568" s="2"/>
      <c r="C568" s="2"/>
      <c r="D568" s="2"/>
      <c r="E568" s="2"/>
      <c r="F568" s="2"/>
      <c r="H568" s="2"/>
      <c r="I568" s="2"/>
      <c r="J568" s="2"/>
      <c r="K568" s="2"/>
      <c r="L568" s="2"/>
      <c r="M568" s="2"/>
    </row>
    <row r="569" spans="2:13">
      <c r="B569" s="2"/>
      <c r="C569" s="2"/>
      <c r="D569" s="2"/>
      <c r="E569" s="2"/>
      <c r="F569" s="2"/>
      <c r="H569" s="2"/>
      <c r="I569" s="2"/>
      <c r="J569" s="2"/>
      <c r="K569" s="2"/>
      <c r="L569" s="2"/>
      <c r="M569" s="2"/>
    </row>
    <row r="570" spans="2:13">
      <c r="B570" s="2"/>
      <c r="C570" s="2"/>
      <c r="D570" s="2"/>
      <c r="E570" s="2"/>
      <c r="F570" s="2"/>
      <c r="H570" s="2"/>
      <c r="I570" s="2"/>
      <c r="J570" s="2"/>
      <c r="K570" s="2"/>
      <c r="L570" s="2"/>
      <c r="M570" s="2"/>
    </row>
    <row r="571" spans="2:13">
      <c r="B571" s="2"/>
      <c r="C571" s="2"/>
      <c r="D571" s="2"/>
      <c r="E571" s="2"/>
      <c r="F571" s="2"/>
      <c r="H571" s="2"/>
      <c r="I571" s="2"/>
      <c r="J571" s="2"/>
      <c r="K571" s="2"/>
      <c r="L571" s="2"/>
      <c r="M571" s="2"/>
    </row>
    <row r="572" spans="2:13">
      <c r="B572" s="2"/>
      <c r="C572" s="2"/>
      <c r="D572" s="2"/>
      <c r="E572" s="2"/>
      <c r="F572" s="2"/>
      <c r="H572" s="2"/>
      <c r="I572" s="2"/>
      <c r="J572" s="2"/>
      <c r="K572" s="2"/>
      <c r="L572" s="2"/>
      <c r="M572" s="2"/>
    </row>
    <row r="573" spans="2:13">
      <c r="B573" s="2"/>
      <c r="C573" s="2"/>
      <c r="D573" s="2"/>
      <c r="E573" s="2"/>
      <c r="F573" s="2"/>
      <c r="H573" s="2"/>
      <c r="I573" s="2"/>
      <c r="J573" s="2"/>
      <c r="K573" s="2"/>
      <c r="L573" s="2"/>
      <c r="M573" s="2"/>
    </row>
    <row r="574" spans="2:13">
      <c r="B574" s="2"/>
      <c r="C574" s="2"/>
      <c r="D574" s="2"/>
      <c r="E574" s="2"/>
      <c r="F574" s="2"/>
      <c r="H574" s="2"/>
      <c r="I574" s="2"/>
      <c r="J574" s="2"/>
      <c r="K574" s="2"/>
      <c r="L574" s="2"/>
      <c r="M574" s="2"/>
    </row>
    <row r="575" spans="2:13">
      <c r="B575" s="2"/>
      <c r="C575" s="2"/>
      <c r="D575" s="2"/>
      <c r="E575" s="2"/>
      <c r="F575" s="2"/>
      <c r="H575" s="2"/>
      <c r="I575" s="2"/>
      <c r="J575" s="2"/>
      <c r="K575" s="2"/>
      <c r="L575" s="2"/>
      <c r="M575" s="2"/>
    </row>
    <row r="576" spans="2:13">
      <c r="B576" s="2"/>
      <c r="C576" s="2"/>
      <c r="D576" s="2"/>
      <c r="E576" s="2"/>
      <c r="F576" s="2"/>
      <c r="H576" s="2"/>
      <c r="I576" s="2"/>
      <c r="J576" s="2"/>
      <c r="K576" s="2"/>
      <c r="L576" s="2"/>
      <c r="M576" s="2"/>
    </row>
    <row r="577" spans="2:13">
      <c r="B577" s="2"/>
      <c r="C577" s="2"/>
      <c r="D577" s="2"/>
      <c r="E577" s="2"/>
      <c r="F577" s="2"/>
      <c r="H577" s="2"/>
      <c r="I577" s="2"/>
      <c r="J577" s="2"/>
      <c r="K577" s="2"/>
      <c r="L577" s="2"/>
      <c r="M577" s="2"/>
    </row>
    <row r="578" spans="2:13">
      <c r="B578" s="2"/>
      <c r="C578" s="2"/>
      <c r="D578" s="2"/>
      <c r="E578" s="2"/>
      <c r="F578" s="2"/>
      <c r="H578" s="2"/>
      <c r="I578" s="2"/>
      <c r="J578" s="2"/>
      <c r="K578" s="2"/>
      <c r="L578" s="2"/>
      <c r="M578" s="2"/>
    </row>
    <row r="579" spans="2:13">
      <c r="B579" s="2"/>
      <c r="C579" s="2"/>
      <c r="D579" s="2"/>
      <c r="E579" s="2"/>
      <c r="F579" s="2"/>
      <c r="H579" s="2"/>
      <c r="I579" s="2"/>
      <c r="J579" s="2"/>
      <c r="K579" s="2"/>
      <c r="L579" s="2"/>
      <c r="M579" s="2"/>
    </row>
    <row r="580" spans="2:13">
      <c r="B580" s="2"/>
      <c r="C580" s="2"/>
      <c r="D580" s="2"/>
      <c r="E580" s="2"/>
      <c r="F580" s="2"/>
      <c r="H580" s="2"/>
      <c r="I580" s="2"/>
      <c r="J580" s="2"/>
      <c r="K580" s="2"/>
      <c r="L580" s="2"/>
      <c r="M580" s="2"/>
    </row>
    <row r="581" spans="2:13">
      <c r="B581" s="2"/>
      <c r="C581" s="2"/>
      <c r="D581" s="2"/>
      <c r="E581" s="2"/>
      <c r="F581" s="2"/>
      <c r="H581" s="2"/>
      <c r="I581" s="2"/>
      <c r="J581" s="2"/>
      <c r="K581" s="2"/>
      <c r="L581" s="2"/>
      <c r="M581" s="2"/>
    </row>
    <row r="582" spans="2:13">
      <c r="B582" s="2"/>
      <c r="C582" s="2"/>
      <c r="D582" s="2"/>
      <c r="E582" s="2"/>
      <c r="F582" s="2"/>
      <c r="H582" s="2"/>
      <c r="I582" s="2"/>
      <c r="J582" s="2"/>
      <c r="K582" s="2"/>
      <c r="L582" s="2"/>
      <c r="M582" s="2"/>
    </row>
    <row r="583" spans="2:13">
      <c r="B583" s="2"/>
      <c r="C583" s="2"/>
      <c r="D583" s="2"/>
      <c r="E583" s="2"/>
      <c r="F583" s="2"/>
      <c r="H583" s="2"/>
      <c r="I583" s="2"/>
      <c r="J583" s="2"/>
      <c r="K583" s="2"/>
      <c r="L583" s="2"/>
      <c r="M583" s="2"/>
    </row>
    <row r="584" spans="2:13">
      <c r="B584" s="2"/>
      <c r="C584" s="2"/>
      <c r="D584" s="2"/>
      <c r="E584" s="2"/>
      <c r="F584" s="2"/>
      <c r="H584" s="2"/>
      <c r="I584" s="2"/>
      <c r="J584" s="2"/>
      <c r="K584" s="2"/>
      <c r="L584" s="2"/>
      <c r="M584" s="2"/>
    </row>
    <row r="585" spans="2:13">
      <c r="B585" s="2"/>
      <c r="C585" s="2"/>
      <c r="D585" s="2"/>
      <c r="E585" s="2"/>
      <c r="F585" s="2"/>
      <c r="H585" s="2"/>
      <c r="I585" s="2"/>
      <c r="J585" s="2"/>
      <c r="K585" s="2"/>
      <c r="L585" s="2"/>
      <c r="M585" s="2"/>
    </row>
    <row r="586" spans="2:13">
      <c r="B586" s="2"/>
      <c r="C586" s="2"/>
      <c r="D586" s="2"/>
      <c r="E586" s="2"/>
      <c r="F586" s="2"/>
      <c r="H586" s="2"/>
      <c r="I586" s="2"/>
      <c r="J586" s="2"/>
      <c r="K586" s="2"/>
      <c r="L586" s="2"/>
      <c r="M586" s="2"/>
    </row>
    <row r="587" spans="2:13">
      <c r="B587" s="2"/>
      <c r="C587" s="2"/>
      <c r="D587" s="2"/>
      <c r="E587" s="2"/>
      <c r="F587" s="2"/>
      <c r="H587" s="2"/>
      <c r="I587" s="2"/>
      <c r="J587" s="2"/>
      <c r="K587" s="2"/>
      <c r="L587" s="2"/>
      <c r="M587" s="2"/>
    </row>
    <row r="588" spans="2:13">
      <c r="B588" s="2"/>
      <c r="C588" s="2"/>
      <c r="D588" s="2"/>
      <c r="E588" s="2"/>
      <c r="F588" s="2"/>
      <c r="H588" s="2"/>
      <c r="I588" s="2"/>
      <c r="J588" s="2"/>
      <c r="K588" s="2"/>
      <c r="L588" s="2"/>
      <c r="M588" s="2"/>
    </row>
    <row r="589" spans="2:13">
      <c r="B589" s="2"/>
      <c r="C589" s="2"/>
      <c r="D589" s="2"/>
      <c r="E589" s="2"/>
      <c r="F589" s="2"/>
      <c r="H589" s="2"/>
      <c r="I589" s="2"/>
      <c r="J589" s="2"/>
      <c r="K589" s="2"/>
      <c r="L589" s="2"/>
      <c r="M589" s="2"/>
    </row>
    <row r="590" spans="2:13">
      <c r="B590" s="2"/>
      <c r="C590" s="2"/>
      <c r="D590" s="2"/>
      <c r="E590" s="2"/>
      <c r="F590" s="2"/>
      <c r="H590" s="2"/>
      <c r="I590" s="2"/>
      <c r="J590" s="2"/>
      <c r="K590" s="2"/>
      <c r="L590" s="2"/>
      <c r="M590" s="2"/>
    </row>
    <row r="591" spans="2:13">
      <c r="B591" s="2"/>
      <c r="C591" s="2"/>
      <c r="D591" s="2"/>
      <c r="E591" s="2"/>
      <c r="F591" s="2"/>
      <c r="H591" s="2"/>
      <c r="I591" s="2"/>
      <c r="J591" s="2"/>
      <c r="K591" s="2"/>
      <c r="L591" s="2"/>
      <c r="M591" s="2"/>
    </row>
    <row r="592" spans="2:13">
      <c r="B592" s="2"/>
      <c r="C592" s="2"/>
      <c r="D592" s="2"/>
      <c r="E592" s="2"/>
      <c r="F592" s="2"/>
      <c r="H592" s="2"/>
      <c r="I592" s="2"/>
      <c r="J592" s="2"/>
      <c r="K592" s="2"/>
      <c r="L592" s="2"/>
      <c r="M592" s="2"/>
    </row>
    <row r="593" spans="2:13">
      <c r="B593" s="2"/>
      <c r="C593" s="2"/>
      <c r="D593" s="2"/>
      <c r="E593" s="2"/>
      <c r="F593" s="2"/>
      <c r="H593" s="2"/>
      <c r="I593" s="2"/>
      <c r="J593" s="2"/>
      <c r="K593" s="2"/>
      <c r="L593" s="2"/>
      <c r="M593" s="2"/>
    </row>
    <row r="594" spans="2:13">
      <c r="B594" s="2"/>
      <c r="C594" s="2"/>
      <c r="D594" s="2"/>
      <c r="E594" s="2"/>
      <c r="F594" s="2"/>
      <c r="H594" s="2"/>
      <c r="I594" s="2"/>
      <c r="J594" s="2"/>
      <c r="K594" s="2"/>
      <c r="L594" s="2"/>
      <c r="M594" s="2"/>
    </row>
    <row r="595" spans="2:13">
      <c r="B595" s="2"/>
      <c r="C595" s="2"/>
      <c r="D595" s="2"/>
      <c r="E595" s="2"/>
      <c r="F595" s="2"/>
      <c r="H595" s="2"/>
      <c r="I595" s="2"/>
      <c r="J595" s="2"/>
      <c r="K595" s="2"/>
      <c r="L595" s="2"/>
      <c r="M595" s="2"/>
    </row>
    <row r="596" spans="2:13">
      <c r="B596" s="2"/>
      <c r="C596" s="2"/>
      <c r="D596" s="2"/>
      <c r="E596" s="2"/>
      <c r="F596" s="2"/>
      <c r="H596" s="2"/>
      <c r="I596" s="2"/>
      <c r="J596" s="2"/>
      <c r="K596" s="2"/>
      <c r="L596" s="2"/>
      <c r="M596" s="2"/>
    </row>
    <row r="597" spans="2:13">
      <c r="B597" s="2"/>
      <c r="C597" s="2"/>
      <c r="D597" s="2"/>
      <c r="E597" s="2"/>
      <c r="F597" s="2"/>
      <c r="H597" s="2"/>
      <c r="I597" s="2"/>
      <c r="J597" s="2"/>
      <c r="K597" s="2"/>
      <c r="L597" s="2"/>
      <c r="M597" s="2"/>
    </row>
    <row r="598" spans="2:13">
      <c r="B598" s="2"/>
      <c r="C598" s="2"/>
      <c r="D598" s="2"/>
      <c r="E598" s="2"/>
      <c r="F598" s="2"/>
      <c r="H598" s="2"/>
      <c r="I598" s="2"/>
      <c r="J598" s="2"/>
      <c r="K598" s="2"/>
      <c r="L598" s="2"/>
      <c r="M598" s="2"/>
    </row>
    <row r="599" spans="2:13">
      <c r="B599" s="2"/>
      <c r="C599" s="2"/>
      <c r="D599" s="2"/>
      <c r="E599" s="2"/>
      <c r="F599" s="2"/>
      <c r="H599" s="2"/>
      <c r="I599" s="2"/>
      <c r="J599" s="2"/>
      <c r="K599" s="2"/>
      <c r="L599" s="2"/>
      <c r="M599" s="2"/>
    </row>
    <row r="600" spans="2:13">
      <c r="B600" s="2"/>
      <c r="C600" s="2"/>
      <c r="D600" s="2"/>
      <c r="E600" s="2"/>
      <c r="F600" s="2"/>
      <c r="H600" s="2"/>
      <c r="I600" s="2"/>
      <c r="J600" s="2"/>
      <c r="K600" s="2"/>
      <c r="L600" s="2"/>
      <c r="M600" s="2"/>
    </row>
    <row r="601" spans="2:13">
      <c r="B601" s="2"/>
      <c r="C601" s="2"/>
      <c r="D601" s="2"/>
      <c r="E601" s="2"/>
      <c r="F601" s="2"/>
      <c r="H601" s="2"/>
      <c r="I601" s="2"/>
      <c r="J601" s="2"/>
      <c r="K601" s="2"/>
      <c r="L601" s="2"/>
      <c r="M601" s="2"/>
    </row>
    <row r="602" spans="2:13">
      <c r="B602" s="2"/>
      <c r="C602" s="2"/>
      <c r="D602" s="2"/>
      <c r="E602" s="2"/>
      <c r="F602" s="2"/>
      <c r="H602" s="2"/>
      <c r="I602" s="2"/>
      <c r="J602" s="2"/>
      <c r="K602" s="2"/>
      <c r="L602" s="2"/>
      <c r="M602" s="2"/>
    </row>
    <row r="603" spans="2:13">
      <c r="B603" s="2"/>
      <c r="C603" s="2"/>
      <c r="D603" s="2"/>
      <c r="E603" s="2"/>
      <c r="F603" s="2"/>
      <c r="H603" s="2"/>
      <c r="I603" s="2"/>
      <c r="J603" s="2"/>
      <c r="K603" s="2"/>
      <c r="L603" s="2"/>
      <c r="M603" s="2"/>
    </row>
    <row r="604" spans="2:13">
      <c r="B604" s="2"/>
      <c r="C604" s="2"/>
      <c r="D604" s="2"/>
      <c r="E604" s="2"/>
      <c r="F604" s="2"/>
      <c r="H604" s="2"/>
      <c r="I604" s="2"/>
      <c r="J604" s="2"/>
      <c r="K604" s="2"/>
      <c r="L604" s="2"/>
      <c r="M604" s="2"/>
    </row>
    <row r="605" spans="2:13">
      <c r="B605" s="2"/>
      <c r="C605" s="2"/>
      <c r="D605" s="2"/>
      <c r="E605" s="2"/>
      <c r="F605" s="2"/>
      <c r="H605" s="2"/>
      <c r="I605" s="2"/>
      <c r="J605" s="2"/>
      <c r="K605" s="2"/>
      <c r="L605" s="2"/>
      <c r="M605" s="2"/>
    </row>
    <row r="606" spans="2:13">
      <c r="B606" s="2"/>
      <c r="C606" s="2"/>
      <c r="D606" s="2"/>
      <c r="E606" s="2"/>
      <c r="F606" s="2"/>
      <c r="H606" s="2"/>
      <c r="I606" s="2"/>
      <c r="J606" s="2"/>
      <c r="K606" s="2"/>
      <c r="L606" s="2"/>
      <c r="M606" s="2"/>
    </row>
    <row r="607" spans="2:13">
      <c r="B607" s="2"/>
      <c r="C607" s="2"/>
      <c r="D607" s="2"/>
      <c r="E607" s="2"/>
      <c r="F607" s="2"/>
      <c r="H607" s="2"/>
      <c r="I607" s="2"/>
      <c r="J607" s="2"/>
      <c r="K607" s="2"/>
      <c r="L607" s="2"/>
      <c r="M607" s="2"/>
    </row>
    <row r="608" spans="2:13">
      <c r="B608" s="2"/>
      <c r="C608" s="2"/>
      <c r="D608" s="2"/>
      <c r="E608" s="2"/>
      <c r="F608" s="2"/>
      <c r="H608" s="2"/>
      <c r="I608" s="2"/>
      <c r="J608" s="2"/>
      <c r="K608" s="2"/>
      <c r="L608" s="2"/>
      <c r="M608" s="2"/>
    </row>
    <row r="609" spans="2:13">
      <c r="B609" s="2"/>
      <c r="C609" s="2"/>
      <c r="D609" s="2"/>
      <c r="E609" s="2"/>
      <c r="F609" s="2"/>
      <c r="H609" s="2"/>
      <c r="I609" s="2"/>
      <c r="J609" s="2"/>
      <c r="K609" s="2"/>
      <c r="L609" s="2"/>
      <c r="M609" s="2"/>
    </row>
    <row r="610" spans="2:13">
      <c r="B610" s="2"/>
      <c r="C610" s="2"/>
      <c r="D610" s="2"/>
      <c r="E610" s="2"/>
      <c r="F610" s="2"/>
      <c r="H610" s="2"/>
      <c r="I610" s="2"/>
      <c r="J610" s="2"/>
      <c r="K610" s="2"/>
      <c r="L610" s="2"/>
      <c r="M610" s="2"/>
    </row>
    <row r="611" spans="2:13">
      <c r="B611" s="2"/>
      <c r="C611" s="2"/>
      <c r="D611" s="2"/>
      <c r="E611" s="2"/>
      <c r="F611" s="2"/>
      <c r="H611" s="2"/>
      <c r="I611" s="2"/>
      <c r="J611" s="2"/>
      <c r="K611" s="2"/>
      <c r="L611" s="2"/>
      <c r="M611" s="2"/>
    </row>
    <row r="612" spans="2:13">
      <c r="B612" s="2"/>
      <c r="C612" s="2"/>
      <c r="D612" s="2"/>
      <c r="E612" s="2"/>
      <c r="F612" s="2"/>
      <c r="H612" s="2"/>
      <c r="I612" s="2"/>
      <c r="J612" s="2"/>
      <c r="K612" s="2"/>
      <c r="L612" s="2"/>
      <c r="M612" s="2"/>
    </row>
    <row r="613" spans="2:13">
      <c r="B613" s="2"/>
      <c r="C613" s="2"/>
      <c r="D613" s="2"/>
      <c r="E613" s="2"/>
      <c r="F613" s="2"/>
      <c r="H613" s="2"/>
      <c r="I613" s="2"/>
      <c r="J613" s="2"/>
      <c r="K613" s="2"/>
      <c r="L613" s="2"/>
      <c r="M613" s="2"/>
    </row>
    <row r="614" spans="2:13">
      <c r="B614" s="2"/>
      <c r="C614" s="2"/>
      <c r="D614" s="2"/>
      <c r="E614" s="2"/>
      <c r="F614" s="2"/>
      <c r="H614" s="2"/>
      <c r="I614" s="2"/>
      <c r="J614" s="2"/>
      <c r="K614" s="2"/>
      <c r="L614" s="2"/>
      <c r="M614" s="2"/>
    </row>
    <row r="615" spans="2:13">
      <c r="B615" s="2"/>
      <c r="C615" s="2"/>
      <c r="D615" s="2"/>
      <c r="E615" s="2"/>
      <c r="F615" s="2"/>
      <c r="H615" s="2"/>
      <c r="I615" s="2"/>
      <c r="J615" s="2"/>
      <c r="K615" s="2"/>
      <c r="L615" s="2"/>
      <c r="M615" s="2"/>
    </row>
    <row r="616" spans="2:13">
      <c r="B616" s="2"/>
      <c r="C616" s="2"/>
      <c r="D616" s="2"/>
      <c r="E616" s="2"/>
      <c r="F616" s="2"/>
      <c r="H616" s="2"/>
      <c r="I616" s="2"/>
      <c r="J616" s="2"/>
      <c r="K616" s="2"/>
      <c r="L616" s="2"/>
      <c r="M616" s="2"/>
    </row>
    <row r="617" spans="2:13">
      <c r="B617" s="2"/>
      <c r="C617" s="2"/>
      <c r="D617" s="2"/>
      <c r="E617" s="2"/>
      <c r="F617" s="2"/>
      <c r="H617" s="2"/>
      <c r="I617" s="2"/>
      <c r="J617" s="2"/>
      <c r="K617" s="2"/>
      <c r="L617" s="2"/>
      <c r="M617" s="2"/>
    </row>
    <row r="618" spans="2:13">
      <c r="B618" s="2"/>
      <c r="C618" s="2"/>
      <c r="D618" s="2"/>
      <c r="E618" s="2"/>
      <c r="F618" s="2"/>
      <c r="H618" s="2"/>
      <c r="I618" s="2"/>
      <c r="J618" s="2"/>
      <c r="K618" s="2"/>
      <c r="L618" s="2"/>
      <c r="M618" s="2"/>
    </row>
    <row r="619" spans="2:13">
      <c r="B619" s="2"/>
      <c r="C619" s="2"/>
      <c r="D619" s="2"/>
      <c r="E619" s="2"/>
      <c r="F619" s="2"/>
      <c r="H619" s="2"/>
      <c r="I619" s="2"/>
      <c r="J619" s="2"/>
      <c r="K619" s="2"/>
      <c r="L619" s="2"/>
      <c r="M619" s="2"/>
    </row>
    <row r="620" spans="2:13">
      <c r="B620" s="2"/>
      <c r="C620" s="2"/>
      <c r="D620" s="2"/>
      <c r="E620" s="2"/>
      <c r="F620" s="2"/>
      <c r="H620" s="2"/>
      <c r="I620" s="2"/>
      <c r="J620" s="2"/>
      <c r="K620" s="2"/>
      <c r="L620" s="2"/>
      <c r="M620" s="2"/>
    </row>
    <row r="621" spans="2:13">
      <c r="B621" s="2"/>
      <c r="C621" s="2"/>
      <c r="D621" s="2"/>
      <c r="E621" s="2"/>
      <c r="F621" s="2"/>
      <c r="H621" s="2"/>
      <c r="I621" s="2"/>
      <c r="J621" s="2"/>
      <c r="K621" s="2"/>
      <c r="L621" s="2"/>
      <c r="M621" s="2"/>
    </row>
    <row r="622" spans="2:13">
      <c r="B622" s="2"/>
      <c r="C622" s="2"/>
      <c r="D622" s="2"/>
      <c r="E622" s="2"/>
      <c r="F622" s="2"/>
      <c r="H622" s="2"/>
      <c r="I622" s="2"/>
      <c r="J622" s="2"/>
      <c r="K622" s="2"/>
      <c r="L622" s="2"/>
      <c r="M622" s="2"/>
    </row>
    <row r="623" spans="2:13">
      <c r="B623" s="2"/>
      <c r="C623" s="2"/>
      <c r="D623" s="2"/>
      <c r="E623" s="2"/>
      <c r="F623" s="2"/>
      <c r="H623" s="2"/>
      <c r="I623" s="2"/>
      <c r="J623" s="2"/>
      <c r="K623" s="2"/>
      <c r="L623" s="2"/>
      <c r="M623" s="2"/>
    </row>
    <row r="624" spans="2:13">
      <c r="B624" s="2"/>
      <c r="C624" s="2"/>
      <c r="D624" s="2"/>
      <c r="E624" s="2"/>
      <c r="F624" s="2"/>
      <c r="H624" s="2"/>
      <c r="I624" s="2"/>
      <c r="J624" s="2"/>
      <c r="K624" s="2"/>
      <c r="L624" s="2"/>
      <c r="M624" s="2"/>
    </row>
    <row r="625" spans="2:13">
      <c r="B625" s="2"/>
      <c r="C625" s="2"/>
      <c r="D625" s="2"/>
      <c r="E625" s="2"/>
      <c r="F625" s="2"/>
      <c r="H625" s="2"/>
      <c r="I625" s="2"/>
      <c r="J625" s="2"/>
      <c r="K625" s="2"/>
      <c r="L625" s="2"/>
      <c r="M625" s="2"/>
    </row>
    <row r="626" spans="2:13">
      <c r="B626" s="2"/>
      <c r="C626" s="2"/>
      <c r="D626" s="2"/>
      <c r="E626" s="2"/>
      <c r="F626" s="2"/>
      <c r="H626" s="2"/>
      <c r="I626" s="2"/>
      <c r="J626" s="2"/>
      <c r="K626" s="2"/>
      <c r="L626" s="2"/>
      <c r="M626" s="2"/>
    </row>
    <row r="627" spans="2:13">
      <c r="B627" s="2"/>
      <c r="C627" s="2"/>
      <c r="D627" s="2"/>
      <c r="E627" s="2"/>
      <c r="F627" s="2"/>
      <c r="H627" s="2"/>
      <c r="I627" s="2"/>
      <c r="J627" s="2"/>
      <c r="K627" s="2"/>
      <c r="L627" s="2"/>
      <c r="M627" s="2"/>
    </row>
    <row r="628" spans="2:13">
      <c r="B628" s="2"/>
      <c r="C628" s="2"/>
      <c r="D628" s="2"/>
      <c r="E628" s="2"/>
      <c r="F628" s="2"/>
      <c r="H628" s="2"/>
      <c r="I628" s="2"/>
      <c r="J628" s="2"/>
      <c r="K628" s="2"/>
      <c r="L628" s="2"/>
      <c r="M628" s="2"/>
    </row>
    <row r="629" spans="2:13">
      <c r="B629" s="2"/>
      <c r="C629" s="2"/>
      <c r="D629" s="2"/>
      <c r="E629" s="2"/>
      <c r="F629" s="2"/>
      <c r="H629" s="2"/>
      <c r="I629" s="2"/>
      <c r="J629" s="2"/>
      <c r="K629" s="2"/>
      <c r="L629" s="2"/>
      <c r="M629" s="2"/>
    </row>
    <row r="630" spans="2:13">
      <c r="B630" s="2"/>
      <c r="C630" s="2"/>
      <c r="D630" s="2"/>
      <c r="E630" s="2"/>
      <c r="F630" s="2"/>
      <c r="H630" s="2"/>
      <c r="I630" s="2"/>
      <c r="J630" s="2"/>
      <c r="K630" s="2"/>
      <c r="L630" s="2"/>
      <c r="M630" s="2"/>
    </row>
    <row r="631" spans="2:13">
      <c r="B631" s="2"/>
      <c r="C631" s="2"/>
      <c r="D631" s="2"/>
      <c r="E631" s="2"/>
      <c r="F631" s="2"/>
      <c r="H631" s="2"/>
      <c r="I631" s="2"/>
      <c r="J631" s="2"/>
      <c r="K631" s="2"/>
      <c r="L631" s="2"/>
      <c r="M631" s="2"/>
    </row>
    <row r="632" spans="2:13">
      <c r="B632" s="2"/>
      <c r="C632" s="2"/>
      <c r="D632" s="2"/>
      <c r="E632" s="2"/>
      <c r="F632" s="2"/>
      <c r="H632" s="2"/>
      <c r="I632" s="2"/>
      <c r="J632" s="2"/>
      <c r="K632" s="2"/>
      <c r="L632" s="2"/>
      <c r="M632" s="2"/>
    </row>
    <row r="633" spans="2:13">
      <c r="B633" s="2"/>
      <c r="C633" s="2"/>
      <c r="D633" s="2"/>
      <c r="E633" s="2"/>
      <c r="F633" s="2"/>
      <c r="H633" s="2"/>
      <c r="I633" s="2"/>
      <c r="J633" s="2"/>
      <c r="K633" s="2"/>
      <c r="L633" s="2"/>
      <c r="M633" s="2"/>
    </row>
    <row r="634" spans="2:13">
      <c r="B634" s="2"/>
      <c r="C634" s="2"/>
      <c r="D634" s="2"/>
      <c r="E634" s="2"/>
      <c r="F634" s="2"/>
      <c r="H634" s="2"/>
      <c r="I634" s="2"/>
      <c r="J634" s="2"/>
      <c r="K634" s="2"/>
      <c r="L634" s="2"/>
      <c r="M634" s="2"/>
    </row>
    <row r="635" spans="2:13">
      <c r="B635" s="2"/>
      <c r="C635" s="2"/>
      <c r="D635" s="2"/>
      <c r="E635" s="2"/>
      <c r="F635" s="2"/>
      <c r="H635" s="2"/>
      <c r="I635" s="2"/>
      <c r="J635" s="2"/>
      <c r="K635" s="2"/>
      <c r="L635" s="2"/>
      <c r="M635" s="2"/>
    </row>
    <row r="636" spans="2:13">
      <c r="B636" s="2"/>
      <c r="C636" s="2"/>
      <c r="D636" s="2"/>
      <c r="E636" s="2"/>
      <c r="F636" s="2"/>
      <c r="H636" s="2"/>
      <c r="I636" s="2"/>
      <c r="J636" s="2"/>
      <c r="K636" s="2"/>
      <c r="L636" s="2"/>
      <c r="M636" s="2"/>
    </row>
    <row r="637" spans="2:13">
      <c r="B637" s="2"/>
      <c r="C637" s="2"/>
      <c r="D637" s="2"/>
      <c r="E637" s="2"/>
      <c r="F637" s="2"/>
      <c r="H637" s="2"/>
      <c r="I637" s="2"/>
      <c r="J637" s="2"/>
      <c r="K637" s="2"/>
      <c r="L637" s="2"/>
      <c r="M637" s="2"/>
    </row>
    <row r="638" spans="2:13">
      <c r="B638" s="2"/>
      <c r="C638" s="2"/>
      <c r="D638" s="2"/>
      <c r="E638" s="2"/>
      <c r="F638" s="2"/>
      <c r="H638" s="2"/>
      <c r="I638" s="2"/>
      <c r="J638" s="2"/>
      <c r="K638" s="2"/>
      <c r="L638" s="2"/>
      <c r="M638" s="2"/>
    </row>
    <row r="639" spans="2:13">
      <c r="B639" s="2"/>
      <c r="C639" s="2"/>
      <c r="D639" s="2"/>
      <c r="E639" s="2"/>
      <c r="F639" s="2"/>
      <c r="H639" s="2"/>
      <c r="I639" s="2"/>
      <c r="J639" s="2"/>
      <c r="K639" s="2"/>
      <c r="L639" s="2"/>
      <c r="M639" s="2"/>
    </row>
    <row r="640" spans="2:13">
      <c r="B640" s="2"/>
      <c r="C640" s="2"/>
      <c r="D640" s="2"/>
      <c r="E640" s="2"/>
      <c r="F640" s="2"/>
      <c r="H640" s="2"/>
      <c r="I640" s="2"/>
      <c r="J640" s="2"/>
      <c r="K640" s="2"/>
      <c r="L640" s="2"/>
      <c r="M640" s="2"/>
    </row>
    <row r="641" spans="2:13">
      <c r="B641" s="2"/>
      <c r="C641" s="2"/>
      <c r="D641" s="2"/>
      <c r="E641" s="2"/>
      <c r="F641" s="2"/>
      <c r="H641" s="2"/>
      <c r="I641" s="2"/>
      <c r="J641" s="2"/>
      <c r="K641" s="2"/>
      <c r="L641" s="2"/>
      <c r="M641" s="2"/>
    </row>
    <row r="642" spans="2:13">
      <c r="B642" s="2"/>
      <c r="C642" s="2"/>
      <c r="D642" s="2"/>
      <c r="E642" s="2"/>
      <c r="F642" s="2"/>
      <c r="H642" s="2"/>
      <c r="I642" s="2"/>
      <c r="J642" s="2"/>
      <c r="K642" s="2"/>
      <c r="L642" s="2"/>
      <c r="M642" s="2"/>
    </row>
    <row r="643" spans="2:13">
      <c r="B643" s="2"/>
      <c r="C643" s="2"/>
      <c r="D643" s="2"/>
      <c r="E643" s="2"/>
      <c r="F643" s="2"/>
      <c r="H643" s="2"/>
      <c r="I643" s="2"/>
      <c r="J643" s="2"/>
      <c r="K643" s="2"/>
      <c r="L643" s="2"/>
      <c r="M643" s="2"/>
    </row>
    <row r="644" spans="2:13">
      <c r="B644" s="2"/>
      <c r="C644" s="2"/>
      <c r="D644" s="2"/>
      <c r="E644" s="2"/>
      <c r="F644" s="2"/>
      <c r="H644" s="2"/>
      <c r="I644" s="2"/>
      <c r="J644" s="2"/>
      <c r="K644" s="2"/>
      <c r="L644" s="2"/>
      <c r="M644" s="2"/>
    </row>
    <row r="645" spans="2:13">
      <c r="B645" s="2"/>
      <c r="C645" s="2"/>
      <c r="D645" s="2"/>
      <c r="E645" s="2"/>
      <c r="F645" s="2"/>
      <c r="H645" s="2"/>
      <c r="I645" s="2"/>
      <c r="J645" s="2"/>
      <c r="K645" s="2"/>
      <c r="L645" s="2"/>
      <c r="M645" s="2"/>
    </row>
    <row r="646" spans="2:13">
      <c r="B646" s="2"/>
      <c r="C646" s="2"/>
      <c r="D646" s="2"/>
      <c r="E646" s="2"/>
      <c r="F646" s="2"/>
      <c r="H646" s="2"/>
      <c r="I646" s="2"/>
      <c r="J646" s="2"/>
      <c r="K646" s="2"/>
      <c r="L646" s="2"/>
      <c r="M646" s="2"/>
    </row>
    <row r="647" spans="2:13">
      <c r="B647" s="2"/>
      <c r="C647" s="2"/>
      <c r="D647" s="2"/>
      <c r="E647" s="2"/>
      <c r="F647" s="2"/>
      <c r="H647" s="2"/>
      <c r="I647" s="2"/>
      <c r="J647" s="2"/>
      <c r="K647" s="2"/>
      <c r="L647" s="2"/>
      <c r="M647" s="2"/>
    </row>
    <row r="648" spans="2:13">
      <c r="B648" s="2"/>
      <c r="C648" s="2"/>
      <c r="D648" s="2"/>
      <c r="E648" s="2"/>
      <c r="F648" s="2"/>
      <c r="H648" s="2"/>
      <c r="I648" s="2"/>
      <c r="J648" s="2"/>
      <c r="K648" s="2"/>
      <c r="L648" s="2"/>
      <c r="M648" s="2"/>
    </row>
    <row r="649" spans="2:13">
      <c r="B649" s="2"/>
      <c r="C649" s="2"/>
      <c r="D649" s="2"/>
      <c r="E649" s="2"/>
      <c r="F649" s="2"/>
      <c r="H649" s="2"/>
      <c r="I649" s="2"/>
      <c r="J649" s="2"/>
      <c r="K649" s="2"/>
      <c r="L649" s="2"/>
      <c r="M649" s="2"/>
    </row>
    <row r="650" spans="2:13">
      <c r="B650" s="2"/>
      <c r="C650" s="2"/>
      <c r="D650" s="2"/>
      <c r="E650" s="2"/>
      <c r="F650" s="2"/>
      <c r="H650" s="2"/>
      <c r="I650" s="2"/>
      <c r="J650" s="2"/>
      <c r="K650" s="2"/>
      <c r="L650" s="2"/>
      <c r="M650" s="2"/>
    </row>
    <row r="651" spans="2:13">
      <c r="B651" s="2"/>
      <c r="C651" s="2"/>
      <c r="D651" s="2"/>
      <c r="E651" s="2"/>
      <c r="F651" s="2"/>
      <c r="H651" s="2"/>
      <c r="I651" s="2"/>
      <c r="J651" s="2"/>
      <c r="K651" s="2"/>
      <c r="L651" s="2"/>
      <c r="M651" s="2"/>
    </row>
    <row r="652" spans="2:13">
      <c r="B652" s="2"/>
      <c r="C652" s="2"/>
      <c r="D652" s="2"/>
      <c r="E652" s="2"/>
      <c r="F652" s="2"/>
      <c r="H652" s="2"/>
      <c r="I652" s="2"/>
      <c r="J652" s="2"/>
      <c r="K652" s="2"/>
      <c r="L652" s="2"/>
      <c r="M652" s="2"/>
    </row>
    <row r="653" spans="2:13">
      <c r="B653" s="2"/>
      <c r="C653" s="2"/>
      <c r="D653" s="2"/>
      <c r="E653" s="2"/>
      <c r="F653" s="2"/>
      <c r="H653" s="2"/>
      <c r="I653" s="2"/>
      <c r="J653" s="2"/>
      <c r="K653" s="2"/>
      <c r="L653" s="2"/>
      <c r="M653" s="2"/>
    </row>
    <row r="654" spans="2:13">
      <c r="B654" s="2"/>
      <c r="C654" s="2"/>
      <c r="D654" s="2"/>
      <c r="E654" s="2"/>
      <c r="F654" s="2"/>
      <c r="H654" s="2"/>
      <c r="I654" s="2"/>
      <c r="J654" s="2"/>
      <c r="K654" s="2"/>
      <c r="L654" s="2"/>
      <c r="M654" s="2"/>
    </row>
    <row r="655" spans="2:13">
      <c r="B655" s="2"/>
      <c r="C655" s="2"/>
      <c r="D655" s="2"/>
      <c r="E655" s="2"/>
      <c r="F655" s="2"/>
      <c r="H655" s="2"/>
      <c r="I655" s="2"/>
      <c r="J655" s="2"/>
      <c r="K655" s="2"/>
      <c r="L655" s="2"/>
      <c r="M655" s="2"/>
    </row>
    <row r="656" spans="2:13">
      <c r="B656" s="2"/>
      <c r="C656" s="2"/>
      <c r="D656" s="2"/>
      <c r="E656" s="2"/>
      <c r="F656" s="2"/>
      <c r="H656" s="2"/>
      <c r="I656" s="2"/>
      <c r="J656" s="2"/>
      <c r="K656" s="2"/>
      <c r="L656" s="2"/>
      <c r="M656" s="2"/>
    </row>
    <row r="657" spans="2:13">
      <c r="B657" s="2"/>
      <c r="C657" s="2"/>
      <c r="D657" s="2"/>
      <c r="E657" s="2"/>
      <c r="F657" s="2"/>
      <c r="H657" s="2"/>
      <c r="I657" s="2"/>
      <c r="J657" s="2"/>
      <c r="K657" s="2"/>
      <c r="L657" s="2"/>
      <c r="M657" s="2"/>
    </row>
    <row r="658" spans="2:13">
      <c r="B658" s="2"/>
      <c r="C658" s="2"/>
      <c r="D658" s="2"/>
      <c r="E658" s="2"/>
      <c r="F658" s="2"/>
      <c r="H658" s="2"/>
      <c r="I658" s="2"/>
      <c r="J658" s="2"/>
      <c r="K658" s="2"/>
      <c r="L658" s="2"/>
      <c r="M658" s="2"/>
    </row>
    <row r="659" spans="2:13">
      <c r="B659" s="2"/>
      <c r="C659" s="2"/>
      <c r="D659" s="2"/>
      <c r="E659" s="2"/>
      <c r="F659" s="2"/>
      <c r="H659" s="2"/>
      <c r="I659" s="2"/>
      <c r="J659" s="2"/>
      <c r="K659" s="2"/>
      <c r="L659" s="2"/>
      <c r="M659" s="2"/>
    </row>
    <row r="660" spans="2:13">
      <c r="B660" s="2"/>
      <c r="C660" s="2"/>
      <c r="D660" s="2"/>
      <c r="E660" s="2"/>
      <c r="F660" s="2"/>
      <c r="H660" s="2"/>
      <c r="I660" s="2"/>
      <c r="J660" s="2"/>
      <c r="K660" s="2"/>
      <c r="L660" s="2"/>
      <c r="M660" s="2"/>
    </row>
    <row r="661" spans="2:13">
      <c r="B661" s="2"/>
      <c r="C661" s="2"/>
      <c r="D661" s="2"/>
      <c r="E661" s="2"/>
      <c r="F661" s="2"/>
      <c r="H661" s="2"/>
      <c r="I661" s="2"/>
      <c r="J661" s="2"/>
      <c r="K661" s="2"/>
      <c r="L661" s="2"/>
      <c r="M661" s="2"/>
    </row>
    <row r="662" spans="2:13">
      <c r="B662" s="2"/>
      <c r="C662" s="2"/>
      <c r="D662" s="2"/>
      <c r="E662" s="2"/>
      <c r="F662" s="2"/>
      <c r="H662" s="2"/>
      <c r="I662" s="2"/>
      <c r="J662" s="2"/>
      <c r="K662" s="2"/>
      <c r="L662" s="2"/>
      <c r="M662" s="2"/>
    </row>
    <row r="663" spans="2:13">
      <c r="B663" s="2"/>
      <c r="C663" s="2"/>
      <c r="D663" s="2"/>
      <c r="E663" s="2"/>
      <c r="F663" s="2"/>
      <c r="H663" s="2"/>
      <c r="I663" s="2"/>
      <c r="J663" s="2"/>
      <c r="K663" s="2"/>
      <c r="L663" s="2"/>
      <c r="M663" s="2"/>
    </row>
    <row r="664" spans="2:13">
      <c r="B664" s="2"/>
      <c r="C664" s="2"/>
      <c r="D664" s="2"/>
      <c r="E664" s="2"/>
      <c r="F664" s="2"/>
      <c r="H664" s="2"/>
      <c r="I664" s="2"/>
      <c r="J664" s="2"/>
      <c r="K664" s="2"/>
      <c r="L664" s="2"/>
      <c r="M664" s="2"/>
    </row>
    <row r="665" spans="2:13">
      <c r="B665" s="2"/>
      <c r="C665" s="2"/>
      <c r="D665" s="2"/>
      <c r="E665" s="2"/>
      <c r="F665" s="2"/>
      <c r="H665" s="2"/>
      <c r="I665" s="2"/>
      <c r="J665" s="2"/>
      <c r="K665" s="2"/>
      <c r="L665" s="2"/>
      <c r="M665" s="2"/>
    </row>
    <row r="666" spans="2:13">
      <c r="B666" s="2"/>
      <c r="C666" s="2"/>
      <c r="D666" s="2"/>
      <c r="E666" s="2"/>
      <c r="F666" s="2"/>
      <c r="H666" s="2"/>
      <c r="I666" s="2"/>
      <c r="J666" s="2"/>
      <c r="K666" s="2"/>
      <c r="L666" s="2"/>
      <c r="M666" s="2"/>
    </row>
    <row r="667" spans="2:13">
      <c r="B667" s="2"/>
      <c r="C667" s="2"/>
      <c r="D667" s="2"/>
      <c r="E667" s="2"/>
      <c r="F667" s="2"/>
      <c r="H667" s="2"/>
      <c r="I667" s="2"/>
      <c r="J667" s="2"/>
      <c r="K667" s="2"/>
      <c r="L667" s="2"/>
      <c r="M667" s="2"/>
    </row>
    <row r="668" spans="2:13">
      <c r="B668" s="2"/>
      <c r="C668" s="2"/>
      <c r="D668" s="2"/>
      <c r="E668" s="2"/>
      <c r="F668" s="2"/>
      <c r="H668" s="2"/>
      <c r="I668" s="2"/>
      <c r="J668" s="2"/>
      <c r="K668" s="2"/>
      <c r="L668" s="2"/>
      <c r="M668" s="2"/>
    </row>
    <row r="669" spans="2:13">
      <c r="B669" s="2"/>
      <c r="C669" s="2"/>
      <c r="D669" s="2"/>
      <c r="E669" s="2"/>
      <c r="F669" s="2"/>
      <c r="H669" s="2"/>
      <c r="I669" s="2"/>
      <c r="J669" s="2"/>
      <c r="K669" s="2"/>
      <c r="L669" s="2"/>
      <c r="M669" s="2"/>
    </row>
    <row r="670" spans="2:13">
      <c r="B670" s="2"/>
      <c r="C670" s="2"/>
      <c r="D670" s="2"/>
      <c r="E670" s="2"/>
      <c r="F670" s="2"/>
      <c r="H670" s="2"/>
      <c r="I670" s="2"/>
      <c r="J670" s="2"/>
      <c r="K670" s="2"/>
      <c r="L670" s="2"/>
      <c r="M670" s="2"/>
    </row>
    <row r="671" spans="2:13">
      <c r="B671" s="2"/>
      <c r="C671" s="2"/>
      <c r="D671" s="2"/>
      <c r="E671" s="2"/>
      <c r="F671" s="2"/>
      <c r="H671" s="2"/>
      <c r="I671" s="2"/>
      <c r="J671" s="2"/>
      <c r="K671" s="2"/>
      <c r="L671" s="2"/>
      <c r="M671" s="2"/>
    </row>
    <row r="672" spans="2:13">
      <c r="B672" s="2"/>
      <c r="C672" s="2"/>
      <c r="D672" s="2"/>
      <c r="E672" s="2"/>
      <c r="F672" s="2"/>
      <c r="H672" s="2"/>
      <c r="I672" s="2"/>
      <c r="J672" s="2"/>
      <c r="K672" s="2"/>
      <c r="L672" s="2"/>
      <c r="M672" s="2"/>
    </row>
    <row r="673" spans="2:13">
      <c r="B673" s="2"/>
      <c r="C673" s="2"/>
      <c r="D673" s="2"/>
      <c r="E673" s="2"/>
      <c r="F673" s="2"/>
      <c r="H673" s="2"/>
      <c r="I673" s="2"/>
      <c r="J673" s="2"/>
      <c r="K673" s="2"/>
      <c r="L673" s="2"/>
      <c r="M673" s="2"/>
    </row>
    <row r="674" spans="2:13">
      <c r="B674" s="2"/>
      <c r="C674" s="2"/>
      <c r="D674" s="2"/>
      <c r="E674" s="2"/>
      <c r="F674" s="2"/>
      <c r="H674" s="2"/>
      <c r="I674" s="2"/>
      <c r="J674" s="2"/>
      <c r="K674" s="2"/>
      <c r="L674" s="2"/>
      <c r="M674" s="2"/>
    </row>
    <row r="675" spans="2:13">
      <c r="B675" s="2"/>
      <c r="C675" s="2"/>
      <c r="D675" s="2"/>
      <c r="E675" s="2"/>
      <c r="F675" s="2"/>
      <c r="H675" s="2"/>
      <c r="I675" s="2"/>
      <c r="J675" s="2"/>
      <c r="K675" s="2"/>
      <c r="L675" s="2"/>
      <c r="M675" s="2"/>
    </row>
    <row r="676" spans="2:13">
      <c r="B676" s="2"/>
      <c r="C676" s="2"/>
      <c r="D676" s="2"/>
      <c r="E676" s="2"/>
      <c r="F676" s="2"/>
      <c r="H676" s="2"/>
      <c r="I676" s="2"/>
      <c r="J676" s="2"/>
      <c r="K676" s="2"/>
      <c r="L676" s="2"/>
      <c r="M676" s="2"/>
    </row>
    <row r="677" spans="2:13">
      <c r="B677" s="2"/>
      <c r="C677" s="2"/>
      <c r="D677" s="2"/>
      <c r="E677" s="2"/>
      <c r="F677" s="2"/>
      <c r="H677" s="2"/>
      <c r="I677" s="2"/>
      <c r="J677" s="2"/>
      <c r="K677" s="2"/>
      <c r="L677" s="2"/>
      <c r="M677" s="2"/>
    </row>
    <row r="678" spans="2:13">
      <c r="B678" s="2"/>
      <c r="C678" s="2"/>
      <c r="D678" s="2"/>
      <c r="E678" s="2"/>
      <c r="F678" s="2"/>
      <c r="H678" s="2"/>
      <c r="I678" s="2"/>
      <c r="J678" s="2"/>
      <c r="K678" s="2"/>
      <c r="L678" s="2"/>
      <c r="M678" s="2"/>
    </row>
    <row r="679" spans="2:13">
      <c r="B679" s="2"/>
      <c r="C679" s="2"/>
      <c r="D679" s="2"/>
      <c r="E679" s="2"/>
      <c r="F679" s="2"/>
      <c r="H679" s="2"/>
      <c r="I679" s="2"/>
      <c r="J679" s="2"/>
      <c r="K679" s="2"/>
      <c r="L679" s="2"/>
      <c r="M679" s="2"/>
    </row>
    <row r="680" spans="2:13">
      <c r="B680" s="2"/>
      <c r="C680" s="2"/>
      <c r="D680" s="2"/>
      <c r="E680" s="2"/>
      <c r="F680" s="2"/>
      <c r="H680" s="2"/>
      <c r="I680" s="2"/>
      <c r="J680" s="2"/>
      <c r="K680" s="2"/>
      <c r="L680" s="2"/>
      <c r="M680" s="2"/>
    </row>
    <row r="681" spans="2:13">
      <c r="B681" s="2"/>
      <c r="C681" s="2"/>
      <c r="D681" s="2"/>
      <c r="E681" s="2"/>
      <c r="F681" s="2"/>
      <c r="H681" s="2"/>
      <c r="I681" s="2"/>
      <c r="J681" s="2"/>
      <c r="K681" s="2"/>
      <c r="L681" s="2"/>
      <c r="M681" s="2"/>
    </row>
    <row r="682" spans="2:13">
      <c r="B682" s="2"/>
      <c r="C682" s="2"/>
      <c r="D682" s="2"/>
      <c r="E682" s="2"/>
      <c r="F682" s="2"/>
      <c r="H682" s="2"/>
      <c r="I682" s="2"/>
      <c r="J682" s="2"/>
      <c r="K682" s="2"/>
      <c r="L682" s="2"/>
      <c r="M682" s="2"/>
    </row>
    <row r="683" spans="2:13">
      <c r="B683" s="2"/>
      <c r="C683" s="2"/>
      <c r="D683" s="2"/>
      <c r="E683" s="2"/>
      <c r="F683" s="2"/>
      <c r="H683" s="2"/>
      <c r="I683" s="2"/>
      <c r="J683" s="2"/>
      <c r="K683" s="2"/>
      <c r="L683" s="2"/>
      <c r="M683" s="2"/>
    </row>
    <row r="684" spans="2:13">
      <c r="B684" s="2"/>
      <c r="C684" s="2"/>
      <c r="D684" s="2"/>
      <c r="E684" s="2"/>
      <c r="F684" s="2"/>
      <c r="H684" s="2"/>
      <c r="I684" s="2"/>
      <c r="J684" s="2"/>
      <c r="K684" s="2"/>
      <c r="L684" s="2"/>
      <c r="M684" s="2"/>
    </row>
    <row r="685" spans="2:13">
      <c r="B685" s="2"/>
      <c r="C685" s="2"/>
      <c r="D685" s="2"/>
      <c r="E685" s="2"/>
      <c r="F685" s="2"/>
      <c r="H685" s="2"/>
      <c r="I685" s="2"/>
      <c r="J685" s="2"/>
      <c r="K685" s="2"/>
      <c r="L685" s="2"/>
      <c r="M685" s="2"/>
    </row>
    <row r="686" spans="2:13">
      <c r="B686" s="2"/>
      <c r="C686" s="2"/>
      <c r="D686" s="2"/>
      <c r="E686" s="2"/>
      <c r="F686" s="2"/>
      <c r="H686" s="2"/>
      <c r="I686" s="2"/>
      <c r="J686" s="2"/>
      <c r="K686" s="2"/>
      <c r="L686" s="2"/>
      <c r="M686" s="2"/>
    </row>
    <row r="687" spans="2:13">
      <c r="B687" s="2"/>
      <c r="C687" s="2"/>
      <c r="D687" s="2"/>
      <c r="E687" s="2"/>
      <c r="F687" s="2"/>
      <c r="H687" s="2"/>
      <c r="I687" s="2"/>
      <c r="J687" s="2"/>
      <c r="K687" s="2"/>
      <c r="L687" s="2"/>
      <c r="M687" s="2"/>
    </row>
    <row r="688" spans="2:13">
      <c r="B688" s="2"/>
      <c r="C688" s="2"/>
      <c r="D688" s="2"/>
      <c r="E688" s="2"/>
      <c r="F688" s="2"/>
      <c r="H688" s="2"/>
      <c r="I688" s="2"/>
      <c r="J688" s="2"/>
      <c r="K688" s="2"/>
      <c r="L688" s="2"/>
      <c r="M688" s="2"/>
    </row>
    <row r="689" spans="2:13">
      <c r="B689" s="2"/>
      <c r="C689" s="2"/>
      <c r="D689" s="2"/>
      <c r="E689" s="2"/>
      <c r="F689" s="2"/>
      <c r="H689" s="2"/>
      <c r="I689" s="2"/>
      <c r="J689" s="2"/>
      <c r="K689" s="2"/>
      <c r="L689" s="2"/>
      <c r="M689" s="2"/>
    </row>
    <row r="690" spans="2:13">
      <c r="B690" s="2"/>
      <c r="C690" s="2"/>
      <c r="D690" s="2"/>
      <c r="E690" s="2"/>
      <c r="F690" s="2"/>
      <c r="H690" s="2"/>
      <c r="I690" s="2"/>
      <c r="J690" s="2"/>
      <c r="K690" s="2"/>
      <c r="L690" s="2"/>
      <c r="M690" s="2"/>
    </row>
    <row r="691" spans="2:13">
      <c r="B691" s="2"/>
      <c r="C691" s="2"/>
      <c r="D691" s="2"/>
      <c r="E691" s="2"/>
      <c r="F691" s="2"/>
      <c r="H691" s="2"/>
      <c r="I691" s="2"/>
      <c r="J691" s="2"/>
      <c r="K691" s="2"/>
      <c r="L691" s="2"/>
      <c r="M691" s="2"/>
    </row>
    <row r="692" spans="2:13">
      <c r="B692" s="2"/>
      <c r="C692" s="2"/>
      <c r="D692" s="2"/>
      <c r="E692" s="2"/>
      <c r="F692" s="2"/>
      <c r="H692" s="2"/>
      <c r="I692" s="2"/>
      <c r="J692" s="2"/>
      <c r="K692" s="2"/>
      <c r="L692" s="2"/>
      <c r="M692" s="2"/>
    </row>
    <row r="693" spans="2:13">
      <c r="B693" s="2"/>
      <c r="C693" s="2"/>
      <c r="D693" s="2"/>
      <c r="E693" s="2"/>
      <c r="F693" s="2"/>
      <c r="H693" s="2"/>
      <c r="I693" s="2"/>
      <c r="J693" s="2"/>
      <c r="K693" s="2"/>
      <c r="L693" s="2"/>
      <c r="M693" s="2"/>
    </row>
    <row r="694" spans="2:13">
      <c r="B694" s="2"/>
      <c r="C694" s="2"/>
      <c r="D694" s="2"/>
      <c r="E694" s="2"/>
      <c r="F694" s="2"/>
      <c r="H694" s="2"/>
      <c r="I694" s="2"/>
      <c r="J694" s="2"/>
      <c r="K694" s="2"/>
      <c r="L694" s="2"/>
      <c r="M694" s="2"/>
    </row>
    <row r="695" spans="2:13">
      <c r="B695" s="2"/>
      <c r="C695" s="2"/>
      <c r="D695" s="2"/>
      <c r="E695" s="2"/>
      <c r="F695" s="2"/>
      <c r="H695" s="2"/>
      <c r="I695" s="2"/>
      <c r="J695" s="2"/>
      <c r="K695" s="2"/>
      <c r="L695" s="2"/>
      <c r="M695" s="2"/>
    </row>
    <row r="696" spans="2:13">
      <c r="B696" s="2"/>
      <c r="C696" s="2"/>
      <c r="D696" s="2"/>
      <c r="E696" s="2"/>
      <c r="F696" s="2"/>
      <c r="H696" s="2"/>
      <c r="I696" s="2"/>
      <c r="J696" s="2"/>
      <c r="K696" s="2"/>
      <c r="L696" s="2"/>
      <c r="M696" s="2"/>
    </row>
    <row r="697" spans="2:13">
      <c r="B697" s="2"/>
      <c r="C697" s="2"/>
      <c r="D697" s="2"/>
      <c r="E697" s="2"/>
      <c r="F697" s="2"/>
      <c r="H697" s="2"/>
      <c r="I697" s="2"/>
      <c r="J697" s="2"/>
      <c r="K697" s="2"/>
      <c r="L697" s="2"/>
      <c r="M697" s="2"/>
    </row>
    <row r="698" spans="2:13">
      <c r="B698" s="2"/>
      <c r="C698" s="2"/>
      <c r="D698" s="2"/>
      <c r="E698" s="2"/>
      <c r="F698" s="2"/>
      <c r="H698" s="2"/>
      <c r="I698" s="2"/>
      <c r="J698" s="2"/>
      <c r="K698" s="2"/>
      <c r="L698" s="2"/>
      <c r="M698" s="2"/>
    </row>
    <row r="699" spans="2:13">
      <c r="B699" s="2"/>
      <c r="C699" s="2"/>
      <c r="D699" s="2"/>
      <c r="E699" s="2"/>
      <c r="F699" s="2"/>
      <c r="H699" s="2"/>
      <c r="I699" s="2"/>
      <c r="J699" s="2"/>
      <c r="K699" s="2"/>
      <c r="L699" s="2"/>
      <c r="M699" s="2"/>
    </row>
    <row r="700" spans="2:13">
      <c r="B700" s="2"/>
      <c r="C700" s="2"/>
      <c r="D700" s="2"/>
      <c r="E700" s="2"/>
      <c r="F700" s="2"/>
      <c r="H700" s="2"/>
      <c r="I700" s="2"/>
      <c r="J700" s="2"/>
      <c r="K700" s="2"/>
      <c r="L700" s="2"/>
      <c r="M700" s="2"/>
    </row>
    <row r="701" spans="2:13">
      <c r="B701" s="2"/>
      <c r="C701" s="2"/>
      <c r="D701" s="2"/>
      <c r="E701" s="2"/>
      <c r="F701" s="2"/>
      <c r="H701" s="2"/>
      <c r="I701" s="2"/>
      <c r="J701" s="2"/>
      <c r="K701" s="2"/>
      <c r="L701" s="2"/>
      <c r="M701" s="2"/>
    </row>
    <row r="702" spans="2:13">
      <c r="B702" s="2"/>
      <c r="C702" s="2"/>
      <c r="D702" s="2"/>
      <c r="E702" s="2"/>
      <c r="F702" s="2"/>
      <c r="H702" s="2"/>
      <c r="I702" s="2"/>
      <c r="J702" s="2"/>
      <c r="K702" s="2"/>
      <c r="L702" s="2"/>
      <c r="M702" s="2"/>
    </row>
    <row r="703" spans="2:13">
      <c r="B703" s="2"/>
      <c r="C703" s="2"/>
      <c r="D703" s="2"/>
      <c r="E703" s="2"/>
      <c r="F703" s="2"/>
      <c r="H703" s="2"/>
      <c r="I703" s="2"/>
      <c r="J703" s="2"/>
      <c r="K703" s="2"/>
      <c r="L703" s="2"/>
      <c r="M703" s="2"/>
    </row>
    <row r="704" spans="2:13">
      <c r="B704" s="2"/>
      <c r="C704" s="2"/>
      <c r="D704" s="2"/>
      <c r="E704" s="2"/>
      <c r="F704" s="2"/>
      <c r="H704" s="2"/>
      <c r="I704" s="2"/>
      <c r="J704" s="2"/>
      <c r="K704" s="2"/>
      <c r="L704" s="2"/>
      <c r="M704" s="2"/>
    </row>
    <row r="705" spans="2:13">
      <c r="B705" s="2"/>
      <c r="C705" s="2"/>
      <c r="D705" s="2"/>
      <c r="E705" s="2"/>
      <c r="F705" s="2"/>
      <c r="H705" s="2"/>
      <c r="I705" s="2"/>
      <c r="J705" s="2"/>
      <c r="K705" s="2"/>
      <c r="L705" s="2"/>
      <c r="M705" s="2"/>
    </row>
    <row r="706" spans="2:13">
      <c r="B706" s="2"/>
      <c r="C706" s="2"/>
      <c r="D706" s="2"/>
      <c r="E706" s="2"/>
      <c r="F706" s="2"/>
      <c r="H706" s="2"/>
      <c r="I706" s="2"/>
      <c r="J706" s="2"/>
      <c r="K706" s="2"/>
      <c r="L706" s="2"/>
      <c r="M706" s="2"/>
    </row>
    <row r="707" spans="2:13">
      <c r="B707" s="2"/>
      <c r="C707" s="2"/>
      <c r="D707" s="2"/>
      <c r="E707" s="2"/>
      <c r="F707" s="2"/>
      <c r="H707" s="2"/>
      <c r="I707" s="2"/>
      <c r="J707" s="2"/>
      <c r="K707" s="2"/>
      <c r="L707" s="2"/>
      <c r="M707" s="2"/>
    </row>
    <row r="708" spans="2:13">
      <c r="B708" s="2"/>
      <c r="C708" s="2"/>
      <c r="D708" s="2"/>
      <c r="E708" s="2"/>
      <c r="F708" s="2"/>
      <c r="H708" s="2"/>
      <c r="I708" s="2"/>
      <c r="J708" s="2"/>
      <c r="K708" s="2"/>
      <c r="L708" s="2"/>
      <c r="M708" s="2"/>
    </row>
    <row r="709" spans="2:13">
      <c r="B709" s="2"/>
      <c r="C709" s="2"/>
      <c r="D709" s="2"/>
      <c r="E709" s="2"/>
      <c r="F709" s="2"/>
      <c r="H709" s="2"/>
      <c r="I709" s="2"/>
      <c r="J709" s="2"/>
      <c r="K709" s="2"/>
      <c r="L709" s="2"/>
      <c r="M709" s="2"/>
    </row>
    <row r="710" spans="2:13">
      <c r="B710" s="2"/>
      <c r="C710" s="2"/>
      <c r="D710" s="2"/>
      <c r="E710" s="2"/>
      <c r="F710" s="2"/>
      <c r="H710" s="2"/>
      <c r="I710" s="2"/>
      <c r="J710" s="2"/>
      <c r="K710" s="2"/>
      <c r="L710" s="2"/>
      <c r="M710" s="2"/>
    </row>
    <row r="711" spans="2:13">
      <c r="B711" s="2"/>
      <c r="C711" s="2"/>
      <c r="D711" s="2"/>
      <c r="E711" s="2"/>
      <c r="F711" s="2"/>
      <c r="H711" s="2"/>
      <c r="I711" s="2"/>
      <c r="J711" s="2"/>
      <c r="K711" s="2"/>
      <c r="L711" s="2"/>
      <c r="M711" s="2"/>
    </row>
    <row r="712" spans="2:13">
      <c r="B712" s="2"/>
      <c r="C712" s="2"/>
      <c r="D712" s="2"/>
      <c r="E712" s="2"/>
      <c r="F712" s="2"/>
      <c r="H712" s="2"/>
      <c r="I712" s="2"/>
      <c r="J712" s="2"/>
      <c r="K712" s="2"/>
      <c r="L712" s="2"/>
      <c r="M712" s="2"/>
    </row>
    <row r="713" spans="2:13">
      <c r="B713" s="2"/>
      <c r="C713" s="2"/>
      <c r="D713" s="2"/>
      <c r="E713" s="2"/>
      <c r="F713" s="2"/>
      <c r="H713" s="2"/>
      <c r="I713" s="2"/>
      <c r="J713" s="2"/>
      <c r="K713" s="2"/>
      <c r="L713" s="2"/>
      <c r="M713" s="2"/>
    </row>
    <row r="714" spans="2:13">
      <c r="B714" s="2"/>
      <c r="C714" s="2"/>
      <c r="D714" s="2"/>
      <c r="E714" s="2"/>
      <c r="F714" s="2"/>
      <c r="H714" s="2"/>
      <c r="I714" s="2"/>
      <c r="J714" s="2"/>
      <c r="K714" s="2"/>
      <c r="L714" s="2"/>
      <c r="M714" s="2"/>
    </row>
    <row r="715" spans="2:13">
      <c r="B715" s="2"/>
      <c r="C715" s="2"/>
      <c r="D715" s="2"/>
      <c r="E715" s="2"/>
      <c r="F715" s="2"/>
      <c r="H715" s="2"/>
      <c r="I715" s="2"/>
      <c r="J715" s="2"/>
      <c r="K715" s="2"/>
      <c r="L715" s="2"/>
      <c r="M715" s="2"/>
    </row>
    <row r="716" spans="2:13">
      <c r="B716" s="2"/>
      <c r="C716" s="2"/>
      <c r="D716" s="2"/>
      <c r="E716" s="2"/>
      <c r="F716" s="2"/>
      <c r="H716" s="2"/>
      <c r="I716" s="2"/>
      <c r="J716" s="2"/>
      <c r="K716" s="2"/>
      <c r="L716" s="2"/>
      <c r="M716" s="2"/>
    </row>
    <row r="717" spans="2:13">
      <c r="B717" s="2"/>
      <c r="C717" s="2"/>
      <c r="D717" s="2"/>
      <c r="E717" s="2"/>
      <c r="F717" s="2"/>
      <c r="H717" s="2"/>
      <c r="I717" s="2"/>
      <c r="J717" s="2"/>
      <c r="K717" s="2"/>
      <c r="L717" s="2"/>
      <c r="M717" s="2"/>
    </row>
    <row r="718" spans="2:13">
      <c r="B718" s="2"/>
      <c r="C718" s="2"/>
      <c r="D718" s="2"/>
      <c r="E718" s="2"/>
      <c r="F718" s="2"/>
      <c r="H718" s="2"/>
      <c r="I718" s="2"/>
      <c r="J718" s="2"/>
      <c r="K718" s="2"/>
      <c r="L718" s="2"/>
      <c r="M718" s="2"/>
    </row>
    <row r="719" spans="2:13">
      <c r="B719" s="2"/>
      <c r="C719" s="2"/>
      <c r="D719" s="2"/>
      <c r="E719" s="2"/>
      <c r="F719" s="2"/>
      <c r="H719" s="2"/>
      <c r="I719" s="2"/>
      <c r="J719" s="2"/>
      <c r="K719" s="2"/>
      <c r="L719" s="2"/>
      <c r="M719" s="2"/>
    </row>
    <row r="720" spans="2:13">
      <c r="B720" s="2"/>
      <c r="C720" s="2"/>
      <c r="D720" s="2"/>
      <c r="E720" s="2"/>
      <c r="F720" s="2"/>
      <c r="H720" s="2"/>
      <c r="I720" s="2"/>
      <c r="J720" s="2"/>
      <c r="K720" s="2"/>
      <c r="L720" s="2"/>
      <c r="M720" s="2"/>
    </row>
    <row r="721" spans="2:13">
      <c r="B721" s="2"/>
      <c r="C721" s="2"/>
      <c r="D721" s="2"/>
      <c r="E721" s="2"/>
      <c r="F721" s="2"/>
      <c r="H721" s="2"/>
      <c r="I721" s="2"/>
      <c r="J721" s="2"/>
      <c r="K721" s="2"/>
      <c r="L721" s="2"/>
      <c r="M721" s="2"/>
    </row>
    <row r="722" spans="2:13">
      <c r="B722" s="2"/>
      <c r="C722" s="2"/>
      <c r="D722" s="2"/>
      <c r="E722" s="2"/>
      <c r="F722" s="2"/>
      <c r="H722" s="2"/>
      <c r="I722" s="2"/>
      <c r="J722" s="2"/>
      <c r="K722" s="2"/>
      <c r="L722" s="2"/>
      <c r="M722" s="2"/>
    </row>
    <row r="723" spans="2:13">
      <c r="B723" s="2"/>
      <c r="C723" s="2"/>
      <c r="D723" s="2"/>
      <c r="E723" s="2"/>
      <c r="F723" s="2"/>
      <c r="H723" s="2"/>
      <c r="I723" s="2"/>
      <c r="J723" s="2"/>
      <c r="K723" s="2"/>
      <c r="L723" s="2"/>
      <c r="M723" s="2"/>
    </row>
    <row r="724" spans="2:13">
      <c r="B724" s="2"/>
      <c r="C724" s="2"/>
      <c r="D724" s="2"/>
      <c r="E724" s="2"/>
      <c r="F724" s="2"/>
      <c r="H724" s="2"/>
      <c r="I724" s="2"/>
      <c r="J724" s="2"/>
      <c r="K724" s="2"/>
      <c r="L724" s="2"/>
      <c r="M724" s="2"/>
    </row>
    <row r="725" spans="2:13">
      <c r="B725" s="2"/>
      <c r="C725" s="2"/>
      <c r="D725" s="2"/>
      <c r="E725" s="2"/>
      <c r="F725" s="2"/>
      <c r="H725" s="2"/>
      <c r="I725" s="2"/>
      <c r="J725" s="2"/>
      <c r="K725" s="2"/>
      <c r="L725" s="2"/>
      <c r="M725" s="2"/>
    </row>
    <row r="726" spans="2:13">
      <c r="B726" s="2"/>
      <c r="C726" s="2"/>
      <c r="D726" s="2"/>
      <c r="E726" s="2"/>
      <c r="F726" s="2"/>
      <c r="H726" s="2"/>
      <c r="I726" s="2"/>
      <c r="J726" s="2"/>
      <c r="K726" s="2"/>
      <c r="L726" s="2"/>
      <c r="M726" s="2"/>
    </row>
    <row r="727" spans="2:13">
      <c r="B727" s="2"/>
      <c r="C727" s="2"/>
      <c r="D727" s="2"/>
      <c r="E727" s="2"/>
      <c r="F727" s="2"/>
      <c r="H727" s="2"/>
      <c r="I727" s="2"/>
      <c r="J727" s="2"/>
      <c r="K727" s="2"/>
      <c r="L727" s="2"/>
      <c r="M727" s="2"/>
    </row>
    <row r="728" spans="2:13">
      <c r="B728" s="2"/>
      <c r="C728" s="2"/>
      <c r="D728" s="2"/>
      <c r="E728" s="2"/>
      <c r="F728" s="2"/>
      <c r="H728" s="2"/>
      <c r="I728" s="2"/>
      <c r="J728" s="2"/>
      <c r="K728" s="2"/>
      <c r="L728" s="2"/>
      <c r="M728" s="2"/>
    </row>
    <row r="729" spans="2:13">
      <c r="B729" s="2"/>
      <c r="C729" s="2"/>
      <c r="D729" s="2"/>
      <c r="E729" s="2"/>
      <c r="F729" s="2"/>
      <c r="H729" s="2"/>
      <c r="I729" s="2"/>
      <c r="J729" s="2"/>
      <c r="K729" s="2"/>
      <c r="L729" s="2"/>
      <c r="M729" s="2"/>
    </row>
    <row r="730" spans="2:13">
      <c r="B730" s="2"/>
      <c r="C730" s="2"/>
      <c r="D730" s="2"/>
      <c r="E730" s="2"/>
      <c r="F730" s="2"/>
      <c r="H730" s="2"/>
      <c r="I730" s="2"/>
      <c r="J730" s="2"/>
      <c r="K730" s="2"/>
      <c r="L730" s="2"/>
      <c r="M730" s="2"/>
    </row>
    <row r="731" spans="2:13">
      <c r="B731" s="2"/>
      <c r="C731" s="2"/>
      <c r="D731" s="2"/>
      <c r="E731" s="2"/>
      <c r="F731" s="2"/>
      <c r="H731" s="2"/>
      <c r="I731" s="2"/>
      <c r="J731" s="2"/>
      <c r="K731" s="2"/>
      <c r="L731" s="2"/>
      <c r="M731" s="2"/>
    </row>
    <row r="732" spans="2:13">
      <c r="B732" s="2"/>
      <c r="C732" s="2"/>
      <c r="D732" s="2"/>
      <c r="E732" s="2"/>
      <c r="F732" s="2"/>
      <c r="H732" s="2"/>
      <c r="I732" s="2"/>
      <c r="J732" s="2"/>
      <c r="K732" s="2"/>
      <c r="L732" s="2"/>
      <c r="M732" s="2"/>
    </row>
    <row r="733" spans="2:13">
      <c r="B733" s="2"/>
      <c r="C733" s="2"/>
      <c r="D733" s="2"/>
      <c r="E733" s="2"/>
      <c r="F733" s="2"/>
      <c r="H733" s="2"/>
      <c r="I733" s="2"/>
      <c r="J733" s="2"/>
      <c r="K733" s="2"/>
      <c r="L733" s="2"/>
      <c r="M733" s="2"/>
    </row>
    <row r="734" spans="2:13">
      <c r="B734" s="2"/>
      <c r="C734" s="2"/>
      <c r="D734" s="2"/>
      <c r="E734" s="2"/>
      <c r="F734" s="2"/>
      <c r="H734" s="2"/>
      <c r="I734" s="2"/>
      <c r="J734" s="2"/>
      <c r="K734" s="2"/>
      <c r="L734" s="2"/>
      <c r="M734" s="2"/>
    </row>
    <row r="735" spans="2:13">
      <c r="B735" s="2"/>
      <c r="C735" s="2"/>
      <c r="D735" s="2"/>
      <c r="E735" s="2"/>
      <c r="F735" s="2"/>
      <c r="H735" s="2"/>
      <c r="I735" s="2"/>
      <c r="J735" s="2"/>
      <c r="K735" s="2"/>
      <c r="L735" s="2"/>
      <c r="M735" s="2"/>
    </row>
    <row r="736" spans="2:13">
      <c r="B736" s="2"/>
      <c r="C736" s="2"/>
      <c r="D736" s="2"/>
      <c r="E736" s="2"/>
      <c r="F736" s="2"/>
      <c r="H736" s="2"/>
      <c r="I736" s="2"/>
      <c r="J736" s="2"/>
      <c r="K736" s="2"/>
      <c r="L736" s="2"/>
      <c r="M736" s="2"/>
    </row>
    <row r="737" spans="2:13">
      <c r="B737" s="2"/>
      <c r="C737" s="2"/>
      <c r="D737" s="2"/>
      <c r="E737" s="2"/>
      <c r="F737" s="2"/>
      <c r="H737" s="2"/>
      <c r="I737" s="2"/>
      <c r="J737" s="2"/>
      <c r="K737" s="2"/>
      <c r="L737" s="2"/>
      <c r="M737" s="2"/>
    </row>
    <row r="738" spans="2:13">
      <c r="B738" s="2"/>
      <c r="C738" s="2"/>
      <c r="D738" s="2"/>
      <c r="E738" s="2"/>
      <c r="F738" s="2"/>
      <c r="H738" s="2"/>
      <c r="I738" s="2"/>
      <c r="J738" s="2"/>
      <c r="K738" s="2"/>
      <c r="L738" s="2"/>
      <c r="M738" s="2"/>
    </row>
    <row r="739" spans="2:13">
      <c r="B739" s="2"/>
      <c r="C739" s="2"/>
      <c r="D739" s="2"/>
      <c r="E739" s="2"/>
      <c r="F739" s="2"/>
      <c r="H739" s="2"/>
      <c r="I739" s="2"/>
      <c r="J739" s="2"/>
      <c r="K739" s="2"/>
      <c r="L739" s="2"/>
      <c r="M739" s="2"/>
    </row>
    <row r="740" spans="2:13">
      <c r="B740" s="2"/>
      <c r="C740" s="2"/>
      <c r="D740" s="2"/>
      <c r="E740" s="2"/>
      <c r="F740" s="2"/>
      <c r="H740" s="2"/>
      <c r="I740" s="2"/>
      <c r="J740" s="2"/>
      <c r="K740" s="2"/>
      <c r="L740" s="2"/>
      <c r="M740" s="2"/>
    </row>
    <row r="741" spans="2:13">
      <c r="B741" s="2"/>
      <c r="C741" s="2"/>
      <c r="D741" s="2"/>
      <c r="E741" s="2"/>
      <c r="F741" s="2"/>
      <c r="H741" s="2"/>
      <c r="I741" s="2"/>
      <c r="J741" s="2"/>
      <c r="K741" s="2"/>
      <c r="L741" s="2"/>
      <c r="M741" s="2"/>
    </row>
    <row r="742" spans="2:13">
      <c r="B742" s="2"/>
      <c r="C742" s="2"/>
      <c r="D742" s="2"/>
      <c r="E742" s="2"/>
      <c r="F742" s="2"/>
      <c r="H742" s="2"/>
      <c r="I742" s="2"/>
      <c r="J742" s="2"/>
      <c r="K742" s="2"/>
      <c r="L742" s="2"/>
      <c r="M742" s="2"/>
    </row>
    <row r="743" spans="2:13">
      <c r="B743" s="2"/>
      <c r="C743" s="2"/>
      <c r="D743" s="2"/>
      <c r="E743" s="2"/>
      <c r="F743" s="2"/>
      <c r="H743" s="2"/>
      <c r="I743" s="2"/>
      <c r="J743" s="2"/>
      <c r="K743" s="2"/>
      <c r="L743" s="2"/>
      <c r="M743" s="2"/>
    </row>
    <row r="744" spans="2:13">
      <c r="B744" s="2"/>
      <c r="C744" s="2"/>
      <c r="D744" s="2"/>
      <c r="E744" s="2"/>
      <c r="F744" s="2"/>
      <c r="H744" s="2"/>
      <c r="I744" s="2"/>
      <c r="J744" s="2"/>
      <c r="K744" s="2"/>
      <c r="L744" s="2"/>
      <c r="M744" s="2"/>
    </row>
    <row r="745" spans="2:13">
      <c r="B745" s="2"/>
      <c r="C745" s="2"/>
      <c r="D745" s="2"/>
      <c r="E745" s="2"/>
      <c r="F745" s="2"/>
      <c r="H745" s="2"/>
      <c r="I745" s="2"/>
      <c r="J745" s="2"/>
      <c r="K745" s="2"/>
      <c r="L745" s="2"/>
      <c r="M745" s="2"/>
    </row>
    <row r="746" spans="2:13">
      <c r="B746" s="2"/>
      <c r="C746" s="2"/>
      <c r="D746" s="2"/>
      <c r="E746" s="2"/>
      <c r="F746" s="2"/>
      <c r="H746" s="2"/>
      <c r="I746" s="2"/>
      <c r="J746" s="2"/>
      <c r="K746" s="2"/>
      <c r="L746" s="2"/>
      <c r="M746" s="2"/>
    </row>
    <row r="747" spans="2:13">
      <c r="B747" s="2"/>
      <c r="C747" s="2"/>
      <c r="D747" s="2"/>
      <c r="E747" s="2"/>
      <c r="F747" s="2"/>
      <c r="H747" s="2"/>
      <c r="I747" s="2"/>
      <c r="J747" s="2"/>
      <c r="K747" s="2"/>
      <c r="L747" s="2"/>
      <c r="M747" s="2"/>
    </row>
    <row r="748" spans="2:13">
      <c r="B748" s="2"/>
      <c r="C748" s="2"/>
      <c r="D748" s="2"/>
      <c r="E748" s="2"/>
      <c r="F748" s="2"/>
      <c r="H748" s="2"/>
      <c r="I748" s="2"/>
      <c r="J748" s="2"/>
      <c r="K748" s="2"/>
      <c r="L748" s="2"/>
      <c r="M748" s="2"/>
    </row>
    <row r="749" spans="2:13">
      <c r="B749" s="2"/>
      <c r="C749" s="2"/>
      <c r="D749" s="2"/>
      <c r="E749" s="2"/>
      <c r="F749" s="2"/>
      <c r="H749" s="2"/>
      <c r="I749" s="2"/>
      <c r="J749" s="2"/>
      <c r="K749" s="2"/>
      <c r="L749" s="2"/>
      <c r="M749" s="2"/>
    </row>
    <row r="750" spans="2:13">
      <c r="B750" s="2"/>
      <c r="C750" s="2"/>
      <c r="D750" s="2"/>
      <c r="E750" s="2"/>
      <c r="F750" s="2"/>
      <c r="H750" s="2"/>
      <c r="I750" s="2"/>
      <c r="J750" s="2"/>
      <c r="K750" s="2"/>
      <c r="L750" s="2"/>
      <c r="M750" s="2"/>
    </row>
    <row r="751" spans="2:13">
      <c r="B751" s="2"/>
      <c r="C751" s="2"/>
      <c r="D751" s="2"/>
      <c r="E751" s="2"/>
      <c r="F751" s="2"/>
      <c r="H751" s="2"/>
      <c r="I751" s="2"/>
      <c r="J751" s="2"/>
      <c r="K751" s="2"/>
      <c r="L751" s="2"/>
      <c r="M751" s="2"/>
    </row>
    <row r="752" spans="2:13">
      <c r="B752" s="2"/>
      <c r="C752" s="2"/>
      <c r="D752" s="2"/>
      <c r="E752" s="2"/>
      <c r="F752" s="2"/>
      <c r="H752" s="2"/>
      <c r="I752" s="2"/>
      <c r="J752" s="2"/>
      <c r="K752" s="2"/>
      <c r="L752" s="2"/>
      <c r="M752" s="2"/>
    </row>
    <row r="753" spans="2:13">
      <c r="B753" s="2"/>
      <c r="C753" s="2"/>
      <c r="D753" s="2"/>
      <c r="E753" s="2"/>
      <c r="F753" s="2"/>
      <c r="H753" s="2"/>
      <c r="I753" s="2"/>
      <c r="J753" s="2"/>
      <c r="K753" s="2"/>
      <c r="L753" s="2"/>
      <c r="M753" s="2"/>
    </row>
    <row r="754" spans="2:13">
      <c r="B754" s="2"/>
      <c r="C754" s="2"/>
      <c r="D754" s="2"/>
      <c r="E754" s="2"/>
      <c r="F754" s="2"/>
      <c r="H754" s="2"/>
      <c r="I754" s="2"/>
      <c r="J754" s="2"/>
      <c r="K754" s="2"/>
      <c r="L754" s="2"/>
      <c r="M754" s="2"/>
    </row>
    <row r="755" spans="2:13">
      <c r="B755" s="2"/>
      <c r="C755" s="2"/>
      <c r="D755" s="2"/>
      <c r="E755" s="2"/>
      <c r="F755" s="2"/>
      <c r="H755" s="2"/>
      <c r="I755" s="2"/>
      <c r="J755" s="2"/>
      <c r="K755" s="2"/>
      <c r="L755" s="2"/>
      <c r="M755" s="2"/>
    </row>
    <row r="756" spans="2:13">
      <c r="B756" s="2"/>
      <c r="C756" s="2"/>
      <c r="D756" s="2"/>
      <c r="E756" s="2"/>
      <c r="F756" s="2"/>
      <c r="H756" s="2"/>
      <c r="I756" s="2"/>
      <c r="J756" s="2"/>
      <c r="K756" s="2"/>
      <c r="L756" s="2"/>
      <c r="M756" s="2"/>
    </row>
    <row r="757" spans="2:13">
      <c r="B757" s="2"/>
      <c r="C757" s="2"/>
      <c r="D757" s="2"/>
      <c r="E757" s="2"/>
      <c r="F757" s="2"/>
      <c r="H757" s="2"/>
      <c r="I757" s="2"/>
      <c r="J757" s="2"/>
      <c r="K757" s="2"/>
      <c r="L757" s="2"/>
      <c r="M757" s="2"/>
    </row>
    <row r="758" spans="2:13">
      <c r="B758" s="2"/>
      <c r="C758" s="2"/>
      <c r="D758" s="2"/>
      <c r="E758" s="2"/>
      <c r="F758" s="2"/>
      <c r="H758" s="2"/>
      <c r="I758" s="2"/>
      <c r="J758" s="2"/>
      <c r="K758" s="2"/>
      <c r="L758" s="2"/>
      <c r="M758" s="2"/>
    </row>
    <row r="759" spans="2:13">
      <c r="B759" s="2"/>
      <c r="C759" s="2"/>
      <c r="D759" s="2"/>
      <c r="E759" s="2"/>
      <c r="F759" s="2"/>
      <c r="H759" s="2"/>
      <c r="I759" s="2"/>
      <c r="J759" s="2"/>
      <c r="K759" s="2"/>
      <c r="L759" s="2"/>
      <c r="M759" s="2"/>
    </row>
    <row r="760" spans="2:13">
      <c r="B760" s="2"/>
      <c r="C760" s="2"/>
      <c r="D760" s="2"/>
      <c r="E760" s="2"/>
      <c r="F760" s="2"/>
      <c r="H760" s="2"/>
      <c r="I760" s="2"/>
      <c r="J760" s="2"/>
      <c r="K760" s="2"/>
      <c r="L760" s="2"/>
      <c r="M760" s="2"/>
    </row>
    <row r="761" spans="2:13">
      <c r="B761" s="2"/>
      <c r="C761" s="2"/>
      <c r="D761" s="2"/>
      <c r="E761" s="2"/>
      <c r="F761" s="2"/>
      <c r="H761" s="2"/>
      <c r="I761" s="2"/>
      <c r="J761" s="2"/>
      <c r="K761" s="2"/>
      <c r="L761" s="2"/>
      <c r="M761" s="2"/>
    </row>
    <row r="762" spans="2:13">
      <c r="B762" s="2"/>
      <c r="C762" s="2"/>
      <c r="D762" s="2"/>
      <c r="E762" s="2"/>
      <c r="F762" s="2"/>
      <c r="H762" s="2"/>
      <c r="I762" s="2"/>
      <c r="J762" s="2"/>
      <c r="K762" s="2"/>
      <c r="L762" s="2"/>
      <c r="M762" s="2"/>
    </row>
    <row r="763" spans="2:13">
      <c r="B763" s="2"/>
      <c r="C763" s="2"/>
      <c r="D763" s="2"/>
      <c r="E763" s="2"/>
      <c r="F763" s="2"/>
      <c r="H763" s="2"/>
      <c r="I763" s="2"/>
      <c r="J763" s="2"/>
      <c r="K763" s="2"/>
      <c r="L763" s="2"/>
      <c r="M763" s="2"/>
    </row>
    <row r="764" spans="2:13">
      <c r="B764" s="2"/>
      <c r="C764" s="2"/>
      <c r="D764" s="2"/>
      <c r="E764" s="2"/>
      <c r="F764" s="2"/>
      <c r="H764" s="2"/>
      <c r="I764" s="2"/>
      <c r="J764" s="2"/>
      <c r="K764" s="2"/>
      <c r="L764" s="2"/>
      <c r="M764" s="2"/>
    </row>
    <row r="765" spans="2:13">
      <c r="B765" s="2"/>
      <c r="C765" s="2"/>
      <c r="D765" s="2"/>
      <c r="E765" s="2"/>
      <c r="F765" s="2"/>
      <c r="H765" s="2"/>
      <c r="I765" s="2"/>
      <c r="J765" s="2"/>
      <c r="K765" s="2"/>
      <c r="L765" s="2"/>
      <c r="M765" s="2"/>
    </row>
    <row r="766" spans="2:13">
      <c r="B766" s="2"/>
      <c r="C766" s="2"/>
      <c r="D766" s="2"/>
      <c r="E766" s="2"/>
      <c r="F766" s="2"/>
      <c r="H766" s="2"/>
      <c r="I766" s="2"/>
      <c r="J766" s="2"/>
      <c r="K766" s="2"/>
      <c r="L766" s="2"/>
      <c r="M766" s="2"/>
    </row>
    <row r="767" spans="2:13">
      <c r="B767" s="2"/>
      <c r="C767" s="2"/>
      <c r="D767" s="2"/>
      <c r="E767" s="2"/>
      <c r="F767" s="2"/>
      <c r="H767" s="2"/>
      <c r="I767" s="2"/>
      <c r="J767" s="2"/>
      <c r="K767" s="2"/>
      <c r="L767" s="2"/>
      <c r="M767" s="2"/>
    </row>
    <row r="768" spans="2:13">
      <c r="B768" s="2"/>
      <c r="C768" s="2"/>
      <c r="D768" s="2"/>
      <c r="E768" s="2"/>
      <c r="F768" s="2"/>
      <c r="H768" s="2"/>
      <c r="I768" s="2"/>
      <c r="J768" s="2"/>
      <c r="K768" s="2"/>
      <c r="L768" s="2"/>
      <c r="M768" s="2"/>
    </row>
    <row r="769" spans="2:13">
      <c r="B769" s="2"/>
      <c r="C769" s="2"/>
      <c r="D769" s="2"/>
      <c r="E769" s="2"/>
      <c r="F769" s="2"/>
      <c r="H769" s="2"/>
      <c r="I769" s="2"/>
      <c r="J769" s="2"/>
      <c r="K769" s="2"/>
      <c r="L769" s="2"/>
      <c r="M769" s="2"/>
    </row>
    <row r="770" spans="2:13">
      <c r="B770" s="2"/>
      <c r="C770" s="2"/>
      <c r="D770" s="2"/>
      <c r="E770" s="2"/>
      <c r="F770" s="2"/>
      <c r="H770" s="2"/>
      <c r="I770" s="2"/>
      <c r="J770" s="2"/>
      <c r="K770" s="2"/>
      <c r="L770" s="2"/>
      <c r="M770" s="2"/>
    </row>
    <row r="771" spans="2:13">
      <c r="B771" s="2"/>
      <c r="C771" s="2"/>
      <c r="D771" s="2"/>
      <c r="E771" s="2"/>
      <c r="F771" s="2"/>
      <c r="H771" s="2"/>
      <c r="I771" s="2"/>
      <c r="J771" s="2"/>
      <c r="K771" s="2"/>
      <c r="L771" s="2"/>
      <c r="M771" s="2"/>
    </row>
    <row r="772" spans="2:13">
      <c r="B772" s="2"/>
      <c r="C772" s="2"/>
      <c r="D772" s="2"/>
      <c r="E772" s="2"/>
      <c r="F772" s="2"/>
      <c r="H772" s="2"/>
      <c r="I772" s="2"/>
      <c r="J772" s="2"/>
      <c r="K772" s="2"/>
      <c r="L772" s="2"/>
      <c r="M772" s="2"/>
    </row>
    <row r="773" spans="2:13">
      <c r="B773" s="2"/>
      <c r="C773" s="2"/>
      <c r="D773" s="2"/>
      <c r="E773" s="2"/>
      <c r="F773" s="2"/>
      <c r="H773" s="2"/>
      <c r="I773" s="2"/>
      <c r="J773" s="2"/>
      <c r="K773" s="2"/>
      <c r="L773" s="2"/>
      <c r="M773" s="2"/>
    </row>
    <row r="774" spans="2:13">
      <c r="B774" s="2"/>
      <c r="C774" s="2"/>
      <c r="D774" s="2"/>
      <c r="E774" s="2"/>
      <c r="F774" s="2"/>
      <c r="H774" s="2"/>
      <c r="I774" s="2"/>
      <c r="J774" s="2"/>
      <c r="K774" s="2"/>
      <c r="L774" s="2"/>
      <c r="M774" s="2"/>
    </row>
    <row r="775" spans="2:13">
      <c r="B775" s="2"/>
      <c r="C775" s="2"/>
      <c r="D775" s="2"/>
      <c r="E775" s="2"/>
      <c r="F775" s="2"/>
      <c r="H775" s="2"/>
      <c r="I775" s="2"/>
      <c r="J775" s="2"/>
      <c r="K775" s="2"/>
      <c r="L775" s="2"/>
      <c r="M775" s="2"/>
    </row>
    <row r="776" spans="2:13">
      <c r="B776" s="2"/>
      <c r="C776" s="2"/>
      <c r="D776" s="2"/>
      <c r="E776" s="2"/>
      <c r="F776" s="2"/>
      <c r="H776" s="2"/>
      <c r="I776" s="2"/>
      <c r="J776" s="2"/>
      <c r="K776" s="2"/>
      <c r="L776" s="2"/>
      <c r="M776" s="2"/>
    </row>
    <row r="777" spans="2:13">
      <c r="B777" s="2"/>
      <c r="C777" s="2"/>
      <c r="D777" s="2"/>
      <c r="E777" s="2"/>
      <c r="F777" s="2"/>
      <c r="H777" s="2"/>
      <c r="I777" s="2"/>
      <c r="J777" s="2"/>
      <c r="K777" s="2"/>
      <c r="L777" s="2"/>
      <c r="M777" s="2"/>
    </row>
    <row r="778" spans="2:13">
      <c r="B778" s="2"/>
      <c r="C778" s="2"/>
      <c r="D778" s="2"/>
      <c r="E778" s="2"/>
      <c r="F778" s="2"/>
      <c r="H778" s="2"/>
      <c r="I778" s="2"/>
      <c r="J778" s="2"/>
      <c r="K778" s="2"/>
      <c r="L778" s="2"/>
      <c r="M778" s="2"/>
    </row>
    <row r="779" spans="2:13">
      <c r="B779" s="2"/>
      <c r="C779" s="2"/>
      <c r="D779" s="2"/>
      <c r="E779" s="2"/>
      <c r="F779" s="2"/>
      <c r="H779" s="2"/>
      <c r="I779" s="2"/>
      <c r="J779" s="2"/>
      <c r="K779" s="2"/>
      <c r="L779" s="2"/>
      <c r="M779" s="2"/>
    </row>
    <row r="780" spans="2:13">
      <c r="B780" s="2"/>
      <c r="C780" s="2"/>
      <c r="D780" s="2"/>
      <c r="E780" s="2"/>
      <c r="F780" s="2"/>
      <c r="H780" s="2"/>
      <c r="I780" s="2"/>
      <c r="J780" s="2"/>
      <c r="K780" s="2"/>
      <c r="L780" s="2"/>
      <c r="M780" s="2"/>
    </row>
    <row r="781" spans="2:13">
      <c r="B781" s="2"/>
      <c r="C781" s="2"/>
      <c r="D781" s="2"/>
      <c r="E781" s="2"/>
      <c r="F781" s="2"/>
      <c r="H781" s="2"/>
      <c r="I781" s="2"/>
      <c r="J781" s="2"/>
      <c r="K781" s="2"/>
      <c r="L781" s="2"/>
      <c r="M781" s="2"/>
    </row>
    <row r="782" spans="2:13">
      <c r="B782" s="2"/>
      <c r="C782" s="2"/>
      <c r="D782" s="2"/>
      <c r="E782" s="2"/>
      <c r="F782" s="2"/>
      <c r="H782" s="2"/>
      <c r="I782" s="2"/>
      <c r="J782" s="2"/>
      <c r="K782" s="2"/>
      <c r="L782" s="2"/>
      <c r="M782" s="2"/>
    </row>
    <row r="783" spans="2:13">
      <c r="B783" s="2"/>
      <c r="C783" s="2"/>
      <c r="D783" s="2"/>
      <c r="E783" s="2"/>
      <c r="F783" s="2"/>
      <c r="H783" s="2"/>
      <c r="I783" s="2"/>
      <c r="J783" s="2"/>
      <c r="K783" s="2"/>
      <c r="L783" s="2"/>
      <c r="M783" s="2"/>
    </row>
    <row r="784" spans="2:13">
      <c r="B784" s="2"/>
      <c r="C784" s="2"/>
      <c r="D784" s="2"/>
      <c r="E784" s="2"/>
      <c r="F784" s="2"/>
      <c r="H784" s="2"/>
      <c r="I784" s="2"/>
      <c r="J784" s="2"/>
      <c r="K784" s="2"/>
      <c r="L784" s="2"/>
      <c r="M784" s="2"/>
    </row>
    <row r="785" spans="2:13">
      <c r="B785" s="2"/>
      <c r="C785" s="2"/>
      <c r="D785" s="2"/>
      <c r="E785" s="2"/>
      <c r="F785" s="2"/>
      <c r="H785" s="2"/>
      <c r="I785" s="2"/>
      <c r="J785" s="2"/>
      <c r="K785" s="2"/>
      <c r="L785" s="2"/>
      <c r="M785" s="2"/>
    </row>
    <row r="786" spans="2:13">
      <c r="B786" s="2"/>
      <c r="C786" s="2"/>
      <c r="D786" s="2"/>
      <c r="E786" s="2"/>
      <c r="F786" s="2"/>
      <c r="H786" s="2"/>
      <c r="I786" s="2"/>
      <c r="J786" s="2"/>
      <c r="K786" s="2"/>
      <c r="L786" s="2"/>
      <c r="M786" s="2"/>
    </row>
    <row r="787" spans="2:13">
      <c r="B787" s="2"/>
      <c r="C787" s="2"/>
      <c r="D787" s="2"/>
      <c r="E787" s="2"/>
      <c r="F787" s="2"/>
      <c r="H787" s="2"/>
      <c r="I787" s="2"/>
      <c r="J787" s="2"/>
      <c r="K787" s="2"/>
      <c r="L787" s="2"/>
      <c r="M787" s="2"/>
    </row>
    <row r="788" spans="2:13">
      <c r="B788" s="2"/>
      <c r="C788" s="2"/>
      <c r="D788" s="2"/>
      <c r="E788" s="2"/>
      <c r="F788" s="2"/>
      <c r="H788" s="2"/>
      <c r="I788" s="2"/>
      <c r="J788" s="2"/>
      <c r="K788" s="2"/>
      <c r="L788" s="2"/>
      <c r="M788" s="2"/>
    </row>
    <row r="789" spans="2:13">
      <c r="B789" s="2"/>
      <c r="C789" s="2"/>
      <c r="D789" s="2"/>
      <c r="E789" s="2"/>
      <c r="F789" s="2"/>
      <c r="H789" s="2"/>
      <c r="I789" s="2"/>
      <c r="J789" s="2"/>
      <c r="K789" s="2"/>
      <c r="L789" s="2"/>
      <c r="M789" s="2"/>
    </row>
    <row r="790" spans="2:13">
      <c r="B790" s="2"/>
      <c r="C790" s="2"/>
      <c r="D790" s="2"/>
      <c r="E790" s="2"/>
      <c r="F790" s="2"/>
      <c r="H790" s="2"/>
      <c r="I790" s="2"/>
      <c r="J790" s="2"/>
      <c r="K790" s="2"/>
      <c r="L790" s="2"/>
      <c r="M790" s="2"/>
    </row>
    <row r="791" spans="2:13">
      <c r="B791" s="2"/>
      <c r="C791" s="2"/>
      <c r="D791" s="2"/>
      <c r="E791" s="2"/>
      <c r="F791" s="2"/>
      <c r="H791" s="2"/>
      <c r="I791" s="2"/>
      <c r="J791" s="2"/>
      <c r="K791" s="2"/>
      <c r="L791" s="2"/>
      <c r="M791" s="2"/>
    </row>
    <row r="792" spans="2:13">
      <c r="B792" s="2"/>
      <c r="C792" s="2"/>
      <c r="D792" s="2"/>
      <c r="E792" s="2"/>
      <c r="F792" s="2"/>
      <c r="H792" s="2"/>
      <c r="I792" s="2"/>
      <c r="J792" s="2"/>
      <c r="K792" s="2"/>
      <c r="L792" s="2"/>
      <c r="M792" s="2"/>
    </row>
    <row r="793" spans="2:13">
      <c r="B793" s="2"/>
      <c r="C793" s="2"/>
      <c r="D793" s="2"/>
      <c r="E793" s="2"/>
      <c r="F793" s="2"/>
      <c r="H793" s="2"/>
      <c r="I793" s="2"/>
      <c r="J793" s="2"/>
      <c r="K793" s="2"/>
      <c r="L793" s="2"/>
      <c r="M793" s="2"/>
    </row>
    <row r="794" spans="2:13">
      <c r="B794" s="2"/>
      <c r="C794" s="2"/>
      <c r="D794" s="2"/>
      <c r="E794" s="2"/>
      <c r="F794" s="2"/>
      <c r="H794" s="2"/>
      <c r="I794" s="2"/>
      <c r="J794" s="2"/>
      <c r="K794" s="2"/>
      <c r="L794" s="2"/>
      <c r="M794" s="2"/>
    </row>
    <row r="795" spans="2:13">
      <c r="B795" s="2"/>
      <c r="C795" s="2"/>
      <c r="D795" s="2"/>
      <c r="E795" s="2"/>
      <c r="F795" s="2"/>
      <c r="H795" s="2"/>
      <c r="I795" s="2"/>
      <c r="J795" s="2"/>
      <c r="K795" s="2"/>
      <c r="L795" s="2"/>
      <c r="M795" s="2"/>
    </row>
    <row r="796" spans="2:13">
      <c r="B796" s="2"/>
      <c r="C796" s="2"/>
      <c r="D796" s="2"/>
      <c r="E796" s="2"/>
      <c r="F796" s="2"/>
      <c r="H796" s="2"/>
      <c r="I796" s="2"/>
      <c r="J796" s="2"/>
      <c r="K796" s="2"/>
      <c r="L796" s="2"/>
      <c r="M796" s="2"/>
    </row>
    <row r="797" spans="2:13">
      <c r="B797" s="2"/>
      <c r="C797" s="2"/>
      <c r="D797" s="2"/>
      <c r="E797" s="2"/>
      <c r="F797" s="2"/>
      <c r="H797" s="2"/>
      <c r="I797" s="2"/>
      <c r="J797" s="2"/>
      <c r="K797" s="2"/>
      <c r="L797" s="2"/>
      <c r="M797" s="2"/>
    </row>
    <row r="798" spans="2:13">
      <c r="B798" s="2"/>
      <c r="C798" s="2"/>
      <c r="D798" s="2"/>
      <c r="E798" s="2"/>
      <c r="F798" s="2"/>
      <c r="H798" s="2"/>
      <c r="I798" s="2"/>
      <c r="J798" s="2"/>
      <c r="K798" s="2"/>
      <c r="L798" s="2"/>
      <c r="M798" s="2"/>
    </row>
    <row r="799" spans="2:13">
      <c r="B799" s="2"/>
      <c r="C799" s="2"/>
      <c r="D799" s="2"/>
      <c r="E799" s="2"/>
      <c r="F799" s="2"/>
      <c r="H799" s="2"/>
      <c r="I799" s="2"/>
      <c r="J799" s="2"/>
      <c r="K799" s="2"/>
      <c r="L799" s="2"/>
      <c r="M799" s="2"/>
    </row>
    <row r="800" spans="2:13">
      <c r="B800" s="2"/>
      <c r="C800" s="2"/>
      <c r="D800" s="2"/>
      <c r="E800" s="2"/>
      <c r="F800" s="2"/>
      <c r="H800" s="2"/>
      <c r="I800" s="2"/>
      <c r="J800" s="2"/>
      <c r="K800" s="2"/>
      <c r="L800" s="2"/>
      <c r="M800" s="2"/>
    </row>
    <row r="801" spans="2:13">
      <c r="B801" s="2"/>
      <c r="C801" s="2"/>
      <c r="D801" s="2"/>
      <c r="E801" s="2"/>
      <c r="F801" s="2"/>
      <c r="H801" s="2"/>
      <c r="I801" s="2"/>
      <c r="J801" s="2"/>
      <c r="K801" s="2"/>
      <c r="L801" s="2"/>
      <c r="M801" s="2"/>
    </row>
    <row r="802" spans="2:13">
      <c r="B802" s="2"/>
      <c r="C802" s="2"/>
      <c r="D802" s="2"/>
      <c r="E802" s="2"/>
      <c r="F802" s="2"/>
      <c r="H802" s="2"/>
      <c r="I802" s="2"/>
      <c r="J802" s="2"/>
      <c r="K802" s="2"/>
      <c r="L802" s="2"/>
      <c r="M802" s="2"/>
    </row>
    <row r="803" spans="2:13">
      <c r="B803" s="2"/>
      <c r="C803" s="2"/>
      <c r="D803" s="2"/>
      <c r="E803" s="2"/>
      <c r="F803" s="2"/>
      <c r="H803" s="2"/>
      <c r="I803" s="2"/>
      <c r="J803" s="2"/>
      <c r="K803" s="2"/>
      <c r="L803" s="2"/>
      <c r="M803" s="2"/>
    </row>
    <row r="804" spans="2:13">
      <c r="B804" s="2"/>
      <c r="C804" s="2"/>
      <c r="D804" s="2"/>
      <c r="E804" s="2"/>
      <c r="F804" s="2"/>
      <c r="H804" s="2"/>
      <c r="I804" s="2"/>
      <c r="J804" s="2"/>
      <c r="K804" s="2"/>
      <c r="L804" s="2"/>
      <c r="M804" s="2"/>
    </row>
    <row r="805" spans="2:13">
      <c r="B805" s="2"/>
      <c r="C805" s="2"/>
      <c r="D805" s="2"/>
      <c r="E805" s="2"/>
      <c r="F805" s="2"/>
      <c r="H805" s="2"/>
      <c r="I805" s="2"/>
      <c r="J805" s="2"/>
      <c r="K805" s="2"/>
      <c r="L805" s="2"/>
      <c r="M805" s="2"/>
    </row>
    <row r="806" spans="2:13">
      <c r="B806" s="2"/>
      <c r="C806" s="2"/>
      <c r="D806" s="2"/>
      <c r="E806" s="2"/>
      <c r="F806" s="2"/>
      <c r="H806" s="2"/>
      <c r="I806" s="2"/>
      <c r="J806" s="2"/>
      <c r="K806" s="2"/>
      <c r="L806" s="2"/>
      <c r="M806" s="2"/>
    </row>
    <row r="807" spans="2:13">
      <c r="B807" s="2"/>
      <c r="C807" s="2"/>
      <c r="D807" s="2"/>
      <c r="E807" s="2"/>
      <c r="F807" s="2"/>
      <c r="H807" s="2"/>
      <c r="I807" s="2"/>
      <c r="J807" s="2"/>
      <c r="K807" s="2"/>
      <c r="L807" s="2"/>
      <c r="M807" s="2"/>
    </row>
    <row r="808" spans="2:13">
      <c r="B808" s="2"/>
      <c r="C808" s="2"/>
      <c r="D808" s="2"/>
      <c r="E808" s="2"/>
      <c r="F808" s="2"/>
      <c r="H808" s="2"/>
      <c r="I808" s="2"/>
      <c r="J808" s="2"/>
      <c r="K808" s="2"/>
      <c r="L808" s="2"/>
      <c r="M808" s="2"/>
    </row>
    <row r="809" spans="2:13">
      <c r="B809" s="2"/>
      <c r="C809" s="2"/>
      <c r="D809" s="2"/>
      <c r="E809" s="2"/>
      <c r="F809" s="2"/>
      <c r="H809" s="2"/>
      <c r="I809" s="2"/>
      <c r="J809" s="2"/>
      <c r="K809" s="2"/>
      <c r="L809" s="2"/>
      <c r="M809" s="2"/>
    </row>
    <row r="810" spans="2:13">
      <c r="B810" s="2"/>
      <c r="C810" s="2"/>
      <c r="D810" s="2"/>
      <c r="E810" s="2"/>
      <c r="F810" s="2"/>
      <c r="H810" s="2"/>
      <c r="I810" s="2"/>
      <c r="J810" s="2"/>
      <c r="K810" s="2"/>
      <c r="L810" s="2"/>
      <c r="M810" s="2"/>
    </row>
    <row r="811" spans="2:13">
      <c r="B811" s="2"/>
      <c r="C811" s="2"/>
      <c r="D811" s="2"/>
      <c r="E811" s="2"/>
      <c r="F811" s="2"/>
      <c r="H811" s="2"/>
      <c r="I811" s="2"/>
      <c r="J811" s="2"/>
      <c r="K811" s="2"/>
      <c r="L811" s="2"/>
      <c r="M811" s="2"/>
    </row>
    <row r="812" spans="2:13">
      <c r="B812" s="2"/>
      <c r="C812" s="2"/>
      <c r="D812" s="2"/>
      <c r="E812" s="2"/>
      <c r="F812" s="2"/>
      <c r="H812" s="2"/>
      <c r="I812" s="2"/>
      <c r="J812" s="2"/>
      <c r="K812" s="2"/>
      <c r="L812" s="2"/>
      <c r="M812" s="2"/>
    </row>
    <row r="813" spans="2:13">
      <c r="B813" s="2"/>
      <c r="C813" s="2"/>
      <c r="D813" s="2"/>
      <c r="E813" s="2"/>
      <c r="F813" s="2"/>
      <c r="H813" s="2"/>
      <c r="I813" s="2"/>
      <c r="J813" s="2"/>
      <c r="K813" s="2"/>
      <c r="L813" s="2"/>
      <c r="M813" s="2"/>
    </row>
    <row r="814" spans="2:13">
      <c r="B814" s="2"/>
      <c r="C814" s="2"/>
      <c r="D814" s="2"/>
      <c r="E814" s="2"/>
      <c r="F814" s="2"/>
      <c r="H814" s="2"/>
      <c r="I814" s="2"/>
      <c r="J814" s="2"/>
      <c r="K814" s="2"/>
      <c r="L814" s="2"/>
      <c r="M814" s="2"/>
    </row>
    <row r="815" spans="2:13">
      <c r="B815" s="2"/>
      <c r="C815" s="2"/>
      <c r="D815" s="2"/>
      <c r="E815" s="2"/>
      <c r="F815" s="2"/>
      <c r="H815" s="2"/>
      <c r="I815" s="2"/>
      <c r="J815" s="2"/>
      <c r="K815" s="2"/>
      <c r="L815" s="2"/>
      <c r="M815" s="2"/>
    </row>
    <row r="816" spans="2:13">
      <c r="B816" s="2"/>
      <c r="C816" s="2"/>
      <c r="D816" s="2"/>
      <c r="E816" s="2"/>
      <c r="F816" s="2"/>
      <c r="H816" s="2"/>
      <c r="I816" s="2"/>
      <c r="J816" s="2"/>
      <c r="K816" s="2"/>
      <c r="L816" s="2"/>
      <c r="M816" s="2"/>
    </row>
    <row r="817" spans="2:13">
      <c r="B817" s="2"/>
      <c r="C817" s="2"/>
      <c r="D817" s="2"/>
      <c r="E817" s="2"/>
      <c r="F817" s="2"/>
      <c r="H817" s="2"/>
      <c r="I817" s="2"/>
      <c r="J817" s="2"/>
      <c r="K817" s="2"/>
      <c r="L817" s="2"/>
      <c r="M817" s="2"/>
    </row>
    <row r="818" spans="2:13">
      <c r="B818" s="2"/>
      <c r="C818" s="2"/>
      <c r="D818" s="2"/>
      <c r="E818" s="2"/>
      <c r="F818" s="2"/>
      <c r="H818" s="2"/>
      <c r="I818" s="2"/>
      <c r="J818" s="2"/>
      <c r="K818" s="2"/>
      <c r="L818" s="2"/>
      <c r="M818" s="2"/>
    </row>
    <row r="819" spans="2:13">
      <c r="B819" s="2"/>
      <c r="C819" s="2"/>
      <c r="D819" s="2"/>
      <c r="E819" s="2"/>
      <c r="F819" s="2"/>
      <c r="H819" s="2"/>
      <c r="I819" s="2"/>
      <c r="J819" s="2"/>
      <c r="K819" s="2"/>
      <c r="L819" s="2"/>
      <c r="M819" s="2"/>
    </row>
    <row r="820" spans="2:13">
      <c r="B820" s="2"/>
      <c r="C820" s="2"/>
      <c r="D820" s="2"/>
      <c r="E820" s="2"/>
      <c r="F820" s="2"/>
      <c r="H820" s="2"/>
      <c r="I820" s="2"/>
      <c r="J820" s="2"/>
      <c r="K820" s="2"/>
      <c r="L820" s="2"/>
      <c r="M820" s="2"/>
    </row>
    <row r="821" spans="2:13">
      <c r="B821" s="2"/>
      <c r="C821" s="2"/>
      <c r="D821" s="2"/>
      <c r="E821" s="2"/>
      <c r="F821" s="2"/>
      <c r="H821" s="2"/>
      <c r="I821" s="2"/>
      <c r="J821" s="2"/>
      <c r="K821" s="2"/>
      <c r="L821" s="2"/>
      <c r="M821" s="2"/>
    </row>
    <row r="822" spans="2:13">
      <c r="B822" s="2"/>
      <c r="C822" s="2"/>
      <c r="D822" s="2"/>
      <c r="E822" s="2"/>
      <c r="F822" s="2"/>
      <c r="H822" s="2"/>
      <c r="I822" s="2"/>
      <c r="J822" s="2"/>
      <c r="K822" s="2"/>
      <c r="L822" s="2"/>
      <c r="M822" s="2"/>
    </row>
    <row r="823" spans="2:13">
      <c r="B823" s="2"/>
      <c r="C823" s="2"/>
      <c r="D823" s="2"/>
      <c r="E823" s="2"/>
      <c r="F823" s="2"/>
      <c r="H823" s="2"/>
      <c r="I823" s="2"/>
      <c r="J823" s="2"/>
      <c r="K823" s="2"/>
      <c r="L823" s="2"/>
      <c r="M823" s="2"/>
    </row>
    <row r="824" spans="2:13">
      <c r="B824" s="2"/>
      <c r="C824" s="2"/>
      <c r="D824" s="2"/>
      <c r="E824" s="2"/>
      <c r="F824" s="2"/>
      <c r="H824" s="2"/>
      <c r="I824" s="2"/>
      <c r="J824" s="2"/>
      <c r="K824" s="2"/>
      <c r="L824" s="2"/>
      <c r="M824" s="2"/>
    </row>
    <row r="825" spans="2:13">
      <c r="B825" s="2"/>
      <c r="C825" s="2"/>
      <c r="D825" s="2"/>
      <c r="E825" s="2"/>
      <c r="F825" s="2"/>
      <c r="H825" s="2"/>
      <c r="I825" s="2"/>
      <c r="J825" s="2"/>
      <c r="K825" s="2"/>
      <c r="L825" s="2"/>
      <c r="M825" s="2"/>
    </row>
    <row r="826" spans="2:13">
      <c r="B826" s="2"/>
      <c r="C826" s="2"/>
      <c r="D826" s="2"/>
      <c r="E826" s="2"/>
      <c r="F826" s="2"/>
      <c r="H826" s="2"/>
      <c r="I826" s="2"/>
      <c r="J826" s="2"/>
      <c r="K826" s="2"/>
      <c r="L826" s="2"/>
      <c r="M826" s="2"/>
    </row>
    <row r="827" spans="2:13">
      <c r="B827" s="2"/>
      <c r="C827" s="2"/>
      <c r="D827" s="2"/>
      <c r="E827" s="2"/>
      <c r="F827" s="2"/>
      <c r="H827" s="2"/>
      <c r="I827" s="2"/>
      <c r="J827" s="2"/>
      <c r="K827" s="2"/>
      <c r="L827" s="2"/>
      <c r="M827" s="2"/>
    </row>
    <row r="828" spans="2:13">
      <c r="B828" s="2"/>
      <c r="C828" s="2"/>
      <c r="D828" s="2"/>
      <c r="E828" s="2"/>
      <c r="F828" s="2"/>
      <c r="H828" s="2"/>
      <c r="I828" s="2"/>
      <c r="J828" s="2"/>
      <c r="K828" s="2"/>
      <c r="L828" s="2"/>
      <c r="M828" s="2"/>
    </row>
    <row r="829" spans="2:13">
      <c r="B829" s="2"/>
      <c r="C829" s="2"/>
      <c r="D829" s="2"/>
      <c r="E829" s="2"/>
      <c r="F829" s="2"/>
      <c r="H829" s="2"/>
      <c r="I829" s="2"/>
      <c r="J829" s="2"/>
      <c r="K829" s="2"/>
      <c r="L829" s="2"/>
      <c r="M829" s="2"/>
    </row>
    <row r="830" spans="2:13">
      <c r="B830" s="2"/>
      <c r="C830" s="2"/>
      <c r="D830" s="2"/>
      <c r="E830" s="2"/>
      <c r="F830" s="2"/>
      <c r="H830" s="2"/>
      <c r="I830" s="2"/>
      <c r="J830" s="2"/>
      <c r="K830" s="2"/>
      <c r="L830" s="2"/>
      <c r="M830" s="2"/>
    </row>
    <row r="831" spans="2:13">
      <c r="B831" s="2"/>
      <c r="C831" s="2"/>
      <c r="D831" s="2"/>
      <c r="E831" s="2"/>
      <c r="F831" s="2"/>
      <c r="H831" s="2"/>
      <c r="I831" s="2"/>
      <c r="J831" s="2"/>
      <c r="K831" s="2"/>
      <c r="L831" s="2"/>
      <c r="M831" s="2"/>
    </row>
    <row r="832" spans="2:13">
      <c r="B832" s="2"/>
      <c r="C832" s="2"/>
      <c r="D832" s="2"/>
      <c r="E832" s="2"/>
      <c r="F832" s="2"/>
      <c r="H832" s="2"/>
      <c r="I832" s="2"/>
      <c r="J832" s="2"/>
      <c r="K832" s="2"/>
      <c r="L832" s="2"/>
      <c r="M832" s="2"/>
    </row>
    <row r="833" spans="2:13">
      <c r="B833" s="2"/>
      <c r="C833" s="2"/>
      <c r="D833" s="2"/>
      <c r="E833" s="2"/>
      <c r="F833" s="2"/>
      <c r="H833" s="2"/>
      <c r="I833" s="2"/>
      <c r="J833" s="2"/>
      <c r="K833" s="2"/>
      <c r="L833" s="2"/>
      <c r="M833" s="2"/>
    </row>
    <row r="834" spans="2:13">
      <c r="B834" s="2"/>
      <c r="C834" s="2"/>
      <c r="D834" s="2"/>
      <c r="E834" s="2"/>
      <c r="F834" s="2"/>
      <c r="H834" s="2"/>
      <c r="I834" s="2"/>
      <c r="J834" s="2"/>
      <c r="K834" s="2"/>
      <c r="L834" s="2"/>
      <c r="M834" s="2"/>
    </row>
    <row r="835" spans="2:13">
      <c r="B835" s="2"/>
      <c r="C835" s="2"/>
      <c r="D835" s="2"/>
      <c r="E835" s="2"/>
      <c r="F835" s="2"/>
      <c r="H835" s="2"/>
      <c r="I835" s="2"/>
      <c r="J835" s="2"/>
      <c r="K835" s="2"/>
      <c r="L835" s="2"/>
      <c r="M835" s="2"/>
    </row>
    <row r="836" spans="2:13">
      <c r="B836" s="2"/>
      <c r="C836" s="2"/>
      <c r="D836" s="2"/>
      <c r="E836" s="2"/>
      <c r="F836" s="2"/>
      <c r="H836" s="2"/>
      <c r="I836" s="2"/>
      <c r="J836" s="2"/>
      <c r="K836" s="2"/>
      <c r="L836" s="2"/>
      <c r="M836" s="2"/>
    </row>
    <row r="837" spans="2:13">
      <c r="B837" s="2"/>
      <c r="C837" s="2"/>
      <c r="D837" s="2"/>
      <c r="E837" s="2"/>
      <c r="F837" s="2"/>
      <c r="H837" s="2"/>
      <c r="I837" s="2"/>
      <c r="J837" s="2"/>
      <c r="K837" s="2"/>
      <c r="L837" s="2"/>
      <c r="M837" s="2"/>
    </row>
    <row r="838" spans="2:13">
      <c r="B838" s="2"/>
      <c r="C838" s="2"/>
      <c r="D838" s="2"/>
      <c r="E838" s="2"/>
      <c r="F838" s="2"/>
      <c r="H838" s="2"/>
      <c r="I838" s="2"/>
      <c r="J838" s="2"/>
      <c r="K838" s="2"/>
      <c r="L838" s="2"/>
      <c r="M838" s="2"/>
    </row>
    <row r="839" spans="2:13">
      <c r="B839" s="2"/>
      <c r="C839" s="2"/>
      <c r="D839" s="2"/>
      <c r="E839" s="2"/>
      <c r="F839" s="2"/>
      <c r="H839" s="2"/>
      <c r="I839" s="2"/>
      <c r="J839" s="2"/>
      <c r="K839" s="2"/>
      <c r="L839" s="2"/>
      <c r="M839" s="2"/>
    </row>
    <row r="840" spans="2:13">
      <c r="B840" s="2"/>
      <c r="C840" s="2"/>
      <c r="D840" s="2"/>
      <c r="E840" s="2"/>
      <c r="F840" s="2"/>
      <c r="H840" s="2"/>
      <c r="I840" s="2"/>
      <c r="J840" s="2"/>
      <c r="K840" s="2"/>
      <c r="L840" s="2"/>
      <c r="M840" s="2"/>
    </row>
    <row r="841" spans="2:13">
      <c r="B841" s="2"/>
      <c r="C841" s="2"/>
      <c r="D841" s="2"/>
      <c r="E841" s="2"/>
      <c r="F841" s="2"/>
      <c r="H841" s="2"/>
      <c r="I841" s="2"/>
      <c r="J841" s="2"/>
      <c r="K841" s="2"/>
      <c r="L841" s="2"/>
      <c r="M841" s="2"/>
    </row>
    <row r="842" spans="2:13">
      <c r="B842" s="2"/>
      <c r="C842" s="2"/>
      <c r="D842" s="2"/>
      <c r="E842" s="2"/>
      <c r="F842" s="2"/>
      <c r="H842" s="2"/>
      <c r="I842" s="2"/>
      <c r="J842" s="2"/>
      <c r="K842" s="2"/>
      <c r="L842" s="2"/>
      <c r="M842" s="2"/>
    </row>
    <row r="843" spans="2:13">
      <c r="B843" s="2"/>
      <c r="C843" s="2"/>
      <c r="D843" s="2"/>
      <c r="E843" s="2"/>
      <c r="F843" s="2"/>
      <c r="H843" s="2"/>
      <c r="I843" s="2"/>
      <c r="J843" s="2"/>
      <c r="K843" s="2"/>
      <c r="L843" s="2"/>
      <c r="M843" s="2"/>
    </row>
    <row r="844" spans="2:13">
      <c r="B844" s="2"/>
      <c r="C844" s="2"/>
      <c r="D844" s="2"/>
      <c r="E844" s="2"/>
      <c r="F844" s="2"/>
      <c r="H844" s="2"/>
      <c r="I844" s="2"/>
      <c r="J844" s="2"/>
      <c r="K844" s="2"/>
      <c r="L844" s="2"/>
      <c r="M844" s="2"/>
    </row>
    <row r="845" spans="2:13">
      <c r="B845" s="2"/>
      <c r="C845" s="2"/>
      <c r="D845" s="2"/>
      <c r="E845" s="2"/>
      <c r="F845" s="2"/>
      <c r="H845" s="2"/>
      <c r="I845" s="2"/>
      <c r="J845" s="2"/>
      <c r="K845" s="2"/>
      <c r="L845" s="2"/>
      <c r="M845" s="2"/>
    </row>
    <row r="846" spans="2:13">
      <c r="B846" s="2"/>
      <c r="C846" s="2"/>
      <c r="D846" s="2"/>
      <c r="E846" s="2"/>
      <c r="F846" s="2"/>
      <c r="H846" s="2"/>
      <c r="I846" s="2"/>
      <c r="J846" s="2"/>
      <c r="K846" s="2"/>
      <c r="L846" s="2"/>
      <c r="M846" s="2"/>
    </row>
    <row r="847" spans="2:13">
      <c r="B847" s="2"/>
      <c r="C847" s="2"/>
      <c r="D847" s="2"/>
      <c r="E847" s="2"/>
      <c r="F847" s="2"/>
      <c r="H847" s="2"/>
      <c r="I847" s="2"/>
      <c r="J847" s="2"/>
      <c r="K847" s="2"/>
      <c r="L847" s="2"/>
      <c r="M847" s="2"/>
    </row>
    <row r="848" spans="2:13">
      <c r="B848" s="2"/>
      <c r="C848" s="2"/>
      <c r="D848" s="2"/>
      <c r="E848" s="2"/>
      <c r="F848" s="2"/>
      <c r="H848" s="2"/>
      <c r="I848" s="2"/>
      <c r="J848" s="2"/>
      <c r="K848" s="2"/>
      <c r="L848" s="2"/>
      <c r="M848" s="2"/>
    </row>
    <row r="849" spans="2:13">
      <c r="B849" s="2"/>
      <c r="C849" s="2"/>
      <c r="D849" s="2"/>
      <c r="E849" s="2"/>
      <c r="F849" s="2"/>
      <c r="H849" s="2"/>
      <c r="I849" s="2"/>
      <c r="J849" s="2"/>
      <c r="K849" s="2"/>
      <c r="L849" s="2"/>
      <c r="M849" s="2"/>
    </row>
    <row r="850" spans="2:13">
      <c r="B850" s="2"/>
      <c r="C850" s="2"/>
      <c r="D850" s="2"/>
      <c r="E850" s="2"/>
      <c r="F850" s="2"/>
      <c r="H850" s="2"/>
      <c r="I850" s="2"/>
      <c r="J850" s="2"/>
      <c r="K850" s="2"/>
      <c r="L850" s="2"/>
      <c r="M850" s="2"/>
    </row>
    <row r="851" spans="2:13">
      <c r="B851" s="2"/>
      <c r="C851" s="2"/>
      <c r="D851" s="2"/>
      <c r="E851" s="2"/>
      <c r="F851" s="2"/>
      <c r="H851" s="2"/>
      <c r="I851" s="2"/>
      <c r="J851" s="2"/>
      <c r="K851" s="2"/>
      <c r="L851" s="2"/>
      <c r="M851" s="2"/>
    </row>
    <row r="852" spans="2:13">
      <c r="B852" s="2"/>
      <c r="C852" s="2"/>
      <c r="D852" s="2"/>
      <c r="E852" s="2"/>
      <c r="F852" s="2"/>
      <c r="H852" s="2"/>
      <c r="I852" s="2"/>
      <c r="J852" s="2"/>
      <c r="K852" s="2"/>
      <c r="L852" s="2"/>
      <c r="M852" s="2"/>
    </row>
    <row r="853" spans="2:13">
      <c r="B853" s="2"/>
      <c r="C853" s="2"/>
      <c r="D853" s="2"/>
      <c r="E853" s="2"/>
      <c r="F853" s="2"/>
      <c r="H853" s="2"/>
      <c r="I853" s="2"/>
      <c r="J853" s="2"/>
      <c r="K853" s="2"/>
      <c r="L853" s="2"/>
      <c r="M853" s="2"/>
    </row>
    <row r="854" spans="2:13">
      <c r="B854" s="2"/>
      <c r="C854" s="2"/>
      <c r="D854" s="2"/>
      <c r="E854" s="2"/>
      <c r="F854" s="2"/>
      <c r="H854" s="2"/>
      <c r="I854" s="2"/>
      <c r="J854" s="2"/>
      <c r="K854" s="2"/>
      <c r="L854" s="2"/>
      <c r="M854" s="2"/>
    </row>
    <row r="855" spans="2:13">
      <c r="B855" s="2"/>
      <c r="C855" s="2"/>
      <c r="D855" s="2"/>
      <c r="E855" s="2"/>
      <c r="F855" s="2"/>
      <c r="H855" s="2"/>
      <c r="I855" s="2"/>
      <c r="J855" s="2"/>
      <c r="K855" s="2"/>
      <c r="L855" s="2"/>
      <c r="M855" s="2"/>
    </row>
    <row r="856" spans="2:13">
      <c r="B856" s="2"/>
      <c r="C856" s="2"/>
      <c r="D856" s="2"/>
      <c r="E856" s="2"/>
      <c r="F856" s="2"/>
      <c r="H856" s="2"/>
      <c r="I856" s="2"/>
      <c r="J856" s="2"/>
      <c r="K856" s="2"/>
      <c r="L856" s="2"/>
      <c r="M856" s="2"/>
    </row>
    <row r="857" spans="2:13">
      <c r="B857" s="2"/>
      <c r="C857" s="2"/>
      <c r="D857" s="2"/>
      <c r="E857" s="2"/>
      <c r="F857" s="2"/>
      <c r="H857" s="2"/>
      <c r="I857" s="2"/>
      <c r="J857" s="2"/>
      <c r="K857" s="2"/>
      <c r="L857" s="2"/>
      <c r="M857" s="2"/>
    </row>
    <row r="858" spans="2:13">
      <c r="B858" s="2"/>
      <c r="C858" s="2"/>
      <c r="D858" s="2"/>
      <c r="E858" s="2"/>
      <c r="F858" s="2"/>
      <c r="H858" s="2"/>
      <c r="I858" s="2"/>
      <c r="J858" s="2"/>
      <c r="K858" s="2"/>
      <c r="L858" s="2"/>
      <c r="M858" s="2"/>
    </row>
    <row r="859" spans="2:13">
      <c r="B859" s="2"/>
      <c r="C859" s="2"/>
      <c r="D859" s="2"/>
      <c r="E859" s="2"/>
      <c r="F859" s="2"/>
      <c r="H859" s="2"/>
      <c r="I859" s="2"/>
      <c r="J859" s="2"/>
      <c r="K859" s="2"/>
      <c r="L859" s="2"/>
      <c r="M859" s="2"/>
    </row>
    <row r="860" spans="2:13">
      <c r="B860" s="2"/>
      <c r="C860" s="2"/>
      <c r="D860" s="2"/>
      <c r="E860" s="2"/>
      <c r="F860" s="2"/>
      <c r="H860" s="2"/>
      <c r="I860" s="2"/>
      <c r="J860" s="2"/>
      <c r="K860" s="2"/>
      <c r="L860" s="2"/>
      <c r="M860" s="2"/>
    </row>
    <row r="861" spans="2:13">
      <c r="B861" s="2"/>
      <c r="C861" s="2"/>
      <c r="D861" s="2"/>
      <c r="E861" s="2"/>
      <c r="F861" s="2"/>
      <c r="H861" s="2"/>
      <c r="I861" s="2"/>
      <c r="J861" s="2"/>
      <c r="K861" s="2"/>
      <c r="L861" s="2"/>
      <c r="M861" s="2"/>
    </row>
    <row r="862" spans="2:13">
      <c r="B862" s="2"/>
      <c r="C862" s="2"/>
      <c r="D862" s="2"/>
      <c r="E862" s="2"/>
      <c r="F862" s="2"/>
      <c r="H862" s="2"/>
      <c r="I862" s="2"/>
      <c r="J862" s="2"/>
      <c r="K862" s="2"/>
      <c r="L862" s="2"/>
      <c r="M862" s="2"/>
    </row>
    <row r="863" spans="2:13">
      <c r="B863" s="2"/>
      <c r="C863" s="2"/>
      <c r="D863" s="2"/>
      <c r="E863" s="2"/>
      <c r="F863" s="2"/>
      <c r="H863" s="2"/>
      <c r="I863" s="2"/>
      <c r="J863" s="2"/>
      <c r="K863" s="2"/>
      <c r="L863" s="2"/>
      <c r="M863" s="2"/>
    </row>
    <row r="864" spans="2:13">
      <c r="B864" s="2"/>
      <c r="C864" s="2"/>
      <c r="D864" s="2"/>
      <c r="E864" s="2"/>
      <c r="F864" s="2"/>
      <c r="H864" s="2"/>
      <c r="I864" s="2"/>
      <c r="J864" s="2"/>
      <c r="K864" s="2"/>
      <c r="L864" s="2"/>
      <c r="M864" s="2"/>
    </row>
    <row r="865" spans="2:13">
      <c r="B865" s="2"/>
      <c r="C865" s="2"/>
      <c r="D865" s="2"/>
      <c r="E865" s="2"/>
      <c r="F865" s="2"/>
      <c r="H865" s="2"/>
      <c r="I865" s="2"/>
      <c r="J865" s="2"/>
      <c r="K865" s="2"/>
      <c r="L865" s="2"/>
      <c r="M865" s="2"/>
    </row>
    <row r="866" spans="2:13">
      <c r="B866" s="2"/>
      <c r="C866" s="2"/>
      <c r="D866" s="2"/>
      <c r="E866" s="2"/>
      <c r="F866" s="2"/>
      <c r="H866" s="2"/>
      <c r="I866" s="2"/>
      <c r="J866" s="2"/>
      <c r="K866" s="2"/>
      <c r="L866" s="2"/>
      <c r="M866" s="2"/>
    </row>
    <row r="867" spans="2:13">
      <c r="B867" s="2"/>
      <c r="C867" s="2"/>
      <c r="D867" s="2"/>
      <c r="E867" s="2"/>
      <c r="F867" s="2"/>
      <c r="H867" s="2"/>
      <c r="I867" s="2"/>
      <c r="J867" s="2"/>
      <c r="K867" s="2"/>
      <c r="L867" s="2"/>
      <c r="M867" s="2"/>
    </row>
    <row r="868" spans="2:13">
      <c r="B868" s="2"/>
      <c r="C868" s="2"/>
      <c r="D868" s="2"/>
      <c r="E868" s="2"/>
      <c r="F868" s="2"/>
      <c r="H868" s="2"/>
      <c r="I868" s="2"/>
      <c r="J868" s="2"/>
      <c r="K868" s="2"/>
      <c r="L868" s="2"/>
      <c r="M868" s="2"/>
    </row>
    <row r="869" spans="2:13">
      <c r="B869" s="2"/>
      <c r="C869" s="2"/>
      <c r="D869" s="2"/>
      <c r="E869" s="2"/>
      <c r="F869" s="2"/>
      <c r="H869" s="2"/>
      <c r="I869" s="2"/>
      <c r="J869" s="2"/>
      <c r="K869" s="2"/>
      <c r="L869" s="2"/>
      <c r="M869" s="2"/>
    </row>
    <row r="870" spans="2:13">
      <c r="B870" s="2"/>
      <c r="C870" s="2"/>
      <c r="D870" s="2"/>
      <c r="E870" s="2"/>
      <c r="F870" s="2"/>
      <c r="H870" s="2"/>
      <c r="I870" s="2"/>
      <c r="J870" s="2"/>
      <c r="K870" s="2"/>
      <c r="L870" s="2"/>
      <c r="M870" s="2"/>
    </row>
    <row r="871" spans="2:13">
      <c r="B871" s="2"/>
      <c r="C871" s="2"/>
      <c r="D871" s="2"/>
      <c r="E871" s="2"/>
      <c r="F871" s="2"/>
      <c r="H871" s="2"/>
      <c r="I871" s="2"/>
      <c r="J871" s="2"/>
      <c r="K871" s="2"/>
      <c r="L871" s="2"/>
      <c r="M871" s="2"/>
    </row>
    <row r="872" spans="2:13">
      <c r="B872" s="2"/>
      <c r="C872" s="2"/>
      <c r="D872" s="2"/>
      <c r="E872" s="2"/>
      <c r="F872" s="2"/>
      <c r="H872" s="2"/>
      <c r="I872" s="2"/>
      <c r="J872" s="2"/>
      <c r="K872" s="2"/>
      <c r="L872" s="2"/>
      <c r="M872" s="2"/>
    </row>
    <row r="873" spans="2:13">
      <c r="B873" s="2"/>
      <c r="C873" s="2"/>
      <c r="D873" s="2"/>
      <c r="E873" s="2"/>
      <c r="F873" s="2"/>
      <c r="H873" s="2"/>
      <c r="I873" s="2"/>
      <c r="J873" s="2"/>
      <c r="K873" s="2"/>
      <c r="L873" s="2"/>
      <c r="M873" s="2"/>
    </row>
    <row r="874" spans="2:13">
      <c r="B874" s="2"/>
      <c r="C874" s="2"/>
      <c r="D874" s="2"/>
      <c r="E874" s="2"/>
      <c r="F874" s="2"/>
      <c r="H874" s="2"/>
      <c r="I874" s="2"/>
      <c r="J874" s="2"/>
      <c r="K874" s="2"/>
      <c r="L874" s="2"/>
      <c r="M874" s="2"/>
    </row>
    <row r="875" spans="2:13">
      <c r="B875" s="2"/>
      <c r="C875" s="2"/>
      <c r="D875" s="2"/>
      <c r="E875" s="2"/>
      <c r="F875" s="2"/>
      <c r="H875" s="2"/>
      <c r="I875" s="2"/>
      <c r="J875" s="2"/>
      <c r="K875" s="2"/>
      <c r="L875" s="2"/>
      <c r="M875" s="2"/>
    </row>
    <row r="876" spans="2:13">
      <c r="B876" s="2"/>
      <c r="C876" s="2"/>
      <c r="D876" s="2"/>
      <c r="E876" s="2"/>
      <c r="F876" s="2"/>
      <c r="H876" s="2"/>
      <c r="I876" s="2"/>
      <c r="J876" s="2"/>
      <c r="K876" s="2"/>
      <c r="L876" s="2"/>
      <c r="M876" s="2"/>
    </row>
    <row r="877" spans="2:13">
      <c r="B877" s="2"/>
      <c r="C877" s="2"/>
      <c r="D877" s="2"/>
      <c r="E877" s="2"/>
      <c r="F877" s="2"/>
      <c r="H877" s="2"/>
      <c r="I877" s="2"/>
      <c r="J877" s="2"/>
      <c r="K877" s="2"/>
      <c r="L877" s="2"/>
      <c r="M877" s="2"/>
    </row>
    <row r="878" spans="2:13">
      <c r="B878" s="2"/>
      <c r="C878" s="2"/>
      <c r="D878" s="2"/>
      <c r="E878" s="2"/>
      <c r="F878" s="2"/>
      <c r="H878" s="2"/>
      <c r="I878" s="2"/>
      <c r="J878" s="2"/>
      <c r="K878" s="2"/>
      <c r="L878" s="2"/>
      <c r="M878" s="2"/>
    </row>
    <row r="879" spans="2:13">
      <c r="B879" s="2"/>
      <c r="C879" s="2"/>
      <c r="D879" s="2"/>
      <c r="E879" s="2"/>
      <c r="F879" s="2"/>
      <c r="H879" s="2"/>
      <c r="I879" s="2"/>
      <c r="J879" s="2"/>
      <c r="K879" s="2"/>
      <c r="L879" s="2"/>
      <c r="M879" s="2"/>
    </row>
    <row r="880" spans="2:13">
      <c r="B880" s="2"/>
      <c r="C880" s="2"/>
      <c r="D880" s="2"/>
      <c r="E880" s="2"/>
      <c r="F880" s="2"/>
      <c r="H880" s="2"/>
      <c r="I880" s="2"/>
      <c r="J880" s="2"/>
      <c r="K880" s="2"/>
      <c r="L880" s="2"/>
      <c r="M880" s="2"/>
    </row>
    <row r="881" spans="2:13">
      <c r="B881" s="2"/>
      <c r="C881" s="2"/>
      <c r="D881" s="2"/>
      <c r="E881" s="2"/>
      <c r="F881" s="2"/>
      <c r="H881" s="2"/>
      <c r="I881" s="2"/>
      <c r="J881" s="2"/>
      <c r="K881" s="2"/>
      <c r="L881" s="2"/>
      <c r="M881" s="2"/>
    </row>
    <row r="882" spans="2:13">
      <c r="B882" s="2"/>
      <c r="C882" s="2"/>
      <c r="D882" s="2"/>
      <c r="E882" s="2"/>
      <c r="F882" s="2"/>
      <c r="H882" s="2"/>
      <c r="I882" s="2"/>
      <c r="J882" s="2"/>
      <c r="K882" s="2"/>
      <c r="L882" s="2"/>
      <c r="M882" s="2"/>
    </row>
    <row r="883" spans="2:13">
      <c r="B883" s="2"/>
      <c r="C883" s="2"/>
      <c r="D883" s="2"/>
      <c r="E883" s="2"/>
      <c r="F883" s="2"/>
      <c r="H883" s="2"/>
      <c r="I883" s="2"/>
      <c r="J883" s="2"/>
      <c r="K883" s="2"/>
      <c r="L883" s="2"/>
      <c r="M883" s="2"/>
    </row>
    <row r="884" spans="2:13">
      <c r="B884" s="2"/>
      <c r="C884" s="2"/>
      <c r="D884" s="2"/>
      <c r="E884" s="2"/>
      <c r="F884" s="2"/>
      <c r="H884" s="2"/>
      <c r="I884" s="2"/>
      <c r="J884" s="2"/>
      <c r="K884" s="2"/>
      <c r="L884" s="2"/>
      <c r="M884" s="2"/>
    </row>
    <row r="885" spans="2:13">
      <c r="B885" s="2"/>
      <c r="C885" s="2"/>
      <c r="D885" s="2"/>
      <c r="E885" s="2"/>
      <c r="F885" s="2"/>
      <c r="H885" s="2"/>
      <c r="I885" s="2"/>
      <c r="J885" s="2"/>
      <c r="K885" s="2"/>
      <c r="L885" s="2"/>
      <c r="M885" s="2"/>
    </row>
    <row r="886" spans="2:13">
      <c r="B886" s="2"/>
      <c r="C886" s="2"/>
      <c r="D886" s="2"/>
      <c r="E886" s="2"/>
      <c r="F886" s="2"/>
      <c r="H886" s="2"/>
      <c r="I886" s="2"/>
      <c r="J886" s="2"/>
      <c r="K886" s="2"/>
      <c r="L886" s="2"/>
      <c r="M886" s="2"/>
    </row>
    <row r="887" spans="2:13">
      <c r="B887" s="2"/>
      <c r="C887" s="2"/>
      <c r="D887" s="2"/>
      <c r="E887" s="2"/>
      <c r="F887" s="2"/>
      <c r="H887" s="2"/>
      <c r="I887" s="2"/>
      <c r="J887" s="2"/>
      <c r="K887" s="2"/>
      <c r="L887" s="2"/>
      <c r="M887" s="2"/>
    </row>
    <row r="888" spans="2:13">
      <c r="B888" s="2"/>
      <c r="C888" s="2"/>
      <c r="D888" s="2"/>
      <c r="E888" s="2"/>
      <c r="F888" s="2"/>
      <c r="H888" s="2"/>
      <c r="I888" s="2"/>
      <c r="J888" s="2"/>
      <c r="K888" s="2"/>
      <c r="L888" s="2"/>
      <c r="M888" s="2"/>
    </row>
    <row r="889" spans="2:13">
      <c r="B889" s="2"/>
      <c r="C889" s="2"/>
      <c r="D889" s="2"/>
      <c r="E889" s="2"/>
      <c r="F889" s="2"/>
      <c r="H889" s="2"/>
      <c r="I889" s="2"/>
      <c r="J889" s="2"/>
      <c r="K889" s="2"/>
      <c r="L889" s="2"/>
      <c r="M889" s="2"/>
    </row>
    <row r="890" spans="2:13">
      <c r="B890" s="2"/>
      <c r="C890" s="2"/>
      <c r="D890" s="2"/>
      <c r="E890" s="2"/>
      <c r="F890" s="2"/>
      <c r="H890" s="2"/>
      <c r="I890" s="2"/>
      <c r="J890" s="2"/>
      <c r="K890" s="2"/>
      <c r="L890" s="2"/>
      <c r="M890" s="2"/>
    </row>
    <row r="891" spans="2:13">
      <c r="B891" s="2"/>
      <c r="C891" s="2"/>
      <c r="D891" s="2"/>
      <c r="E891" s="2"/>
      <c r="F891" s="2"/>
      <c r="H891" s="2"/>
      <c r="I891" s="2"/>
      <c r="J891" s="2"/>
      <c r="K891" s="2"/>
      <c r="L891" s="2"/>
      <c r="M891" s="2"/>
    </row>
    <row r="892" spans="2:13">
      <c r="B892" s="2"/>
      <c r="C892" s="2"/>
      <c r="D892" s="2"/>
      <c r="E892" s="2"/>
      <c r="F892" s="2"/>
      <c r="H892" s="2"/>
      <c r="I892" s="2"/>
      <c r="J892" s="2"/>
      <c r="K892" s="2"/>
      <c r="L892" s="2"/>
      <c r="M892" s="2"/>
    </row>
    <row r="893" spans="2:13">
      <c r="B893" s="2"/>
      <c r="C893" s="2"/>
      <c r="D893" s="2"/>
      <c r="E893" s="2"/>
      <c r="F893" s="2"/>
      <c r="H893" s="2"/>
      <c r="I893" s="2"/>
      <c r="J893" s="2"/>
      <c r="K893" s="2"/>
      <c r="L893" s="2"/>
      <c r="M893" s="2"/>
    </row>
    <row r="894" spans="2:13">
      <c r="B894" s="2"/>
      <c r="C894" s="2"/>
      <c r="D894" s="2"/>
      <c r="E894" s="2"/>
      <c r="F894" s="2"/>
      <c r="H894" s="2"/>
      <c r="I894" s="2"/>
      <c r="J894" s="2"/>
      <c r="K894" s="2"/>
      <c r="L894" s="2"/>
      <c r="M894" s="2"/>
    </row>
    <row r="895" spans="2:13">
      <c r="B895" s="2"/>
      <c r="C895" s="2"/>
      <c r="D895" s="2"/>
      <c r="E895" s="2"/>
      <c r="F895" s="2"/>
      <c r="H895" s="2"/>
      <c r="I895" s="2"/>
      <c r="J895" s="2"/>
      <c r="K895" s="2"/>
      <c r="L895" s="2"/>
      <c r="M895" s="2"/>
    </row>
    <row r="896" spans="2:13">
      <c r="B896" s="2"/>
      <c r="C896" s="2"/>
      <c r="D896" s="2"/>
      <c r="E896" s="2"/>
      <c r="F896" s="2"/>
      <c r="H896" s="2"/>
      <c r="I896" s="2"/>
      <c r="J896" s="2"/>
      <c r="K896" s="2"/>
      <c r="L896" s="2"/>
      <c r="M896" s="2"/>
    </row>
    <row r="897" spans="2:13">
      <c r="B897" s="2"/>
      <c r="C897" s="2"/>
      <c r="D897" s="2"/>
      <c r="E897" s="2"/>
      <c r="F897" s="2"/>
      <c r="H897" s="2"/>
      <c r="I897" s="2"/>
      <c r="J897" s="2"/>
      <c r="K897" s="2"/>
      <c r="L897" s="2"/>
      <c r="M897" s="2"/>
    </row>
    <row r="898" spans="2:13">
      <c r="B898" s="2"/>
      <c r="C898" s="2"/>
      <c r="D898" s="2"/>
      <c r="E898" s="2"/>
      <c r="F898" s="2"/>
      <c r="H898" s="2"/>
      <c r="I898" s="2"/>
      <c r="J898" s="2"/>
      <c r="K898" s="2"/>
      <c r="L898" s="2"/>
      <c r="M898" s="2"/>
    </row>
    <row r="899" spans="2:13">
      <c r="B899" s="2"/>
      <c r="C899" s="2"/>
      <c r="D899" s="2"/>
      <c r="E899" s="2"/>
      <c r="F899" s="2"/>
      <c r="H899" s="2"/>
      <c r="I899" s="2"/>
      <c r="J899" s="2"/>
      <c r="K899" s="2"/>
      <c r="L899" s="2"/>
      <c r="M899" s="2"/>
    </row>
    <row r="900" spans="2:13">
      <c r="B900" s="2"/>
      <c r="C900" s="2"/>
      <c r="D900" s="2"/>
      <c r="E900" s="2"/>
      <c r="F900" s="2"/>
      <c r="H900" s="2"/>
      <c r="I900" s="2"/>
      <c r="J900" s="2"/>
      <c r="K900" s="2"/>
      <c r="L900" s="2"/>
      <c r="M900" s="2"/>
    </row>
    <row r="901" spans="2:13">
      <c r="B901" s="2"/>
      <c r="C901" s="2"/>
      <c r="D901" s="2"/>
      <c r="E901" s="2"/>
      <c r="F901" s="2"/>
      <c r="H901" s="2"/>
      <c r="I901" s="2"/>
      <c r="J901" s="2"/>
      <c r="K901" s="2"/>
      <c r="L901" s="2"/>
      <c r="M901" s="2"/>
    </row>
    <row r="902" spans="2:13">
      <c r="B902" s="2"/>
      <c r="C902" s="2"/>
      <c r="D902" s="2"/>
      <c r="E902" s="2"/>
      <c r="F902" s="2"/>
      <c r="H902" s="2"/>
      <c r="I902" s="2"/>
      <c r="J902" s="2"/>
      <c r="K902" s="2"/>
      <c r="L902" s="2"/>
      <c r="M902" s="2"/>
    </row>
    <row r="903" spans="2:13">
      <c r="B903" s="2"/>
      <c r="C903" s="2"/>
      <c r="D903" s="2"/>
      <c r="E903" s="2"/>
      <c r="F903" s="2"/>
      <c r="H903" s="2"/>
      <c r="I903" s="2"/>
      <c r="J903" s="2"/>
      <c r="K903" s="2"/>
      <c r="L903" s="2"/>
      <c r="M903" s="2"/>
    </row>
    <row r="904" spans="2:13">
      <c r="B904" s="2"/>
      <c r="C904" s="2"/>
      <c r="D904" s="2"/>
      <c r="E904" s="2"/>
      <c r="F904" s="2"/>
      <c r="H904" s="2"/>
      <c r="I904" s="2"/>
      <c r="J904" s="2"/>
      <c r="K904" s="2"/>
      <c r="L904" s="2"/>
      <c r="M904" s="2"/>
    </row>
    <row r="905" spans="2:13">
      <c r="B905" s="2"/>
      <c r="C905" s="2"/>
      <c r="D905" s="2"/>
      <c r="E905" s="2"/>
      <c r="F905" s="2"/>
      <c r="H905" s="2"/>
      <c r="I905" s="2"/>
      <c r="J905" s="2"/>
      <c r="K905" s="2"/>
      <c r="L905" s="2"/>
      <c r="M905" s="2"/>
    </row>
    <row r="906" spans="2:13">
      <c r="B906" s="2"/>
      <c r="C906" s="2"/>
      <c r="D906" s="2"/>
      <c r="E906" s="2"/>
      <c r="F906" s="2"/>
      <c r="H906" s="2"/>
      <c r="I906" s="2"/>
      <c r="J906" s="2"/>
      <c r="K906" s="2"/>
      <c r="L906" s="2"/>
      <c r="M906" s="2"/>
    </row>
    <row r="907" spans="2:13">
      <c r="B907" s="2"/>
      <c r="C907" s="2"/>
      <c r="D907" s="2"/>
      <c r="E907" s="2"/>
      <c r="F907" s="2"/>
      <c r="H907" s="2"/>
      <c r="I907" s="2"/>
      <c r="J907" s="2"/>
      <c r="K907" s="2"/>
      <c r="L907" s="2"/>
      <c r="M907" s="2"/>
    </row>
    <row r="908" spans="2:13">
      <c r="B908" s="2"/>
      <c r="C908" s="2"/>
      <c r="D908" s="2"/>
      <c r="E908" s="2"/>
      <c r="F908" s="2"/>
      <c r="H908" s="2"/>
      <c r="I908" s="2"/>
      <c r="J908" s="2"/>
      <c r="K908" s="2"/>
      <c r="L908" s="2"/>
      <c r="M908" s="2"/>
    </row>
    <row r="909" spans="2:13">
      <c r="B909" s="2"/>
      <c r="C909" s="2"/>
      <c r="D909" s="2"/>
      <c r="E909" s="2"/>
      <c r="F909" s="2"/>
      <c r="H909" s="2"/>
      <c r="I909" s="2"/>
      <c r="J909" s="2"/>
      <c r="K909" s="2"/>
      <c r="L909" s="2"/>
      <c r="M909" s="2"/>
    </row>
    <row r="910" spans="2:13">
      <c r="B910" s="2"/>
      <c r="C910" s="2"/>
      <c r="D910" s="2"/>
      <c r="E910" s="2"/>
      <c r="F910" s="2"/>
      <c r="H910" s="2"/>
      <c r="I910" s="2"/>
      <c r="J910" s="2"/>
      <c r="K910" s="2"/>
      <c r="L910" s="2"/>
      <c r="M910" s="2"/>
    </row>
    <row r="911" spans="2:13">
      <c r="B911" s="2"/>
      <c r="C911" s="2"/>
      <c r="D911" s="2"/>
      <c r="E911" s="2"/>
      <c r="F911" s="2"/>
      <c r="H911" s="2"/>
      <c r="I911" s="2"/>
      <c r="J911" s="2"/>
      <c r="K911" s="2"/>
      <c r="L911" s="2"/>
      <c r="M911" s="2"/>
    </row>
    <row r="912" spans="2:13">
      <c r="B912" s="2"/>
      <c r="C912" s="2"/>
      <c r="D912" s="2"/>
      <c r="E912" s="2"/>
      <c r="F912" s="2"/>
      <c r="H912" s="2"/>
      <c r="I912" s="2"/>
      <c r="J912" s="2"/>
      <c r="K912" s="2"/>
      <c r="L912" s="2"/>
      <c r="M912" s="2"/>
    </row>
    <row r="913" spans="2:13">
      <c r="B913" s="2"/>
      <c r="C913" s="2"/>
      <c r="D913" s="2"/>
      <c r="E913" s="2"/>
      <c r="F913" s="2"/>
      <c r="H913" s="2"/>
      <c r="I913" s="2"/>
      <c r="J913" s="2"/>
      <c r="K913" s="2"/>
      <c r="L913" s="2"/>
      <c r="M913" s="2"/>
    </row>
    <row r="914" spans="2:13">
      <c r="B914" s="2"/>
      <c r="C914" s="2"/>
      <c r="D914" s="2"/>
      <c r="E914" s="2"/>
      <c r="F914" s="2"/>
      <c r="H914" s="2"/>
      <c r="I914" s="2"/>
      <c r="J914" s="2"/>
      <c r="K914" s="2"/>
      <c r="L914" s="2"/>
      <c r="M914" s="2"/>
    </row>
    <row r="915" spans="2:13">
      <c r="B915" s="2"/>
      <c r="C915" s="2"/>
      <c r="D915" s="2"/>
      <c r="E915" s="2"/>
      <c r="F915" s="2"/>
      <c r="H915" s="2"/>
      <c r="I915" s="2"/>
      <c r="J915" s="2"/>
      <c r="K915" s="2"/>
      <c r="L915" s="2"/>
      <c r="M915" s="2"/>
    </row>
    <row r="916" spans="2:13">
      <c r="B916" s="2"/>
      <c r="C916" s="2"/>
      <c r="D916" s="2"/>
      <c r="E916" s="2"/>
      <c r="F916" s="2"/>
      <c r="H916" s="2"/>
      <c r="I916" s="2"/>
      <c r="J916" s="2"/>
      <c r="K916" s="2"/>
      <c r="L916" s="2"/>
      <c r="M916" s="2"/>
    </row>
    <row r="917" spans="2:13">
      <c r="B917" s="2"/>
      <c r="C917" s="2"/>
      <c r="D917" s="2"/>
      <c r="E917" s="2"/>
      <c r="F917" s="2"/>
      <c r="H917" s="2"/>
      <c r="I917" s="2"/>
      <c r="J917" s="2"/>
      <c r="K917" s="2"/>
      <c r="L917" s="2"/>
      <c r="M917" s="2"/>
    </row>
    <row r="918" spans="2:13">
      <c r="B918" s="2"/>
      <c r="C918" s="2"/>
      <c r="D918" s="2"/>
      <c r="E918" s="2"/>
      <c r="F918" s="2"/>
      <c r="H918" s="2"/>
      <c r="I918" s="2"/>
      <c r="J918" s="2"/>
      <c r="K918" s="2"/>
      <c r="L918" s="2"/>
      <c r="M918" s="2"/>
    </row>
    <row r="919" spans="2:13">
      <c r="B919" s="2"/>
      <c r="C919" s="2"/>
      <c r="D919" s="2"/>
      <c r="E919" s="2"/>
      <c r="F919" s="2"/>
      <c r="H919" s="2"/>
      <c r="I919" s="2"/>
      <c r="J919" s="2"/>
      <c r="K919" s="2"/>
      <c r="L919" s="2"/>
      <c r="M919" s="2"/>
    </row>
    <row r="920" spans="2:13">
      <c r="B920" s="2"/>
      <c r="C920" s="2"/>
      <c r="D920" s="2"/>
      <c r="E920" s="2"/>
      <c r="F920" s="2"/>
      <c r="H920" s="2"/>
      <c r="I920" s="2"/>
      <c r="J920" s="2"/>
      <c r="K920" s="2"/>
      <c r="L920" s="2"/>
      <c r="M920" s="2"/>
    </row>
    <row r="921" spans="2:13">
      <c r="B921" s="2"/>
      <c r="C921" s="2"/>
      <c r="D921" s="2"/>
      <c r="E921" s="2"/>
      <c r="F921" s="2"/>
      <c r="H921" s="2"/>
      <c r="I921" s="2"/>
      <c r="J921" s="2"/>
      <c r="K921" s="2"/>
      <c r="L921" s="2"/>
      <c r="M921" s="2"/>
    </row>
    <row r="922" spans="2:13">
      <c r="B922" s="2"/>
      <c r="C922" s="2"/>
      <c r="D922" s="2"/>
      <c r="E922" s="2"/>
      <c r="F922" s="2"/>
      <c r="H922" s="2"/>
      <c r="I922" s="2"/>
      <c r="J922" s="2"/>
      <c r="K922" s="2"/>
      <c r="L922" s="2"/>
      <c r="M922" s="2"/>
    </row>
    <row r="923" spans="2:13">
      <c r="B923" s="2"/>
      <c r="C923" s="2"/>
      <c r="D923" s="2"/>
      <c r="E923" s="2"/>
      <c r="F923" s="2"/>
      <c r="H923" s="2"/>
      <c r="I923" s="2"/>
      <c r="J923" s="2"/>
      <c r="K923" s="2"/>
      <c r="L923" s="2"/>
      <c r="M923" s="2"/>
    </row>
    <row r="924" spans="2:13">
      <c r="B924" s="2"/>
      <c r="C924" s="2"/>
      <c r="D924" s="2"/>
      <c r="E924" s="2"/>
      <c r="F924" s="2"/>
      <c r="H924" s="2"/>
      <c r="I924" s="2"/>
      <c r="J924" s="2"/>
      <c r="K924" s="2"/>
      <c r="L924" s="2"/>
      <c r="M924" s="2"/>
    </row>
    <row r="925" spans="2:13">
      <c r="B925" s="2"/>
      <c r="C925" s="2"/>
      <c r="D925" s="2"/>
      <c r="E925" s="2"/>
      <c r="F925" s="2"/>
      <c r="H925" s="2"/>
      <c r="I925" s="2"/>
      <c r="J925" s="2"/>
      <c r="K925" s="2"/>
      <c r="L925" s="2"/>
      <c r="M925" s="2"/>
    </row>
    <row r="926" spans="2:13">
      <c r="B926" s="2"/>
      <c r="C926" s="2"/>
      <c r="D926" s="2"/>
      <c r="E926" s="2"/>
      <c r="F926" s="2"/>
      <c r="H926" s="2"/>
      <c r="I926" s="2"/>
      <c r="J926" s="2"/>
      <c r="K926" s="2"/>
      <c r="L926" s="2"/>
      <c r="M926" s="2"/>
    </row>
    <row r="927" spans="2:13">
      <c r="B927" s="2"/>
      <c r="C927" s="2"/>
      <c r="D927" s="2"/>
      <c r="E927" s="2"/>
      <c r="F927" s="2"/>
      <c r="H927" s="2"/>
      <c r="I927" s="2"/>
      <c r="J927" s="2"/>
      <c r="K927" s="2"/>
      <c r="L927" s="2"/>
      <c r="M927" s="2"/>
    </row>
    <row r="928" spans="2:13">
      <c r="B928" s="2"/>
      <c r="C928" s="2"/>
      <c r="D928" s="2"/>
      <c r="E928" s="2"/>
      <c r="F928" s="2"/>
      <c r="H928" s="2"/>
      <c r="I928" s="2"/>
      <c r="J928" s="2"/>
      <c r="K928" s="2"/>
      <c r="L928" s="2"/>
      <c r="M928" s="2"/>
    </row>
    <row r="929" spans="2:13">
      <c r="B929" s="2"/>
      <c r="C929" s="2"/>
      <c r="D929" s="2"/>
      <c r="E929" s="2"/>
      <c r="F929" s="2"/>
      <c r="H929" s="2"/>
      <c r="I929" s="2"/>
      <c r="J929" s="2"/>
      <c r="K929" s="2"/>
      <c r="L929" s="2"/>
      <c r="M929" s="2"/>
    </row>
    <row r="930" spans="2:13">
      <c r="B930" s="2"/>
      <c r="C930" s="2"/>
      <c r="D930" s="2"/>
      <c r="E930" s="2"/>
      <c r="F930" s="2"/>
      <c r="H930" s="2"/>
      <c r="I930" s="2"/>
      <c r="J930" s="2"/>
      <c r="K930" s="2"/>
      <c r="L930" s="2"/>
      <c r="M930" s="2"/>
    </row>
    <row r="931" spans="2:13">
      <c r="B931" s="2"/>
      <c r="C931" s="2"/>
      <c r="D931" s="2"/>
      <c r="E931" s="2"/>
      <c r="F931" s="2"/>
      <c r="H931" s="2"/>
      <c r="I931" s="2"/>
      <c r="J931" s="2"/>
      <c r="K931" s="2"/>
      <c r="L931" s="2"/>
      <c r="M931" s="2"/>
    </row>
    <row r="932" spans="2:13">
      <c r="B932" s="2"/>
      <c r="C932" s="2"/>
      <c r="D932" s="2"/>
      <c r="E932" s="2"/>
      <c r="F932" s="2"/>
      <c r="H932" s="2"/>
      <c r="I932" s="2"/>
      <c r="J932" s="2"/>
      <c r="K932" s="2"/>
      <c r="L932" s="2"/>
      <c r="M932" s="2"/>
    </row>
    <row r="933" spans="2:13">
      <c r="B933" s="2"/>
      <c r="C933" s="2"/>
      <c r="D933" s="2"/>
      <c r="E933" s="2"/>
      <c r="F933" s="2"/>
      <c r="H933" s="2"/>
      <c r="I933" s="2"/>
      <c r="J933" s="2"/>
      <c r="K933" s="2"/>
      <c r="L933" s="2"/>
      <c r="M933" s="2"/>
    </row>
    <row r="934" spans="2:13">
      <c r="B934" s="2"/>
      <c r="C934" s="2"/>
      <c r="D934" s="2"/>
      <c r="E934" s="2"/>
      <c r="F934" s="2"/>
      <c r="H934" s="2"/>
      <c r="I934" s="2"/>
      <c r="J934" s="2"/>
      <c r="K934" s="2"/>
      <c r="L934" s="2"/>
      <c r="M934" s="2"/>
    </row>
    <row r="935" spans="2:13">
      <c r="B935" s="2"/>
      <c r="C935" s="2"/>
      <c r="D935" s="2"/>
      <c r="E935" s="2"/>
      <c r="F935" s="2"/>
      <c r="H935" s="2"/>
      <c r="I935" s="2"/>
      <c r="J935" s="2"/>
      <c r="K935" s="2"/>
      <c r="L935" s="2"/>
      <c r="M935" s="2"/>
    </row>
    <row r="936" spans="2:13">
      <c r="B936" s="2"/>
      <c r="C936" s="2"/>
      <c r="D936" s="2"/>
      <c r="E936" s="2"/>
      <c r="F936" s="2"/>
      <c r="H936" s="2"/>
      <c r="I936" s="2"/>
      <c r="J936" s="2"/>
      <c r="K936" s="2"/>
      <c r="L936" s="2"/>
      <c r="M936" s="2"/>
    </row>
    <row r="937" spans="2:13">
      <c r="B937" s="2"/>
      <c r="C937" s="2"/>
      <c r="D937" s="2"/>
      <c r="E937" s="2"/>
      <c r="F937" s="2"/>
      <c r="H937" s="2"/>
      <c r="I937" s="2"/>
      <c r="J937" s="2"/>
      <c r="K937" s="2"/>
      <c r="L937" s="2"/>
      <c r="M937" s="2"/>
    </row>
    <row r="938" spans="2:13">
      <c r="B938" s="2"/>
      <c r="C938" s="2"/>
      <c r="D938" s="2"/>
      <c r="E938" s="2"/>
      <c r="F938" s="2"/>
      <c r="H938" s="2"/>
      <c r="I938" s="2"/>
      <c r="J938" s="2"/>
      <c r="K938" s="2"/>
      <c r="L938" s="2"/>
      <c r="M938" s="2"/>
    </row>
    <row r="939" spans="2:13">
      <c r="B939" s="2"/>
      <c r="C939" s="2"/>
      <c r="D939" s="2"/>
      <c r="E939" s="2"/>
      <c r="F939" s="2"/>
      <c r="H939" s="2"/>
      <c r="I939" s="2"/>
      <c r="J939" s="2"/>
      <c r="K939" s="2"/>
      <c r="L939" s="2"/>
      <c r="M939" s="2"/>
    </row>
    <row r="940" spans="2:13">
      <c r="B940" s="2"/>
      <c r="C940" s="2"/>
      <c r="D940" s="2"/>
      <c r="E940" s="2"/>
      <c r="F940" s="2"/>
      <c r="H940" s="2"/>
      <c r="I940" s="2"/>
      <c r="J940" s="2"/>
      <c r="K940" s="2"/>
      <c r="L940" s="2"/>
      <c r="M940" s="2"/>
    </row>
    <row r="941" spans="2:13">
      <c r="B941" s="2"/>
      <c r="C941" s="2"/>
      <c r="D941" s="2"/>
      <c r="E941" s="2"/>
      <c r="F941" s="2"/>
      <c r="H941" s="2"/>
      <c r="I941" s="2"/>
      <c r="J941" s="2"/>
      <c r="K941" s="2"/>
      <c r="L941" s="2"/>
      <c r="M941" s="2"/>
    </row>
    <row r="942" spans="2:13">
      <c r="B942" s="2"/>
      <c r="C942" s="2"/>
      <c r="D942" s="2"/>
      <c r="E942" s="2"/>
      <c r="F942" s="2"/>
      <c r="H942" s="2"/>
      <c r="I942" s="2"/>
      <c r="J942" s="2"/>
      <c r="K942" s="2"/>
      <c r="L942" s="2"/>
      <c r="M942" s="2"/>
    </row>
    <row r="943" spans="2:13">
      <c r="B943" s="2"/>
      <c r="C943" s="2"/>
      <c r="D943" s="2"/>
      <c r="E943" s="2"/>
      <c r="F943" s="2"/>
      <c r="H943" s="2"/>
      <c r="I943" s="2"/>
      <c r="J943" s="2"/>
      <c r="K943" s="2"/>
      <c r="L943" s="2"/>
      <c r="M943" s="2"/>
    </row>
    <row r="944" spans="2:13">
      <c r="B944" s="2"/>
      <c r="C944" s="2"/>
      <c r="D944" s="2"/>
      <c r="E944" s="2"/>
      <c r="F944" s="2"/>
      <c r="H944" s="2"/>
      <c r="I944" s="2"/>
      <c r="J944" s="2"/>
      <c r="K944" s="2"/>
      <c r="L944" s="2"/>
      <c r="M944" s="2"/>
    </row>
    <row r="945" spans="2:13">
      <c r="B945" s="2"/>
      <c r="C945" s="2"/>
      <c r="D945" s="2"/>
      <c r="E945" s="2"/>
      <c r="F945" s="2"/>
      <c r="H945" s="2"/>
      <c r="I945" s="2"/>
      <c r="J945" s="2"/>
      <c r="K945" s="2"/>
      <c r="L945" s="2"/>
      <c r="M945" s="2"/>
    </row>
    <row r="946" spans="2:13">
      <c r="B946" s="2"/>
      <c r="C946" s="2"/>
      <c r="D946" s="2"/>
      <c r="E946" s="2"/>
      <c r="F946" s="2"/>
      <c r="H946" s="2"/>
      <c r="I946" s="2"/>
      <c r="J946" s="2"/>
      <c r="K946" s="2"/>
      <c r="L946" s="2"/>
      <c r="M946" s="2"/>
    </row>
    <row r="947" spans="2:13">
      <c r="B947" s="2"/>
      <c r="C947" s="2"/>
      <c r="D947" s="2"/>
      <c r="E947" s="2"/>
      <c r="F947" s="2"/>
      <c r="H947" s="2"/>
      <c r="I947" s="2"/>
      <c r="J947" s="2"/>
      <c r="K947" s="2"/>
      <c r="L947" s="2"/>
      <c r="M947" s="2"/>
    </row>
    <row r="948" spans="2:13">
      <c r="B948" s="2"/>
      <c r="C948" s="2"/>
      <c r="D948" s="2"/>
      <c r="E948" s="2"/>
      <c r="F948" s="2"/>
      <c r="H948" s="2"/>
      <c r="I948" s="2"/>
      <c r="J948" s="2"/>
      <c r="K948" s="2"/>
      <c r="L948" s="2"/>
      <c r="M948" s="2"/>
    </row>
    <row r="949" spans="2:13">
      <c r="B949" s="2"/>
      <c r="C949" s="2"/>
      <c r="D949" s="2"/>
      <c r="E949" s="2"/>
      <c r="F949" s="2"/>
      <c r="H949" s="2"/>
      <c r="I949" s="2"/>
      <c r="J949" s="2"/>
      <c r="K949" s="2"/>
      <c r="L949" s="2"/>
      <c r="M949" s="2"/>
    </row>
    <row r="950" spans="2:13">
      <c r="B950" s="2"/>
      <c r="C950" s="2"/>
      <c r="D950" s="2"/>
      <c r="E950" s="2"/>
      <c r="F950" s="2"/>
      <c r="H950" s="2"/>
      <c r="I950" s="2"/>
      <c r="J950" s="2"/>
      <c r="K950" s="2"/>
      <c r="L950" s="2"/>
      <c r="M950" s="2"/>
    </row>
    <row r="951" spans="2:13">
      <c r="B951" s="2"/>
      <c r="C951" s="2"/>
      <c r="D951" s="2"/>
      <c r="E951" s="2"/>
      <c r="F951" s="2"/>
      <c r="H951" s="2"/>
      <c r="I951" s="2"/>
      <c r="J951" s="2"/>
      <c r="K951" s="2"/>
      <c r="L951" s="2"/>
      <c r="M951" s="2"/>
    </row>
    <row r="952" spans="2:13">
      <c r="B952" s="2"/>
      <c r="C952" s="2"/>
      <c r="D952" s="2"/>
      <c r="E952" s="2"/>
      <c r="F952" s="2"/>
      <c r="H952" s="2"/>
      <c r="I952" s="2"/>
      <c r="J952" s="2"/>
      <c r="K952" s="2"/>
      <c r="L952" s="2"/>
      <c r="M952" s="2"/>
    </row>
    <row r="953" spans="2:13">
      <c r="B953" s="2"/>
      <c r="C953" s="2"/>
      <c r="D953" s="2"/>
      <c r="E953" s="2"/>
      <c r="F953" s="2"/>
      <c r="H953" s="2"/>
      <c r="I953" s="2"/>
      <c r="J953" s="2"/>
      <c r="K953" s="2"/>
      <c r="L953" s="2"/>
      <c r="M953" s="2"/>
    </row>
    <row r="954" spans="2:13">
      <c r="B954" s="2"/>
      <c r="C954" s="2"/>
      <c r="D954" s="2"/>
      <c r="E954" s="2"/>
      <c r="F954" s="2"/>
      <c r="H954" s="2"/>
      <c r="I954" s="2"/>
      <c r="J954" s="2"/>
      <c r="K954" s="2"/>
      <c r="L954" s="2"/>
      <c r="M954" s="2"/>
    </row>
    <row r="955" spans="2:13">
      <c r="B955" s="2"/>
      <c r="C955" s="2"/>
      <c r="D955" s="2"/>
      <c r="E955" s="2"/>
      <c r="F955" s="2"/>
      <c r="H955" s="2"/>
      <c r="I955" s="2"/>
      <c r="J955" s="2"/>
      <c r="K955" s="2"/>
      <c r="L955" s="2"/>
      <c r="M955" s="2"/>
    </row>
    <row r="956" spans="2:13">
      <c r="B956" s="2"/>
      <c r="C956" s="2"/>
      <c r="D956" s="2"/>
      <c r="E956" s="2"/>
      <c r="F956" s="2"/>
      <c r="H956" s="2"/>
      <c r="I956" s="2"/>
      <c r="J956" s="2"/>
      <c r="K956" s="2"/>
      <c r="L956" s="2"/>
      <c r="M956" s="2"/>
    </row>
    <row r="957" spans="2:13">
      <c r="B957" s="2"/>
      <c r="C957" s="2"/>
      <c r="D957" s="2"/>
      <c r="E957" s="2"/>
      <c r="F957" s="2"/>
      <c r="H957" s="2"/>
      <c r="I957" s="2"/>
      <c r="J957" s="2"/>
      <c r="K957" s="2"/>
      <c r="L957" s="2"/>
      <c r="M957" s="2"/>
    </row>
    <row r="958" spans="2:13">
      <c r="B958" s="2"/>
      <c r="C958" s="2"/>
      <c r="D958" s="2"/>
      <c r="E958" s="2"/>
      <c r="F958" s="2"/>
      <c r="H958" s="2"/>
      <c r="I958" s="2"/>
      <c r="J958" s="2"/>
      <c r="K958" s="2"/>
      <c r="L958" s="2"/>
      <c r="M958" s="2"/>
    </row>
    <row r="959" spans="2:13">
      <c r="B959" s="2"/>
      <c r="C959" s="2"/>
      <c r="D959" s="2"/>
      <c r="E959" s="2"/>
      <c r="F959" s="2"/>
      <c r="H959" s="2"/>
      <c r="I959" s="2"/>
      <c r="J959" s="2"/>
      <c r="K959" s="2"/>
      <c r="L959" s="2"/>
      <c r="M959" s="2"/>
    </row>
    <row r="960" spans="2:13">
      <c r="B960" s="2"/>
      <c r="C960" s="2"/>
      <c r="D960" s="2"/>
      <c r="E960" s="2"/>
      <c r="F960" s="2"/>
      <c r="H960" s="2"/>
      <c r="I960" s="2"/>
      <c r="J960" s="2"/>
      <c r="K960" s="2"/>
      <c r="L960" s="2"/>
      <c r="M960" s="2"/>
    </row>
    <row r="961" spans="2:13">
      <c r="B961" s="2"/>
      <c r="C961" s="2"/>
      <c r="D961" s="2"/>
      <c r="E961" s="2"/>
      <c r="F961" s="2"/>
      <c r="H961" s="2"/>
      <c r="I961" s="2"/>
      <c r="J961" s="2"/>
      <c r="K961" s="2"/>
      <c r="L961" s="2"/>
      <c r="M961" s="2"/>
    </row>
    <row r="962" spans="2:13">
      <c r="B962" s="2"/>
      <c r="C962" s="2"/>
      <c r="D962" s="2"/>
      <c r="E962" s="2"/>
      <c r="F962" s="2"/>
      <c r="H962" s="2"/>
      <c r="I962" s="2"/>
      <c r="J962" s="2"/>
      <c r="K962" s="2"/>
      <c r="L962" s="2"/>
      <c r="M962" s="2"/>
    </row>
    <row r="963" spans="2:13">
      <c r="B963" s="2"/>
      <c r="C963" s="2"/>
      <c r="D963" s="2"/>
      <c r="E963" s="2"/>
      <c r="F963" s="2"/>
      <c r="H963" s="2"/>
      <c r="I963" s="2"/>
      <c r="J963" s="2"/>
      <c r="K963" s="2"/>
      <c r="L963" s="2"/>
      <c r="M963" s="2"/>
    </row>
    <row r="964" spans="2:13">
      <c r="B964" s="2"/>
      <c r="C964" s="2"/>
      <c r="D964" s="2"/>
      <c r="E964" s="2"/>
      <c r="F964" s="2"/>
      <c r="H964" s="2"/>
      <c r="I964" s="2"/>
      <c r="J964" s="2"/>
      <c r="K964" s="2"/>
      <c r="L964" s="2"/>
      <c r="M964" s="2"/>
    </row>
    <row r="965" spans="2:13">
      <c r="B965" s="2"/>
      <c r="C965" s="2"/>
      <c r="D965" s="2"/>
      <c r="E965" s="2"/>
      <c r="F965" s="2"/>
      <c r="H965" s="2"/>
      <c r="I965" s="2"/>
      <c r="J965" s="2"/>
      <c r="K965" s="2"/>
      <c r="L965" s="2"/>
      <c r="M965" s="2"/>
    </row>
    <row r="966" spans="2:13">
      <c r="B966" s="2"/>
      <c r="C966" s="2"/>
      <c r="D966" s="2"/>
      <c r="E966" s="2"/>
      <c r="F966" s="2"/>
      <c r="H966" s="2"/>
      <c r="I966" s="2"/>
      <c r="J966" s="2"/>
      <c r="K966" s="2"/>
      <c r="L966" s="2"/>
      <c r="M966" s="2"/>
    </row>
    <row r="967" spans="2:13">
      <c r="B967" s="2"/>
      <c r="C967" s="2"/>
      <c r="D967" s="2"/>
      <c r="E967" s="2"/>
      <c r="F967" s="2"/>
      <c r="H967" s="2"/>
      <c r="I967" s="2"/>
      <c r="J967" s="2"/>
      <c r="K967" s="2"/>
      <c r="L967" s="2"/>
      <c r="M967" s="2"/>
    </row>
    <row r="968" spans="2:13">
      <c r="B968" s="2"/>
      <c r="C968" s="2"/>
      <c r="D968" s="2"/>
      <c r="E968" s="2"/>
      <c r="F968" s="2"/>
      <c r="H968" s="2"/>
      <c r="I968" s="2"/>
      <c r="J968" s="2"/>
      <c r="K968" s="2"/>
      <c r="L968" s="2"/>
      <c r="M968" s="2"/>
    </row>
    <row r="969" spans="2:13">
      <c r="B969" s="2"/>
      <c r="C969" s="2"/>
      <c r="D969" s="2"/>
      <c r="E969" s="2"/>
      <c r="F969" s="2"/>
      <c r="H969" s="2"/>
      <c r="I969" s="2"/>
      <c r="J969" s="2"/>
      <c r="K969" s="2"/>
      <c r="L969" s="2"/>
      <c r="M969" s="2"/>
    </row>
    <row r="970" spans="2:13">
      <c r="B970" s="2"/>
      <c r="C970" s="2"/>
      <c r="D970" s="2"/>
      <c r="E970" s="2"/>
      <c r="F970" s="2"/>
      <c r="H970" s="2"/>
      <c r="I970" s="2"/>
      <c r="J970" s="2"/>
      <c r="K970" s="2"/>
      <c r="L970" s="2"/>
      <c r="M970" s="2"/>
    </row>
    <row r="971" spans="2:13">
      <c r="B971" s="2"/>
      <c r="C971" s="2"/>
      <c r="D971" s="2"/>
      <c r="E971" s="2"/>
      <c r="F971" s="2"/>
      <c r="H971" s="2"/>
      <c r="I971" s="2"/>
      <c r="J971" s="2"/>
      <c r="K971" s="2"/>
      <c r="L971" s="2"/>
      <c r="M971" s="2"/>
    </row>
    <row r="972" spans="2:13">
      <c r="B972" s="2"/>
      <c r="C972" s="2"/>
      <c r="D972" s="2"/>
      <c r="E972" s="2"/>
      <c r="F972" s="2"/>
      <c r="H972" s="2"/>
      <c r="I972" s="2"/>
      <c r="J972" s="2"/>
      <c r="K972" s="2"/>
      <c r="L972" s="2"/>
      <c r="M972" s="2"/>
    </row>
    <row r="973" spans="2:13">
      <c r="B973" s="2"/>
      <c r="C973" s="2"/>
      <c r="D973" s="2"/>
      <c r="E973" s="2"/>
      <c r="F973" s="2"/>
      <c r="H973" s="2"/>
      <c r="I973" s="2"/>
      <c r="J973" s="2"/>
      <c r="K973" s="2"/>
      <c r="L973" s="2"/>
      <c r="M973" s="2"/>
    </row>
    <row r="974" spans="2:13">
      <c r="B974" s="2"/>
      <c r="C974" s="2"/>
      <c r="D974" s="2"/>
      <c r="E974" s="2"/>
      <c r="F974" s="2"/>
      <c r="H974" s="2"/>
      <c r="I974" s="2"/>
      <c r="J974" s="2"/>
      <c r="K974" s="2"/>
      <c r="L974" s="2"/>
      <c r="M974" s="2"/>
    </row>
    <row r="975" spans="2:13">
      <c r="B975" s="2"/>
      <c r="C975" s="2"/>
      <c r="D975" s="2"/>
      <c r="E975" s="2"/>
      <c r="F975" s="2"/>
      <c r="H975" s="2"/>
      <c r="I975" s="2"/>
      <c r="J975" s="2"/>
      <c r="K975" s="2"/>
      <c r="L975" s="2"/>
      <c r="M975" s="2"/>
    </row>
    <row r="976" spans="2:13">
      <c r="B976" s="2"/>
      <c r="C976" s="2"/>
      <c r="D976" s="2"/>
      <c r="E976" s="2"/>
      <c r="F976" s="2"/>
      <c r="H976" s="2"/>
      <c r="I976" s="2"/>
      <c r="J976" s="2"/>
      <c r="K976" s="2"/>
      <c r="L976" s="2"/>
      <c r="M976" s="2"/>
    </row>
    <row r="977" spans="2:13">
      <c r="B977" s="2"/>
      <c r="C977" s="2"/>
      <c r="D977" s="2"/>
      <c r="E977" s="2"/>
      <c r="F977" s="2"/>
      <c r="H977" s="2"/>
      <c r="I977" s="2"/>
      <c r="J977" s="2"/>
      <c r="K977" s="2"/>
      <c r="L977" s="2"/>
      <c r="M977" s="2"/>
    </row>
    <row r="978" spans="2:13">
      <c r="B978" s="2"/>
      <c r="C978" s="2"/>
      <c r="D978" s="2"/>
      <c r="E978" s="2"/>
      <c r="F978" s="2"/>
      <c r="H978" s="2"/>
      <c r="I978" s="2"/>
      <c r="J978" s="2"/>
      <c r="K978" s="2"/>
      <c r="L978" s="2"/>
      <c r="M978" s="2"/>
    </row>
    <row r="979" spans="2:13">
      <c r="B979" s="2"/>
      <c r="C979" s="2"/>
      <c r="D979" s="2"/>
      <c r="E979" s="2"/>
      <c r="F979" s="2"/>
      <c r="H979" s="2"/>
      <c r="I979" s="2"/>
      <c r="J979" s="2"/>
      <c r="K979" s="2"/>
      <c r="L979" s="2"/>
      <c r="M979" s="2"/>
    </row>
    <row r="980" spans="2:13">
      <c r="B980" s="2"/>
      <c r="C980" s="2"/>
      <c r="D980" s="2"/>
      <c r="E980" s="2"/>
      <c r="F980" s="2"/>
      <c r="H980" s="2"/>
      <c r="I980" s="2"/>
      <c r="J980" s="2"/>
      <c r="K980" s="2"/>
      <c r="L980" s="2"/>
      <c r="M980" s="2"/>
    </row>
    <row r="981" spans="2:13">
      <c r="B981" s="2"/>
      <c r="C981" s="2"/>
      <c r="D981" s="2"/>
      <c r="E981" s="2"/>
      <c r="F981" s="2"/>
      <c r="H981" s="2"/>
      <c r="I981" s="2"/>
      <c r="J981" s="2"/>
      <c r="K981" s="2"/>
      <c r="L981" s="2"/>
      <c r="M981" s="2"/>
    </row>
    <row r="982" spans="2:13">
      <c r="B982" s="2"/>
      <c r="C982" s="2"/>
      <c r="D982" s="2"/>
      <c r="E982" s="2"/>
      <c r="F982" s="2"/>
      <c r="H982" s="2"/>
      <c r="I982" s="2"/>
      <c r="J982" s="2"/>
      <c r="K982" s="2"/>
      <c r="L982" s="2"/>
      <c r="M982" s="2"/>
    </row>
    <row r="983" spans="2:13">
      <c r="B983" s="2"/>
      <c r="C983" s="2"/>
      <c r="D983" s="2"/>
      <c r="E983" s="2"/>
      <c r="F983" s="2"/>
      <c r="H983" s="2"/>
      <c r="I983" s="2"/>
      <c r="J983" s="2"/>
      <c r="K983" s="2"/>
      <c r="L983" s="2"/>
      <c r="M983" s="2"/>
    </row>
    <row r="984" spans="2:13">
      <c r="B984" s="2"/>
      <c r="C984" s="2"/>
      <c r="D984" s="2"/>
      <c r="E984" s="2"/>
      <c r="F984" s="2"/>
      <c r="H984" s="2"/>
      <c r="I984" s="2"/>
      <c r="J984" s="2"/>
      <c r="K984" s="2"/>
      <c r="L984" s="2"/>
      <c r="M984" s="2"/>
    </row>
    <row r="985" spans="2:13">
      <c r="B985" s="2"/>
      <c r="C985" s="2"/>
      <c r="D985" s="2"/>
      <c r="E985" s="2"/>
      <c r="F985" s="2"/>
      <c r="H985" s="2"/>
      <c r="I985" s="2"/>
      <c r="J985" s="2"/>
      <c r="K985" s="2"/>
      <c r="L985" s="2"/>
      <c r="M985" s="2"/>
    </row>
    <row r="986" spans="2:13">
      <c r="B986" s="2"/>
      <c r="C986" s="2"/>
      <c r="D986" s="2"/>
      <c r="E986" s="2"/>
      <c r="F986" s="2"/>
      <c r="H986" s="2"/>
      <c r="I986" s="2"/>
      <c r="J986" s="2"/>
      <c r="K986" s="2"/>
      <c r="L986" s="2"/>
      <c r="M986" s="2"/>
    </row>
    <row r="987" spans="2:13">
      <c r="B987" s="2"/>
      <c r="C987" s="2"/>
      <c r="D987" s="2"/>
      <c r="E987" s="2"/>
      <c r="F987" s="2"/>
      <c r="H987" s="2"/>
      <c r="I987" s="2"/>
      <c r="J987" s="2"/>
      <c r="K987" s="2"/>
      <c r="L987" s="2"/>
      <c r="M987" s="2"/>
    </row>
    <row r="988" spans="2:13">
      <c r="B988" s="2"/>
      <c r="C988" s="2"/>
      <c r="D988" s="2"/>
      <c r="E988" s="2"/>
      <c r="F988" s="2"/>
      <c r="H988" s="2"/>
      <c r="I988" s="2"/>
      <c r="J988" s="2"/>
      <c r="K988" s="2"/>
      <c r="L988" s="2"/>
      <c r="M988" s="2"/>
    </row>
    <row r="989" spans="2:13">
      <c r="B989" s="2"/>
      <c r="C989" s="2"/>
      <c r="D989" s="2"/>
      <c r="E989" s="2"/>
      <c r="F989" s="2"/>
      <c r="H989" s="2"/>
      <c r="I989" s="2"/>
      <c r="J989" s="2"/>
      <c r="K989" s="2"/>
      <c r="L989" s="2"/>
      <c r="M989" s="2"/>
    </row>
    <row r="990" spans="2:13">
      <c r="B990" s="2"/>
      <c r="C990" s="2"/>
      <c r="D990" s="2"/>
      <c r="E990" s="2"/>
      <c r="F990" s="2"/>
      <c r="H990" s="2"/>
      <c r="I990" s="2"/>
      <c r="J990" s="2"/>
      <c r="K990" s="2"/>
      <c r="L990" s="2"/>
      <c r="M990" s="2"/>
    </row>
    <row r="991" spans="2:13">
      <c r="B991" s="2"/>
      <c r="C991" s="2"/>
      <c r="D991" s="2"/>
      <c r="E991" s="2"/>
      <c r="F991" s="2"/>
      <c r="H991" s="2"/>
      <c r="I991" s="2"/>
      <c r="J991" s="2"/>
      <c r="K991" s="2"/>
      <c r="L991" s="2"/>
      <c r="M991" s="2"/>
    </row>
    <row r="992" spans="2:13">
      <c r="B992" s="2"/>
      <c r="C992" s="2"/>
      <c r="D992" s="2"/>
      <c r="E992" s="2"/>
      <c r="F992" s="2"/>
      <c r="H992" s="2"/>
      <c r="I992" s="2"/>
      <c r="J992" s="2"/>
      <c r="K992" s="2"/>
      <c r="L992" s="2"/>
      <c r="M992" s="2"/>
    </row>
    <row r="993" spans="2:13">
      <c r="B993" s="2"/>
      <c r="C993" s="2"/>
      <c r="D993" s="2"/>
      <c r="E993" s="2"/>
      <c r="F993" s="2"/>
      <c r="H993" s="2"/>
      <c r="I993" s="2"/>
      <c r="J993" s="2"/>
      <c r="K993" s="2"/>
      <c r="L993" s="2"/>
      <c r="M993" s="2"/>
    </row>
    <row r="994" spans="2:13">
      <c r="B994" s="2"/>
      <c r="C994" s="2"/>
      <c r="D994" s="2"/>
      <c r="E994" s="2"/>
      <c r="F994" s="2"/>
      <c r="H994" s="2"/>
      <c r="I994" s="2"/>
      <c r="J994" s="2"/>
      <c r="K994" s="2"/>
      <c r="L994" s="2"/>
      <c r="M994" s="2"/>
    </row>
    <row r="995" spans="2:13">
      <c r="B995" s="2"/>
      <c r="C995" s="2"/>
      <c r="D995" s="2"/>
      <c r="E995" s="2"/>
      <c r="F995" s="2"/>
      <c r="H995" s="2"/>
      <c r="I995" s="2"/>
      <c r="J995" s="2"/>
      <c r="K995" s="2"/>
      <c r="L995" s="2"/>
      <c r="M995" s="2"/>
    </row>
    <row r="996" spans="2:13">
      <c r="B996" s="2"/>
      <c r="C996" s="2"/>
      <c r="D996" s="2"/>
      <c r="E996" s="2"/>
      <c r="F996" s="2"/>
      <c r="H996" s="2"/>
      <c r="I996" s="2"/>
      <c r="J996" s="2"/>
      <c r="K996" s="2"/>
      <c r="L996" s="2"/>
      <c r="M996" s="2"/>
    </row>
    <row r="997" spans="2:13">
      <c r="B997" s="2"/>
      <c r="C997" s="2"/>
      <c r="D997" s="2"/>
      <c r="E997" s="2"/>
      <c r="F997" s="2"/>
      <c r="H997" s="2"/>
      <c r="I997" s="2"/>
      <c r="J997" s="2"/>
      <c r="K997" s="2"/>
      <c r="L997" s="2"/>
      <c r="M997" s="2"/>
    </row>
    <row r="998" spans="2:13">
      <c r="B998" s="2"/>
      <c r="C998" s="2"/>
      <c r="D998" s="2"/>
      <c r="E998" s="2"/>
      <c r="F998" s="2"/>
      <c r="H998" s="2"/>
      <c r="I998" s="2"/>
      <c r="J998" s="2"/>
      <c r="K998" s="2"/>
      <c r="L998" s="2"/>
      <c r="M998" s="2"/>
    </row>
    <row r="999" spans="2:13">
      <c r="B999" s="2"/>
      <c r="C999" s="2"/>
      <c r="D999" s="2"/>
      <c r="E999" s="2"/>
      <c r="F999" s="2"/>
      <c r="H999" s="2"/>
      <c r="I999" s="2"/>
      <c r="J999" s="2"/>
      <c r="K999" s="2"/>
      <c r="L999" s="2"/>
      <c r="M999" s="2"/>
    </row>
    <row r="1000" spans="2:13">
      <c r="B1000" s="2"/>
      <c r="C1000" s="2"/>
      <c r="D1000" s="2"/>
      <c r="E1000" s="2"/>
      <c r="F1000" s="2"/>
      <c r="H1000" s="2"/>
      <c r="I1000" s="2"/>
      <c r="J1000" s="2"/>
      <c r="K1000" s="2"/>
      <c r="L1000" s="2"/>
      <c r="M1000" s="2"/>
    </row>
    <row r="1001" spans="2:13">
      <c r="B1001" s="2"/>
      <c r="C1001" s="2"/>
      <c r="D1001" s="2"/>
      <c r="E1001" s="2"/>
      <c r="F1001" s="2"/>
      <c r="H1001" s="2"/>
      <c r="I1001" s="2"/>
      <c r="J1001" s="2"/>
      <c r="K1001" s="2"/>
      <c r="L1001" s="2"/>
      <c r="M1001" s="2"/>
    </row>
    <row r="1002" spans="2:13">
      <c r="B1002" s="2"/>
      <c r="C1002" s="2"/>
      <c r="D1002" s="2"/>
      <c r="E1002" s="2"/>
      <c r="F1002" s="2"/>
      <c r="H1002" s="2"/>
      <c r="I1002" s="2"/>
      <c r="J1002" s="2"/>
      <c r="K1002" s="2"/>
      <c r="L1002" s="2"/>
      <c r="M1002" s="2"/>
    </row>
    <row r="1003" spans="2:13">
      <c r="B1003" s="2"/>
      <c r="C1003" s="2"/>
      <c r="D1003" s="2"/>
      <c r="E1003" s="2"/>
      <c r="F1003" s="2"/>
      <c r="H1003" s="2"/>
      <c r="I1003" s="2"/>
      <c r="J1003" s="2"/>
      <c r="K1003" s="2"/>
      <c r="L1003" s="2"/>
      <c r="M1003" s="2"/>
    </row>
    <row r="1004" spans="2:13">
      <c r="B1004" s="2"/>
      <c r="C1004" s="2"/>
      <c r="D1004" s="2"/>
      <c r="E1004" s="2"/>
      <c r="F1004" s="2"/>
      <c r="H1004" s="2"/>
      <c r="I1004" s="2"/>
      <c r="J1004" s="2"/>
      <c r="K1004" s="2"/>
      <c r="L1004" s="2"/>
      <c r="M1004" s="2"/>
    </row>
    <row r="1005" spans="2:13">
      <c r="B1005" s="2"/>
      <c r="C1005" s="2"/>
      <c r="D1005" s="2"/>
      <c r="E1005" s="2"/>
      <c r="F1005" s="2"/>
      <c r="H1005" s="2"/>
      <c r="I1005" s="2"/>
      <c r="J1005" s="2"/>
      <c r="K1005" s="2"/>
      <c r="L1005" s="2"/>
      <c r="M1005" s="2"/>
    </row>
    <row r="1006" spans="2:13">
      <c r="B1006" s="2"/>
      <c r="C1006" s="2"/>
      <c r="D1006" s="2"/>
      <c r="E1006" s="2"/>
      <c r="F1006" s="2"/>
      <c r="H1006" s="2"/>
      <c r="I1006" s="2"/>
      <c r="J1006" s="2"/>
      <c r="K1006" s="2"/>
      <c r="L1006" s="2"/>
      <c r="M1006" s="2"/>
    </row>
    <row r="1007" spans="2:13">
      <c r="B1007" s="2"/>
      <c r="C1007" s="2"/>
      <c r="D1007" s="2"/>
      <c r="E1007" s="2"/>
      <c r="F1007" s="2"/>
      <c r="H1007" s="2"/>
      <c r="I1007" s="2"/>
      <c r="J1007" s="2"/>
      <c r="K1007" s="2"/>
      <c r="L1007" s="2"/>
      <c r="M1007" s="2"/>
    </row>
    <row r="1008" spans="2:13">
      <c r="B1008" s="2"/>
      <c r="C1008" s="2"/>
      <c r="D1008" s="2"/>
      <c r="E1008" s="2"/>
      <c r="F1008" s="2"/>
      <c r="H1008" s="2"/>
      <c r="I1008" s="2"/>
      <c r="J1008" s="2"/>
      <c r="K1008" s="2"/>
      <c r="L1008" s="2"/>
      <c r="M1008" s="2"/>
    </row>
    <row r="1009" spans="2:13">
      <c r="B1009" s="2"/>
      <c r="C1009" s="2"/>
      <c r="D1009" s="2"/>
      <c r="E1009" s="2"/>
      <c r="F1009" s="2"/>
      <c r="H1009" s="2"/>
      <c r="I1009" s="2"/>
      <c r="J1009" s="2"/>
      <c r="K1009" s="2"/>
      <c r="L1009" s="2"/>
      <c r="M1009" s="2"/>
    </row>
    <row r="1010" spans="2:13">
      <c r="B1010" s="2"/>
      <c r="C1010" s="2"/>
      <c r="D1010" s="2"/>
      <c r="E1010" s="2"/>
      <c r="F1010" s="2"/>
      <c r="H1010" s="2"/>
      <c r="I1010" s="2"/>
      <c r="J1010" s="2"/>
      <c r="K1010" s="2"/>
      <c r="L1010" s="2"/>
      <c r="M1010" s="2"/>
    </row>
    <row r="1011" spans="2:13">
      <c r="B1011" s="2"/>
      <c r="C1011" s="2"/>
      <c r="D1011" s="2"/>
      <c r="E1011" s="2"/>
      <c r="F1011" s="2"/>
      <c r="H1011" s="2"/>
      <c r="I1011" s="2"/>
      <c r="J1011" s="2"/>
      <c r="K1011" s="2"/>
      <c r="L1011" s="2"/>
      <c r="M1011" s="2"/>
    </row>
    <row r="1012" spans="2:13">
      <c r="B1012" s="2"/>
      <c r="C1012" s="2"/>
      <c r="D1012" s="2"/>
      <c r="E1012" s="2"/>
      <c r="F1012" s="2"/>
      <c r="H1012" s="2"/>
      <c r="I1012" s="2"/>
      <c r="J1012" s="2"/>
      <c r="K1012" s="2"/>
      <c r="L1012" s="2"/>
      <c r="M1012" s="2"/>
    </row>
    <row r="1013" spans="2:13">
      <c r="B1013" s="2"/>
      <c r="C1013" s="2"/>
      <c r="D1013" s="2"/>
      <c r="E1013" s="2"/>
      <c r="F1013" s="2"/>
      <c r="H1013" s="2"/>
      <c r="I1013" s="2"/>
      <c r="J1013" s="2"/>
      <c r="K1013" s="2"/>
      <c r="L1013" s="2"/>
      <c r="M1013" s="2"/>
    </row>
    <row r="1014" spans="2:13">
      <c r="B1014" s="2"/>
      <c r="C1014" s="2"/>
      <c r="D1014" s="2"/>
      <c r="E1014" s="2"/>
      <c r="F1014" s="2"/>
      <c r="H1014" s="2"/>
      <c r="I1014" s="2"/>
      <c r="J1014" s="2"/>
      <c r="K1014" s="2"/>
      <c r="L1014" s="2"/>
      <c r="M1014" s="2"/>
    </row>
    <row r="1015" spans="2:13">
      <c r="B1015" s="2"/>
      <c r="C1015" s="2"/>
      <c r="D1015" s="2"/>
      <c r="E1015" s="2"/>
      <c r="F1015" s="2"/>
      <c r="H1015" s="2"/>
      <c r="I1015" s="2"/>
      <c r="J1015" s="2"/>
      <c r="K1015" s="2"/>
      <c r="L1015" s="2"/>
      <c r="M1015" s="2"/>
    </row>
    <row r="1016" spans="2:13">
      <c r="B1016" s="2"/>
      <c r="C1016" s="2"/>
      <c r="D1016" s="2"/>
      <c r="E1016" s="2"/>
      <c r="F1016" s="2"/>
      <c r="H1016" s="2"/>
      <c r="I1016" s="2"/>
      <c r="J1016" s="2"/>
      <c r="K1016" s="2"/>
      <c r="L1016" s="2"/>
      <c r="M1016" s="2"/>
    </row>
    <row r="1017" spans="2:13">
      <c r="B1017" s="2"/>
      <c r="C1017" s="2"/>
      <c r="D1017" s="2"/>
      <c r="E1017" s="2"/>
      <c r="F1017" s="2"/>
      <c r="H1017" s="2"/>
      <c r="I1017" s="2"/>
      <c r="J1017" s="2"/>
      <c r="K1017" s="2"/>
      <c r="L1017" s="2"/>
      <c r="M1017" s="2"/>
    </row>
    <row r="1018" spans="2:13">
      <c r="B1018" s="2"/>
      <c r="C1018" s="2"/>
      <c r="D1018" s="2"/>
      <c r="E1018" s="2"/>
      <c r="F1018" s="2"/>
      <c r="H1018" s="2"/>
      <c r="I1018" s="2"/>
      <c r="J1018" s="2"/>
      <c r="K1018" s="2"/>
      <c r="L1018" s="2"/>
      <c r="M1018" s="2"/>
    </row>
    <row r="1019" spans="2:13">
      <c r="B1019" s="2"/>
      <c r="C1019" s="2"/>
      <c r="D1019" s="2"/>
      <c r="E1019" s="2"/>
      <c r="F1019" s="2"/>
      <c r="H1019" s="2"/>
      <c r="I1019" s="2"/>
      <c r="J1019" s="2"/>
      <c r="K1019" s="2"/>
      <c r="L1019" s="2"/>
      <c r="M1019" s="2"/>
    </row>
    <row r="1020" spans="2:13">
      <c r="B1020" s="2"/>
      <c r="C1020" s="2"/>
      <c r="D1020" s="2"/>
      <c r="E1020" s="2"/>
      <c r="F1020" s="2"/>
      <c r="H1020" s="2"/>
      <c r="I1020" s="2"/>
      <c r="J1020" s="2"/>
      <c r="K1020" s="2"/>
      <c r="L1020" s="2"/>
      <c r="M1020" s="2"/>
    </row>
    <row r="1021" spans="2:13">
      <c r="B1021" s="2"/>
      <c r="C1021" s="2"/>
      <c r="D1021" s="2"/>
      <c r="E1021" s="2"/>
      <c r="F1021" s="2"/>
      <c r="H1021" s="2"/>
      <c r="I1021" s="2"/>
      <c r="J1021" s="2"/>
      <c r="K1021" s="2"/>
      <c r="L1021" s="2"/>
      <c r="M1021" s="2"/>
    </row>
    <row r="1022" spans="2:13">
      <c r="B1022" s="2"/>
      <c r="C1022" s="2"/>
      <c r="D1022" s="2"/>
      <c r="E1022" s="2"/>
      <c r="F1022" s="2"/>
      <c r="H1022" s="2"/>
      <c r="I1022" s="2"/>
      <c r="J1022" s="2"/>
      <c r="K1022" s="2"/>
      <c r="L1022" s="2"/>
      <c r="M1022" s="2"/>
    </row>
    <row r="1023" spans="2:13">
      <c r="B1023" s="2"/>
      <c r="C1023" s="2"/>
      <c r="D1023" s="2"/>
      <c r="E1023" s="2"/>
      <c r="F1023" s="2"/>
      <c r="H1023" s="2"/>
      <c r="I1023" s="2"/>
      <c r="J1023" s="2"/>
      <c r="K1023" s="2"/>
      <c r="L1023" s="2"/>
      <c r="M1023" s="2"/>
    </row>
    <row r="1024" spans="2:13">
      <c r="B1024" s="2"/>
      <c r="C1024" s="2"/>
      <c r="D1024" s="2"/>
      <c r="E1024" s="2"/>
      <c r="F1024" s="2"/>
      <c r="H1024" s="2"/>
      <c r="I1024" s="2"/>
      <c r="J1024" s="2"/>
      <c r="K1024" s="2"/>
      <c r="L1024" s="2"/>
      <c r="M1024" s="2"/>
    </row>
    <row r="1025" spans="2:13">
      <c r="B1025" s="2"/>
      <c r="C1025" s="2"/>
      <c r="D1025" s="2"/>
      <c r="E1025" s="2"/>
      <c r="F1025" s="2"/>
      <c r="H1025" s="2"/>
      <c r="I1025" s="2"/>
      <c r="J1025" s="2"/>
      <c r="K1025" s="2"/>
      <c r="L1025" s="2"/>
      <c r="M1025" s="2"/>
    </row>
    <row r="1026" spans="2:13">
      <c r="B1026" s="2"/>
      <c r="C1026" s="2"/>
      <c r="D1026" s="2"/>
      <c r="E1026" s="2"/>
      <c r="F1026" s="2"/>
      <c r="H1026" s="2"/>
      <c r="I1026" s="2"/>
      <c r="J1026" s="2"/>
      <c r="K1026" s="2"/>
      <c r="L1026" s="2"/>
      <c r="M1026" s="2"/>
    </row>
    <row r="1027" spans="2:13">
      <c r="B1027" s="2"/>
      <c r="C1027" s="2"/>
      <c r="D1027" s="2"/>
      <c r="E1027" s="2"/>
      <c r="F1027" s="2"/>
      <c r="H1027" s="2"/>
      <c r="I1027" s="2"/>
      <c r="J1027" s="2"/>
      <c r="K1027" s="2"/>
      <c r="L1027" s="2"/>
      <c r="M1027" s="2"/>
    </row>
    <row r="1028" spans="2:13">
      <c r="B1028" s="2"/>
      <c r="C1028" s="2"/>
      <c r="D1028" s="2"/>
      <c r="E1028" s="2"/>
      <c r="F1028" s="2"/>
      <c r="H1028" s="2"/>
      <c r="I1028" s="2"/>
      <c r="J1028" s="2"/>
      <c r="K1028" s="2"/>
      <c r="L1028" s="2"/>
      <c r="M1028" s="2"/>
    </row>
    <row r="1029" spans="2:13">
      <c r="B1029" s="2"/>
      <c r="C1029" s="2"/>
      <c r="D1029" s="2"/>
      <c r="E1029" s="2"/>
      <c r="F1029" s="2"/>
      <c r="H1029" s="2"/>
      <c r="I1029" s="2"/>
      <c r="J1029" s="2"/>
      <c r="K1029" s="2"/>
      <c r="L1029" s="2"/>
      <c r="M1029" s="2"/>
    </row>
    <row r="1030" spans="2:13">
      <c r="B1030" s="2"/>
      <c r="C1030" s="2"/>
      <c r="D1030" s="2"/>
      <c r="E1030" s="2"/>
      <c r="F1030" s="2"/>
      <c r="H1030" s="2"/>
      <c r="I1030" s="2"/>
      <c r="J1030" s="2"/>
      <c r="K1030" s="2"/>
      <c r="L1030" s="2"/>
      <c r="M1030" s="2"/>
    </row>
    <row r="1031" spans="2:13">
      <c r="B1031" s="2"/>
      <c r="C1031" s="2"/>
      <c r="D1031" s="2"/>
      <c r="E1031" s="2"/>
      <c r="F1031" s="2"/>
      <c r="H1031" s="2"/>
      <c r="I1031" s="2"/>
      <c r="J1031" s="2"/>
      <c r="K1031" s="2"/>
      <c r="L1031" s="2"/>
      <c r="M1031" s="2"/>
    </row>
    <row r="1032" spans="2:13">
      <c r="B1032" s="2"/>
      <c r="C1032" s="2"/>
      <c r="D1032" s="2"/>
      <c r="E1032" s="2"/>
      <c r="F1032" s="2"/>
      <c r="H1032" s="2"/>
      <c r="I1032" s="2"/>
      <c r="J1032" s="2"/>
      <c r="K1032" s="2"/>
      <c r="L1032" s="2"/>
      <c r="M1032" s="2"/>
    </row>
    <row r="1033" spans="2:13">
      <c r="B1033" s="2"/>
      <c r="C1033" s="2"/>
      <c r="D1033" s="2"/>
      <c r="E1033" s="2"/>
      <c r="F1033" s="2"/>
      <c r="H1033" s="2"/>
      <c r="I1033" s="2"/>
      <c r="J1033" s="2"/>
      <c r="K1033" s="2"/>
      <c r="L1033" s="2"/>
      <c r="M1033" s="2"/>
    </row>
    <row r="1034" spans="2:13">
      <c r="B1034" s="2"/>
      <c r="C1034" s="2"/>
      <c r="D1034" s="2"/>
      <c r="E1034" s="2"/>
      <c r="F1034" s="2"/>
      <c r="H1034" s="2"/>
      <c r="I1034" s="2"/>
      <c r="J1034" s="2"/>
      <c r="K1034" s="2"/>
      <c r="L1034" s="2"/>
      <c r="M1034" s="2"/>
    </row>
    <row r="1035" spans="2:13">
      <c r="B1035" s="2"/>
      <c r="C1035" s="2"/>
      <c r="D1035" s="2"/>
      <c r="E1035" s="2"/>
      <c r="F1035" s="2"/>
      <c r="H1035" s="2"/>
      <c r="I1035" s="2"/>
      <c r="J1035" s="2"/>
      <c r="K1035" s="2"/>
      <c r="L1035" s="2"/>
      <c r="M1035" s="2"/>
    </row>
    <row r="1036" spans="2:13">
      <c r="B1036" s="2"/>
      <c r="C1036" s="2"/>
      <c r="D1036" s="2"/>
      <c r="E1036" s="2"/>
      <c r="F1036" s="2"/>
      <c r="H1036" s="2"/>
      <c r="I1036" s="2"/>
      <c r="J1036" s="2"/>
      <c r="K1036" s="2"/>
      <c r="L1036" s="2"/>
      <c r="M1036" s="2"/>
    </row>
    <row r="1037" spans="2:13">
      <c r="B1037" s="2"/>
      <c r="C1037" s="2"/>
      <c r="D1037" s="2"/>
      <c r="E1037" s="2"/>
      <c r="F1037" s="2"/>
      <c r="H1037" s="2"/>
      <c r="I1037" s="2"/>
      <c r="J1037" s="2"/>
      <c r="K1037" s="2"/>
      <c r="L1037" s="2"/>
      <c r="M1037" s="2"/>
    </row>
    <row r="1038" spans="2:13">
      <c r="B1038" s="2"/>
      <c r="C1038" s="2"/>
      <c r="D1038" s="2"/>
      <c r="E1038" s="2"/>
      <c r="F1038" s="2"/>
      <c r="H1038" s="2"/>
      <c r="I1038" s="2"/>
      <c r="J1038" s="2"/>
      <c r="K1038" s="2"/>
      <c r="L1038" s="2"/>
      <c r="M1038" s="2"/>
    </row>
    <row r="1039" spans="2:13">
      <c r="B1039" s="2"/>
      <c r="C1039" s="2"/>
      <c r="D1039" s="2"/>
      <c r="E1039" s="2"/>
      <c r="F1039" s="2"/>
      <c r="H1039" s="2"/>
      <c r="I1039" s="2"/>
      <c r="J1039" s="2"/>
      <c r="K1039" s="2"/>
      <c r="L1039" s="2"/>
      <c r="M1039" s="2"/>
    </row>
    <row r="1040" spans="2:13">
      <c r="B1040" s="2"/>
      <c r="C1040" s="2"/>
      <c r="D1040" s="2"/>
      <c r="E1040" s="2"/>
      <c r="F1040" s="2"/>
      <c r="H1040" s="2"/>
      <c r="I1040" s="2"/>
      <c r="J1040" s="2"/>
      <c r="K1040" s="2"/>
      <c r="L1040" s="2"/>
      <c r="M1040" s="2"/>
    </row>
    <row r="1041" spans="2:13">
      <c r="B1041" s="2"/>
      <c r="C1041" s="2"/>
      <c r="D1041" s="2"/>
      <c r="E1041" s="2"/>
      <c r="F1041" s="2"/>
      <c r="H1041" s="2"/>
      <c r="I1041" s="2"/>
      <c r="J1041" s="2"/>
      <c r="K1041" s="2"/>
      <c r="L1041" s="2"/>
      <c r="M1041" s="2"/>
    </row>
    <row r="1042" spans="2:13">
      <c r="B1042" s="2"/>
      <c r="C1042" s="2"/>
      <c r="D1042" s="2"/>
      <c r="E1042" s="2"/>
      <c r="F1042" s="2"/>
      <c r="H1042" s="2"/>
      <c r="I1042" s="2"/>
      <c r="J1042" s="2"/>
      <c r="K1042" s="2"/>
      <c r="L1042" s="2"/>
      <c r="M1042" s="2"/>
    </row>
    <row r="1043" spans="2:13">
      <c r="B1043" s="2"/>
      <c r="C1043" s="2"/>
      <c r="D1043" s="2"/>
      <c r="E1043" s="2"/>
      <c r="F1043" s="2"/>
      <c r="H1043" s="2"/>
      <c r="I1043" s="2"/>
      <c r="J1043" s="2"/>
      <c r="K1043" s="2"/>
      <c r="L1043" s="2"/>
      <c r="M1043" s="2"/>
    </row>
    <row r="1044" spans="2:13">
      <c r="B1044" s="2"/>
      <c r="C1044" s="2"/>
      <c r="D1044" s="2"/>
      <c r="E1044" s="2"/>
      <c r="F1044" s="2"/>
      <c r="H1044" s="2"/>
      <c r="I1044" s="2"/>
      <c r="J1044" s="2"/>
      <c r="K1044" s="2"/>
      <c r="L1044" s="2"/>
      <c r="M1044" s="2"/>
    </row>
    <row r="1045" spans="2:13">
      <c r="B1045" s="2"/>
      <c r="C1045" s="2"/>
      <c r="D1045" s="2"/>
      <c r="E1045" s="2"/>
      <c r="F1045" s="2"/>
      <c r="H1045" s="2"/>
      <c r="I1045" s="2"/>
      <c r="J1045" s="2"/>
      <c r="K1045" s="2"/>
      <c r="L1045" s="2"/>
      <c r="M1045" s="2"/>
    </row>
    <row r="1046" spans="2:13">
      <c r="B1046" s="2"/>
      <c r="C1046" s="2"/>
      <c r="D1046" s="2"/>
      <c r="E1046" s="2"/>
      <c r="F1046" s="2"/>
      <c r="H1046" s="2"/>
      <c r="I1046" s="2"/>
      <c r="J1046" s="2"/>
      <c r="K1046" s="2"/>
      <c r="L1046" s="2"/>
      <c r="M1046" s="2"/>
    </row>
    <row r="1047" spans="2:13">
      <c r="B1047" s="2"/>
      <c r="C1047" s="2"/>
      <c r="D1047" s="2"/>
      <c r="E1047" s="2"/>
      <c r="F1047" s="2"/>
      <c r="H1047" s="2"/>
      <c r="I1047" s="2"/>
      <c r="J1047" s="2"/>
      <c r="K1047" s="2"/>
      <c r="L1047" s="2"/>
      <c r="M1047" s="2"/>
    </row>
    <row r="1048" spans="2:13">
      <c r="B1048" s="2"/>
      <c r="C1048" s="2"/>
      <c r="D1048" s="2"/>
      <c r="E1048" s="2"/>
      <c r="F1048" s="2"/>
      <c r="H1048" s="2"/>
      <c r="I1048" s="2"/>
      <c r="J1048" s="2"/>
      <c r="K1048" s="2"/>
      <c r="L1048" s="2"/>
      <c r="M1048" s="2"/>
    </row>
    <row r="1049" spans="2:13">
      <c r="B1049" s="2"/>
      <c r="C1049" s="2"/>
      <c r="D1049" s="2"/>
      <c r="E1049" s="2"/>
      <c r="F1049" s="2"/>
      <c r="H1049" s="2"/>
      <c r="I1049" s="2"/>
      <c r="J1049" s="2"/>
      <c r="K1049" s="2"/>
      <c r="L1049" s="2"/>
      <c r="M1049" s="2"/>
    </row>
    <row r="1050" spans="2:13">
      <c r="B1050" s="2"/>
      <c r="C1050" s="2"/>
      <c r="D1050" s="2"/>
      <c r="E1050" s="2"/>
      <c r="F1050" s="2"/>
      <c r="H1050" s="2"/>
      <c r="I1050" s="2"/>
      <c r="J1050" s="2"/>
      <c r="K1050" s="2"/>
      <c r="L1050" s="2"/>
      <c r="M1050" s="2"/>
    </row>
    <row r="1051" spans="2:13">
      <c r="B1051" s="2"/>
      <c r="C1051" s="2"/>
      <c r="D1051" s="2"/>
      <c r="E1051" s="2"/>
      <c r="F1051" s="2"/>
      <c r="H1051" s="2"/>
      <c r="I1051" s="2"/>
      <c r="J1051" s="2"/>
      <c r="K1051" s="2"/>
      <c r="L1051" s="2"/>
      <c r="M1051" s="2"/>
    </row>
    <row r="1052" spans="2:13">
      <c r="B1052" s="2"/>
      <c r="C1052" s="2"/>
      <c r="D1052" s="2"/>
      <c r="E1052" s="2"/>
      <c r="F1052" s="2"/>
      <c r="H1052" s="2"/>
      <c r="I1052" s="2"/>
      <c r="J1052" s="2"/>
      <c r="K1052" s="2"/>
      <c r="L1052" s="2"/>
      <c r="M1052" s="2"/>
    </row>
    <row r="1053" spans="2:13">
      <c r="B1053" s="2"/>
      <c r="C1053" s="2"/>
      <c r="D1053" s="2"/>
      <c r="E1053" s="2"/>
      <c r="F1053" s="2"/>
      <c r="H1053" s="2"/>
      <c r="I1053" s="2"/>
      <c r="J1053" s="2"/>
      <c r="K1053" s="2"/>
      <c r="L1053" s="2"/>
      <c r="M1053" s="2"/>
    </row>
    <row r="1054" spans="2:13">
      <c r="B1054" s="2"/>
      <c r="C1054" s="2"/>
      <c r="D1054" s="2"/>
      <c r="E1054" s="2"/>
      <c r="F1054" s="2"/>
      <c r="H1054" s="2"/>
      <c r="I1054" s="2"/>
      <c r="J1054" s="2"/>
      <c r="K1054" s="2"/>
      <c r="L1054" s="2"/>
      <c r="M1054" s="2"/>
    </row>
    <row r="1055" spans="2:13">
      <c r="B1055" s="2"/>
      <c r="C1055" s="2"/>
      <c r="D1055" s="2"/>
      <c r="E1055" s="2"/>
      <c r="F1055" s="2"/>
      <c r="H1055" s="2"/>
      <c r="I1055" s="2"/>
      <c r="J1055" s="2"/>
      <c r="K1055" s="2"/>
      <c r="L1055" s="2"/>
      <c r="M1055" s="2"/>
    </row>
    <row r="1056" spans="2:13">
      <c r="B1056" s="2"/>
      <c r="C1056" s="2"/>
      <c r="D1056" s="2"/>
      <c r="E1056" s="2"/>
      <c r="F1056" s="2"/>
      <c r="H1056" s="2"/>
      <c r="I1056" s="2"/>
      <c r="J1056" s="2"/>
      <c r="K1056" s="2"/>
      <c r="L1056" s="2"/>
      <c r="M1056" s="2"/>
    </row>
    <row r="1057" spans="2:13">
      <c r="B1057" s="2"/>
      <c r="C1057" s="2"/>
      <c r="D1057" s="2"/>
      <c r="E1057" s="2"/>
      <c r="F1057" s="2"/>
      <c r="H1057" s="2"/>
      <c r="I1057" s="2"/>
      <c r="J1057" s="2"/>
      <c r="K1057" s="2"/>
      <c r="L1057" s="2"/>
      <c r="M1057" s="2"/>
    </row>
    <row r="1058" spans="2:13">
      <c r="B1058" s="2"/>
      <c r="C1058" s="2"/>
      <c r="D1058" s="2"/>
      <c r="E1058" s="2"/>
      <c r="F1058" s="2"/>
      <c r="H1058" s="2"/>
      <c r="I1058" s="2"/>
      <c r="J1058" s="2"/>
      <c r="K1058" s="2"/>
      <c r="L1058" s="2"/>
      <c r="M1058" s="2"/>
    </row>
    <row r="1059" spans="2:13">
      <c r="B1059" s="2"/>
      <c r="C1059" s="2"/>
      <c r="D1059" s="2"/>
      <c r="E1059" s="2"/>
      <c r="F1059" s="2"/>
      <c r="H1059" s="2"/>
      <c r="I1059" s="2"/>
      <c r="J1059" s="2"/>
      <c r="K1059" s="2"/>
      <c r="L1059" s="2"/>
      <c r="M1059" s="2"/>
    </row>
    <row r="1060" spans="2:13">
      <c r="B1060" s="2"/>
      <c r="C1060" s="2"/>
      <c r="D1060" s="2"/>
      <c r="E1060" s="2"/>
      <c r="F1060" s="2"/>
      <c r="H1060" s="2"/>
      <c r="I1060" s="2"/>
      <c r="J1060" s="2"/>
      <c r="K1060" s="2"/>
      <c r="L1060" s="2"/>
      <c r="M1060" s="2"/>
    </row>
    <row r="1061" spans="2:13">
      <c r="B1061" s="2"/>
      <c r="C1061" s="2"/>
      <c r="D1061" s="2"/>
      <c r="E1061" s="2"/>
      <c r="F1061" s="2"/>
      <c r="H1061" s="2"/>
      <c r="I1061" s="2"/>
      <c r="J1061" s="2"/>
      <c r="K1061" s="2"/>
      <c r="L1061" s="2"/>
      <c r="M1061" s="2"/>
    </row>
    <row r="1062" spans="2:13">
      <c r="B1062" s="2"/>
      <c r="C1062" s="2"/>
      <c r="D1062" s="2"/>
      <c r="E1062" s="2"/>
      <c r="F1062" s="2"/>
      <c r="H1062" s="2"/>
      <c r="I1062" s="2"/>
      <c r="J1062" s="2"/>
      <c r="K1062" s="2"/>
      <c r="L1062" s="2"/>
      <c r="M1062" s="2"/>
    </row>
    <row r="1063" spans="2:13">
      <c r="B1063" s="2"/>
      <c r="C1063" s="2"/>
      <c r="D1063" s="2"/>
      <c r="E1063" s="2"/>
      <c r="F1063" s="2"/>
      <c r="H1063" s="2"/>
      <c r="I1063" s="2"/>
      <c r="J1063" s="2"/>
      <c r="K1063" s="2"/>
      <c r="L1063" s="2"/>
      <c r="M1063" s="2"/>
    </row>
    <row r="1064" spans="2:13">
      <c r="B1064" s="2"/>
      <c r="C1064" s="2"/>
      <c r="D1064" s="2"/>
      <c r="E1064" s="2"/>
      <c r="F1064" s="2"/>
      <c r="H1064" s="2"/>
      <c r="I1064" s="2"/>
      <c r="J1064" s="2"/>
      <c r="K1064" s="2"/>
      <c r="L1064" s="2"/>
      <c r="M1064" s="2"/>
    </row>
    <row r="1065" spans="2:13">
      <c r="B1065" s="2"/>
      <c r="C1065" s="2"/>
      <c r="D1065" s="2"/>
      <c r="E1065" s="2"/>
      <c r="F1065" s="2"/>
      <c r="H1065" s="2"/>
      <c r="I1065" s="2"/>
      <c r="J1065" s="2"/>
      <c r="K1065" s="2"/>
      <c r="L1065" s="2"/>
      <c r="M1065" s="2"/>
    </row>
    <row r="1066" spans="2:13">
      <c r="B1066" s="2"/>
      <c r="C1066" s="2"/>
      <c r="D1066" s="2"/>
      <c r="E1066" s="2"/>
      <c r="F1066" s="2"/>
      <c r="H1066" s="2"/>
      <c r="I1066" s="2"/>
      <c r="J1066" s="2"/>
      <c r="K1066" s="2"/>
      <c r="L1066" s="2"/>
      <c r="M1066" s="2"/>
    </row>
    <row r="1067" spans="2:13">
      <c r="B1067" s="2"/>
      <c r="C1067" s="2"/>
      <c r="D1067" s="2"/>
      <c r="E1067" s="2"/>
      <c r="F1067" s="2"/>
      <c r="H1067" s="2"/>
      <c r="I1067" s="2"/>
      <c r="J1067" s="2"/>
      <c r="K1067" s="2"/>
      <c r="L1067" s="2"/>
      <c r="M1067" s="2"/>
    </row>
    <row r="1068" spans="2:13">
      <c r="B1068" s="2"/>
      <c r="C1068" s="2"/>
      <c r="D1068" s="2"/>
      <c r="E1068" s="2"/>
      <c r="F1068" s="2"/>
      <c r="H1068" s="2"/>
      <c r="I1068" s="2"/>
      <c r="J1068" s="2"/>
      <c r="K1068" s="2"/>
      <c r="L1068" s="2"/>
      <c r="M1068" s="2"/>
    </row>
    <row r="1069" spans="2:13">
      <c r="B1069" s="2"/>
      <c r="C1069" s="2"/>
      <c r="D1069" s="2"/>
      <c r="E1069" s="2"/>
      <c r="F1069" s="2"/>
      <c r="H1069" s="2"/>
      <c r="I1069" s="2"/>
      <c r="J1069" s="2"/>
      <c r="K1069" s="2"/>
      <c r="L1069" s="2"/>
      <c r="M1069" s="2"/>
    </row>
    <row r="1070" spans="2:13">
      <c r="B1070" s="2"/>
      <c r="C1070" s="2"/>
      <c r="D1070" s="2"/>
      <c r="E1070" s="2"/>
      <c r="F1070" s="2"/>
      <c r="H1070" s="2"/>
      <c r="I1070" s="2"/>
      <c r="J1070" s="2"/>
      <c r="K1070" s="2"/>
      <c r="L1070" s="2"/>
      <c r="M1070" s="2"/>
    </row>
    <row r="1071" spans="2:13">
      <c r="B1071" s="2"/>
      <c r="C1071" s="2"/>
      <c r="D1071" s="2"/>
      <c r="E1071" s="2"/>
      <c r="F1071" s="2"/>
      <c r="H1071" s="2"/>
      <c r="I1071" s="2"/>
      <c r="J1071" s="2"/>
      <c r="K1071" s="2"/>
      <c r="L1071" s="2"/>
      <c r="M1071" s="2"/>
    </row>
    <row r="1072" spans="2:13">
      <c r="B1072" s="2"/>
      <c r="C1072" s="2"/>
      <c r="D1072" s="2"/>
      <c r="E1072" s="2"/>
      <c r="F1072" s="2"/>
      <c r="H1072" s="2"/>
      <c r="I1072" s="2"/>
      <c r="J1072" s="2"/>
      <c r="K1072" s="2"/>
      <c r="L1072" s="2"/>
      <c r="M1072" s="2"/>
    </row>
    <row r="1073" spans="2:13">
      <c r="B1073" s="2"/>
      <c r="C1073" s="2"/>
      <c r="D1073" s="2"/>
      <c r="E1073" s="2"/>
      <c r="F1073" s="2"/>
      <c r="H1073" s="2"/>
      <c r="I1073" s="2"/>
      <c r="J1073" s="2"/>
      <c r="K1073" s="2"/>
      <c r="L1073" s="2"/>
      <c r="M1073" s="2"/>
    </row>
    <row r="1074" spans="2:13">
      <c r="B1074" s="2"/>
      <c r="C1074" s="2"/>
      <c r="D1074" s="2"/>
      <c r="E1074" s="2"/>
      <c r="F1074" s="2"/>
      <c r="H1074" s="2"/>
      <c r="I1074" s="2"/>
      <c r="J1074" s="2"/>
      <c r="K1074" s="2"/>
      <c r="L1074" s="2"/>
      <c r="M1074" s="2"/>
    </row>
    <row r="1075" spans="2:13">
      <c r="B1075" s="2"/>
      <c r="C1075" s="2"/>
      <c r="D1075" s="2"/>
      <c r="E1075" s="2"/>
      <c r="F1075" s="2"/>
      <c r="H1075" s="2"/>
      <c r="I1075" s="2"/>
      <c r="J1075" s="2"/>
      <c r="K1075" s="2"/>
      <c r="L1075" s="2"/>
      <c r="M1075" s="2"/>
    </row>
    <row r="1076" spans="2:13">
      <c r="B1076" s="2"/>
      <c r="C1076" s="2"/>
      <c r="D1076" s="2"/>
      <c r="E1076" s="2"/>
      <c r="F1076" s="2"/>
      <c r="H1076" s="2"/>
      <c r="I1076" s="2"/>
      <c r="J1076" s="2"/>
      <c r="K1076" s="2"/>
      <c r="L1076" s="2"/>
      <c r="M1076" s="2"/>
    </row>
    <row r="1077" spans="2:13">
      <c r="B1077" s="2"/>
      <c r="C1077" s="2"/>
      <c r="D1077" s="2"/>
      <c r="E1077" s="2"/>
      <c r="F1077" s="2"/>
      <c r="H1077" s="2"/>
      <c r="I1077" s="2"/>
      <c r="J1077" s="2"/>
      <c r="K1077" s="2"/>
      <c r="L1077" s="2"/>
      <c r="M1077" s="2"/>
    </row>
    <row r="1078" spans="2:13">
      <c r="B1078" s="2"/>
      <c r="C1078" s="2"/>
      <c r="D1078" s="2"/>
      <c r="E1078" s="2"/>
      <c r="F1078" s="2"/>
      <c r="H1078" s="2"/>
      <c r="I1078" s="2"/>
      <c r="J1078" s="2"/>
      <c r="K1078" s="2"/>
      <c r="L1078" s="2"/>
      <c r="M1078" s="2"/>
    </row>
    <row r="1079" spans="2:13">
      <c r="B1079" s="2"/>
      <c r="C1079" s="2"/>
      <c r="D1079" s="2"/>
      <c r="E1079" s="2"/>
      <c r="F1079" s="2"/>
      <c r="H1079" s="2"/>
      <c r="I1079" s="2"/>
      <c r="J1079" s="2"/>
      <c r="K1079" s="2"/>
      <c r="L1079" s="2"/>
      <c r="M1079" s="2"/>
    </row>
    <row r="1080" spans="2:13">
      <c r="B1080" s="2"/>
      <c r="C1080" s="2"/>
      <c r="D1080" s="2"/>
      <c r="E1080" s="2"/>
      <c r="F1080" s="2"/>
      <c r="H1080" s="2"/>
      <c r="I1080" s="2"/>
      <c r="J1080" s="2"/>
      <c r="K1080" s="2"/>
      <c r="L1080" s="2"/>
      <c r="M1080" s="2"/>
    </row>
    <row r="1081" spans="2:13">
      <c r="B1081" s="2"/>
      <c r="C1081" s="2"/>
      <c r="D1081" s="2"/>
      <c r="E1081" s="2"/>
      <c r="F1081" s="2"/>
      <c r="H1081" s="2"/>
      <c r="I1081" s="2"/>
      <c r="J1081" s="2"/>
      <c r="K1081" s="2"/>
      <c r="L1081" s="2"/>
      <c r="M1081" s="2"/>
    </row>
    <row r="1082" spans="2:13">
      <c r="B1082" s="2"/>
      <c r="C1082" s="2"/>
      <c r="D1082" s="2"/>
      <c r="E1082" s="2"/>
      <c r="F1082" s="2"/>
      <c r="H1082" s="2"/>
      <c r="I1082" s="2"/>
      <c r="J1082" s="2"/>
      <c r="K1082" s="2"/>
      <c r="L1082" s="2"/>
      <c r="M1082" s="2"/>
    </row>
    <row r="1083" spans="2:13">
      <c r="B1083" s="2"/>
      <c r="C1083" s="2"/>
      <c r="D1083" s="2"/>
      <c r="E1083" s="2"/>
      <c r="F1083" s="2"/>
      <c r="H1083" s="2"/>
      <c r="I1083" s="2"/>
      <c r="J1083" s="2"/>
      <c r="K1083" s="2"/>
      <c r="L1083" s="2"/>
      <c r="M1083" s="2"/>
    </row>
    <row r="1084" spans="2:13">
      <c r="B1084" s="2"/>
      <c r="C1084" s="2"/>
      <c r="D1084" s="2"/>
      <c r="E1084" s="2"/>
      <c r="F1084" s="2"/>
      <c r="H1084" s="2"/>
      <c r="I1084" s="2"/>
      <c r="J1084" s="2"/>
      <c r="K1084" s="2"/>
      <c r="L1084" s="2"/>
      <c r="M1084" s="2"/>
    </row>
    <row r="1085" spans="2:13">
      <c r="B1085" s="2"/>
      <c r="C1085" s="2"/>
      <c r="D1085" s="2"/>
      <c r="E1085" s="2"/>
      <c r="F1085" s="2"/>
      <c r="H1085" s="2"/>
      <c r="I1085" s="2"/>
      <c r="J1085" s="2"/>
      <c r="K1085" s="2"/>
      <c r="L1085" s="2"/>
      <c r="M1085" s="2"/>
    </row>
    <row r="1086" spans="2:13">
      <c r="B1086" s="2"/>
      <c r="C1086" s="2"/>
      <c r="D1086" s="2"/>
      <c r="E1086" s="2"/>
      <c r="F1086" s="2"/>
      <c r="H1086" s="2"/>
      <c r="I1086" s="2"/>
      <c r="J1086" s="2"/>
      <c r="K1086" s="2"/>
      <c r="L1086" s="2"/>
      <c r="M1086" s="2"/>
    </row>
    <row r="1087" spans="2:13">
      <c r="B1087" s="2"/>
      <c r="C1087" s="2"/>
      <c r="D1087" s="2"/>
      <c r="E1087" s="2"/>
      <c r="F1087" s="2"/>
      <c r="H1087" s="2"/>
      <c r="I1087" s="2"/>
      <c r="J1087" s="2"/>
      <c r="K1087" s="2"/>
      <c r="L1087" s="2"/>
      <c r="M1087" s="2"/>
    </row>
    <row r="1088" spans="2:13">
      <c r="B1088" s="2"/>
      <c r="C1088" s="2"/>
      <c r="D1088" s="2"/>
      <c r="E1088" s="2"/>
      <c r="F1088" s="2"/>
      <c r="H1088" s="2"/>
      <c r="I1088" s="2"/>
      <c r="J1088" s="2"/>
      <c r="K1088" s="2"/>
      <c r="L1088" s="2"/>
      <c r="M1088" s="2"/>
    </row>
    <row r="1089" spans="2:13">
      <c r="B1089" s="2"/>
      <c r="C1089" s="2"/>
      <c r="D1089" s="2"/>
      <c r="E1089" s="2"/>
      <c r="F1089" s="2"/>
      <c r="H1089" s="2"/>
      <c r="I1089" s="2"/>
      <c r="J1089" s="2"/>
      <c r="K1089" s="2"/>
      <c r="L1089" s="2"/>
      <c r="M1089" s="2"/>
    </row>
    <row r="1090" spans="2:13">
      <c r="B1090" s="2"/>
      <c r="C1090" s="2"/>
      <c r="D1090" s="2"/>
      <c r="E1090" s="2"/>
      <c r="F1090" s="2"/>
      <c r="H1090" s="2"/>
      <c r="I1090" s="2"/>
      <c r="J1090" s="2"/>
      <c r="K1090" s="2"/>
      <c r="L1090" s="2"/>
      <c r="M1090" s="2"/>
    </row>
    <row r="1091" spans="2:13">
      <c r="B1091" s="2"/>
      <c r="C1091" s="2"/>
      <c r="D1091" s="2"/>
      <c r="E1091" s="2"/>
      <c r="F1091" s="2"/>
      <c r="H1091" s="2"/>
      <c r="I1091" s="2"/>
      <c r="J1091" s="2"/>
      <c r="K1091" s="2"/>
      <c r="L1091" s="2"/>
      <c r="M1091" s="2"/>
    </row>
    <row r="1092" spans="2:13">
      <c r="B1092" s="2"/>
      <c r="C1092" s="2"/>
      <c r="D1092" s="2"/>
      <c r="E1092" s="2"/>
      <c r="F1092" s="2"/>
      <c r="H1092" s="2"/>
      <c r="I1092" s="2"/>
      <c r="J1092" s="2"/>
      <c r="K1092" s="2"/>
      <c r="L1092" s="2"/>
      <c r="M1092" s="2"/>
    </row>
    <row r="1093" spans="2:13">
      <c r="B1093" s="2"/>
      <c r="C1093" s="2"/>
      <c r="D1093" s="2"/>
      <c r="E1093" s="2"/>
      <c r="F1093" s="2"/>
      <c r="H1093" s="2"/>
      <c r="I1093" s="2"/>
      <c r="J1093" s="2"/>
      <c r="K1093" s="2"/>
      <c r="L1093" s="2"/>
      <c r="M1093" s="2"/>
    </row>
    <row r="1094" spans="2:13">
      <c r="B1094" s="2"/>
      <c r="C1094" s="2"/>
      <c r="D1094" s="2"/>
      <c r="E1094" s="2"/>
      <c r="F1094" s="2"/>
      <c r="H1094" s="2"/>
      <c r="I1094" s="2"/>
      <c r="J1094" s="2"/>
      <c r="K1094" s="2"/>
      <c r="L1094" s="2"/>
      <c r="M1094" s="2"/>
    </row>
    <row r="1095" spans="2:13">
      <c r="B1095" s="2"/>
      <c r="C1095" s="2"/>
      <c r="D1095" s="2"/>
      <c r="E1095" s="2"/>
      <c r="F1095" s="2"/>
      <c r="H1095" s="2"/>
      <c r="I1095" s="2"/>
      <c r="J1095" s="2"/>
      <c r="K1095" s="2"/>
      <c r="L1095" s="2"/>
      <c r="M1095" s="2"/>
    </row>
    <row r="1096" spans="2:13">
      <c r="B1096" s="2"/>
      <c r="C1096" s="2"/>
      <c r="D1096" s="2"/>
      <c r="E1096" s="2"/>
      <c r="F1096" s="2"/>
      <c r="H1096" s="2"/>
      <c r="I1096" s="2"/>
      <c r="J1096" s="2"/>
      <c r="K1096" s="2"/>
      <c r="L1096" s="2"/>
      <c r="M1096" s="2"/>
    </row>
    <row r="1097" spans="2:13">
      <c r="B1097" s="2"/>
      <c r="C1097" s="2"/>
      <c r="D1097" s="2"/>
      <c r="E1097" s="2"/>
      <c r="F1097" s="2"/>
      <c r="H1097" s="2"/>
      <c r="I1097" s="2"/>
      <c r="J1097" s="2"/>
      <c r="K1097" s="2"/>
      <c r="L1097" s="2"/>
      <c r="M1097" s="2"/>
    </row>
    <row r="1098" spans="2:13" ht="62.25" customHeight="1">
      <c r="B1098" s="2"/>
      <c r="C1098" s="2"/>
      <c r="D1098" s="2"/>
      <c r="E1098" s="2"/>
      <c r="F1098" s="2"/>
      <c r="H1098" s="2"/>
      <c r="I1098" s="2"/>
      <c r="J1098" s="2"/>
      <c r="K1098" s="2"/>
      <c r="L1098" s="2"/>
      <c r="M1098" s="2"/>
    </row>
    <row r="1099" spans="2:13">
      <c r="B1099" s="2"/>
      <c r="C1099" s="2"/>
      <c r="D1099" s="2"/>
      <c r="E1099" s="2"/>
      <c r="F1099" s="2"/>
      <c r="H1099" s="2"/>
      <c r="I1099" s="2"/>
      <c r="J1099" s="2"/>
      <c r="K1099" s="2"/>
      <c r="L1099" s="2"/>
      <c r="M1099" s="2"/>
    </row>
    <row r="1100" spans="2:13">
      <c r="B1100" s="2"/>
      <c r="C1100" s="2"/>
      <c r="D1100" s="2"/>
      <c r="E1100" s="2"/>
      <c r="F1100" s="2"/>
      <c r="H1100" s="2"/>
      <c r="I1100" s="2"/>
      <c r="J1100" s="2"/>
      <c r="K1100" s="2"/>
      <c r="L1100" s="2"/>
      <c r="M1100" s="2"/>
    </row>
    <row r="1101" spans="2:13">
      <c r="B1101" s="2"/>
      <c r="C1101" s="2"/>
      <c r="D1101" s="2"/>
      <c r="E1101" s="2"/>
      <c r="F1101" s="2"/>
      <c r="H1101" s="2"/>
      <c r="I1101" s="2"/>
      <c r="J1101" s="2"/>
      <c r="K1101" s="2"/>
      <c r="L1101" s="2"/>
      <c r="M1101" s="2"/>
    </row>
    <row r="1102" spans="2:13">
      <c r="B1102" s="2"/>
      <c r="C1102" s="2"/>
      <c r="D1102" s="2"/>
      <c r="E1102" s="2"/>
      <c r="F1102" s="2"/>
      <c r="H1102" s="2"/>
      <c r="I1102" s="2"/>
      <c r="J1102" s="2"/>
      <c r="K1102" s="2"/>
      <c r="L1102" s="2"/>
      <c r="M1102" s="2"/>
    </row>
    <row r="1103" spans="2:13">
      <c r="B1103" s="2"/>
      <c r="C1103" s="2"/>
      <c r="D1103" s="2"/>
      <c r="E1103" s="2"/>
      <c r="F1103" s="2"/>
      <c r="H1103" s="2"/>
      <c r="I1103" s="2"/>
      <c r="J1103" s="2"/>
      <c r="K1103" s="2"/>
      <c r="L1103" s="2"/>
      <c r="M1103" s="2"/>
    </row>
    <row r="1104" spans="2:13">
      <c r="B1104" s="2"/>
      <c r="C1104" s="2"/>
      <c r="D1104" s="2"/>
      <c r="E1104" s="2"/>
      <c r="F1104" s="2"/>
      <c r="H1104" s="2"/>
      <c r="I1104" s="2"/>
      <c r="J1104" s="2"/>
      <c r="K1104" s="2"/>
      <c r="L1104" s="2"/>
      <c r="M1104" s="2"/>
    </row>
    <row r="1105" spans="2:13">
      <c r="B1105" s="2"/>
      <c r="C1105" s="2"/>
      <c r="D1105" s="2"/>
      <c r="E1105" s="2"/>
      <c r="F1105" s="2"/>
      <c r="H1105" s="2"/>
      <c r="I1105" s="2"/>
      <c r="J1105" s="2"/>
      <c r="K1105" s="2"/>
      <c r="L1105" s="2"/>
      <c r="M1105" s="2"/>
    </row>
    <row r="1106" spans="2:13">
      <c r="B1106" s="2"/>
      <c r="C1106" s="2"/>
      <c r="D1106" s="2"/>
      <c r="E1106" s="2"/>
      <c r="F1106" s="2"/>
      <c r="H1106" s="2"/>
      <c r="I1106" s="2"/>
      <c r="J1106" s="2"/>
      <c r="K1106" s="2"/>
      <c r="L1106" s="2"/>
      <c r="M1106" s="2"/>
    </row>
    <row r="1107" spans="2:13">
      <c r="B1107" s="2"/>
      <c r="C1107" s="2"/>
      <c r="D1107" s="2"/>
      <c r="E1107" s="2"/>
      <c r="F1107" s="2"/>
      <c r="H1107" s="2"/>
      <c r="I1107" s="2"/>
      <c r="J1107" s="2"/>
      <c r="K1107" s="2"/>
      <c r="L1107" s="2"/>
      <c r="M1107" s="2"/>
    </row>
    <row r="1108" spans="2:13">
      <c r="B1108" s="2"/>
      <c r="C1108" s="2"/>
      <c r="D1108" s="2"/>
      <c r="E1108" s="2"/>
      <c r="F1108" s="2"/>
      <c r="H1108" s="2"/>
      <c r="I1108" s="2"/>
      <c r="J1108" s="2"/>
      <c r="K1108" s="2"/>
      <c r="L1108" s="2"/>
      <c r="M1108" s="2"/>
    </row>
    <row r="1109" spans="2:13">
      <c r="B1109" s="2"/>
      <c r="C1109" s="2"/>
      <c r="D1109" s="2"/>
      <c r="E1109" s="2"/>
      <c r="F1109" s="2"/>
      <c r="H1109" s="2"/>
      <c r="I1109" s="2"/>
      <c r="J1109" s="2"/>
      <c r="K1109" s="2"/>
      <c r="L1109" s="2"/>
      <c r="M1109" s="2"/>
    </row>
    <row r="1110" spans="2:13">
      <c r="B1110" s="2"/>
      <c r="C1110" s="2"/>
      <c r="D1110" s="2"/>
      <c r="E1110" s="2"/>
      <c r="F1110" s="2"/>
      <c r="H1110" s="2"/>
      <c r="I1110" s="2"/>
      <c r="J1110" s="2"/>
      <c r="K1110" s="2"/>
      <c r="L1110" s="2"/>
      <c r="M1110" s="2"/>
    </row>
    <row r="1111" spans="2:13">
      <c r="B1111" s="2"/>
      <c r="C1111" s="2"/>
      <c r="D1111" s="2"/>
      <c r="E1111" s="2"/>
      <c r="F1111" s="2"/>
      <c r="H1111" s="2"/>
      <c r="I1111" s="2"/>
      <c r="J1111" s="2"/>
      <c r="K1111" s="2"/>
      <c r="L1111" s="2"/>
      <c r="M1111" s="2"/>
    </row>
    <row r="1112" spans="2:13">
      <c r="B1112" s="2"/>
      <c r="C1112" s="2"/>
      <c r="D1112" s="2"/>
      <c r="E1112" s="2"/>
      <c r="F1112" s="2"/>
      <c r="H1112" s="2"/>
      <c r="I1112" s="2"/>
      <c r="J1112" s="2"/>
      <c r="K1112" s="2"/>
      <c r="L1112" s="2"/>
      <c r="M1112" s="2"/>
    </row>
    <row r="1113" spans="2:13">
      <c r="B1113" s="2"/>
      <c r="C1113" s="2"/>
      <c r="D1113" s="2"/>
      <c r="E1113" s="2"/>
      <c r="F1113" s="2"/>
      <c r="H1113" s="2"/>
      <c r="I1113" s="2"/>
      <c r="J1113" s="2"/>
      <c r="K1113" s="2"/>
      <c r="L1113" s="2"/>
      <c r="M1113" s="2"/>
    </row>
    <row r="1114" spans="2:13">
      <c r="B1114" s="2"/>
      <c r="C1114" s="2"/>
      <c r="D1114" s="2"/>
      <c r="E1114" s="2"/>
      <c r="F1114" s="2"/>
      <c r="H1114" s="2"/>
      <c r="I1114" s="2"/>
      <c r="J1114" s="2"/>
      <c r="K1114" s="2"/>
      <c r="L1114" s="2"/>
      <c r="M1114" s="2"/>
    </row>
    <row r="1115" spans="2:13">
      <c r="B1115" s="2"/>
      <c r="C1115" s="2"/>
      <c r="D1115" s="2"/>
      <c r="E1115" s="2"/>
      <c r="F1115" s="2"/>
      <c r="H1115" s="2"/>
      <c r="I1115" s="2"/>
      <c r="J1115" s="2"/>
      <c r="K1115" s="2"/>
      <c r="L1115" s="2"/>
      <c r="M1115" s="2"/>
    </row>
    <row r="1116" spans="2:13">
      <c r="B1116" s="2"/>
      <c r="C1116" s="2"/>
      <c r="D1116" s="2"/>
      <c r="E1116" s="2"/>
      <c r="F1116" s="2"/>
      <c r="H1116" s="2"/>
      <c r="I1116" s="2"/>
      <c r="J1116" s="2"/>
      <c r="K1116" s="2"/>
      <c r="L1116" s="2"/>
      <c r="M1116" s="2"/>
    </row>
    <row r="1117" spans="2:13">
      <c r="B1117" s="2"/>
      <c r="C1117" s="2"/>
      <c r="D1117" s="2"/>
      <c r="E1117" s="2"/>
      <c r="F1117" s="2"/>
      <c r="H1117" s="2"/>
      <c r="I1117" s="2"/>
      <c r="J1117" s="2"/>
      <c r="K1117" s="2"/>
      <c r="L1117" s="2"/>
      <c r="M1117" s="2"/>
    </row>
    <row r="1118" spans="2:13">
      <c r="B1118" s="2"/>
      <c r="C1118" s="2"/>
      <c r="D1118" s="2"/>
      <c r="E1118" s="2"/>
      <c r="F1118" s="2"/>
      <c r="H1118" s="2"/>
      <c r="I1118" s="2"/>
      <c r="J1118" s="2"/>
      <c r="K1118" s="2"/>
      <c r="L1118" s="2"/>
      <c r="M1118" s="2"/>
    </row>
    <row r="1119" spans="2:13">
      <c r="B1119" s="2"/>
      <c r="C1119" s="2"/>
      <c r="D1119" s="2"/>
      <c r="E1119" s="2"/>
      <c r="F1119" s="2"/>
      <c r="H1119" s="2"/>
      <c r="I1119" s="2"/>
      <c r="J1119" s="2"/>
      <c r="K1119" s="2"/>
      <c r="L1119" s="2"/>
      <c r="M1119" s="2"/>
    </row>
    <row r="1120" spans="2:13">
      <c r="B1120" s="2"/>
      <c r="C1120" s="2"/>
      <c r="D1120" s="2"/>
      <c r="E1120" s="2"/>
      <c r="F1120" s="2"/>
      <c r="H1120" s="2"/>
      <c r="I1120" s="2"/>
      <c r="J1120" s="2"/>
      <c r="K1120" s="2"/>
      <c r="L1120" s="2"/>
      <c r="M1120" s="2"/>
    </row>
    <row r="1121" spans="2:13">
      <c r="B1121" s="2"/>
      <c r="C1121" s="2"/>
      <c r="D1121" s="2"/>
      <c r="E1121" s="2"/>
      <c r="F1121" s="2"/>
      <c r="H1121" s="2"/>
      <c r="I1121" s="2"/>
      <c r="J1121" s="2"/>
      <c r="K1121" s="2"/>
      <c r="L1121" s="2"/>
      <c r="M1121" s="2"/>
    </row>
    <row r="1122" spans="2:13">
      <c r="B1122" s="2"/>
      <c r="C1122" s="2"/>
      <c r="D1122" s="2"/>
      <c r="E1122" s="2"/>
      <c r="F1122" s="2"/>
      <c r="H1122" s="2"/>
      <c r="I1122" s="2"/>
      <c r="J1122" s="2"/>
      <c r="K1122" s="2"/>
      <c r="L1122" s="2"/>
      <c r="M1122" s="2"/>
    </row>
    <row r="1123" spans="2:13">
      <c r="B1123" s="2"/>
      <c r="C1123" s="2"/>
      <c r="D1123" s="2"/>
      <c r="E1123" s="2"/>
      <c r="F1123" s="2"/>
      <c r="H1123" s="2"/>
      <c r="I1123" s="2"/>
      <c r="J1123" s="2"/>
      <c r="K1123" s="2"/>
      <c r="L1123" s="2"/>
      <c r="M1123" s="2"/>
    </row>
    <row r="1124" spans="2:13">
      <c r="B1124" s="2"/>
      <c r="C1124" s="2"/>
      <c r="D1124" s="2"/>
      <c r="E1124" s="2"/>
      <c r="F1124" s="2"/>
      <c r="H1124" s="2"/>
      <c r="I1124" s="2"/>
      <c r="J1124" s="2"/>
      <c r="K1124" s="2"/>
      <c r="L1124" s="2"/>
      <c r="M1124" s="2"/>
    </row>
    <row r="1125" spans="2:13">
      <c r="B1125" s="2"/>
      <c r="C1125" s="2"/>
      <c r="D1125" s="2"/>
      <c r="E1125" s="2"/>
      <c r="F1125" s="2"/>
      <c r="H1125" s="2"/>
      <c r="I1125" s="2"/>
      <c r="J1125" s="2"/>
      <c r="K1125" s="2"/>
      <c r="L1125" s="2"/>
      <c r="M1125" s="2"/>
    </row>
    <row r="1126" spans="2:13">
      <c r="B1126" s="2"/>
      <c r="C1126" s="2"/>
      <c r="D1126" s="2"/>
      <c r="E1126" s="2"/>
      <c r="F1126" s="2"/>
      <c r="H1126" s="2"/>
      <c r="I1126" s="2"/>
      <c r="J1126" s="2"/>
      <c r="K1126" s="2"/>
      <c r="L1126" s="2"/>
      <c r="M1126" s="2"/>
    </row>
    <row r="1127" spans="2:13">
      <c r="B1127" s="2"/>
      <c r="C1127" s="2"/>
      <c r="D1127" s="2"/>
      <c r="E1127" s="2"/>
      <c r="F1127" s="2"/>
      <c r="H1127" s="2"/>
      <c r="I1127" s="2"/>
      <c r="J1127" s="2"/>
      <c r="K1127" s="2"/>
      <c r="L1127" s="2"/>
      <c r="M1127" s="2"/>
    </row>
    <row r="1128" spans="2:13">
      <c r="B1128" s="2"/>
      <c r="C1128" s="2"/>
      <c r="D1128" s="2"/>
      <c r="E1128" s="2"/>
      <c r="F1128" s="2"/>
      <c r="H1128" s="2"/>
      <c r="I1128" s="2"/>
      <c r="J1128" s="2"/>
      <c r="K1128" s="2"/>
      <c r="L1128" s="2"/>
      <c r="M1128" s="2"/>
    </row>
    <row r="1129" spans="2:13">
      <c r="B1129" s="2"/>
      <c r="C1129" s="2"/>
      <c r="D1129" s="2"/>
      <c r="E1129" s="2"/>
      <c r="F1129" s="2"/>
      <c r="H1129" s="2"/>
      <c r="I1129" s="2"/>
      <c r="J1129" s="2"/>
      <c r="K1129" s="2"/>
      <c r="L1129" s="2"/>
      <c r="M1129" s="2"/>
    </row>
    <row r="1130" spans="2:13">
      <c r="B1130" s="2"/>
      <c r="C1130" s="2"/>
      <c r="D1130" s="2"/>
      <c r="E1130" s="2"/>
      <c r="F1130" s="2"/>
      <c r="H1130" s="2"/>
      <c r="I1130" s="2"/>
      <c r="J1130" s="2"/>
      <c r="K1130" s="2"/>
      <c r="L1130" s="2"/>
      <c r="M1130" s="2"/>
    </row>
    <row r="1131" spans="2:13">
      <c r="B1131" s="2"/>
      <c r="C1131" s="2"/>
      <c r="D1131" s="2"/>
      <c r="E1131" s="2"/>
      <c r="F1131" s="2"/>
      <c r="H1131" s="2"/>
      <c r="I1131" s="2"/>
      <c r="J1131" s="2"/>
      <c r="K1131" s="2"/>
      <c r="L1131" s="2"/>
      <c r="M1131" s="2"/>
    </row>
    <row r="1132" spans="2:13">
      <c r="B1132" s="2"/>
      <c r="C1132" s="2"/>
      <c r="D1132" s="2"/>
      <c r="E1132" s="2"/>
      <c r="F1132" s="2"/>
      <c r="H1132" s="2"/>
      <c r="I1132" s="2"/>
      <c r="J1132" s="2"/>
      <c r="K1132" s="2"/>
      <c r="L1132" s="2"/>
      <c r="M1132" s="2"/>
    </row>
    <row r="1133" spans="2:13">
      <c r="B1133" s="2"/>
      <c r="C1133" s="2"/>
      <c r="D1133" s="2"/>
      <c r="E1133" s="2"/>
      <c r="F1133" s="2"/>
      <c r="H1133" s="2"/>
      <c r="I1133" s="2"/>
      <c r="J1133" s="2"/>
      <c r="K1133" s="2"/>
      <c r="L1133" s="2"/>
      <c r="M1133" s="2"/>
    </row>
    <row r="1134" spans="2:13">
      <c r="B1134" s="2"/>
      <c r="C1134" s="2"/>
      <c r="D1134" s="2"/>
      <c r="E1134" s="2"/>
      <c r="F1134" s="2"/>
      <c r="H1134" s="2"/>
      <c r="I1134" s="2"/>
      <c r="J1134" s="2"/>
      <c r="K1134" s="2"/>
      <c r="L1134" s="2"/>
      <c r="M1134" s="2"/>
    </row>
    <row r="1135" spans="2:13">
      <c r="B1135" s="2"/>
      <c r="C1135" s="2"/>
      <c r="D1135" s="2"/>
      <c r="E1135" s="2"/>
      <c r="F1135" s="2"/>
      <c r="H1135" s="2"/>
      <c r="I1135" s="2"/>
      <c r="J1135" s="2"/>
      <c r="K1135" s="2"/>
      <c r="L1135" s="2"/>
      <c r="M1135" s="2"/>
    </row>
    <row r="1136" spans="2:13">
      <c r="B1136" s="2"/>
      <c r="C1136" s="2"/>
      <c r="D1136" s="2"/>
      <c r="E1136" s="2"/>
      <c r="F1136" s="2"/>
      <c r="H1136" s="2"/>
      <c r="I1136" s="2"/>
      <c r="J1136" s="2"/>
      <c r="K1136" s="2"/>
      <c r="L1136" s="2"/>
      <c r="M1136" s="2"/>
    </row>
    <row r="1137" spans="2:13">
      <c r="B1137" s="2"/>
      <c r="C1137" s="2"/>
      <c r="D1137" s="2"/>
      <c r="E1137" s="2"/>
      <c r="F1137" s="2"/>
      <c r="H1137" s="2"/>
      <c r="I1137" s="2"/>
      <c r="J1137" s="2"/>
      <c r="K1137" s="2"/>
      <c r="L1137" s="2"/>
      <c r="M1137" s="2"/>
    </row>
    <row r="1138" spans="2:13">
      <c r="B1138" s="2"/>
      <c r="C1138" s="2"/>
      <c r="D1138" s="2"/>
      <c r="E1138" s="2"/>
      <c r="F1138" s="2"/>
      <c r="H1138" s="2"/>
      <c r="I1138" s="2"/>
      <c r="J1138" s="2"/>
      <c r="K1138" s="2"/>
      <c r="L1138" s="2"/>
      <c r="M1138" s="2"/>
    </row>
    <row r="1139" spans="2:13">
      <c r="B1139" s="2"/>
      <c r="C1139" s="2"/>
      <c r="D1139" s="2"/>
      <c r="E1139" s="2"/>
      <c r="F1139" s="2"/>
      <c r="H1139" s="2"/>
      <c r="I1139" s="2"/>
      <c r="J1139" s="2"/>
      <c r="K1139" s="2"/>
      <c r="L1139" s="2"/>
      <c r="M1139" s="2"/>
    </row>
    <row r="1140" spans="2:13">
      <c r="B1140" s="2"/>
      <c r="C1140" s="2"/>
      <c r="D1140" s="2"/>
      <c r="E1140" s="2"/>
      <c r="F1140" s="2"/>
      <c r="H1140" s="2"/>
      <c r="I1140" s="2"/>
      <c r="J1140" s="2"/>
      <c r="K1140" s="2"/>
      <c r="L1140" s="2"/>
      <c r="M1140" s="2"/>
    </row>
    <row r="1141" spans="2:13">
      <c r="B1141" s="2"/>
      <c r="C1141" s="2"/>
      <c r="D1141" s="2"/>
      <c r="E1141" s="2"/>
      <c r="F1141" s="2"/>
      <c r="H1141" s="2"/>
      <c r="I1141" s="2"/>
      <c r="J1141" s="2"/>
      <c r="K1141" s="2"/>
      <c r="L1141" s="2"/>
      <c r="M1141" s="2"/>
    </row>
    <row r="1142" spans="2:13">
      <c r="B1142" s="2"/>
      <c r="C1142" s="2"/>
      <c r="D1142" s="2"/>
      <c r="E1142" s="2"/>
      <c r="F1142" s="2"/>
      <c r="H1142" s="2"/>
      <c r="I1142" s="2"/>
      <c r="J1142" s="2"/>
      <c r="K1142" s="2"/>
      <c r="L1142" s="2"/>
      <c r="M1142" s="2"/>
    </row>
    <row r="1143" spans="2:13">
      <c r="B1143" s="2"/>
      <c r="C1143" s="2"/>
      <c r="D1143" s="2"/>
      <c r="E1143" s="2"/>
      <c r="F1143" s="2"/>
      <c r="H1143" s="2"/>
      <c r="I1143" s="2"/>
      <c r="J1143" s="2"/>
      <c r="K1143" s="2"/>
      <c r="L1143" s="2"/>
      <c r="M1143" s="2"/>
    </row>
    <row r="1144" spans="2:13">
      <c r="B1144" s="2"/>
      <c r="C1144" s="2"/>
      <c r="D1144" s="2"/>
      <c r="E1144" s="2"/>
      <c r="F1144" s="2"/>
      <c r="H1144" s="2"/>
      <c r="I1144" s="2"/>
      <c r="J1144" s="2"/>
      <c r="K1144" s="2"/>
      <c r="L1144" s="2"/>
      <c r="M1144" s="2"/>
    </row>
    <row r="1145" spans="2:13">
      <c r="B1145" s="2"/>
      <c r="C1145" s="2"/>
      <c r="D1145" s="2"/>
      <c r="E1145" s="2"/>
      <c r="F1145" s="2"/>
      <c r="H1145" s="2"/>
      <c r="I1145" s="2"/>
      <c r="J1145" s="2"/>
      <c r="K1145" s="2"/>
      <c r="L1145" s="2"/>
      <c r="M1145" s="2"/>
    </row>
    <row r="1146" spans="2:13">
      <c r="B1146" s="2"/>
      <c r="C1146" s="2"/>
      <c r="D1146" s="2"/>
      <c r="E1146" s="2"/>
      <c r="F1146" s="2"/>
      <c r="H1146" s="2"/>
      <c r="I1146" s="2"/>
      <c r="J1146" s="2"/>
      <c r="K1146" s="2"/>
      <c r="L1146" s="2"/>
      <c r="M1146" s="2"/>
    </row>
    <row r="1147" spans="2:13">
      <c r="B1147" s="2"/>
      <c r="C1147" s="2"/>
      <c r="D1147" s="2"/>
      <c r="E1147" s="2"/>
      <c r="F1147" s="2"/>
      <c r="H1147" s="2"/>
      <c r="I1147" s="2"/>
      <c r="J1147" s="2"/>
      <c r="K1147" s="2"/>
      <c r="L1147" s="2"/>
      <c r="M1147" s="2"/>
    </row>
    <row r="1148" spans="2:13">
      <c r="B1148" s="2"/>
      <c r="C1148" s="2"/>
      <c r="D1148" s="2"/>
      <c r="E1148" s="2"/>
      <c r="F1148" s="2"/>
      <c r="H1148" s="2"/>
      <c r="I1148" s="2"/>
      <c r="J1148" s="2"/>
      <c r="K1148" s="2"/>
      <c r="L1148" s="2"/>
      <c r="M1148" s="2"/>
    </row>
    <row r="1149" spans="2:13">
      <c r="B1149" s="2"/>
      <c r="C1149" s="2"/>
      <c r="D1149" s="2"/>
      <c r="E1149" s="2"/>
      <c r="F1149" s="2"/>
      <c r="H1149" s="2"/>
      <c r="I1149" s="2"/>
      <c r="J1149" s="2"/>
      <c r="K1149" s="2"/>
      <c r="L1149" s="2"/>
      <c r="M1149" s="2"/>
    </row>
    <row r="1150" spans="2:13">
      <c r="B1150" s="2"/>
      <c r="C1150" s="2"/>
      <c r="D1150" s="2"/>
      <c r="E1150" s="2"/>
      <c r="F1150" s="2"/>
      <c r="H1150" s="2"/>
      <c r="I1150" s="2"/>
      <c r="J1150" s="2"/>
      <c r="K1150" s="2"/>
      <c r="L1150" s="2"/>
      <c r="M1150" s="2"/>
    </row>
    <row r="1151" spans="2:13">
      <c r="B1151" s="2"/>
      <c r="C1151" s="2"/>
      <c r="D1151" s="2"/>
      <c r="E1151" s="2"/>
      <c r="F1151" s="2"/>
      <c r="H1151" s="2"/>
      <c r="I1151" s="2"/>
      <c r="J1151" s="2"/>
      <c r="K1151" s="2"/>
      <c r="L1151" s="2"/>
      <c r="M1151" s="2"/>
    </row>
    <row r="1152" spans="2:13">
      <c r="B1152" s="2"/>
      <c r="C1152" s="2"/>
      <c r="D1152" s="2"/>
      <c r="E1152" s="2"/>
      <c r="F1152" s="2"/>
      <c r="H1152" s="2"/>
      <c r="I1152" s="2"/>
      <c r="J1152" s="2"/>
      <c r="K1152" s="2"/>
      <c r="L1152" s="2"/>
      <c r="M1152" s="2"/>
    </row>
    <row r="1153" spans="2:13">
      <c r="B1153" s="2"/>
      <c r="C1153" s="2"/>
      <c r="D1153" s="2"/>
      <c r="E1153" s="2"/>
      <c r="F1153" s="2"/>
      <c r="H1153" s="2"/>
      <c r="I1153" s="2"/>
      <c r="J1153" s="2"/>
      <c r="K1153" s="2"/>
      <c r="L1153" s="2"/>
      <c r="M1153" s="2"/>
    </row>
    <row r="1154" spans="2:13">
      <c r="B1154" s="2"/>
      <c r="C1154" s="2"/>
      <c r="D1154" s="2"/>
      <c r="E1154" s="2"/>
      <c r="F1154" s="2"/>
      <c r="H1154" s="2"/>
      <c r="I1154" s="2"/>
      <c r="J1154" s="2"/>
      <c r="K1154" s="2"/>
      <c r="L1154" s="2"/>
      <c r="M1154" s="2"/>
    </row>
    <row r="1155" spans="2:13">
      <c r="B1155" s="2"/>
      <c r="C1155" s="2"/>
      <c r="D1155" s="2"/>
      <c r="E1155" s="2"/>
      <c r="F1155" s="2"/>
      <c r="H1155" s="2"/>
      <c r="I1155" s="2"/>
      <c r="J1155" s="2"/>
      <c r="K1155" s="2"/>
      <c r="L1155" s="2"/>
      <c r="M1155" s="2"/>
    </row>
    <row r="1156" spans="2:13">
      <c r="B1156" s="2"/>
      <c r="C1156" s="2"/>
      <c r="D1156" s="2"/>
      <c r="E1156" s="2"/>
      <c r="F1156" s="2"/>
      <c r="H1156" s="2"/>
      <c r="I1156" s="2"/>
      <c r="J1156" s="2"/>
      <c r="K1156" s="2"/>
      <c r="L1156" s="2"/>
      <c r="M1156" s="2"/>
    </row>
    <row r="1157" spans="2:13">
      <c r="B1157" s="2"/>
      <c r="C1157" s="2"/>
      <c r="D1157" s="2"/>
      <c r="E1157" s="2"/>
      <c r="F1157" s="2"/>
      <c r="H1157" s="2"/>
      <c r="I1157" s="2"/>
      <c r="J1157" s="2"/>
      <c r="K1157" s="2"/>
      <c r="L1157" s="2"/>
      <c r="M1157" s="2"/>
    </row>
    <row r="1158" spans="2:13">
      <c r="B1158" s="2"/>
      <c r="C1158" s="2"/>
      <c r="D1158" s="2"/>
      <c r="E1158" s="2"/>
      <c r="F1158" s="2"/>
      <c r="H1158" s="2"/>
      <c r="I1158" s="2"/>
      <c r="J1158" s="2"/>
      <c r="K1158" s="2"/>
      <c r="L1158" s="2"/>
      <c r="M1158" s="2"/>
    </row>
    <row r="1159" spans="2:13">
      <c r="B1159" s="2"/>
      <c r="C1159" s="2"/>
      <c r="D1159" s="2"/>
      <c r="E1159" s="2"/>
      <c r="F1159" s="2"/>
      <c r="H1159" s="2"/>
      <c r="I1159" s="2"/>
      <c r="J1159" s="2"/>
      <c r="K1159" s="2"/>
      <c r="L1159" s="2"/>
      <c r="M1159" s="2"/>
    </row>
    <row r="1160" spans="2:13">
      <c r="B1160" s="2"/>
      <c r="C1160" s="2"/>
      <c r="D1160" s="2"/>
      <c r="E1160" s="2"/>
      <c r="F1160" s="2"/>
      <c r="H1160" s="2"/>
      <c r="I1160" s="2"/>
      <c r="J1160" s="2"/>
      <c r="K1160" s="2"/>
      <c r="L1160" s="2"/>
      <c r="M1160" s="2"/>
    </row>
    <row r="1161" spans="2:13">
      <c r="B1161" s="2"/>
      <c r="C1161" s="2"/>
      <c r="D1161" s="2"/>
      <c r="E1161" s="2"/>
      <c r="F1161" s="2"/>
      <c r="H1161" s="2"/>
      <c r="I1161" s="2"/>
      <c r="J1161" s="2"/>
      <c r="K1161" s="2"/>
      <c r="L1161" s="2"/>
      <c r="M1161" s="2"/>
    </row>
    <row r="1162" spans="2:13">
      <c r="B1162" s="2"/>
      <c r="C1162" s="2"/>
      <c r="D1162" s="2"/>
      <c r="E1162" s="2"/>
      <c r="F1162" s="2"/>
      <c r="H1162" s="2"/>
      <c r="I1162" s="2"/>
      <c r="J1162" s="2"/>
      <c r="K1162" s="2"/>
      <c r="L1162" s="2"/>
      <c r="M1162" s="2"/>
    </row>
    <row r="1163" spans="2:13">
      <c r="B1163" s="2"/>
      <c r="C1163" s="2"/>
      <c r="D1163" s="2"/>
      <c r="E1163" s="2"/>
      <c r="F1163" s="2"/>
      <c r="H1163" s="2"/>
      <c r="I1163" s="2"/>
      <c r="J1163" s="2"/>
      <c r="K1163" s="2"/>
      <c r="L1163" s="2"/>
      <c r="M1163" s="2"/>
    </row>
    <row r="1164" spans="2:13">
      <c r="B1164" s="2"/>
      <c r="C1164" s="2"/>
      <c r="D1164" s="2"/>
      <c r="E1164" s="2"/>
      <c r="F1164" s="2"/>
      <c r="H1164" s="2"/>
      <c r="I1164" s="2"/>
      <c r="J1164" s="2"/>
      <c r="K1164" s="2"/>
      <c r="L1164" s="2"/>
      <c r="M1164" s="2"/>
    </row>
    <row r="1165" spans="2:13">
      <c r="B1165" s="2"/>
      <c r="C1165" s="2"/>
      <c r="D1165" s="2"/>
      <c r="E1165" s="2"/>
      <c r="F1165" s="2"/>
      <c r="H1165" s="2"/>
      <c r="I1165" s="2"/>
      <c r="J1165" s="2"/>
      <c r="K1165" s="2"/>
      <c r="L1165" s="2"/>
      <c r="M1165" s="2"/>
    </row>
    <row r="1166" spans="2:13">
      <c r="B1166" s="2"/>
      <c r="C1166" s="2"/>
      <c r="D1166" s="2"/>
      <c r="E1166" s="2"/>
      <c r="F1166" s="2"/>
      <c r="H1166" s="2"/>
      <c r="I1166" s="2"/>
      <c r="J1166" s="2"/>
      <c r="K1166" s="2"/>
      <c r="L1166" s="2"/>
      <c r="M1166" s="2"/>
    </row>
    <row r="1167" spans="2:13">
      <c r="B1167" s="2"/>
      <c r="C1167" s="2"/>
      <c r="D1167" s="2"/>
      <c r="E1167" s="2"/>
      <c r="F1167" s="2"/>
      <c r="H1167" s="2"/>
      <c r="I1167" s="2"/>
      <c r="J1167" s="2"/>
      <c r="K1167" s="2"/>
      <c r="L1167" s="2"/>
      <c r="M1167" s="2"/>
    </row>
    <row r="1168" spans="2:13">
      <c r="B1168" s="2"/>
      <c r="C1168" s="2"/>
      <c r="D1168" s="2"/>
      <c r="E1168" s="2"/>
      <c r="F1168" s="2"/>
      <c r="H1168" s="2"/>
      <c r="I1168" s="2"/>
      <c r="J1168" s="2"/>
      <c r="K1168" s="2"/>
      <c r="L1168" s="2"/>
      <c r="M1168" s="2"/>
    </row>
    <row r="1169" spans="2:13">
      <c r="B1169" s="2"/>
      <c r="C1169" s="2"/>
      <c r="D1169" s="2"/>
      <c r="E1169" s="2"/>
      <c r="F1169" s="2"/>
      <c r="H1169" s="2"/>
      <c r="I1169" s="2"/>
      <c r="J1169" s="2"/>
      <c r="K1169" s="2"/>
      <c r="L1169" s="2"/>
      <c r="M1169" s="2"/>
    </row>
    <row r="1170" spans="2:13">
      <c r="B1170" s="2"/>
      <c r="C1170" s="2"/>
      <c r="D1170" s="2"/>
      <c r="E1170" s="2"/>
      <c r="F1170" s="2"/>
      <c r="H1170" s="2"/>
      <c r="I1170" s="2"/>
      <c r="J1170" s="2"/>
      <c r="K1170" s="2"/>
      <c r="L1170" s="2"/>
      <c r="M1170" s="2"/>
    </row>
    <row r="1171" spans="2:13">
      <c r="B1171" s="2"/>
      <c r="C1171" s="2"/>
      <c r="D1171" s="2"/>
      <c r="E1171" s="2"/>
      <c r="F1171" s="2"/>
      <c r="H1171" s="2"/>
      <c r="I1171" s="2"/>
      <c r="J1171" s="2"/>
      <c r="K1171" s="2"/>
      <c r="L1171" s="2"/>
      <c r="M1171" s="2"/>
    </row>
    <row r="1172" spans="2:13">
      <c r="B1172" s="2"/>
      <c r="C1172" s="2"/>
      <c r="D1172" s="2"/>
      <c r="E1172" s="2"/>
      <c r="F1172" s="2"/>
      <c r="H1172" s="2"/>
      <c r="I1172" s="2"/>
      <c r="J1172" s="2"/>
      <c r="K1172" s="2"/>
      <c r="L1172" s="2"/>
      <c r="M1172" s="2"/>
    </row>
    <row r="1173" spans="2:13">
      <c r="B1173" s="2"/>
      <c r="C1173" s="2"/>
      <c r="D1173" s="2"/>
      <c r="E1173" s="2"/>
      <c r="F1173" s="2"/>
      <c r="H1173" s="2"/>
      <c r="I1173" s="2"/>
      <c r="J1173" s="2"/>
      <c r="K1173" s="2"/>
      <c r="L1173" s="2"/>
      <c r="M1173" s="2"/>
    </row>
    <row r="1174" spans="2:13">
      <c r="B1174" s="2"/>
      <c r="C1174" s="2"/>
      <c r="D1174" s="2"/>
      <c r="E1174" s="2"/>
      <c r="F1174" s="2"/>
      <c r="H1174" s="2"/>
      <c r="I1174" s="2"/>
      <c r="J1174" s="2"/>
      <c r="K1174" s="2"/>
      <c r="L1174" s="2"/>
      <c r="M1174" s="2"/>
    </row>
    <row r="1175" spans="2:13">
      <c r="B1175" s="2"/>
      <c r="C1175" s="2"/>
      <c r="D1175" s="2"/>
      <c r="E1175" s="2"/>
      <c r="F1175" s="2"/>
      <c r="H1175" s="2"/>
      <c r="I1175" s="2"/>
      <c r="J1175" s="2"/>
      <c r="K1175" s="2"/>
      <c r="L1175" s="2"/>
      <c r="M1175" s="2"/>
    </row>
    <row r="1176" spans="2:13">
      <c r="B1176" s="2"/>
      <c r="C1176" s="2"/>
      <c r="D1176" s="2"/>
      <c r="E1176" s="2"/>
      <c r="F1176" s="2"/>
      <c r="H1176" s="2"/>
      <c r="I1176" s="2"/>
      <c r="J1176" s="2"/>
      <c r="K1176" s="2"/>
      <c r="L1176" s="2"/>
      <c r="M1176" s="2"/>
    </row>
    <row r="1177" spans="2:13">
      <c r="B1177" s="2"/>
      <c r="C1177" s="2"/>
      <c r="D1177" s="2"/>
      <c r="E1177" s="2"/>
      <c r="F1177" s="2"/>
      <c r="H1177" s="2"/>
      <c r="I1177" s="2"/>
      <c r="J1177" s="2"/>
      <c r="K1177" s="2"/>
      <c r="L1177" s="2"/>
      <c r="M1177" s="2"/>
    </row>
    <row r="1178" spans="2:13">
      <c r="B1178" s="2"/>
      <c r="C1178" s="2"/>
      <c r="D1178" s="2"/>
      <c r="E1178" s="2"/>
      <c r="F1178" s="2"/>
      <c r="H1178" s="2"/>
      <c r="I1178" s="2"/>
      <c r="J1178" s="2"/>
      <c r="K1178" s="2"/>
      <c r="L1178" s="2"/>
      <c r="M1178" s="2"/>
    </row>
    <row r="1179" spans="2:13">
      <c r="B1179" s="2"/>
      <c r="C1179" s="2"/>
      <c r="D1179" s="2"/>
      <c r="E1179" s="2"/>
      <c r="F1179" s="2"/>
      <c r="H1179" s="2"/>
      <c r="I1179" s="2"/>
      <c r="J1179" s="2"/>
      <c r="K1179" s="2"/>
      <c r="L1179" s="2"/>
      <c r="M1179" s="2"/>
    </row>
    <row r="1180" spans="2:13">
      <c r="B1180" s="2"/>
      <c r="C1180" s="2"/>
      <c r="D1180" s="2"/>
      <c r="E1180" s="2"/>
      <c r="F1180" s="2"/>
      <c r="H1180" s="2"/>
      <c r="I1180" s="2"/>
      <c r="J1180" s="2"/>
      <c r="K1180" s="2"/>
      <c r="L1180" s="2"/>
      <c r="M1180" s="2"/>
    </row>
    <row r="1181" spans="2:13">
      <c r="B1181" s="2"/>
      <c r="C1181" s="2"/>
      <c r="D1181" s="2"/>
      <c r="E1181" s="2"/>
      <c r="F1181" s="2"/>
      <c r="H1181" s="2"/>
      <c r="I1181" s="2"/>
      <c r="J1181" s="2"/>
      <c r="K1181" s="2"/>
      <c r="L1181" s="2"/>
      <c r="M1181" s="2"/>
    </row>
    <row r="1182" spans="2:13">
      <c r="B1182" s="2"/>
      <c r="C1182" s="2"/>
      <c r="D1182" s="2"/>
      <c r="E1182" s="2"/>
      <c r="F1182" s="2"/>
      <c r="H1182" s="2"/>
      <c r="I1182" s="2"/>
      <c r="J1182" s="2"/>
      <c r="K1182" s="2"/>
      <c r="L1182" s="2"/>
      <c r="M1182" s="2"/>
    </row>
    <row r="1183" spans="2:13">
      <c r="B1183" s="2"/>
      <c r="C1183" s="2"/>
      <c r="D1183" s="2"/>
      <c r="E1183" s="2"/>
      <c r="F1183" s="2"/>
      <c r="H1183" s="2"/>
      <c r="I1183" s="2"/>
      <c r="J1183" s="2"/>
      <c r="K1183" s="2"/>
      <c r="L1183" s="2"/>
      <c r="M1183" s="2"/>
    </row>
    <row r="1184" spans="2:13">
      <c r="B1184" s="2"/>
      <c r="C1184" s="2"/>
      <c r="D1184" s="2"/>
      <c r="E1184" s="2"/>
      <c r="F1184" s="2"/>
      <c r="H1184" s="2"/>
      <c r="I1184" s="2"/>
      <c r="J1184" s="2"/>
      <c r="K1184" s="2"/>
      <c r="L1184" s="2"/>
      <c r="M1184" s="2"/>
    </row>
    <row r="1185" spans="2:13">
      <c r="B1185" s="2"/>
      <c r="C1185" s="2"/>
      <c r="D1185" s="2"/>
      <c r="E1185" s="2"/>
      <c r="F1185" s="2"/>
      <c r="H1185" s="2"/>
      <c r="I1185" s="2"/>
      <c r="J1185" s="2"/>
      <c r="K1185" s="2"/>
      <c r="L1185" s="2"/>
      <c r="M1185" s="2"/>
    </row>
    <row r="1186" spans="2:13">
      <c r="B1186" s="2"/>
      <c r="C1186" s="2"/>
      <c r="D1186" s="2"/>
      <c r="E1186" s="2"/>
      <c r="F1186" s="2"/>
      <c r="H1186" s="2"/>
      <c r="I1186" s="2"/>
      <c r="J1186" s="2"/>
      <c r="K1186" s="2"/>
      <c r="L1186" s="2"/>
      <c r="M1186" s="2"/>
    </row>
    <row r="1187" spans="2:13">
      <c r="B1187" s="2"/>
      <c r="C1187" s="2"/>
      <c r="D1187" s="2"/>
      <c r="E1187" s="2"/>
      <c r="F1187" s="2"/>
      <c r="H1187" s="2"/>
      <c r="I1187" s="2"/>
      <c r="J1187" s="2"/>
      <c r="K1187" s="2"/>
      <c r="L1187" s="2"/>
      <c r="M1187" s="2"/>
    </row>
    <row r="1188" spans="2:13">
      <c r="B1188" s="2"/>
      <c r="C1188" s="2"/>
      <c r="D1188" s="2"/>
      <c r="E1188" s="2"/>
      <c r="F1188" s="2"/>
      <c r="H1188" s="2"/>
      <c r="I1188" s="2"/>
      <c r="J1188" s="2"/>
      <c r="K1188" s="2"/>
      <c r="L1188" s="2"/>
      <c r="M1188" s="2"/>
    </row>
    <row r="1189" spans="2:13">
      <c r="B1189" s="2"/>
      <c r="C1189" s="2"/>
      <c r="D1189" s="2"/>
      <c r="E1189" s="2"/>
      <c r="F1189" s="2"/>
      <c r="H1189" s="2"/>
      <c r="I1189" s="2"/>
      <c r="J1189" s="2"/>
      <c r="K1189" s="2"/>
      <c r="L1189" s="2"/>
      <c r="M1189" s="2"/>
    </row>
    <row r="1190" spans="2:13">
      <c r="B1190" s="2"/>
      <c r="C1190" s="2"/>
      <c r="D1190" s="2"/>
      <c r="E1190" s="2"/>
      <c r="F1190" s="2"/>
      <c r="H1190" s="2"/>
      <c r="I1190" s="2"/>
      <c r="J1190" s="2"/>
      <c r="K1190" s="2"/>
      <c r="L1190" s="2"/>
      <c r="M1190" s="2"/>
    </row>
    <row r="1191" spans="2:13">
      <c r="B1191" s="2"/>
      <c r="C1191" s="2"/>
      <c r="D1191" s="2"/>
      <c r="E1191" s="2"/>
      <c r="F1191" s="2"/>
      <c r="H1191" s="2"/>
      <c r="I1191" s="2"/>
      <c r="J1191" s="2"/>
      <c r="K1191" s="2"/>
      <c r="L1191" s="2"/>
      <c r="M1191" s="2"/>
    </row>
    <row r="1192" spans="2:13">
      <c r="B1192" s="2"/>
      <c r="C1192" s="2"/>
      <c r="D1192" s="2"/>
      <c r="E1192" s="2"/>
      <c r="F1192" s="2"/>
      <c r="H1192" s="2"/>
      <c r="I1192" s="2"/>
      <c r="J1192" s="2"/>
      <c r="K1192" s="2"/>
      <c r="L1192" s="2"/>
      <c r="M1192" s="2"/>
    </row>
    <row r="1193" spans="2:13">
      <c r="B1193" s="2"/>
      <c r="C1193" s="2"/>
      <c r="D1193" s="2"/>
      <c r="E1193" s="2"/>
      <c r="F1193" s="2"/>
      <c r="H1193" s="2"/>
      <c r="I1193" s="2"/>
      <c r="J1193" s="2"/>
      <c r="K1193" s="2"/>
      <c r="L1193" s="2"/>
      <c r="M1193" s="2"/>
    </row>
    <row r="1194" spans="2:13">
      <c r="B1194" s="2"/>
      <c r="C1194" s="2"/>
      <c r="D1194" s="2"/>
      <c r="E1194" s="2"/>
      <c r="F1194" s="2"/>
      <c r="H1194" s="2"/>
      <c r="I1194" s="2"/>
      <c r="J1194" s="2"/>
      <c r="K1194" s="2"/>
      <c r="L1194" s="2"/>
      <c r="M1194" s="2"/>
    </row>
    <row r="1195" spans="2:13">
      <c r="B1195" s="2"/>
      <c r="C1195" s="2"/>
      <c r="D1195" s="2"/>
      <c r="E1195" s="2"/>
      <c r="F1195" s="2"/>
      <c r="H1195" s="2"/>
      <c r="I1195" s="2"/>
      <c r="J1195" s="2"/>
      <c r="K1195" s="2"/>
      <c r="L1195" s="2"/>
      <c r="M1195" s="2"/>
    </row>
    <row r="1196" spans="2:13">
      <c r="B1196" s="2"/>
      <c r="C1196" s="2"/>
      <c r="D1196" s="2"/>
      <c r="E1196" s="2"/>
      <c r="F1196" s="2"/>
      <c r="H1196" s="2"/>
      <c r="I1196" s="2"/>
      <c r="J1196" s="2"/>
      <c r="K1196" s="2"/>
      <c r="L1196" s="2"/>
      <c r="M1196" s="2"/>
    </row>
    <row r="1197" spans="2:13">
      <c r="B1197" s="2"/>
      <c r="C1197" s="2"/>
      <c r="D1197" s="2"/>
      <c r="E1197" s="2"/>
      <c r="F1197" s="2"/>
      <c r="H1197" s="2"/>
      <c r="I1197" s="2"/>
      <c r="J1197" s="2"/>
      <c r="K1197" s="2"/>
      <c r="L1197" s="2"/>
      <c r="M1197" s="2"/>
    </row>
    <row r="1198" spans="2:13">
      <c r="B1198" s="2"/>
      <c r="C1198" s="2"/>
      <c r="D1198" s="2"/>
      <c r="E1198" s="2"/>
      <c r="F1198" s="2"/>
      <c r="H1198" s="2"/>
      <c r="I1198" s="2"/>
      <c r="J1198" s="2"/>
      <c r="K1198" s="2"/>
      <c r="L1198" s="2"/>
      <c r="M1198" s="2"/>
    </row>
    <row r="1199" spans="2:13">
      <c r="B1199" s="2"/>
      <c r="C1199" s="2"/>
      <c r="D1199" s="2"/>
      <c r="E1199" s="2"/>
      <c r="F1199" s="2"/>
      <c r="H1199" s="2"/>
      <c r="I1199" s="2"/>
      <c r="J1199" s="2"/>
      <c r="K1199" s="2"/>
      <c r="L1199" s="2"/>
      <c r="M1199" s="2"/>
    </row>
    <row r="1200" spans="2:13">
      <c r="B1200" s="2"/>
      <c r="C1200" s="2"/>
      <c r="D1200" s="2"/>
      <c r="E1200" s="2"/>
      <c r="F1200" s="2"/>
      <c r="H1200" s="2"/>
      <c r="I1200" s="2"/>
      <c r="J1200" s="2"/>
      <c r="K1200" s="2"/>
      <c r="L1200" s="2"/>
      <c r="M1200" s="2"/>
    </row>
    <row r="1201" spans="2:13">
      <c r="B1201" s="2"/>
      <c r="C1201" s="2"/>
      <c r="D1201" s="2"/>
      <c r="E1201" s="2"/>
      <c r="F1201" s="2"/>
      <c r="H1201" s="2"/>
      <c r="I1201" s="2"/>
      <c r="J1201" s="2"/>
      <c r="K1201" s="2"/>
      <c r="L1201" s="2"/>
      <c r="M1201" s="2"/>
    </row>
    <row r="1202" spans="2:13">
      <c r="B1202" s="2"/>
      <c r="C1202" s="2"/>
      <c r="D1202" s="2"/>
      <c r="E1202" s="2"/>
      <c r="F1202" s="2"/>
      <c r="H1202" s="2"/>
      <c r="I1202" s="2"/>
      <c r="J1202" s="2"/>
      <c r="K1202" s="2"/>
      <c r="L1202" s="2"/>
      <c r="M1202" s="2"/>
    </row>
    <row r="1203" spans="2:13">
      <c r="B1203" s="2"/>
      <c r="C1203" s="2"/>
      <c r="D1203" s="2"/>
      <c r="E1203" s="2"/>
      <c r="F1203" s="2"/>
      <c r="H1203" s="2"/>
      <c r="I1203" s="2"/>
      <c r="J1203" s="2"/>
      <c r="K1203" s="2"/>
      <c r="L1203" s="2"/>
      <c r="M1203" s="2"/>
    </row>
    <row r="1204" spans="2:13">
      <c r="B1204" s="2"/>
      <c r="C1204" s="2"/>
      <c r="D1204" s="2"/>
      <c r="E1204" s="2"/>
      <c r="F1204" s="2"/>
      <c r="H1204" s="2"/>
      <c r="I1204" s="2"/>
      <c r="J1204" s="2"/>
      <c r="K1204" s="2"/>
      <c r="L1204" s="2"/>
      <c r="M1204" s="2"/>
    </row>
    <row r="1205" spans="2:13">
      <c r="B1205" s="2"/>
      <c r="C1205" s="2"/>
      <c r="D1205" s="2"/>
      <c r="E1205" s="2"/>
      <c r="F1205" s="2"/>
      <c r="H1205" s="2"/>
      <c r="I1205" s="2"/>
      <c r="J1205" s="2"/>
      <c r="K1205" s="2"/>
      <c r="L1205" s="2"/>
      <c r="M1205" s="2"/>
    </row>
    <row r="1206" spans="2:13">
      <c r="B1206" s="2"/>
      <c r="C1206" s="2"/>
      <c r="D1206" s="2"/>
      <c r="E1206" s="2"/>
      <c r="F1206" s="2"/>
      <c r="H1206" s="2"/>
      <c r="I1206" s="2"/>
      <c r="J1206" s="2"/>
      <c r="K1206" s="2"/>
      <c r="L1206" s="2"/>
      <c r="M1206" s="2"/>
    </row>
    <row r="1207" spans="2:13">
      <c r="B1207" s="2"/>
      <c r="C1207" s="2"/>
      <c r="D1207" s="2"/>
      <c r="E1207" s="2"/>
      <c r="F1207" s="2"/>
      <c r="H1207" s="2"/>
      <c r="I1207" s="2"/>
      <c r="J1207" s="2"/>
      <c r="K1207" s="2"/>
      <c r="L1207" s="2"/>
      <c r="M1207" s="2"/>
    </row>
    <row r="1208" spans="2:13">
      <c r="B1208" s="2"/>
      <c r="C1208" s="2"/>
      <c r="D1208" s="2"/>
      <c r="E1208" s="2"/>
      <c r="F1208" s="2"/>
      <c r="H1208" s="2"/>
      <c r="I1208" s="2"/>
      <c r="J1208" s="2"/>
      <c r="K1208" s="2"/>
      <c r="L1208" s="2"/>
      <c r="M1208" s="2"/>
    </row>
    <row r="1209" spans="2:13">
      <c r="B1209" s="2"/>
      <c r="C1209" s="2"/>
      <c r="D1209" s="2"/>
      <c r="E1209" s="2"/>
      <c r="F1209" s="2"/>
      <c r="H1209" s="2"/>
      <c r="I1209" s="2"/>
      <c r="J1209" s="2"/>
      <c r="K1209" s="2"/>
      <c r="L1209" s="2"/>
      <c r="M1209" s="2"/>
    </row>
    <row r="1210" spans="2:13">
      <c r="B1210" s="2"/>
      <c r="C1210" s="2"/>
      <c r="D1210" s="2"/>
      <c r="E1210" s="2"/>
      <c r="F1210" s="2"/>
      <c r="H1210" s="2"/>
      <c r="I1210" s="2"/>
      <c r="J1210" s="2"/>
      <c r="K1210" s="2"/>
      <c r="L1210" s="2"/>
      <c r="M1210" s="2"/>
    </row>
    <row r="1211" spans="2:13">
      <c r="B1211" s="2"/>
      <c r="C1211" s="2"/>
      <c r="D1211" s="2"/>
      <c r="E1211" s="2"/>
      <c r="F1211" s="2"/>
      <c r="H1211" s="2"/>
      <c r="I1211" s="2"/>
      <c r="J1211" s="2"/>
      <c r="K1211" s="2"/>
      <c r="L1211" s="2"/>
      <c r="M1211" s="2"/>
    </row>
    <row r="1212" spans="2:13">
      <c r="B1212" s="2"/>
      <c r="C1212" s="2"/>
      <c r="D1212" s="2"/>
      <c r="E1212" s="2"/>
      <c r="F1212" s="2"/>
      <c r="H1212" s="2"/>
      <c r="I1212" s="2"/>
      <c r="J1212" s="2"/>
      <c r="K1212" s="2"/>
      <c r="L1212" s="2"/>
      <c r="M1212" s="2"/>
    </row>
    <row r="1213" spans="2:13">
      <c r="B1213" s="2"/>
      <c r="C1213" s="2"/>
      <c r="D1213" s="2"/>
      <c r="E1213" s="2"/>
      <c r="F1213" s="2"/>
      <c r="H1213" s="2"/>
      <c r="I1213" s="2"/>
      <c r="J1213" s="2"/>
      <c r="K1213" s="2"/>
      <c r="L1213" s="2"/>
      <c r="M1213" s="2"/>
    </row>
    <row r="1214" spans="2:13">
      <c r="B1214" s="2"/>
      <c r="C1214" s="2"/>
      <c r="D1214" s="2"/>
      <c r="E1214" s="2"/>
      <c r="F1214" s="2"/>
      <c r="H1214" s="2"/>
      <c r="I1214" s="2"/>
      <c r="J1214" s="2"/>
      <c r="K1214" s="2"/>
      <c r="L1214" s="2"/>
      <c r="M1214" s="2"/>
    </row>
    <row r="1215" spans="2:13">
      <c r="B1215" s="2"/>
      <c r="C1215" s="2"/>
      <c r="D1215" s="2"/>
      <c r="E1215" s="2"/>
      <c r="F1215" s="2"/>
      <c r="H1215" s="2"/>
      <c r="I1215" s="2"/>
      <c r="J1215" s="2"/>
      <c r="K1215" s="2"/>
      <c r="L1215" s="2"/>
      <c r="M1215" s="2"/>
    </row>
    <row r="1216" spans="2:13">
      <c r="B1216" s="2"/>
      <c r="C1216" s="2"/>
      <c r="D1216" s="2"/>
      <c r="E1216" s="2"/>
      <c r="F1216" s="2"/>
      <c r="H1216" s="2"/>
      <c r="I1216" s="2"/>
      <c r="J1216" s="2"/>
      <c r="K1216" s="2"/>
      <c r="L1216" s="2"/>
      <c r="M1216" s="2"/>
    </row>
    <row r="1241" spans="1:7" s="9" customFormat="1" ht="30.75" customHeight="1">
      <c r="A1241" s="7"/>
      <c r="F1241" s="2"/>
      <c r="G1241" s="8"/>
    </row>
  </sheetData>
  <autoFilter ref="A1:M1243" xr:uid="{00000000-0009-0000-0000-000003000000}"/>
  <pageMargins left="0.7" right="0.7" top="0.75" bottom="0.75" header="0.3" footer="0.3"/>
  <headerFooter>
    <oddHeader>&amp;L&amp;"Calibri"&amp;1 &amp;KFF0000 Uso Interno#_x000D_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M1242"/>
  <sheetViews>
    <sheetView zoomScale="80" zoomScaleNormal="80" workbookViewId="0">
      <pane xSplit="1" ySplit="1" topLeftCell="F200" activePane="bottomRight" state="frozen"/>
      <selection pane="bottomRight" activeCell="A2" sqref="A2:M212"/>
      <selection pane="bottomLeft" activeCell="A2" sqref="A2"/>
      <selection pane="topRight" activeCell="B1" sqref="B1"/>
    </sheetView>
  </sheetViews>
  <sheetFormatPr defaultColWidth="58.5703125" defaultRowHeight="14.45"/>
  <cols>
    <col min="1" max="1" width="14.28515625" style="2" bestFit="1" customWidth="1"/>
    <col min="2" max="2" width="19.28515625" customWidth="1"/>
    <col min="3" max="3" width="24.42578125" customWidth="1"/>
    <col min="4" max="4" width="19.7109375" customWidth="1"/>
    <col min="5" max="5" width="26.42578125" customWidth="1"/>
    <col min="6" max="6" width="39.28515625" customWidth="1"/>
    <col min="7" max="7" width="19.42578125" style="4" bestFit="1" customWidth="1"/>
    <col min="8" max="8" width="15.28515625" bestFit="1" customWidth="1"/>
    <col min="9" max="9" width="14.28515625" customWidth="1"/>
    <col min="10" max="10" width="21.42578125" bestFit="1" customWidth="1"/>
    <col min="11" max="11" width="79.7109375" customWidth="1"/>
    <col min="12" max="12" width="19" customWidth="1"/>
    <col min="13" max="13" width="12.5703125" bestFit="1" customWidth="1"/>
    <col min="14" max="15" width="58.5703125" customWidth="1"/>
  </cols>
  <sheetData>
    <row r="1" spans="1:13">
      <c r="A1" s="2" t="s">
        <v>78</v>
      </c>
      <c r="B1" s="3" t="s">
        <v>79</v>
      </c>
      <c r="C1" s="3" t="s">
        <v>80</v>
      </c>
      <c r="D1" s="3" t="s">
        <v>81</v>
      </c>
      <c r="E1" s="3" t="s">
        <v>82</v>
      </c>
      <c r="F1" s="3" t="s">
        <v>83</v>
      </c>
      <c r="G1" s="4" t="s">
        <v>84</v>
      </c>
      <c r="H1" s="3" t="s">
        <v>85</v>
      </c>
      <c r="I1" s="3" t="s">
        <v>86</v>
      </c>
      <c r="J1" s="3" t="s">
        <v>87</v>
      </c>
      <c r="K1" s="3" t="s">
        <v>88</v>
      </c>
      <c r="L1" s="3" t="s">
        <v>555</v>
      </c>
      <c r="M1" s="3" t="s">
        <v>90</v>
      </c>
    </row>
    <row r="2" spans="1:13" ht="43.15" customHeight="1">
      <c r="A2" s="11" t="s">
        <v>1892</v>
      </c>
      <c r="B2" s="11" t="s">
        <v>42</v>
      </c>
      <c r="C2" s="11" t="s">
        <v>215</v>
      </c>
      <c r="D2" s="11" t="s">
        <v>216</v>
      </c>
      <c r="E2" s="11" t="s">
        <v>1893</v>
      </c>
      <c r="F2" s="11" t="s">
        <v>1894</v>
      </c>
      <c r="G2" s="4">
        <v>44287.462708333333</v>
      </c>
      <c r="H2" s="11" t="s">
        <v>96</v>
      </c>
      <c r="I2" s="11" t="s">
        <v>97</v>
      </c>
      <c r="J2" s="11" t="s">
        <v>98</v>
      </c>
      <c r="K2" s="11" t="s">
        <v>1895</v>
      </c>
      <c r="L2" s="11" t="s">
        <v>98</v>
      </c>
      <c r="M2" s="2" t="b">
        <v>0</v>
      </c>
    </row>
    <row r="3" spans="1:13" ht="158.44999999999999" customHeight="1">
      <c r="A3" s="11" t="s">
        <v>1896</v>
      </c>
      <c r="B3" s="11" t="s">
        <v>42</v>
      </c>
      <c r="C3" s="11" t="s">
        <v>507</v>
      </c>
      <c r="D3" s="11" t="s">
        <v>508</v>
      </c>
      <c r="E3" s="11" t="s">
        <v>1897</v>
      </c>
      <c r="F3" s="11" t="s">
        <v>1692</v>
      </c>
      <c r="G3" s="4">
        <v>44287.465416666673</v>
      </c>
      <c r="H3" s="11" t="s">
        <v>96</v>
      </c>
      <c r="I3" s="11" t="s">
        <v>97</v>
      </c>
      <c r="J3" s="11" t="s">
        <v>98</v>
      </c>
      <c r="K3" s="11" t="s">
        <v>1898</v>
      </c>
      <c r="L3" s="11" t="s">
        <v>98</v>
      </c>
      <c r="M3" s="2" t="b">
        <v>0</v>
      </c>
    </row>
    <row r="4" spans="1:13" ht="28.9" customHeight="1">
      <c r="A4" s="11" t="s">
        <v>1899</v>
      </c>
      <c r="B4" s="11" t="s">
        <v>35</v>
      </c>
      <c r="C4" s="11" t="s">
        <v>342</v>
      </c>
      <c r="D4" s="11" t="s">
        <v>434</v>
      </c>
      <c r="E4" s="11" t="s">
        <v>1900</v>
      </c>
      <c r="F4" s="11" t="s">
        <v>1901</v>
      </c>
      <c r="G4" s="4">
        <v>44287.491481481477</v>
      </c>
      <c r="H4" s="11" t="s">
        <v>96</v>
      </c>
      <c r="I4" s="11" t="s">
        <v>97</v>
      </c>
      <c r="J4" s="11" t="s">
        <v>121</v>
      </c>
      <c r="K4" s="11" t="s">
        <v>1902</v>
      </c>
      <c r="L4" s="11" t="s">
        <v>109</v>
      </c>
      <c r="M4" s="2" t="b">
        <v>0</v>
      </c>
    </row>
    <row r="5" spans="1:13" ht="57.6" customHeight="1">
      <c r="A5" s="11" t="s">
        <v>1903</v>
      </c>
      <c r="B5" s="11" t="s">
        <v>42</v>
      </c>
      <c r="C5" s="11" t="s">
        <v>215</v>
      </c>
      <c r="D5" s="11" t="s">
        <v>216</v>
      </c>
      <c r="E5" s="11" t="s">
        <v>1904</v>
      </c>
      <c r="F5" s="11" t="s">
        <v>1905</v>
      </c>
      <c r="G5" s="4">
        <v>44287.540231481478</v>
      </c>
      <c r="H5" s="11" t="s">
        <v>96</v>
      </c>
      <c r="I5" s="11" t="s">
        <v>97</v>
      </c>
      <c r="J5" s="11" t="s">
        <v>98</v>
      </c>
      <c r="K5" s="11" t="s">
        <v>1906</v>
      </c>
      <c r="L5" s="11" t="s">
        <v>98</v>
      </c>
      <c r="M5" s="2" t="b">
        <v>0</v>
      </c>
    </row>
    <row r="6" spans="1:13">
      <c r="A6" s="11" t="s">
        <v>1907</v>
      </c>
      <c r="B6" s="11" t="s">
        <v>35</v>
      </c>
      <c r="C6" s="11" t="s">
        <v>1908</v>
      </c>
      <c r="D6" s="11" t="s">
        <v>1909</v>
      </c>
      <c r="E6" s="11" t="s">
        <v>1910</v>
      </c>
      <c r="F6" s="11" t="s">
        <v>826</v>
      </c>
      <c r="G6" s="4">
        <v>44287.578761574077</v>
      </c>
      <c r="H6" s="11" t="s">
        <v>96</v>
      </c>
      <c r="I6" s="11" t="s">
        <v>97</v>
      </c>
      <c r="J6" s="11" t="s">
        <v>109</v>
      </c>
      <c r="K6" s="11" t="s">
        <v>1911</v>
      </c>
      <c r="L6" s="11" t="s">
        <v>109</v>
      </c>
      <c r="M6" s="2" t="b">
        <v>0</v>
      </c>
    </row>
    <row r="7" spans="1:13" ht="86.45" customHeight="1">
      <c r="A7" s="11" t="s">
        <v>1912</v>
      </c>
      <c r="B7" s="11" t="s">
        <v>42</v>
      </c>
      <c r="C7" s="11" t="s">
        <v>1913</v>
      </c>
      <c r="D7" s="11" t="s">
        <v>1914</v>
      </c>
      <c r="E7" s="11" t="s">
        <v>1915</v>
      </c>
      <c r="F7" s="11" t="s">
        <v>1916</v>
      </c>
      <c r="G7" s="4">
        <v>44287.617384259262</v>
      </c>
      <c r="H7" s="11" t="s">
        <v>96</v>
      </c>
      <c r="I7" s="11" t="s">
        <v>97</v>
      </c>
      <c r="J7" s="11" t="s">
        <v>98</v>
      </c>
      <c r="K7" s="11" t="s">
        <v>1917</v>
      </c>
      <c r="L7" s="11" t="s">
        <v>98</v>
      </c>
      <c r="M7" s="2" t="b">
        <v>0</v>
      </c>
    </row>
    <row r="8" spans="1:13" ht="28.9" customHeight="1">
      <c r="A8" s="11" t="s">
        <v>1918</v>
      </c>
      <c r="B8" s="11" t="s">
        <v>35</v>
      </c>
      <c r="C8" s="11" t="s">
        <v>429</v>
      </c>
      <c r="D8" s="11" t="s">
        <v>430</v>
      </c>
      <c r="E8" s="11" t="s">
        <v>314</v>
      </c>
      <c r="F8" s="11" t="s">
        <v>1919</v>
      </c>
      <c r="G8" s="4">
        <v>44287.616574074083</v>
      </c>
      <c r="H8" s="11" t="s">
        <v>96</v>
      </c>
      <c r="I8" s="11" t="s">
        <v>97</v>
      </c>
      <c r="J8" s="11" t="s">
        <v>109</v>
      </c>
      <c r="K8" s="11" t="s">
        <v>1920</v>
      </c>
      <c r="L8" s="11" t="s">
        <v>109</v>
      </c>
      <c r="M8" s="2" t="b">
        <v>0</v>
      </c>
    </row>
    <row r="9" spans="1:13">
      <c r="A9" s="11" t="s">
        <v>1921</v>
      </c>
      <c r="B9" s="11" t="s">
        <v>35</v>
      </c>
      <c r="C9" s="11" t="s">
        <v>1908</v>
      </c>
      <c r="D9" s="11" t="s">
        <v>1909</v>
      </c>
      <c r="E9" s="11" t="s">
        <v>1420</v>
      </c>
      <c r="F9" s="11" t="s">
        <v>1922</v>
      </c>
      <c r="G9" s="4">
        <v>44287.717719907407</v>
      </c>
      <c r="H9" s="11" t="s">
        <v>96</v>
      </c>
      <c r="I9" s="11" t="s">
        <v>114</v>
      </c>
      <c r="J9" s="11" t="s">
        <v>109</v>
      </c>
      <c r="K9" s="11" t="s">
        <v>1923</v>
      </c>
      <c r="L9" s="11" t="s">
        <v>109</v>
      </c>
      <c r="M9" s="2" t="b">
        <v>0</v>
      </c>
    </row>
    <row r="10" spans="1:13">
      <c r="A10" s="11" t="s">
        <v>1924</v>
      </c>
      <c r="B10" s="11" t="s">
        <v>35</v>
      </c>
      <c r="C10" s="11" t="s">
        <v>170</v>
      </c>
      <c r="D10" s="11" t="s">
        <v>133</v>
      </c>
      <c r="E10" s="11" t="s">
        <v>1420</v>
      </c>
      <c r="F10" s="11" t="s">
        <v>1925</v>
      </c>
      <c r="G10" s="4">
        <v>44287.771377314813</v>
      </c>
      <c r="H10" s="11" t="s">
        <v>96</v>
      </c>
      <c r="I10" s="11" t="s">
        <v>97</v>
      </c>
      <c r="J10" s="11" t="s">
        <v>109</v>
      </c>
      <c r="K10" s="11" t="s">
        <v>1926</v>
      </c>
      <c r="L10" s="11" t="s">
        <v>109</v>
      </c>
      <c r="M10" s="2" t="b">
        <v>0</v>
      </c>
    </row>
    <row r="11" spans="1:13" ht="57.6" customHeight="1">
      <c r="A11" s="11" t="s">
        <v>1927</v>
      </c>
      <c r="B11" s="11" t="s">
        <v>36</v>
      </c>
      <c r="C11" s="11" t="s">
        <v>37</v>
      </c>
      <c r="D11" s="11" t="s">
        <v>133</v>
      </c>
      <c r="E11" s="11" t="s">
        <v>1928</v>
      </c>
      <c r="F11" s="11" t="s">
        <v>1929</v>
      </c>
      <c r="G11" s="4">
        <v>44291.354155092587</v>
      </c>
      <c r="H11" s="11" t="s">
        <v>96</v>
      </c>
      <c r="I11" s="11" t="s">
        <v>97</v>
      </c>
      <c r="J11" s="11" t="s">
        <v>107</v>
      </c>
      <c r="K11" s="11" t="s">
        <v>1930</v>
      </c>
      <c r="L11" s="11" t="s">
        <v>107</v>
      </c>
      <c r="M11" s="2" t="b">
        <v>0</v>
      </c>
    </row>
    <row r="12" spans="1:13" ht="57.6" customHeight="1">
      <c r="A12" s="11" t="s">
        <v>1931</v>
      </c>
      <c r="B12" s="11" t="s">
        <v>44</v>
      </c>
      <c r="C12" s="11" t="s">
        <v>159</v>
      </c>
      <c r="D12" s="11" t="s">
        <v>248</v>
      </c>
      <c r="E12" s="11" t="s">
        <v>1932</v>
      </c>
      <c r="F12" s="11" t="s">
        <v>1933</v>
      </c>
      <c r="G12" s="4">
        <v>44291.440439814818</v>
      </c>
      <c r="H12" s="11" t="s">
        <v>96</v>
      </c>
      <c r="I12" s="11" t="s">
        <v>97</v>
      </c>
      <c r="J12" s="11" t="s">
        <v>98</v>
      </c>
      <c r="K12" s="11" t="s">
        <v>1934</v>
      </c>
      <c r="L12" s="11" t="s">
        <v>98</v>
      </c>
      <c r="M12" s="2" t="b">
        <v>0</v>
      </c>
    </row>
    <row r="13" spans="1:13" ht="43.15" customHeight="1">
      <c r="A13" s="11" t="s">
        <v>1935</v>
      </c>
      <c r="B13" s="11" t="s">
        <v>42</v>
      </c>
      <c r="C13" s="11" t="s">
        <v>92</v>
      </c>
      <c r="D13" s="11" t="s">
        <v>93</v>
      </c>
      <c r="E13" s="11" t="s">
        <v>1936</v>
      </c>
      <c r="F13" s="11" t="s">
        <v>1937</v>
      </c>
      <c r="G13" s="4">
        <v>44291.457731481481</v>
      </c>
      <c r="H13" s="11" t="s">
        <v>96</v>
      </c>
      <c r="I13" s="11" t="s">
        <v>97</v>
      </c>
      <c r="J13" s="11" t="s">
        <v>98</v>
      </c>
      <c r="K13" s="11" t="s">
        <v>1938</v>
      </c>
      <c r="L13" s="11" t="s">
        <v>98</v>
      </c>
      <c r="M13" s="2" t="b">
        <v>0</v>
      </c>
    </row>
    <row r="14" spans="1:13">
      <c r="A14" s="11" t="s">
        <v>1939</v>
      </c>
      <c r="B14" s="11" t="s">
        <v>35</v>
      </c>
      <c r="C14" s="11" t="s">
        <v>124</v>
      </c>
      <c r="D14" s="11" t="s">
        <v>125</v>
      </c>
      <c r="E14" s="11" t="s">
        <v>789</v>
      </c>
      <c r="F14" s="11" t="s">
        <v>145</v>
      </c>
      <c r="G14" s="4">
        <v>44291.473275462973</v>
      </c>
      <c r="H14" s="11" t="s">
        <v>96</v>
      </c>
      <c r="I14" s="11" t="s">
        <v>97</v>
      </c>
      <c r="J14" s="11" t="s">
        <v>109</v>
      </c>
      <c r="K14" s="11" t="s">
        <v>213</v>
      </c>
      <c r="L14" s="11" t="s">
        <v>109</v>
      </c>
      <c r="M14" s="2" t="b">
        <v>0</v>
      </c>
    </row>
    <row r="15" spans="1:13" ht="86.45" customHeight="1">
      <c r="A15" s="11" t="s">
        <v>1940</v>
      </c>
      <c r="B15" s="11" t="s">
        <v>42</v>
      </c>
      <c r="C15" s="11" t="s">
        <v>92</v>
      </c>
      <c r="D15" s="11" t="s">
        <v>186</v>
      </c>
      <c r="E15" s="11" t="s">
        <v>1941</v>
      </c>
      <c r="F15" s="11" t="s">
        <v>1942</v>
      </c>
      <c r="G15" s="4">
        <v>44291.630590277768</v>
      </c>
      <c r="H15" s="11" t="s">
        <v>96</v>
      </c>
      <c r="I15" s="11" t="s">
        <v>97</v>
      </c>
      <c r="J15" s="11" t="s">
        <v>98</v>
      </c>
      <c r="K15" s="11" t="s">
        <v>1943</v>
      </c>
      <c r="L15" s="11" t="s">
        <v>98</v>
      </c>
      <c r="M15" s="2" t="b">
        <v>0</v>
      </c>
    </row>
    <row r="16" spans="1:13" ht="28.9" customHeight="1">
      <c r="A16" s="11" t="s">
        <v>1944</v>
      </c>
      <c r="B16" s="11" t="s">
        <v>28</v>
      </c>
      <c r="C16" s="11" t="s">
        <v>28</v>
      </c>
      <c r="D16" s="11" t="s">
        <v>111</v>
      </c>
      <c r="E16" s="11" t="s">
        <v>1900</v>
      </c>
      <c r="F16" s="11" t="s">
        <v>1945</v>
      </c>
      <c r="G16" s="4">
        <v>44291.666168981479</v>
      </c>
      <c r="H16" s="11" t="s">
        <v>96</v>
      </c>
      <c r="I16" s="11" t="s">
        <v>97</v>
      </c>
      <c r="J16" s="11" t="s">
        <v>98</v>
      </c>
      <c r="K16" s="11" t="s">
        <v>1946</v>
      </c>
      <c r="L16" s="11" t="s">
        <v>98</v>
      </c>
      <c r="M16" s="2" t="b">
        <v>0</v>
      </c>
    </row>
    <row r="17" spans="1:13">
      <c r="A17" s="11" t="s">
        <v>1947</v>
      </c>
      <c r="B17" s="11" t="s">
        <v>35</v>
      </c>
      <c r="C17" s="11" t="s">
        <v>124</v>
      </c>
      <c r="D17" s="11" t="s">
        <v>125</v>
      </c>
      <c r="E17" s="11" t="s">
        <v>625</v>
      </c>
      <c r="F17" s="11" t="s">
        <v>583</v>
      </c>
      <c r="G17" s="4">
        <v>44291.668634259258</v>
      </c>
      <c r="H17" s="11" t="s">
        <v>96</v>
      </c>
      <c r="I17" s="11" t="s">
        <v>114</v>
      </c>
      <c r="J17" s="11" t="s">
        <v>109</v>
      </c>
      <c r="K17" s="11" t="s">
        <v>213</v>
      </c>
      <c r="L17" s="11" t="s">
        <v>109</v>
      </c>
      <c r="M17" s="2" t="b">
        <v>0</v>
      </c>
    </row>
    <row r="18" spans="1:13" ht="28.9" customHeight="1">
      <c r="A18" s="11" t="s">
        <v>1948</v>
      </c>
      <c r="B18" s="11" t="s">
        <v>41</v>
      </c>
      <c r="C18" s="11" t="s">
        <v>1949</v>
      </c>
      <c r="D18" s="11" t="s">
        <v>1950</v>
      </c>
      <c r="E18" s="11" t="s">
        <v>1951</v>
      </c>
      <c r="F18" s="11" t="s">
        <v>1952</v>
      </c>
      <c r="G18" s="4">
        <v>44291.814421296287</v>
      </c>
      <c r="H18" s="11" t="s">
        <v>96</v>
      </c>
      <c r="I18" s="11" t="s">
        <v>97</v>
      </c>
      <c r="J18" s="11" t="s">
        <v>136</v>
      </c>
      <c r="K18" s="11" t="s">
        <v>1953</v>
      </c>
      <c r="L18" s="11" t="s">
        <v>136</v>
      </c>
      <c r="M18" s="2" t="b">
        <v>0</v>
      </c>
    </row>
    <row r="19" spans="1:13" ht="230.45" customHeight="1">
      <c r="A19" s="11" t="s">
        <v>1954</v>
      </c>
      <c r="B19" s="11" t="s">
        <v>42</v>
      </c>
      <c r="C19" s="11" t="s">
        <v>159</v>
      </c>
      <c r="D19" s="11" t="s">
        <v>160</v>
      </c>
      <c r="E19" s="11" t="s">
        <v>1169</v>
      </c>
      <c r="F19" s="11" t="s">
        <v>1955</v>
      </c>
      <c r="G19" s="4">
        <v>44292.379988425928</v>
      </c>
      <c r="H19" s="11" t="s">
        <v>96</v>
      </c>
      <c r="I19" s="11" t="s">
        <v>97</v>
      </c>
      <c r="J19" s="11" t="s">
        <v>98</v>
      </c>
      <c r="K19" s="11" t="s">
        <v>1956</v>
      </c>
      <c r="L19" s="11" t="s">
        <v>98</v>
      </c>
      <c r="M19" s="2" t="b">
        <v>0</v>
      </c>
    </row>
    <row r="20" spans="1:13">
      <c r="A20" s="11" t="s">
        <v>1957</v>
      </c>
      <c r="B20" s="11" t="s">
        <v>35</v>
      </c>
      <c r="C20" s="11" t="s">
        <v>124</v>
      </c>
      <c r="D20" s="11" t="s">
        <v>144</v>
      </c>
      <c r="E20" s="11" t="s">
        <v>112</v>
      </c>
      <c r="F20" s="11" t="s">
        <v>534</v>
      </c>
      <c r="G20" s="4">
        <v>44292.382488425923</v>
      </c>
      <c r="H20" s="11" t="s">
        <v>96</v>
      </c>
      <c r="I20" s="11" t="s">
        <v>114</v>
      </c>
      <c r="J20" s="11" t="s">
        <v>109</v>
      </c>
      <c r="K20" s="11" t="s">
        <v>385</v>
      </c>
      <c r="L20" s="11" t="s">
        <v>109</v>
      </c>
      <c r="M20" s="2" t="b">
        <v>0</v>
      </c>
    </row>
    <row r="21" spans="1:13" ht="28.9" customHeight="1">
      <c r="A21" s="11" t="s">
        <v>1958</v>
      </c>
      <c r="B21" s="11" t="s">
        <v>35</v>
      </c>
      <c r="C21" s="11" t="s">
        <v>429</v>
      </c>
      <c r="D21" s="11" t="s">
        <v>430</v>
      </c>
      <c r="E21" s="11" t="s">
        <v>1029</v>
      </c>
      <c r="F21" s="11" t="s">
        <v>1959</v>
      </c>
      <c r="G21" s="4">
        <v>44292.431215277778</v>
      </c>
      <c r="H21" s="11" t="s">
        <v>96</v>
      </c>
      <c r="I21" s="11" t="s">
        <v>97</v>
      </c>
      <c r="J21" s="11" t="s">
        <v>109</v>
      </c>
      <c r="K21" s="11" t="s">
        <v>1960</v>
      </c>
      <c r="L21" s="11" t="s">
        <v>109</v>
      </c>
      <c r="M21" s="2" t="b">
        <v>0</v>
      </c>
    </row>
    <row r="22" spans="1:13" ht="28.9" customHeight="1">
      <c r="A22" s="11" t="s">
        <v>1961</v>
      </c>
      <c r="B22" s="11" t="s">
        <v>35</v>
      </c>
      <c r="C22" s="11" t="s">
        <v>1962</v>
      </c>
      <c r="D22" s="11" t="s">
        <v>1963</v>
      </c>
      <c r="E22" s="11" t="s">
        <v>258</v>
      </c>
      <c r="F22" s="11" t="s">
        <v>1964</v>
      </c>
      <c r="G22" s="4">
        <v>44292.438101851847</v>
      </c>
      <c r="H22" s="11" t="s">
        <v>96</v>
      </c>
      <c r="I22" s="11" t="s">
        <v>97</v>
      </c>
      <c r="J22" s="11" t="s">
        <v>109</v>
      </c>
      <c r="K22" s="11" t="s">
        <v>1965</v>
      </c>
      <c r="L22" s="11" t="s">
        <v>109</v>
      </c>
      <c r="M22" s="2" t="b">
        <v>0</v>
      </c>
    </row>
    <row r="23" spans="1:13" ht="28.9" customHeight="1">
      <c r="A23" s="11" t="s">
        <v>1966</v>
      </c>
      <c r="B23" s="11" t="s">
        <v>39</v>
      </c>
      <c r="C23" s="11" t="s">
        <v>175</v>
      </c>
      <c r="D23" s="11" t="s">
        <v>176</v>
      </c>
      <c r="E23" s="11" t="s">
        <v>1900</v>
      </c>
      <c r="F23" s="11" t="s">
        <v>1967</v>
      </c>
      <c r="G23" s="4">
        <v>44292.579872685194</v>
      </c>
      <c r="H23" s="11" t="s">
        <v>96</v>
      </c>
      <c r="I23" s="11" t="s">
        <v>97</v>
      </c>
      <c r="J23" s="11" t="s">
        <v>98</v>
      </c>
      <c r="K23" s="11" t="s">
        <v>1968</v>
      </c>
      <c r="L23" s="11" t="s">
        <v>98</v>
      </c>
      <c r="M23" s="2" t="b">
        <v>0</v>
      </c>
    </row>
    <row r="24" spans="1:13" ht="57.6" customHeight="1">
      <c r="A24" s="11" t="s">
        <v>1969</v>
      </c>
      <c r="B24" s="11" t="s">
        <v>44</v>
      </c>
      <c r="C24" s="11" t="s">
        <v>507</v>
      </c>
      <c r="D24" s="11" t="s">
        <v>508</v>
      </c>
      <c r="E24" s="11" t="s">
        <v>1970</v>
      </c>
      <c r="F24" s="11" t="s">
        <v>1971</v>
      </c>
      <c r="G24" s="4">
        <v>44292.606076388889</v>
      </c>
      <c r="H24" s="11" t="s">
        <v>96</v>
      </c>
      <c r="I24" s="11" t="s">
        <v>114</v>
      </c>
      <c r="J24" s="11" t="s">
        <v>98</v>
      </c>
      <c r="K24" s="11" t="s">
        <v>1972</v>
      </c>
      <c r="L24" s="11" t="s">
        <v>98</v>
      </c>
      <c r="M24" s="2" t="b">
        <v>0</v>
      </c>
    </row>
    <row r="25" spans="1:13" ht="28.9" customHeight="1">
      <c r="A25" s="11" t="s">
        <v>1973</v>
      </c>
      <c r="B25" s="11" t="s">
        <v>35</v>
      </c>
      <c r="C25" s="11" t="s">
        <v>124</v>
      </c>
      <c r="D25" s="11" t="s">
        <v>125</v>
      </c>
      <c r="E25" s="11" t="s">
        <v>271</v>
      </c>
      <c r="F25" s="11" t="s">
        <v>183</v>
      </c>
      <c r="G25" s="4">
        <v>44293.458784722221</v>
      </c>
      <c r="H25" s="11" t="s">
        <v>96</v>
      </c>
      <c r="I25" s="11" t="s">
        <v>97</v>
      </c>
      <c r="J25" s="11" t="s">
        <v>109</v>
      </c>
      <c r="K25" s="11" t="s">
        <v>1974</v>
      </c>
      <c r="L25" s="11" t="s">
        <v>109</v>
      </c>
      <c r="M25" s="2" t="b">
        <v>0</v>
      </c>
    </row>
    <row r="26" spans="1:13" ht="86.45" customHeight="1">
      <c r="A26" s="11" t="s">
        <v>1975</v>
      </c>
      <c r="B26" s="11" t="s">
        <v>44</v>
      </c>
      <c r="C26" s="11" t="s">
        <v>159</v>
      </c>
      <c r="D26" s="11" t="s">
        <v>248</v>
      </c>
      <c r="E26" s="11" t="s">
        <v>1976</v>
      </c>
      <c r="F26" s="11" t="s">
        <v>1977</v>
      </c>
      <c r="G26" s="4">
        <v>44293.631122685183</v>
      </c>
      <c r="H26" s="11" t="s">
        <v>96</v>
      </c>
      <c r="I26" s="11" t="s">
        <v>97</v>
      </c>
      <c r="J26" s="11" t="s">
        <v>98</v>
      </c>
      <c r="K26" s="11" t="s">
        <v>1978</v>
      </c>
      <c r="L26" s="11" t="s">
        <v>98</v>
      </c>
      <c r="M26" s="2" t="b">
        <v>0</v>
      </c>
    </row>
    <row r="27" spans="1:13">
      <c r="A27" s="11" t="s">
        <v>1979</v>
      </c>
      <c r="B27" s="11" t="s">
        <v>35</v>
      </c>
      <c r="C27" s="11" t="s">
        <v>124</v>
      </c>
      <c r="D27" s="11" t="s">
        <v>125</v>
      </c>
      <c r="E27" s="11" t="s">
        <v>177</v>
      </c>
      <c r="F27" s="11" t="s">
        <v>145</v>
      </c>
      <c r="G27" s="4">
        <v>44293.644074074073</v>
      </c>
      <c r="H27" s="11" t="s">
        <v>96</v>
      </c>
      <c r="I27" s="11" t="s">
        <v>97</v>
      </c>
      <c r="J27" s="11" t="s">
        <v>109</v>
      </c>
      <c r="K27" s="11" t="s">
        <v>213</v>
      </c>
      <c r="L27" s="11" t="s">
        <v>109</v>
      </c>
      <c r="M27" s="2" t="b">
        <v>0</v>
      </c>
    </row>
    <row r="28" spans="1:13" ht="43.15" customHeight="1">
      <c r="A28" s="11" t="s">
        <v>1980</v>
      </c>
      <c r="B28" s="11" t="s">
        <v>56</v>
      </c>
      <c r="C28" s="11" t="s">
        <v>153</v>
      </c>
      <c r="D28" s="11" t="s">
        <v>1332</v>
      </c>
      <c r="E28" s="11" t="s">
        <v>1981</v>
      </c>
      <c r="F28" s="11" t="s">
        <v>1982</v>
      </c>
      <c r="G28" s="4">
        <v>44293.679259259261</v>
      </c>
      <c r="H28" s="11" t="s">
        <v>96</v>
      </c>
      <c r="I28" s="11" t="s">
        <v>97</v>
      </c>
      <c r="J28" s="11" t="s">
        <v>98</v>
      </c>
      <c r="K28" s="11" t="s">
        <v>1983</v>
      </c>
      <c r="L28" s="11" t="s">
        <v>98</v>
      </c>
      <c r="M28" s="2" t="b">
        <v>0</v>
      </c>
    </row>
    <row r="29" spans="1:13" ht="72" customHeight="1">
      <c r="A29" s="11" t="s">
        <v>1984</v>
      </c>
      <c r="B29" s="11" t="s">
        <v>42</v>
      </c>
      <c r="C29" s="11" t="s">
        <v>215</v>
      </c>
      <c r="D29" s="11" t="s">
        <v>216</v>
      </c>
      <c r="E29" s="11" t="s">
        <v>1985</v>
      </c>
      <c r="F29" s="11" t="s">
        <v>1986</v>
      </c>
      <c r="G29" s="4">
        <v>44293.73673611111</v>
      </c>
      <c r="H29" s="11" t="s">
        <v>96</v>
      </c>
      <c r="I29" s="11" t="s">
        <v>114</v>
      </c>
      <c r="J29" s="11" t="s">
        <v>98</v>
      </c>
      <c r="K29" s="11" t="s">
        <v>1987</v>
      </c>
      <c r="L29" s="11" t="s">
        <v>98</v>
      </c>
      <c r="M29" s="2" t="b">
        <v>0</v>
      </c>
    </row>
    <row r="30" spans="1:13" ht="43.15" customHeight="1">
      <c r="A30" s="11" t="s">
        <v>1988</v>
      </c>
      <c r="B30" s="11" t="s">
        <v>42</v>
      </c>
      <c r="C30" s="11" t="s">
        <v>375</v>
      </c>
      <c r="D30" s="11" t="s">
        <v>376</v>
      </c>
      <c r="E30" s="11" t="s">
        <v>1565</v>
      </c>
      <c r="F30" s="11" t="s">
        <v>1989</v>
      </c>
      <c r="G30" s="4">
        <v>44294.47446759259</v>
      </c>
      <c r="H30" s="11" t="s">
        <v>96</v>
      </c>
      <c r="I30" s="11" t="s">
        <v>97</v>
      </c>
      <c r="J30" s="11" t="s">
        <v>98</v>
      </c>
      <c r="K30" s="11" t="s">
        <v>1990</v>
      </c>
      <c r="L30" s="11" t="s">
        <v>98</v>
      </c>
      <c r="M30" s="2" t="b">
        <v>0</v>
      </c>
    </row>
    <row r="31" spans="1:13" ht="43.15" customHeight="1">
      <c r="A31" s="11" t="s">
        <v>1991</v>
      </c>
      <c r="B31" s="11" t="s">
        <v>35</v>
      </c>
      <c r="C31" s="11" t="s">
        <v>429</v>
      </c>
      <c r="D31" s="11" t="s">
        <v>430</v>
      </c>
      <c r="E31" s="11" t="s">
        <v>981</v>
      </c>
      <c r="F31" s="11" t="s">
        <v>1992</v>
      </c>
      <c r="G31" s="4">
        <v>44294.484236111108</v>
      </c>
      <c r="H31" s="11" t="s">
        <v>96</v>
      </c>
      <c r="I31" s="11" t="s">
        <v>97</v>
      </c>
      <c r="J31" s="11" t="s">
        <v>121</v>
      </c>
      <c r="K31" s="11" t="s">
        <v>1993</v>
      </c>
      <c r="L31" s="11" t="s">
        <v>109</v>
      </c>
      <c r="M31" s="2" t="b">
        <v>0</v>
      </c>
    </row>
    <row r="32" spans="1:13" ht="57.6" customHeight="1">
      <c r="A32" s="11" t="s">
        <v>1994</v>
      </c>
      <c r="B32" s="11" t="s">
        <v>42</v>
      </c>
      <c r="C32" s="11" t="s">
        <v>375</v>
      </c>
      <c r="D32" s="11" t="s">
        <v>376</v>
      </c>
      <c r="E32" s="11" t="s">
        <v>1995</v>
      </c>
      <c r="F32" s="11" t="s">
        <v>1996</v>
      </c>
      <c r="G32" s="4">
        <v>44294.491226851853</v>
      </c>
      <c r="H32" s="11" t="s">
        <v>96</v>
      </c>
      <c r="I32" s="11" t="s">
        <v>97</v>
      </c>
      <c r="J32" s="11" t="s">
        <v>98</v>
      </c>
      <c r="K32" s="11" t="s">
        <v>1997</v>
      </c>
      <c r="L32" s="11" t="s">
        <v>98</v>
      </c>
      <c r="M32" s="2" t="b">
        <v>0</v>
      </c>
    </row>
    <row r="33" spans="1:13" ht="28.9" customHeight="1">
      <c r="A33" s="11" t="s">
        <v>1998</v>
      </c>
      <c r="B33" s="11" t="s">
        <v>42</v>
      </c>
      <c r="C33" s="11" t="s">
        <v>92</v>
      </c>
      <c r="D33" s="11" t="s">
        <v>895</v>
      </c>
      <c r="E33" s="11" t="s">
        <v>1883</v>
      </c>
      <c r="F33" s="11" t="s">
        <v>1999</v>
      </c>
      <c r="G33" s="4">
        <v>44294.506458333337</v>
      </c>
      <c r="H33" s="11" t="s">
        <v>96</v>
      </c>
      <c r="I33" s="11" t="s">
        <v>114</v>
      </c>
      <c r="J33" s="11" t="s">
        <v>98</v>
      </c>
      <c r="K33" s="11" t="s">
        <v>2000</v>
      </c>
      <c r="L33" s="11" t="s">
        <v>98</v>
      </c>
      <c r="M33" s="2" t="b">
        <v>0</v>
      </c>
    </row>
    <row r="34" spans="1:13" ht="28.9" customHeight="1">
      <c r="A34" s="11" t="s">
        <v>2001</v>
      </c>
      <c r="B34" s="11" t="s">
        <v>35</v>
      </c>
      <c r="C34" s="11" t="s">
        <v>180</v>
      </c>
      <c r="D34" s="11" t="s">
        <v>181</v>
      </c>
      <c r="E34" s="11" t="s">
        <v>1649</v>
      </c>
      <c r="F34" s="11" t="s">
        <v>2002</v>
      </c>
      <c r="G34" s="4">
        <v>44294.667893518519</v>
      </c>
      <c r="H34" s="11" t="s">
        <v>96</v>
      </c>
      <c r="I34" s="11" t="s">
        <v>97</v>
      </c>
      <c r="J34" s="11" t="s">
        <v>109</v>
      </c>
      <c r="K34" s="11" t="s">
        <v>2003</v>
      </c>
      <c r="L34" s="11" t="s">
        <v>109</v>
      </c>
      <c r="M34" s="2" t="b">
        <v>0</v>
      </c>
    </row>
    <row r="35" spans="1:13" ht="57.6" customHeight="1">
      <c r="A35" s="11" t="s">
        <v>2004</v>
      </c>
      <c r="B35" s="11" t="s">
        <v>42</v>
      </c>
      <c r="C35" s="11" t="s">
        <v>215</v>
      </c>
      <c r="D35" s="11" t="s">
        <v>216</v>
      </c>
      <c r="E35" s="11" t="s">
        <v>249</v>
      </c>
      <c r="F35" s="11" t="s">
        <v>2005</v>
      </c>
      <c r="G35" s="4">
        <v>44294.703773148147</v>
      </c>
      <c r="H35" s="11" t="s">
        <v>96</v>
      </c>
      <c r="I35" s="11" t="s">
        <v>97</v>
      </c>
      <c r="J35" s="11" t="s">
        <v>98</v>
      </c>
      <c r="K35" s="11" t="s">
        <v>2006</v>
      </c>
      <c r="L35" s="11" t="s">
        <v>98</v>
      </c>
      <c r="M35" s="2" t="b">
        <v>0</v>
      </c>
    </row>
    <row r="36" spans="1:13" ht="57.6" customHeight="1">
      <c r="A36" s="11" t="s">
        <v>2007</v>
      </c>
      <c r="B36" s="11" t="s">
        <v>52</v>
      </c>
      <c r="C36" s="11" t="s">
        <v>52</v>
      </c>
      <c r="D36" s="11" t="s">
        <v>111</v>
      </c>
      <c r="E36" s="11" t="s">
        <v>1062</v>
      </c>
      <c r="F36" s="11" t="s">
        <v>2008</v>
      </c>
      <c r="G36" s="4">
        <v>44294.874027777783</v>
      </c>
      <c r="H36" s="11" t="s">
        <v>96</v>
      </c>
      <c r="I36" s="11" t="s">
        <v>114</v>
      </c>
      <c r="J36" s="11" t="s">
        <v>98</v>
      </c>
      <c r="K36" s="11" t="s">
        <v>2009</v>
      </c>
      <c r="L36" s="11" t="s">
        <v>98</v>
      </c>
      <c r="M36" s="2" t="b">
        <v>0</v>
      </c>
    </row>
    <row r="37" spans="1:13" ht="57.6" customHeight="1">
      <c r="A37" s="11" t="s">
        <v>2010</v>
      </c>
      <c r="B37" s="11" t="s">
        <v>36</v>
      </c>
      <c r="C37" s="11" t="s">
        <v>37</v>
      </c>
      <c r="D37" s="11" t="s">
        <v>133</v>
      </c>
      <c r="E37" s="11" t="s">
        <v>491</v>
      </c>
      <c r="F37" s="11" t="s">
        <v>1021</v>
      </c>
      <c r="G37" s="4">
        <v>44294.897453703707</v>
      </c>
      <c r="H37" s="11" t="s">
        <v>96</v>
      </c>
      <c r="I37" s="11" t="s">
        <v>97</v>
      </c>
      <c r="J37" s="11" t="s">
        <v>107</v>
      </c>
      <c r="K37" s="11" t="s">
        <v>2011</v>
      </c>
      <c r="L37" s="11" t="s">
        <v>107</v>
      </c>
      <c r="M37" s="2" t="b">
        <v>0</v>
      </c>
    </row>
    <row r="38" spans="1:13" ht="57.6" customHeight="1">
      <c r="A38" s="11" t="s">
        <v>2012</v>
      </c>
      <c r="B38" s="11" t="s">
        <v>42</v>
      </c>
      <c r="C38" s="11" t="s">
        <v>92</v>
      </c>
      <c r="D38" s="11" t="s">
        <v>186</v>
      </c>
      <c r="E38" s="11" t="s">
        <v>835</v>
      </c>
      <c r="F38" s="11" t="s">
        <v>2013</v>
      </c>
      <c r="G38" s="4">
        <v>44295.442002314812</v>
      </c>
      <c r="H38" s="11" t="s">
        <v>96</v>
      </c>
      <c r="I38" s="11" t="s">
        <v>114</v>
      </c>
      <c r="J38" s="11" t="s">
        <v>98</v>
      </c>
      <c r="K38" s="11" t="s">
        <v>2014</v>
      </c>
      <c r="L38" s="11" t="s">
        <v>98</v>
      </c>
      <c r="M38" s="2" t="b">
        <v>0</v>
      </c>
    </row>
    <row r="39" spans="1:13">
      <c r="A39" s="11" t="s">
        <v>2015</v>
      </c>
      <c r="B39" s="11" t="s">
        <v>35</v>
      </c>
      <c r="C39" s="11" t="s">
        <v>180</v>
      </c>
      <c r="D39" s="11" t="s">
        <v>181</v>
      </c>
      <c r="E39" s="11" t="s">
        <v>2016</v>
      </c>
      <c r="F39" s="11" t="s">
        <v>1761</v>
      </c>
      <c r="G39" s="4">
        <v>44295.464016203703</v>
      </c>
      <c r="H39" s="11" t="s">
        <v>96</v>
      </c>
      <c r="I39" s="11" t="s">
        <v>114</v>
      </c>
      <c r="J39" s="11" t="s">
        <v>109</v>
      </c>
      <c r="K39" s="11" t="s">
        <v>2017</v>
      </c>
      <c r="L39" s="11" t="s">
        <v>109</v>
      </c>
      <c r="M39" s="2" t="b">
        <v>0</v>
      </c>
    </row>
    <row r="40" spans="1:13" ht="100.9" customHeight="1">
      <c r="A40" s="11" t="s">
        <v>2018</v>
      </c>
      <c r="B40" s="11" t="s">
        <v>42</v>
      </c>
      <c r="C40" s="11" t="s">
        <v>92</v>
      </c>
      <c r="D40" s="11" t="s">
        <v>1427</v>
      </c>
      <c r="E40" s="11" t="s">
        <v>2019</v>
      </c>
      <c r="F40" s="11" t="s">
        <v>2020</v>
      </c>
      <c r="G40" s="4">
        <v>44295.490613425929</v>
      </c>
      <c r="H40" s="11" t="s">
        <v>96</v>
      </c>
      <c r="I40" s="11" t="s">
        <v>97</v>
      </c>
      <c r="J40" s="11" t="s">
        <v>98</v>
      </c>
      <c r="K40" s="11" t="s">
        <v>2021</v>
      </c>
      <c r="L40" s="11" t="s">
        <v>98</v>
      </c>
      <c r="M40" s="2" t="b">
        <v>0</v>
      </c>
    </row>
    <row r="41" spans="1:13" ht="43.15" customHeight="1">
      <c r="A41" s="11" t="s">
        <v>2022</v>
      </c>
      <c r="B41" s="11" t="s">
        <v>44</v>
      </c>
      <c r="C41" s="11" t="s">
        <v>507</v>
      </c>
      <c r="D41" s="11" t="s">
        <v>508</v>
      </c>
      <c r="E41" s="11" t="s">
        <v>1307</v>
      </c>
      <c r="F41" s="11" t="s">
        <v>2023</v>
      </c>
      <c r="G41" s="4">
        <v>44295.535173611112</v>
      </c>
      <c r="H41" s="11" t="s">
        <v>96</v>
      </c>
      <c r="I41" s="11" t="s">
        <v>114</v>
      </c>
      <c r="J41" s="11" t="s">
        <v>98</v>
      </c>
      <c r="K41" s="11" t="s">
        <v>2024</v>
      </c>
      <c r="L41" s="11" t="s">
        <v>98</v>
      </c>
      <c r="M41" s="2" t="b">
        <v>0</v>
      </c>
    </row>
    <row r="42" spans="1:13" ht="28.9" customHeight="1">
      <c r="A42" s="11" t="s">
        <v>2025</v>
      </c>
      <c r="B42" s="11" t="s">
        <v>39</v>
      </c>
      <c r="C42" s="11" t="s">
        <v>175</v>
      </c>
      <c r="D42" s="11" t="s">
        <v>270</v>
      </c>
      <c r="E42" s="11" t="s">
        <v>271</v>
      </c>
      <c r="F42" s="11" t="s">
        <v>2026</v>
      </c>
      <c r="G42" s="4">
        <v>44295.531412037039</v>
      </c>
      <c r="H42" s="11" t="s">
        <v>96</v>
      </c>
      <c r="I42" s="11" t="s">
        <v>97</v>
      </c>
      <c r="J42" s="11" t="s">
        <v>98</v>
      </c>
      <c r="K42" s="11" t="s">
        <v>2027</v>
      </c>
      <c r="L42" s="11" t="s">
        <v>98</v>
      </c>
      <c r="M42" s="2" t="b">
        <v>0</v>
      </c>
    </row>
    <row r="43" spans="1:13" ht="28.9" customHeight="1">
      <c r="A43" s="11" t="s">
        <v>2028</v>
      </c>
      <c r="B43" s="11" t="s">
        <v>39</v>
      </c>
      <c r="C43" s="11" t="s">
        <v>175</v>
      </c>
      <c r="D43" s="11" t="s">
        <v>632</v>
      </c>
      <c r="E43" s="11" t="s">
        <v>593</v>
      </c>
      <c r="F43" s="11" t="s">
        <v>2029</v>
      </c>
      <c r="G43" s="4">
        <v>44295.528078703697</v>
      </c>
      <c r="H43" s="11" t="s">
        <v>96</v>
      </c>
      <c r="I43" s="11" t="s">
        <v>97</v>
      </c>
      <c r="J43" s="11" t="s">
        <v>98</v>
      </c>
      <c r="K43" s="11" t="s">
        <v>2027</v>
      </c>
      <c r="L43" s="11" t="s">
        <v>98</v>
      </c>
      <c r="M43" s="2" t="b">
        <v>0</v>
      </c>
    </row>
    <row r="44" spans="1:13" ht="28.9" customHeight="1">
      <c r="A44" s="11" t="s">
        <v>2030</v>
      </c>
      <c r="B44" s="11" t="s">
        <v>39</v>
      </c>
      <c r="C44" s="11" t="s">
        <v>175</v>
      </c>
      <c r="D44" s="11" t="s">
        <v>176</v>
      </c>
      <c r="E44" s="11" t="s">
        <v>177</v>
      </c>
      <c r="F44" s="11" t="s">
        <v>2031</v>
      </c>
      <c r="G44" s="4">
        <v>44295.546388888892</v>
      </c>
      <c r="H44" s="11" t="s">
        <v>96</v>
      </c>
      <c r="I44" s="11" t="s">
        <v>97</v>
      </c>
      <c r="J44" s="11" t="s">
        <v>98</v>
      </c>
      <c r="K44" s="11" t="s">
        <v>2027</v>
      </c>
      <c r="L44" s="11" t="s">
        <v>98</v>
      </c>
      <c r="M44" s="2" t="b">
        <v>0</v>
      </c>
    </row>
    <row r="45" spans="1:13" ht="28.9" customHeight="1">
      <c r="A45" s="11" t="s">
        <v>2032</v>
      </c>
      <c r="B45" s="11" t="s">
        <v>39</v>
      </c>
      <c r="C45" s="11" t="s">
        <v>175</v>
      </c>
      <c r="D45" s="11" t="s">
        <v>270</v>
      </c>
      <c r="E45" s="11" t="s">
        <v>453</v>
      </c>
      <c r="F45" s="11" t="s">
        <v>2033</v>
      </c>
      <c r="G45" s="4">
        <v>44295.543668981481</v>
      </c>
      <c r="H45" s="11" t="s">
        <v>96</v>
      </c>
      <c r="I45" s="11" t="s">
        <v>114</v>
      </c>
      <c r="J45" s="11" t="s">
        <v>98</v>
      </c>
      <c r="K45" s="11" t="s">
        <v>2027</v>
      </c>
      <c r="L45" s="11" t="s">
        <v>98</v>
      </c>
      <c r="M45" s="2" t="b">
        <v>0</v>
      </c>
    </row>
    <row r="46" spans="1:13" ht="28.9" customHeight="1">
      <c r="A46" s="11" t="s">
        <v>2034</v>
      </c>
      <c r="B46" s="11" t="s">
        <v>35</v>
      </c>
      <c r="C46" s="11" t="s">
        <v>873</v>
      </c>
      <c r="D46" s="11" t="s">
        <v>874</v>
      </c>
      <c r="E46" s="11" t="s">
        <v>1343</v>
      </c>
      <c r="F46" s="11" t="s">
        <v>2035</v>
      </c>
      <c r="G46" s="4">
        <v>44295.617175925923</v>
      </c>
      <c r="H46" s="11" t="s">
        <v>96</v>
      </c>
      <c r="I46" s="11" t="s">
        <v>97</v>
      </c>
      <c r="J46" s="11" t="s">
        <v>121</v>
      </c>
      <c r="K46" s="11" t="s">
        <v>2036</v>
      </c>
      <c r="L46" s="11" t="s">
        <v>109</v>
      </c>
      <c r="M46" s="2" t="b">
        <v>1</v>
      </c>
    </row>
    <row r="47" spans="1:13" ht="43.15" customHeight="1">
      <c r="A47" s="11" t="s">
        <v>2037</v>
      </c>
      <c r="B47" s="11" t="s">
        <v>42</v>
      </c>
      <c r="C47" s="11" t="s">
        <v>375</v>
      </c>
      <c r="D47" s="11" t="s">
        <v>376</v>
      </c>
      <c r="E47" s="11" t="s">
        <v>1699</v>
      </c>
      <c r="F47" s="11" t="s">
        <v>2038</v>
      </c>
      <c r="G47" s="4">
        <v>44295.634131944447</v>
      </c>
      <c r="H47" s="11" t="s">
        <v>96</v>
      </c>
      <c r="I47" s="11" t="s">
        <v>97</v>
      </c>
      <c r="J47" s="11" t="s">
        <v>98</v>
      </c>
      <c r="K47" s="11" t="s">
        <v>2039</v>
      </c>
      <c r="L47" s="11" t="s">
        <v>98</v>
      </c>
      <c r="M47" s="2" t="b">
        <v>0</v>
      </c>
    </row>
    <row r="48" spans="1:13" ht="86.45" customHeight="1">
      <c r="A48" s="11" t="s">
        <v>2040</v>
      </c>
      <c r="B48" s="11" t="s">
        <v>42</v>
      </c>
      <c r="C48" s="11" t="s">
        <v>507</v>
      </c>
      <c r="D48" s="11" t="s">
        <v>508</v>
      </c>
      <c r="E48" s="11" t="s">
        <v>2041</v>
      </c>
      <c r="F48" s="11" t="s">
        <v>540</v>
      </c>
      <c r="G48" s="4">
        <v>44295.646180555559</v>
      </c>
      <c r="H48" s="11" t="s">
        <v>96</v>
      </c>
      <c r="I48" s="11" t="s">
        <v>97</v>
      </c>
      <c r="J48" s="11" t="s">
        <v>98</v>
      </c>
      <c r="K48" s="11" t="s">
        <v>2042</v>
      </c>
      <c r="L48" s="11" t="s">
        <v>98</v>
      </c>
      <c r="M48" s="2" t="b">
        <v>0</v>
      </c>
    </row>
    <row r="49" spans="1:13" ht="158.44999999999999" customHeight="1">
      <c r="A49" s="11" t="s">
        <v>2043</v>
      </c>
      <c r="B49" s="11" t="s">
        <v>44</v>
      </c>
      <c r="C49" s="11" t="s">
        <v>2044</v>
      </c>
      <c r="D49" s="11" t="s">
        <v>2045</v>
      </c>
      <c r="E49" s="11" t="s">
        <v>2046</v>
      </c>
      <c r="F49" s="11" t="s">
        <v>1617</v>
      </c>
      <c r="G49" s="4">
        <v>44295.666388888887</v>
      </c>
      <c r="H49" s="11" t="s">
        <v>96</v>
      </c>
      <c r="I49" s="11" t="s">
        <v>114</v>
      </c>
      <c r="J49" s="11" t="s">
        <v>98</v>
      </c>
      <c r="K49" s="11" t="s">
        <v>2047</v>
      </c>
      <c r="L49" s="11" t="s">
        <v>98</v>
      </c>
      <c r="M49" s="2" t="b">
        <v>0</v>
      </c>
    </row>
    <row r="50" spans="1:13" ht="244.9" customHeight="1">
      <c r="A50" s="11" t="s">
        <v>2048</v>
      </c>
      <c r="B50" s="11" t="s">
        <v>42</v>
      </c>
      <c r="C50" s="11" t="s">
        <v>1857</v>
      </c>
      <c r="D50" s="11" t="s">
        <v>1858</v>
      </c>
      <c r="E50" s="11" t="s">
        <v>2049</v>
      </c>
      <c r="F50" s="11" t="s">
        <v>2050</v>
      </c>
      <c r="G50" s="4">
        <v>44295.685057870367</v>
      </c>
      <c r="H50" s="11" t="s">
        <v>96</v>
      </c>
      <c r="I50" s="11" t="s">
        <v>97</v>
      </c>
      <c r="J50" s="11" t="s">
        <v>98</v>
      </c>
      <c r="K50" s="11" t="s">
        <v>2051</v>
      </c>
      <c r="L50" s="11" t="s">
        <v>98</v>
      </c>
      <c r="M50" s="2" t="b">
        <v>0</v>
      </c>
    </row>
    <row r="51" spans="1:13" ht="28.9" customHeight="1">
      <c r="A51" s="11" t="s">
        <v>2052</v>
      </c>
      <c r="B51" s="11" t="s">
        <v>60</v>
      </c>
      <c r="C51" s="11" t="s">
        <v>457</v>
      </c>
      <c r="D51" s="11" t="s">
        <v>458</v>
      </c>
      <c r="E51" s="11" t="s">
        <v>2053</v>
      </c>
      <c r="F51" s="11" t="s">
        <v>2054</v>
      </c>
      <c r="G51" s="4">
        <v>44295.70239583333</v>
      </c>
      <c r="H51" s="11" t="s">
        <v>96</v>
      </c>
      <c r="I51" s="11" t="s">
        <v>97</v>
      </c>
      <c r="J51" s="11" t="s">
        <v>98</v>
      </c>
      <c r="K51" s="11" t="s">
        <v>2055</v>
      </c>
      <c r="L51" s="11" t="s">
        <v>98</v>
      </c>
      <c r="M51" s="2" t="b">
        <v>0</v>
      </c>
    </row>
    <row r="52" spans="1:13" ht="230.45" customHeight="1">
      <c r="A52" s="11" t="s">
        <v>2056</v>
      </c>
      <c r="B52" s="11" t="s">
        <v>44</v>
      </c>
      <c r="C52" s="11" t="s">
        <v>507</v>
      </c>
      <c r="D52" s="11" t="s">
        <v>508</v>
      </c>
      <c r="E52" s="11" t="s">
        <v>2057</v>
      </c>
      <c r="F52" s="11" t="s">
        <v>2058</v>
      </c>
      <c r="G52" s="4">
        <v>44295.791770833333</v>
      </c>
      <c r="H52" s="11" t="s">
        <v>96</v>
      </c>
      <c r="I52" s="11" t="s">
        <v>114</v>
      </c>
      <c r="J52" s="11" t="s">
        <v>98</v>
      </c>
      <c r="K52" s="11" t="s">
        <v>2059</v>
      </c>
      <c r="L52" s="11" t="s">
        <v>98</v>
      </c>
      <c r="M52" s="2" t="b">
        <v>0</v>
      </c>
    </row>
    <row r="53" spans="1:13" ht="230.45" customHeight="1">
      <c r="A53" s="11" t="s">
        <v>2060</v>
      </c>
      <c r="B53" s="11" t="s">
        <v>42</v>
      </c>
      <c r="C53" s="11" t="s">
        <v>507</v>
      </c>
      <c r="D53" s="11" t="s">
        <v>508</v>
      </c>
      <c r="E53" s="11" t="s">
        <v>2061</v>
      </c>
      <c r="F53" s="11" t="s">
        <v>2062</v>
      </c>
      <c r="G53" s="4">
        <v>44296.570150462961</v>
      </c>
      <c r="H53" s="11" t="s">
        <v>96</v>
      </c>
      <c r="I53" s="11" t="s">
        <v>97</v>
      </c>
      <c r="J53" s="11" t="s">
        <v>98</v>
      </c>
      <c r="K53" s="11" t="s">
        <v>2063</v>
      </c>
      <c r="L53" s="11" t="s">
        <v>98</v>
      </c>
      <c r="M53" s="2" t="b">
        <v>0</v>
      </c>
    </row>
    <row r="54" spans="1:13" ht="100.9" customHeight="1">
      <c r="A54" s="11" t="s">
        <v>2064</v>
      </c>
      <c r="B54" s="11" t="s">
        <v>36</v>
      </c>
      <c r="C54" s="11" t="s">
        <v>2065</v>
      </c>
      <c r="D54" s="11" t="s">
        <v>2066</v>
      </c>
      <c r="E54" s="11" t="s">
        <v>491</v>
      </c>
      <c r="F54" s="11" t="s">
        <v>2067</v>
      </c>
      <c r="G54" s="4">
        <v>44298.379247685189</v>
      </c>
      <c r="H54" s="11" t="s">
        <v>96</v>
      </c>
      <c r="I54" s="11" t="s">
        <v>97</v>
      </c>
      <c r="J54" s="11" t="s">
        <v>136</v>
      </c>
      <c r="K54" s="11" t="s">
        <v>2068</v>
      </c>
      <c r="L54" s="11" t="s">
        <v>136</v>
      </c>
      <c r="M54" s="2" t="b">
        <v>0</v>
      </c>
    </row>
    <row r="55" spans="1:13" ht="57.6" customHeight="1">
      <c r="A55" s="11" t="s">
        <v>2069</v>
      </c>
      <c r="B55" s="11" t="s">
        <v>44</v>
      </c>
      <c r="C55" s="11" t="s">
        <v>375</v>
      </c>
      <c r="D55" s="11" t="s">
        <v>376</v>
      </c>
      <c r="E55" s="11" t="s">
        <v>2070</v>
      </c>
      <c r="F55" s="11" t="s">
        <v>2071</v>
      </c>
      <c r="G55" s="4">
        <v>44298.513356481482</v>
      </c>
      <c r="H55" s="11" t="s">
        <v>96</v>
      </c>
      <c r="I55" s="11" t="s">
        <v>114</v>
      </c>
      <c r="J55" s="11" t="s">
        <v>98</v>
      </c>
      <c r="K55" s="11" t="s">
        <v>2072</v>
      </c>
      <c r="L55" s="11" t="s">
        <v>98</v>
      </c>
      <c r="M55" s="2" t="b">
        <v>0</v>
      </c>
    </row>
    <row r="56" spans="1:13" ht="57.6" customHeight="1">
      <c r="A56" s="11" t="s">
        <v>2073</v>
      </c>
      <c r="B56" s="11" t="s">
        <v>42</v>
      </c>
      <c r="C56" s="11" t="s">
        <v>215</v>
      </c>
      <c r="D56" s="11" t="s">
        <v>216</v>
      </c>
      <c r="E56" s="11" t="s">
        <v>2074</v>
      </c>
      <c r="F56" s="11" t="s">
        <v>2075</v>
      </c>
      <c r="G56" s="4">
        <v>44298.523761574077</v>
      </c>
      <c r="H56" s="11" t="s">
        <v>96</v>
      </c>
      <c r="I56" s="11" t="s">
        <v>114</v>
      </c>
      <c r="J56" s="11" t="s">
        <v>98</v>
      </c>
      <c r="K56" s="11" t="s">
        <v>2076</v>
      </c>
      <c r="L56" s="11" t="s">
        <v>98</v>
      </c>
      <c r="M56" s="2" t="b">
        <v>0</v>
      </c>
    </row>
    <row r="57" spans="1:13" ht="28.9" customHeight="1">
      <c r="A57" s="11" t="s">
        <v>2077</v>
      </c>
      <c r="B57" s="11" t="s">
        <v>39</v>
      </c>
      <c r="C57" s="11" t="s">
        <v>175</v>
      </c>
      <c r="D57" s="11" t="s">
        <v>176</v>
      </c>
      <c r="E57" s="11" t="s">
        <v>1900</v>
      </c>
      <c r="F57" s="11" t="s">
        <v>2078</v>
      </c>
      <c r="G57" s="4">
        <v>44298.594733796293</v>
      </c>
      <c r="H57" s="11" t="s">
        <v>96</v>
      </c>
      <c r="I57" s="11" t="s">
        <v>97</v>
      </c>
      <c r="J57" s="11" t="s">
        <v>98</v>
      </c>
      <c r="K57" s="11" t="s">
        <v>2079</v>
      </c>
      <c r="L57" s="11" t="s">
        <v>98</v>
      </c>
      <c r="M57" s="2" t="b">
        <v>0</v>
      </c>
    </row>
    <row r="58" spans="1:13" ht="57.6" customHeight="1">
      <c r="A58" s="11" t="s">
        <v>2080</v>
      </c>
      <c r="B58" s="11" t="s">
        <v>42</v>
      </c>
      <c r="C58" s="11" t="s">
        <v>507</v>
      </c>
      <c r="D58" s="11" t="s">
        <v>508</v>
      </c>
      <c r="E58" s="11" t="s">
        <v>2081</v>
      </c>
      <c r="F58" s="11" t="s">
        <v>540</v>
      </c>
      <c r="G58" s="4">
        <v>44298.667881944442</v>
      </c>
      <c r="H58" s="11" t="s">
        <v>96</v>
      </c>
      <c r="I58" s="11" t="s">
        <v>97</v>
      </c>
      <c r="J58" s="11" t="s">
        <v>98</v>
      </c>
      <c r="K58" s="11" t="s">
        <v>2082</v>
      </c>
      <c r="L58" s="11" t="s">
        <v>98</v>
      </c>
      <c r="M58" s="2" t="b">
        <v>0</v>
      </c>
    </row>
    <row r="59" spans="1:13" ht="28.9" customHeight="1">
      <c r="A59" s="11" t="s">
        <v>2083</v>
      </c>
      <c r="B59" s="11" t="s">
        <v>39</v>
      </c>
      <c r="C59" s="11" t="s">
        <v>175</v>
      </c>
      <c r="D59" s="11" t="s">
        <v>270</v>
      </c>
      <c r="E59" s="11" t="s">
        <v>773</v>
      </c>
      <c r="F59" s="11" t="s">
        <v>2084</v>
      </c>
      <c r="G59" s="4">
        <v>44298.747245370367</v>
      </c>
      <c r="H59" s="11" t="s">
        <v>96</v>
      </c>
      <c r="I59" s="11" t="s">
        <v>97</v>
      </c>
      <c r="J59" s="11" t="s">
        <v>98</v>
      </c>
      <c r="K59" s="11" t="s">
        <v>2085</v>
      </c>
      <c r="L59" s="11" t="s">
        <v>98</v>
      </c>
      <c r="M59" s="2" t="b">
        <v>0</v>
      </c>
    </row>
    <row r="60" spans="1:13" ht="144" customHeight="1">
      <c r="A60" s="11" t="s">
        <v>2086</v>
      </c>
      <c r="B60" s="11" t="s">
        <v>42</v>
      </c>
      <c r="C60" s="11" t="s">
        <v>92</v>
      </c>
      <c r="D60" s="11" t="s">
        <v>186</v>
      </c>
      <c r="E60" s="11" t="s">
        <v>2087</v>
      </c>
      <c r="F60" s="11" t="s">
        <v>2088</v>
      </c>
      <c r="G60" s="4">
        <v>44298.751203703701</v>
      </c>
      <c r="H60" s="11" t="s">
        <v>96</v>
      </c>
      <c r="I60" s="11" t="s">
        <v>97</v>
      </c>
      <c r="J60" s="11" t="s">
        <v>98</v>
      </c>
      <c r="K60" s="11" t="s">
        <v>2089</v>
      </c>
      <c r="L60" s="11" t="s">
        <v>98</v>
      </c>
      <c r="M60" s="2" t="b">
        <v>0</v>
      </c>
    </row>
    <row r="61" spans="1:13" ht="28.9" customHeight="1">
      <c r="A61" s="11" t="s">
        <v>2090</v>
      </c>
      <c r="B61" s="11" t="s">
        <v>60</v>
      </c>
      <c r="C61" s="11" t="s">
        <v>457</v>
      </c>
      <c r="D61" s="11" t="s">
        <v>708</v>
      </c>
      <c r="E61" s="11" t="s">
        <v>2091</v>
      </c>
      <c r="F61" s="11" t="s">
        <v>2092</v>
      </c>
      <c r="G61" s="4">
        <v>44298.830358796287</v>
      </c>
      <c r="H61" s="11" t="s">
        <v>96</v>
      </c>
      <c r="I61" s="11" t="s">
        <v>114</v>
      </c>
      <c r="J61" s="11" t="s">
        <v>98</v>
      </c>
      <c r="K61" s="11" t="s">
        <v>2093</v>
      </c>
      <c r="L61" s="11" t="s">
        <v>98</v>
      </c>
      <c r="M61" s="2" t="b">
        <v>0</v>
      </c>
    </row>
    <row r="62" spans="1:13">
      <c r="A62" s="11" t="s">
        <v>2094</v>
      </c>
      <c r="B62" s="11" t="s">
        <v>35</v>
      </c>
      <c r="C62" s="11" t="s">
        <v>180</v>
      </c>
      <c r="D62" s="11" t="s">
        <v>181</v>
      </c>
      <c r="E62" s="11" t="s">
        <v>1325</v>
      </c>
      <c r="F62" s="11" t="s">
        <v>2095</v>
      </c>
      <c r="G62" s="4">
        <v>44299.395914351851</v>
      </c>
      <c r="H62" s="11" t="s">
        <v>96</v>
      </c>
      <c r="I62" s="11" t="s">
        <v>114</v>
      </c>
      <c r="J62" s="11" t="s">
        <v>109</v>
      </c>
      <c r="K62" s="11" t="s">
        <v>2096</v>
      </c>
      <c r="L62" s="11" t="s">
        <v>109</v>
      </c>
      <c r="M62" s="2" t="b">
        <v>0</v>
      </c>
    </row>
    <row r="63" spans="1:13" ht="28.9" customHeight="1">
      <c r="A63" s="11" t="s">
        <v>2097</v>
      </c>
      <c r="B63" s="11" t="s">
        <v>28</v>
      </c>
      <c r="C63" s="11" t="s">
        <v>28</v>
      </c>
      <c r="D63" s="11" t="s">
        <v>407</v>
      </c>
      <c r="E63" s="11" t="s">
        <v>266</v>
      </c>
      <c r="F63" s="11" t="s">
        <v>2098</v>
      </c>
      <c r="G63" s="4">
        <v>44299.424409722233</v>
      </c>
      <c r="H63" s="11" t="s">
        <v>96</v>
      </c>
      <c r="I63" s="11" t="s">
        <v>97</v>
      </c>
      <c r="J63" s="11" t="s">
        <v>98</v>
      </c>
      <c r="K63" s="11" t="s">
        <v>2099</v>
      </c>
      <c r="L63" s="11" t="s">
        <v>98</v>
      </c>
      <c r="M63" s="2" t="b">
        <v>0</v>
      </c>
    </row>
    <row r="64" spans="1:13" ht="72" customHeight="1">
      <c r="A64" s="11" t="s">
        <v>2100</v>
      </c>
      <c r="B64" s="11" t="s">
        <v>44</v>
      </c>
      <c r="C64" s="11" t="s">
        <v>375</v>
      </c>
      <c r="D64" s="11" t="s">
        <v>376</v>
      </c>
      <c r="E64" s="11" t="s">
        <v>2101</v>
      </c>
      <c r="F64" s="11" t="s">
        <v>2102</v>
      </c>
      <c r="G64" s="4">
        <v>44299.462361111109</v>
      </c>
      <c r="H64" s="11" t="s">
        <v>96</v>
      </c>
      <c r="I64" s="11" t="s">
        <v>97</v>
      </c>
      <c r="J64" s="11" t="s">
        <v>98</v>
      </c>
      <c r="K64" s="11" t="s">
        <v>2103</v>
      </c>
      <c r="L64" s="11" t="s">
        <v>98</v>
      </c>
      <c r="M64" s="2" t="b">
        <v>0</v>
      </c>
    </row>
    <row r="65" spans="1:13" ht="43.15" customHeight="1">
      <c r="A65" s="11" t="s">
        <v>2104</v>
      </c>
      <c r="B65" s="11" t="s">
        <v>56</v>
      </c>
      <c r="C65" s="11" t="s">
        <v>153</v>
      </c>
      <c r="D65" s="11" t="s">
        <v>1332</v>
      </c>
      <c r="E65" s="11" t="s">
        <v>2105</v>
      </c>
      <c r="F65" s="11" t="s">
        <v>2106</v>
      </c>
      <c r="G65" s="4">
        <v>44299.467835648153</v>
      </c>
      <c r="H65" s="11" t="s">
        <v>96</v>
      </c>
      <c r="I65" s="11" t="s">
        <v>114</v>
      </c>
      <c r="J65" s="11" t="s">
        <v>98</v>
      </c>
      <c r="K65" s="11" t="s">
        <v>2107</v>
      </c>
      <c r="L65" s="11" t="s">
        <v>98</v>
      </c>
      <c r="M65" s="2" t="b">
        <v>0</v>
      </c>
    </row>
    <row r="66" spans="1:13" ht="43.15" customHeight="1">
      <c r="A66" s="11" t="s">
        <v>2108</v>
      </c>
      <c r="B66" s="11" t="s">
        <v>36</v>
      </c>
      <c r="C66" s="11" t="s">
        <v>37</v>
      </c>
      <c r="D66" s="11" t="s">
        <v>133</v>
      </c>
      <c r="E66" s="11" t="s">
        <v>140</v>
      </c>
      <c r="F66" s="11" t="s">
        <v>2109</v>
      </c>
      <c r="G66" s="4">
        <v>44299.509687500002</v>
      </c>
      <c r="H66" s="11" t="s">
        <v>96</v>
      </c>
      <c r="I66" s="11" t="s">
        <v>97</v>
      </c>
      <c r="J66" s="11" t="s">
        <v>107</v>
      </c>
      <c r="K66" s="11" t="s">
        <v>2110</v>
      </c>
      <c r="L66" s="11" t="s">
        <v>107</v>
      </c>
      <c r="M66" s="2" t="b">
        <v>0</v>
      </c>
    </row>
    <row r="67" spans="1:13">
      <c r="A67" s="11" t="s">
        <v>2111</v>
      </c>
      <c r="B67" s="11" t="s">
        <v>35</v>
      </c>
      <c r="C67" s="11" t="s">
        <v>117</v>
      </c>
      <c r="D67" s="11" t="s">
        <v>118</v>
      </c>
      <c r="E67" s="11" t="s">
        <v>319</v>
      </c>
      <c r="F67" s="11" t="s">
        <v>2112</v>
      </c>
      <c r="G67" s="4">
        <v>44299.513206018521</v>
      </c>
      <c r="H67" s="11" t="s">
        <v>96</v>
      </c>
      <c r="I67" s="11" t="s">
        <v>97</v>
      </c>
      <c r="J67" s="11" t="s">
        <v>121</v>
      </c>
      <c r="K67" s="11" t="s">
        <v>2113</v>
      </c>
      <c r="L67" s="11" t="s">
        <v>109</v>
      </c>
      <c r="M67" s="2" t="b">
        <v>0</v>
      </c>
    </row>
    <row r="68" spans="1:13" ht="244.9" customHeight="1">
      <c r="A68" s="11" t="s">
        <v>2114</v>
      </c>
      <c r="B68" s="11" t="s">
        <v>44</v>
      </c>
      <c r="C68" s="11" t="s">
        <v>375</v>
      </c>
      <c r="D68" s="11" t="s">
        <v>376</v>
      </c>
      <c r="E68" s="11" t="s">
        <v>2115</v>
      </c>
      <c r="F68" s="11" t="s">
        <v>2116</v>
      </c>
      <c r="G68" s="4">
        <v>44299.546493055554</v>
      </c>
      <c r="H68" s="11" t="s">
        <v>96</v>
      </c>
      <c r="I68" s="11" t="s">
        <v>97</v>
      </c>
      <c r="J68" s="11" t="s">
        <v>98</v>
      </c>
      <c r="K68" s="11" t="s">
        <v>2117</v>
      </c>
      <c r="L68" s="11" t="s">
        <v>98</v>
      </c>
      <c r="M68" s="2" t="b">
        <v>0</v>
      </c>
    </row>
    <row r="69" spans="1:13" ht="57.6" customHeight="1">
      <c r="A69" s="11" t="s">
        <v>2118</v>
      </c>
      <c r="B69" s="11" t="s">
        <v>42</v>
      </c>
      <c r="C69" s="11" t="s">
        <v>507</v>
      </c>
      <c r="D69" s="11" t="s">
        <v>508</v>
      </c>
      <c r="E69" s="11" t="s">
        <v>2119</v>
      </c>
      <c r="F69" s="11" t="s">
        <v>540</v>
      </c>
      <c r="G69" s="4">
        <v>44299.541516203702</v>
      </c>
      <c r="H69" s="11" t="s">
        <v>96</v>
      </c>
      <c r="I69" s="11" t="s">
        <v>97</v>
      </c>
      <c r="J69" s="11" t="s">
        <v>98</v>
      </c>
      <c r="K69" s="11" t="s">
        <v>2120</v>
      </c>
      <c r="L69" s="11" t="s">
        <v>98</v>
      </c>
      <c r="M69" s="2" t="b">
        <v>0</v>
      </c>
    </row>
    <row r="70" spans="1:13">
      <c r="A70" s="11" t="s">
        <v>2121</v>
      </c>
      <c r="B70" s="11" t="s">
        <v>35</v>
      </c>
      <c r="C70" s="11" t="s">
        <v>180</v>
      </c>
      <c r="D70" s="11" t="s">
        <v>466</v>
      </c>
      <c r="E70" s="11" t="s">
        <v>479</v>
      </c>
      <c r="F70" s="11" t="s">
        <v>2122</v>
      </c>
      <c r="G70" s="4">
        <v>44299.64303240741</v>
      </c>
      <c r="H70" s="11" t="s">
        <v>96</v>
      </c>
      <c r="I70" s="11" t="s">
        <v>97</v>
      </c>
      <c r="J70" s="11" t="s">
        <v>109</v>
      </c>
      <c r="K70" s="11" t="s">
        <v>2123</v>
      </c>
      <c r="L70" s="11" t="s">
        <v>109</v>
      </c>
      <c r="M70" s="2" t="b">
        <v>0</v>
      </c>
    </row>
    <row r="71" spans="1:13" ht="28.9" customHeight="1">
      <c r="A71" s="11" t="s">
        <v>2124</v>
      </c>
      <c r="B71" s="11" t="s">
        <v>35</v>
      </c>
      <c r="C71" s="11" t="s">
        <v>1886</v>
      </c>
      <c r="D71" s="11" t="s">
        <v>1887</v>
      </c>
      <c r="E71" s="11" t="s">
        <v>1653</v>
      </c>
      <c r="F71" s="11" t="s">
        <v>2125</v>
      </c>
      <c r="G71" s="4">
        <v>44299.704467592594</v>
      </c>
      <c r="H71" s="11" t="s">
        <v>554</v>
      </c>
      <c r="I71" s="11" t="s">
        <v>114</v>
      </c>
      <c r="J71" s="11"/>
      <c r="K71" s="11"/>
      <c r="L71" s="11" t="s">
        <v>121</v>
      </c>
      <c r="M71" s="2" t="b">
        <v>0</v>
      </c>
    </row>
    <row r="72" spans="1:13" ht="43.15" customHeight="1">
      <c r="A72" s="11" t="s">
        <v>2126</v>
      </c>
      <c r="B72" s="11" t="s">
        <v>44</v>
      </c>
      <c r="C72" s="11" t="s">
        <v>507</v>
      </c>
      <c r="D72" s="11" t="s">
        <v>508</v>
      </c>
      <c r="E72" s="11" t="s">
        <v>2127</v>
      </c>
      <c r="F72" s="11" t="s">
        <v>1400</v>
      </c>
      <c r="G72" s="4">
        <v>44299.76158564815</v>
      </c>
      <c r="H72" s="11" t="s">
        <v>96</v>
      </c>
      <c r="I72" s="11" t="s">
        <v>114</v>
      </c>
      <c r="J72" s="11" t="s">
        <v>98</v>
      </c>
      <c r="K72" s="11" t="s">
        <v>2128</v>
      </c>
      <c r="L72" s="11" t="s">
        <v>98</v>
      </c>
      <c r="M72" s="2" t="b">
        <v>0</v>
      </c>
    </row>
    <row r="73" spans="1:13">
      <c r="A73" s="11" t="s">
        <v>2129</v>
      </c>
      <c r="B73" s="11" t="s">
        <v>35</v>
      </c>
      <c r="C73" s="11" t="s">
        <v>124</v>
      </c>
      <c r="D73" s="11" t="s">
        <v>125</v>
      </c>
      <c r="E73" s="11" t="s">
        <v>773</v>
      </c>
      <c r="F73" s="11" t="s">
        <v>2130</v>
      </c>
      <c r="G73" s="4">
        <v>44299.760763888888</v>
      </c>
      <c r="H73" s="11" t="s">
        <v>96</v>
      </c>
      <c r="I73" s="11" t="s">
        <v>97</v>
      </c>
      <c r="J73" s="11" t="s">
        <v>109</v>
      </c>
      <c r="K73" s="11" t="s">
        <v>2131</v>
      </c>
      <c r="L73" s="11" t="s">
        <v>109</v>
      </c>
      <c r="M73" s="2" t="b">
        <v>0</v>
      </c>
    </row>
    <row r="74" spans="1:13" ht="28.9" customHeight="1">
      <c r="A74" s="11" t="s">
        <v>2132</v>
      </c>
      <c r="B74" s="11" t="s">
        <v>35</v>
      </c>
      <c r="C74" s="11" t="s">
        <v>1886</v>
      </c>
      <c r="D74" s="11" t="s">
        <v>1887</v>
      </c>
      <c r="E74" s="11" t="s">
        <v>2133</v>
      </c>
      <c r="F74" s="11" t="s">
        <v>2133</v>
      </c>
      <c r="G74" s="4">
        <v>44300.007997685178</v>
      </c>
      <c r="H74" s="11" t="s">
        <v>554</v>
      </c>
      <c r="I74" s="11" t="s">
        <v>97</v>
      </c>
      <c r="J74" s="11"/>
      <c r="K74" s="11"/>
      <c r="L74" s="11" t="s">
        <v>121</v>
      </c>
      <c r="M74" s="2" t="b">
        <v>0</v>
      </c>
    </row>
    <row r="75" spans="1:13">
      <c r="A75" s="11" t="s">
        <v>2134</v>
      </c>
      <c r="B75" s="11" t="s">
        <v>35</v>
      </c>
      <c r="C75" s="11" t="s">
        <v>124</v>
      </c>
      <c r="D75" s="11" t="s">
        <v>125</v>
      </c>
      <c r="E75" s="11" t="s">
        <v>196</v>
      </c>
      <c r="F75" s="11" t="s">
        <v>145</v>
      </c>
      <c r="G75" s="4">
        <v>44300.415023148147</v>
      </c>
      <c r="H75" s="11" t="s">
        <v>96</v>
      </c>
      <c r="I75" s="11" t="s">
        <v>97</v>
      </c>
      <c r="J75" s="11" t="s">
        <v>109</v>
      </c>
      <c r="K75" s="11" t="s">
        <v>2135</v>
      </c>
      <c r="L75" s="11" t="s">
        <v>109</v>
      </c>
      <c r="M75" s="2" t="b">
        <v>0</v>
      </c>
    </row>
    <row r="76" spans="1:13" ht="86.45" customHeight="1">
      <c r="A76" s="11" t="s">
        <v>2136</v>
      </c>
      <c r="B76" s="11" t="s">
        <v>44</v>
      </c>
      <c r="C76" s="11" t="s">
        <v>507</v>
      </c>
      <c r="D76" s="11" t="s">
        <v>508</v>
      </c>
      <c r="E76" s="11" t="s">
        <v>2137</v>
      </c>
      <c r="F76" s="11" t="s">
        <v>2138</v>
      </c>
      <c r="G76" s="4">
        <v>44300.440011574072</v>
      </c>
      <c r="H76" s="11" t="s">
        <v>96</v>
      </c>
      <c r="I76" s="11" t="s">
        <v>97</v>
      </c>
      <c r="J76" s="11" t="s">
        <v>98</v>
      </c>
      <c r="K76" s="11" t="s">
        <v>2139</v>
      </c>
      <c r="L76" s="11" t="s">
        <v>98</v>
      </c>
      <c r="M76" s="2" t="b">
        <v>0</v>
      </c>
    </row>
    <row r="77" spans="1:13" ht="28.9" customHeight="1">
      <c r="A77" s="11" t="s">
        <v>2140</v>
      </c>
      <c r="B77" s="11" t="s">
        <v>39</v>
      </c>
      <c r="C77" s="11" t="s">
        <v>175</v>
      </c>
      <c r="D77" s="11" t="s">
        <v>176</v>
      </c>
      <c r="E77" s="11" t="s">
        <v>285</v>
      </c>
      <c r="F77" s="11" t="s">
        <v>2141</v>
      </c>
      <c r="G77" s="4">
        <v>44300.578090277777</v>
      </c>
      <c r="H77" s="11" t="s">
        <v>96</v>
      </c>
      <c r="I77" s="11" t="s">
        <v>97</v>
      </c>
      <c r="J77" s="11" t="s">
        <v>98</v>
      </c>
      <c r="K77" s="11" t="s">
        <v>2142</v>
      </c>
      <c r="L77" s="11" t="s">
        <v>98</v>
      </c>
      <c r="M77" s="2" t="b">
        <v>0</v>
      </c>
    </row>
    <row r="78" spans="1:13" ht="230.45" customHeight="1">
      <c r="A78" s="11" t="s">
        <v>2143</v>
      </c>
      <c r="B78" s="11" t="s">
        <v>44</v>
      </c>
      <c r="C78" s="11" t="s">
        <v>375</v>
      </c>
      <c r="D78" s="11" t="s">
        <v>376</v>
      </c>
      <c r="E78" s="11" t="s">
        <v>2144</v>
      </c>
      <c r="F78" s="11" t="s">
        <v>1700</v>
      </c>
      <c r="G78" s="4">
        <v>44300.710543981477</v>
      </c>
      <c r="H78" s="11" t="s">
        <v>96</v>
      </c>
      <c r="I78" s="11" t="s">
        <v>97</v>
      </c>
      <c r="J78" s="11" t="s">
        <v>98</v>
      </c>
      <c r="K78" s="11" t="s">
        <v>2145</v>
      </c>
      <c r="L78" s="11" t="s">
        <v>98</v>
      </c>
      <c r="M78" s="2" t="b">
        <v>0</v>
      </c>
    </row>
    <row r="79" spans="1:13" ht="28.9" customHeight="1">
      <c r="A79" s="11" t="s">
        <v>2146</v>
      </c>
      <c r="B79" s="11" t="s">
        <v>44</v>
      </c>
      <c r="C79" s="11" t="s">
        <v>507</v>
      </c>
      <c r="D79" s="11" t="s">
        <v>508</v>
      </c>
      <c r="E79" s="11" t="s">
        <v>2147</v>
      </c>
      <c r="F79" s="11" t="s">
        <v>2148</v>
      </c>
      <c r="G79" s="4">
        <v>44300.729016203702</v>
      </c>
      <c r="H79" s="11" t="s">
        <v>96</v>
      </c>
      <c r="I79" s="11" t="s">
        <v>97</v>
      </c>
      <c r="J79" s="11" t="s">
        <v>98</v>
      </c>
      <c r="K79" s="11" t="s">
        <v>2149</v>
      </c>
      <c r="L79" s="11" t="s">
        <v>98</v>
      </c>
      <c r="M79" s="2" t="b">
        <v>0</v>
      </c>
    </row>
    <row r="80" spans="1:13" ht="43.15" customHeight="1">
      <c r="A80" s="11" t="s">
        <v>2150</v>
      </c>
      <c r="B80" s="11" t="s">
        <v>56</v>
      </c>
      <c r="C80" s="11" t="s">
        <v>153</v>
      </c>
      <c r="D80" s="11" t="s">
        <v>1332</v>
      </c>
      <c r="E80" s="11" t="s">
        <v>2147</v>
      </c>
      <c r="F80" s="11" t="s">
        <v>2151</v>
      </c>
      <c r="G80" s="4">
        <v>44300.730752314812</v>
      </c>
      <c r="H80" s="11" t="s">
        <v>96</v>
      </c>
      <c r="I80" s="11" t="s">
        <v>97</v>
      </c>
      <c r="J80" s="11" t="s">
        <v>98</v>
      </c>
      <c r="K80" s="11" t="s">
        <v>2152</v>
      </c>
      <c r="L80" s="11" t="s">
        <v>98</v>
      </c>
      <c r="M80" s="2" t="b">
        <v>0</v>
      </c>
    </row>
    <row r="81" spans="1:13" ht="57.6" customHeight="1">
      <c r="A81" s="11" t="s">
        <v>2153</v>
      </c>
      <c r="B81" s="11" t="s">
        <v>44</v>
      </c>
      <c r="C81" s="11" t="s">
        <v>507</v>
      </c>
      <c r="D81" s="11" t="s">
        <v>508</v>
      </c>
      <c r="E81" s="11" t="s">
        <v>2154</v>
      </c>
      <c r="F81" s="11" t="s">
        <v>2148</v>
      </c>
      <c r="G81" s="4">
        <v>44301.43240740741</v>
      </c>
      <c r="H81" s="11" t="s">
        <v>96</v>
      </c>
      <c r="I81" s="11" t="s">
        <v>97</v>
      </c>
      <c r="J81" s="11" t="s">
        <v>98</v>
      </c>
      <c r="K81" s="11" t="s">
        <v>2155</v>
      </c>
      <c r="L81" s="11" t="s">
        <v>98</v>
      </c>
      <c r="M81" s="2" t="b">
        <v>0</v>
      </c>
    </row>
    <row r="82" spans="1:13" ht="72" customHeight="1">
      <c r="A82" s="11" t="s">
        <v>2156</v>
      </c>
      <c r="B82" s="11" t="s">
        <v>44</v>
      </c>
      <c r="C82" s="11" t="s">
        <v>375</v>
      </c>
      <c r="D82" s="11" t="s">
        <v>376</v>
      </c>
      <c r="E82" s="11" t="s">
        <v>2157</v>
      </c>
      <c r="F82" s="11" t="s">
        <v>1700</v>
      </c>
      <c r="G82" s="4">
        <v>44301.436388888891</v>
      </c>
      <c r="H82" s="11" t="s">
        <v>96</v>
      </c>
      <c r="I82" s="11" t="s">
        <v>97</v>
      </c>
      <c r="J82" s="11" t="s">
        <v>98</v>
      </c>
      <c r="K82" s="11" t="s">
        <v>2158</v>
      </c>
      <c r="L82" s="11" t="s">
        <v>98</v>
      </c>
      <c r="M82" s="2" t="b">
        <v>0</v>
      </c>
    </row>
    <row r="83" spans="1:13" ht="244.9" customHeight="1">
      <c r="A83" s="11" t="s">
        <v>2159</v>
      </c>
      <c r="B83" s="11" t="s">
        <v>44</v>
      </c>
      <c r="C83" s="11" t="s">
        <v>375</v>
      </c>
      <c r="D83" s="11" t="s">
        <v>376</v>
      </c>
      <c r="E83" s="11" t="s">
        <v>2157</v>
      </c>
      <c r="F83" s="11" t="s">
        <v>1700</v>
      </c>
      <c r="G83" s="4">
        <v>44301.436678240738</v>
      </c>
      <c r="H83" s="11" t="s">
        <v>96</v>
      </c>
      <c r="I83" s="11" t="s">
        <v>97</v>
      </c>
      <c r="J83" s="11" t="s">
        <v>98</v>
      </c>
      <c r="K83" s="11" t="s">
        <v>2160</v>
      </c>
      <c r="L83" s="11" t="s">
        <v>98</v>
      </c>
      <c r="M83" s="2" t="b">
        <v>0</v>
      </c>
    </row>
    <row r="84" spans="1:13" ht="28.9" customHeight="1">
      <c r="A84" s="11" t="s">
        <v>2161</v>
      </c>
      <c r="B84" s="11" t="s">
        <v>39</v>
      </c>
      <c r="C84" s="11" t="s">
        <v>175</v>
      </c>
      <c r="D84" s="11" t="s">
        <v>176</v>
      </c>
      <c r="E84" s="11" t="s">
        <v>491</v>
      </c>
      <c r="F84" s="11" t="s">
        <v>557</v>
      </c>
      <c r="G84" s="4">
        <v>44301.435335648152</v>
      </c>
      <c r="H84" s="11" t="s">
        <v>96</v>
      </c>
      <c r="I84" s="11" t="s">
        <v>114</v>
      </c>
      <c r="J84" s="11" t="s">
        <v>98</v>
      </c>
      <c r="K84" s="11" t="s">
        <v>2162</v>
      </c>
      <c r="L84" s="11" t="s">
        <v>98</v>
      </c>
      <c r="M84" s="2" t="b">
        <v>0</v>
      </c>
    </row>
    <row r="85" spans="1:13" ht="57.6" customHeight="1">
      <c r="A85" s="11" t="s">
        <v>2163</v>
      </c>
      <c r="B85" s="11" t="s">
        <v>58</v>
      </c>
      <c r="C85" s="11" t="s">
        <v>289</v>
      </c>
      <c r="D85" s="11" t="s">
        <v>2164</v>
      </c>
      <c r="E85" s="11" t="s">
        <v>444</v>
      </c>
      <c r="F85" s="11" t="s">
        <v>2165</v>
      </c>
      <c r="G85" s="4">
        <v>44301.497083333343</v>
      </c>
      <c r="H85" s="11" t="s">
        <v>96</v>
      </c>
      <c r="I85" s="11" t="s">
        <v>114</v>
      </c>
      <c r="J85" s="11" t="s">
        <v>136</v>
      </c>
      <c r="K85" s="11" t="s">
        <v>2166</v>
      </c>
      <c r="L85" s="11" t="s">
        <v>136</v>
      </c>
      <c r="M85" s="2" t="b">
        <v>0</v>
      </c>
    </row>
    <row r="86" spans="1:13" ht="230.45" customHeight="1">
      <c r="A86" s="11" t="s">
        <v>2167</v>
      </c>
      <c r="B86" s="11" t="s">
        <v>44</v>
      </c>
      <c r="C86" s="11" t="s">
        <v>507</v>
      </c>
      <c r="D86" s="11" t="s">
        <v>508</v>
      </c>
      <c r="E86" s="11" t="s">
        <v>2168</v>
      </c>
      <c r="F86" s="11" t="s">
        <v>2169</v>
      </c>
      <c r="G86" s="4">
        <v>44301.51489583333</v>
      </c>
      <c r="H86" s="11" t="s">
        <v>96</v>
      </c>
      <c r="I86" s="11" t="s">
        <v>114</v>
      </c>
      <c r="J86" s="11" t="s">
        <v>98</v>
      </c>
      <c r="K86" s="11" t="s">
        <v>2170</v>
      </c>
      <c r="L86" s="11" t="s">
        <v>98</v>
      </c>
      <c r="M86" s="2" t="b">
        <v>0</v>
      </c>
    </row>
    <row r="87" spans="1:13" ht="72" customHeight="1">
      <c r="A87" s="11" t="s">
        <v>2171</v>
      </c>
      <c r="B87" s="11" t="s">
        <v>42</v>
      </c>
      <c r="C87" s="11" t="s">
        <v>92</v>
      </c>
      <c r="D87" s="11" t="s">
        <v>93</v>
      </c>
      <c r="E87" s="11" t="s">
        <v>1936</v>
      </c>
      <c r="F87" s="11" t="s">
        <v>2172</v>
      </c>
      <c r="G87" s="4">
        <v>44301.524629629632</v>
      </c>
      <c r="H87" s="11" t="s">
        <v>96</v>
      </c>
      <c r="I87" s="11" t="s">
        <v>97</v>
      </c>
      <c r="J87" s="11" t="s">
        <v>98</v>
      </c>
      <c r="K87" s="11" t="s">
        <v>2173</v>
      </c>
      <c r="L87" s="11" t="s">
        <v>98</v>
      </c>
      <c r="M87" s="2" t="b">
        <v>0</v>
      </c>
    </row>
    <row r="88" spans="1:13">
      <c r="A88" s="11" t="s">
        <v>2174</v>
      </c>
      <c r="B88" s="11" t="s">
        <v>35</v>
      </c>
      <c r="C88" s="11" t="s">
        <v>873</v>
      </c>
      <c r="D88" s="11" t="s">
        <v>874</v>
      </c>
      <c r="E88" s="11" t="s">
        <v>196</v>
      </c>
      <c r="F88" s="11" t="s">
        <v>2175</v>
      </c>
      <c r="G88" s="4">
        <v>44301.530856481477</v>
      </c>
      <c r="H88" s="11" t="s">
        <v>96</v>
      </c>
      <c r="I88" s="11" t="s">
        <v>97</v>
      </c>
      <c r="J88" s="11" t="s">
        <v>109</v>
      </c>
      <c r="K88" s="11" t="s">
        <v>2176</v>
      </c>
      <c r="L88" s="11" t="s">
        <v>109</v>
      </c>
      <c r="M88" s="2" t="b">
        <v>0</v>
      </c>
    </row>
    <row r="89" spans="1:13" ht="28.9" customHeight="1">
      <c r="A89" s="11" t="s">
        <v>2177</v>
      </c>
      <c r="B89" s="11" t="s">
        <v>35</v>
      </c>
      <c r="C89" s="11" t="s">
        <v>180</v>
      </c>
      <c r="D89" s="11" t="s">
        <v>181</v>
      </c>
      <c r="E89" s="11" t="s">
        <v>2178</v>
      </c>
      <c r="F89" s="11" t="s">
        <v>2179</v>
      </c>
      <c r="G89" s="4">
        <v>44301.591504629629</v>
      </c>
      <c r="H89" s="11" t="s">
        <v>96</v>
      </c>
      <c r="I89" s="11" t="s">
        <v>97</v>
      </c>
      <c r="J89" s="11" t="s">
        <v>109</v>
      </c>
      <c r="K89" s="11" t="s">
        <v>2180</v>
      </c>
      <c r="L89" s="11" t="s">
        <v>109</v>
      </c>
      <c r="M89" s="2" t="b">
        <v>0</v>
      </c>
    </row>
    <row r="90" spans="1:13">
      <c r="A90" s="11" t="s">
        <v>2181</v>
      </c>
      <c r="B90" s="11" t="s">
        <v>35</v>
      </c>
      <c r="C90" s="11" t="s">
        <v>180</v>
      </c>
      <c r="D90" s="11" t="s">
        <v>181</v>
      </c>
      <c r="E90" s="11" t="s">
        <v>1649</v>
      </c>
      <c r="F90" s="11" t="s">
        <v>2182</v>
      </c>
      <c r="G90" s="4">
        <v>44301.602465277778</v>
      </c>
      <c r="H90" s="11" t="s">
        <v>96</v>
      </c>
      <c r="I90" s="11" t="s">
        <v>97</v>
      </c>
      <c r="J90" s="11" t="s">
        <v>109</v>
      </c>
      <c r="K90" s="11" t="s">
        <v>2183</v>
      </c>
      <c r="L90" s="11" t="s">
        <v>109</v>
      </c>
      <c r="M90" s="2" t="b">
        <v>0</v>
      </c>
    </row>
    <row r="91" spans="1:13" ht="216" customHeight="1">
      <c r="A91" s="11" t="s">
        <v>2184</v>
      </c>
      <c r="B91" s="11" t="s">
        <v>44</v>
      </c>
      <c r="C91" s="11" t="s">
        <v>375</v>
      </c>
      <c r="D91" s="11" t="s">
        <v>376</v>
      </c>
      <c r="E91" s="11" t="s">
        <v>2154</v>
      </c>
      <c r="F91" s="11" t="s">
        <v>2185</v>
      </c>
      <c r="G91" s="4">
        <v>44301.665949074071</v>
      </c>
      <c r="H91" s="11" t="s">
        <v>96</v>
      </c>
      <c r="I91" s="11" t="s">
        <v>97</v>
      </c>
      <c r="J91" s="11" t="s">
        <v>98</v>
      </c>
      <c r="K91" s="11" t="s">
        <v>2186</v>
      </c>
      <c r="L91" s="11" t="s">
        <v>98</v>
      </c>
      <c r="M91" s="2" t="b">
        <v>0</v>
      </c>
    </row>
    <row r="92" spans="1:13" ht="201.6" customHeight="1">
      <c r="A92" s="11" t="s">
        <v>2187</v>
      </c>
      <c r="B92" s="11" t="s">
        <v>44</v>
      </c>
      <c r="C92" s="11" t="s">
        <v>375</v>
      </c>
      <c r="D92" s="11" t="s">
        <v>376</v>
      </c>
      <c r="E92" s="11" t="s">
        <v>2188</v>
      </c>
      <c r="F92" s="11" t="s">
        <v>1751</v>
      </c>
      <c r="G92" s="4">
        <v>44301.64739583333</v>
      </c>
      <c r="H92" s="11" t="s">
        <v>96</v>
      </c>
      <c r="I92" s="11" t="s">
        <v>97</v>
      </c>
      <c r="J92" s="11" t="s">
        <v>98</v>
      </c>
      <c r="K92" s="11" t="s">
        <v>2189</v>
      </c>
      <c r="L92" s="11" t="s">
        <v>98</v>
      </c>
      <c r="M92" s="2" t="b">
        <v>0</v>
      </c>
    </row>
    <row r="93" spans="1:13" ht="28.9" customHeight="1">
      <c r="A93" s="11" t="s">
        <v>2190</v>
      </c>
      <c r="B93" s="11" t="s">
        <v>35</v>
      </c>
      <c r="C93" s="11" t="s">
        <v>1908</v>
      </c>
      <c r="D93" s="11" t="s">
        <v>2191</v>
      </c>
      <c r="E93" s="11" t="s">
        <v>1200</v>
      </c>
      <c r="F93" s="11" t="s">
        <v>2192</v>
      </c>
      <c r="G93" s="4">
        <v>44301.726354166669</v>
      </c>
      <c r="H93" s="11" t="s">
        <v>96</v>
      </c>
      <c r="I93" s="11" t="s">
        <v>97</v>
      </c>
      <c r="J93" s="11" t="s">
        <v>109</v>
      </c>
      <c r="K93" s="11" t="s">
        <v>2193</v>
      </c>
      <c r="L93" s="11" t="s">
        <v>109</v>
      </c>
      <c r="M93" s="2" t="b">
        <v>0</v>
      </c>
    </row>
    <row r="94" spans="1:13" ht="273.60000000000002" customHeight="1">
      <c r="A94" s="11" t="s">
        <v>2194</v>
      </c>
      <c r="B94" s="11" t="s">
        <v>44</v>
      </c>
      <c r="C94" s="11" t="s">
        <v>375</v>
      </c>
      <c r="D94" s="11" t="s">
        <v>376</v>
      </c>
      <c r="E94" s="11" t="s">
        <v>2195</v>
      </c>
      <c r="F94" s="11" t="s">
        <v>2196</v>
      </c>
      <c r="G94" s="4">
        <v>44301.760937500003</v>
      </c>
      <c r="H94" s="11" t="s">
        <v>96</v>
      </c>
      <c r="I94" s="11" t="s">
        <v>97</v>
      </c>
      <c r="J94" s="11" t="s">
        <v>98</v>
      </c>
      <c r="K94" s="11" t="s">
        <v>2197</v>
      </c>
      <c r="L94" s="11" t="s">
        <v>98</v>
      </c>
      <c r="M94" s="2" t="b">
        <v>0</v>
      </c>
    </row>
    <row r="95" spans="1:13" ht="28.9" customHeight="1">
      <c r="A95" s="11" t="s">
        <v>2198</v>
      </c>
      <c r="B95" s="11" t="s">
        <v>35</v>
      </c>
      <c r="C95" s="11" t="s">
        <v>429</v>
      </c>
      <c r="D95" s="11" t="s">
        <v>430</v>
      </c>
      <c r="E95" s="11" t="s">
        <v>266</v>
      </c>
      <c r="F95" s="11" t="s">
        <v>2199</v>
      </c>
      <c r="G95" s="4">
        <v>44301.784143518518</v>
      </c>
      <c r="H95" s="11" t="s">
        <v>96</v>
      </c>
      <c r="I95" s="11" t="s">
        <v>114</v>
      </c>
      <c r="J95" s="11" t="s">
        <v>109</v>
      </c>
      <c r="K95" s="11" t="s">
        <v>2200</v>
      </c>
      <c r="L95" s="11" t="s">
        <v>109</v>
      </c>
      <c r="M95" s="2" t="b">
        <v>0</v>
      </c>
    </row>
    <row r="96" spans="1:13" ht="43.15" customHeight="1">
      <c r="A96" s="11" t="s">
        <v>2201</v>
      </c>
      <c r="B96" s="11" t="s">
        <v>35</v>
      </c>
      <c r="C96" s="11" t="s">
        <v>180</v>
      </c>
      <c r="D96" s="11" t="s">
        <v>181</v>
      </c>
      <c r="E96" s="11" t="s">
        <v>1358</v>
      </c>
      <c r="F96" s="11" t="s">
        <v>2202</v>
      </c>
      <c r="G96" s="4">
        <v>44301.840416666673</v>
      </c>
      <c r="H96" s="11" t="s">
        <v>105</v>
      </c>
      <c r="I96" s="11" t="s">
        <v>114</v>
      </c>
      <c r="J96" s="11" t="s">
        <v>136</v>
      </c>
      <c r="K96" s="11" t="s">
        <v>2203</v>
      </c>
      <c r="L96" s="11" t="s">
        <v>136</v>
      </c>
      <c r="M96" s="2" t="b">
        <v>1</v>
      </c>
    </row>
    <row r="97" spans="1:13">
      <c r="A97" s="11" t="s">
        <v>2204</v>
      </c>
      <c r="B97" s="11" t="s">
        <v>35</v>
      </c>
      <c r="C97" s="11" t="s">
        <v>873</v>
      </c>
      <c r="D97" s="11" t="s">
        <v>874</v>
      </c>
      <c r="E97" s="11" t="s">
        <v>1343</v>
      </c>
      <c r="F97" s="11" t="s">
        <v>2205</v>
      </c>
      <c r="G97" s="4">
        <v>44302.4996875</v>
      </c>
      <c r="H97" s="11" t="s">
        <v>96</v>
      </c>
      <c r="I97" s="11" t="s">
        <v>97</v>
      </c>
      <c r="J97" s="11" t="s">
        <v>109</v>
      </c>
      <c r="K97" s="11" t="s">
        <v>2206</v>
      </c>
      <c r="L97" s="11" t="s">
        <v>109</v>
      </c>
      <c r="M97" s="2" t="b">
        <v>0</v>
      </c>
    </row>
    <row r="98" spans="1:13">
      <c r="A98" s="11" t="s">
        <v>2207</v>
      </c>
      <c r="B98" s="11" t="s">
        <v>58</v>
      </c>
      <c r="C98" s="11" t="s">
        <v>2208</v>
      </c>
      <c r="D98" s="11" t="s">
        <v>2209</v>
      </c>
      <c r="E98" s="11" t="s">
        <v>2210</v>
      </c>
      <c r="F98" s="11" t="s">
        <v>2211</v>
      </c>
      <c r="G98" s="4">
        <v>44302.503460648149</v>
      </c>
      <c r="H98" s="11" t="s">
        <v>105</v>
      </c>
      <c r="I98" s="11" t="s">
        <v>97</v>
      </c>
      <c r="J98" s="11" t="s">
        <v>107</v>
      </c>
      <c r="K98" s="11" t="s">
        <v>2212</v>
      </c>
      <c r="L98" s="11" t="s">
        <v>107</v>
      </c>
      <c r="M98" s="2" t="b">
        <v>0</v>
      </c>
    </row>
    <row r="99" spans="1:13" ht="43.15" customHeight="1">
      <c r="A99" s="11" t="s">
        <v>2213</v>
      </c>
      <c r="B99" s="11" t="s">
        <v>35</v>
      </c>
      <c r="C99" s="11" t="s">
        <v>180</v>
      </c>
      <c r="D99" s="11" t="s">
        <v>466</v>
      </c>
      <c r="E99" s="11" t="s">
        <v>479</v>
      </c>
      <c r="F99" s="11" t="s">
        <v>2214</v>
      </c>
      <c r="G99" s="4">
        <v>44302.533819444441</v>
      </c>
      <c r="H99" s="11" t="s">
        <v>96</v>
      </c>
      <c r="I99" s="11" t="s">
        <v>97</v>
      </c>
      <c r="J99" s="11" t="s">
        <v>109</v>
      </c>
      <c r="K99" s="11" t="s">
        <v>2215</v>
      </c>
      <c r="L99" s="11" t="s">
        <v>109</v>
      </c>
      <c r="M99" s="2" t="b">
        <v>0</v>
      </c>
    </row>
    <row r="100" spans="1:13" ht="187.15" customHeight="1">
      <c r="A100" s="11" t="s">
        <v>2216</v>
      </c>
      <c r="B100" s="11" t="s">
        <v>42</v>
      </c>
      <c r="C100" s="11" t="s">
        <v>375</v>
      </c>
      <c r="D100" s="11" t="s">
        <v>376</v>
      </c>
      <c r="E100" s="11" t="s">
        <v>2217</v>
      </c>
      <c r="F100" s="11" t="s">
        <v>2218</v>
      </c>
      <c r="G100" s="4">
        <v>44302.668576388889</v>
      </c>
      <c r="H100" s="11" t="s">
        <v>96</v>
      </c>
      <c r="I100" s="11" t="s">
        <v>97</v>
      </c>
      <c r="J100" s="11" t="s">
        <v>98</v>
      </c>
      <c r="K100" s="11" t="s">
        <v>2219</v>
      </c>
      <c r="L100" s="11" t="s">
        <v>98</v>
      </c>
      <c r="M100" s="2" t="b">
        <v>0</v>
      </c>
    </row>
    <row r="101" spans="1:13" ht="201.6" customHeight="1">
      <c r="A101" s="11" t="s">
        <v>2220</v>
      </c>
      <c r="B101" s="11" t="s">
        <v>44</v>
      </c>
      <c r="C101" s="11" t="s">
        <v>375</v>
      </c>
      <c r="D101" s="11" t="s">
        <v>376</v>
      </c>
      <c r="E101" s="11" t="s">
        <v>2221</v>
      </c>
      <c r="F101" s="11" t="s">
        <v>2222</v>
      </c>
      <c r="G101" s="4">
        <v>44302.723252314812</v>
      </c>
      <c r="H101" s="11" t="s">
        <v>96</v>
      </c>
      <c r="I101" s="11" t="s">
        <v>114</v>
      </c>
      <c r="J101" s="11" t="s">
        <v>98</v>
      </c>
      <c r="K101" s="11" t="s">
        <v>2189</v>
      </c>
      <c r="L101" s="11" t="s">
        <v>98</v>
      </c>
      <c r="M101" s="2" t="b">
        <v>0</v>
      </c>
    </row>
    <row r="102" spans="1:13" ht="43.15" customHeight="1">
      <c r="A102" s="11" t="s">
        <v>2223</v>
      </c>
      <c r="B102" s="11" t="s">
        <v>42</v>
      </c>
      <c r="C102" s="11" t="s">
        <v>165</v>
      </c>
      <c r="D102" s="11" t="s">
        <v>133</v>
      </c>
      <c r="E102" s="11" t="s">
        <v>2224</v>
      </c>
      <c r="F102" s="11" t="s">
        <v>2225</v>
      </c>
      <c r="G102" s="4">
        <v>44302.74459490741</v>
      </c>
      <c r="H102" s="11" t="s">
        <v>105</v>
      </c>
      <c r="I102" s="11" t="s">
        <v>114</v>
      </c>
      <c r="J102" s="11" t="s">
        <v>2226</v>
      </c>
      <c r="K102" s="11" t="s">
        <v>2227</v>
      </c>
      <c r="L102" s="11" t="s">
        <v>98</v>
      </c>
      <c r="M102" s="2" t="b">
        <v>0</v>
      </c>
    </row>
    <row r="103" spans="1:13" ht="28.9" customHeight="1">
      <c r="A103" s="11" t="s">
        <v>2228</v>
      </c>
      <c r="B103" s="11" t="s">
        <v>35</v>
      </c>
      <c r="C103" s="11" t="s">
        <v>873</v>
      </c>
      <c r="D103" s="11" t="s">
        <v>874</v>
      </c>
      <c r="E103" s="11" t="s">
        <v>134</v>
      </c>
      <c r="F103" s="11" t="s">
        <v>876</v>
      </c>
      <c r="G103" s="4">
        <v>44305.401747685188</v>
      </c>
      <c r="H103" s="11" t="s">
        <v>105</v>
      </c>
      <c r="I103" s="11" t="s">
        <v>114</v>
      </c>
      <c r="J103" s="11" t="s">
        <v>109</v>
      </c>
      <c r="K103" s="11" t="s">
        <v>2229</v>
      </c>
      <c r="L103" s="11" t="s">
        <v>109</v>
      </c>
      <c r="M103" s="2" t="b">
        <v>0</v>
      </c>
    </row>
    <row r="104" spans="1:13">
      <c r="A104" s="11" t="s">
        <v>2230</v>
      </c>
      <c r="B104" s="11" t="s">
        <v>35</v>
      </c>
      <c r="C104" s="11" t="s">
        <v>124</v>
      </c>
      <c r="D104" s="11" t="s">
        <v>144</v>
      </c>
      <c r="E104" s="11" t="s">
        <v>960</v>
      </c>
      <c r="F104" s="11" t="s">
        <v>2231</v>
      </c>
      <c r="G104" s="4">
        <v>44305.419502314813</v>
      </c>
      <c r="H104" s="11" t="s">
        <v>96</v>
      </c>
      <c r="I104" s="11" t="s">
        <v>97</v>
      </c>
      <c r="J104" s="11" t="s">
        <v>109</v>
      </c>
      <c r="K104" s="11" t="s">
        <v>806</v>
      </c>
      <c r="L104" s="11" t="s">
        <v>109</v>
      </c>
      <c r="M104" s="2" t="b">
        <v>0</v>
      </c>
    </row>
    <row r="105" spans="1:13" ht="72" customHeight="1">
      <c r="A105" s="11" t="s">
        <v>2232</v>
      </c>
      <c r="B105" s="11" t="s">
        <v>42</v>
      </c>
      <c r="C105" s="11" t="s">
        <v>1495</v>
      </c>
      <c r="D105" s="11" t="s">
        <v>2233</v>
      </c>
      <c r="E105" s="11" t="s">
        <v>2234</v>
      </c>
      <c r="F105" s="11" t="s">
        <v>2235</v>
      </c>
      <c r="G105" s="4">
        <v>44305.463425925933</v>
      </c>
      <c r="H105" s="11" t="s">
        <v>105</v>
      </c>
      <c r="I105" s="11" t="s">
        <v>97</v>
      </c>
      <c r="J105" s="11" t="s">
        <v>98</v>
      </c>
      <c r="K105" s="11" t="s">
        <v>2236</v>
      </c>
      <c r="L105" s="11" t="s">
        <v>98</v>
      </c>
      <c r="M105" s="2" t="b">
        <v>0</v>
      </c>
    </row>
    <row r="106" spans="1:13">
      <c r="A106" s="11" t="s">
        <v>2237</v>
      </c>
      <c r="B106" s="11" t="s">
        <v>35</v>
      </c>
      <c r="C106" s="11" t="s">
        <v>124</v>
      </c>
      <c r="D106" s="11" t="s">
        <v>144</v>
      </c>
      <c r="E106" s="11" t="s">
        <v>575</v>
      </c>
      <c r="F106" s="11" t="s">
        <v>534</v>
      </c>
      <c r="G106" s="4">
        <v>44305.495081018518</v>
      </c>
      <c r="H106" s="11" t="s">
        <v>96</v>
      </c>
      <c r="I106" s="11" t="s">
        <v>97</v>
      </c>
      <c r="J106" s="11" t="s">
        <v>109</v>
      </c>
      <c r="K106" s="11" t="s">
        <v>2238</v>
      </c>
      <c r="L106" s="11" t="s">
        <v>109</v>
      </c>
      <c r="M106" s="2" t="b">
        <v>0</v>
      </c>
    </row>
    <row r="107" spans="1:13" ht="28.9" customHeight="1">
      <c r="A107" s="11" t="s">
        <v>2239</v>
      </c>
      <c r="B107" s="11" t="s">
        <v>39</v>
      </c>
      <c r="C107" s="11" t="s">
        <v>175</v>
      </c>
      <c r="D107" s="11" t="s">
        <v>270</v>
      </c>
      <c r="E107" s="11" t="s">
        <v>453</v>
      </c>
      <c r="F107" s="11" t="s">
        <v>2240</v>
      </c>
      <c r="G107" s="4">
        <v>44305.556550925918</v>
      </c>
      <c r="H107" s="11" t="s">
        <v>96</v>
      </c>
      <c r="I107" s="11" t="s">
        <v>97</v>
      </c>
      <c r="J107" s="11" t="s">
        <v>98</v>
      </c>
      <c r="K107" s="11" t="s">
        <v>2241</v>
      </c>
      <c r="L107" s="11" t="s">
        <v>98</v>
      </c>
      <c r="M107" s="2" t="b">
        <v>0</v>
      </c>
    </row>
    <row r="108" spans="1:13" ht="28.9" customHeight="1">
      <c r="A108" s="11" t="s">
        <v>2242</v>
      </c>
      <c r="B108" s="11" t="s">
        <v>39</v>
      </c>
      <c r="C108" s="11" t="s">
        <v>175</v>
      </c>
      <c r="D108" s="11" t="s">
        <v>270</v>
      </c>
      <c r="E108" s="11" t="s">
        <v>453</v>
      </c>
      <c r="F108" s="11" t="s">
        <v>2243</v>
      </c>
      <c r="G108" s="4">
        <v>44305.582118055558</v>
      </c>
      <c r="H108" s="11" t="s">
        <v>96</v>
      </c>
      <c r="I108" s="11" t="s">
        <v>114</v>
      </c>
      <c r="J108" s="11" t="s">
        <v>98</v>
      </c>
      <c r="K108" s="11" t="s">
        <v>2244</v>
      </c>
      <c r="L108" s="11" t="s">
        <v>98</v>
      </c>
      <c r="M108" s="2" t="b">
        <v>0</v>
      </c>
    </row>
    <row r="109" spans="1:13" ht="43.15" customHeight="1">
      <c r="A109" s="11" t="s">
        <v>2245</v>
      </c>
      <c r="B109" s="11" t="s">
        <v>35</v>
      </c>
      <c r="C109" s="11" t="s">
        <v>180</v>
      </c>
      <c r="D109" s="11" t="s">
        <v>466</v>
      </c>
      <c r="E109" s="11" t="s">
        <v>666</v>
      </c>
      <c r="F109" s="11" t="s">
        <v>2246</v>
      </c>
      <c r="G109" s="4">
        <v>44305.587939814817</v>
      </c>
      <c r="H109" s="11" t="s">
        <v>96</v>
      </c>
      <c r="I109" s="11" t="s">
        <v>97</v>
      </c>
      <c r="J109" s="11" t="s">
        <v>136</v>
      </c>
      <c r="K109" s="11" t="s">
        <v>2247</v>
      </c>
      <c r="L109" s="11" t="s">
        <v>136</v>
      </c>
      <c r="M109" s="2" t="b">
        <v>1</v>
      </c>
    </row>
    <row r="110" spans="1:13" ht="43.15" customHeight="1">
      <c r="A110" s="11" t="s">
        <v>2248</v>
      </c>
      <c r="B110" s="11" t="s">
        <v>42</v>
      </c>
      <c r="C110" s="11" t="s">
        <v>507</v>
      </c>
      <c r="D110" s="11" t="s">
        <v>508</v>
      </c>
      <c r="E110" s="11" t="s">
        <v>636</v>
      </c>
      <c r="F110" s="11" t="s">
        <v>2249</v>
      </c>
      <c r="G110" s="4">
        <v>44305.614201388889</v>
      </c>
      <c r="H110" s="11" t="s">
        <v>96</v>
      </c>
      <c r="I110" s="11" t="s">
        <v>97</v>
      </c>
      <c r="J110" s="11" t="s">
        <v>98</v>
      </c>
      <c r="K110" s="11" t="s">
        <v>2250</v>
      </c>
      <c r="L110" s="11" t="s">
        <v>98</v>
      </c>
      <c r="M110" s="2" t="b">
        <v>0</v>
      </c>
    </row>
    <row r="111" spans="1:13" ht="28.9" customHeight="1">
      <c r="A111" s="11" t="s">
        <v>2251</v>
      </c>
      <c r="B111" s="11" t="s">
        <v>35</v>
      </c>
      <c r="C111" s="11" t="s">
        <v>2252</v>
      </c>
      <c r="D111" s="11" t="s">
        <v>2253</v>
      </c>
      <c r="E111" s="11" t="s">
        <v>2254</v>
      </c>
      <c r="F111" s="11" t="s">
        <v>2255</v>
      </c>
      <c r="G111" s="4">
        <v>44305.680335648147</v>
      </c>
      <c r="H111" s="11" t="s">
        <v>96</v>
      </c>
      <c r="I111" s="11" t="s">
        <v>97</v>
      </c>
      <c r="J111" s="11" t="s">
        <v>109</v>
      </c>
      <c r="K111" s="11" t="s">
        <v>2256</v>
      </c>
      <c r="L111" s="11" t="s">
        <v>109</v>
      </c>
      <c r="M111" s="2" t="b">
        <v>0</v>
      </c>
    </row>
    <row r="112" spans="1:13">
      <c r="A112" s="11" t="s">
        <v>2257</v>
      </c>
      <c r="B112" s="11" t="s">
        <v>35</v>
      </c>
      <c r="C112" s="11" t="s">
        <v>124</v>
      </c>
      <c r="D112" s="11" t="s">
        <v>125</v>
      </c>
      <c r="E112" s="11" t="s">
        <v>2258</v>
      </c>
      <c r="F112" s="11" t="s">
        <v>583</v>
      </c>
      <c r="G112" s="4">
        <v>44305.69</v>
      </c>
      <c r="H112" s="11" t="s">
        <v>96</v>
      </c>
      <c r="I112" s="11" t="s">
        <v>97</v>
      </c>
      <c r="J112" s="11" t="s">
        <v>109</v>
      </c>
      <c r="K112" s="11" t="s">
        <v>213</v>
      </c>
      <c r="L112" s="11" t="s">
        <v>109</v>
      </c>
      <c r="M112" s="2" t="b">
        <v>0</v>
      </c>
    </row>
    <row r="113" spans="1:13" ht="57.6" customHeight="1">
      <c r="A113" s="11" t="s">
        <v>2259</v>
      </c>
      <c r="B113" s="11" t="s">
        <v>42</v>
      </c>
      <c r="C113" s="11" t="s">
        <v>92</v>
      </c>
      <c r="D113" s="11" t="s">
        <v>93</v>
      </c>
      <c r="E113" s="11" t="s">
        <v>2260</v>
      </c>
      <c r="F113" s="11" t="s">
        <v>2261</v>
      </c>
      <c r="G113" s="4">
        <v>44305.698101851849</v>
      </c>
      <c r="H113" s="11" t="s">
        <v>96</v>
      </c>
      <c r="I113" s="11" t="s">
        <v>97</v>
      </c>
      <c r="J113" s="11" t="s">
        <v>98</v>
      </c>
      <c r="K113" s="11" t="s">
        <v>2262</v>
      </c>
      <c r="L113" s="11" t="s">
        <v>98</v>
      </c>
      <c r="M113" s="2" t="b">
        <v>0</v>
      </c>
    </row>
    <row r="114" spans="1:13" ht="72" customHeight="1">
      <c r="A114" s="11" t="s">
        <v>2263</v>
      </c>
      <c r="B114" s="11" t="s">
        <v>42</v>
      </c>
      <c r="C114" s="11" t="s">
        <v>92</v>
      </c>
      <c r="D114" s="11" t="s">
        <v>93</v>
      </c>
      <c r="E114" s="11" t="s">
        <v>2264</v>
      </c>
      <c r="F114" s="11" t="s">
        <v>2265</v>
      </c>
      <c r="G114" s="4">
        <v>44305.700694444437</v>
      </c>
      <c r="H114" s="11" t="s">
        <v>105</v>
      </c>
      <c r="I114" s="11" t="s">
        <v>97</v>
      </c>
      <c r="J114" s="11" t="s">
        <v>98</v>
      </c>
      <c r="K114" s="11" t="s">
        <v>2266</v>
      </c>
      <c r="L114" s="11" t="s">
        <v>98</v>
      </c>
      <c r="M114" s="2" t="b">
        <v>0</v>
      </c>
    </row>
    <row r="115" spans="1:13" ht="57.6" customHeight="1">
      <c r="A115" s="11" t="s">
        <v>2267</v>
      </c>
      <c r="B115" s="11" t="s">
        <v>42</v>
      </c>
      <c r="C115" s="11" t="s">
        <v>375</v>
      </c>
      <c r="D115" s="11" t="s">
        <v>376</v>
      </c>
      <c r="E115" s="11" t="s">
        <v>2268</v>
      </c>
      <c r="F115" s="11" t="s">
        <v>2269</v>
      </c>
      <c r="G115" s="4">
        <v>44305.71634259259</v>
      </c>
      <c r="H115" s="11" t="s">
        <v>96</v>
      </c>
      <c r="I115" s="11" t="s">
        <v>97</v>
      </c>
      <c r="J115" s="11" t="s">
        <v>98</v>
      </c>
      <c r="K115" s="11" t="s">
        <v>2270</v>
      </c>
      <c r="L115" s="11" t="s">
        <v>98</v>
      </c>
      <c r="M115" s="2" t="b">
        <v>0</v>
      </c>
    </row>
    <row r="116" spans="1:13">
      <c r="A116" s="11" t="s">
        <v>2271</v>
      </c>
      <c r="B116" s="11" t="s">
        <v>35</v>
      </c>
      <c r="C116" s="11" t="s">
        <v>124</v>
      </c>
      <c r="D116" s="11" t="s">
        <v>144</v>
      </c>
      <c r="E116" s="11" t="s">
        <v>112</v>
      </c>
      <c r="F116" s="11" t="s">
        <v>583</v>
      </c>
      <c r="G116" s="4">
        <v>44306.373263888891</v>
      </c>
      <c r="H116" s="11" t="s">
        <v>96</v>
      </c>
      <c r="I116" s="11" t="s">
        <v>97</v>
      </c>
      <c r="J116" s="11" t="s">
        <v>109</v>
      </c>
      <c r="K116" s="11" t="s">
        <v>2272</v>
      </c>
      <c r="L116" s="11" t="s">
        <v>109</v>
      </c>
      <c r="M116" s="2" t="b">
        <v>0</v>
      </c>
    </row>
    <row r="117" spans="1:13" ht="28.9" customHeight="1">
      <c r="A117" s="11" t="s">
        <v>2273</v>
      </c>
      <c r="B117" s="11" t="s">
        <v>35</v>
      </c>
      <c r="C117" s="11" t="s">
        <v>225</v>
      </c>
      <c r="D117" s="11" t="s">
        <v>226</v>
      </c>
      <c r="E117" s="11" t="s">
        <v>2274</v>
      </c>
      <c r="F117" s="11" t="s">
        <v>2275</v>
      </c>
      <c r="G117" s="4">
        <v>44306.488113425927</v>
      </c>
      <c r="H117" s="11" t="s">
        <v>105</v>
      </c>
      <c r="I117" s="11" t="s">
        <v>97</v>
      </c>
      <c r="J117" s="11" t="s">
        <v>136</v>
      </c>
      <c r="K117" s="11" t="s">
        <v>2276</v>
      </c>
      <c r="L117" s="11" t="s">
        <v>136</v>
      </c>
      <c r="M117" s="2" t="b">
        <v>0</v>
      </c>
    </row>
    <row r="118" spans="1:13" ht="57.6" customHeight="1">
      <c r="A118" s="11" t="s">
        <v>2277</v>
      </c>
      <c r="B118" s="11" t="s">
        <v>42</v>
      </c>
      <c r="C118" s="11" t="s">
        <v>92</v>
      </c>
      <c r="D118" s="11" t="s">
        <v>186</v>
      </c>
      <c r="E118" s="11" t="s">
        <v>2210</v>
      </c>
      <c r="F118" s="11" t="s">
        <v>2278</v>
      </c>
      <c r="G118" s="4">
        <v>44306.527997685182</v>
      </c>
      <c r="H118" s="11" t="s">
        <v>105</v>
      </c>
      <c r="I118" s="11" t="s">
        <v>97</v>
      </c>
      <c r="J118" s="11" t="s">
        <v>121</v>
      </c>
      <c r="K118" s="11" t="s">
        <v>2279</v>
      </c>
      <c r="L118" s="11" t="s">
        <v>98</v>
      </c>
      <c r="M118" s="2" t="b">
        <v>0</v>
      </c>
    </row>
    <row r="119" spans="1:13" ht="28.9" customHeight="1">
      <c r="A119" s="11" t="s">
        <v>2280</v>
      </c>
      <c r="B119" s="11" t="s">
        <v>35</v>
      </c>
      <c r="C119" s="11" t="s">
        <v>124</v>
      </c>
      <c r="D119" s="11" t="s">
        <v>144</v>
      </c>
      <c r="E119" s="11" t="s">
        <v>221</v>
      </c>
      <c r="F119" s="11" t="s">
        <v>2281</v>
      </c>
      <c r="G119" s="4">
        <v>44306.517395833333</v>
      </c>
      <c r="H119" s="11" t="s">
        <v>105</v>
      </c>
      <c r="I119" s="11" t="s">
        <v>97</v>
      </c>
      <c r="J119" s="11" t="s">
        <v>109</v>
      </c>
      <c r="K119" s="11" t="s">
        <v>2282</v>
      </c>
      <c r="L119" s="11" t="s">
        <v>109</v>
      </c>
      <c r="M119" s="2" t="b">
        <v>0</v>
      </c>
    </row>
    <row r="120" spans="1:13" ht="28.9" customHeight="1">
      <c r="A120" s="11" t="s">
        <v>2283</v>
      </c>
      <c r="B120" s="11" t="s">
        <v>39</v>
      </c>
      <c r="C120" s="11" t="s">
        <v>175</v>
      </c>
      <c r="D120" s="11" t="s">
        <v>176</v>
      </c>
      <c r="E120" s="11" t="s">
        <v>2284</v>
      </c>
      <c r="F120" s="11" t="s">
        <v>2285</v>
      </c>
      <c r="G120" s="4">
        <v>44306.531759259262</v>
      </c>
      <c r="H120" s="11" t="s">
        <v>105</v>
      </c>
      <c r="I120" s="11" t="s">
        <v>97</v>
      </c>
      <c r="J120" s="11" t="s">
        <v>98</v>
      </c>
      <c r="K120" s="11" t="s">
        <v>2286</v>
      </c>
      <c r="L120" s="11" t="s">
        <v>98</v>
      </c>
      <c r="M120" s="2" t="b">
        <v>0</v>
      </c>
    </row>
    <row r="121" spans="1:13" ht="43.15" customHeight="1">
      <c r="A121" s="11" t="s">
        <v>2287</v>
      </c>
      <c r="B121" s="11" t="s">
        <v>36</v>
      </c>
      <c r="C121" s="11" t="s">
        <v>37</v>
      </c>
      <c r="D121" s="11" t="s">
        <v>133</v>
      </c>
      <c r="E121" s="11" t="s">
        <v>491</v>
      </c>
      <c r="F121" s="11" t="s">
        <v>2288</v>
      </c>
      <c r="G121" s="4">
        <v>44306.885266203702</v>
      </c>
      <c r="H121" s="11" t="s">
        <v>105</v>
      </c>
      <c r="I121" s="11" t="s">
        <v>97</v>
      </c>
      <c r="J121" s="11" t="s">
        <v>107</v>
      </c>
      <c r="K121" s="11" t="s">
        <v>2289</v>
      </c>
      <c r="L121" s="11" t="s">
        <v>107</v>
      </c>
      <c r="M121" s="2" t="b">
        <v>0</v>
      </c>
    </row>
    <row r="122" spans="1:13" ht="28.9" customHeight="1">
      <c r="A122" s="11" t="s">
        <v>2290</v>
      </c>
      <c r="B122" s="11" t="s">
        <v>36</v>
      </c>
      <c r="C122" s="11" t="s">
        <v>37</v>
      </c>
      <c r="D122" s="11" t="s">
        <v>133</v>
      </c>
      <c r="E122" s="11" t="s">
        <v>2291</v>
      </c>
      <c r="F122" s="11" t="s">
        <v>2292</v>
      </c>
      <c r="G122" s="4">
        <v>44307.389965277784</v>
      </c>
      <c r="H122" s="11" t="s">
        <v>105</v>
      </c>
      <c r="I122" s="11" t="s">
        <v>97</v>
      </c>
      <c r="J122" s="11" t="s">
        <v>107</v>
      </c>
      <c r="K122" s="11" t="s">
        <v>2293</v>
      </c>
      <c r="L122" s="11" t="s">
        <v>107</v>
      </c>
      <c r="M122" s="2" t="b">
        <v>1</v>
      </c>
    </row>
    <row r="123" spans="1:13" ht="57.6" customHeight="1">
      <c r="A123" s="11" t="s">
        <v>2294</v>
      </c>
      <c r="B123" s="11" t="s">
        <v>44</v>
      </c>
      <c r="C123" s="11" t="s">
        <v>375</v>
      </c>
      <c r="D123" s="11" t="s">
        <v>376</v>
      </c>
      <c r="E123" s="11" t="s">
        <v>2295</v>
      </c>
      <c r="F123" s="11" t="s">
        <v>2296</v>
      </c>
      <c r="G123" s="4">
        <v>44307.432928240742</v>
      </c>
      <c r="H123" s="11" t="s">
        <v>105</v>
      </c>
      <c r="I123" s="11" t="s">
        <v>114</v>
      </c>
      <c r="J123" s="11" t="s">
        <v>98</v>
      </c>
      <c r="K123" s="11" t="s">
        <v>2297</v>
      </c>
      <c r="L123" s="11" t="s">
        <v>98</v>
      </c>
      <c r="M123" s="2" t="b">
        <v>0</v>
      </c>
    </row>
    <row r="124" spans="1:13">
      <c r="A124" s="11" t="s">
        <v>2298</v>
      </c>
      <c r="B124" s="11" t="s">
        <v>35</v>
      </c>
      <c r="C124" s="11" t="s">
        <v>180</v>
      </c>
      <c r="D124" s="11" t="s">
        <v>466</v>
      </c>
      <c r="E124" s="11" t="s">
        <v>166</v>
      </c>
      <c r="F124" s="11" t="s">
        <v>1086</v>
      </c>
      <c r="G124" s="4">
        <v>44307.464074074072</v>
      </c>
      <c r="H124" s="11" t="s">
        <v>105</v>
      </c>
      <c r="I124" s="11" t="s">
        <v>114</v>
      </c>
      <c r="J124" s="11" t="s">
        <v>109</v>
      </c>
      <c r="K124" s="11" t="s">
        <v>2299</v>
      </c>
      <c r="L124" s="11" t="s">
        <v>109</v>
      </c>
      <c r="M124" s="2" t="b">
        <v>0</v>
      </c>
    </row>
    <row r="125" spans="1:13" ht="28.9" customHeight="1">
      <c r="A125" s="11" t="s">
        <v>2300</v>
      </c>
      <c r="B125" s="11" t="s">
        <v>35</v>
      </c>
      <c r="C125" s="11" t="s">
        <v>429</v>
      </c>
      <c r="D125" s="11" t="s">
        <v>430</v>
      </c>
      <c r="E125" s="11" t="s">
        <v>1343</v>
      </c>
      <c r="F125" s="11" t="s">
        <v>2301</v>
      </c>
      <c r="G125" s="4">
        <v>44307.496203703697</v>
      </c>
      <c r="H125" s="11" t="s">
        <v>105</v>
      </c>
      <c r="I125" s="11" t="s">
        <v>97</v>
      </c>
      <c r="J125" s="11" t="s">
        <v>109</v>
      </c>
      <c r="K125" s="11" t="s">
        <v>2302</v>
      </c>
      <c r="L125" s="11" t="s">
        <v>109</v>
      </c>
      <c r="M125" s="2" t="b">
        <v>0</v>
      </c>
    </row>
    <row r="126" spans="1:13" ht="187.15" customHeight="1">
      <c r="A126" s="11" t="s">
        <v>2303</v>
      </c>
      <c r="B126" s="11" t="s">
        <v>42</v>
      </c>
      <c r="C126" s="11" t="s">
        <v>92</v>
      </c>
      <c r="D126" s="11" t="s">
        <v>93</v>
      </c>
      <c r="E126" s="11" t="s">
        <v>2304</v>
      </c>
      <c r="F126" s="11" t="s">
        <v>2305</v>
      </c>
      <c r="G126" s="4">
        <v>44307.581689814811</v>
      </c>
      <c r="H126" s="11" t="s">
        <v>105</v>
      </c>
      <c r="I126" s="11" t="s">
        <v>97</v>
      </c>
      <c r="J126" s="11" t="s">
        <v>98</v>
      </c>
      <c r="K126" s="11" t="s">
        <v>2219</v>
      </c>
      <c r="L126" s="11" t="s">
        <v>98</v>
      </c>
      <c r="M126" s="2" t="b">
        <v>0</v>
      </c>
    </row>
    <row r="127" spans="1:13" ht="57.6" customHeight="1">
      <c r="A127" s="11" t="s">
        <v>2306</v>
      </c>
      <c r="B127" s="11" t="s">
        <v>42</v>
      </c>
      <c r="C127" s="11" t="s">
        <v>215</v>
      </c>
      <c r="D127" s="11" t="s">
        <v>216</v>
      </c>
      <c r="E127" s="11" t="s">
        <v>2307</v>
      </c>
      <c r="F127" s="11" t="s">
        <v>2308</v>
      </c>
      <c r="G127" s="4">
        <v>44307.602939814817</v>
      </c>
      <c r="H127" s="11" t="s">
        <v>105</v>
      </c>
      <c r="I127" s="11" t="s">
        <v>97</v>
      </c>
      <c r="J127" s="11" t="s">
        <v>98</v>
      </c>
      <c r="K127" s="11" t="s">
        <v>2309</v>
      </c>
      <c r="L127" s="11" t="s">
        <v>98</v>
      </c>
      <c r="M127" s="2" t="b">
        <v>0</v>
      </c>
    </row>
    <row r="128" spans="1:13">
      <c r="A128" s="11" t="s">
        <v>2310</v>
      </c>
      <c r="B128" s="11" t="s">
        <v>35</v>
      </c>
      <c r="C128" s="11" t="s">
        <v>873</v>
      </c>
      <c r="D128" s="11" t="s">
        <v>343</v>
      </c>
      <c r="E128" s="11" t="s">
        <v>1649</v>
      </c>
      <c r="F128" s="11" t="s">
        <v>2311</v>
      </c>
      <c r="G128" s="4">
        <v>44307.664687500001</v>
      </c>
      <c r="H128" s="11" t="s">
        <v>105</v>
      </c>
      <c r="I128" s="11" t="s">
        <v>97</v>
      </c>
      <c r="J128" s="11" t="s">
        <v>109</v>
      </c>
      <c r="K128" s="11" t="s">
        <v>2312</v>
      </c>
      <c r="L128" s="11" t="s">
        <v>109</v>
      </c>
      <c r="M128" s="2" t="b">
        <v>0</v>
      </c>
    </row>
    <row r="129" spans="1:13" ht="28.9" customHeight="1">
      <c r="A129" s="11" t="s">
        <v>2313</v>
      </c>
      <c r="B129" s="11" t="s">
        <v>35</v>
      </c>
      <c r="C129" s="11" t="s">
        <v>124</v>
      </c>
      <c r="D129" s="11" t="s">
        <v>125</v>
      </c>
      <c r="E129" s="11" t="s">
        <v>258</v>
      </c>
      <c r="F129" s="11" t="s">
        <v>2314</v>
      </c>
      <c r="G129" s="4">
        <v>44307.727442129632</v>
      </c>
      <c r="H129" s="11" t="s">
        <v>105</v>
      </c>
      <c r="I129" s="11" t="s">
        <v>97</v>
      </c>
      <c r="J129" s="11" t="s">
        <v>109</v>
      </c>
      <c r="K129" s="11" t="s">
        <v>213</v>
      </c>
      <c r="L129" s="11" t="s">
        <v>109</v>
      </c>
      <c r="M129" s="2" t="b">
        <v>0</v>
      </c>
    </row>
    <row r="130" spans="1:13" ht="216" customHeight="1">
      <c r="A130" s="11" t="s">
        <v>2315</v>
      </c>
      <c r="B130" s="11" t="s">
        <v>42</v>
      </c>
      <c r="C130" s="11" t="s">
        <v>215</v>
      </c>
      <c r="D130" s="11" t="s">
        <v>216</v>
      </c>
      <c r="E130" s="11" t="s">
        <v>2316</v>
      </c>
      <c r="F130" s="11" t="s">
        <v>2317</v>
      </c>
      <c r="G130" s="4">
        <v>44307.766030092593</v>
      </c>
      <c r="H130" s="11" t="s">
        <v>105</v>
      </c>
      <c r="I130" s="11" t="s">
        <v>97</v>
      </c>
      <c r="J130" s="11" t="s">
        <v>98</v>
      </c>
      <c r="K130" s="11" t="s">
        <v>2186</v>
      </c>
      <c r="L130" s="11" t="s">
        <v>98</v>
      </c>
      <c r="M130" s="2" t="b">
        <v>0</v>
      </c>
    </row>
    <row r="131" spans="1:13" ht="28.9" customHeight="1">
      <c r="A131" s="11" t="s">
        <v>2318</v>
      </c>
      <c r="B131" s="11" t="s">
        <v>35</v>
      </c>
      <c r="C131" s="11" t="s">
        <v>180</v>
      </c>
      <c r="D131" s="11" t="s">
        <v>466</v>
      </c>
      <c r="E131" s="11" t="s">
        <v>981</v>
      </c>
      <c r="F131" s="11" t="s">
        <v>2319</v>
      </c>
      <c r="G131" s="4">
        <v>44307.77584490741</v>
      </c>
      <c r="H131" s="11" t="s">
        <v>105</v>
      </c>
      <c r="I131" s="11" t="s">
        <v>114</v>
      </c>
      <c r="J131" s="11" t="s">
        <v>121</v>
      </c>
      <c r="K131" s="11" t="s">
        <v>2320</v>
      </c>
      <c r="L131" s="11" t="s">
        <v>109</v>
      </c>
      <c r="M131" s="2" t="b">
        <v>1</v>
      </c>
    </row>
    <row r="132" spans="1:13">
      <c r="A132" s="11" t="s">
        <v>2321</v>
      </c>
      <c r="B132" s="11" t="s">
        <v>35</v>
      </c>
      <c r="C132" s="11" t="s">
        <v>180</v>
      </c>
      <c r="D132" s="11" t="s">
        <v>181</v>
      </c>
      <c r="E132" s="11" t="s">
        <v>204</v>
      </c>
      <c r="F132" s="11" t="s">
        <v>2322</v>
      </c>
      <c r="G132" s="4">
        <v>44307.782256944447</v>
      </c>
      <c r="H132" s="11" t="s">
        <v>105</v>
      </c>
      <c r="I132" s="11" t="s">
        <v>97</v>
      </c>
      <c r="J132" s="11" t="s">
        <v>109</v>
      </c>
      <c r="K132" s="11" t="s">
        <v>2323</v>
      </c>
      <c r="L132" s="11" t="s">
        <v>109</v>
      </c>
      <c r="M132" s="2" t="b">
        <v>0</v>
      </c>
    </row>
    <row r="133" spans="1:13">
      <c r="A133" s="11" t="s">
        <v>2324</v>
      </c>
      <c r="B133" s="11" t="s">
        <v>35</v>
      </c>
      <c r="C133" s="11" t="s">
        <v>342</v>
      </c>
      <c r="D133" s="11" t="s">
        <v>434</v>
      </c>
      <c r="E133" s="11" t="s">
        <v>1026</v>
      </c>
      <c r="F133" s="11" t="s">
        <v>2325</v>
      </c>
      <c r="G133" s="4">
        <v>44307.862361111111</v>
      </c>
      <c r="H133" s="11" t="s">
        <v>105</v>
      </c>
      <c r="I133" s="11" t="s">
        <v>97</v>
      </c>
      <c r="J133" s="11" t="s">
        <v>109</v>
      </c>
      <c r="K133" s="11" t="s">
        <v>2326</v>
      </c>
      <c r="L133" s="11" t="s">
        <v>109</v>
      </c>
      <c r="M133" s="2" t="b">
        <v>0</v>
      </c>
    </row>
    <row r="134" spans="1:13" ht="100.9" customHeight="1">
      <c r="A134" s="11" t="s">
        <v>2327</v>
      </c>
      <c r="B134" s="11" t="s">
        <v>42</v>
      </c>
      <c r="C134" s="11" t="s">
        <v>375</v>
      </c>
      <c r="D134" s="11" t="s">
        <v>376</v>
      </c>
      <c r="E134" s="11" t="s">
        <v>2074</v>
      </c>
      <c r="F134" s="11" t="s">
        <v>2328</v>
      </c>
      <c r="G134" s="4">
        <v>44308.419386574067</v>
      </c>
      <c r="H134" s="11" t="s">
        <v>105</v>
      </c>
      <c r="I134" s="11" t="s">
        <v>97</v>
      </c>
      <c r="J134" s="11" t="s">
        <v>98</v>
      </c>
      <c r="K134" s="11" t="s">
        <v>2329</v>
      </c>
      <c r="L134" s="11" t="s">
        <v>98</v>
      </c>
      <c r="M134" s="2" t="b">
        <v>0</v>
      </c>
    </row>
    <row r="135" spans="1:13" ht="57.6" customHeight="1">
      <c r="A135" s="11" t="s">
        <v>2330</v>
      </c>
      <c r="B135" s="11" t="s">
        <v>42</v>
      </c>
      <c r="C135" s="11" t="s">
        <v>215</v>
      </c>
      <c r="D135" s="11" t="s">
        <v>216</v>
      </c>
      <c r="E135" s="11" t="s">
        <v>2331</v>
      </c>
      <c r="F135" s="11" t="s">
        <v>1284</v>
      </c>
      <c r="G135" s="4">
        <v>44308.498020833344</v>
      </c>
      <c r="H135" s="11" t="s">
        <v>105</v>
      </c>
      <c r="I135" s="11" t="s">
        <v>114</v>
      </c>
      <c r="J135" s="11" t="s">
        <v>98</v>
      </c>
      <c r="K135" s="11" t="s">
        <v>2332</v>
      </c>
      <c r="L135" s="11" t="s">
        <v>98</v>
      </c>
      <c r="M135" s="2" t="b">
        <v>0</v>
      </c>
    </row>
    <row r="136" spans="1:13" ht="28.9" customHeight="1">
      <c r="A136" s="11" t="s">
        <v>2333</v>
      </c>
      <c r="B136" s="11" t="s">
        <v>35</v>
      </c>
      <c r="C136" s="11" t="s">
        <v>620</v>
      </c>
      <c r="D136" s="11" t="s">
        <v>621</v>
      </c>
      <c r="E136" s="11" t="s">
        <v>2334</v>
      </c>
      <c r="F136" s="11" t="s">
        <v>2335</v>
      </c>
      <c r="G136" s="4">
        <v>44308.601863425924</v>
      </c>
      <c r="H136" s="11" t="s">
        <v>1152</v>
      </c>
      <c r="I136" s="11" t="s">
        <v>114</v>
      </c>
      <c r="J136" s="11"/>
      <c r="K136" s="11"/>
      <c r="L136" s="11" t="s">
        <v>121</v>
      </c>
      <c r="M136" s="2" t="b">
        <v>0</v>
      </c>
    </row>
    <row r="137" spans="1:13">
      <c r="A137" s="11" t="s">
        <v>2336</v>
      </c>
      <c r="B137" s="11" t="s">
        <v>35</v>
      </c>
      <c r="C137" s="11" t="s">
        <v>180</v>
      </c>
      <c r="D137" s="11" t="s">
        <v>181</v>
      </c>
      <c r="E137" s="11" t="s">
        <v>1730</v>
      </c>
      <c r="F137" s="11" t="s">
        <v>2337</v>
      </c>
      <c r="G137" s="4">
        <v>44308.623206018521</v>
      </c>
      <c r="H137" s="11" t="s">
        <v>105</v>
      </c>
      <c r="I137" s="11" t="s">
        <v>114</v>
      </c>
      <c r="J137" s="11" t="s">
        <v>109</v>
      </c>
      <c r="K137" s="11" t="s">
        <v>2338</v>
      </c>
      <c r="L137" s="11" t="s">
        <v>109</v>
      </c>
      <c r="M137" s="2" t="b">
        <v>1</v>
      </c>
    </row>
    <row r="138" spans="1:13" ht="72" customHeight="1">
      <c r="A138" s="11" t="s">
        <v>2339</v>
      </c>
      <c r="B138" s="11" t="s">
        <v>42</v>
      </c>
      <c r="C138" s="11" t="s">
        <v>92</v>
      </c>
      <c r="D138" s="11" t="s">
        <v>93</v>
      </c>
      <c r="E138" s="11" t="s">
        <v>2340</v>
      </c>
      <c r="F138" s="11" t="s">
        <v>2341</v>
      </c>
      <c r="G138" s="4">
        <v>44308.740231481483</v>
      </c>
      <c r="H138" s="11" t="s">
        <v>105</v>
      </c>
      <c r="I138" s="11" t="s">
        <v>97</v>
      </c>
      <c r="J138" s="11" t="s">
        <v>98</v>
      </c>
      <c r="K138" s="11" t="s">
        <v>2342</v>
      </c>
      <c r="L138" s="11" t="s">
        <v>98</v>
      </c>
      <c r="M138" s="2" t="b">
        <v>0</v>
      </c>
    </row>
    <row r="139" spans="1:13">
      <c r="A139" s="11" t="s">
        <v>2343</v>
      </c>
      <c r="B139" s="11" t="s">
        <v>35</v>
      </c>
      <c r="C139" s="11" t="s">
        <v>429</v>
      </c>
      <c r="D139" s="11" t="s">
        <v>430</v>
      </c>
      <c r="E139" s="11" t="s">
        <v>350</v>
      </c>
      <c r="F139" s="11" t="s">
        <v>2344</v>
      </c>
      <c r="G139" s="4">
        <v>44308.728125000001</v>
      </c>
      <c r="H139" s="11" t="s">
        <v>105</v>
      </c>
      <c r="I139" s="11" t="s">
        <v>97</v>
      </c>
      <c r="J139" s="11" t="s">
        <v>109</v>
      </c>
      <c r="K139" s="11" t="s">
        <v>2345</v>
      </c>
      <c r="L139" s="11" t="s">
        <v>109</v>
      </c>
      <c r="M139" s="2" t="b">
        <v>0</v>
      </c>
    </row>
    <row r="140" spans="1:13" ht="43.15" customHeight="1">
      <c r="A140" s="11" t="s">
        <v>2346</v>
      </c>
      <c r="B140" s="11" t="s">
        <v>42</v>
      </c>
      <c r="C140" s="11" t="s">
        <v>215</v>
      </c>
      <c r="D140" s="11" t="s">
        <v>216</v>
      </c>
      <c r="E140" s="11" t="s">
        <v>2347</v>
      </c>
      <c r="F140" s="11" t="s">
        <v>2348</v>
      </c>
      <c r="G140" s="4">
        <v>44308.731261574067</v>
      </c>
      <c r="H140" s="11" t="s">
        <v>105</v>
      </c>
      <c r="I140" s="11" t="s">
        <v>114</v>
      </c>
      <c r="J140" s="11" t="s">
        <v>98</v>
      </c>
      <c r="K140" s="11" t="s">
        <v>2349</v>
      </c>
      <c r="L140" s="11" t="s">
        <v>98</v>
      </c>
      <c r="M140" s="2" t="b">
        <v>0</v>
      </c>
    </row>
    <row r="141" spans="1:13" ht="144" customHeight="1">
      <c r="A141" s="11" t="s">
        <v>2350</v>
      </c>
      <c r="B141" s="11" t="s">
        <v>42</v>
      </c>
      <c r="C141" s="11" t="s">
        <v>1135</v>
      </c>
      <c r="D141" s="11" t="s">
        <v>1136</v>
      </c>
      <c r="E141" s="11" t="s">
        <v>1200</v>
      </c>
      <c r="F141" s="11" t="s">
        <v>2351</v>
      </c>
      <c r="G141" s="4">
        <v>44308.742083333331</v>
      </c>
      <c r="H141" s="11" t="s">
        <v>105</v>
      </c>
      <c r="I141" s="11" t="s">
        <v>114</v>
      </c>
      <c r="J141" s="11" t="s">
        <v>98</v>
      </c>
      <c r="K141" s="11" t="s">
        <v>2352</v>
      </c>
      <c r="L141" s="11" t="s">
        <v>98</v>
      </c>
      <c r="M141" s="2" t="b">
        <v>0</v>
      </c>
    </row>
    <row r="142" spans="1:13" ht="28.9" customHeight="1">
      <c r="A142" s="11" t="s">
        <v>2353</v>
      </c>
      <c r="B142" s="11" t="s">
        <v>35</v>
      </c>
      <c r="C142" s="11" t="s">
        <v>1908</v>
      </c>
      <c r="D142" s="11" t="s">
        <v>430</v>
      </c>
      <c r="E142" s="11" t="s">
        <v>479</v>
      </c>
      <c r="F142" s="11" t="s">
        <v>2354</v>
      </c>
      <c r="G142" s="4">
        <v>44308.842812499999</v>
      </c>
      <c r="H142" s="11" t="s">
        <v>105</v>
      </c>
      <c r="I142" s="11" t="s">
        <v>97</v>
      </c>
      <c r="J142" s="11" t="s">
        <v>109</v>
      </c>
      <c r="K142" s="11" t="s">
        <v>2355</v>
      </c>
      <c r="L142" s="11" t="s">
        <v>109</v>
      </c>
      <c r="M142" s="2" t="b">
        <v>1</v>
      </c>
    </row>
    <row r="143" spans="1:13" ht="43.15" customHeight="1">
      <c r="A143" s="11" t="s">
        <v>2356</v>
      </c>
      <c r="B143" s="11" t="s">
        <v>36</v>
      </c>
      <c r="C143" s="11" t="s">
        <v>2357</v>
      </c>
      <c r="D143" s="11" t="s">
        <v>2358</v>
      </c>
      <c r="E143" s="11" t="s">
        <v>491</v>
      </c>
      <c r="F143" s="11" t="s">
        <v>1021</v>
      </c>
      <c r="G143" s="4">
        <v>44308.928993055553</v>
      </c>
      <c r="H143" s="11" t="s">
        <v>105</v>
      </c>
      <c r="I143" s="11" t="s">
        <v>97</v>
      </c>
      <c r="J143" s="11" t="s">
        <v>107</v>
      </c>
      <c r="K143" s="11" t="s">
        <v>2359</v>
      </c>
      <c r="L143" s="11" t="s">
        <v>107</v>
      </c>
      <c r="M143" s="2" t="b">
        <v>0</v>
      </c>
    </row>
    <row r="144" spans="1:13" ht="43.15" customHeight="1">
      <c r="A144" s="11" t="s">
        <v>2360</v>
      </c>
      <c r="B144" s="11" t="s">
        <v>42</v>
      </c>
      <c r="C144" s="11" t="s">
        <v>92</v>
      </c>
      <c r="D144" s="11" t="s">
        <v>186</v>
      </c>
      <c r="E144" s="11" t="s">
        <v>2361</v>
      </c>
      <c r="F144" s="11" t="s">
        <v>2362</v>
      </c>
      <c r="G144" s="4">
        <v>44309.429444444453</v>
      </c>
      <c r="H144" s="11" t="s">
        <v>105</v>
      </c>
      <c r="I144" s="11" t="s">
        <v>97</v>
      </c>
      <c r="J144" s="11" t="s">
        <v>98</v>
      </c>
      <c r="K144" s="11" t="s">
        <v>2363</v>
      </c>
      <c r="L144" s="11" t="s">
        <v>98</v>
      </c>
      <c r="M144" s="2" t="b">
        <v>0</v>
      </c>
    </row>
    <row r="145" spans="1:13" ht="28.9" customHeight="1">
      <c r="A145" s="11" t="s">
        <v>2364</v>
      </c>
      <c r="B145" s="11" t="s">
        <v>28</v>
      </c>
      <c r="C145" s="11" t="s">
        <v>28</v>
      </c>
      <c r="D145" s="11" t="s">
        <v>111</v>
      </c>
      <c r="E145" s="11" t="s">
        <v>2365</v>
      </c>
      <c r="F145" s="11" t="s">
        <v>2366</v>
      </c>
      <c r="G145" s="4">
        <v>44309.428749999999</v>
      </c>
      <c r="H145" s="11" t="s">
        <v>554</v>
      </c>
      <c r="I145" s="11" t="s">
        <v>97</v>
      </c>
      <c r="J145" s="11"/>
      <c r="K145" s="11"/>
      <c r="L145" s="11" t="s">
        <v>98</v>
      </c>
      <c r="M145" s="2" t="b">
        <v>1</v>
      </c>
    </row>
    <row r="146" spans="1:13" ht="28.9" customHeight="1">
      <c r="A146" s="11" t="s">
        <v>2367</v>
      </c>
      <c r="B146" s="11" t="s">
        <v>35</v>
      </c>
      <c r="C146" s="11" t="s">
        <v>873</v>
      </c>
      <c r="D146" s="11" t="s">
        <v>874</v>
      </c>
      <c r="E146" s="11" t="s">
        <v>1343</v>
      </c>
      <c r="F146" s="11" t="s">
        <v>468</v>
      </c>
      <c r="G146" s="4">
        <v>44309.473182870373</v>
      </c>
      <c r="H146" s="11" t="s">
        <v>1152</v>
      </c>
      <c r="I146" s="11" t="s">
        <v>114</v>
      </c>
      <c r="J146" s="11"/>
      <c r="K146" s="11"/>
      <c r="L146" s="11" t="s">
        <v>121</v>
      </c>
      <c r="M146" s="2" t="b">
        <v>0</v>
      </c>
    </row>
    <row r="147" spans="1:13" ht="28.9" customHeight="1">
      <c r="A147" s="11" t="s">
        <v>2368</v>
      </c>
      <c r="B147" s="11" t="s">
        <v>44</v>
      </c>
      <c r="C147" s="11" t="s">
        <v>375</v>
      </c>
      <c r="D147" s="11" t="s">
        <v>376</v>
      </c>
      <c r="E147" s="11" t="s">
        <v>2369</v>
      </c>
      <c r="F147" s="11" t="s">
        <v>2370</v>
      </c>
      <c r="G147" s="4">
        <v>44309.512662037043</v>
      </c>
      <c r="H147" s="11" t="s">
        <v>105</v>
      </c>
      <c r="I147" s="11" t="s">
        <v>97</v>
      </c>
      <c r="J147" s="11" t="s">
        <v>98</v>
      </c>
      <c r="K147" s="11" t="s">
        <v>2371</v>
      </c>
      <c r="L147" s="11" t="s">
        <v>98</v>
      </c>
      <c r="M147" s="2" t="b">
        <v>0</v>
      </c>
    </row>
    <row r="148" spans="1:13" ht="57.6" customHeight="1">
      <c r="A148" s="11" t="s">
        <v>2372</v>
      </c>
      <c r="B148" s="11" t="s">
        <v>44</v>
      </c>
      <c r="C148" s="11" t="s">
        <v>375</v>
      </c>
      <c r="D148" s="11" t="s">
        <v>376</v>
      </c>
      <c r="E148" s="11" t="s">
        <v>2369</v>
      </c>
      <c r="F148" s="11" t="s">
        <v>2370</v>
      </c>
      <c r="G148" s="4">
        <v>44309.513356481482</v>
      </c>
      <c r="H148" s="11" t="s">
        <v>105</v>
      </c>
      <c r="I148" s="11" t="s">
        <v>97</v>
      </c>
      <c r="J148" s="11" t="s">
        <v>98</v>
      </c>
      <c r="K148" s="11" t="s">
        <v>2373</v>
      </c>
      <c r="L148" s="11" t="s">
        <v>98</v>
      </c>
      <c r="M148" s="2" t="b">
        <v>0</v>
      </c>
    </row>
    <row r="149" spans="1:13" ht="43.15" customHeight="1">
      <c r="A149" s="11" t="s">
        <v>2374</v>
      </c>
      <c r="B149" s="11" t="s">
        <v>56</v>
      </c>
      <c r="C149" s="11" t="s">
        <v>153</v>
      </c>
      <c r="D149" s="11" t="s">
        <v>1332</v>
      </c>
      <c r="E149" s="11" t="s">
        <v>2375</v>
      </c>
      <c r="F149" s="11" t="s">
        <v>2376</v>
      </c>
      <c r="G149" s="4">
        <v>44309.545138888891</v>
      </c>
      <c r="H149" s="11" t="s">
        <v>105</v>
      </c>
      <c r="I149" s="11" t="s">
        <v>97</v>
      </c>
      <c r="J149" s="11" t="s">
        <v>98</v>
      </c>
      <c r="K149" s="11" t="s">
        <v>2377</v>
      </c>
      <c r="L149" s="11" t="s">
        <v>98</v>
      </c>
      <c r="M149" s="2" t="b">
        <v>0</v>
      </c>
    </row>
    <row r="150" spans="1:13" ht="43.15" customHeight="1">
      <c r="A150" s="11" t="s">
        <v>2378</v>
      </c>
      <c r="B150" s="11" t="s">
        <v>42</v>
      </c>
      <c r="C150" s="11" t="s">
        <v>92</v>
      </c>
      <c r="D150" s="11" t="s">
        <v>186</v>
      </c>
      <c r="E150" s="11" t="s">
        <v>2234</v>
      </c>
      <c r="F150" s="11" t="s">
        <v>2379</v>
      </c>
      <c r="G150" s="4">
        <v>44309.603159722217</v>
      </c>
      <c r="H150" s="11" t="s">
        <v>105</v>
      </c>
      <c r="I150" s="11" t="s">
        <v>97</v>
      </c>
      <c r="J150" s="11" t="s">
        <v>98</v>
      </c>
      <c r="K150" s="11" t="s">
        <v>2380</v>
      </c>
      <c r="L150" s="11" t="s">
        <v>98</v>
      </c>
      <c r="M150" s="2" t="b">
        <v>0</v>
      </c>
    </row>
    <row r="151" spans="1:13" ht="28.9" customHeight="1">
      <c r="A151" s="11" t="s">
        <v>2381</v>
      </c>
      <c r="B151" s="11" t="s">
        <v>35</v>
      </c>
      <c r="C151" s="11" t="s">
        <v>180</v>
      </c>
      <c r="D151" s="11" t="s">
        <v>181</v>
      </c>
      <c r="E151" s="11" t="s">
        <v>981</v>
      </c>
      <c r="F151" s="11" t="s">
        <v>2319</v>
      </c>
      <c r="G151" s="4">
        <v>44309.674664351849</v>
      </c>
      <c r="H151" s="11" t="s">
        <v>105</v>
      </c>
      <c r="I151" s="11" t="s">
        <v>114</v>
      </c>
      <c r="J151" s="11" t="s">
        <v>109</v>
      </c>
      <c r="K151" s="11" t="s">
        <v>2382</v>
      </c>
      <c r="L151" s="11" t="s">
        <v>109</v>
      </c>
      <c r="M151" s="2" t="b">
        <v>0</v>
      </c>
    </row>
    <row r="152" spans="1:13" ht="28.9" customHeight="1">
      <c r="A152" s="11" t="s">
        <v>2383</v>
      </c>
      <c r="B152" s="11" t="s">
        <v>36</v>
      </c>
      <c r="C152" s="11" t="s">
        <v>37</v>
      </c>
      <c r="D152" s="11" t="s">
        <v>133</v>
      </c>
      <c r="E152" s="11" t="s">
        <v>2291</v>
      </c>
      <c r="F152" s="11" t="s">
        <v>2384</v>
      </c>
      <c r="G152" s="4">
        <v>44312.388796296298</v>
      </c>
      <c r="H152" s="11" t="s">
        <v>105</v>
      </c>
      <c r="I152" s="11" t="s">
        <v>97</v>
      </c>
      <c r="J152" s="11" t="s">
        <v>107</v>
      </c>
      <c r="K152" s="11" t="s">
        <v>2385</v>
      </c>
      <c r="L152" s="11" t="s">
        <v>107</v>
      </c>
      <c r="M152" s="2" t="b">
        <v>0</v>
      </c>
    </row>
    <row r="153" spans="1:13" ht="28.9" customHeight="1">
      <c r="A153" s="11" t="s">
        <v>2386</v>
      </c>
      <c r="B153" s="11" t="s">
        <v>35</v>
      </c>
      <c r="C153" s="11" t="s">
        <v>117</v>
      </c>
      <c r="D153" s="11" t="s">
        <v>118</v>
      </c>
      <c r="E153" s="11" t="s">
        <v>691</v>
      </c>
      <c r="F153" s="11" t="s">
        <v>2387</v>
      </c>
      <c r="G153" s="4">
        <v>44312.408587962957</v>
      </c>
      <c r="H153" s="11" t="s">
        <v>105</v>
      </c>
      <c r="I153" s="11" t="s">
        <v>97</v>
      </c>
      <c r="J153" s="11" t="s">
        <v>121</v>
      </c>
      <c r="K153" s="11" t="s">
        <v>2388</v>
      </c>
      <c r="L153" s="11" t="s">
        <v>109</v>
      </c>
      <c r="M153" s="2" t="b">
        <v>0</v>
      </c>
    </row>
    <row r="154" spans="1:13" ht="57.6" customHeight="1">
      <c r="A154" s="11" t="s">
        <v>2389</v>
      </c>
      <c r="B154" s="11" t="s">
        <v>44</v>
      </c>
      <c r="C154" s="11" t="s">
        <v>2390</v>
      </c>
      <c r="D154" s="11" t="s">
        <v>133</v>
      </c>
      <c r="E154" s="11" t="s">
        <v>2391</v>
      </c>
      <c r="F154" s="11" t="s">
        <v>2392</v>
      </c>
      <c r="G154" s="4">
        <v>44312.422361111108</v>
      </c>
      <c r="H154" s="11" t="s">
        <v>105</v>
      </c>
      <c r="I154" s="11" t="s">
        <v>97</v>
      </c>
      <c r="J154" s="11" t="s">
        <v>98</v>
      </c>
      <c r="K154" s="11" t="s">
        <v>2393</v>
      </c>
      <c r="L154" s="11" t="s">
        <v>98</v>
      </c>
      <c r="M154" s="2" t="b">
        <v>0</v>
      </c>
    </row>
    <row r="155" spans="1:13" ht="57.6" customHeight="1">
      <c r="A155" s="11" t="s">
        <v>2394</v>
      </c>
      <c r="B155" s="11" t="s">
        <v>42</v>
      </c>
      <c r="C155" s="11" t="s">
        <v>375</v>
      </c>
      <c r="D155" s="11" t="s">
        <v>376</v>
      </c>
      <c r="E155" s="11" t="s">
        <v>2395</v>
      </c>
      <c r="F155" s="11" t="s">
        <v>2396</v>
      </c>
      <c r="G155" s="4">
        <v>44312.434247685182</v>
      </c>
      <c r="H155" s="11" t="s">
        <v>105</v>
      </c>
      <c r="I155" s="11" t="s">
        <v>97</v>
      </c>
      <c r="J155" s="11" t="s">
        <v>98</v>
      </c>
      <c r="K155" s="11" t="s">
        <v>2397</v>
      </c>
      <c r="L155" s="11" t="s">
        <v>98</v>
      </c>
      <c r="M155" s="2" t="b">
        <v>0</v>
      </c>
    </row>
    <row r="156" spans="1:13" ht="43.15" customHeight="1">
      <c r="A156" s="11" t="s">
        <v>2398</v>
      </c>
      <c r="B156" s="11" t="s">
        <v>44</v>
      </c>
      <c r="C156" s="11" t="s">
        <v>375</v>
      </c>
      <c r="D156" s="11" t="s">
        <v>376</v>
      </c>
      <c r="E156" s="11" t="s">
        <v>459</v>
      </c>
      <c r="F156" s="11" t="s">
        <v>682</v>
      </c>
      <c r="G156" s="4">
        <v>44312.459664351853</v>
      </c>
      <c r="H156" s="11" t="s">
        <v>105</v>
      </c>
      <c r="I156" s="11" t="s">
        <v>97</v>
      </c>
      <c r="J156" s="11" t="s">
        <v>98</v>
      </c>
      <c r="K156" s="11" t="s">
        <v>2399</v>
      </c>
      <c r="L156" s="11" t="s">
        <v>98</v>
      </c>
      <c r="M156" s="2" t="b">
        <v>0</v>
      </c>
    </row>
    <row r="157" spans="1:13" ht="72" customHeight="1">
      <c r="A157" s="11" t="s">
        <v>2400</v>
      </c>
      <c r="B157" s="11" t="s">
        <v>42</v>
      </c>
      <c r="C157" s="11" t="s">
        <v>685</v>
      </c>
      <c r="D157" s="11" t="s">
        <v>686</v>
      </c>
      <c r="E157" s="11" t="s">
        <v>2401</v>
      </c>
      <c r="F157" s="11" t="s">
        <v>2402</v>
      </c>
      <c r="G157" s="4">
        <v>44312.473043981481</v>
      </c>
      <c r="H157" s="11" t="s">
        <v>105</v>
      </c>
      <c r="I157" s="11" t="s">
        <v>97</v>
      </c>
      <c r="J157" s="11" t="s">
        <v>98</v>
      </c>
      <c r="K157" s="11" t="s">
        <v>2403</v>
      </c>
      <c r="L157" s="11" t="s">
        <v>98</v>
      </c>
      <c r="M157" s="2" t="b">
        <v>0</v>
      </c>
    </row>
    <row r="158" spans="1:13" ht="28.9" customHeight="1">
      <c r="A158" s="11" t="s">
        <v>2404</v>
      </c>
      <c r="B158" s="11" t="s">
        <v>39</v>
      </c>
      <c r="C158" s="11" t="s">
        <v>175</v>
      </c>
      <c r="D158" s="11" t="s">
        <v>270</v>
      </c>
      <c r="E158" s="11" t="s">
        <v>593</v>
      </c>
      <c r="F158" s="11" t="s">
        <v>1874</v>
      </c>
      <c r="G158" s="4">
        <v>44312.516377314823</v>
      </c>
      <c r="H158" s="11" t="s">
        <v>105</v>
      </c>
      <c r="I158" s="11" t="s">
        <v>97</v>
      </c>
      <c r="J158" s="11" t="s">
        <v>98</v>
      </c>
      <c r="K158" s="11" t="s">
        <v>2405</v>
      </c>
      <c r="L158" s="11" t="s">
        <v>98</v>
      </c>
      <c r="M158" s="2" t="b">
        <v>0</v>
      </c>
    </row>
    <row r="159" spans="1:13" ht="57.6" customHeight="1">
      <c r="A159" s="11" t="s">
        <v>2406</v>
      </c>
      <c r="B159" s="11" t="s">
        <v>42</v>
      </c>
      <c r="C159" s="11" t="s">
        <v>685</v>
      </c>
      <c r="D159" s="11" t="s">
        <v>1168</v>
      </c>
      <c r="E159" s="11" t="s">
        <v>2401</v>
      </c>
      <c r="F159" s="11" t="s">
        <v>2407</v>
      </c>
      <c r="G159" s="4">
        <v>44312.534131944441</v>
      </c>
      <c r="H159" s="11" t="s">
        <v>105</v>
      </c>
      <c r="I159" s="11" t="s">
        <v>97</v>
      </c>
      <c r="J159" s="11" t="s">
        <v>98</v>
      </c>
      <c r="K159" s="11" t="s">
        <v>2408</v>
      </c>
      <c r="L159" s="11" t="s">
        <v>98</v>
      </c>
      <c r="M159" s="2" t="b">
        <v>0</v>
      </c>
    </row>
    <row r="160" spans="1:13" ht="43.15" customHeight="1">
      <c r="A160" s="11" t="s">
        <v>2409</v>
      </c>
      <c r="B160" s="11" t="s">
        <v>44</v>
      </c>
      <c r="C160" s="11" t="s">
        <v>159</v>
      </c>
      <c r="D160" s="11" t="s">
        <v>248</v>
      </c>
      <c r="E160" s="11" t="s">
        <v>2410</v>
      </c>
      <c r="F160" s="11" t="s">
        <v>2411</v>
      </c>
      <c r="G160" s="4">
        <v>44312.576805555553</v>
      </c>
      <c r="H160" s="11" t="s">
        <v>105</v>
      </c>
      <c r="I160" s="11" t="s">
        <v>97</v>
      </c>
      <c r="J160" s="11" t="s">
        <v>98</v>
      </c>
      <c r="K160" s="11" t="s">
        <v>2412</v>
      </c>
      <c r="L160" s="11" t="s">
        <v>98</v>
      </c>
      <c r="M160" s="2" t="b">
        <v>0</v>
      </c>
    </row>
    <row r="161" spans="1:13" ht="43.15" customHeight="1">
      <c r="A161" s="11" t="s">
        <v>2413</v>
      </c>
      <c r="B161" s="11" t="s">
        <v>42</v>
      </c>
      <c r="C161" s="11" t="s">
        <v>375</v>
      </c>
      <c r="D161" s="11" t="s">
        <v>376</v>
      </c>
      <c r="E161" s="11" t="s">
        <v>2414</v>
      </c>
      <c r="F161" s="11" t="s">
        <v>2396</v>
      </c>
      <c r="G161" s="4">
        <v>44312.722349537027</v>
      </c>
      <c r="H161" s="11" t="s">
        <v>105</v>
      </c>
      <c r="I161" s="11" t="s">
        <v>97</v>
      </c>
      <c r="J161" s="11" t="s">
        <v>98</v>
      </c>
      <c r="K161" s="11" t="s">
        <v>2415</v>
      </c>
      <c r="L161" s="11" t="s">
        <v>98</v>
      </c>
      <c r="M161" s="2" t="b">
        <v>0</v>
      </c>
    </row>
    <row r="162" spans="1:13" ht="43.15" customHeight="1">
      <c r="A162" s="11" t="s">
        <v>2416</v>
      </c>
      <c r="B162" s="11" t="s">
        <v>42</v>
      </c>
      <c r="C162" s="11" t="s">
        <v>215</v>
      </c>
      <c r="D162" s="11" t="s">
        <v>216</v>
      </c>
      <c r="E162" s="11" t="s">
        <v>1207</v>
      </c>
      <c r="F162" s="11" t="s">
        <v>2417</v>
      </c>
      <c r="G162" s="4">
        <v>44312.744074074071</v>
      </c>
      <c r="H162" s="11" t="s">
        <v>105</v>
      </c>
      <c r="I162" s="11" t="s">
        <v>97</v>
      </c>
      <c r="J162" s="11" t="s">
        <v>98</v>
      </c>
      <c r="K162" s="11" t="s">
        <v>2418</v>
      </c>
      <c r="L162" s="11" t="s">
        <v>98</v>
      </c>
      <c r="M162" s="2" t="b">
        <v>0</v>
      </c>
    </row>
    <row r="163" spans="1:13">
      <c r="A163" s="11" t="s">
        <v>2419</v>
      </c>
      <c r="B163" s="11" t="s">
        <v>35</v>
      </c>
      <c r="C163" s="11" t="s">
        <v>124</v>
      </c>
      <c r="D163" s="11" t="s">
        <v>144</v>
      </c>
      <c r="E163" s="11" t="s">
        <v>171</v>
      </c>
      <c r="F163" s="11" t="s">
        <v>534</v>
      </c>
      <c r="G163" s="4">
        <v>44313.482523148137</v>
      </c>
      <c r="H163" s="11" t="s">
        <v>105</v>
      </c>
      <c r="I163" s="11" t="s">
        <v>97</v>
      </c>
      <c r="J163" s="11" t="s">
        <v>109</v>
      </c>
      <c r="K163" s="11" t="s">
        <v>2420</v>
      </c>
      <c r="L163" s="11" t="s">
        <v>109</v>
      </c>
      <c r="M163" s="2" t="b">
        <v>0</v>
      </c>
    </row>
    <row r="164" spans="1:13">
      <c r="A164" s="11" t="s">
        <v>2421</v>
      </c>
      <c r="B164" s="11" t="s">
        <v>35</v>
      </c>
      <c r="C164" s="11" t="s">
        <v>124</v>
      </c>
      <c r="D164" s="11" t="s">
        <v>125</v>
      </c>
      <c r="E164" s="11" t="s">
        <v>171</v>
      </c>
      <c r="F164" s="11" t="s">
        <v>2422</v>
      </c>
      <c r="G164" s="4">
        <v>44313.512430555558</v>
      </c>
      <c r="H164" s="11" t="s">
        <v>105</v>
      </c>
      <c r="I164" s="11" t="s">
        <v>97</v>
      </c>
      <c r="J164" s="11" t="s">
        <v>109</v>
      </c>
      <c r="K164" s="11" t="s">
        <v>213</v>
      </c>
      <c r="L164" s="11" t="s">
        <v>109</v>
      </c>
      <c r="M164" s="2" t="b">
        <v>0</v>
      </c>
    </row>
    <row r="165" spans="1:13">
      <c r="A165" s="11" t="s">
        <v>2423</v>
      </c>
      <c r="B165" s="11" t="s">
        <v>58</v>
      </c>
      <c r="C165" s="11" t="s">
        <v>2208</v>
      </c>
      <c r="D165" s="11" t="s">
        <v>276</v>
      </c>
      <c r="E165" s="11" t="s">
        <v>2424</v>
      </c>
      <c r="F165" s="11" t="s">
        <v>2425</v>
      </c>
      <c r="G165" s="4">
        <v>44313.523472222223</v>
      </c>
      <c r="H165" s="11" t="s">
        <v>105</v>
      </c>
      <c r="I165" s="11" t="s">
        <v>97</v>
      </c>
      <c r="J165" s="11" t="s">
        <v>107</v>
      </c>
      <c r="K165" s="11" t="s">
        <v>2426</v>
      </c>
      <c r="L165" s="11" t="s">
        <v>107</v>
      </c>
      <c r="M165" s="2" t="b">
        <v>0</v>
      </c>
    </row>
    <row r="166" spans="1:13" ht="28.9" customHeight="1">
      <c r="A166" s="11" t="s">
        <v>2427</v>
      </c>
      <c r="B166" s="11" t="s">
        <v>39</v>
      </c>
      <c r="C166" s="11" t="s">
        <v>175</v>
      </c>
      <c r="D166" s="11" t="s">
        <v>270</v>
      </c>
      <c r="E166" s="11" t="s">
        <v>281</v>
      </c>
      <c r="F166" s="11" t="s">
        <v>176</v>
      </c>
      <c r="G166" s="4">
        <v>44313.551261574074</v>
      </c>
      <c r="H166" s="11" t="s">
        <v>105</v>
      </c>
      <c r="I166" s="11" t="s">
        <v>97</v>
      </c>
      <c r="J166" s="11" t="s">
        <v>98</v>
      </c>
      <c r="K166" s="11" t="s">
        <v>2428</v>
      </c>
      <c r="L166" s="11" t="s">
        <v>98</v>
      </c>
      <c r="M166" s="2" t="b">
        <v>0</v>
      </c>
    </row>
    <row r="167" spans="1:13" ht="43.15" customHeight="1">
      <c r="A167" s="11" t="s">
        <v>2429</v>
      </c>
      <c r="B167" s="11" t="s">
        <v>42</v>
      </c>
      <c r="C167" s="11" t="s">
        <v>375</v>
      </c>
      <c r="D167" s="11" t="s">
        <v>376</v>
      </c>
      <c r="E167" s="11" t="s">
        <v>2414</v>
      </c>
      <c r="F167" s="11" t="s">
        <v>2396</v>
      </c>
      <c r="G167" s="4">
        <v>44314.38784722222</v>
      </c>
      <c r="H167" s="11" t="s">
        <v>105</v>
      </c>
      <c r="I167" s="11" t="s">
        <v>97</v>
      </c>
      <c r="J167" s="11" t="s">
        <v>98</v>
      </c>
      <c r="K167" s="11" t="s">
        <v>2430</v>
      </c>
      <c r="L167" s="11" t="s">
        <v>98</v>
      </c>
      <c r="M167" s="2" t="b">
        <v>0</v>
      </c>
    </row>
    <row r="168" spans="1:13" ht="28.9" customHeight="1">
      <c r="A168" s="11" t="s">
        <v>2431</v>
      </c>
      <c r="B168" s="11" t="s">
        <v>52</v>
      </c>
      <c r="C168" s="11" t="s">
        <v>52</v>
      </c>
      <c r="D168" s="11" t="s">
        <v>111</v>
      </c>
      <c r="E168" s="11" t="s">
        <v>491</v>
      </c>
      <c r="F168" s="11" t="s">
        <v>2432</v>
      </c>
      <c r="G168" s="4">
        <v>44314.3981712963</v>
      </c>
      <c r="H168" s="11" t="s">
        <v>105</v>
      </c>
      <c r="I168" s="11" t="s">
        <v>97</v>
      </c>
      <c r="J168" s="11" t="s">
        <v>98</v>
      </c>
      <c r="K168" s="11" t="s">
        <v>2433</v>
      </c>
      <c r="L168" s="11" t="s">
        <v>98</v>
      </c>
      <c r="M168" s="2" t="b">
        <v>0</v>
      </c>
    </row>
    <row r="169" spans="1:13" ht="100.9" customHeight="1">
      <c r="A169" s="11" t="s">
        <v>2434</v>
      </c>
      <c r="B169" s="11" t="s">
        <v>42</v>
      </c>
      <c r="C169" s="11" t="s">
        <v>375</v>
      </c>
      <c r="D169" s="11" t="s">
        <v>376</v>
      </c>
      <c r="E169" s="11" t="s">
        <v>2074</v>
      </c>
      <c r="F169" s="11" t="s">
        <v>2396</v>
      </c>
      <c r="G169" s="4">
        <v>44314.442164351851</v>
      </c>
      <c r="H169" s="11" t="s">
        <v>105</v>
      </c>
      <c r="I169" s="11" t="s">
        <v>97</v>
      </c>
      <c r="J169" s="11" t="s">
        <v>98</v>
      </c>
      <c r="K169" s="11" t="s">
        <v>2329</v>
      </c>
      <c r="L169" s="11" t="s">
        <v>98</v>
      </c>
      <c r="M169" s="2" t="b">
        <v>0</v>
      </c>
    </row>
    <row r="170" spans="1:13" ht="86.45" customHeight="1">
      <c r="A170" s="11" t="s">
        <v>2435</v>
      </c>
      <c r="B170" s="11" t="s">
        <v>42</v>
      </c>
      <c r="C170" s="11" t="s">
        <v>1135</v>
      </c>
      <c r="D170" s="11" t="s">
        <v>1136</v>
      </c>
      <c r="E170" s="11" t="s">
        <v>2436</v>
      </c>
      <c r="F170" s="11" t="s">
        <v>2437</v>
      </c>
      <c r="G170" s="4">
        <v>44314.468668981477</v>
      </c>
      <c r="H170" s="11" t="s">
        <v>105</v>
      </c>
      <c r="I170" s="11" t="s">
        <v>97</v>
      </c>
      <c r="J170" s="11" t="s">
        <v>98</v>
      </c>
      <c r="K170" s="11" t="s">
        <v>2438</v>
      </c>
      <c r="L170" s="11" t="s">
        <v>98</v>
      </c>
      <c r="M170" s="2" t="b">
        <v>0</v>
      </c>
    </row>
    <row r="171" spans="1:13">
      <c r="A171" s="11" t="s">
        <v>2439</v>
      </c>
      <c r="B171" s="11" t="s">
        <v>35</v>
      </c>
      <c r="C171" s="11" t="s">
        <v>180</v>
      </c>
      <c r="D171" s="11" t="s">
        <v>466</v>
      </c>
      <c r="E171" s="11" t="s">
        <v>1343</v>
      </c>
      <c r="F171" s="11" t="s">
        <v>2440</v>
      </c>
      <c r="G171" s="4">
        <v>44314.484537037039</v>
      </c>
      <c r="H171" s="11" t="s">
        <v>105</v>
      </c>
      <c r="I171" s="11" t="s">
        <v>114</v>
      </c>
      <c r="J171" s="11" t="s">
        <v>109</v>
      </c>
      <c r="K171" s="11" t="s">
        <v>2441</v>
      </c>
      <c r="L171" s="11" t="s">
        <v>109</v>
      </c>
      <c r="M171" s="2" t="b">
        <v>0</v>
      </c>
    </row>
    <row r="172" spans="1:13" ht="43.15" customHeight="1">
      <c r="A172" s="11" t="s">
        <v>2442</v>
      </c>
      <c r="B172" s="11" t="s">
        <v>42</v>
      </c>
      <c r="C172" s="11" t="s">
        <v>375</v>
      </c>
      <c r="D172" s="11" t="s">
        <v>376</v>
      </c>
      <c r="E172" s="11" t="s">
        <v>2443</v>
      </c>
      <c r="F172" s="11" t="s">
        <v>2396</v>
      </c>
      <c r="G172" s="4">
        <v>44314.505381944437</v>
      </c>
      <c r="H172" s="11" t="s">
        <v>105</v>
      </c>
      <c r="I172" s="11" t="s">
        <v>97</v>
      </c>
      <c r="J172" s="11" t="s">
        <v>98</v>
      </c>
      <c r="K172" s="11" t="s">
        <v>2430</v>
      </c>
      <c r="L172" s="11" t="s">
        <v>98</v>
      </c>
      <c r="M172" s="2" t="b">
        <v>0</v>
      </c>
    </row>
    <row r="173" spans="1:13" ht="57.6" customHeight="1">
      <c r="A173" s="11" t="s">
        <v>2444</v>
      </c>
      <c r="B173" s="11" t="s">
        <v>42</v>
      </c>
      <c r="C173" s="11" t="s">
        <v>375</v>
      </c>
      <c r="D173" s="11" t="s">
        <v>376</v>
      </c>
      <c r="E173" s="11" t="s">
        <v>2443</v>
      </c>
      <c r="F173" s="11" t="s">
        <v>2445</v>
      </c>
      <c r="G173" s="4">
        <v>44314.507268518522</v>
      </c>
      <c r="H173" s="11" t="s">
        <v>105</v>
      </c>
      <c r="I173" s="11" t="s">
        <v>97</v>
      </c>
      <c r="J173" s="11" t="s">
        <v>98</v>
      </c>
      <c r="K173" s="11" t="s">
        <v>2446</v>
      </c>
      <c r="L173" s="11" t="s">
        <v>98</v>
      </c>
      <c r="M173" s="2" t="b">
        <v>0</v>
      </c>
    </row>
    <row r="174" spans="1:13" ht="100.9" customHeight="1">
      <c r="A174" s="11" t="s">
        <v>2447</v>
      </c>
      <c r="B174" s="11" t="s">
        <v>42</v>
      </c>
      <c r="C174" s="11" t="s">
        <v>375</v>
      </c>
      <c r="D174" s="11" t="s">
        <v>376</v>
      </c>
      <c r="E174" s="11" t="s">
        <v>2443</v>
      </c>
      <c r="F174" s="11" t="s">
        <v>2445</v>
      </c>
      <c r="G174" s="4">
        <v>44314.50953703704</v>
      </c>
      <c r="H174" s="11" t="s">
        <v>105</v>
      </c>
      <c r="I174" s="11" t="s">
        <v>97</v>
      </c>
      <c r="J174" s="11" t="s">
        <v>98</v>
      </c>
      <c r="K174" s="11" t="s">
        <v>2329</v>
      </c>
      <c r="L174" s="11" t="s">
        <v>98</v>
      </c>
      <c r="M174" s="2" t="b">
        <v>0</v>
      </c>
    </row>
    <row r="175" spans="1:13" ht="28.9" customHeight="1">
      <c r="A175" s="11" t="s">
        <v>2448</v>
      </c>
      <c r="B175" s="11" t="s">
        <v>42</v>
      </c>
      <c r="C175" s="11" t="s">
        <v>507</v>
      </c>
      <c r="D175" s="11" t="s">
        <v>508</v>
      </c>
      <c r="E175" s="11" t="s">
        <v>2449</v>
      </c>
      <c r="F175" s="11" t="s">
        <v>2450</v>
      </c>
      <c r="G175" s="4">
        <v>44314.556550925918</v>
      </c>
      <c r="H175" s="11" t="s">
        <v>105</v>
      </c>
      <c r="I175" s="11" t="s">
        <v>97</v>
      </c>
      <c r="J175" s="11" t="s">
        <v>98</v>
      </c>
      <c r="K175" s="11" t="s">
        <v>2451</v>
      </c>
      <c r="L175" s="11" t="s">
        <v>98</v>
      </c>
      <c r="M175" s="2" t="b">
        <v>0</v>
      </c>
    </row>
    <row r="176" spans="1:13" ht="28.9" customHeight="1">
      <c r="A176" s="11" t="s">
        <v>2452</v>
      </c>
      <c r="B176" s="11" t="s">
        <v>46</v>
      </c>
      <c r="C176" s="11" t="s">
        <v>46</v>
      </c>
      <c r="D176" s="11" t="s">
        <v>133</v>
      </c>
      <c r="E176" s="11" t="s">
        <v>2453</v>
      </c>
      <c r="F176" s="11" t="s">
        <v>2454</v>
      </c>
      <c r="G176" s="4">
        <v>44314.721875000003</v>
      </c>
      <c r="H176" s="11" t="s">
        <v>105</v>
      </c>
      <c r="I176" s="11" t="s">
        <v>97</v>
      </c>
      <c r="J176" s="11" t="s">
        <v>136</v>
      </c>
      <c r="K176" s="11" t="s">
        <v>2455</v>
      </c>
      <c r="L176" s="11" t="s">
        <v>136</v>
      </c>
      <c r="M176" s="2" t="b">
        <v>1</v>
      </c>
    </row>
    <row r="177" spans="1:13" ht="28.9" customHeight="1">
      <c r="A177" s="11" t="s">
        <v>2456</v>
      </c>
      <c r="B177" s="11" t="s">
        <v>35</v>
      </c>
      <c r="C177" s="11" t="s">
        <v>342</v>
      </c>
      <c r="D177" s="11" t="s">
        <v>343</v>
      </c>
      <c r="E177" s="11" t="s">
        <v>1653</v>
      </c>
      <c r="F177" s="11" t="s">
        <v>2457</v>
      </c>
      <c r="G177" s="4">
        <v>44314.750451388893</v>
      </c>
      <c r="H177" s="11" t="s">
        <v>1152</v>
      </c>
      <c r="I177" s="11" t="s">
        <v>97</v>
      </c>
      <c r="J177" s="11" t="s">
        <v>121</v>
      </c>
      <c r="K177" s="11"/>
      <c r="L177" s="11" t="s">
        <v>121</v>
      </c>
      <c r="M177" s="2" t="b">
        <v>1</v>
      </c>
    </row>
    <row r="178" spans="1:13" ht="100.9" customHeight="1">
      <c r="A178" s="11" t="s">
        <v>2458</v>
      </c>
      <c r="B178" s="11" t="s">
        <v>42</v>
      </c>
      <c r="C178" s="11" t="s">
        <v>375</v>
      </c>
      <c r="D178" s="11" t="s">
        <v>376</v>
      </c>
      <c r="E178" s="11" t="s">
        <v>2459</v>
      </c>
      <c r="F178" s="11" t="s">
        <v>682</v>
      </c>
      <c r="G178" s="4">
        <v>44315.424016203702</v>
      </c>
      <c r="H178" s="11" t="s">
        <v>105</v>
      </c>
      <c r="I178" s="11" t="s">
        <v>97</v>
      </c>
      <c r="J178" s="11" t="s">
        <v>98</v>
      </c>
      <c r="K178" s="11" t="s">
        <v>2329</v>
      </c>
      <c r="L178" s="11" t="s">
        <v>98</v>
      </c>
      <c r="M178" s="2" t="b">
        <v>0</v>
      </c>
    </row>
    <row r="179" spans="1:13">
      <c r="A179" s="11" t="s">
        <v>2460</v>
      </c>
      <c r="B179" s="11" t="s">
        <v>35</v>
      </c>
      <c r="C179" s="11" t="s">
        <v>2461</v>
      </c>
      <c r="D179" s="11" t="s">
        <v>139</v>
      </c>
      <c r="E179" s="11" t="s">
        <v>2462</v>
      </c>
      <c r="F179" s="11" t="s">
        <v>2463</v>
      </c>
      <c r="G179" s="4">
        <v>44315.42564814815</v>
      </c>
      <c r="H179" s="11" t="s">
        <v>105</v>
      </c>
      <c r="I179" s="11" t="s">
        <v>97</v>
      </c>
      <c r="J179" s="11" t="s">
        <v>121</v>
      </c>
      <c r="K179" s="11" t="s">
        <v>2464</v>
      </c>
      <c r="L179" s="11" t="s">
        <v>109</v>
      </c>
      <c r="M179" s="2" t="b">
        <v>1</v>
      </c>
    </row>
    <row r="180" spans="1:13">
      <c r="A180" s="11" t="s">
        <v>2465</v>
      </c>
      <c r="B180" s="11" t="s">
        <v>35</v>
      </c>
      <c r="C180" s="11" t="s">
        <v>124</v>
      </c>
      <c r="D180" s="11" t="s">
        <v>144</v>
      </c>
      <c r="E180" s="11" t="s">
        <v>380</v>
      </c>
      <c r="F180" s="11" t="s">
        <v>2466</v>
      </c>
      <c r="G180" s="4">
        <v>44315.458761574067</v>
      </c>
      <c r="H180" s="11" t="s">
        <v>105</v>
      </c>
      <c r="I180" s="11" t="s">
        <v>114</v>
      </c>
      <c r="J180" s="11" t="s">
        <v>109</v>
      </c>
      <c r="K180" s="11" t="s">
        <v>385</v>
      </c>
      <c r="L180" s="11" t="s">
        <v>109</v>
      </c>
      <c r="M180" s="2" t="b">
        <v>0</v>
      </c>
    </row>
    <row r="181" spans="1:13" ht="100.9" customHeight="1">
      <c r="A181" s="11" t="s">
        <v>2467</v>
      </c>
      <c r="B181" s="11" t="s">
        <v>42</v>
      </c>
      <c r="C181" s="11" t="s">
        <v>1857</v>
      </c>
      <c r="D181" s="11" t="s">
        <v>1858</v>
      </c>
      <c r="E181" s="11" t="s">
        <v>2468</v>
      </c>
      <c r="F181" s="11" t="s">
        <v>2469</v>
      </c>
      <c r="G181" s="4">
        <v>44315.506909722222</v>
      </c>
      <c r="H181" s="11" t="s">
        <v>105</v>
      </c>
      <c r="I181" s="11" t="s">
        <v>97</v>
      </c>
      <c r="J181" s="11" t="s">
        <v>98</v>
      </c>
      <c r="K181" s="11" t="s">
        <v>2329</v>
      </c>
      <c r="L181" s="11" t="s">
        <v>98</v>
      </c>
      <c r="M181" s="2" t="b">
        <v>0</v>
      </c>
    </row>
    <row r="182" spans="1:13" ht="216" customHeight="1">
      <c r="A182" s="11" t="s">
        <v>2470</v>
      </c>
      <c r="B182" s="11" t="s">
        <v>42</v>
      </c>
      <c r="C182" s="11" t="s">
        <v>165</v>
      </c>
      <c r="D182" s="11" t="s">
        <v>133</v>
      </c>
      <c r="E182" s="11" t="s">
        <v>2168</v>
      </c>
      <c r="F182" s="11" t="s">
        <v>1635</v>
      </c>
      <c r="G182" s="4">
        <v>44315.59684027778</v>
      </c>
      <c r="H182" s="11" t="s">
        <v>105</v>
      </c>
      <c r="I182" s="11" t="s">
        <v>97</v>
      </c>
      <c r="J182" s="11" t="s">
        <v>98</v>
      </c>
      <c r="K182" s="11" t="s">
        <v>2186</v>
      </c>
      <c r="L182" s="11" t="s">
        <v>98</v>
      </c>
      <c r="M182" s="2" t="b">
        <v>0</v>
      </c>
    </row>
    <row r="183" spans="1:13" ht="72" customHeight="1">
      <c r="A183" s="11" t="s">
        <v>2471</v>
      </c>
      <c r="B183" s="11" t="s">
        <v>42</v>
      </c>
      <c r="C183" s="11" t="s">
        <v>215</v>
      </c>
      <c r="D183" s="11" t="s">
        <v>825</v>
      </c>
      <c r="E183" s="11" t="s">
        <v>2472</v>
      </c>
      <c r="F183" s="11" t="s">
        <v>2473</v>
      </c>
      <c r="G183" s="4">
        <v>44315.626203703701</v>
      </c>
      <c r="H183" s="11" t="s">
        <v>105</v>
      </c>
      <c r="I183" s="11" t="s">
        <v>97</v>
      </c>
      <c r="J183" s="11" t="s">
        <v>98</v>
      </c>
      <c r="K183" s="11" t="s">
        <v>2474</v>
      </c>
      <c r="L183" s="11" t="s">
        <v>98</v>
      </c>
      <c r="M183" s="2" t="b">
        <v>0</v>
      </c>
    </row>
    <row r="184" spans="1:13" ht="216" customHeight="1">
      <c r="A184" s="11" t="s">
        <v>2475</v>
      </c>
      <c r="B184" s="11" t="s">
        <v>42</v>
      </c>
      <c r="C184" s="11" t="s">
        <v>215</v>
      </c>
      <c r="D184" s="11" t="s">
        <v>216</v>
      </c>
      <c r="E184" s="11" t="s">
        <v>636</v>
      </c>
      <c r="F184" s="11" t="s">
        <v>2476</v>
      </c>
      <c r="G184" s="4">
        <v>44315.67527777778</v>
      </c>
      <c r="H184" s="11" t="s">
        <v>105</v>
      </c>
      <c r="I184" s="11" t="s">
        <v>97</v>
      </c>
      <c r="J184" s="11" t="s">
        <v>98</v>
      </c>
      <c r="K184" s="11" t="s">
        <v>2477</v>
      </c>
      <c r="L184" s="11" t="s">
        <v>98</v>
      </c>
      <c r="M184" s="2" t="b">
        <v>0</v>
      </c>
    </row>
    <row r="185" spans="1:13" ht="57.6" customHeight="1">
      <c r="A185" s="11" t="s">
        <v>2478</v>
      </c>
      <c r="B185" s="11" t="s">
        <v>44</v>
      </c>
      <c r="C185" s="11" t="s">
        <v>375</v>
      </c>
      <c r="D185" s="11" t="s">
        <v>376</v>
      </c>
      <c r="E185" s="11" t="s">
        <v>2479</v>
      </c>
      <c r="F185" s="11" t="s">
        <v>2222</v>
      </c>
      <c r="G185" s="4">
        <v>44315.697442129633</v>
      </c>
      <c r="H185" s="11" t="s">
        <v>105</v>
      </c>
      <c r="I185" s="11" t="s">
        <v>114</v>
      </c>
      <c r="J185" s="11" t="s">
        <v>98</v>
      </c>
      <c r="K185" s="11" t="s">
        <v>2480</v>
      </c>
      <c r="L185" s="11" t="s">
        <v>98</v>
      </c>
      <c r="M185" s="2" t="b">
        <v>0</v>
      </c>
    </row>
    <row r="186" spans="1:13" ht="43.15" customHeight="1">
      <c r="A186" s="11" t="s">
        <v>2481</v>
      </c>
      <c r="B186" s="11" t="s">
        <v>44</v>
      </c>
      <c r="C186" s="11" t="s">
        <v>159</v>
      </c>
      <c r="D186" s="11" t="s">
        <v>248</v>
      </c>
      <c r="E186" s="11" t="s">
        <v>2482</v>
      </c>
      <c r="F186" s="11" t="s">
        <v>1529</v>
      </c>
      <c r="G186" s="4">
        <v>44315.726342592592</v>
      </c>
      <c r="H186" s="11" t="s">
        <v>105</v>
      </c>
      <c r="I186" s="11" t="s">
        <v>97</v>
      </c>
      <c r="J186" s="11" t="s">
        <v>98</v>
      </c>
      <c r="K186" s="11" t="s">
        <v>2483</v>
      </c>
      <c r="L186" s="11" t="s">
        <v>98</v>
      </c>
      <c r="M186" s="2" t="b">
        <v>0</v>
      </c>
    </row>
    <row r="187" spans="1:13" ht="28.9" customHeight="1">
      <c r="A187" s="11" t="s">
        <v>2484</v>
      </c>
      <c r="B187" s="11" t="s">
        <v>44</v>
      </c>
      <c r="C187" s="11" t="s">
        <v>1217</v>
      </c>
      <c r="D187" s="11" t="s">
        <v>1218</v>
      </c>
      <c r="E187" s="11" t="s">
        <v>1041</v>
      </c>
      <c r="F187" s="11" t="s">
        <v>2485</v>
      </c>
      <c r="G187" s="4">
        <v>44315.746145833327</v>
      </c>
      <c r="H187" s="11" t="s">
        <v>1152</v>
      </c>
      <c r="I187" s="11" t="s">
        <v>97</v>
      </c>
      <c r="J187" s="11"/>
      <c r="K187" s="11"/>
      <c r="L187" s="11" t="s">
        <v>121</v>
      </c>
      <c r="M187" s="2" t="b">
        <v>0</v>
      </c>
    </row>
    <row r="188" spans="1:13" ht="28.9" customHeight="1">
      <c r="A188" s="11" t="s">
        <v>2486</v>
      </c>
      <c r="B188" s="11" t="s">
        <v>35</v>
      </c>
      <c r="C188" s="11" t="s">
        <v>2252</v>
      </c>
      <c r="D188" s="11" t="s">
        <v>2253</v>
      </c>
      <c r="E188" s="11" t="s">
        <v>2254</v>
      </c>
      <c r="F188" s="11" t="s">
        <v>2255</v>
      </c>
      <c r="G188" s="4">
        <v>44315.758634259262</v>
      </c>
      <c r="H188" s="11" t="s">
        <v>105</v>
      </c>
      <c r="I188" s="11" t="s">
        <v>97</v>
      </c>
      <c r="J188" s="11" t="s">
        <v>121</v>
      </c>
      <c r="K188" s="11" t="s">
        <v>2487</v>
      </c>
      <c r="L188" s="11" t="s">
        <v>109</v>
      </c>
      <c r="M188" s="2" t="b">
        <v>0</v>
      </c>
    </row>
    <row r="189" spans="1:13" ht="57.6" customHeight="1">
      <c r="A189" s="11" t="s">
        <v>2488</v>
      </c>
      <c r="B189" s="11" t="s">
        <v>42</v>
      </c>
      <c r="C189" s="11" t="s">
        <v>215</v>
      </c>
      <c r="D189" s="11" t="s">
        <v>216</v>
      </c>
      <c r="E189" s="11" t="s">
        <v>1370</v>
      </c>
      <c r="F189" s="11" t="s">
        <v>2489</v>
      </c>
      <c r="G189" s="4">
        <v>44315.797615740739</v>
      </c>
      <c r="H189" s="11" t="s">
        <v>105</v>
      </c>
      <c r="I189" s="11" t="s">
        <v>97</v>
      </c>
      <c r="J189" s="11" t="s">
        <v>98</v>
      </c>
      <c r="K189" s="11" t="s">
        <v>2490</v>
      </c>
      <c r="L189" s="11" t="s">
        <v>98</v>
      </c>
      <c r="M189" s="2" t="b">
        <v>0</v>
      </c>
    </row>
    <row r="190" spans="1:13" ht="72" customHeight="1">
      <c r="A190" s="11" t="s">
        <v>2491</v>
      </c>
      <c r="B190" s="11" t="s">
        <v>42</v>
      </c>
      <c r="C190" s="11" t="s">
        <v>1857</v>
      </c>
      <c r="D190" s="11" t="s">
        <v>1858</v>
      </c>
      <c r="E190" s="11" t="s">
        <v>2492</v>
      </c>
      <c r="F190" s="11" t="s">
        <v>2493</v>
      </c>
      <c r="G190" s="4">
        <v>44315.834305555552</v>
      </c>
      <c r="H190" s="11" t="s">
        <v>105</v>
      </c>
      <c r="I190" s="11" t="s">
        <v>97</v>
      </c>
      <c r="J190" s="11" t="s">
        <v>98</v>
      </c>
      <c r="K190" s="11" t="s">
        <v>2494</v>
      </c>
      <c r="L190" s="11" t="s">
        <v>98</v>
      </c>
      <c r="M190" s="2" t="b">
        <v>0</v>
      </c>
    </row>
    <row r="191" spans="1:13" ht="72" customHeight="1">
      <c r="A191" s="11" t="s">
        <v>2495</v>
      </c>
      <c r="B191" s="11" t="s">
        <v>42</v>
      </c>
      <c r="C191" s="11" t="s">
        <v>92</v>
      </c>
      <c r="D191" s="11" t="s">
        <v>186</v>
      </c>
      <c r="E191" s="11" t="s">
        <v>2210</v>
      </c>
      <c r="F191" s="11" t="s">
        <v>2496</v>
      </c>
      <c r="G191" s="4">
        <v>44315.903634259259</v>
      </c>
      <c r="H191" s="11" t="s">
        <v>105</v>
      </c>
      <c r="I191" s="11" t="s">
        <v>97</v>
      </c>
      <c r="J191" s="11" t="s">
        <v>98</v>
      </c>
      <c r="K191" s="11" t="s">
        <v>2497</v>
      </c>
      <c r="L191" s="11" t="s">
        <v>98</v>
      </c>
      <c r="M191" s="2" t="b">
        <v>0</v>
      </c>
    </row>
    <row r="192" spans="1:13" ht="28.9" customHeight="1">
      <c r="A192" s="11" t="s">
        <v>2498</v>
      </c>
      <c r="B192" s="11" t="s">
        <v>42</v>
      </c>
      <c r="C192" s="11" t="s">
        <v>92</v>
      </c>
      <c r="D192" s="11" t="s">
        <v>895</v>
      </c>
      <c r="E192" s="11" t="s">
        <v>1055</v>
      </c>
      <c r="F192" s="11" t="s">
        <v>2499</v>
      </c>
      <c r="G192" s="4">
        <v>44316.380196759259</v>
      </c>
      <c r="H192" s="11" t="s">
        <v>105</v>
      </c>
      <c r="I192" s="11" t="s">
        <v>97</v>
      </c>
      <c r="J192" s="11" t="s">
        <v>98</v>
      </c>
      <c r="K192" s="11" t="s">
        <v>2500</v>
      </c>
      <c r="L192" s="11" t="s">
        <v>98</v>
      </c>
      <c r="M192" s="2" t="b">
        <v>0</v>
      </c>
    </row>
    <row r="193" spans="1:13" ht="57.6" customHeight="1">
      <c r="A193" s="11" t="s">
        <v>2501</v>
      </c>
      <c r="B193" s="11" t="s">
        <v>42</v>
      </c>
      <c r="C193" s="11" t="s">
        <v>92</v>
      </c>
      <c r="D193" s="11" t="s">
        <v>186</v>
      </c>
      <c r="E193" s="11" t="s">
        <v>2502</v>
      </c>
      <c r="F193" s="11" t="s">
        <v>2503</v>
      </c>
      <c r="G193" s="4">
        <v>44316.399050925917</v>
      </c>
      <c r="H193" s="11" t="s">
        <v>105</v>
      </c>
      <c r="I193" s="11" t="s">
        <v>97</v>
      </c>
      <c r="J193" s="11" t="s">
        <v>98</v>
      </c>
      <c r="K193" s="11" t="s">
        <v>2504</v>
      </c>
      <c r="L193" s="11" t="s">
        <v>98</v>
      </c>
      <c r="M193" s="2" t="b">
        <v>0</v>
      </c>
    </row>
    <row r="194" spans="1:13" ht="28.9" customHeight="1">
      <c r="A194" s="11" t="s">
        <v>2505</v>
      </c>
      <c r="B194" s="11" t="s">
        <v>42</v>
      </c>
      <c r="C194" s="11" t="s">
        <v>92</v>
      </c>
      <c r="D194" s="11" t="s">
        <v>186</v>
      </c>
      <c r="E194" s="11" t="s">
        <v>564</v>
      </c>
      <c r="F194" s="11" t="s">
        <v>2506</v>
      </c>
      <c r="G194" s="4">
        <v>44316.407233796293</v>
      </c>
      <c r="H194" s="11" t="s">
        <v>105</v>
      </c>
      <c r="I194" s="11" t="s">
        <v>97</v>
      </c>
      <c r="J194" s="11" t="s">
        <v>98</v>
      </c>
      <c r="K194" s="11" t="s">
        <v>2507</v>
      </c>
      <c r="L194" s="11" t="s">
        <v>98</v>
      </c>
      <c r="M194" s="2" t="b">
        <v>0</v>
      </c>
    </row>
    <row r="195" spans="1:13" ht="72" customHeight="1">
      <c r="A195" s="11" t="s">
        <v>2508</v>
      </c>
      <c r="B195" s="11" t="s">
        <v>42</v>
      </c>
      <c r="C195" s="11" t="s">
        <v>92</v>
      </c>
      <c r="D195" s="11" t="s">
        <v>186</v>
      </c>
      <c r="E195" s="11" t="s">
        <v>2509</v>
      </c>
      <c r="F195" s="11" t="s">
        <v>2510</v>
      </c>
      <c r="G195" s="4">
        <v>44316.410578703697</v>
      </c>
      <c r="H195" s="11" t="s">
        <v>105</v>
      </c>
      <c r="I195" s="11" t="s">
        <v>114</v>
      </c>
      <c r="J195" s="11" t="s">
        <v>98</v>
      </c>
      <c r="K195" s="11" t="s">
        <v>2511</v>
      </c>
      <c r="L195" s="11" t="s">
        <v>98</v>
      </c>
      <c r="M195" s="2" t="b">
        <v>0</v>
      </c>
    </row>
    <row r="196" spans="1:13" ht="57.6" customHeight="1">
      <c r="A196" s="11" t="s">
        <v>2512</v>
      </c>
      <c r="B196" s="11" t="s">
        <v>42</v>
      </c>
      <c r="C196" s="11" t="s">
        <v>92</v>
      </c>
      <c r="D196" s="11" t="s">
        <v>895</v>
      </c>
      <c r="E196" s="11" t="s">
        <v>908</v>
      </c>
      <c r="F196" s="11" t="s">
        <v>2513</v>
      </c>
      <c r="G196" s="4">
        <v>44316.422754629632</v>
      </c>
      <c r="H196" s="11" t="s">
        <v>105</v>
      </c>
      <c r="I196" s="11" t="s">
        <v>97</v>
      </c>
      <c r="J196" s="11" t="s">
        <v>98</v>
      </c>
      <c r="K196" s="11" t="s">
        <v>2514</v>
      </c>
      <c r="L196" s="11" t="s">
        <v>98</v>
      </c>
      <c r="M196" s="2" t="b">
        <v>0</v>
      </c>
    </row>
    <row r="197" spans="1:13">
      <c r="A197" s="11" t="s">
        <v>2515</v>
      </c>
      <c r="B197" s="11" t="s">
        <v>60</v>
      </c>
      <c r="C197" s="11" t="s">
        <v>457</v>
      </c>
      <c r="D197" s="11"/>
      <c r="E197" s="11" t="s">
        <v>2516</v>
      </c>
      <c r="F197" s="11" t="s">
        <v>1751</v>
      </c>
      <c r="G197" s="4">
        <v>44316.426527777781</v>
      </c>
      <c r="H197" s="11" t="s">
        <v>554</v>
      </c>
      <c r="I197" s="11" t="s">
        <v>114</v>
      </c>
      <c r="J197" s="11"/>
      <c r="K197" s="11"/>
      <c r="L197" s="11" t="s">
        <v>98</v>
      </c>
      <c r="M197" s="2" t="b">
        <v>1</v>
      </c>
    </row>
    <row r="198" spans="1:13">
      <c r="A198" s="11" t="s">
        <v>2517</v>
      </c>
      <c r="B198" s="11" t="s">
        <v>35</v>
      </c>
      <c r="C198" s="11" t="s">
        <v>180</v>
      </c>
      <c r="D198" s="11" t="s">
        <v>181</v>
      </c>
      <c r="E198" s="11" t="s">
        <v>1380</v>
      </c>
      <c r="F198" s="11" t="s">
        <v>2518</v>
      </c>
      <c r="G198" s="4">
        <v>44316.43954861111</v>
      </c>
      <c r="H198" s="11" t="s">
        <v>105</v>
      </c>
      <c r="I198" s="11" t="s">
        <v>97</v>
      </c>
      <c r="J198" s="11" t="s">
        <v>109</v>
      </c>
      <c r="K198" s="11" t="s">
        <v>2519</v>
      </c>
      <c r="L198" s="11" t="s">
        <v>109</v>
      </c>
      <c r="M198" s="2" t="b">
        <v>0</v>
      </c>
    </row>
    <row r="199" spans="1:13" ht="28.9" customHeight="1">
      <c r="A199" s="11" t="s">
        <v>2520</v>
      </c>
      <c r="B199" s="11" t="s">
        <v>42</v>
      </c>
      <c r="C199" s="11" t="s">
        <v>92</v>
      </c>
      <c r="D199" s="11" t="s">
        <v>895</v>
      </c>
      <c r="E199" s="11" t="s">
        <v>2521</v>
      </c>
      <c r="F199" s="11" t="s">
        <v>2522</v>
      </c>
      <c r="G199" s="4">
        <v>44316.44771990741</v>
      </c>
      <c r="H199" s="11" t="s">
        <v>105</v>
      </c>
      <c r="I199" s="11" t="s">
        <v>97</v>
      </c>
      <c r="J199" s="11" t="s">
        <v>98</v>
      </c>
      <c r="K199" s="11" t="s">
        <v>2523</v>
      </c>
      <c r="L199" s="11" t="s">
        <v>98</v>
      </c>
      <c r="M199" s="2" t="b">
        <v>0</v>
      </c>
    </row>
    <row r="200" spans="1:13" ht="28.9" customHeight="1">
      <c r="A200" s="11" t="s">
        <v>2524</v>
      </c>
      <c r="B200" s="11" t="s">
        <v>42</v>
      </c>
      <c r="C200" s="11" t="s">
        <v>92</v>
      </c>
      <c r="D200" s="11" t="s">
        <v>895</v>
      </c>
      <c r="E200" s="11" t="s">
        <v>2525</v>
      </c>
      <c r="F200" s="11" t="s">
        <v>2510</v>
      </c>
      <c r="G200" s="4">
        <v>44316.454918981479</v>
      </c>
      <c r="H200" s="11" t="s">
        <v>105</v>
      </c>
      <c r="I200" s="11" t="s">
        <v>97</v>
      </c>
      <c r="J200" s="11" t="s">
        <v>98</v>
      </c>
      <c r="K200" s="11" t="s">
        <v>2526</v>
      </c>
      <c r="L200" s="11" t="s">
        <v>98</v>
      </c>
      <c r="M200" s="2" t="b">
        <v>0</v>
      </c>
    </row>
    <row r="201" spans="1:13" ht="28.9" customHeight="1">
      <c r="A201" s="11" t="s">
        <v>2527</v>
      </c>
      <c r="B201" s="11" t="s">
        <v>42</v>
      </c>
      <c r="C201" s="11" t="s">
        <v>92</v>
      </c>
      <c r="D201" s="11" t="s">
        <v>186</v>
      </c>
      <c r="E201" s="11" t="s">
        <v>2528</v>
      </c>
      <c r="F201" s="11" t="s">
        <v>2529</v>
      </c>
      <c r="G201" s="4">
        <v>44316.457199074073</v>
      </c>
      <c r="H201" s="11" t="s">
        <v>105</v>
      </c>
      <c r="I201" s="11" t="s">
        <v>97</v>
      </c>
      <c r="J201" s="11" t="s">
        <v>98</v>
      </c>
      <c r="K201" s="11" t="s">
        <v>2530</v>
      </c>
      <c r="L201" s="11" t="s">
        <v>98</v>
      </c>
      <c r="M201" s="2" t="b">
        <v>0</v>
      </c>
    </row>
    <row r="202" spans="1:13" ht="28.9" customHeight="1">
      <c r="A202" s="11" t="s">
        <v>2531</v>
      </c>
      <c r="B202" s="11" t="s">
        <v>42</v>
      </c>
      <c r="C202" s="11" t="s">
        <v>92</v>
      </c>
      <c r="D202" s="11" t="s">
        <v>186</v>
      </c>
      <c r="E202" s="11" t="s">
        <v>2532</v>
      </c>
      <c r="F202" s="11" t="s">
        <v>2013</v>
      </c>
      <c r="G202" s="4">
        <v>44316.468981481477</v>
      </c>
      <c r="H202" s="11" t="s">
        <v>105</v>
      </c>
      <c r="I202" s="11" t="s">
        <v>114</v>
      </c>
      <c r="J202" s="11" t="s">
        <v>98</v>
      </c>
      <c r="K202" s="11" t="s">
        <v>2533</v>
      </c>
      <c r="L202" s="11" t="s">
        <v>98</v>
      </c>
      <c r="M202" s="2" t="b">
        <v>0</v>
      </c>
    </row>
    <row r="203" spans="1:13" ht="28.9" customHeight="1">
      <c r="A203" s="11" t="s">
        <v>2534</v>
      </c>
      <c r="B203" s="11" t="s">
        <v>35</v>
      </c>
      <c r="C203" s="11" t="s">
        <v>225</v>
      </c>
      <c r="D203" s="11" t="s">
        <v>226</v>
      </c>
      <c r="E203" s="11" t="s">
        <v>380</v>
      </c>
      <c r="F203" s="11" t="s">
        <v>104</v>
      </c>
      <c r="G203" s="4">
        <v>44316.471805555557</v>
      </c>
      <c r="H203" s="11" t="s">
        <v>105</v>
      </c>
      <c r="I203" s="11" t="s">
        <v>114</v>
      </c>
      <c r="J203" s="11" t="s">
        <v>136</v>
      </c>
      <c r="K203" s="11" t="s">
        <v>2535</v>
      </c>
      <c r="L203" s="11" t="s">
        <v>136</v>
      </c>
      <c r="M203" s="2" t="b">
        <v>1</v>
      </c>
    </row>
    <row r="204" spans="1:13" ht="28.9" customHeight="1">
      <c r="A204" s="11" t="s">
        <v>2536</v>
      </c>
      <c r="B204" s="11" t="s">
        <v>42</v>
      </c>
      <c r="C204" s="11" t="s">
        <v>92</v>
      </c>
      <c r="D204" s="11" t="s">
        <v>895</v>
      </c>
      <c r="E204" s="11" t="s">
        <v>2537</v>
      </c>
      <c r="F204" s="11" t="s">
        <v>2538</v>
      </c>
      <c r="G204" s="4">
        <v>44316.494351851848</v>
      </c>
      <c r="H204" s="11" t="s">
        <v>105</v>
      </c>
      <c r="I204" s="11" t="s">
        <v>97</v>
      </c>
      <c r="J204" s="11" t="s">
        <v>98</v>
      </c>
      <c r="K204" s="11" t="s">
        <v>2539</v>
      </c>
      <c r="L204" s="11" t="s">
        <v>98</v>
      </c>
      <c r="M204" s="2" t="b">
        <v>0</v>
      </c>
    </row>
    <row r="205" spans="1:13" ht="28.9" customHeight="1">
      <c r="A205" s="11" t="s">
        <v>2540</v>
      </c>
      <c r="B205" s="11" t="s">
        <v>42</v>
      </c>
      <c r="C205" s="11" t="s">
        <v>92</v>
      </c>
      <c r="D205" s="11" t="s">
        <v>895</v>
      </c>
      <c r="E205" s="11" t="s">
        <v>2509</v>
      </c>
      <c r="F205" s="11" t="s">
        <v>2541</v>
      </c>
      <c r="G205" s="4">
        <v>44316.493159722217</v>
      </c>
      <c r="H205" s="11" t="s">
        <v>105</v>
      </c>
      <c r="I205" s="11" t="s">
        <v>97</v>
      </c>
      <c r="J205" s="11" t="s">
        <v>98</v>
      </c>
      <c r="K205" s="11" t="s">
        <v>2542</v>
      </c>
      <c r="L205" s="11" t="s">
        <v>98</v>
      </c>
      <c r="M205" s="2" t="b">
        <v>0</v>
      </c>
    </row>
    <row r="206" spans="1:13" ht="28.9" customHeight="1">
      <c r="A206" s="11" t="s">
        <v>2543</v>
      </c>
      <c r="B206" s="11" t="s">
        <v>35</v>
      </c>
      <c r="C206" s="11" t="s">
        <v>180</v>
      </c>
      <c r="D206" s="11" t="s">
        <v>181</v>
      </c>
      <c r="E206" s="11" t="s">
        <v>1649</v>
      </c>
      <c r="F206" s="11" t="s">
        <v>2544</v>
      </c>
      <c r="G206" s="4">
        <v>44316.527407407397</v>
      </c>
      <c r="H206" s="11" t="s">
        <v>105</v>
      </c>
      <c r="I206" s="11" t="s">
        <v>97</v>
      </c>
      <c r="J206" s="11" t="s">
        <v>109</v>
      </c>
      <c r="K206" s="11" t="s">
        <v>2545</v>
      </c>
      <c r="L206" s="11" t="s">
        <v>109</v>
      </c>
      <c r="M206" s="2" t="b">
        <v>0</v>
      </c>
    </row>
    <row r="207" spans="1:13" ht="43.15" customHeight="1">
      <c r="A207" s="11" t="s">
        <v>2546</v>
      </c>
      <c r="B207" s="11" t="s">
        <v>39</v>
      </c>
      <c r="C207" s="11" t="s">
        <v>175</v>
      </c>
      <c r="D207" s="11" t="s">
        <v>270</v>
      </c>
      <c r="E207" s="11" t="s">
        <v>601</v>
      </c>
      <c r="F207" s="11" t="s">
        <v>2547</v>
      </c>
      <c r="G207" s="4">
        <v>44316.53528935185</v>
      </c>
      <c r="H207" s="11" t="s">
        <v>105</v>
      </c>
      <c r="I207" s="11" t="s">
        <v>114</v>
      </c>
      <c r="J207" s="11" t="s">
        <v>98</v>
      </c>
      <c r="K207" s="11" t="s">
        <v>2548</v>
      </c>
      <c r="L207" s="11" t="s">
        <v>98</v>
      </c>
      <c r="M207" s="2" t="b">
        <v>0</v>
      </c>
    </row>
    <row r="208" spans="1:13" ht="28.9" customHeight="1">
      <c r="A208" s="11" t="s">
        <v>2549</v>
      </c>
      <c r="B208" s="11" t="s">
        <v>39</v>
      </c>
      <c r="C208" s="11" t="s">
        <v>175</v>
      </c>
      <c r="D208" s="11" t="s">
        <v>176</v>
      </c>
      <c r="E208" s="11" t="s">
        <v>453</v>
      </c>
      <c r="F208" s="11" t="s">
        <v>2550</v>
      </c>
      <c r="G208" s="4">
        <v>44316.551342592589</v>
      </c>
      <c r="H208" s="11" t="s">
        <v>105</v>
      </c>
      <c r="I208" s="11" t="s">
        <v>97</v>
      </c>
      <c r="J208" s="11" t="s">
        <v>98</v>
      </c>
      <c r="K208" s="11" t="s">
        <v>2551</v>
      </c>
      <c r="L208" s="11" t="s">
        <v>98</v>
      </c>
      <c r="M208" s="2" t="b">
        <v>0</v>
      </c>
    </row>
    <row r="209" spans="1:13" ht="28.9" customHeight="1">
      <c r="A209" s="11" t="s">
        <v>2552</v>
      </c>
      <c r="B209" s="11" t="s">
        <v>42</v>
      </c>
      <c r="C209" s="11" t="s">
        <v>92</v>
      </c>
      <c r="D209" s="11" t="s">
        <v>93</v>
      </c>
      <c r="E209" s="11" t="s">
        <v>2553</v>
      </c>
      <c r="F209" s="11" t="s">
        <v>2554</v>
      </c>
      <c r="G209" s="4">
        <v>44316.554155092592</v>
      </c>
      <c r="H209" s="11" t="s">
        <v>105</v>
      </c>
      <c r="I209" s="11" t="s">
        <v>97</v>
      </c>
      <c r="J209" s="11" t="s">
        <v>98</v>
      </c>
      <c r="K209" s="11" t="s">
        <v>2555</v>
      </c>
      <c r="L209" s="11" t="s">
        <v>98</v>
      </c>
      <c r="M209" s="2" t="b">
        <v>0</v>
      </c>
    </row>
    <row r="210" spans="1:13" ht="72" customHeight="1">
      <c r="A210" s="11" t="s">
        <v>2556</v>
      </c>
      <c r="B210" s="11" t="s">
        <v>42</v>
      </c>
      <c r="C210" s="11" t="s">
        <v>215</v>
      </c>
      <c r="D210" s="11" t="s">
        <v>216</v>
      </c>
      <c r="E210" s="11" t="s">
        <v>1207</v>
      </c>
      <c r="F210" s="11" t="s">
        <v>2557</v>
      </c>
      <c r="G210" s="4">
        <v>44316.657326388893</v>
      </c>
      <c r="H210" s="11" t="s">
        <v>105</v>
      </c>
      <c r="I210" s="11" t="s">
        <v>97</v>
      </c>
      <c r="J210" s="11" t="s">
        <v>98</v>
      </c>
      <c r="K210" s="11" t="s">
        <v>2558</v>
      </c>
      <c r="L210" s="11" t="s">
        <v>98</v>
      </c>
      <c r="M210" s="2" t="b">
        <v>0</v>
      </c>
    </row>
    <row r="211" spans="1:13" ht="28.9" customHeight="1">
      <c r="A211" s="11" t="s">
        <v>2559</v>
      </c>
      <c r="B211" s="11" t="s">
        <v>42</v>
      </c>
      <c r="C211" s="11" t="s">
        <v>507</v>
      </c>
      <c r="D211" s="11" t="s">
        <v>508</v>
      </c>
      <c r="E211" s="11" t="s">
        <v>2560</v>
      </c>
      <c r="F211" s="11" t="s">
        <v>2249</v>
      </c>
      <c r="G211" s="4">
        <v>44316.711319444446</v>
      </c>
      <c r="H211" s="11" t="s">
        <v>554</v>
      </c>
      <c r="I211" s="11" t="s">
        <v>97</v>
      </c>
      <c r="J211" s="11"/>
      <c r="K211" s="11"/>
      <c r="L211" s="11" t="s">
        <v>98</v>
      </c>
      <c r="M211" s="2" t="b">
        <v>0</v>
      </c>
    </row>
    <row r="212" spans="1:13" ht="28.9" customHeight="1">
      <c r="A212" s="11" t="s">
        <v>2561</v>
      </c>
      <c r="B212" s="11" t="s">
        <v>39</v>
      </c>
      <c r="C212" s="11" t="s">
        <v>175</v>
      </c>
      <c r="D212" s="11" t="s">
        <v>176</v>
      </c>
      <c r="E212" s="11" t="s">
        <v>1231</v>
      </c>
      <c r="F212" s="11" t="s">
        <v>2562</v>
      </c>
      <c r="G212" s="4">
        <v>44316.724942129629</v>
      </c>
      <c r="H212" s="11" t="s">
        <v>105</v>
      </c>
      <c r="I212" s="11" t="s">
        <v>97</v>
      </c>
      <c r="J212" s="11" t="s">
        <v>98</v>
      </c>
      <c r="K212" s="11" t="s">
        <v>2563</v>
      </c>
      <c r="L212" s="11" t="s">
        <v>98</v>
      </c>
      <c r="M212" s="2" t="b">
        <v>0</v>
      </c>
    </row>
    <row r="213" spans="1:13">
      <c r="A213" s="11"/>
      <c r="B213" s="11"/>
      <c r="C213" s="11"/>
      <c r="D213" s="11"/>
      <c r="E213" s="11"/>
      <c r="F213" s="11"/>
      <c r="J213" s="11"/>
      <c r="K213" s="11"/>
      <c r="L213" s="11"/>
    </row>
    <row r="214" spans="1:13">
      <c r="A214" s="11"/>
      <c r="B214" s="11"/>
      <c r="C214" s="11"/>
      <c r="D214" s="11"/>
      <c r="E214" s="11"/>
      <c r="F214" s="11"/>
      <c r="J214" s="11"/>
      <c r="K214" s="11"/>
      <c r="L214" s="11"/>
    </row>
    <row r="215" spans="1:13">
      <c r="B215" s="2"/>
      <c r="C215" s="2"/>
      <c r="D215" s="2"/>
      <c r="E215" s="2"/>
      <c r="F215" s="2"/>
      <c r="H215" s="2"/>
      <c r="I215" s="2"/>
      <c r="J215" s="2"/>
      <c r="K215" s="2"/>
      <c r="L215" s="2"/>
      <c r="M215" s="2"/>
    </row>
    <row r="216" spans="1:13">
      <c r="B216" s="2"/>
      <c r="C216" s="2"/>
      <c r="D216" s="2"/>
      <c r="E216" s="2"/>
      <c r="F216" s="2"/>
      <c r="H216" s="2"/>
      <c r="I216" s="2"/>
      <c r="J216" s="2"/>
      <c r="K216" s="2"/>
      <c r="L216" s="2"/>
      <c r="M216" s="2"/>
    </row>
    <row r="217" spans="1:13">
      <c r="B217" s="2"/>
      <c r="C217" s="2"/>
      <c r="D217" s="2"/>
      <c r="E217" s="2"/>
      <c r="F217" s="2"/>
      <c r="H217" s="2"/>
      <c r="I217" s="2"/>
      <c r="J217" s="2"/>
      <c r="K217" s="2"/>
      <c r="L217" s="2"/>
      <c r="M217" s="2"/>
    </row>
    <row r="218" spans="1:13">
      <c r="B218" s="2"/>
      <c r="C218" s="2"/>
      <c r="D218" s="2"/>
      <c r="E218" s="2"/>
      <c r="F218" s="2"/>
      <c r="H218" s="2"/>
      <c r="I218" s="2"/>
      <c r="J218" s="2"/>
      <c r="K218" s="2"/>
      <c r="L218" s="2"/>
      <c r="M218" s="2"/>
    </row>
    <row r="219" spans="1:13">
      <c r="B219" s="2"/>
      <c r="C219" s="2"/>
      <c r="D219" s="2"/>
      <c r="E219" s="2"/>
      <c r="F219" s="2"/>
      <c r="H219" s="2"/>
      <c r="I219" s="2"/>
      <c r="J219" s="2"/>
      <c r="K219" s="2"/>
      <c r="L219" s="2"/>
      <c r="M219" s="2"/>
    </row>
    <row r="220" spans="1:13">
      <c r="B220" s="2"/>
      <c r="C220" s="2"/>
      <c r="D220" s="2"/>
      <c r="E220" s="2"/>
      <c r="F220" s="2"/>
      <c r="H220" s="2"/>
      <c r="I220" s="2"/>
      <c r="J220" s="2"/>
      <c r="K220" s="2"/>
      <c r="L220" s="2"/>
      <c r="M220" s="2"/>
    </row>
    <row r="221" spans="1:13">
      <c r="B221" s="2"/>
      <c r="C221" s="2"/>
      <c r="D221" s="2"/>
      <c r="E221" s="2"/>
      <c r="F221" s="2"/>
      <c r="H221" s="2"/>
      <c r="I221" s="2"/>
      <c r="J221" s="2"/>
      <c r="K221" s="2"/>
      <c r="L221" s="2"/>
      <c r="M221" s="2"/>
    </row>
    <row r="222" spans="1:13">
      <c r="B222" s="2"/>
      <c r="C222" s="2"/>
      <c r="D222" s="2"/>
      <c r="E222" s="2"/>
      <c r="F222" s="2"/>
      <c r="H222" s="2"/>
      <c r="I222" s="2"/>
      <c r="J222" s="2"/>
      <c r="K222" s="2"/>
      <c r="L222" s="2"/>
      <c r="M222" s="2"/>
    </row>
    <row r="223" spans="1:13">
      <c r="B223" s="2"/>
      <c r="C223" s="2"/>
      <c r="D223" s="2"/>
      <c r="E223" s="2"/>
      <c r="F223" s="2"/>
      <c r="H223" s="2"/>
      <c r="I223" s="2"/>
      <c r="J223" s="2"/>
      <c r="K223" s="2"/>
      <c r="L223" s="2"/>
      <c r="M223" s="2"/>
    </row>
    <row r="224" spans="1:13">
      <c r="B224" s="2"/>
      <c r="C224" s="2"/>
      <c r="D224" s="2"/>
      <c r="E224" s="2"/>
      <c r="F224" s="2"/>
      <c r="H224" s="2"/>
      <c r="I224" s="2"/>
      <c r="J224" s="2"/>
      <c r="K224" s="2"/>
      <c r="L224" s="2"/>
      <c r="M224" s="2"/>
    </row>
    <row r="225" spans="2:13">
      <c r="B225" s="2"/>
      <c r="C225" s="2"/>
      <c r="D225" s="2"/>
      <c r="E225" s="2"/>
      <c r="F225" s="2"/>
      <c r="H225" s="2"/>
      <c r="I225" s="2"/>
      <c r="J225" s="2"/>
      <c r="K225" s="2"/>
      <c r="L225" s="2"/>
      <c r="M225" s="2"/>
    </row>
    <row r="226" spans="2:13">
      <c r="B226" s="2"/>
      <c r="C226" s="2"/>
      <c r="D226" s="2"/>
      <c r="E226" s="2"/>
      <c r="F226" s="2"/>
      <c r="H226" s="2"/>
      <c r="I226" s="2"/>
      <c r="J226" s="2"/>
      <c r="K226" s="2"/>
      <c r="L226" s="2"/>
      <c r="M226" s="2"/>
    </row>
    <row r="227" spans="2:13">
      <c r="B227" s="2"/>
      <c r="C227" s="2"/>
      <c r="D227" s="2"/>
      <c r="E227" s="2"/>
      <c r="F227" s="2"/>
      <c r="H227" s="2"/>
      <c r="I227" s="2"/>
      <c r="J227" s="2"/>
      <c r="K227" s="2"/>
      <c r="L227" s="2"/>
      <c r="M227" s="2"/>
    </row>
    <row r="228" spans="2:13">
      <c r="B228" s="2"/>
      <c r="C228" s="2"/>
      <c r="D228" s="2"/>
      <c r="E228" s="2"/>
      <c r="F228" s="2"/>
      <c r="H228" s="2"/>
      <c r="I228" s="2"/>
      <c r="J228" s="2"/>
      <c r="K228" s="2"/>
      <c r="L228" s="2"/>
      <c r="M228" s="2"/>
    </row>
    <row r="229" spans="2:13">
      <c r="B229" s="2"/>
      <c r="C229" s="2"/>
      <c r="D229" s="2"/>
      <c r="E229" s="2"/>
      <c r="F229" s="2"/>
      <c r="H229" s="2"/>
      <c r="I229" s="2"/>
      <c r="J229" s="2"/>
      <c r="K229" s="2"/>
      <c r="L229" s="2"/>
      <c r="M229" s="2"/>
    </row>
    <row r="230" spans="2:13">
      <c r="B230" s="2"/>
      <c r="C230" s="2"/>
      <c r="D230" s="2"/>
      <c r="E230" s="2"/>
      <c r="F230" s="2"/>
      <c r="H230" s="2"/>
      <c r="I230" s="2"/>
      <c r="J230" s="2"/>
      <c r="K230" s="2"/>
      <c r="L230" s="2"/>
      <c r="M230" s="2"/>
    </row>
    <row r="231" spans="2:13">
      <c r="B231" s="2"/>
      <c r="C231" s="2"/>
      <c r="D231" s="2"/>
      <c r="E231" s="2"/>
      <c r="F231" s="2"/>
      <c r="H231" s="2"/>
      <c r="I231" s="2"/>
      <c r="J231" s="2"/>
      <c r="K231" s="2"/>
      <c r="L231" s="2"/>
      <c r="M231" s="2"/>
    </row>
    <row r="232" spans="2:13">
      <c r="B232" s="2"/>
      <c r="C232" s="2"/>
      <c r="D232" s="2"/>
      <c r="E232" s="2"/>
      <c r="F232" s="2"/>
      <c r="H232" s="2"/>
      <c r="I232" s="2"/>
      <c r="J232" s="2"/>
      <c r="K232" s="2"/>
      <c r="L232" s="2"/>
      <c r="M232" s="2"/>
    </row>
    <row r="233" spans="2:13">
      <c r="B233" s="2"/>
      <c r="C233" s="2"/>
      <c r="D233" s="2"/>
      <c r="E233" s="2"/>
      <c r="F233" s="2"/>
      <c r="H233" s="2"/>
      <c r="I233" s="2"/>
      <c r="J233" s="2"/>
      <c r="K233" s="2"/>
      <c r="L233" s="2"/>
      <c r="M233" s="2"/>
    </row>
    <row r="234" spans="2:13">
      <c r="B234" s="2"/>
      <c r="C234" s="2"/>
      <c r="D234" s="2"/>
      <c r="E234" s="2"/>
      <c r="F234" s="2"/>
      <c r="H234" s="2"/>
      <c r="I234" s="2"/>
      <c r="J234" s="2"/>
      <c r="K234" s="2"/>
      <c r="L234" s="2"/>
      <c r="M234" s="2"/>
    </row>
    <row r="235" spans="2:13">
      <c r="B235" s="2"/>
      <c r="C235" s="2"/>
      <c r="D235" s="2"/>
      <c r="E235" s="2"/>
      <c r="F235" s="2"/>
      <c r="H235" s="2"/>
      <c r="I235" s="2"/>
      <c r="J235" s="2"/>
      <c r="K235" s="2"/>
      <c r="L235" s="2"/>
      <c r="M235" s="2"/>
    </row>
    <row r="236" spans="2:13">
      <c r="B236" s="2"/>
      <c r="C236" s="2"/>
      <c r="D236" s="2"/>
      <c r="E236" s="2"/>
      <c r="F236" s="2"/>
      <c r="H236" s="2"/>
      <c r="I236" s="2"/>
      <c r="J236" s="2"/>
      <c r="K236" s="2"/>
      <c r="L236" s="2"/>
      <c r="M236" s="2"/>
    </row>
    <row r="237" spans="2:13">
      <c r="B237" s="2"/>
      <c r="C237" s="2"/>
      <c r="D237" s="2"/>
      <c r="E237" s="2"/>
      <c r="F237" s="2"/>
      <c r="H237" s="2"/>
      <c r="I237" s="2"/>
      <c r="J237" s="2"/>
      <c r="K237" s="2"/>
      <c r="L237" s="2"/>
      <c r="M237" s="2"/>
    </row>
    <row r="238" spans="2:13">
      <c r="B238" s="2"/>
      <c r="C238" s="2"/>
      <c r="D238" s="2"/>
      <c r="E238" s="2"/>
      <c r="F238" s="2"/>
      <c r="H238" s="2"/>
      <c r="I238" s="2"/>
      <c r="J238" s="2"/>
      <c r="K238" s="2"/>
      <c r="L238" s="2"/>
      <c r="M238" s="2"/>
    </row>
    <row r="239" spans="2:13">
      <c r="B239" s="2"/>
      <c r="C239" s="2"/>
      <c r="D239" s="2"/>
      <c r="E239" s="2"/>
      <c r="F239" s="2"/>
      <c r="H239" s="2"/>
      <c r="I239" s="2"/>
      <c r="J239" s="2"/>
      <c r="K239" s="2"/>
      <c r="L239" s="2"/>
      <c r="M239" s="2"/>
    </row>
    <row r="240" spans="2:13">
      <c r="B240" s="2"/>
      <c r="C240" s="2"/>
      <c r="D240" s="2"/>
      <c r="E240" s="2"/>
      <c r="F240" s="2"/>
      <c r="H240" s="2"/>
      <c r="I240" s="2"/>
      <c r="J240" s="2"/>
      <c r="K240" s="2"/>
      <c r="L240" s="2"/>
      <c r="M240" s="2"/>
    </row>
    <row r="241" spans="2:13">
      <c r="B241" s="2"/>
      <c r="C241" s="2"/>
      <c r="D241" s="2"/>
      <c r="E241" s="2"/>
      <c r="F241" s="2"/>
      <c r="H241" s="2"/>
      <c r="I241" s="2"/>
      <c r="J241" s="2"/>
      <c r="K241" s="2"/>
      <c r="L241" s="2"/>
      <c r="M241" s="2"/>
    </row>
    <row r="242" spans="2:13">
      <c r="B242" s="2"/>
      <c r="C242" s="2"/>
      <c r="D242" s="2"/>
      <c r="E242" s="2"/>
      <c r="F242" s="2"/>
      <c r="H242" s="2"/>
      <c r="I242" s="2"/>
      <c r="J242" s="2"/>
      <c r="K242" s="2"/>
      <c r="L242" s="2"/>
      <c r="M242" s="2"/>
    </row>
    <row r="243" spans="2:13">
      <c r="B243" s="2"/>
      <c r="C243" s="2"/>
      <c r="D243" s="2"/>
      <c r="E243" s="2"/>
      <c r="F243" s="2"/>
      <c r="H243" s="2"/>
      <c r="I243" s="2"/>
      <c r="J243" s="2"/>
      <c r="K243" s="2"/>
      <c r="L243" s="2"/>
      <c r="M243" s="2"/>
    </row>
    <row r="244" spans="2:13">
      <c r="B244" s="2"/>
      <c r="C244" s="2"/>
      <c r="D244" s="2"/>
      <c r="E244" s="2"/>
      <c r="F244" s="2"/>
      <c r="H244" s="2"/>
      <c r="I244" s="2"/>
      <c r="J244" s="2"/>
      <c r="K244" s="2"/>
      <c r="L244" s="2"/>
      <c r="M244" s="2"/>
    </row>
    <row r="245" spans="2:13">
      <c r="B245" s="2"/>
      <c r="C245" s="2"/>
      <c r="D245" s="2"/>
      <c r="E245" s="2"/>
      <c r="F245" s="2"/>
      <c r="H245" s="2"/>
      <c r="I245" s="2"/>
      <c r="J245" s="2"/>
      <c r="K245" s="2"/>
      <c r="L245" s="2"/>
      <c r="M245" s="2"/>
    </row>
    <row r="246" spans="2:13">
      <c r="B246" s="2"/>
      <c r="C246" s="2"/>
      <c r="D246" s="2"/>
      <c r="E246" s="2"/>
      <c r="F246" s="2"/>
      <c r="H246" s="2"/>
      <c r="I246" s="2"/>
      <c r="J246" s="2"/>
      <c r="K246" s="2"/>
      <c r="L246" s="2"/>
      <c r="M246" s="2"/>
    </row>
    <row r="247" spans="2:13">
      <c r="B247" s="2"/>
      <c r="C247" s="2"/>
      <c r="D247" s="2"/>
      <c r="E247" s="2"/>
      <c r="F247" s="2"/>
      <c r="H247" s="2"/>
      <c r="I247" s="2"/>
      <c r="J247" s="2"/>
      <c r="K247" s="2"/>
      <c r="L247" s="2"/>
      <c r="M247" s="2"/>
    </row>
    <row r="248" spans="2:13">
      <c r="B248" s="2"/>
      <c r="C248" s="2"/>
      <c r="D248" s="2"/>
      <c r="E248" s="2"/>
      <c r="F248" s="2"/>
      <c r="H248" s="2"/>
      <c r="I248" s="2"/>
      <c r="J248" s="2"/>
      <c r="K248" s="2"/>
      <c r="L248" s="2"/>
      <c r="M248" s="2"/>
    </row>
    <row r="249" spans="2:13">
      <c r="B249" s="2"/>
      <c r="C249" s="2"/>
      <c r="D249" s="2"/>
      <c r="E249" s="2"/>
      <c r="F249" s="2"/>
      <c r="H249" s="2"/>
      <c r="I249" s="2"/>
      <c r="J249" s="2"/>
      <c r="K249" s="2"/>
      <c r="L249" s="2"/>
      <c r="M249" s="2"/>
    </row>
    <row r="250" spans="2:13">
      <c r="B250" s="2"/>
      <c r="C250" s="2"/>
      <c r="D250" s="2"/>
      <c r="E250" s="2"/>
      <c r="F250" s="2"/>
      <c r="H250" s="2"/>
      <c r="I250" s="2"/>
      <c r="J250" s="2"/>
      <c r="K250" s="2"/>
      <c r="L250" s="2"/>
      <c r="M250" s="2"/>
    </row>
    <row r="251" spans="2:13">
      <c r="B251" s="2"/>
      <c r="C251" s="2"/>
      <c r="D251" s="2"/>
      <c r="E251" s="2"/>
      <c r="F251" s="2"/>
      <c r="H251" s="2"/>
      <c r="I251" s="2"/>
      <c r="J251" s="2"/>
      <c r="K251" s="2"/>
      <c r="L251" s="2"/>
      <c r="M251" s="2"/>
    </row>
    <row r="252" spans="2:13">
      <c r="B252" s="2"/>
      <c r="C252" s="2"/>
      <c r="D252" s="2"/>
      <c r="E252" s="2"/>
      <c r="F252" s="2"/>
      <c r="H252" s="2"/>
      <c r="I252" s="2"/>
      <c r="J252" s="2"/>
      <c r="K252" s="2"/>
      <c r="L252" s="2"/>
      <c r="M252" s="2"/>
    </row>
    <row r="253" spans="2:13">
      <c r="B253" s="2"/>
      <c r="C253" s="2"/>
      <c r="D253" s="2"/>
      <c r="E253" s="2"/>
      <c r="F253" s="2"/>
      <c r="H253" s="2"/>
      <c r="I253" s="2"/>
      <c r="J253" s="2"/>
      <c r="K253" s="2"/>
      <c r="L253" s="2"/>
      <c r="M253" s="2"/>
    </row>
    <row r="254" spans="2:13">
      <c r="B254" s="2"/>
      <c r="C254" s="2"/>
      <c r="D254" s="2"/>
      <c r="E254" s="2"/>
      <c r="F254" s="2"/>
      <c r="H254" s="2"/>
      <c r="I254" s="2"/>
      <c r="J254" s="2"/>
      <c r="K254" s="2"/>
      <c r="L254" s="2"/>
      <c r="M254" s="2"/>
    </row>
    <row r="255" spans="2:13">
      <c r="B255" s="2"/>
      <c r="C255" s="2"/>
      <c r="D255" s="2"/>
      <c r="E255" s="2"/>
      <c r="F255" s="2"/>
      <c r="H255" s="2"/>
      <c r="I255" s="2"/>
      <c r="J255" s="2"/>
      <c r="K255" s="2"/>
      <c r="L255" s="2"/>
      <c r="M255" s="2"/>
    </row>
    <row r="256" spans="2:13">
      <c r="B256" s="2"/>
      <c r="C256" s="2"/>
      <c r="D256" s="2"/>
      <c r="E256" s="2"/>
      <c r="F256" s="2"/>
      <c r="H256" s="2"/>
      <c r="I256" s="2"/>
      <c r="J256" s="2"/>
      <c r="K256" s="2"/>
      <c r="L256" s="2"/>
      <c r="M256" s="2"/>
    </row>
    <row r="257" spans="2:13">
      <c r="B257" s="2"/>
      <c r="C257" s="2"/>
      <c r="D257" s="2"/>
      <c r="E257" s="2"/>
      <c r="F257" s="2"/>
      <c r="H257" s="2"/>
      <c r="I257" s="2"/>
      <c r="J257" s="2"/>
      <c r="K257" s="2"/>
      <c r="L257" s="2"/>
      <c r="M257" s="2"/>
    </row>
    <row r="258" spans="2:13">
      <c r="B258" s="2"/>
      <c r="C258" s="2"/>
      <c r="D258" s="2"/>
      <c r="E258" s="2"/>
      <c r="F258" s="2"/>
      <c r="H258" s="2"/>
      <c r="I258" s="2"/>
      <c r="J258" s="2"/>
      <c r="K258" s="2"/>
      <c r="L258" s="2"/>
      <c r="M258" s="2"/>
    </row>
    <row r="259" spans="2:13">
      <c r="B259" s="2"/>
      <c r="C259" s="2"/>
      <c r="D259" s="2"/>
      <c r="E259" s="2"/>
      <c r="F259" s="2"/>
      <c r="H259" s="2"/>
      <c r="I259" s="2"/>
      <c r="J259" s="2"/>
      <c r="K259" s="2"/>
      <c r="L259" s="2"/>
      <c r="M259" s="2"/>
    </row>
    <row r="260" spans="2:13">
      <c r="B260" s="2"/>
      <c r="C260" s="2"/>
      <c r="D260" s="2"/>
      <c r="E260" s="2"/>
      <c r="F260" s="2"/>
      <c r="H260" s="2"/>
      <c r="I260" s="2"/>
      <c r="J260" s="2"/>
      <c r="K260" s="2"/>
      <c r="L260" s="2"/>
      <c r="M260" s="2"/>
    </row>
    <row r="261" spans="2:13">
      <c r="B261" s="2"/>
      <c r="C261" s="2"/>
      <c r="D261" s="2"/>
      <c r="E261" s="2"/>
      <c r="F261" s="2"/>
      <c r="H261" s="2"/>
      <c r="I261" s="2"/>
      <c r="J261" s="2"/>
      <c r="K261" s="2"/>
      <c r="L261" s="2"/>
      <c r="M261" s="2"/>
    </row>
    <row r="262" spans="2:13">
      <c r="B262" s="2"/>
      <c r="C262" s="2"/>
      <c r="D262" s="2"/>
      <c r="E262" s="2"/>
      <c r="F262" s="2"/>
      <c r="H262" s="2"/>
      <c r="I262" s="2"/>
      <c r="J262" s="2"/>
      <c r="K262" s="2"/>
      <c r="L262" s="2"/>
      <c r="M262" s="2"/>
    </row>
    <row r="263" spans="2:13">
      <c r="B263" s="2"/>
      <c r="C263" s="2"/>
      <c r="D263" s="2"/>
      <c r="E263" s="2"/>
      <c r="F263" s="2"/>
      <c r="H263" s="2"/>
      <c r="I263" s="2"/>
      <c r="J263" s="2"/>
      <c r="K263" s="2"/>
      <c r="L263" s="2"/>
      <c r="M263" s="2"/>
    </row>
    <row r="264" spans="2:13">
      <c r="B264" s="2"/>
      <c r="C264" s="2"/>
      <c r="D264" s="2"/>
      <c r="E264" s="2"/>
      <c r="F264" s="2"/>
      <c r="H264" s="2"/>
      <c r="I264" s="2"/>
      <c r="J264" s="2"/>
      <c r="K264" s="2"/>
      <c r="L264" s="2"/>
      <c r="M264" s="2"/>
    </row>
    <row r="265" spans="2:13">
      <c r="B265" s="2"/>
      <c r="C265" s="2"/>
      <c r="D265" s="2"/>
      <c r="E265" s="2"/>
      <c r="F265" s="2"/>
      <c r="H265" s="2"/>
      <c r="I265" s="2"/>
      <c r="J265" s="2"/>
      <c r="K265" s="2"/>
      <c r="L265" s="2"/>
      <c r="M265" s="2"/>
    </row>
    <row r="266" spans="2:13">
      <c r="B266" s="2"/>
      <c r="C266" s="2"/>
      <c r="D266" s="2"/>
      <c r="E266" s="2"/>
      <c r="F266" s="2"/>
      <c r="H266" s="2"/>
      <c r="I266" s="2"/>
      <c r="J266" s="2"/>
      <c r="K266" s="2"/>
      <c r="L266" s="2"/>
      <c r="M266" s="2"/>
    </row>
    <row r="267" spans="2:13">
      <c r="B267" s="2"/>
      <c r="C267" s="2"/>
      <c r="D267" s="2"/>
      <c r="E267" s="2"/>
      <c r="F267" s="2"/>
      <c r="H267" s="2"/>
      <c r="I267" s="2"/>
      <c r="J267" s="2"/>
      <c r="K267" s="2"/>
      <c r="L267" s="2"/>
      <c r="M267" s="2"/>
    </row>
    <row r="268" spans="2:13">
      <c r="B268" s="2"/>
      <c r="C268" s="2"/>
      <c r="D268" s="2"/>
      <c r="E268" s="2"/>
      <c r="F268" s="2"/>
      <c r="H268" s="2"/>
      <c r="I268" s="2"/>
      <c r="J268" s="2"/>
      <c r="K268" s="2"/>
      <c r="L268" s="2"/>
      <c r="M268" s="2"/>
    </row>
    <row r="269" spans="2:13">
      <c r="B269" s="2"/>
      <c r="C269" s="2"/>
      <c r="D269" s="2"/>
      <c r="E269" s="2"/>
      <c r="F269" s="2"/>
      <c r="H269" s="2"/>
      <c r="I269" s="2"/>
      <c r="J269" s="2"/>
      <c r="K269" s="2"/>
      <c r="L269" s="2"/>
      <c r="M269" s="2"/>
    </row>
    <row r="270" spans="2:13">
      <c r="B270" s="2"/>
      <c r="C270" s="2"/>
      <c r="D270" s="2"/>
      <c r="E270" s="2"/>
      <c r="F270" s="2"/>
      <c r="H270" s="2"/>
      <c r="I270" s="2"/>
      <c r="J270" s="2"/>
      <c r="K270" s="2"/>
      <c r="L270" s="2"/>
      <c r="M270" s="2"/>
    </row>
    <row r="271" spans="2:13">
      <c r="B271" s="2"/>
      <c r="C271" s="2"/>
      <c r="D271" s="2"/>
      <c r="E271" s="2"/>
      <c r="F271" s="2"/>
      <c r="H271" s="2"/>
      <c r="I271" s="2"/>
      <c r="J271" s="2"/>
      <c r="K271" s="2"/>
      <c r="L271" s="2"/>
      <c r="M271" s="2"/>
    </row>
    <row r="272" spans="2:13">
      <c r="B272" s="2"/>
      <c r="C272" s="2"/>
      <c r="D272" s="2"/>
      <c r="E272" s="2"/>
      <c r="F272" s="2"/>
      <c r="H272" s="2"/>
      <c r="I272" s="2"/>
      <c r="J272" s="2"/>
      <c r="K272" s="2"/>
      <c r="L272" s="2"/>
      <c r="M272" s="2"/>
    </row>
    <row r="273" spans="2:13">
      <c r="B273" s="2"/>
      <c r="C273" s="2"/>
      <c r="D273" s="2"/>
      <c r="E273" s="2"/>
      <c r="F273" s="2"/>
      <c r="H273" s="2"/>
      <c r="I273" s="2"/>
      <c r="J273" s="2"/>
      <c r="K273" s="2"/>
      <c r="L273" s="2"/>
      <c r="M273" s="2"/>
    </row>
    <row r="274" spans="2:13">
      <c r="B274" s="2"/>
      <c r="C274" s="2"/>
      <c r="D274" s="2"/>
      <c r="E274" s="2"/>
      <c r="F274" s="2"/>
      <c r="H274" s="2"/>
      <c r="I274" s="2"/>
      <c r="J274" s="2"/>
      <c r="K274" s="2"/>
      <c r="L274" s="2"/>
      <c r="M274" s="2"/>
    </row>
    <row r="275" spans="2:13">
      <c r="B275" s="2"/>
      <c r="C275" s="2"/>
      <c r="D275" s="2"/>
      <c r="E275" s="2"/>
      <c r="F275" s="2"/>
      <c r="H275" s="2"/>
      <c r="I275" s="2"/>
      <c r="J275" s="2"/>
      <c r="K275" s="2"/>
      <c r="L275" s="2"/>
      <c r="M275" s="2"/>
    </row>
    <row r="276" spans="2:13">
      <c r="B276" s="2"/>
      <c r="C276" s="2"/>
      <c r="D276" s="2"/>
      <c r="E276" s="2"/>
      <c r="F276" s="2"/>
      <c r="H276" s="2"/>
      <c r="I276" s="2"/>
      <c r="J276" s="2"/>
      <c r="K276" s="2"/>
      <c r="L276" s="2"/>
      <c r="M276" s="2"/>
    </row>
    <row r="277" spans="2:13">
      <c r="B277" s="2"/>
      <c r="C277" s="2"/>
      <c r="D277" s="2"/>
      <c r="E277" s="2"/>
      <c r="F277" s="2"/>
      <c r="H277" s="2"/>
      <c r="I277" s="2"/>
      <c r="J277" s="2"/>
      <c r="K277" s="2"/>
      <c r="L277" s="2"/>
      <c r="M277" s="2"/>
    </row>
    <row r="278" spans="2:13">
      <c r="B278" s="2"/>
      <c r="C278" s="2"/>
      <c r="D278" s="2"/>
      <c r="E278" s="2"/>
      <c r="F278" s="2"/>
      <c r="H278" s="2"/>
      <c r="I278" s="2"/>
      <c r="J278" s="2"/>
      <c r="K278" s="2"/>
      <c r="L278" s="2"/>
      <c r="M278" s="2"/>
    </row>
    <row r="279" spans="2:13">
      <c r="B279" s="2"/>
      <c r="C279" s="2"/>
      <c r="D279" s="2"/>
      <c r="E279" s="2"/>
      <c r="F279" s="2"/>
      <c r="H279" s="2"/>
      <c r="I279" s="2"/>
      <c r="J279" s="2"/>
      <c r="K279" s="2"/>
      <c r="L279" s="2"/>
      <c r="M279" s="2"/>
    </row>
    <row r="280" spans="2:13">
      <c r="B280" s="2"/>
      <c r="C280" s="2"/>
      <c r="D280" s="2"/>
      <c r="E280" s="2"/>
      <c r="F280" s="2"/>
      <c r="H280" s="2"/>
      <c r="I280" s="2"/>
      <c r="J280" s="2"/>
      <c r="K280" s="2"/>
      <c r="L280" s="2"/>
      <c r="M280" s="2"/>
    </row>
    <row r="281" spans="2:13">
      <c r="B281" s="2"/>
      <c r="C281" s="2"/>
      <c r="D281" s="2"/>
      <c r="E281" s="2"/>
      <c r="F281" s="2"/>
      <c r="H281" s="2"/>
      <c r="I281" s="2"/>
      <c r="J281" s="2"/>
      <c r="K281" s="2"/>
      <c r="L281" s="2"/>
      <c r="M281" s="2"/>
    </row>
    <row r="282" spans="2:13">
      <c r="B282" s="2"/>
      <c r="C282" s="2"/>
      <c r="D282" s="2"/>
      <c r="E282" s="2"/>
      <c r="F282" s="2"/>
      <c r="H282" s="2"/>
      <c r="I282" s="2"/>
      <c r="J282" s="2"/>
      <c r="K282" s="2"/>
      <c r="L282" s="2"/>
      <c r="M282" s="2"/>
    </row>
    <row r="283" spans="2:13">
      <c r="B283" s="2"/>
      <c r="C283" s="2"/>
      <c r="D283" s="2"/>
      <c r="E283" s="2"/>
      <c r="F283" s="2"/>
      <c r="H283" s="2"/>
      <c r="I283" s="2"/>
      <c r="J283" s="2"/>
      <c r="K283" s="2"/>
      <c r="L283" s="2"/>
      <c r="M283" s="2"/>
    </row>
    <row r="284" spans="2:13">
      <c r="B284" s="2"/>
      <c r="C284" s="2"/>
      <c r="D284" s="2"/>
      <c r="E284" s="2"/>
      <c r="F284" s="2"/>
      <c r="H284" s="2"/>
      <c r="I284" s="2"/>
      <c r="J284" s="2"/>
      <c r="K284" s="2"/>
      <c r="L284" s="2"/>
      <c r="M284" s="2"/>
    </row>
    <row r="285" spans="2:13">
      <c r="B285" s="2"/>
      <c r="C285" s="2"/>
      <c r="D285" s="2"/>
      <c r="E285" s="2"/>
      <c r="F285" s="2"/>
      <c r="H285" s="2"/>
      <c r="I285" s="2"/>
      <c r="J285" s="2"/>
      <c r="K285" s="2"/>
      <c r="L285" s="2"/>
      <c r="M285" s="2"/>
    </row>
    <row r="286" spans="2:13">
      <c r="B286" s="2"/>
      <c r="C286" s="2"/>
      <c r="D286" s="2"/>
      <c r="E286" s="2"/>
      <c r="F286" s="2"/>
      <c r="H286" s="2"/>
      <c r="I286" s="2"/>
      <c r="J286" s="2"/>
      <c r="K286" s="2"/>
      <c r="L286" s="2"/>
      <c r="M286" s="2"/>
    </row>
    <row r="287" spans="2:13">
      <c r="B287" s="2"/>
      <c r="C287" s="2"/>
      <c r="D287" s="2"/>
      <c r="E287" s="2"/>
      <c r="F287" s="2"/>
      <c r="H287" s="2"/>
      <c r="I287" s="2"/>
      <c r="J287" s="2"/>
      <c r="K287" s="2"/>
      <c r="L287" s="2"/>
      <c r="M287" s="2"/>
    </row>
    <row r="288" spans="2:13">
      <c r="B288" s="2"/>
      <c r="C288" s="2"/>
      <c r="D288" s="2"/>
      <c r="E288" s="2"/>
      <c r="F288" s="2"/>
      <c r="H288" s="2"/>
      <c r="I288" s="2"/>
      <c r="J288" s="2"/>
      <c r="K288" s="2"/>
      <c r="L288" s="2"/>
      <c r="M288" s="2"/>
    </row>
    <row r="289" spans="2:13">
      <c r="B289" s="2"/>
      <c r="C289" s="2"/>
      <c r="D289" s="2"/>
      <c r="E289" s="2"/>
      <c r="F289" s="2"/>
      <c r="H289" s="2"/>
      <c r="I289" s="2"/>
      <c r="J289" s="2"/>
      <c r="K289" s="2"/>
      <c r="L289" s="2"/>
      <c r="M289" s="2"/>
    </row>
    <row r="290" spans="2:13">
      <c r="B290" s="2"/>
      <c r="C290" s="2"/>
      <c r="D290" s="2"/>
      <c r="E290" s="2"/>
      <c r="F290" s="2"/>
      <c r="H290" s="2"/>
      <c r="I290" s="2"/>
      <c r="J290" s="2"/>
      <c r="K290" s="2"/>
      <c r="L290" s="2"/>
      <c r="M290" s="2"/>
    </row>
    <row r="291" spans="2:13">
      <c r="B291" s="2"/>
      <c r="C291" s="2"/>
      <c r="D291" s="2"/>
      <c r="E291" s="2"/>
      <c r="F291" s="2"/>
      <c r="H291" s="2"/>
      <c r="I291" s="2"/>
      <c r="J291" s="2"/>
      <c r="K291" s="2"/>
      <c r="L291" s="2"/>
      <c r="M291" s="2"/>
    </row>
    <row r="292" spans="2:13">
      <c r="B292" s="2"/>
      <c r="C292" s="2"/>
      <c r="D292" s="2"/>
      <c r="E292" s="2"/>
      <c r="F292" s="2"/>
      <c r="H292" s="2"/>
      <c r="I292" s="2"/>
      <c r="J292" s="2"/>
      <c r="K292" s="2"/>
      <c r="L292" s="2"/>
      <c r="M292" s="2"/>
    </row>
    <row r="293" spans="2:13">
      <c r="B293" s="2"/>
      <c r="C293" s="2"/>
      <c r="D293" s="2"/>
      <c r="E293" s="2"/>
      <c r="F293" s="2"/>
      <c r="H293" s="2"/>
      <c r="I293" s="2"/>
      <c r="J293" s="2"/>
      <c r="K293" s="2"/>
      <c r="L293" s="2"/>
      <c r="M293" s="2"/>
    </row>
    <row r="294" spans="2:13">
      <c r="B294" s="2"/>
      <c r="C294" s="2"/>
      <c r="D294" s="2"/>
      <c r="E294" s="2"/>
      <c r="F294" s="2"/>
      <c r="H294" s="2"/>
      <c r="I294" s="2"/>
      <c r="J294" s="2"/>
      <c r="K294" s="2"/>
      <c r="L294" s="2"/>
      <c r="M294" s="2"/>
    </row>
    <row r="295" spans="2:13">
      <c r="B295" s="2"/>
      <c r="C295" s="2"/>
      <c r="D295" s="2"/>
      <c r="E295" s="2"/>
      <c r="F295" s="2"/>
      <c r="H295" s="2"/>
      <c r="I295" s="2"/>
      <c r="J295" s="2"/>
      <c r="K295" s="2"/>
      <c r="L295" s="2"/>
      <c r="M295" s="2"/>
    </row>
    <row r="296" spans="2:13">
      <c r="B296" s="2"/>
      <c r="C296" s="2"/>
      <c r="D296" s="2"/>
      <c r="E296" s="2"/>
      <c r="F296" s="2"/>
      <c r="H296" s="2"/>
      <c r="I296" s="2"/>
      <c r="J296" s="2"/>
      <c r="K296" s="2"/>
      <c r="L296" s="2"/>
      <c r="M296" s="2"/>
    </row>
    <row r="297" spans="2:13">
      <c r="B297" s="2"/>
      <c r="C297" s="2"/>
      <c r="D297" s="2"/>
      <c r="E297" s="2"/>
      <c r="F297" s="2"/>
      <c r="H297" s="2"/>
      <c r="I297" s="2"/>
      <c r="J297" s="2"/>
      <c r="K297" s="2"/>
      <c r="L297" s="2"/>
      <c r="M297" s="2"/>
    </row>
    <row r="298" spans="2:13">
      <c r="B298" s="2"/>
      <c r="C298" s="2"/>
      <c r="D298" s="2"/>
      <c r="E298" s="2"/>
      <c r="F298" s="2"/>
      <c r="H298" s="2"/>
      <c r="I298" s="2"/>
      <c r="J298" s="2"/>
      <c r="K298" s="2"/>
      <c r="L298" s="2"/>
      <c r="M298" s="2"/>
    </row>
    <row r="299" spans="2:13">
      <c r="B299" s="2"/>
      <c r="C299" s="2"/>
      <c r="D299" s="2"/>
      <c r="E299" s="2"/>
      <c r="F299" s="2"/>
      <c r="H299" s="2"/>
      <c r="I299" s="2"/>
      <c r="J299" s="2"/>
      <c r="K299" s="2"/>
      <c r="L299" s="2"/>
      <c r="M299" s="2"/>
    </row>
    <row r="300" spans="2:13">
      <c r="B300" s="2"/>
      <c r="C300" s="2"/>
      <c r="D300" s="2"/>
      <c r="E300" s="2"/>
      <c r="F300" s="2"/>
      <c r="H300" s="2"/>
      <c r="I300" s="2"/>
      <c r="J300" s="2"/>
      <c r="K300" s="2"/>
      <c r="L300" s="2"/>
      <c r="M300" s="2"/>
    </row>
    <row r="301" spans="2:13">
      <c r="B301" s="2"/>
      <c r="C301" s="2"/>
      <c r="D301" s="2"/>
      <c r="E301" s="2"/>
      <c r="F301" s="2"/>
      <c r="H301" s="2"/>
      <c r="I301" s="2"/>
      <c r="J301" s="2"/>
      <c r="K301" s="2"/>
      <c r="L301" s="2"/>
      <c r="M301" s="2"/>
    </row>
    <row r="302" spans="2:13">
      <c r="B302" s="2"/>
      <c r="C302" s="2"/>
      <c r="D302" s="2"/>
      <c r="E302" s="2"/>
      <c r="F302" s="2"/>
      <c r="H302" s="2"/>
      <c r="I302" s="2"/>
      <c r="J302" s="2"/>
      <c r="K302" s="2"/>
      <c r="L302" s="2"/>
      <c r="M302" s="2"/>
    </row>
    <row r="303" spans="2:13">
      <c r="B303" s="2"/>
      <c r="C303" s="2"/>
      <c r="D303" s="2"/>
      <c r="E303" s="2"/>
      <c r="F303" s="2"/>
      <c r="H303" s="2"/>
      <c r="I303" s="2"/>
      <c r="J303" s="2"/>
      <c r="K303" s="2"/>
      <c r="L303" s="2"/>
      <c r="M303" s="2"/>
    </row>
    <row r="304" spans="2:13">
      <c r="B304" s="2"/>
      <c r="C304" s="2"/>
      <c r="D304" s="2"/>
      <c r="E304" s="2"/>
      <c r="F304" s="2"/>
      <c r="H304" s="2"/>
      <c r="I304" s="2"/>
      <c r="J304" s="2"/>
      <c r="K304" s="2"/>
      <c r="L304" s="2"/>
      <c r="M304" s="2"/>
    </row>
    <row r="305" spans="2:13">
      <c r="B305" s="2"/>
      <c r="C305" s="2"/>
      <c r="D305" s="2"/>
      <c r="E305" s="2"/>
      <c r="F305" s="2"/>
      <c r="H305" s="2"/>
      <c r="I305" s="2"/>
      <c r="J305" s="2"/>
      <c r="K305" s="2"/>
      <c r="L305" s="2"/>
      <c r="M305" s="2"/>
    </row>
    <row r="306" spans="2:13">
      <c r="B306" s="2"/>
      <c r="C306" s="2"/>
      <c r="D306" s="2"/>
      <c r="E306" s="2"/>
      <c r="F306" s="2"/>
      <c r="H306" s="2"/>
      <c r="I306" s="2"/>
      <c r="J306" s="2"/>
      <c r="K306" s="2"/>
      <c r="L306" s="2"/>
      <c r="M306" s="2"/>
    </row>
    <row r="307" spans="2:13">
      <c r="B307" s="2"/>
      <c r="C307" s="2"/>
      <c r="D307" s="2"/>
      <c r="E307" s="2"/>
      <c r="F307" s="2"/>
      <c r="H307" s="2"/>
      <c r="I307" s="2"/>
      <c r="J307" s="2"/>
      <c r="K307" s="2"/>
      <c r="L307" s="2"/>
      <c r="M307" s="2"/>
    </row>
    <row r="308" spans="2:13">
      <c r="B308" s="2"/>
      <c r="C308" s="2"/>
      <c r="D308" s="2"/>
      <c r="E308" s="2"/>
      <c r="F308" s="2"/>
      <c r="H308" s="2"/>
      <c r="I308" s="2"/>
      <c r="J308" s="2"/>
      <c r="K308" s="2"/>
      <c r="L308" s="2"/>
      <c r="M308" s="2"/>
    </row>
    <row r="309" spans="2:13">
      <c r="B309" s="2"/>
      <c r="C309" s="2"/>
      <c r="D309" s="2"/>
      <c r="E309" s="2"/>
      <c r="F309" s="2"/>
      <c r="H309" s="2"/>
      <c r="I309" s="2"/>
      <c r="J309" s="2"/>
      <c r="K309" s="2"/>
      <c r="L309" s="2"/>
      <c r="M309" s="2"/>
    </row>
    <row r="310" spans="2:13">
      <c r="B310" s="2"/>
      <c r="C310" s="2"/>
      <c r="D310" s="2"/>
      <c r="E310" s="2"/>
      <c r="F310" s="2"/>
      <c r="H310" s="2"/>
      <c r="I310" s="2"/>
      <c r="J310" s="2"/>
      <c r="K310" s="2"/>
      <c r="L310" s="2"/>
      <c r="M310" s="2"/>
    </row>
    <row r="311" spans="2:13">
      <c r="B311" s="2"/>
      <c r="C311" s="2"/>
      <c r="D311" s="2"/>
      <c r="E311" s="2"/>
      <c r="F311" s="2"/>
      <c r="H311" s="2"/>
      <c r="I311" s="2"/>
      <c r="J311" s="2"/>
      <c r="K311" s="2"/>
      <c r="L311" s="2"/>
      <c r="M311" s="2"/>
    </row>
    <row r="312" spans="2:13">
      <c r="B312" s="2"/>
      <c r="C312" s="2"/>
      <c r="D312" s="2"/>
      <c r="E312" s="2"/>
      <c r="F312" s="2"/>
      <c r="H312" s="2"/>
      <c r="I312" s="2"/>
      <c r="J312" s="2"/>
      <c r="K312" s="2"/>
      <c r="L312" s="2"/>
      <c r="M312" s="2"/>
    </row>
    <row r="313" spans="2:13">
      <c r="B313" s="2"/>
      <c r="C313" s="2"/>
      <c r="D313" s="2"/>
      <c r="E313" s="2"/>
      <c r="F313" s="2"/>
      <c r="H313" s="2"/>
      <c r="I313" s="2"/>
      <c r="J313" s="2"/>
      <c r="K313" s="2"/>
      <c r="L313" s="2"/>
      <c r="M313" s="2"/>
    </row>
    <row r="314" spans="2:13">
      <c r="B314" s="2"/>
      <c r="C314" s="2"/>
      <c r="D314" s="2"/>
      <c r="E314" s="2"/>
      <c r="F314" s="2"/>
      <c r="H314" s="2"/>
      <c r="I314" s="2"/>
      <c r="J314" s="2"/>
      <c r="K314" s="2"/>
      <c r="L314" s="2"/>
      <c r="M314" s="2"/>
    </row>
    <row r="315" spans="2:13">
      <c r="B315" s="2"/>
      <c r="C315" s="2"/>
      <c r="D315" s="2"/>
      <c r="E315" s="2"/>
      <c r="F315" s="2"/>
      <c r="H315" s="2"/>
      <c r="I315" s="2"/>
      <c r="J315" s="2"/>
      <c r="K315" s="2"/>
      <c r="L315" s="2"/>
      <c r="M315" s="2"/>
    </row>
    <row r="316" spans="2:13">
      <c r="B316" s="2"/>
      <c r="C316" s="2"/>
      <c r="D316" s="2"/>
      <c r="E316" s="2"/>
      <c r="F316" s="2"/>
      <c r="H316" s="2"/>
      <c r="I316" s="2"/>
      <c r="J316" s="2"/>
      <c r="K316" s="2"/>
      <c r="L316" s="2"/>
      <c r="M316" s="2"/>
    </row>
    <row r="317" spans="2:13">
      <c r="B317" s="2"/>
      <c r="C317" s="2"/>
      <c r="D317" s="2"/>
      <c r="E317" s="2"/>
      <c r="F317" s="2"/>
      <c r="H317" s="2"/>
      <c r="I317" s="2"/>
      <c r="J317" s="2"/>
      <c r="K317" s="2"/>
      <c r="L317" s="2"/>
      <c r="M317" s="2"/>
    </row>
    <row r="318" spans="2:13">
      <c r="B318" s="2"/>
      <c r="C318" s="2"/>
      <c r="D318" s="2"/>
      <c r="E318" s="2"/>
      <c r="F318" s="2"/>
      <c r="H318" s="2"/>
      <c r="I318" s="2"/>
      <c r="J318" s="2"/>
      <c r="K318" s="2"/>
      <c r="L318" s="2"/>
      <c r="M318" s="2"/>
    </row>
    <row r="319" spans="2:13">
      <c r="B319" s="2"/>
      <c r="C319" s="2"/>
      <c r="D319" s="2"/>
      <c r="E319" s="2"/>
      <c r="F319" s="2"/>
      <c r="H319" s="2"/>
      <c r="I319" s="2"/>
      <c r="J319" s="2"/>
      <c r="K319" s="2"/>
      <c r="L319" s="2"/>
      <c r="M319" s="2"/>
    </row>
    <row r="320" spans="2:13">
      <c r="B320" s="2"/>
      <c r="C320" s="2"/>
      <c r="D320" s="2"/>
      <c r="E320" s="2"/>
      <c r="F320" s="2"/>
      <c r="H320" s="2"/>
      <c r="I320" s="2"/>
      <c r="J320" s="2"/>
      <c r="K320" s="2"/>
      <c r="L320" s="2"/>
      <c r="M320" s="2"/>
    </row>
    <row r="321" spans="2:13">
      <c r="B321" s="2"/>
      <c r="C321" s="2"/>
      <c r="D321" s="2"/>
      <c r="E321" s="2"/>
      <c r="F321" s="2"/>
      <c r="H321" s="2"/>
      <c r="I321" s="2"/>
      <c r="J321" s="2"/>
      <c r="K321" s="2"/>
      <c r="L321" s="2"/>
      <c r="M321" s="2"/>
    </row>
    <row r="322" spans="2:13">
      <c r="B322" s="2"/>
      <c r="C322" s="2"/>
      <c r="D322" s="2"/>
      <c r="E322" s="2"/>
      <c r="F322" s="2"/>
      <c r="H322" s="2"/>
      <c r="I322" s="2"/>
      <c r="J322" s="2"/>
      <c r="K322" s="2"/>
      <c r="L322" s="2"/>
      <c r="M322" s="2"/>
    </row>
    <row r="323" spans="2:13">
      <c r="B323" s="2"/>
      <c r="C323" s="2"/>
      <c r="D323" s="2"/>
      <c r="E323" s="2"/>
      <c r="F323" s="2"/>
      <c r="H323" s="2"/>
      <c r="I323" s="2"/>
      <c r="J323" s="2"/>
      <c r="K323" s="2"/>
      <c r="L323" s="2"/>
      <c r="M323" s="2"/>
    </row>
    <row r="324" spans="2:13">
      <c r="B324" s="2"/>
      <c r="C324" s="2"/>
      <c r="D324" s="2"/>
      <c r="E324" s="2"/>
      <c r="F324" s="2"/>
      <c r="H324" s="2"/>
      <c r="I324" s="2"/>
      <c r="J324" s="2"/>
      <c r="K324" s="2"/>
      <c r="L324" s="2"/>
      <c r="M324" s="2"/>
    </row>
    <row r="325" spans="2:13">
      <c r="B325" s="2"/>
      <c r="C325" s="2"/>
      <c r="D325" s="2"/>
      <c r="E325" s="2"/>
      <c r="F325" s="2"/>
      <c r="H325" s="2"/>
      <c r="I325" s="2"/>
      <c r="J325" s="2"/>
      <c r="K325" s="2"/>
      <c r="L325" s="2"/>
      <c r="M325" s="2"/>
    </row>
    <row r="326" spans="2:13">
      <c r="B326" s="2"/>
      <c r="C326" s="2"/>
      <c r="D326" s="2"/>
      <c r="E326" s="2"/>
      <c r="F326" s="2"/>
      <c r="H326" s="2"/>
      <c r="I326" s="2"/>
      <c r="J326" s="2"/>
      <c r="K326" s="2"/>
      <c r="L326" s="2"/>
      <c r="M326" s="2"/>
    </row>
    <row r="327" spans="2:13">
      <c r="B327" s="2"/>
      <c r="C327" s="2"/>
      <c r="D327" s="2"/>
      <c r="E327" s="2"/>
      <c r="F327" s="2"/>
      <c r="H327" s="2"/>
      <c r="I327" s="2"/>
      <c r="J327" s="2"/>
      <c r="K327" s="2"/>
      <c r="L327" s="2"/>
      <c r="M327" s="2"/>
    </row>
    <row r="328" spans="2:13">
      <c r="B328" s="2"/>
      <c r="C328" s="2"/>
      <c r="D328" s="2"/>
      <c r="E328" s="2"/>
      <c r="F328" s="2"/>
      <c r="H328" s="2"/>
      <c r="I328" s="2"/>
      <c r="J328" s="2"/>
      <c r="K328" s="2"/>
      <c r="L328" s="2"/>
      <c r="M328" s="2"/>
    </row>
    <row r="329" spans="2:13">
      <c r="B329" s="2"/>
      <c r="C329" s="2"/>
      <c r="D329" s="2"/>
      <c r="E329" s="2"/>
      <c r="F329" s="2"/>
      <c r="H329" s="2"/>
      <c r="I329" s="2"/>
      <c r="J329" s="2"/>
      <c r="K329" s="2"/>
      <c r="L329" s="2"/>
      <c r="M329" s="2"/>
    </row>
    <row r="330" spans="2:13">
      <c r="B330" s="2"/>
      <c r="C330" s="2"/>
      <c r="D330" s="2"/>
      <c r="E330" s="2"/>
      <c r="F330" s="2"/>
      <c r="H330" s="2"/>
      <c r="I330" s="2"/>
      <c r="J330" s="2"/>
      <c r="K330" s="2"/>
      <c r="L330" s="2"/>
      <c r="M330" s="2"/>
    </row>
    <row r="331" spans="2:13">
      <c r="B331" s="2"/>
      <c r="C331" s="2"/>
      <c r="D331" s="2"/>
      <c r="E331" s="2"/>
      <c r="F331" s="2"/>
      <c r="H331" s="2"/>
      <c r="I331" s="2"/>
      <c r="J331" s="2"/>
      <c r="K331" s="2"/>
      <c r="L331" s="2"/>
      <c r="M331" s="2"/>
    </row>
    <row r="332" spans="2:13">
      <c r="B332" s="2"/>
      <c r="C332" s="2"/>
      <c r="D332" s="2"/>
      <c r="E332" s="2"/>
      <c r="F332" s="2"/>
      <c r="H332" s="2"/>
      <c r="I332" s="2"/>
      <c r="J332" s="2"/>
      <c r="K332" s="2"/>
      <c r="L332" s="2"/>
      <c r="M332" s="2"/>
    </row>
    <row r="333" spans="2:13">
      <c r="B333" s="2"/>
      <c r="C333" s="2"/>
      <c r="D333" s="2"/>
      <c r="E333" s="2"/>
      <c r="F333" s="2"/>
      <c r="H333" s="2"/>
      <c r="I333" s="2"/>
      <c r="J333" s="2"/>
      <c r="K333" s="2"/>
      <c r="L333" s="2"/>
      <c r="M333" s="2"/>
    </row>
    <row r="334" spans="2:13">
      <c r="B334" s="2"/>
      <c r="C334" s="2"/>
      <c r="D334" s="2"/>
      <c r="E334" s="2"/>
      <c r="F334" s="2"/>
      <c r="H334" s="2"/>
      <c r="I334" s="2"/>
      <c r="J334" s="2"/>
      <c r="K334" s="2"/>
      <c r="L334" s="2"/>
      <c r="M334" s="2"/>
    </row>
    <row r="335" spans="2:13">
      <c r="B335" s="2"/>
      <c r="C335" s="2"/>
      <c r="D335" s="2"/>
      <c r="E335" s="2"/>
      <c r="F335" s="2"/>
      <c r="H335" s="2"/>
      <c r="I335" s="2"/>
      <c r="J335" s="2"/>
      <c r="K335" s="2"/>
      <c r="L335" s="2"/>
      <c r="M335" s="2"/>
    </row>
    <row r="336" spans="2:13">
      <c r="B336" s="2"/>
      <c r="C336" s="2"/>
      <c r="D336" s="2"/>
      <c r="E336" s="2"/>
      <c r="F336" s="2"/>
      <c r="H336" s="2"/>
      <c r="I336" s="2"/>
      <c r="J336" s="2"/>
      <c r="K336" s="2"/>
      <c r="L336" s="2"/>
      <c r="M336" s="2"/>
    </row>
    <row r="337" spans="2:13">
      <c r="B337" s="2"/>
      <c r="C337" s="2"/>
      <c r="D337" s="2"/>
      <c r="E337" s="2"/>
      <c r="F337" s="2"/>
      <c r="H337" s="2"/>
      <c r="I337" s="2"/>
      <c r="J337" s="2"/>
      <c r="K337" s="2"/>
      <c r="L337" s="2"/>
      <c r="M337" s="2"/>
    </row>
    <row r="338" spans="2:13">
      <c r="B338" s="2"/>
      <c r="C338" s="2"/>
      <c r="D338" s="2"/>
      <c r="E338" s="2"/>
      <c r="F338" s="2"/>
      <c r="H338" s="2"/>
      <c r="I338" s="2"/>
      <c r="J338" s="2"/>
      <c r="K338" s="2"/>
      <c r="L338" s="2"/>
      <c r="M338" s="2"/>
    </row>
    <row r="339" spans="2:13">
      <c r="B339" s="2"/>
      <c r="C339" s="2"/>
      <c r="D339" s="2"/>
      <c r="E339" s="2"/>
      <c r="F339" s="2"/>
      <c r="H339" s="2"/>
      <c r="I339" s="2"/>
      <c r="J339" s="2"/>
      <c r="K339" s="2"/>
      <c r="L339" s="2"/>
      <c r="M339" s="2"/>
    </row>
    <row r="340" spans="2:13">
      <c r="B340" s="2"/>
      <c r="C340" s="2"/>
      <c r="D340" s="2"/>
      <c r="E340" s="2"/>
      <c r="F340" s="2"/>
      <c r="H340" s="2"/>
      <c r="I340" s="2"/>
      <c r="J340" s="2"/>
      <c r="K340" s="2"/>
      <c r="L340" s="2"/>
      <c r="M340" s="2"/>
    </row>
    <row r="341" spans="2:13">
      <c r="B341" s="2"/>
      <c r="C341" s="2"/>
      <c r="D341" s="2"/>
      <c r="E341" s="2"/>
      <c r="F341" s="2"/>
      <c r="H341" s="2"/>
      <c r="I341" s="2"/>
      <c r="J341" s="2"/>
      <c r="K341" s="2"/>
      <c r="L341" s="2"/>
      <c r="M341" s="2"/>
    </row>
    <row r="342" spans="2:13">
      <c r="B342" s="2"/>
      <c r="C342" s="2"/>
      <c r="D342" s="2"/>
      <c r="E342" s="2"/>
      <c r="F342" s="2"/>
      <c r="H342" s="2"/>
      <c r="I342" s="2"/>
      <c r="J342" s="2"/>
      <c r="K342" s="2"/>
      <c r="L342" s="2"/>
      <c r="M342" s="2"/>
    </row>
    <row r="343" spans="2:13">
      <c r="B343" s="2"/>
      <c r="C343" s="2"/>
      <c r="D343" s="2"/>
      <c r="E343" s="2"/>
      <c r="F343" s="2"/>
      <c r="H343" s="2"/>
      <c r="I343" s="2"/>
      <c r="J343" s="2"/>
      <c r="K343" s="2"/>
      <c r="L343" s="2"/>
      <c r="M343" s="2"/>
    </row>
    <row r="344" spans="2:13">
      <c r="B344" s="2"/>
      <c r="C344" s="2"/>
      <c r="D344" s="2"/>
      <c r="E344" s="2"/>
      <c r="F344" s="2"/>
      <c r="H344" s="2"/>
      <c r="I344" s="2"/>
      <c r="J344" s="2"/>
      <c r="K344" s="2"/>
      <c r="L344" s="2"/>
      <c r="M344" s="2"/>
    </row>
    <row r="345" spans="2:13">
      <c r="B345" s="2"/>
      <c r="C345" s="2"/>
      <c r="D345" s="2"/>
      <c r="E345" s="2"/>
      <c r="F345" s="2"/>
      <c r="H345" s="2"/>
      <c r="I345" s="2"/>
      <c r="J345" s="2"/>
      <c r="K345" s="2"/>
      <c r="L345" s="2"/>
      <c r="M345" s="2"/>
    </row>
    <row r="346" spans="2:13">
      <c r="B346" s="2"/>
      <c r="C346" s="2"/>
      <c r="D346" s="2"/>
      <c r="E346" s="2"/>
      <c r="F346" s="2"/>
      <c r="H346" s="2"/>
      <c r="I346" s="2"/>
      <c r="J346" s="2"/>
      <c r="K346" s="2"/>
      <c r="L346" s="2"/>
      <c r="M346" s="2"/>
    </row>
    <row r="347" spans="2:13">
      <c r="B347" s="2"/>
      <c r="C347" s="2"/>
      <c r="D347" s="2"/>
      <c r="E347" s="2"/>
      <c r="F347" s="2"/>
      <c r="H347" s="2"/>
      <c r="I347" s="2"/>
      <c r="J347" s="2"/>
      <c r="K347" s="2"/>
      <c r="L347" s="2"/>
      <c r="M347" s="2"/>
    </row>
    <row r="348" spans="2:13">
      <c r="B348" s="2"/>
      <c r="C348" s="2"/>
      <c r="D348" s="2"/>
      <c r="E348" s="2"/>
      <c r="F348" s="2"/>
      <c r="H348" s="2"/>
      <c r="I348" s="2"/>
      <c r="J348" s="2"/>
      <c r="K348" s="2"/>
      <c r="L348" s="2"/>
      <c r="M348" s="2"/>
    </row>
    <row r="349" spans="2:13">
      <c r="B349" s="2"/>
      <c r="C349" s="2"/>
      <c r="D349" s="2"/>
      <c r="E349" s="2"/>
      <c r="F349" s="2"/>
      <c r="H349" s="2"/>
      <c r="I349" s="2"/>
      <c r="J349" s="2"/>
      <c r="K349" s="2"/>
      <c r="L349" s="2"/>
      <c r="M349" s="2"/>
    </row>
    <row r="350" spans="2:13">
      <c r="B350" s="2"/>
      <c r="C350" s="2"/>
      <c r="D350" s="2"/>
      <c r="E350" s="2"/>
      <c r="F350" s="2"/>
      <c r="H350" s="2"/>
      <c r="I350" s="2"/>
      <c r="J350" s="2"/>
      <c r="K350" s="2"/>
      <c r="L350" s="2"/>
      <c r="M350" s="2"/>
    </row>
    <row r="351" spans="2:13">
      <c r="B351" s="2"/>
      <c r="C351" s="2"/>
      <c r="D351" s="2"/>
      <c r="E351" s="2"/>
      <c r="F351" s="2"/>
      <c r="H351" s="2"/>
      <c r="I351" s="2"/>
      <c r="J351" s="2"/>
      <c r="K351" s="2"/>
      <c r="L351" s="2"/>
      <c r="M351" s="2"/>
    </row>
    <row r="352" spans="2:13">
      <c r="B352" s="2"/>
      <c r="C352" s="2"/>
      <c r="D352" s="2"/>
      <c r="E352" s="2"/>
      <c r="F352" s="2"/>
      <c r="H352" s="2"/>
      <c r="I352" s="2"/>
      <c r="J352" s="2"/>
      <c r="K352" s="2"/>
      <c r="L352" s="2"/>
      <c r="M352" s="2"/>
    </row>
    <row r="353" spans="2:13">
      <c r="B353" s="2"/>
      <c r="C353" s="2"/>
      <c r="D353" s="2"/>
      <c r="E353" s="2"/>
      <c r="F353" s="2"/>
      <c r="H353" s="2"/>
      <c r="I353" s="2"/>
      <c r="J353" s="2"/>
      <c r="K353" s="2"/>
      <c r="L353" s="2"/>
      <c r="M353" s="2"/>
    </row>
    <row r="354" spans="2:13">
      <c r="B354" s="2"/>
      <c r="C354" s="2"/>
      <c r="D354" s="2"/>
      <c r="E354" s="2"/>
      <c r="F354" s="2"/>
      <c r="H354" s="2"/>
      <c r="I354" s="2"/>
      <c r="J354" s="2"/>
      <c r="K354" s="2"/>
      <c r="L354" s="2"/>
      <c r="M354" s="2"/>
    </row>
    <row r="355" spans="2:13">
      <c r="B355" s="2"/>
      <c r="C355" s="2"/>
      <c r="D355" s="2"/>
      <c r="E355" s="2"/>
      <c r="F355" s="2"/>
      <c r="H355" s="2"/>
      <c r="I355" s="2"/>
      <c r="J355" s="2"/>
      <c r="K355" s="2"/>
      <c r="L355" s="2"/>
      <c r="M355" s="2"/>
    </row>
    <row r="356" spans="2:13">
      <c r="B356" s="2"/>
      <c r="C356" s="2"/>
      <c r="D356" s="2"/>
      <c r="E356" s="2"/>
      <c r="F356" s="2"/>
      <c r="H356" s="2"/>
      <c r="I356" s="2"/>
      <c r="J356" s="2"/>
      <c r="K356" s="2"/>
      <c r="L356" s="2"/>
      <c r="M356" s="2"/>
    </row>
    <row r="357" spans="2:13">
      <c r="B357" s="2"/>
      <c r="C357" s="2"/>
      <c r="D357" s="2"/>
      <c r="E357" s="2"/>
      <c r="F357" s="2"/>
      <c r="H357" s="2"/>
      <c r="I357" s="2"/>
      <c r="J357" s="2"/>
      <c r="K357" s="2"/>
      <c r="L357" s="2"/>
      <c r="M357" s="2"/>
    </row>
    <row r="358" spans="2:13">
      <c r="B358" s="2"/>
      <c r="C358" s="2"/>
      <c r="D358" s="2"/>
      <c r="E358" s="2"/>
      <c r="F358" s="2"/>
      <c r="H358" s="2"/>
      <c r="I358" s="2"/>
      <c r="J358" s="2"/>
      <c r="K358" s="2"/>
      <c r="L358" s="2"/>
      <c r="M358" s="2"/>
    </row>
    <row r="359" spans="2:13">
      <c r="B359" s="2"/>
      <c r="C359" s="2"/>
      <c r="D359" s="2"/>
      <c r="E359" s="2"/>
      <c r="F359" s="2"/>
      <c r="H359" s="2"/>
      <c r="I359" s="2"/>
      <c r="J359" s="2"/>
      <c r="K359" s="2"/>
      <c r="L359" s="2"/>
      <c r="M359" s="2"/>
    </row>
    <row r="360" spans="2:13">
      <c r="B360" s="2"/>
      <c r="C360" s="2"/>
      <c r="D360" s="2"/>
      <c r="E360" s="2"/>
      <c r="F360" s="2"/>
      <c r="H360" s="2"/>
      <c r="I360" s="2"/>
      <c r="J360" s="2"/>
      <c r="K360" s="2"/>
      <c r="L360" s="2"/>
      <c r="M360" s="2"/>
    </row>
    <row r="361" spans="2:13">
      <c r="B361" s="2"/>
      <c r="C361" s="2"/>
      <c r="D361" s="2"/>
      <c r="E361" s="2"/>
      <c r="F361" s="2"/>
      <c r="H361" s="2"/>
      <c r="I361" s="2"/>
      <c r="J361" s="2"/>
      <c r="K361" s="2"/>
      <c r="L361" s="2"/>
      <c r="M361" s="2"/>
    </row>
    <row r="362" spans="2:13">
      <c r="B362" s="2"/>
      <c r="C362" s="2"/>
      <c r="D362" s="2"/>
      <c r="E362" s="2"/>
      <c r="F362" s="2"/>
      <c r="H362" s="2"/>
      <c r="I362" s="2"/>
      <c r="J362" s="2"/>
      <c r="K362" s="2"/>
      <c r="L362" s="2"/>
      <c r="M362" s="2"/>
    </row>
    <row r="363" spans="2:13">
      <c r="B363" s="2"/>
      <c r="C363" s="2"/>
      <c r="D363" s="2"/>
      <c r="E363" s="2"/>
      <c r="F363" s="2"/>
      <c r="H363" s="2"/>
      <c r="I363" s="2"/>
      <c r="J363" s="2"/>
      <c r="K363" s="2"/>
      <c r="L363" s="2"/>
      <c r="M363" s="2"/>
    </row>
    <row r="364" spans="2:13">
      <c r="B364" s="2"/>
      <c r="C364" s="2"/>
      <c r="D364" s="2"/>
      <c r="E364" s="2"/>
      <c r="F364" s="2"/>
      <c r="H364" s="2"/>
      <c r="I364" s="2"/>
      <c r="J364" s="2"/>
      <c r="K364" s="2"/>
      <c r="L364" s="2"/>
      <c r="M364" s="2"/>
    </row>
    <row r="365" spans="2:13">
      <c r="B365" s="2"/>
      <c r="C365" s="2"/>
      <c r="D365" s="2"/>
      <c r="E365" s="2"/>
      <c r="F365" s="2"/>
      <c r="H365" s="2"/>
      <c r="I365" s="2"/>
      <c r="J365" s="2"/>
      <c r="K365" s="2"/>
      <c r="L365" s="2"/>
      <c r="M365" s="2"/>
    </row>
    <row r="366" spans="2:13">
      <c r="B366" s="2"/>
      <c r="C366" s="2"/>
      <c r="D366" s="2"/>
      <c r="E366" s="2"/>
      <c r="F366" s="2"/>
      <c r="H366" s="2"/>
      <c r="I366" s="2"/>
      <c r="J366" s="2"/>
      <c r="K366" s="2"/>
      <c r="L366" s="2"/>
      <c r="M366" s="2"/>
    </row>
    <row r="367" spans="2:13">
      <c r="B367" s="2"/>
      <c r="C367" s="2"/>
      <c r="D367" s="2"/>
      <c r="E367" s="2"/>
      <c r="F367" s="2"/>
      <c r="H367" s="2"/>
      <c r="I367" s="2"/>
      <c r="J367" s="2"/>
      <c r="K367" s="2"/>
      <c r="L367" s="2"/>
      <c r="M367" s="2"/>
    </row>
    <row r="368" spans="2:13">
      <c r="B368" s="2"/>
      <c r="C368" s="2"/>
      <c r="D368" s="2"/>
      <c r="E368" s="2"/>
      <c r="F368" s="2"/>
      <c r="H368" s="2"/>
      <c r="I368" s="2"/>
      <c r="J368" s="2"/>
      <c r="K368" s="2"/>
      <c r="L368" s="2"/>
      <c r="M368" s="2"/>
    </row>
    <row r="369" spans="2:13">
      <c r="B369" s="2"/>
      <c r="C369" s="2"/>
      <c r="D369" s="2"/>
      <c r="E369" s="2"/>
      <c r="F369" s="2"/>
      <c r="H369" s="2"/>
      <c r="I369" s="2"/>
      <c r="J369" s="2"/>
      <c r="K369" s="2"/>
      <c r="L369" s="2"/>
      <c r="M369" s="2"/>
    </row>
    <row r="370" spans="2:13">
      <c r="B370" s="2"/>
      <c r="C370" s="2"/>
      <c r="D370" s="2"/>
      <c r="E370" s="2"/>
      <c r="F370" s="2"/>
      <c r="H370" s="2"/>
      <c r="I370" s="2"/>
      <c r="J370" s="2"/>
      <c r="K370" s="2"/>
      <c r="L370" s="2"/>
      <c r="M370" s="2"/>
    </row>
    <row r="371" spans="2:13">
      <c r="B371" s="2"/>
      <c r="C371" s="2"/>
      <c r="D371" s="2"/>
      <c r="E371" s="2"/>
      <c r="F371" s="2"/>
      <c r="H371" s="2"/>
      <c r="I371" s="2"/>
      <c r="J371" s="2"/>
      <c r="K371" s="2"/>
      <c r="L371" s="2"/>
      <c r="M371" s="2"/>
    </row>
    <row r="372" spans="2:13">
      <c r="B372" s="2"/>
      <c r="C372" s="2"/>
      <c r="D372" s="2"/>
      <c r="E372" s="2"/>
      <c r="F372" s="2"/>
      <c r="H372" s="2"/>
      <c r="I372" s="2"/>
      <c r="J372" s="2"/>
      <c r="K372" s="2"/>
      <c r="L372" s="2"/>
      <c r="M372" s="2"/>
    </row>
    <row r="373" spans="2:13">
      <c r="B373" s="2"/>
      <c r="C373" s="2"/>
      <c r="D373" s="2"/>
      <c r="E373" s="2"/>
      <c r="F373" s="2"/>
      <c r="H373" s="2"/>
      <c r="I373" s="2"/>
      <c r="J373" s="2"/>
      <c r="K373" s="2"/>
      <c r="L373" s="2"/>
      <c r="M373" s="2"/>
    </row>
    <row r="374" spans="2:13">
      <c r="B374" s="2"/>
      <c r="C374" s="2"/>
      <c r="D374" s="2"/>
      <c r="E374" s="2"/>
      <c r="F374" s="2"/>
      <c r="H374" s="2"/>
      <c r="I374" s="2"/>
      <c r="J374" s="2"/>
      <c r="K374" s="2"/>
      <c r="L374" s="2"/>
      <c r="M374" s="2"/>
    </row>
    <row r="375" spans="2:13">
      <c r="B375" s="2"/>
      <c r="C375" s="2"/>
      <c r="D375" s="2"/>
      <c r="E375" s="2"/>
      <c r="F375" s="2"/>
      <c r="H375" s="2"/>
      <c r="I375" s="2"/>
      <c r="J375" s="2"/>
      <c r="K375" s="2"/>
      <c r="L375" s="2"/>
      <c r="M375" s="2"/>
    </row>
    <row r="376" spans="2:13">
      <c r="B376" s="2"/>
      <c r="C376" s="2"/>
      <c r="D376" s="2"/>
      <c r="E376" s="2"/>
      <c r="F376" s="2"/>
      <c r="H376" s="2"/>
      <c r="I376" s="2"/>
      <c r="J376" s="2"/>
      <c r="K376" s="2"/>
      <c r="L376" s="2"/>
      <c r="M376" s="2"/>
    </row>
    <row r="377" spans="2:13">
      <c r="B377" s="2"/>
      <c r="C377" s="2"/>
      <c r="D377" s="2"/>
      <c r="E377" s="2"/>
      <c r="F377" s="2"/>
      <c r="H377" s="2"/>
      <c r="I377" s="2"/>
      <c r="J377" s="2"/>
      <c r="K377" s="2"/>
      <c r="L377" s="2"/>
      <c r="M377" s="2"/>
    </row>
    <row r="378" spans="2:13">
      <c r="B378" s="2"/>
      <c r="C378" s="2"/>
      <c r="D378" s="2"/>
      <c r="E378" s="2"/>
      <c r="F378" s="2"/>
      <c r="H378" s="2"/>
      <c r="I378" s="2"/>
      <c r="J378" s="2"/>
      <c r="K378" s="2"/>
      <c r="L378" s="2"/>
      <c r="M378" s="2"/>
    </row>
    <row r="379" spans="2:13">
      <c r="B379" s="2"/>
      <c r="C379" s="2"/>
      <c r="D379" s="2"/>
      <c r="E379" s="2"/>
      <c r="F379" s="2"/>
      <c r="H379" s="2"/>
      <c r="I379" s="2"/>
      <c r="J379" s="2"/>
      <c r="K379" s="2"/>
      <c r="L379" s="2"/>
      <c r="M379" s="2"/>
    </row>
    <row r="380" spans="2:13">
      <c r="B380" s="2"/>
      <c r="C380" s="2"/>
      <c r="D380" s="2"/>
      <c r="E380" s="2"/>
      <c r="F380" s="2"/>
      <c r="H380" s="2"/>
      <c r="I380" s="2"/>
      <c r="J380" s="2"/>
      <c r="K380" s="2"/>
      <c r="L380" s="2"/>
      <c r="M380" s="2"/>
    </row>
    <row r="381" spans="2:13">
      <c r="B381" s="2"/>
      <c r="C381" s="2"/>
      <c r="D381" s="2"/>
      <c r="E381" s="2"/>
      <c r="F381" s="2"/>
      <c r="H381" s="2"/>
      <c r="I381" s="2"/>
      <c r="J381" s="2"/>
      <c r="K381" s="2"/>
      <c r="L381" s="2"/>
      <c r="M381" s="2"/>
    </row>
    <row r="382" spans="2:13">
      <c r="B382" s="2"/>
      <c r="C382" s="2"/>
      <c r="D382" s="2"/>
      <c r="E382" s="2"/>
      <c r="F382" s="2"/>
      <c r="H382" s="2"/>
      <c r="I382" s="2"/>
      <c r="J382" s="2"/>
      <c r="K382" s="2"/>
      <c r="L382" s="2"/>
      <c r="M382" s="2"/>
    </row>
    <row r="383" spans="2:13" ht="28.5" customHeight="1">
      <c r="B383" s="2"/>
      <c r="C383" s="2"/>
      <c r="D383" s="2"/>
      <c r="E383" s="2"/>
      <c r="F383" s="2"/>
      <c r="H383" s="2"/>
      <c r="I383" s="2"/>
      <c r="J383" s="2"/>
      <c r="K383" s="2"/>
      <c r="L383" s="2"/>
      <c r="M383" s="2"/>
    </row>
    <row r="384" spans="2:13">
      <c r="B384" s="2"/>
      <c r="C384" s="2"/>
      <c r="D384" s="2"/>
      <c r="E384" s="2"/>
      <c r="F384" s="2"/>
      <c r="H384" s="2"/>
      <c r="I384" s="2"/>
      <c r="J384" s="2"/>
      <c r="K384" s="2"/>
      <c r="L384" s="2"/>
      <c r="M384" s="2"/>
    </row>
    <row r="385" spans="2:13">
      <c r="B385" s="2"/>
      <c r="C385" s="2"/>
      <c r="D385" s="2"/>
      <c r="E385" s="2"/>
      <c r="F385" s="2"/>
      <c r="H385" s="2"/>
      <c r="I385" s="2"/>
      <c r="J385" s="2"/>
      <c r="K385" s="2"/>
      <c r="L385" s="2"/>
      <c r="M385" s="2"/>
    </row>
    <row r="386" spans="2:13">
      <c r="B386" s="2"/>
      <c r="C386" s="2"/>
      <c r="D386" s="2"/>
      <c r="E386" s="2"/>
      <c r="F386" s="2"/>
      <c r="H386" s="2"/>
      <c r="I386" s="2"/>
      <c r="J386" s="2"/>
      <c r="K386" s="2"/>
      <c r="L386" s="2"/>
      <c r="M386" s="2"/>
    </row>
    <row r="387" spans="2:13">
      <c r="B387" s="2"/>
      <c r="C387" s="2"/>
      <c r="D387" s="2"/>
      <c r="E387" s="2"/>
      <c r="F387" s="2"/>
      <c r="H387" s="2"/>
      <c r="I387" s="2"/>
      <c r="J387" s="2"/>
      <c r="K387" s="2"/>
      <c r="L387" s="2"/>
      <c r="M387" s="2"/>
    </row>
    <row r="388" spans="2:13">
      <c r="B388" s="2"/>
      <c r="C388" s="2"/>
      <c r="D388" s="2"/>
      <c r="E388" s="2"/>
      <c r="F388" s="2"/>
      <c r="H388" s="2"/>
      <c r="I388" s="2"/>
      <c r="J388" s="2"/>
      <c r="K388" s="2"/>
      <c r="L388" s="2"/>
      <c r="M388" s="2"/>
    </row>
    <row r="389" spans="2:13">
      <c r="B389" s="2"/>
      <c r="C389" s="2"/>
      <c r="D389" s="2"/>
      <c r="E389" s="2"/>
      <c r="F389" s="2"/>
      <c r="H389" s="2"/>
      <c r="I389" s="2"/>
      <c r="J389" s="2"/>
      <c r="K389" s="2"/>
      <c r="L389" s="2"/>
      <c r="M389" s="2"/>
    </row>
    <row r="390" spans="2:13">
      <c r="B390" s="2"/>
      <c r="C390" s="2"/>
      <c r="D390" s="2"/>
      <c r="E390" s="2"/>
      <c r="F390" s="2"/>
      <c r="H390" s="2"/>
      <c r="I390" s="2"/>
      <c r="J390" s="2"/>
      <c r="K390" s="2"/>
      <c r="L390" s="2"/>
      <c r="M390" s="2"/>
    </row>
    <row r="391" spans="2:13">
      <c r="B391" s="2"/>
      <c r="C391" s="2"/>
      <c r="D391" s="2"/>
      <c r="E391" s="2"/>
      <c r="F391" s="2"/>
      <c r="H391" s="2"/>
      <c r="I391" s="2"/>
      <c r="J391" s="2"/>
      <c r="K391" s="2"/>
      <c r="L391" s="2"/>
      <c r="M391" s="2"/>
    </row>
    <row r="392" spans="2:13">
      <c r="B392" s="2"/>
      <c r="C392" s="2"/>
      <c r="D392" s="2"/>
      <c r="E392" s="2"/>
      <c r="F392" s="2"/>
      <c r="H392" s="2"/>
      <c r="I392" s="2"/>
      <c r="J392" s="2"/>
      <c r="K392" s="2"/>
      <c r="L392" s="2"/>
      <c r="M392" s="2"/>
    </row>
    <row r="393" spans="2:13">
      <c r="B393" s="2"/>
      <c r="C393" s="2"/>
      <c r="D393" s="2"/>
      <c r="E393" s="2"/>
      <c r="F393" s="2"/>
      <c r="H393" s="2"/>
      <c r="I393" s="2"/>
      <c r="J393" s="2"/>
      <c r="K393" s="2"/>
      <c r="L393" s="2"/>
      <c r="M393" s="2"/>
    </row>
    <row r="394" spans="2:13">
      <c r="B394" s="2"/>
      <c r="C394" s="2"/>
      <c r="D394" s="2"/>
      <c r="E394" s="2"/>
      <c r="F394" s="2"/>
      <c r="H394" s="2"/>
      <c r="I394" s="2"/>
      <c r="J394" s="2"/>
      <c r="K394" s="2"/>
      <c r="L394" s="2"/>
      <c r="M394" s="2"/>
    </row>
    <row r="395" spans="2:13">
      <c r="B395" s="2"/>
      <c r="C395" s="2"/>
      <c r="D395" s="2"/>
      <c r="E395" s="2"/>
      <c r="F395" s="2"/>
      <c r="H395" s="2"/>
      <c r="I395" s="2"/>
      <c r="J395" s="2"/>
      <c r="K395" s="2"/>
      <c r="L395" s="2"/>
      <c r="M395" s="2"/>
    </row>
    <row r="396" spans="2:13">
      <c r="B396" s="2"/>
      <c r="C396" s="2"/>
      <c r="D396" s="2"/>
      <c r="E396" s="2"/>
      <c r="F396" s="2"/>
      <c r="H396" s="2"/>
      <c r="I396" s="2"/>
      <c r="J396" s="2"/>
      <c r="K396" s="2"/>
      <c r="L396" s="2"/>
      <c r="M396" s="2"/>
    </row>
    <row r="397" spans="2:13">
      <c r="B397" s="2"/>
      <c r="C397" s="2"/>
      <c r="D397" s="2"/>
      <c r="E397" s="2"/>
      <c r="F397" s="2"/>
      <c r="H397" s="2"/>
      <c r="I397" s="2"/>
      <c r="J397" s="2"/>
      <c r="K397" s="2"/>
      <c r="L397" s="2"/>
      <c r="M397" s="2"/>
    </row>
    <row r="398" spans="2:13">
      <c r="B398" s="2"/>
      <c r="C398" s="2"/>
      <c r="D398" s="2"/>
      <c r="E398" s="2"/>
      <c r="F398" s="2"/>
      <c r="H398" s="2"/>
      <c r="I398" s="2"/>
      <c r="J398" s="2"/>
      <c r="K398" s="2"/>
      <c r="L398" s="2"/>
      <c r="M398" s="2"/>
    </row>
    <row r="399" spans="2:13">
      <c r="B399" s="2"/>
      <c r="C399" s="2"/>
      <c r="D399" s="2"/>
      <c r="E399" s="2"/>
      <c r="F399" s="2"/>
      <c r="H399" s="2"/>
      <c r="I399" s="2"/>
      <c r="J399" s="2"/>
      <c r="K399" s="2"/>
      <c r="L399" s="2"/>
      <c r="M399" s="2"/>
    </row>
    <row r="400" spans="2:13">
      <c r="B400" s="2"/>
      <c r="C400" s="2"/>
      <c r="D400" s="2"/>
      <c r="E400" s="2"/>
      <c r="F400" s="2"/>
      <c r="H400" s="2"/>
      <c r="I400" s="2"/>
      <c r="J400" s="2"/>
      <c r="K400" s="2"/>
      <c r="L400" s="2"/>
      <c r="M400" s="2"/>
    </row>
    <row r="401" spans="2:13">
      <c r="B401" s="2"/>
      <c r="C401" s="2"/>
      <c r="D401" s="2"/>
      <c r="E401" s="2"/>
      <c r="F401" s="2"/>
      <c r="H401" s="2"/>
      <c r="I401" s="2"/>
      <c r="J401" s="2"/>
      <c r="K401" s="2"/>
      <c r="L401" s="2"/>
      <c r="M401" s="2"/>
    </row>
    <row r="402" spans="2:13">
      <c r="B402" s="2"/>
      <c r="C402" s="2"/>
      <c r="D402" s="2"/>
      <c r="E402" s="2"/>
      <c r="F402" s="2"/>
      <c r="H402" s="2"/>
      <c r="I402" s="2"/>
      <c r="J402" s="2"/>
      <c r="K402" s="2"/>
      <c r="L402" s="2"/>
      <c r="M402" s="2"/>
    </row>
    <row r="403" spans="2:13">
      <c r="B403" s="2"/>
      <c r="C403" s="2"/>
      <c r="D403" s="2"/>
      <c r="E403" s="2"/>
      <c r="F403" s="2"/>
      <c r="H403" s="2"/>
      <c r="I403" s="2"/>
      <c r="J403" s="2"/>
      <c r="K403" s="2"/>
      <c r="L403" s="2"/>
      <c r="M403" s="2"/>
    </row>
    <row r="404" spans="2:13">
      <c r="B404" s="2"/>
      <c r="C404" s="2"/>
      <c r="D404" s="2"/>
      <c r="E404" s="2"/>
      <c r="F404" s="2"/>
      <c r="H404" s="2"/>
      <c r="I404" s="2"/>
      <c r="J404" s="2"/>
      <c r="K404" s="2"/>
      <c r="L404" s="2"/>
      <c r="M404" s="2"/>
    </row>
    <row r="405" spans="2:13">
      <c r="B405" s="2"/>
      <c r="C405" s="2"/>
      <c r="D405" s="2"/>
      <c r="E405" s="2"/>
      <c r="F405" s="2"/>
      <c r="H405" s="2"/>
      <c r="I405" s="2"/>
      <c r="J405" s="2"/>
      <c r="K405" s="2"/>
      <c r="L405" s="2"/>
      <c r="M405" s="2"/>
    </row>
    <row r="406" spans="2:13">
      <c r="B406" s="2"/>
      <c r="C406" s="2"/>
      <c r="D406" s="2"/>
      <c r="E406" s="2"/>
      <c r="F406" s="2"/>
      <c r="H406" s="2"/>
      <c r="I406" s="2"/>
      <c r="J406" s="2"/>
      <c r="K406" s="2"/>
      <c r="L406" s="2"/>
      <c r="M406" s="2"/>
    </row>
    <row r="407" spans="2:13">
      <c r="B407" s="2"/>
      <c r="C407" s="2"/>
      <c r="D407" s="2"/>
      <c r="E407" s="2"/>
      <c r="F407" s="2"/>
      <c r="H407" s="2"/>
      <c r="I407" s="2"/>
      <c r="J407" s="2"/>
      <c r="K407" s="2"/>
      <c r="L407" s="2"/>
      <c r="M407" s="2"/>
    </row>
    <row r="408" spans="2:13">
      <c r="B408" s="2"/>
      <c r="C408" s="2"/>
      <c r="D408" s="2"/>
      <c r="E408" s="2"/>
      <c r="F408" s="2"/>
      <c r="H408" s="2"/>
      <c r="I408" s="2"/>
      <c r="J408" s="2"/>
      <c r="K408" s="2"/>
      <c r="L408" s="2"/>
      <c r="M408" s="2"/>
    </row>
    <row r="409" spans="2:13">
      <c r="B409" s="2"/>
      <c r="C409" s="2"/>
      <c r="D409" s="2"/>
      <c r="E409" s="2"/>
      <c r="F409" s="2"/>
      <c r="H409" s="2"/>
      <c r="I409" s="2"/>
      <c r="J409" s="2"/>
      <c r="K409" s="2"/>
      <c r="L409" s="2"/>
      <c r="M409" s="2"/>
    </row>
    <row r="410" spans="2:13">
      <c r="B410" s="2"/>
      <c r="C410" s="2"/>
      <c r="D410" s="2"/>
      <c r="E410" s="2"/>
      <c r="F410" s="2"/>
      <c r="H410" s="2"/>
      <c r="I410" s="2"/>
      <c r="J410" s="2"/>
      <c r="K410" s="2"/>
      <c r="L410" s="2"/>
      <c r="M410" s="2"/>
    </row>
    <row r="411" spans="2:13">
      <c r="B411" s="2"/>
      <c r="C411" s="2"/>
      <c r="D411" s="2"/>
      <c r="E411" s="2"/>
      <c r="F411" s="2"/>
      <c r="H411" s="2"/>
      <c r="I411" s="2"/>
      <c r="J411" s="2"/>
      <c r="K411" s="2"/>
      <c r="L411" s="2"/>
      <c r="M411" s="2"/>
    </row>
    <row r="412" spans="2:13">
      <c r="B412" s="2"/>
      <c r="C412" s="2"/>
      <c r="D412" s="2"/>
      <c r="E412" s="2"/>
      <c r="F412" s="2"/>
      <c r="H412" s="2"/>
      <c r="I412" s="2"/>
      <c r="J412" s="2"/>
      <c r="K412" s="2"/>
      <c r="L412" s="2"/>
      <c r="M412" s="2"/>
    </row>
    <row r="413" spans="2:13">
      <c r="B413" s="2"/>
      <c r="C413" s="2"/>
      <c r="D413" s="2"/>
      <c r="E413" s="2"/>
      <c r="F413" s="2"/>
      <c r="H413" s="2"/>
      <c r="I413" s="2"/>
      <c r="J413" s="2"/>
      <c r="K413" s="2"/>
      <c r="L413" s="2"/>
      <c r="M413" s="2"/>
    </row>
    <row r="414" spans="2:13">
      <c r="B414" s="2"/>
      <c r="C414" s="2"/>
      <c r="D414" s="2"/>
      <c r="E414" s="2"/>
      <c r="F414" s="2"/>
      <c r="H414" s="2"/>
      <c r="I414" s="2"/>
      <c r="J414" s="2"/>
      <c r="K414" s="2"/>
      <c r="L414" s="2"/>
      <c r="M414" s="2"/>
    </row>
    <row r="415" spans="2:13">
      <c r="B415" s="2"/>
      <c r="C415" s="2"/>
      <c r="D415" s="2"/>
      <c r="E415" s="2"/>
      <c r="F415" s="2"/>
      <c r="H415" s="2"/>
      <c r="I415" s="2"/>
      <c r="J415" s="2"/>
      <c r="K415" s="2"/>
      <c r="L415" s="2"/>
      <c r="M415" s="2"/>
    </row>
    <row r="416" spans="2:13">
      <c r="B416" s="2"/>
      <c r="C416" s="2"/>
      <c r="D416" s="2"/>
      <c r="E416" s="2"/>
      <c r="F416" s="2"/>
      <c r="H416" s="2"/>
      <c r="I416" s="2"/>
      <c r="J416" s="2"/>
      <c r="K416" s="2"/>
      <c r="L416" s="2"/>
      <c r="M416" s="2"/>
    </row>
    <row r="417" spans="2:13">
      <c r="B417" s="2"/>
      <c r="C417" s="2"/>
      <c r="D417" s="2"/>
      <c r="E417" s="2"/>
      <c r="F417" s="2"/>
      <c r="H417" s="2"/>
      <c r="I417" s="2"/>
      <c r="J417" s="2"/>
      <c r="K417" s="2"/>
      <c r="L417" s="2"/>
      <c r="M417" s="2"/>
    </row>
    <row r="418" spans="2:13">
      <c r="B418" s="2"/>
      <c r="C418" s="2"/>
      <c r="D418" s="2"/>
      <c r="E418" s="2"/>
      <c r="F418" s="2"/>
      <c r="H418" s="2"/>
      <c r="I418" s="2"/>
      <c r="J418" s="2"/>
      <c r="K418" s="2"/>
      <c r="L418" s="2"/>
      <c r="M418" s="2"/>
    </row>
    <row r="419" spans="2:13">
      <c r="B419" s="2"/>
      <c r="C419" s="2"/>
      <c r="D419" s="2"/>
      <c r="E419" s="2"/>
      <c r="F419" s="2"/>
      <c r="H419" s="2"/>
      <c r="I419" s="2"/>
      <c r="J419" s="2"/>
      <c r="K419" s="2"/>
      <c r="L419" s="2"/>
      <c r="M419" s="2"/>
    </row>
    <row r="420" spans="2:13">
      <c r="B420" s="2"/>
      <c r="C420" s="2"/>
      <c r="D420" s="2"/>
      <c r="E420" s="2"/>
      <c r="F420" s="2"/>
      <c r="H420" s="2"/>
      <c r="I420" s="2"/>
      <c r="J420" s="2"/>
      <c r="K420" s="2"/>
      <c r="L420" s="2"/>
      <c r="M420" s="2"/>
    </row>
    <row r="421" spans="2:13">
      <c r="B421" s="2"/>
      <c r="C421" s="2"/>
      <c r="D421" s="2"/>
      <c r="E421" s="2"/>
      <c r="F421" s="2"/>
      <c r="H421" s="2"/>
      <c r="I421" s="2"/>
      <c r="J421" s="2"/>
      <c r="K421" s="2"/>
      <c r="L421" s="2"/>
      <c r="M421" s="2"/>
    </row>
    <row r="422" spans="2:13">
      <c r="B422" s="2"/>
      <c r="C422" s="2"/>
      <c r="D422" s="2"/>
      <c r="E422" s="2"/>
      <c r="F422" s="2"/>
      <c r="H422" s="2"/>
      <c r="I422" s="2"/>
      <c r="J422" s="2"/>
      <c r="K422" s="2"/>
      <c r="L422" s="2"/>
      <c r="M422" s="2"/>
    </row>
    <row r="423" spans="2:13">
      <c r="B423" s="2"/>
      <c r="C423" s="2"/>
      <c r="D423" s="2"/>
      <c r="E423" s="2"/>
      <c r="F423" s="2"/>
      <c r="H423" s="2"/>
      <c r="I423" s="2"/>
      <c r="J423" s="2"/>
      <c r="K423" s="2"/>
      <c r="L423" s="2"/>
      <c r="M423" s="2"/>
    </row>
    <row r="424" spans="2:13">
      <c r="B424" s="2"/>
      <c r="C424" s="2"/>
      <c r="D424" s="2"/>
      <c r="E424" s="2"/>
      <c r="F424" s="2"/>
      <c r="H424" s="2"/>
      <c r="I424" s="2"/>
      <c r="J424" s="2"/>
      <c r="K424" s="2"/>
      <c r="L424" s="2"/>
      <c r="M424" s="2"/>
    </row>
    <row r="425" spans="2:13">
      <c r="B425" s="2"/>
      <c r="C425" s="2"/>
      <c r="D425" s="2"/>
      <c r="E425" s="2"/>
      <c r="F425" s="2"/>
      <c r="H425" s="2"/>
      <c r="I425" s="2"/>
      <c r="J425" s="2"/>
      <c r="K425" s="2"/>
      <c r="L425" s="2"/>
      <c r="M425" s="2"/>
    </row>
    <row r="426" spans="2:13">
      <c r="B426" s="2"/>
      <c r="C426" s="2"/>
      <c r="D426" s="2"/>
      <c r="E426" s="2"/>
      <c r="F426" s="2"/>
      <c r="H426" s="2"/>
      <c r="I426" s="2"/>
      <c r="J426" s="2"/>
      <c r="K426" s="2"/>
      <c r="L426" s="2"/>
      <c r="M426" s="2"/>
    </row>
    <row r="427" spans="2:13">
      <c r="B427" s="2"/>
      <c r="C427" s="2"/>
      <c r="D427" s="2"/>
      <c r="E427" s="2"/>
      <c r="F427" s="2"/>
      <c r="H427" s="2"/>
      <c r="I427" s="2"/>
      <c r="J427" s="2"/>
      <c r="K427" s="2"/>
      <c r="L427" s="2"/>
      <c r="M427" s="2"/>
    </row>
    <row r="428" spans="2:13">
      <c r="B428" s="2"/>
      <c r="C428" s="2"/>
      <c r="D428" s="2"/>
      <c r="E428" s="2"/>
      <c r="F428" s="2"/>
      <c r="H428" s="2"/>
      <c r="I428" s="2"/>
      <c r="J428" s="2"/>
      <c r="K428" s="2"/>
      <c r="L428" s="2"/>
      <c r="M428" s="2"/>
    </row>
    <row r="429" spans="2:13">
      <c r="B429" s="2"/>
      <c r="C429" s="2"/>
      <c r="D429" s="2"/>
      <c r="E429" s="2"/>
      <c r="F429" s="2"/>
      <c r="H429" s="2"/>
      <c r="I429" s="2"/>
      <c r="J429" s="2"/>
      <c r="K429" s="2"/>
      <c r="L429" s="2"/>
      <c r="M429" s="2"/>
    </row>
    <row r="430" spans="2:13">
      <c r="B430" s="2"/>
      <c r="C430" s="2"/>
      <c r="D430" s="2"/>
      <c r="E430" s="2"/>
      <c r="F430" s="2"/>
      <c r="H430" s="2"/>
      <c r="I430" s="2"/>
      <c r="J430" s="2"/>
      <c r="K430" s="2"/>
      <c r="L430" s="2"/>
      <c r="M430" s="2"/>
    </row>
    <row r="431" spans="2:13">
      <c r="B431" s="2"/>
      <c r="C431" s="2"/>
      <c r="D431" s="2"/>
      <c r="E431" s="2"/>
      <c r="F431" s="2"/>
      <c r="H431" s="2"/>
      <c r="I431" s="2"/>
      <c r="J431" s="2"/>
      <c r="K431" s="2"/>
      <c r="L431" s="2"/>
      <c r="M431" s="2"/>
    </row>
    <row r="432" spans="2:13">
      <c r="B432" s="2"/>
      <c r="C432" s="2"/>
      <c r="D432" s="2"/>
      <c r="E432" s="2"/>
      <c r="F432" s="2"/>
      <c r="H432" s="2"/>
      <c r="I432" s="2"/>
      <c r="J432" s="2"/>
      <c r="K432" s="2"/>
      <c r="L432" s="2"/>
      <c r="M432" s="2"/>
    </row>
    <row r="433" spans="2:13">
      <c r="B433" s="2"/>
      <c r="C433" s="2"/>
      <c r="D433" s="2"/>
      <c r="E433" s="2"/>
      <c r="F433" s="2"/>
      <c r="H433" s="2"/>
      <c r="I433" s="2"/>
      <c r="J433" s="2"/>
      <c r="K433" s="2"/>
      <c r="L433" s="2"/>
      <c r="M433" s="2"/>
    </row>
    <row r="434" spans="2:13">
      <c r="B434" s="2"/>
      <c r="C434" s="2"/>
      <c r="D434" s="2"/>
      <c r="E434" s="2"/>
      <c r="F434" s="2"/>
      <c r="H434" s="2"/>
      <c r="I434" s="2"/>
      <c r="J434" s="2"/>
      <c r="K434" s="2"/>
      <c r="L434" s="2"/>
      <c r="M434" s="2"/>
    </row>
    <row r="435" spans="2:13">
      <c r="B435" s="2"/>
      <c r="C435" s="2"/>
      <c r="D435" s="2"/>
      <c r="E435" s="2"/>
      <c r="F435" s="2"/>
      <c r="H435" s="2"/>
      <c r="I435" s="2"/>
      <c r="J435" s="2"/>
      <c r="K435" s="2"/>
      <c r="L435" s="2"/>
      <c r="M435" s="2"/>
    </row>
    <row r="436" spans="2:13">
      <c r="B436" s="2"/>
      <c r="C436" s="2"/>
      <c r="D436" s="2"/>
      <c r="E436" s="2"/>
      <c r="F436" s="2"/>
      <c r="H436" s="2"/>
      <c r="I436" s="2"/>
      <c r="J436" s="2"/>
      <c r="K436" s="2"/>
      <c r="L436" s="2"/>
      <c r="M436" s="2"/>
    </row>
    <row r="437" spans="2:13">
      <c r="B437" s="2"/>
      <c r="C437" s="2"/>
      <c r="D437" s="2"/>
      <c r="E437" s="2"/>
      <c r="F437" s="2"/>
      <c r="H437" s="2"/>
      <c r="I437" s="2"/>
      <c r="J437" s="2"/>
      <c r="K437" s="2"/>
      <c r="L437" s="2"/>
      <c r="M437" s="2"/>
    </row>
    <row r="438" spans="2:13">
      <c r="B438" s="2"/>
      <c r="C438" s="2"/>
      <c r="D438" s="2"/>
      <c r="E438" s="2"/>
      <c r="F438" s="2"/>
      <c r="H438" s="2"/>
      <c r="I438" s="2"/>
      <c r="J438" s="2"/>
      <c r="K438" s="2"/>
      <c r="L438" s="2"/>
      <c r="M438" s="2"/>
    </row>
    <row r="439" spans="2:13">
      <c r="B439" s="2"/>
      <c r="C439" s="2"/>
      <c r="D439" s="2"/>
      <c r="E439" s="2"/>
      <c r="F439" s="2"/>
      <c r="H439" s="2"/>
      <c r="I439" s="2"/>
      <c r="J439" s="2"/>
      <c r="K439" s="2"/>
      <c r="L439" s="2"/>
      <c r="M439" s="2"/>
    </row>
    <row r="440" spans="2:13">
      <c r="B440" s="2"/>
      <c r="C440" s="2"/>
      <c r="D440" s="2"/>
      <c r="E440" s="2"/>
      <c r="F440" s="2"/>
      <c r="H440" s="2"/>
      <c r="I440" s="2"/>
      <c r="J440" s="2"/>
      <c r="K440" s="2"/>
      <c r="L440" s="2"/>
      <c r="M440" s="2"/>
    </row>
    <row r="441" spans="2:13">
      <c r="B441" s="2"/>
      <c r="C441" s="2"/>
      <c r="D441" s="2"/>
      <c r="E441" s="2"/>
      <c r="F441" s="2"/>
      <c r="H441" s="2"/>
      <c r="I441" s="2"/>
      <c r="J441" s="2"/>
      <c r="K441" s="2"/>
      <c r="L441" s="2"/>
      <c r="M441" s="2"/>
    </row>
    <row r="442" spans="2:13">
      <c r="B442" s="2"/>
      <c r="C442" s="2"/>
      <c r="D442" s="2"/>
      <c r="E442" s="2"/>
      <c r="F442" s="2"/>
      <c r="H442" s="2"/>
      <c r="I442" s="2"/>
      <c r="J442" s="2"/>
      <c r="K442" s="2"/>
      <c r="L442" s="2"/>
      <c r="M442" s="2"/>
    </row>
    <row r="443" spans="2:13">
      <c r="B443" s="2"/>
      <c r="C443" s="2"/>
      <c r="D443" s="2"/>
      <c r="E443" s="2"/>
      <c r="F443" s="2"/>
      <c r="H443" s="2"/>
      <c r="I443" s="2"/>
      <c r="J443" s="2"/>
      <c r="K443" s="2"/>
      <c r="L443" s="2"/>
      <c r="M443" s="2"/>
    </row>
    <row r="444" spans="2:13">
      <c r="B444" s="2"/>
      <c r="C444" s="2"/>
      <c r="D444" s="2"/>
      <c r="E444" s="2"/>
      <c r="F444" s="2"/>
      <c r="H444" s="2"/>
      <c r="I444" s="2"/>
      <c r="J444" s="2"/>
      <c r="K444" s="2"/>
      <c r="L444" s="2"/>
      <c r="M444" s="2"/>
    </row>
    <row r="445" spans="2:13">
      <c r="B445" s="2"/>
      <c r="C445" s="2"/>
      <c r="D445" s="2"/>
      <c r="E445" s="2"/>
      <c r="F445" s="2"/>
      <c r="H445" s="2"/>
      <c r="I445" s="2"/>
      <c r="J445" s="2"/>
      <c r="K445" s="2"/>
      <c r="L445" s="2"/>
      <c r="M445" s="2"/>
    </row>
    <row r="446" spans="2:13">
      <c r="B446" s="2"/>
      <c r="C446" s="2"/>
      <c r="D446" s="2"/>
      <c r="E446" s="2"/>
      <c r="F446" s="2"/>
      <c r="H446" s="2"/>
      <c r="I446" s="2"/>
      <c r="J446" s="2"/>
      <c r="K446" s="2"/>
      <c r="L446" s="2"/>
      <c r="M446" s="2"/>
    </row>
    <row r="447" spans="2:13">
      <c r="B447" s="2"/>
      <c r="C447" s="2"/>
      <c r="D447" s="2"/>
      <c r="E447" s="2"/>
      <c r="F447" s="2"/>
      <c r="H447" s="2"/>
      <c r="I447" s="2"/>
      <c r="J447" s="2"/>
      <c r="K447" s="2"/>
      <c r="L447" s="2"/>
      <c r="M447" s="2"/>
    </row>
    <row r="448" spans="2:13">
      <c r="B448" s="2"/>
      <c r="C448" s="2"/>
      <c r="D448" s="2"/>
      <c r="E448" s="2"/>
      <c r="F448" s="2"/>
      <c r="H448" s="2"/>
      <c r="I448" s="2"/>
      <c r="J448" s="2"/>
      <c r="K448" s="2"/>
      <c r="L448" s="2"/>
      <c r="M448" s="2"/>
    </row>
    <row r="449" spans="2:13">
      <c r="B449" s="2"/>
      <c r="C449" s="2"/>
      <c r="D449" s="2"/>
      <c r="E449" s="2"/>
      <c r="F449" s="2"/>
      <c r="H449" s="2"/>
      <c r="I449" s="2"/>
      <c r="J449" s="2"/>
      <c r="K449" s="2"/>
      <c r="L449" s="2"/>
      <c r="M449" s="2"/>
    </row>
    <row r="450" spans="2:13">
      <c r="B450" s="2"/>
      <c r="C450" s="2"/>
      <c r="D450" s="2"/>
      <c r="E450" s="2"/>
      <c r="F450" s="2"/>
      <c r="H450" s="2"/>
      <c r="I450" s="2"/>
      <c r="J450" s="2"/>
      <c r="K450" s="2"/>
      <c r="L450" s="2"/>
      <c r="M450" s="2"/>
    </row>
    <row r="451" spans="2:13">
      <c r="B451" s="2"/>
      <c r="C451" s="2"/>
      <c r="D451" s="2"/>
      <c r="E451" s="2"/>
      <c r="F451" s="2"/>
      <c r="H451" s="2"/>
      <c r="I451" s="2"/>
      <c r="J451" s="2"/>
      <c r="K451" s="2"/>
      <c r="L451" s="2"/>
      <c r="M451" s="2"/>
    </row>
    <row r="452" spans="2:13">
      <c r="B452" s="2"/>
      <c r="C452" s="2"/>
      <c r="D452" s="2"/>
      <c r="E452" s="2"/>
      <c r="F452" s="2"/>
      <c r="H452" s="2"/>
      <c r="I452" s="2"/>
      <c r="J452" s="2"/>
      <c r="K452" s="2"/>
      <c r="L452" s="2"/>
      <c r="M452" s="2"/>
    </row>
    <row r="453" spans="2:13">
      <c r="B453" s="2"/>
      <c r="C453" s="2"/>
      <c r="D453" s="2"/>
      <c r="E453" s="2"/>
      <c r="F453" s="2"/>
      <c r="H453" s="2"/>
      <c r="I453" s="2"/>
      <c r="J453" s="2"/>
      <c r="K453" s="2"/>
      <c r="L453" s="2"/>
      <c r="M453" s="2"/>
    </row>
    <row r="454" spans="2:13" ht="154.5" customHeight="1">
      <c r="B454" s="2"/>
      <c r="C454" s="2"/>
      <c r="D454" s="2"/>
      <c r="E454" s="2"/>
      <c r="F454" s="2"/>
      <c r="H454" s="2"/>
      <c r="I454" s="2"/>
      <c r="J454" s="2"/>
      <c r="K454" s="2"/>
      <c r="L454" s="2"/>
      <c r="M454" s="2"/>
    </row>
    <row r="455" spans="2:13">
      <c r="B455" s="2"/>
      <c r="C455" s="2"/>
      <c r="D455" s="2"/>
      <c r="E455" s="2"/>
      <c r="F455" s="2"/>
      <c r="H455" s="2"/>
      <c r="I455" s="2"/>
      <c r="J455" s="2"/>
      <c r="K455" s="2"/>
      <c r="L455" s="2"/>
      <c r="M455" s="2"/>
    </row>
    <row r="456" spans="2:13" ht="125.25" customHeight="1">
      <c r="B456" s="2"/>
      <c r="C456" s="2"/>
      <c r="D456" s="2"/>
      <c r="E456" s="2"/>
      <c r="F456" s="2"/>
      <c r="H456" s="2"/>
      <c r="I456" s="2"/>
      <c r="J456" s="2"/>
      <c r="K456" s="2"/>
      <c r="L456" s="2"/>
      <c r="M456" s="2"/>
    </row>
    <row r="457" spans="2:13">
      <c r="B457" s="2"/>
      <c r="C457" s="2"/>
      <c r="D457" s="2"/>
      <c r="E457" s="2"/>
      <c r="F457" s="2"/>
      <c r="H457" s="2"/>
      <c r="I457" s="2"/>
      <c r="J457" s="2"/>
      <c r="K457" s="2"/>
      <c r="L457" s="2"/>
      <c r="M457" s="2"/>
    </row>
    <row r="458" spans="2:13">
      <c r="B458" s="2"/>
      <c r="C458" s="2"/>
      <c r="D458" s="2"/>
      <c r="E458" s="2"/>
      <c r="F458" s="2"/>
      <c r="H458" s="2"/>
      <c r="I458" s="2"/>
      <c r="J458" s="2"/>
      <c r="K458" s="2"/>
      <c r="L458" s="2"/>
      <c r="M458" s="2"/>
    </row>
    <row r="459" spans="2:13">
      <c r="B459" s="2"/>
      <c r="C459" s="2"/>
      <c r="D459" s="2"/>
      <c r="E459" s="2"/>
      <c r="F459" s="2"/>
      <c r="H459" s="2"/>
      <c r="I459" s="2"/>
      <c r="J459" s="2"/>
      <c r="K459" s="2"/>
      <c r="L459" s="2"/>
      <c r="M459" s="2"/>
    </row>
    <row r="460" spans="2:13">
      <c r="B460" s="2"/>
      <c r="C460" s="2"/>
      <c r="D460" s="2"/>
      <c r="E460" s="2"/>
      <c r="F460" s="2"/>
      <c r="H460" s="2"/>
      <c r="I460" s="2"/>
      <c r="J460" s="2"/>
      <c r="K460" s="2"/>
      <c r="L460" s="2"/>
      <c r="M460" s="2"/>
    </row>
    <row r="461" spans="2:13">
      <c r="B461" s="2"/>
      <c r="C461" s="2"/>
      <c r="D461" s="2"/>
      <c r="E461" s="2"/>
      <c r="F461" s="2"/>
      <c r="H461" s="2"/>
      <c r="I461" s="2"/>
      <c r="J461" s="2"/>
      <c r="K461" s="2"/>
      <c r="L461" s="2"/>
      <c r="M461" s="2"/>
    </row>
    <row r="462" spans="2:13">
      <c r="B462" s="2"/>
      <c r="C462" s="2"/>
      <c r="D462" s="2"/>
      <c r="E462" s="2"/>
      <c r="F462" s="2"/>
      <c r="H462" s="2"/>
      <c r="I462" s="2"/>
      <c r="J462" s="2"/>
      <c r="K462" s="2"/>
      <c r="L462" s="2"/>
      <c r="M462" s="2"/>
    </row>
    <row r="463" spans="2:13">
      <c r="B463" s="2"/>
      <c r="C463" s="2"/>
      <c r="D463" s="2"/>
      <c r="E463" s="2"/>
      <c r="F463" s="2"/>
      <c r="H463" s="2"/>
      <c r="I463" s="2"/>
      <c r="J463" s="2"/>
      <c r="K463" s="2"/>
      <c r="L463" s="2"/>
      <c r="M463" s="2"/>
    </row>
    <row r="464" spans="2:13">
      <c r="B464" s="2"/>
      <c r="C464" s="2"/>
      <c r="D464" s="2"/>
      <c r="E464" s="2"/>
      <c r="F464" s="2"/>
      <c r="H464" s="2"/>
      <c r="I464" s="2"/>
      <c r="J464" s="2"/>
      <c r="K464" s="2"/>
      <c r="L464" s="2"/>
      <c r="M464" s="2"/>
    </row>
    <row r="465" spans="2:13">
      <c r="B465" s="2"/>
      <c r="C465" s="2"/>
      <c r="D465" s="2"/>
      <c r="E465" s="2"/>
      <c r="F465" s="2"/>
      <c r="H465" s="2"/>
      <c r="I465" s="2"/>
      <c r="J465" s="2"/>
      <c r="K465" s="2"/>
      <c r="L465" s="2"/>
      <c r="M465" s="2"/>
    </row>
    <row r="466" spans="2:13">
      <c r="B466" s="2"/>
      <c r="C466" s="2"/>
      <c r="D466" s="2"/>
      <c r="E466" s="2"/>
      <c r="F466" s="2"/>
      <c r="H466" s="2"/>
      <c r="I466" s="2"/>
      <c r="J466" s="2"/>
      <c r="K466" s="2"/>
      <c r="L466" s="2"/>
      <c r="M466" s="2"/>
    </row>
    <row r="467" spans="2:13">
      <c r="B467" s="2"/>
      <c r="C467" s="2"/>
      <c r="D467" s="2"/>
      <c r="E467" s="2"/>
      <c r="F467" s="2"/>
      <c r="H467" s="2"/>
      <c r="I467" s="2"/>
      <c r="J467" s="2"/>
      <c r="K467" s="2"/>
      <c r="L467" s="2"/>
      <c r="M467" s="2"/>
    </row>
    <row r="468" spans="2:13">
      <c r="B468" s="2"/>
      <c r="C468" s="2"/>
      <c r="D468" s="2"/>
      <c r="E468" s="2"/>
      <c r="F468" s="2"/>
      <c r="H468" s="2"/>
      <c r="I468" s="2"/>
      <c r="J468" s="2"/>
      <c r="K468" s="2"/>
      <c r="L468" s="2"/>
      <c r="M468" s="2"/>
    </row>
    <row r="469" spans="2:13">
      <c r="B469" s="2"/>
      <c r="C469" s="2"/>
      <c r="D469" s="2"/>
      <c r="E469" s="2"/>
      <c r="F469" s="2"/>
      <c r="H469" s="2"/>
      <c r="I469" s="2"/>
      <c r="J469" s="2"/>
      <c r="K469" s="2"/>
      <c r="L469" s="2"/>
      <c r="M469" s="2"/>
    </row>
    <row r="470" spans="2:13">
      <c r="B470" s="2"/>
      <c r="C470" s="2"/>
      <c r="D470" s="2"/>
      <c r="E470" s="2"/>
      <c r="F470" s="2"/>
      <c r="H470" s="2"/>
      <c r="I470" s="2"/>
      <c r="J470" s="2"/>
      <c r="K470" s="2"/>
      <c r="L470" s="2"/>
      <c r="M470" s="2"/>
    </row>
    <row r="471" spans="2:13">
      <c r="B471" s="2"/>
      <c r="C471" s="2"/>
      <c r="D471" s="2"/>
      <c r="E471" s="2"/>
      <c r="F471" s="2"/>
      <c r="H471" s="2"/>
      <c r="I471" s="2"/>
      <c r="J471" s="2"/>
      <c r="K471" s="2"/>
      <c r="L471" s="2"/>
      <c r="M471" s="2"/>
    </row>
    <row r="472" spans="2:13">
      <c r="B472" s="2"/>
      <c r="C472" s="2"/>
      <c r="D472" s="2"/>
      <c r="E472" s="2"/>
      <c r="F472" s="2"/>
      <c r="H472" s="2"/>
      <c r="I472" s="2"/>
      <c r="J472" s="2"/>
      <c r="K472" s="2"/>
      <c r="L472" s="2"/>
      <c r="M472" s="2"/>
    </row>
    <row r="473" spans="2:13">
      <c r="B473" s="2"/>
      <c r="C473" s="2"/>
      <c r="D473" s="2"/>
      <c r="E473" s="2"/>
      <c r="F473" s="2"/>
      <c r="H473" s="2"/>
      <c r="I473" s="2"/>
      <c r="J473" s="2"/>
      <c r="K473" s="2"/>
      <c r="L473" s="2"/>
      <c r="M473" s="2"/>
    </row>
    <row r="474" spans="2:13">
      <c r="B474" s="2"/>
      <c r="C474" s="2"/>
      <c r="D474" s="2"/>
      <c r="E474" s="2"/>
      <c r="F474" s="2"/>
      <c r="H474" s="2"/>
      <c r="I474" s="2"/>
      <c r="J474" s="2"/>
      <c r="K474" s="2"/>
      <c r="L474" s="2"/>
      <c r="M474" s="2"/>
    </row>
    <row r="475" spans="2:13">
      <c r="B475" s="2"/>
      <c r="C475" s="2"/>
      <c r="D475" s="2"/>
      <c r="E475" s="2"/>
      <c r="F475" s="2"/>
      <c r="H475" s="2"/>
      <c r="I475" s="2"/>
      <c r="J475" s="2"/>
      <c r="K475" s="2"/>
      <c r="L475" s="2"/>
      <c r="M475" s="2"/>
    </row>
    <row r="476" spans="2:13">
      <c r="B476" s="2"/>
      <c r="C476" s="2"/>
      <c r="D476" s="2"/>
      <c r="E476" s="2"/>
      <c r="F476" s="2"/>
      <c r="H476" s="2"/>
      <c r="I476" s="2"/>
      <c r="J476" s="2"/>
      <c r="K476" s="2"/>
      <c r="L476" s="2"/>
      <c r="M476" s="2"/>
    </row>
    <row r="477" spans="2:13">
      <c r="B477" s="2"/>
      <c r="C477" s="2"/>
      <c r="D477" s="2"/>
      <c r="E477" s="2"/>
      <c r="F477" s="2"/>
      <c r="H477" s="2"/>
      <c r="I477" s="2"/>
      <c r="J477" s="2"/>
      <c r="K477" s="2"/>
      <c r="L477" s="2"/>
      <c r="M477" s="2"/>
    </row>
    <row r="478" spans="2:13">
      <c r="B478" s="2"/>
      <c r="C478" s="2"/>
      <c r="D478" s="2"/>
      <c r="E478" s="2"/>
      <c r="F478" s="2"/>
      <c r="H478" s="2"/>
      <c r="I478" s="2"/>
      <c r="J478" s="2"/>
      <c r="K478" s="2"/>
      <c r="L478" s="2"/>
      <c r="M478" s="2"/>
    </row>
    <row r="479" spans="2:13">
      <c r="B479" s="2"/>
      <c r="C479" s="2"/>
      <c r="D479" s="2"/>
      <c r="E479" s="2"/>
      <c r="F479" s="2"/>
      <c r="H479" s="2"/>
      <c r="I479" s="2"/>
      <c r="J479" s="2"/>
      <c r="K479" s="2"/>
      <c r="L479" s="2"/>
      <c r="M479" s="2"/>
    </row>
    <row r="480" spans="2:13">
      <c r="B480" s="2"/>
      <c r="C480" s="2"/>
      <c r="D480" s="2"/>
      <c r="E480" s="2"/>
      <c r="F480" s="2"/>
      <c r="H480" s="2"/>
      <c r="I480" s="2"/>
      <c r="J480" s="2"/>
      <c r="K480" s="2"/>
      <c r="L480" s="2"/>
      <c r="M480" s="2"/>
    </row>
    <row r="481" spans="2:13">
      <c r="B481" s="2"/>
      <c r="C481" s="2"/>
      <c r="D481" s="2"/>
      <c r="E481" s="2"/>
      <c r="F481" s="2"/>
      <c r="H481" s="2"/>
      <c r="I481" s="2"/>
      <c r="J481" s="2"/>
      <c r="K481" s="2"/>
      <c r="L481" s="2"/>
      <c r="M481" s="2"/>
    </row>
    <row r="482" spans="2:13">
      <c r="B482" s="2"/>
      <c r="C482" s="2"/>
      <c r="D482" s="2"/>
      <c r="E482" s="2"/>
      <c r="F482" s="2"/>
      <c r="H482" s="2"/>
      <c r="I482" s="2"/>
      <c r="J482" s="2"/>
      <c r="K482" s="2"/>
      <c r="L482" s="2"/>
      <c r="M482" s="2"/>
    </row>
    <row r="483" spans="2:13">
      <c r="B483" s="2"/>
      <c r="C483" s="2"/>
      <c r="D483" s="2"/>
      <c r="E483" s="2"/>
      <c r="F483" s="2"/>
      <c r="H483" s="2"/>
      <c r="I483" s="2"/>
      <c r="J483" s="2"/>
      <c r="K483" s="2"/>
      <c r="L483" s="2"/>
      <c r="M483" s="2"/>
    </row>
    <row r="484" spans="2:13">
      <c r="B484" s="2"/>
      <c r="C484" s="2"/>
      <c r="D484" s="2"/>
      <c r="E484" s="2"/>
      <c r="F484" s="2"/>
      <c r="H484" s="2"/>
      <c r="I484" s="2"/>
      <c r="J484" s="2"/>
      <c r="K484" s="2"/>
      <c r="L484" s="2"/>
      <c r="M484" s="2"/>
    </row>
    <row r="485" spans="2:13">
      <c r="B485" s="2"/>
      <c r="C485" s="2"/>
      <c r="D485" s="2"/>
      <c r="E485" s="2"/>
      <c r="F485" s="2"/>
      <c r="H485" s="2"/>
      <c r="I485" s="2"/>
      <c r="J485" s="2"/>
      <c r="K485" s="2"/>
      <c r="L485" s="2"/>
      <c r="M485" s="2"/>
    </row>
    <row r="486" spans="2:13">
      <c r="B486" s="2"/>
      <c r="C486" s="2"/>
      <c r="D486" s="2"/>
      <c r="E486" s="2"/>
      <c r="F486" s="2"/>
      <c r="H486" s="2"/>
      <c r="I486" s="2"/>
      <c r="J486" s="2"/>
      <c r="K486" s="2"/>
      <c r="L486" s="2"/>
      <c r="M486" s="2"/>
    </row>
    <row r="487" spans="2:13">
      <c r="B487" s="2"/>
      <c r="C487" s="2"/>
      <c r="D487" s="2"/>
      <c r="E487" s="2"/>
      <c r="F487" s="2"/>
      <c r="H487" s="2"/>
      <c r="I487" s="2"/>
      <c r="J487" s="2"/>
      <c r="K487" s="2"/>
      <c r="L487" s="2"/>
      <c r="M487" s="2"/>
    </row>
    <row r="488" spans="2:13">
      <c r="B488" s="2"/>
      <c r="C488" s="2"/>
      <c r="D488" s="2"/>
      <c r="E488" s="2"/>
      <c r="F488" s="2"/>
      <c r="H488" s="2"/>
      <c r="I488" s="2"/>
      <c r="J488" s="2"/>
      <c r="K488" s="2"/>
      <c r="L488" s="2"/>
      <c r="M488" s="2"/>
    </row>
    <row r="489" spans="2:13">
      <c r="B489" s="2"/>
      <c r="C489" s="2"/>
      <c r="D489" s="2"/>
      <c r="E489" s="2"/>
      <c r="F489" s="2"/>
      <c r="H489" s="2"/>
      <c r="I489" s="2"/>
      <c r="J489" s="2"/>
      <c r="K489" s="2"/>
      <c r="L489" s="2"/>
      <c r="M489" s="2"/>
    </row>
    <row r="490" spans="2:13">
      <c r="B490" s="2"/>
      <c r="C490" s="2"/>
      <c r="D490" s="2"/>
      <c r="E490" s="2"/>
      <c r="F490" s="2"/>
      <c r="H490" s="2"/>
      <c r="I490" s="2"/>
      <c r="J490" s="2"/>
      <c r="K490" s="2"/>
      <c r="L490" s="2"/>
      <c r="M490" s="2"/>
    </row>
    <row r="491" spans="2:13">
      <c r="B491" s="2"/>
      <c r="C491" s="2"/>
      <c r="D491" s="2"/>
      <c r="E491" s="2"/>
      <c r="F491" s="2"/>
      <c r="H491" s="2"/>
      <c r="I491" s="2"/>
      <c r="J491" s="2"/>
      <c r="K491" s="2"/>
      <c r="L491" s="2"/>
      <c r="M491" s="2"/>
    </row>
    <row r="492" spans="2:13">
      <c r="B492" s="2"/>
      <c r="C492" s="2"/>
      <c r="D492" s="2"/>
      <c r="E492" s="2"/>
      <c r="F492" s="2"/>
      <c r="H492" s="2"/>
      <c r="I492" s="2"/>
      <c r="J492" s="2"/>
      <c r="K492" s="2"/>
      <c r="L492" s="2"/>
      <c r="M492" s="2"/>
    </row>
    <row r="493" spans="2:13">
      <c r="B493" s="2"/>
      <c r="C493" s="2"/>
      <c r="D493" s="2"/>
      <c r="E493" s="2"/>
      <c r="F493" s="2"/>
      <c r="H493" s="2"/>
      <c r="I493" s="2"/>
      <c r="J493" s="2"/>
      <c r="K493" s="2"/>
      <c r="L493" s="2"/>
      <c r="M493" s="2"/>
    </row>
    <row r="494" spans="2:13">
      <c r="B494" s="2"/>
      <c r="C494" s="2"/>
      <c r="D494" s="2"/>
      <c r="E494" s="2"/>
      <c r="F494" s="2"/>
      <c r="H494" s="2"/>
      <c r="I494" s="2"/>
      <c r="J494" s="2"/>
      <c r="K494" s="2"/>
      <c r="L494" s="2"/>
      <c r="M494" s="2"/>
    </row>
    <row r="495" spans="2:13">
      <c r="B495" s="2"/>
      <c r="C495" s="2"/>
      <c r="D495" s="2"/>
      <c r="E495" s="2"/>
      <c r="F495" s="2"/>
      <c r="H495" s="2"/>
      <c r="I495" s="2"/>
      <c r="J495" s="2"/>
      <c r="K495" s="2"/>
      <c r="L495" s="2"/>
      <c r="M495" s="2"/>
    </row>
    <row r="496" spans="2:13">
      <c r="B496" s="2"/>
      <c r="C496" s="2"/>
      <c r="D496" s="2"/>
      <c r="E496" s="2"/>
      <c r="F496" s="2"/>
      <c r="H496" s="2"/>
      <c r="I496" s="2"/>
      <c r="J496" s="2"/>
      <c r="K496" s="2"/>
      <c r="L496" s="2"/>
      <c r="M496" s="2"/>
    </row>
    <row r="497" spans="2:13">
      <c r="B497" s="2"/>
      <c r="C497" s="2"/>
      <c r="D497" s="2"/>
      <c r="E497" s="2"/>
      <c r="F497" s="2"/>
      <c r="H497" s="2"/>
      <c r="I497" s="2"/>
      <c r="J497" s="2"/>
      <c r="K497" s="2"/>
      <c r="L497" s="2"/>
      <c r="M497" s="2"/>
    </row>
    <row r="498" spans="2:13">
      <c r="B498" s="2"/>
      <c r="C498" s="2"/>
      <c r="D498" s="2"/>
      <c r="E498" s="2"/>
      <c r="F498" s="2"/>
      <c r="H498" s="2"/>
      <c r="I498" s="2"/>
      <c r="J498" s="2"/>
      <c r="K498" s="2"/>
      <c r="L498" s="2"/>
      <c r="M498" s="2"/>
    </row>
    <row r="499" spans="2:13">
      <c r="B499" s="2"/>
      <c r="C499" s="2"/>
      <c r="D499" s="2"/>
      <c r="E499" s="2"/>
      <c r="F499" s="2"/>
      <c r="H499" s="2"/>
      <c r="I499" s="2"/>
      <c r="J499" s="2"/>
      <c r="K499" s="2"/>
      <c r="L499" s="2"/>
      <c r="M499" s="2"/>
    </row>
    <row r="500" spans="2:13">
      <c r="B500" s="2"/>
      <c r="C500" s="2"/>
      <c r="D500" s="2"/>
      <c r="E500" s="2"/>
      <c r="F500" s="2"/>
      <c r="H500" s="2"/>
      <c r="I500" s="2"/>
      <c r="J500" s="2"/>
      <c r="K500" s="2"/>
      <c r="L500" s="2"/>
      <c r="M500" s="2"/>
    </row>
    <row r="501" spans="2:13">
      <c r="B501" s="2"/>
      <c r="C501" s="2"/>
      <c r="D501" s="2"/>
      <c r="E501" s="2"/>
      <c r="F501" s="2"/>
      <c r="H501" s="2"/>
      <c r="I501" s="2"/>
      <c r="J501" s="2"/>
      <c r="K501" s="2"/>
      <c r="L501" s="2"/>
      <c r="M501" s="2"/>
    </row>
    <row r="502" spans="2:13">
      <c r="B502" s="2"/>
      <c r="C502" s="2"/>
      <c r="D502" s="2"/>
      <c r="E502" s="2"/>
      <c r="F502" s="2"/>
      <c r="H502" s="2"/>
      <c r="I502" s="2"/>
      <c r="J502" s="2"/>
      <c r="K502" s="2"/>
      <c r="L502" s="2"/>
      <c r="M502" s="2"/>
    </row>
    <row r="503" spans="2:13">
      <c r="B503" s="2"/>
      <c r="C503" s="2"/>
      <c r="D503" s="2"/>
      <c r="E503" s="2"/>
      <c r="F503" s="2"/>
      <c r="H503" s="2"/>
      <c r="I503" s="2"/>
      <c r="J503" s="2"/>
      <c r="K503" s="2"/>
      <c r="L503" s="2"/>
      <c r="M503" s="2"/>
    </row>
    <row r="504" spans="2:13">
      <c r="B504" s="2"/>
      <c r="C504" s="2"/>
      <c r="D504" s="2"/>
      <c r="E504" s="2"/>
      <c r="F504" s="2"/>
      <c r="H504" s="2"/>
      <c r="I504" s="2"/>
      <c r="J504" s="2"/>
      <c r="K504" s="2"/>
      <c r="L504" s="2"/>
      <c r="M504" s="2"/>
    </row>
    <row r="505" spans="2:13">
      <c r="B505" s="2"/>
      <c r="C505" s="2"/>
      <c r="D505" s="2"/>
      <c r="E505" s="2"/>
      <c r="F505" s="2"/>
      <c r="H505" s="2"/>
      <c r="I505" s="2"/>
      <c r="J505" s="2"/>
      <c r="K505" s="2"/>
      <c r="L505" s="2"/>
      <c r="M505" s="2"/>
    </row>
    <row r="506" spans="2:13">
      <c r="B506" s="2"/>
      <c r="C506" s="2"/>
      <c r="D506" s="2"/>
      <c r="E506" s="2"/>
      <c r="F506" s="2"/>
      <c r="H506" s="2"/>
      <c r="I506" s="2"/>
      <c r="J506" s="2"/>
      <c r="K506" s="2"/>
      <c r="L506" s="2"/>
      <c r="M506" s="2"/>
    </row>
    <row r="507" spans="2:13">
      <c r="B507" s="2"/>
      <c r="C507" s="2"/>
      <c r="D507" s="2"/>
      <c r="E507" s="2"/>
      <c r="F507" s="2"/>
      <c r="H507" s="2"/>
      <c r="I507" s="2"/>
      <c r="J507" s="2"/>
      <c r="K507" s="2"/>
      <c r="L507" s="2"/>
      <c r="M507" s="2"/>
    </row>
    <row r="508" spans="2:13">
      <c r="B508" s="2"/>
      <c r="C508" s="2"/>
      <c r="D508" s="2"/>
      <c r="E508" s="2"/>
      <c r="F508" s="2"/>
      <c r="H508" s="2"/>
      <c r="I508" s="2"/>
      <c r="J508" s="2"/>
      <c r="K508" s="2"/>
      <c r="L508" s="2"/>
      <c r="M508" s="2"/>
    </row>
    <row r="509" spans="2:13">
      <c r="B509" s="2"/>
      <c r="C509" s="2"/>
      <c r="D509" s="2"/>
      <c r="E509" s="2"/>
      <c r="F509" s="2"/>
      <c r="H509" s="2"/>
      <c r="I509" s="2"/>
      <c r="J509" s="2"/>
      <c r="K509" s="2"/>
      <c r="L509" s="2"/>
      <c r="M509" s="2"/>
    </row>
    <row r="510" spans="2:13">
      <c r="B510" s="2"/>
      <c r="C510" s="2"/>
      <c r="D510" s="2"/>
      <c r="E510" s="2"/>
      <c r="F510" s="2"/>
      <c r="H510" s="2"/>
      <c r="I510" s="2"/>
      <c r="J510" s="2"/>
      <c r="K510" s="2"/>
      <c r="L510" s="2"/>
      <c r="M510" s="2"/>
    </row>
    <row r="511" spans="2:13">
      <c r="B511" s="2"/>
      <c r="C511" s="2"/>
      <c r="D511" s="2"/>
      <c r="E511" s="2"/>
      <c r="F511" s="2"/>
      <c r="H511" s="2"/>
      <c r="I511" s="2"/>
      <c r="J511" s="2"/>
      <c r="K511" s="2"/>
      <c r="L511" s="2"/>
      <c r="M511" s="2"/>
    </row>
    <row r="512" spans="2:13">
      <c r="B512" s="2"/>
      <c r="C512" s="2"/>
      <c r="D512" s="2"/>
      <c r="E512" s="2"/>
      <c r="F512" s="2"/>
      <c r="H512" s="2"/>
      <c r="I512" s="2"/>
      <c r="J512" s="2"/>
      <c r="K512" s="2"/>
      <c r="L512" s="2"/>
      <c r="M512" s="2"/>
    </row>
    <row r="513" spans="2:13">
      <c r="B513" s="2"/>
      <c r="C513" s="2"/>
      <c r="D513" s="2"/>
      <c r="E513" s="2"/>
      <c r="F513" s="2"/>
      <c r="H513" s="2"/>
      <c r="I513" s="2"/>
      <c r="J513" s="2"/>
      <c r="K513" s="2"/>
      <c r="L513" s="2"/>
      <c r="M513" s="2"/>
    </row>
    <row r="514" spans="2:13">
      <c r="B514" s="2"/>
      <c r="C514" s="2"/>
      <c r="D514" s="2"/>
      <c r="E514" s="2"/>
      <c r="F514" s="2"/>
      <c r="H514" s="2"/>
      <c r="I514" s="2"/>
      <c r="J514" s="2"/>
      <c r="K514" s="2"/>
      <c r="L514" s="2"/>
      <c r="M514" s="2"/>
    </row>
    <row r="515" spans="2:13">
      <c r="B515" s="2"/>
      <c r="C515" s="2"/>
      <c r="D515" s="2"/>
      <c r="E515" s="2"/>
      <c r="F515" s="2"/>
      <c r="H515" s="2"/>
      <c r="I515" s="2"/>
      <c r="J515" s="2"/>
      <c r="K515" s="2"/>
      <c r="L515" s="2"/>
      <c r="M515" s="2"/>
    </row>
    <row r="516" spans="2:13">
      <c r="B516" s="2"/>
      <c r="C516" s="2"/>
      <c r="D516" s="2"/>
      <c r="E516" s="2"/>
      <c r="F516" s="2"/>
      <c r="H516" s="2"/>
      <c r="I516" s="2"/>
      <c r="J516" s="2"/>
      <c r="K516" s="2"/>
      <c r="L516" s="2"/>
      <c r="M516" s="2"/>
    </row>
    <row r="517" spans="2:13">
      <c r="B517" s="2"/>
      <c r="C517" s="2"/>
      <c r="D517" s="2"/>
      <c r="E517" s="2"/>
      <c r="F517" s="2"/>
      <c r="H517" s="2"/>
      <c r="I517" s="2"/>
      <c r="J517" s="2"/>
      <c r="K517" s="2"/>
      <c r="L517" s="2"/>
      <c r="M517" s="2"/>
    </row>
    <row r="518" spans="2:13">
      <c r="B518" s="2"/>
      <c r="C518" s="2"/>
      <c r="D518" s="2"/>
      <c r="E518" s="2"/>
      <c r="F518" s="2"/>
      <c r="H518" s="2"/>
      <c r="I518" s="2"/>
      <c r="J518" s="2"/>
      <c r="K518" s="2"/>
      <c r="L518" s="2"/>
      <c r="M518" s="2"/>
    </row>
    <row r="519" spans="2:13">
      <c r="B519" s="2"/>
      <c r="C519" s="2"/>
      <c r="D519" s="2"/>
      <c r="E519" s="2"/>
      <c r="F519" s="2"/>
      <c r="H519" s="2"/>
      <c r="I519" s="2"/>
      <c r="J519" s="2"/>
      <c r="K519" s="2"/>
      <c r="L519" s="2"/>
      <c r="M519" s="2"/>
    </row>
    <row r="520" spans="2:13">
      <c r="B520" s="2"/>
      <c r="C520" s="2"/>
      <c r="D520" s="2"/>
      <c r="E520" s="2"/>
      <c r="F520" s="2"/>
      <c r="H520" s="2"/>
      <c r="I520" s="2"/>
      <c r="J520" s="2"/>
      <c r="K520" s="2"/>
      <c r="L520" s="2"/>
      <c r="M520" s="2"/>
    </row>
    <row r="521" spans="2:13">
      <c r="B521" s="2"/>
      <c r="C521" s="2"/>
      <c r="D521" s="2"/>
      <c r="E521" s="2"/>
      <c r="F521" s="2"/>
      <c r="H521" s="2"/>
      <c r="I521" s="2"/>
      <c r="J521" s="2"/>
      <c r="K521" s="2"/>
      <c r="L521" s="2"/>
      <c r="M521" s="2"/>
    </row>
    <row r="522" spans="2:13">
      <c r="B522" s="2"/>
      <c r="C522" s="2"/>
      <c r="D522" s="2"/>
      <c r="E522" s="2"/>
      <c r="F522" s="2"/>
      <c r="H522" s="2"/>
      <c r="I522" s="2"/>
      <c r="J522" s="2"/>
      <c r="K522" s="2"/>
      <c r="L522" s="2"/>
      <c r="M522" s="2"/>
    </row>
    <row r="523" spans="2:13">
      <c r="B523" s="2"/>
      <c r="C523" s="2"/>
      <c r="D523" s="2"/>
      <c r="E523" s="2"/>
      <c r="F523" s="2"/>
      <c r="H523" s="2"/>
      <c r="I523" s="2"/>
      <c r="J523" s="2"/>
      <c r="K523" s="2"/>
      <c r="L523" s="2"/>
      <c r="M523" s="2"/>
    </row>
    <row r="524" spans="2:13">
      <c r="B524" s="2"/>
      <c r="C524" s="2"/>
      <c r="D524" s="2"/>
      <c r="E524" s="2"/>
      <c r="F524" s="2"/>
      <c r="H524" s="2"/>
      <c r="I524" s="2"/>
      <c r="J524" s="2"/>
      <c r="K524" s="2"/>
      <c r="L524" s="2"/>
      <c r="M524" s="2"/>
    </row>
    <row r="525" spans="2:13">
      <c r="B525" s="2"/>
      <c r="C525" s="2"/>
      <c r="D525" s="2"/>
      <c r="E525" s="2"/>
      <c r="F525" s="2"/>
      <c r="H525" s="2"/>
      <c r="I525" s="2"/>
      <c r="J525" s="2"/>
      <c r="K525" s="2"/>
      <c r="L525" s="2"/>
      <c r="M525" s="2"/>
    </row>
    <row r="526" spans="2:13">
      <c r="B526" s="2"/>
      <c r="C526" s="2"/>
      <c r="D526" s="2"/>
      <c r="E526" s="2"/>
      <c r="F526" s="2"/>
      <c r="H526" s="2"/>
      <c r="I526" s="2"/>
      <c r="J526" s="2"/>
      <c r="K526" s="2"/>
      <c r="L526" s="2"/>
      <c r="M526" s="2"/>
    </row>
    <row r="527" spans="2:13">
      <c r="B527" s="2"/>
      <c r="C527" s="2"/>
      <c r="D527" s="2"/>
      <c r="E527" s="2"/>
      <c r="F527" s="2"/>
      <c r="H527" s="2"/>
      <c r="I527" s="2"/>
      <c r="J527" s="2"/>
      <c r="K527" s="2"/>
      <c r="L527" s="2"/>
      <c r="M527" s="2"/>
    </row>
    <row r="528" spans="2:13">
      <c r="B528" s="2"/>
      <c r="C528" s="2"/>
      <c r="D528" s="2"/>
      <c r="E528" s="2"/>
      <c r="F528" s="2"/>
      <c r="H528" s="2"/>
      <c r="I528" s="2"/>
      <c r="J528" s="2"/>
      <c r="K528" s="2"/>
      <c r="L528" s="2"/>
      <c r="M528" s="2"/>
    </row>
    <row r="529" spans="2:13">
      <c r="B529" s="2"/>
      <c r="C529" s="2"/>
      <c r="D529" s="2"/>
      <c r="E529" s="2"/>
      <c r="F529" s="2"/>
      <c r="H529" s="2"/>
      <c r="I529" s="2"/>
      <c r="J529" s="2"/>
      <c r="K529" s="2"/>
      <c r="L529" s="2"/>
      <c r="M529" s="2"/>
    </row>
    <row r="530" spans="2:13">
      <c r="B530" s="2"/>
      <c r="C530" s="2"/>
      <c r="D530" s="2"/>
      <c r="E530" s="2"/>
      <c r="F530" s="2"/>
      <c r="H530" s="2"/>
      <c r="I530" s="2"/>
      <c r="J530" s="2"/>
      <c r="K530" s="2"/>
      <c r="L530" s="2"/>
      <c r="M530" s="2"/>
    </row>
    <row r="531" spans="2:13">
      <c r="B531" s="2"/>
      <c r="C531" s="2"/>
      <c r="D531" s="2"/>
      <c r="E531" s="2"/>
      <c r="F531" s="2"/>
      <c r="H531" s="2"/>
      <c r="I531" s="2"/>
      <c r="J531" s="2"/>
      <c r="K531" s="2"/>
      <c r="L531" s="2"/>
      <c r="M531" s="2"/>
    </row>
    <row r="532" spans="2:13">
      <c r="B532" s="2"/>
      <c r="C532" s="2"/>
      <c r="D532" s="2"/>
      <c r="E532" s="2"/>
      <c r="F532" s="2"/>
      <c r="H532" s="2"/>
      <c r="I532" s="2"/>
      <c r="J532" s="2"/>
      <c r="K532" s="2"/>
      <c r="L532" s="2"/>
      <c r="M532" s="2"/>
    </row>
    <row r="533" spans="2:13">
      <c r="B533" s="2"/>
      <c r="C533" s="2"/>
      <c r="D533" s="2"/>
      <c r="E533" s="2"/>
      <c r="F533" s="2"/>
      <c r="H533" s="2"/>
      <c r="I533" s="2"/>
      <c r="J533" s="2"/>
      <c r="K533" s="2"/>
      <c r="L533" s="2"/>
      <c r="M533" s="2"/>
    </row>
    <row r="534" spans="2:13">
      <c r="B534" s="2"/>
      <c r="C534" s="2"/>
      <c r="D534" s="2"/>
      <c r="E534" s="2"/>
      <c r="F534" s="2"/>
      <c r="H534" s="2"/>
      <c r="I534" s="2"/>
      <c r="J534" s="2"/>
      <c r="K534" s="2"/>
      <c r="L534" s="2"/>
      <c r="M534" s="2"/>
    </row>
    <row r="535" spans="2:13">
      <c r="B535" s="2"/>
      <c r="C535" s="2"/>
      <c r="D535" s="2"/>
      <c r="E535" s="2"/>
      <c r="F535" s="2"/>
      <c r="H535" s="2"/>
      <c r="I535" s="2"/>
      <c r="J535" s="2"/>
      <c r="K535" s="2"/>
      <c r="L535" s="2"/>
      <c r="M535" s="2"/>
    </row>
    <row r="536" spans="2:13">
      <c r="B536" s="2"/>
      <c r="C536" s="2"/>
      <c r="D536" s="2"/>
      <c r="E536" s="2"/>
      <c r="F536" s="2"/>
      <c r="H536" s="2"/>
      <c r="I536" s="2"/>
      <c r="J536" s="2"/>
      <c r="K536" s="2"/>
      <c r="L536" s="2"/>
      <c r="M536" s="2"/>
    </row>
    <row r="537" spans="2:13">
      <c r="B537" s="2"/>
      <c r="C537" s="2"/>
      <c r="D537" s="2"/>
      <c r="E537" s="2"/>
      <c r="F537" s="2"/>
      <c r="H537" s="2"/>
      <c r="I537" s="2"/>
      <c r="J537" s="2"/>
      <c r="K537" s="2"/>
      <c r="L537" s="2"/>
      <c r="M537" s="2"/>
    </row>
    <row r="538" spans="2:13">
      <c r="B538" s="2"/>
      <c r="C538" s="2"/>
      <c r="D538" s="2"/>
      <c r="E538" s="2"/>
      <c r="F538" s="2"/>
      <c r="H538" s="2"/>
      <c r="I538" s="2"/>
      <c r="J538" s="2"/>
      <c r="K538" s="2"/>
      <c r="L538" s="2"/>
      <c r="M538" s="2"/>
    </row>
    <row r="539" spans="2:13">
      <c r="B539" s="2"/>
      <c r="C539" s="2"/>
      <c r="D539" s="2"/>
      <c r="E539" s="2"/>
      <c r="F539" s="2"/>
      <c r="H539" s="2"/>
      <c r="I539" s="2"/>
      <c r="J539" s="2"/>
      <c r="K539" s="2"/>
      <c r="L539" s="2"/>
      <c r="M539" s="2"/>
    </row>
    <row r="540" spans="2:13">
      <c r="B540" s="2"/>
      <c r="C540" s="2"/>
      <c r="D540" s="2"/>
      <c r="E540" s="2"/>
      <c r="F540" s="2"/>
      <c r="H540" s="2"/>
      <c r="I540" s="2"/>
      <c r="J540" s="2"/>
      <c r="K540" s="2"/>
      <c r="L540" s="2"/>
      <c r="M540" s="2"/>
    </row>
    <row r="541" spans="2:13">
      <c r="B541" s="2"/>
      <c r="C541" s="2"/>
      <c r="D541" s="2"/>
      <c r="E541" s="2"/>
      <c r="F541" s="2"/>
      <c r="H541" s="2"/>
      <c r="I541" s="2"/>
      <c r="J541" s="2"/>
      <c r="K541" s="2"/>
      <c r="L541" s="2"/>
      <c r="M541" s="2"/>
    </row>
    <row r="542" spans="2:13">
      <c r="B542" s="2"/>
      <c r="C542" s="2"/>
      <c r="D542" s="2"/>
      <c r="E542" s="2"/>
      <c r="F542" s="2"/>
      <c r="H542" s="2"/>
      <c r="I542" s="2"/>
      <c r="J542" s="2"/>
      <c r="K542" s="2"/>
      <c r="L542" s="2"/>
      <c r="M542" s="2"/>
    </row>
    <row r="543" spans="2:13">
      <c r="B543" s="2"/>
      <c r="C543" s="2"/>
      <c r="D543" s="2"/>
      <c r="E543" s="2"/>
      <c r="F543" s="2"/>
      <c r="H543" s="2"/>
      <c r="I543" s="2"/>
      <c r="J543" s="2"/>
      <c r="K543" s="2"/>
      <c r="L543" s="2"/>
      <c r="M543" s="2"/>
    </row>
    <row r="544" spans="2:13">
      <c r="B544" s="2"/>
      <c r="C544" s="2"/>
      <c r="D544" s="2"/>
      <c r="E544" s="2"/>
      <c r="F544" s="2"/>
      <c r="H544" s="2"/>
      <c r="I544" s="2"/>
      <c r="J544" s="2"/>
      <c r="K544" s="2"/>
      <c r="L544" s="2"/>
      <c r="M544" s="2"/>
    </row>
    <row r="545" spans="2:13">
      <c r="B545" s="2"/>
      <c r="C545" s="2"/>
      <c r="D545" s="2"/>
      <c r="E545" s="2"/>
      <c r="F545" s="2"/>
      <c r="H545" s="2"/>
      <c r="I545" s="2"/>
      <c r="J545" s="2"/>
      <c r="K545" s="2"/>
      <c r="L545" s="2"/>
      <c r="M545" s="2"/>
    </row>
    <row r="546" spans="2:13">
      <c r="B546" s="2"/>
      <c r="C546" s="2"/>
      <c r="D546" s="2"/>
      <c r="E546" s="2"/>
      <c r="F546" s="2"/>
      <c r="H546" s="2"/>
      <c r="I546" s="2"/>
      <c r="J546" s="2"/>
      <c r="K546" s="2"/>
      <c r="L546" s="2"/>
      <c r="M546" s="2"/>
    </row>
    <row r="547" spans="2:13">
      <c r="B547" s="2"/>
      <c r="C547" s="2"/>
      <c r="D547" s="2"/>
      <c r="E547" s="2"/>
      <c r="F547" s="2"/>
      <c r="H547" s="2"/>
      <c r="I547" s="2"/>
      <c r="J547" s="2"/>
      <c r="K547" s="2"/>
      <c r="L547" s="2"/>
      <c r="M547" s="2"/>
    </row>
    <row r="548" spans="2:13">
      <c r="B548" s="2"/>
      <c r="C548" s="2"/>
      <c r="D548" s="2"/>
      <c r="E548" s="2"/>
      <c r="F548" s="2"/>
      <c r="H548" s="2"/>
      <c r="I548" s="2"/>
      <c r="J548" s="2"/>
      <c r="K548" s="2"/>
      <c r="L548" s="2"/>
      <c r="M548" s="2"/>
    </row>
    <row r="549" spans="2:13">
      <c r="B549" s="2"/>
      <c r="C549" s="2"/>
      <c r="D549" s="2"/>
      <c r="E549" s="2"/>
      <c r="F549" s="2"/>
      <c r="H549" s="2"/>
      <c r="I549" s="2"/>
      <c r="J549" s="2"/>
      <c r="K549" s="2"/>
      <c r="L549" s="2"/>
      <c r="M549" s="2"/>
    </row>
    <row r="550" spans="2:13">
      <c r="B550" s="2"/>
      <c r="C550" s="2"/>
      <c r="D550" s="2"/>
      <c r="E550" s="2"/>
      <c r="F550" s="2"/>
      <c r="H550" s="2"/>
      <c r="I550" s="2"/>
      <c r="J550" s="2"/>
      <c r="K550" s="2"/>
      <c r="L550" s="2"/>
      <c r="M550" s="2"/>
    </row>
    <row r="551" spans="2:13">
      <c r="B551" s="2"/>
      <c r="C551" s="2"/>
      <c r="D551" s="2"/>
      <c r="E551" s="2"/>
      <c r="F551" s="2"/>
      <c r="H551" s="2"/>
      <c r="I551" s="2"/>
      <c r="J551" s="2"/>
      <c r="K551" s="2"/>
      <c r="L551" s="2"/>
      <c r="M551" s="2"/>
    </row>
    <row r="552" spans="2:13">
      <c r="B552" s="2"/>
      <c r="C552" s="2"/>
      <c r="D552" s="2"/>
      <c r="E552" s="2"/>
      <c r="F552" s="2"/>
      <c r="H552" s="2"/>
      <c r="I552" s="2"/>
      <c r="J552" s="2"/>
      <c r="K552" s="2"/>
      <c r="L552" s="2"/>
      <c r="M552" s="2"/>
    </row>
    <row r="553" spans="2:13">
      <c r="B553" s="2"/>
      <c r="C553" s="2"/>
      <c r="D553" s="2"/>
      <c r="E553" s="2"/>
      <c r="F553" s="2"/>
      <c r="H553" s="2"/>
      <c r="I553" s="2"/>
      <c r="J553" s="2"/>
      <c r="K553" s="2"/>
      <c r="L553" s="2"/>
      <c r="M553" s="2"/>
    </row>
    <row r="554" spans="2:13">
      <c r="B554" s="2"/>
      <c r="C554" s="2"/>
      <c r="D554" s="2"/>
      <c r="E554" s="2"/>
      <c r="F554" s="2"/>
      <c r="H554" s="2"/>
      <c r="I554" s="2"/>
      <c r="J554" s="2"/>
      <c r="K554" s="2"/>
      <c r="L554" s="2"/>
      <c r="M554" s="2"/>
    </row>
    <row r="555" spans="2:13">
      <c r="B555" s="2"/>
      <c r="C555" s="2"/>
      <c r="D555" s="2"/>
      <c r="E555" s="2"/>
      <c r="F555" s="2"/>
      <c r="H555" s="2"/>
      <c r="I555" s="2"/>
      <c r="J555" s="2"/>
      <c r="K555" s="2"/>
      <c r="L555" s="2"/>
      <c r="M555" s="2"/>
    </row>
    <row r="556" spans="2:13">
      <c r="B556" s="2"/>
      <c r="C556" s="2"/>
      <c r="D556" s="2"/>
      <c r="E556" s="2"/>
      <c r="F556" s="2"/>
      <c r="H556" s="2"/>
      <c r="I556" s="2"/>
      <c r="J556" s="2"/>
      <c r="K556" s="2"/>
      <c r="L556" s="2"/>
      <c r="M556" s="2"/>
    </row>
    <row r="557" spans="2:13">
      <c r="B557" s="2"/>
      <c r="C557" s="2"/>
      <c r="D557" s="2"/>
      <c r="E557" s="2"/>
      <c r="F557" s="2"/>
      <c r="H557" s="2"/>
      <c r="I557" s="2"/>
      <c r="J557" s="2"/>
      <c r="K557" s="2"/>
      <c r="L557" s="2"/>
      <c r="M557" s="2"/>
    </row>
    <row r="558" spans="2:13">
      <c r="B558" s="2"/>
      <c r="C558" s="2"/>
      <c r="D558" s="2"/>
      <c r="E558" s="2"/>
      <c r="F558" s="2"/>
      <c r="H558" s="2"/>
      <c r="I558" s="2"/>
      <c r="J558" s="2"/>
      <c r="K558" s="2"/>
      <c r="L558" s="2"/>
      <c r="M558" s="2"/>
    </row>
    <row r="559" spans="2:13">
      <c r="B559" s="2"/>
      <c r="C559" s="2"/>
      <c r="D559" s="2"/>
      <c r="E559" s="2"/>
      <c r="F559" s="2"/>
      <c r="H559" s="2"/>
      <c r="I559" s="2"/>
      <c r="J559" s="2"/>
      <c r="K559" s="2"/>
      <c r="L559" s="2"/>
      <c r="M559" s="2"/>
    </row>
    <row r="560" spans="2:13">
      <c r="B560" s="2"/>
      <c r="C560" s="2"/>
      <c r="D560" s="2"/>
      <c r="E560" s="2"/>
      <c r="F560" s="2"/>
      <c r="H560" s="2"/>
      <c r="I560" s="2"/>
      <c r="J560" s="2"/>
      <c r="K560" s="2"/>
      <c r="L560" s="2"/>
      <c r="M560" s="2"/>
    </row>
    <row r="561" spans="2:13">
      <c r="B561" s="2"/>
      <c r="C561" s="2"/>
      <c r="D561" s="2"/>
      <c r="E561" s="2"/>
      <c r="F561" s="2"/>
      <c r="H561" s="2"/>
      <c r="I561" s="2"/>
      <c r="J561" s="2"/>
      <c r="K561" s="2"/>
      <c r="L561" s="2"/>
      <c r="M561" s="2"/>
    </row>
    <row r="562" spans="2:13">
      <c r="B562" s="2"/>
      <c r="C562" s="2"/>
      <c r="D562" s="2"/>
      <c r="E562" s="2"/>
      <c r="F562" s="2"/>
      <c r="H562" s="2"/>
      <c r="I562" s="2"/>
      <c r="J562" s="2"/>
      <c r="K562" s="2"/>
      <c r="L562" s="2"/>
      <c r="M562" s="2"/>
    </row>
    <row r="563" spans="2:13">
      <c r="B563" s="2"/>
      <c r="C563" s="2"/>
      <c r="D563" s="2"/>
      <c r="E563" s="2"/>
      <c r="F563" s="2"/>
      <c r="H563" s="2"/>
      <c r="I563" s="2"/>
      <c r="J563" s="2"/>
      <c r="K563" s="2"/>
      <c r="L563" s="2"/>
      <c r="M563" s="2"/>
    </row>
    <row r="564" spans="2:13">
      <c r="B564" s="2"/>
      <c r="C564" s="2"/>
      <c r="D564" s="2"/>
      <c r="E564" s="2"/>
      <c r="F564" s="2"/>
      <c r="H564" s="2"/>
      <c r="I564" s="2"/>
      <c r="J564" s="2"/>
      <c r="K564" s="2"/>
      <c r="L564" s="2"/>
      <c r="M564" s="2"/>
    </row>
    <row r="565" spans="2:13">
      <c r="B565" s="2"/>
      <c r="C565" s="2"/>
      <c r="D565" s="2"/>
      <c r="E565" s="2"/>
      <c r="F565" s="2"/>
      <c r="H565" s="2"/>
      <c r="I565" s="2"/>
      <c r="J565" s="2"/>
      <c r="K565" s="2"/>
      <c r="L565" s="2"/>
      <c r="M565" s="2"/>
    </row>
    <row r="566" spans="2:13">
      <c r="B566" s="2"/>
      <c r="C566" s="2"/>
      <c r="D566" s="2"/>
      <c r="E566" s="2"/>
      <c r="F566" s="2"/>
      <c r="H566" s="2"/>
      <c r="I566" s="2"/>
      <c r="J566" s="2"/>
      <c r="K566" s="2"/>
      <c r="L566" s="2"/>
      <c r="M566" s="2"/>
    </row>
    <row r="567" spans="2:13">
      <c r="B567" s="2"/>
      <c r="C567" s="2"/>
      <c r="D567" s="2"/>
      <c r="E567" s="2"/>
      <c r="F567" s="2"/>
      <c r="H567" s="2"/>
      <c r="I567" s="2"/>
      <c r="J567" s="2"/>
      <c r="K567" s="2"/>
      <c r="L567" s="2"/>
      <c r="M567" s="2"/>
    </row>
    <row r="568" spans="2:13">
      <c r="B568" s="2"/>
      <c r="C568" s="2"/>
      <c r="D568" s="2"/>
      <c r="E568" s="2"/>
      <c r="F568" s="2"/>
      <c r="H568" s="2"/>
      <c r="I568" s="2"/>
      <c r="J568" s="2"/>
      <c r="K568" s="2"/>
      <c r="L568" s="2"/>
      <c r="M568" s="2"/>
    </row>
    <row r="569" spans="2:13">
      <c r="B569" s="2"/>
      <c r="C569" s="2"/>
      <c r="D569" s="2"/>
      <c r="E569" s="2"/>
      <c r="F569" s="2"/>
      <c r="H569" s="2"/>
      <c r="I569" s="2"/>
      <c r="J569" s="2"/>
      <c r="K569" s="2"/>
      <c r="L569" s="2"/>
      <c r="M569" s="2"/>
    </row>
    <row r="570" spans="2:13">
      <c r="B570" s="2"/>
      <c r="C570" s="2"/>
      <c r="D570" s="2"/>
      <c r="E570" s="2"/>
      <c r="F570" s="2"/>
      <c r="H570" s="2"/>
      <c r="I570" s="2"/>
      <c r="J570" s="2"/>
      <c r="K570" s="2"/>
      <c r="L570" s="2"/>
      <c r="M570" s="2"/>
    </row>
    <row r="571" spans="2:13">
      <c r="B571" s="2"/>
      <c r="C571" s="2"/>
      <c r="D571" s="2"/>
      <c r="E571" s="2"/>
      <c r="F571" s="2"/>
      <c r="H571" s="2"/>
      <c r="I571" s="2"/>
      <c r="J571" s="2"/>
      <c r="K571" s="2"/>
      <c r="L571" s="2"/>
      <c r="M571" s="2"/>
    </row>
    <row r="572" spans="2:13">
      <c r="B572" s="2"/>
      <c r="C572" s="2"/>
      <c r="D572" s="2"/>
      <c r="E572" s="2"/>
      <c r="F572" s="2"/>
      <c r="H572" s="2"/>
      <c r="I572" s="2"/>
      <c r="J572" s="2"/>
      <c r="K572" s="2"/>
      <c r="L572" s="2"/>
      <c r="M572" s="2"/>
    </row>
    <row r="573" spans="2:13">
      <c r="B573" s="2"/>
      <c r="C573" s="2"/>
      <c r="D573" s="2"/>
      <c r="E573" s="2"/>
      <c r="F573" s="2"/>
      <c r="H573" s="2"/>
      <c r="I573" s="2"/>
      <c r="J573" s="2"/>
      <c r="K573" s="2"/>
      <c r="L573" s="2"/>
      <c r="M573" s="2"/>
    </row>
    <row r="574" spans="2:13">
      <c r="B574" s="2"/>
      <c r="C574" s="2"/>
      <c r="D574" s="2"/>
      <c r="E574" s="2"/>
      <c r="F574" s="2"/>
      <c r="H574" s="2"/>
      <c r="I574" s="2"/>
      <c r="J574" s="2"/>
      <c r="K574" s="2"/>
      <c r="L574" s="2"/>
      <c r="M574" s="2"/>
    </row>
    <row r="575" spans="2:13">
      <c r="B575" s="2"/>
      <c r="C575" s="2"/>
      <c r="D575" s="2"/>
      <c r="E575" s="2"/>
      <c r="F575" s="2"/>
      <c r="H575" s="2"/>
      <c r="I575" s="2"/>
      <c r="J575" s="2"/>
      <c r="K575" s="2"/>
      <c r="L575" s="2"/>
      <c r="M575" s="2"/>
    </row>
    <row r="576" spans="2:13">
      <c r="B576" s="2"/>
      <c r="C576" s="2"/>
      <c r="D576" s="2"/>
      <c r="E576" s="2"/>
      <c r="F576" s="2"/>
      <c r="H576" s="2"/>
      <c r="I576" s="2"/>
      <c r="J576" s="2"/>
      <c r="K576" s="2"/>
      <c r="L576" s="2"/>
      <c r="M576" s="2"/>
    </row>
    <row r="577" spans="2:13">
      <c r="B577" s="2"/>
      <c r="C577" s="2"/>
      <c r="D577" s="2"/>
      <c r="E577" s="2"/>
      <c r="F577" s="2"/>
      <c r="H577" s="2"/>
      <c r="I577" s="2"/>
      <c r="J577" s="2"/>
      <c r="K577" s="2"/>
      <c r="L577" s="2"/>
      <c r="M577" s="2"/>
    </row>
    <row r="578" spans="2:13">
      <c r="B578" s="2"/>
      <c r="C578" s="2"/>
      <c r="D578" s="2"/>
      <c r="E578" s="2"/>
      <c r="F578" s="2"/>
      <c r="H578" s="2"/>
      <c r="I578" s="2"/>
      <c r="J578" s="2"/>
      <c r="K578" s="2"/>
      <c r="L578" s="2"/>
      <c r="M578" s="2"/>
    </row>
    <row r="579" spans="2:13">
      <c r="B579" s="2"/>
      <c r="C579" s="2"/>
      <c r="D579" s="2"/>
      <c r="E579" s="2"/>
      <c r="F579" s="2"/>
      <c r="H579" s="2"/>
      <c r="I579" s="2"/>
      <c r="J579" s="2"/>
      <c r="K579" s="2"/>
      <c r="L579" s="2"/>
      <c r="M579" s="2"/>
    </row>
    <row r="580" spans="2:13">
      <c r="B580" s="2"/>
      <c r="C580" s="2"/>
      <c r="D580" s="2"/>
      <c r="E580" s="2"/>
      <c r="F580" s="2"/>
      <c r="H580" s="2"/>
      <c r="I580" s="2"/>
      <c r="J580" s="2"/>
      <c r="K580" s="2"/>
      <c r="L580" s="2"/>
      <c r="M580" s="2"/>
    </row>
    <row r="581" spans="2:13">
      <c r="B581" s="2"/>
      <c r="C581" s="2"/>
      <c r="D581" s="2"/>
      <c r="E581" s="2"/>
      <c r="F581" s="2"/>
      <c r="H581" s="2"/>
      <c r="I581" s="2"/>
      <c r="J581" s="2"/>
      <c r="K581" s="2"/>
      <c r="L581" s="2"/>
      <c r="M581" s="2"/>
    </row>
    <row r="582" spans="2:13">
      <c r="B582" s="2"/>
      <c r="C582" s="2"/>
      <c r="D582" s="2"/>
      <c r="E582" s="2"/>
      <c r="F582" s="2"/>
      <c r="H582" s="2"/>
      <c r="I582" s="2"/>
      <c r="J582" s="2"/>
      <c r="K582" s="2"/>
      <c r="L582" s="2"/>
      <c r="M582" s="2"/>
    </row>
    <row r="583" spans="2:13">
      <c r="B583" s="2"/>
      <c r="C583" s="2"/>
      <c r="D583" s="2"/>
      <c r="E583" s="2"/>
      <c r="F583" s="2"/>
      <c r="H583" s="2"/>
      <c r="I583" s="2"/>
      <c r="J583" s="2"/>
      <c r="K583" s="2"/>
      <c r="L583" s="2"/>
      <c r="M583" s="2"/>
    </row>
    <row r="584" spans="2:13">
      <c r="B584" s="2"/>
      <c r="C584" s="2"/>
      <c r="D584" s="2"/>
      <c r="E584" s="2"/>
      <c r="F584" s="2"/>
      <c r="H584" s="2"/>
      <c r="I584" s="2"/>
      <c r="J584" s="2"/>
      <c r="K584" s="2"/>
      <c r="L584" s="2"/>
      <c r="M584" s="2"/>
    </row>
    <row r="585" spans="2:13">
      <c r="B585" s="2"/>
      <c r="C585" s="2"/>
      <c r="D585" s="2"/>
      <c r="E585" s="2"/>
      <c r="F585" s="2"/>
      <c r="H585" s="2"/>
      <c r="I585" s="2"/>
      <c r="J585" s="2"/>
      <c r="K585" s="2"/>
      <c r="L585" s="2"/>
      <c r="M585" s="2"/>
    </row>
    <row r="586" spans="2:13">
      <c r="B586" s="2"/>
      <c r="C586" s="2"/>
      <c r="D586" s="2"/>
      <c r="E586" s="2"/>
      <c r="F586" s="2"/>
      <c r="H586" s="2"/>
      <c r="I586" s="2"/>
      <c r="J586" s="2"/>
      <c r="K586" s="2"/>
      <c r="L586" s="2"/>
      <c r="M586" s="2"/>
    </row>
    <row r="587" spans="2:13">
      <c r="B587" s="2"/>
      <c r="C587" s="2"/>
      <c r="D587" s="2"/>
      <c r="E587" s="2"/>
      <c r="F587" s="2"/>
      <c r="H587" s="2"/>
      <c r="I587" s="2"/>
      <c r="J587" s="2"/>
      <c r="K587" s="2"/>
      <c r="L587" s="2"/>
      <c r="M587" s="2"/>
    </row>
    <row r="588" spans="2:13">
      <c r="B588" s="2"/>
      <c r="C588" s="2"/>
      <c r="D588" s="2"/>
      <c r="E588" s="2"/>
      <c r="F588" s="2"/>
      <c r="H588" s="2"/>
      <c r="I588" s="2"/>
      <c r="J588" s="2"/>
      <c r="K588" s="2"/>
      <c r="L588" s="2"/>
      <c r="M588" s="2"/>
    </row>
    <row r="589" spans="2:13">
      <c r="B589" s="2"/>
      <c r="C589" s="2"/>
      <c r="D589" s="2"/>
      <c r="E589" s="2"/>
      <c r="F589" s="2"/>
      <c r="H589" s="2"/>
      <c r="I589" s="2"/>
      <c r="J589" s="2"/>
      <c r="K589" s="2"/>
      <c r="L589" s="2"/>
      <c r="M589" s="2"/>
    </row>
    <row r="590" spans="2:13">
      <c r="B590" s="2"/>
      <c r="C590" s="2"/>
      <c r="D590" s="2"/>
      <c r="E590" s="2"/>
      <c r="F590" s="2"/>
      <c r="H590" s="2"/>
      <c r="I590" s="2"/>
      <c r="J590" s="2"/>
      <c r="K590" s="2"/>
      <c r="L590" s="2"/>
      <c r="M590" s="2"/>
    </row>
    <row r="591" spans="2:13">
      <c r="B591" s="2"/>
      <c r="C591" s="2"/>
      <c r="D591" s="2"/>
      <c r="E591" s="2"/>
      <c r="F591" s="2"/>
      <c r="H591" s="2"/>
      <c r="I591" s="2"/>
      <c r="J591" s="2"/>
      <c r="K591" s="2"/>
      <c r="L591" s="2"/>
      <c r="M591" s="2"/>
    </row>
    <row r="592" spans="2:13">
      <c r="B592" s="2"/>
      <c r="C592" s="2"/>
      <c r="D592" s="2"/>
      <c r="E592" s="2"/>
      <c r="F592" s="2"/>
      <c r="H592" s="2"/>
      <c r="I592" s="2"/>
      <c r="J592" s="2"/>
      <c r="K592" s="2"/>
      <c r="L592" s="2"/>
      <c r="M592" s="2"/>
    </row>
    <row r="593" spans="2:13">
      <c r="B593" s="2"/>
      <c r="C593" s="2"/>
      <c r="D593" s="2"/>
      <c r="E593" s="2"/>
      <c r="F593" s="2"/>
      <c r="H593" s="2"/>
      <c r="I593" s="2"/>
      <c r="J593" s="2"/>
      <c r="K593" s="2"/>
      <c r="L593" s="2"/>
      <c r="M593" s="2"/>
    </row>
    <row r="594" spans="2:13">
      <c r="B594" s="2"/>
      <c r="C594" s="2"/>
      <c r="D594" s="2"/>
      <c r="E594" s="2"/>
      <c r="F594" s="2"/>
      <c r="H594" s="2"/>
      <c r="I594" s="2"/>
      <c r="J594" s="2"/>
      <c r="K594" s="2"/>
      <c r="L594" s="2"/>
      <c r="M594" s="2"/>
    </row>
    <row r="595" spans="2:13">
      <c r="B595" s="2"/>
      <c r="C595" s="2"/>
      <c r="D595" s="2"/>
      <c r="E595" s="2"/>
      <c r="F595" s="2"/>
      <c r="H595" s="2"/>
      <c r="I595" s="2"/>
      <c r="J595" s="2"/>
      <c r="K595" s="2"/>
      <c r="L595" s="2"/>
      <c r="M595" s="2"/>
    </row>
    <row r="596" spans="2:13">
      <c r="B596" s="2"/>
      <c r="C596" s="2"/>
      <c r="D596" s="2"/>
      <c r="E596" s="2"/>
      <c r="F596" s="2"/>
      <c r="H596" s="2"/>
      <c r="I596" s="2"/>
      <c r="J596" s="2"/>
      <c r="K596" s="2"/>
      <c r="L596" s="2"/>
      <c r="M596" s="2"/>
    </row>
    <row r="597" spans="2:13">
      <c r="B597" s="2"/>
      <c r="C597" s="2"/>
      <c r="D597" s="2"/>
      <c r="E597" s="2"/>
      <c r="F597" s="2"/>
      <c r="H597" s="2"/>
      <c r="I597" s="2"/>
      <c r="J597" s="2"/>
      <c r="K597" s="2"/>
      <c r="L597" s="2"/>
      <c r="M597" s="2"/>
    </row>
    <row r="598" spans="2:13">
      <c r="B598" s="2"/>
      <c r="C598" s="2"/>
      <c r="D598" s="2"/>
      <c r="E598" s="2"/>
      <c r="F598" s="2"/>
      <c r="H598" s="2"/>
      <c r="I598" s="2"/>
      <c r="J598" s="2"/>
      <c r="K598" s="2"/>
      <c r="L598" s="2"/>
      <c r="M598" s="2"/>
    </row>
    <row r="599" spans="2:13">
      <c r="B599" s="2"/>
      <c r="C599" s="2"/>
      <c r="D599" s="2"/>
      <c r="E599" s="2"/>
      <c r="F599" s="2"/>
      <c r="H599" s="2"/>
      <c r="I599" s="2"/>
      <c r="J599" s="2"/>
      <c r="K599" s="2"/>
      <c r="L599" s="2"/>
      <c r="M599" s="2"/>
    </row>
    <row r="600" spans="2:13">
      <c r="B600" s="2"/>
      <c r="C600" s="2"/>
      <c r="D600" s="2"/>
      <c r="E600" s="2"/>
      <c r="F600" s="2"/>
      <c r="H600" s="2"/>
      <c r="I600" s="2"/>
      <c r="J600" s="2"/>
      <c r="K600" s="2"/>
      <c r="L600" s="2"/>
      <c r="M600" s="2"/>
    </row>
    <row r="601" spans="2:13">
      <c r="B601" s="2"/>
      <c r="C601" s="2"/>
      <c r="D601" s="2"/>
      <c r="E601" s="2"/>
      <c r="F601" s="2"/>
      <c r="H601" s="2"/>
      <c r="I601" s="2"/>
      <c r="J601" s="2"/>
      <c r="K601" s="2"/>
      <c r="L601" s="2"/>
      <c r="M601" s="2"/>
    </row>
    <row r="602" spans="2:13">
      <c r="B602" s="2"/>
      <c r="C602" s="2"/>
      <c r="D602" s="2"/>
      <c r="E602" s="2"/>
      <c r="F602" s="2"/>
      <c r="H602" s="2"/>
      <c r="I602" s="2"/>
      <c r="J602" s="2"/>
      <c r="K602" s="2"/>
      <c r="L602" s="2"/>
      <c r="M602" s="2"/>
    </row>
    <row r="603" spans="2:13">
      <c r="B603" s="2"/>
      <c r="C603" s="2"/>
      <c r="D603" s="2"/>
      <c r="E603" s="2"/>
      <c r="F603" s="2"/>
      <c r="H603" s="2"/>
      <c r="I603" s="2"/>
      <c r="J603" s="2"/>
      <c r="K603" s="2"/>
      <c r="L603" s="2"/>
      <c r="M603" s="2"/>
    </row>
    <row r="604" spans="2:13">
      <c r="B604" s="2"/>
      <c r="C604" s="2"/>
      <c r="D604" s="2"/>
      <c r="E604" s="2"/>
      <c r="F604" s="2"/>
      <c r="H604" s="2"/>
      <c r="I604" s="2"/>
      <c r="J604" s="2"/>
      <c r="K604" s="2"/>
      <c r="L604" s="2"/>
      <c r="M604" s="2"/>
    </row>
    <row r="605" spans="2:13">
      <c r="B605" s="2"/>
      <c r="C605" s="2"/>
      <c r="D605" s="2"/>
      <c r="E605" s="2"/>
      <c r="F605" s="2"/>
      <c r="H605" s="2"/>
      <c r="I605" s="2"/>
      <c r="J605" s="2"/>
      <c r="K605" s="2"/>
      <c r="L605" s="2"/>
      <c r="M605" s="2"/>
    </row>
    <row r="606" spans="2:13">
      <c r="B606" s="2"/>
      <c r="C606" s="2"/>
      <c r="D606" s="2"/>
      <c r="E606" s="2"/>
      <c r="F606" s="2"/>
      <c r="H606" s="2"/>
      <c r="I606" s="2"/>
      <c r="J606" s="2"/>
      <c r="K606" s="2"/>
      <c r="L606" s="2"/>
      <c r="M606" s="2"/>
    </row>
    <row r="607" spans="2:13">
      <c r="B607" s="2"/>
      <c r="C607" s="2"/>
      <c r="D607" s="2"/>
      <c r="E607" s="2"/>
      <c r="F607" s="2"/>
      <c r="H607" s="2"/>
      <c r="I607" s="2"/>
      <c r="J607" s="2"/>
      <c r="K607" s="2"/>
      <c r="L607" s="2"/>
      <c r="M607" s="2"/>
    </row>
    <row r="608" spans="2:13">
      <c r="B608" s="2"/>
      <c r="C608" s="2"/>
      <c r="D608" s="2"/>
      <c r="E608" s="2"/>
      <c r="F608" s="2"/>
      <c r="H608" s="2"/>
      <c r="I608" s="2"/>
      <c r="J608" s="2"/>
      <c r="K608" s="2"/>
      <c r="L608" s="2"/>
      <c r="M608" s="2"/>
    </row>
    <row r="609" spans="2:13">
      <c r="B609" s="2"/>
      <c r="C609" s="2"/>
      <c r="D609" s="2"/>
      <c r="E609" s="2"/>
      <c r="F609" s="2"/>
      <c r="H609" s="2"/>
      <c r="I609" s="2"/>
      <c r="J609" s="2"/>
      <c r="K609" s="2"/>
      <c r="L609" s="2"/>
      <c r="M609" s="2"/>
    </row>
    <row r="610" spans="2:13">
      <c r="B610" s="2"/>
      <c r="C610" s="2"/>
      <c r="D610" s="2"/>
      <c r="E610" s="2"/>
      <c r="F610" s="2"/>
      <c r="H610" s="2"/>
      <c r="I610" s="2"/>
      <c r="J610" s="2"/>
      <c r="K610" s="2"/>
      <c r="L610" s="2"/>
      <c r="M610" s="2"/>
    </row>
    <row r="611" spans="2:13">
      <c r="B611" s="2"/>
      <c r="C611" s="2"/>
      <c r="D611" s="2"/>
      <c r="E611" s="2"/>
      <c r="F611" s="2"/>
      <c r="H611" s="2"/>
      <c r="I611" s="2"/>
      <c r="J611" s="2"/>
      <c r="K611" s="2"/>
      <c r="L611" s="2"/>
      <c r="M611" s="2"/>
    </row>
    <row r="612" spans="2:13">
      <c r="B612" s="2"/>
      <c r="C612" s="2"/>
      <c r="D612" s="2"/>
      <c r="E612" s="2"/>
      <c r="F612" s="2"/>
      <c r="H612" s="2"/>
      <c r="I612" s="2"/>
      <c r="J612" s="2"/>
      <c r="K612" s="2"/>
      <c r="L612" s="2"/>
      <c r="M612" s="2"/>
    </row>
    <row r="613" spans="2:13">
      <c r="B613" s="2"/>
      <c r="C613" s="2"/>
      <c r="D613" s="2"/>
      <c r="E613" s="2"/>
      <c r="F613" s="2"/>
      <c r="H613" s="2"/>
      <c r="I613" s="2"/>
      <c r="J613" s="2"/>
      <c r="K613" s="2"/>
      <c r="L613" s="2"/>
      <c r="M613" s="2"/>
    </row>
    <row r="614" spans="2:13">
      <c r="B614" s="2"/>
      <c r="C614" s="2"/>
      <c r="D614" s="2"/>
      <c r="E614" s="2"/>
      <c r="F614" s="2"/>
      <c r="H614" s="2"/>
      <c r="I614" s="2"/>
      <c r="J614" s="2"/>
      <c r="K614" s="2"/>
      <c r="L614" s="2"/>
      <c r="M614" s="2"/>
    </row>
    <row r="615" spans="2:13">
      <c r="B615" s="2"/>
      <c r="C615" s="2"/>
      <c r="D615" s="2"/>
      <c r="E615" s="2"/>
      <c r="F615" s="2"/>
      <c r="H615" s="2"/>
      <c r="I615" s="2"/>
      <c r="J615" s="2"/>
      <c r="K615" s="2"/>
      <c r="L615" s="2"/>
      <c r="M615" s="2"/>
    </row>
    <row r="616" spans="2:13">
      <c r="B616" s="2"/>
      <c r="C616" s="2"/>
      <c r="D616" s="2"/>
      <c r="E616" s="2"/>
      <c r="F616" s="2"/>
      <c r="H616" s="2"/>
      <c r="I616" s="2"/>
      <c r="J616" s="2"/>
      <c r="K616" s="2"/>
      <c r="L616" s="2"/>
      <c r="M616" s="2"/>
    </row>
    <row r="617" spans="2:13">
      <c r="B617" s="2"/>
      <c r="C617" s="2"/>
      <c r="D617" s="2"/>
      <c r="E617" s="2"/>
      <c r="F617" s="2"/>
      <c r="H617" s="2"/>
      <c r="I617" s="2"/>
      <c r="J617" s="2"/>
      <c r="K617" s="2"/>
      <c r="L617" s="2"/>
      <c r="M617" s="2"/>
    </row>
    <row r="618" spans="2:13">
      <c r="B618" s="2"/>
      <c r="C618" s="2"/>
      <c r="D618" s="2"/>
      <c r="E618" s="2"/>
      <c r="F618" s="2"/>
      <c r="H618" s="2"/>
      <c r="I618" s="2"/>
      <c r="J618" s="2"/>
      <c r="K618" s="2"/>
      <c r="L618" s="2"/>
      <c r="M618" s="2"/>
    </row>
    <row r="619" spans="2:13">
      <c r="B619" s="2"/>
      <c r="C619" s="2"/>
      <c r="D619" s="2"/>
      <c r="E619" s="2"/>
      <c r="F619" s="2"/>
      <c r="H619" s="2"/>
      <c r="I619" s="2"/>
      <c r="J619" s="2"/>
      <c r="K619" s="2"/>
      <c r="L619" s="2"/>
      <c r="M619" s="2"/>
    </row>
    <row r="620" spans="2:13">
      <c r="B620" s="2"/>
      <c r="C620" s="2"/>
      <c r="D620" s="2"/>
      <c r="E620" s="2"/>
      <c r="F620" s="2"/>
      <c r="H620" s="2"/>
      <c r="I620" s="2"/>
      <c r="J620" s="2"/>
      <c r="K620" s="2"/>
      <c r="L620" s="2"/>
      <c r="M620" s="2"/>
    </row>
    <row r="621" spans="2:13">
      <c r="B621" s="2"/>
      <c r="C621" s="2"/>
      <c r="D621" s="2"/>
      <c r="E621" s="2"/>
      <c r="F621" s="2"/>
      <c r="H621" s="2"/>
      <c r="I621" s="2"/>
      <c r="J621" s="2"/>
      <c r="K621" s="2"/>
      <c r="L621" s="2"/>
      <c r="M621" s="2"/>
    </row>
    <row r="622" spans="2:13">
      <c r="B622" s="2"/>
      <c r="C622" s="2"/>
      <c r="D622" s="2"/>
      <c r="E622" s="2"/>
      <c r="F622" s="2"/>
      <c r="H622" s="2"/>
      <c r="I622" s="2"/>
      <c r="J622" s="2"/>
      <c r="K622" s="2"/>
      <c r="L622" s="2"/>
      <c r="M622" s="2"/>
    </row>
    <row r="623" spans="2:13">
      <c r="B623" s="2"/>
      <c r="C623" s="2"/>
      <c r="D623" s="2"/>
      <c r="E623" s="2"/>
      <c r="F623" s="2"/>
      <c r="H623" s="2"/>
      <c r="I623" s="2"/>
      <c r="J623" s="2"/>
      <c r="K623" s="2"/>
      <c r="L623" s="2"/>
      <c r="M623" s="2"/>
    </row>
    <row r="624" spans="2:13">
      <c r="B624" s="2"/>
      <c r="C624" s="2"/>
      <c r="D624" s="2"/>
      <c r="E624" s="2"/>
      <c r="F624" s="2"/>
      <c r="H624" s="2"/>
      <c r="I624" s="2"/>
      <c r="J624" s="2"/>
      <c r="K624" s="2"/>
      <c r="L624" s="2"/>
      <c r="M624" s="2"/>
    </row>
    <row r="625" spans="2:13">
      <c r="B625" s="2"/>
      <c r="C625" s="2"/>
      <c r="D625" s="2"/>
      <c r="E625" s="2"/>
      <c r="F625" s="2"/>
      <c r="H625" s="2"/>
      <c r="I625" s="2"/>
      <c r="J625" s="2"/>
      <c r="K625" s="2"/>
      <c r="L625" s="2"/>
      <c r="M625" s="2"/>
    </row>
    <row r="626" spans="2:13">
      <c r="B626" s="2"/>
      <c r="C626" s="2"/>
      <c r="D626" s="2"/>
      <c r="E626" s="2"/>
      <c r="F626" s="2"/>
      <c r="H626" s="2"/>
      <c r="I626" s="2"/>
      <c r="J626" s="2"/>
      <c r="K626" s="2"/>
      <c r="L626" s="2"/>
      <c r="M626" s="2"/>
    </row>
    <row r="627" spans="2:13">
      <c r="B627" s="2"/>
      <c r="C627" s="2"/>
      <c r="D627" s="2"/>
      <c r="E627" s="2"/>
      <c r="F627" s="2"/>
      <c r="H627" s="2"/>
      <c r="I627" s="2"/>
      <c r="J627" s="2"/>
      <c r="K627" s="2"/>
      <c r="L627" s="2"/>
      <c r="M627" s="2"/>
    </row>
    <row r="628" spans="2:13">
      <c r="B628" s="2"/>
      <c r="C628" s="2"/>
      <c r="D628" s="2"/>
      <c r="E628" s="2"/>
      <c r="F628" s="2"/>
      <c r="H628" s="2"/>
      <c r="I628" s="2"/>
      <c r="J628" s="2"/>
      <c r="K628" s="2"/>
      <c r="L628" s="2"/>
      <c r="M628" s="2"/>
    </row>
    <row r="629" spans="2:13">
      <c r="B629" s="2"/>
      <c r="C629" s="2"/>
      <c r="D629" s="2"/>
      <c r="E629" s="2"/>
      <c r="F629" s="2"/>
      <c r="H629" s="2"/>
      <c r="I629" s="2"/>
      <c r="J629" s="2"/>
      <c r="K629" s="2"/>
      <c r="L629" s="2"/>
      <c r="M629" s="2"/>
    </row>
    <row r="630" spans="2:13">
      <c r="B630" s="2"/>
      <c r="C630" s="2"/>
      <c r="D630" s="2"/>
      <c r="E630" s="2"/>
      <c r="F630" s="2"/>
      <c r="H630" s="2"/>
      <c r="I630" s="2"/>
      <c r="J630" s="2"/>
      <c r="K630" s="2"/>
      <c r="L630" s="2"/>
      <c r="M630" s="2"/>
    </row>
    <row r="631" spans="2:13">
      <c r="B631" s="2"/>
      <c r="C631" s="2"/>
      <c r="D631" s="2"/>
      <c r="E631" s="2"/>
      <c r="F631" s="2"/>
      <c r="H631" s="2"/>
      <c r="I631" s="2"/>
      <c r="J631" s="2"/>
      <c r="K631" s="2"/>
      <c r="L631" s="2"/>
      <c r="M631" s="2"/>
    </row>
    <row r="632" spans="2:13">
      <c r="B632" s="2"/>
      <c r="C632" s="2"/>
      <c r="D632" s="2"/>
      <c r="E632" s="2"/>
      <c r="F632" s="2"/>
      <c r="H632" s="2"/>
      <c r="I632" s="2"/>
      <c r="J632" s="2"/>
      <c r="K632" s="2"/>
      <c r="L632" s="2"/>
      <c r="M632" s="2"/>
    </row>
    <row r="633" spans="2:13">
      <c r="B633" s="2"/>
      <c r="C633" s="2"/>
      <c r="D633" s="2"/>
      <c r="E633" s="2"/>
      <c r="F633" s="2"/>
      <c r="H633" s="2"/>
      <c r="I633" s="2"/>
      <c r="J633" s="2"/>
      <c r="K633" s="2"/>
      <c r="L633" s="2"/>
      <c r="M633" s="2"/>
    </row>
    <row r="634" spans="2:13">
      <c r="B634" s="2"/>
      <c r="C634" s="2"/>
      <c r="D634" s="2"/>
      <c r="E634" s="2"/>
      <c r="F634" s="2"/>
      <c r="H634" s="2"/>
      <c r="I634" s="2"/>
      <c r="J634" s="2"/>
      <c r="K634" s="2"/>
      <c r="L634" s="2"/>
      <c r="M634" s="2"/>
    </row>
    <row r="635" spans="2:13">
      <c r="B635" s="2"/>
      <c r="C635" s="2"/>
      <c r="D635" s="2"/>
      <c r="E635" s="2"/>
      <c r="F635" s="2"/>
      <c r="H635" s="2"/>
      <c r="I635" s="2"/>
      <c r="J635" s="2"/>
      <c r="K635" s="2"/>
      <c r="L635" s="2"/>
      <c r="M635" s="2"/>
    </row>
    <row r="636" spans="2:13">
      <c r="B636" s="2"/>
      <c r="C636" s="2"/>
      <c r="D636" s="2"/>
      <c r="E636" s="2"/>
      <c r="F636" s="2"/>
      <c r="H636" s="2"/>
      <c r="I636" s="2"/>
      <c r="J636" s="2"/>
      <c r="K636" s="2"/>
      <c r="L636" s="2"/>
      <c r="M636" s="2"/>
    </row>
    <row r="637" spans="2:13">
      <c r="B637" s="2"/>
      <c r="C637" s="2"/>
      <c r="D637" s="2"/>
      <c r="E637" s="2"/>
      <c r="F637" s="2"/>
      <c r="H637" s="2"/>
      <c r="I637" s="2"/>
      <c r="J637" s="2"/>
      <c r="K637" s="2"/>
      <c r="L637" s="2"/>
      <c r="M637" s="2"/>
    </row>
    <row r="638" spans="2:13">
      <c r="B638" s="2"/>
      <c r="C638" s="2"/>
      <c r="D638" s="2"/>
      <c r="E638" s="2"/>
      <c r="F638" s="2"/>
      <c r="H638" s="2"/>
      <c r="I638" s="2"/>
      <c r="J638" s="2"/>
      <c r="K638" s="2"/>
      <c r="L638" s="2"/>
      <c r="M638" s="2"/>
    </row>
    <row r="639" spans="2:13">
      <c r="B639" s="2"/>
      <c r="C639" s="2"/>
      <c r="D639" s="2"/>
      <c r="E639" s="2"/>
      <c r="F639" s="2"/>
      <c r="H639" s="2"/>
      <c r="I639" s="2"/>
      <c r="J639" s="2"/>
      <c r="K639" s="2"/>
      <c r="L639" s="2"/>
      <c r="M639" s="2"/>
    </row>
    <row r="640" spans="2:13">
      <c r="B640" s="2"/>
      <c r="C640" s="2"/>
      <c r="D640" s="2"/>
      <c r="E640" s="2"/>
      <c r="F640" s="2"/>
      <c r="H640" s="2"/>
      <c r="I640" s="2"/>
      <c r="J640" s="2"/>
      <c r="K640" s="2"/>
      <c r="L640" s="2"/>
      <c r="M640" s="2"/>
    </row>
    <row r="641" spans="2:13">
      <c r="B641" s="2"/>
      <c r="C641" s="2"/>
      <c r="D641" s="2"/>
      <c r="E641" s="2"/>
      <c r="F641" s="2"/>
      <c r="H641" s="2"/>
      <c r="I641" s="2"/>
      <c r="J641" s="2"/>
      <c r="K641" s="2"/>
      <c r="L641" s="2"/>
      <c r="M641" s="2"/>
    </row>
    <row r="642" spans="2:13">
      <c r="B642" s="2"/>
      <c r="C642" s="2"/>
      <c r="D642" s="2"/>
      <c r="E642" s="2"/>
      <c r="F642" s="2"/>
      <c r="H642" s="2"/>
      <c r="I642" s="2"/>
      <c r="J642" s="2"/>
      <c r="K642" s="2"/>
      <c r="L642" s="2"/>
      <c r="M642" s="2"/>
    </row>
    <row r="643" spans="2:13">
      <c r="B643" s="2"/>
      <c r="C643" s="2"/>
      <c r="D643" s="2"/>
      <c r="E643" s="2"/>
      <c r="F643" s="2"/>
      <c r="H643" s="2"/>
      <c r="I643" s="2"/>
      <c r="J643" s="2"/>
      <c r="K643" s="2"/>
      <c r="L643" s="2"/>
      <c r="M643" s="2"/>
    </row>
    <row r="644" spans="2:13">
      <c r="B644" s="2"/>
      <c r="C644" s="2"/>
      <c r="D644" s="2"/>
      <c r="E644" s="2"/>
      <c r="F644" s="2"/>
      <c r="H644" s="2"/>
      <c r="I644" s="2"/>
      <c r="J644" s="2"/>
      <c r="K644" s="2"/>
      <c r="L644" s="2"/>
      <c r="M644" s="2"/>
    </row>
    <row r="645" spans="2:13">
      <c r="B645" s="2"/>
      <c r="C645" s="2"/>
      <c r="D645" s="2"/>
      <c r="E645" s="2"/>
      <c r="F645" s="2"/>
      <c r="H645" s="2"/>
      <c r="I645" s="2"/>
      <c r="J645" s="2"/>
      <c r="K645" s="2"/>
      <c r="L645" s="2"/>
      <c r="M645" s="2"/>
    </row>
    <row r="646" spans="2:13">
      <c r="B646" s="2"/>
      <c r="C646" s="2"/>
      <c r="D646" s="2"/>
      <c r="E646" s="2"/>
      <c r="F646" s="2"/>
      <c r="H646" s="2"/>
      <c r="I646" s="2"/>
      <c r="J646" s="2"/>
      <c r="K646" s="2"/>
      <c r="L646" s="2"/>
      <c r="M646" s="2"/>
    </row>
    <row r="647" spans="2:13">
      <c r="B647" s="2"/>
      <c r="C647" s="2"/>
      <c r="D647" s="2"/>
      <c r="E647" s="2"/>
      <c r="F647" s="2"/>
      <c r="H647" s="2"/>
      <c r="I647" s="2"/>
      <c r="J647" s="2"/>
      <c r="K647" s="2"/>
      <c r="L647" s="2"/>
      <c r="M647" s="2"/>
    </row>
    <row r="648" spans="2:13">
      <c r="B648" s="2"/>
      <c r="C648" s="2"/>
      <c r="D648" s="2"/>
      <c r="E648" s="2"/>
      <c r="F648" s="2"/>
      <c r="H648" s="2"/>
      <c r="I648" s="2"/>
      <c r="J648" s="2"/>
      <c r="K648" s="2"/>
      <c r="L648" s="2"/>
      <c r="M648" s="2"/>
    </row>
    <row r="649" spans="2:13">
      <c r="B649" s="2"/>
      <c r="C649" s="2"/>
      <c r="D649" s="2"/>
      <c r="E649" s="2"/>
      <c r="F649" s="2"/>
      <c r="H649" s="2"/>
      <c r="I649" s="2"/>
      <c r="J649" s="2"/>
      <c r="K649" s="2"/>
      <c r="L649" s="2"/>
      <c r="M649" s="2"/>
    </row>
    <row r="650" spans="2:13">
      <c r="B650" s="2"/>
      <c r="C650" s="2"/>
      <c r="D650" s="2"/>
      <c r="E650" s="2"/>
      <c r="F650" s="2"/>
      <c r="H650" s="2"/>
      <c r="I650" s="2"/>
      <c r="J650" s="2"/>
      <c r="K650" s="2"/>
      <c r="L650" s="2"/>
      <c r="M650" s="2"/>
    </row>
    <row r="651" spans="2:13">
      <c r="B651" s="2"/>
      <c r="C651" s="2"/>
      <c r="D651" s="2"/>
      <c r="E651" s="2"/>
      <c r="F651" s="2"/>
      <c r="H651" s="2"/>
      <c r="I651" s="2"/>
      <c r="J651" s="2"/>
      <c r="K651" s="2"/>
      <c r="L651" s="2"/>
      <c r="M651" s="2"/>
    </row>
    <row r="652" spans="2:13">
      <c r="B652" s="2"/>
      <c r="C652" s="2"/>
      <c r="D652" s="2"/>
      <c r="E652" s="2"/>
      <c r="F652" s="2"/>
      <c r="H652" s="2"/>
      <c r="I652" s="2"/>
      <c r="J652" s="2"/>
      <c r="K652" s="2"/>
      <c r="L652" s="2"/>
      <c r="M652" s="2"/>
    </row>
    <row r="653" spans="2:13">
      <c r="B653" s="2"/>
      <c r="C653" s="2"/>
      <c r="D653" s="2"/>
      <c r="E653" s="2"/>
      <c r="F653" s="2"/>
      <c r="H653" s="2"/>
      <c r="I653" s="2"/>
      <c r="J653" s="2"/>
      <c r="K653" s="2"/>
      <c r="L653" s="2"/>
      <c r="M653" s="2"/>
    </row>
    <row r="654" spans="2:13">
      <c r="B654" s="2"/>
      <c r="C654" s="2"/>
      <c r="D654" s="2"/>
      <c r="E654" s="2"/>
      <c r="F654" s="2"/>
      <c r="H654" s="2"/>
      <c r="I654" s="2"/>
      <c r="J654" s="2"/>
      <c r="K654" s="2"/>
      <c r="L654" s="2"/>
      <c r="M654" s="2"/>
    </row>
    <row r="655" spans="2:13">
      <c r="B655" s="2"/>
      <c r="C655" s="2"/>
      <c r="D655" s="2"/>
      <c r="E655" s="2"/>
      <c r="F655" s="2"/>
      <c r="H655" s="2"/>
      <c r="I655" s="2"/>
      <c r="J655" s="2"/>
      <c r="K655" s="2"/>
      <c r="L655" s="2"/>
      <c r="M655" s="2"/>
    </row>
    <row r="656" spans="2:13">
      <c r="B656" s="2"/>
      <c r="C656" s="2"/>
      <c r="D656" s="2"/>
      <c r="E656" s="2"/>
      <c r="F656" s="2"/>
      <c r="H656" s="2"/>
      <c r="I656" s="2"/>
      <c r="J656" s="2"/>
      <c r="K656" s="2"/>
      <c r="L656" s="2"/>
      <c r="M656" s="2"/>
    </row>
    <row r="657" spans="2:13">
      <c r="B657" s="2"/>
      <c r="C657" s="2"/>
      <c r="D657" s="2"/>
      <c r="E657" s="2"/>
      <c r="F657" s="2"/>
      <c r="H657" s="2"/>
      <c r="I657" s="2"/>
      <c r="J657" s="2"/>
      <c r="K657" s="2"/>
      <c r="L657" s="2"/>
      <c r="M657" s="2"/>
    </row>
    <row r="658" spans="2:13">
      <c r="B658" s="2"/>
      <c r="C658" s="2"/>
      <c r="D658" s="2"/>
      <c r="E658" s="2"/>
      <c r="F658" s="2"/>
      <c r="H658" s="2"/>
      <c r="I658" s="2"/>
      <c r="J658" s="2"/>
      <c r="K658" s="2"/>
      <c r="L658" s="2"/>
      <c r="M658" s="2"/>
    </row>
    <row r="659" spans="2:13">
      <c r="B659" s="2"/>
      <c r="C659" s="2"/>
      <c r="D659" s="2"/>
      <c r="E659" s="2"/>
      <c r="F659" s="2"/>
      <c r="H659" s="2"/>
      <c r="I659" s="2"/>
      <c r="J659" s="2"/>
      <c r="K659" s="2"/>
      <c r="L659" s="2"/>
      <c r="M659" s="2"/>
    </row>
    <row r="660" spans="2:13">
      <c r="B660" s="2"/>
      <c r="C660" s="2"/>
      <c r="D660" s="2"/>
      <c r="E660" s="2"/>
      <c r="F660" s="2"/>
      <c r="H660" s="2"/>
      <c r="I660" s="2"/>
      <c r="J660" s="2"/>
      <c r="K660" s="2"/>
      <c r="L660" s="2"/>
      <c r="M660" s="2"/>
    </row>
    <row r="661" spans="2:13">
      <c r="B661" s="2"/>
      <c r="C661" s="2"/>
      <c r="D661" s="2"/>
      <c r="E661" s="2"/>
      <c r="F661" s="2"/>
      <c r="H661" s="2"/>
      <c r="I661" s="2"/>
      <c r="J661" s="2"/>
      <c r="K661" s="2"/>
      <c r="L661" s="2"/>
      <c r="M661" s="2"/>
    </row>
    <row r="662" spans="2:13">
      <c r="B662" s="2"/>
      <c r="C662" s="2"/>
      <c r="D662" s="2"/>
      <c r="E662" s="2"/>
      <c r="F662" s="2"/>
      <c r="H662" s="2"/>
      <c r="I662" s="2"/>
      <c r="J662" s="2"/>
      <c r="K662" s="2"/>
      <c r="L662" s="2"/>
      <c r="M662" s="2"/>
    </row>
    <row r="663" spans="2:13">
      <c r="B663" s="2"/>
      <c r="C663" s="2"/>
      <c r="D663" s="2"/>
      <c r="E663" s="2"/>
      <c r="F663" s="2"/>
      <c r="H663" s="2"/>
      <c r="I663" s="2"/>
      <c r="J663" s="2"/>
      <c r="K663" s="2"/>
      <c r="L663" s="2"/>
      <c r="M663" s="2"/>
    </row>
    <row r="664" spans="2:13">
      <c r="B664" s="2"/>
      <c r="C664" s="2"/>
      <c r="D664" s="2"/>
      <c r="E664" s="2"/>
      <c r="F664" s="2"/>
      <c r="H664" s="2"/>
      <c r="I664" s="2"/>
      <c r="J664" s="2"/>
      <c r="K664" s="2"/>
      <c r="L664" s="2"/>
      <c r="M664" s="2"/>
    </row>
    <row r="665" spans="2:13">
      <c r="B665" s="2"/>
      <c r="C665" s="2"/>
      <c r="D665" s="2"/>
      <c r="E665" s="2"/>
      <c r="F665" s="2"/>
      <c r="H665" s="2"/>
      <c r="I665" s="2"/>
      <c r="J665" s="2"/>
      <c r="K665" s="2"/>
      <c r="L665" s="2"/>
      <c r="M665" s="2"/>
    </row>
    <row r="666" spans="2:13">
      <c r="B666" s="2"/>
      <c r="C666" s="2"/>
      <c r="D666" s="2"/>
      <c r="E666" s="2"/>
      <c r="F666" s="2"/>
      <c r="H666" s="2"/>
      <c r="I666" s="2"/>
      <c r="J666" s="2"/>
      <c r="K666" s="2"/>
      <c r="L666" s="2"/>
      <c r="M666" s="2"/>
    </row>
    <row r="667" spans="2:13">
      <c r="B667" s="2"/>
      <c r="C667" s="2"/>
      <c r="D667" s="2"/>
      <c r="E667" s="2"/>
      <c r="F667" s="2"/>
      <c r="H667" s="2"/>
      <c r="I667" s="2"/>
      <c r="J667" s="2"/>
      <c r="K667" s="2"/>
      <c r="L667" s="2"/>
      <c r="M667" s="2"/>
    </row>
    <row r="668" spans="2:13">
      <c r="B668" s="2"/>
      <c r="C668" s="2"/>
      <c r="D668" s="2"/>
      <c r="E668" s="2"/>
      <c r="F668" s="2"/>
      <c r="H668" s="2"/>
      <c r="I668" s="2"/>
      <c r="J668" s="2"/>
      <c r="K668" s="2"/>
      <c r="L668" s="2"/>
      <c r="M668" s="2"/>
    </row>
    <row r="669" spans="2:13">
      <c r="B669" s="2"/>
      <c r="C669" s="2"/>
      <c r="D669" s="2"/>
      <c r="E669" s="2"/>
      <c r="F669" s="2"/>
      <c r="H669" s="2"/>
      <c r="I669" s="2"/>
      <c r="J669" s="2"/>
      <c r="K669" s="2"/>
      <c r="L669" s="2"/>
      <c r="M669" s="2"/>
    </row>
    <row r="670" spans="2:13">
      <c r="B670" s="2"/>
      <c r="C670" s="2"/>
      <c r="D670" s="2"/>
      <c r="E670" s="2"/>
      <c r="F670" s="2"/>
      <c r="H670" s="2"/>
      <c r="I670" s="2"/>
      <c r="J670" s="2"/>
      <c r="K670" s="2"/>
      <c r="L670" s="2"/>
      <c r="M670" s="2"/>
    </row>
    <row r="671" spans="2:13">
      <c r="B671" s="2"/>
      <c r="C671" s="2"/>
      <c r="D671" s="2"/>
      <c r="E671" s="2"/>
      <c r="F671" s="2"/>
      <c r="H671" s="2"/>
      <c r="I671" s="2"/>
      <c r="J671" s="2"/>
      <c r="K671" s="2"/>
      <c r="L671" s="2"/>
      <c r="M671" s="2"/>
    </row>
    <row r="672" spans="2:13">
      <c r="B672" s="2"/>
      <c r="C672" s="2"/>
      <c r="D672" s="2"/>
      <c r="E672" s="2"/>
      <c r="F672" s="2"/>
      <c r="H672" s="2"/>
      <c r="I672" s="2"/>
      <c r="J672" s="2"/>
      <c r="K672" s="2"/>
      <c r="L672" s="2"/>
      <c r="M672" s="2"/>
    </row>
    <row r="673" spans="2:13">
      <c r="B673" s="2"/>
      <c r="C673" s="2"/>
      <c r="D673" s="2"/>
      <c r="E673" s="2"/>
      <c r="F673" s="2"/>
      <c r="H673" s="2"/>
      <c r="I673" s="2"/>
      <c r="J673" s="2"/>
      <c r="K673" s="2"/>
      <c r="L673" s="2"/>
      <c r="M673" s="2"/>
    </row>
    <row r="674" spans="2:13">
      <c r="B674" s="2"/>
      <c r="C674" s="2"/>
      <c r="D674" s="2"/>
      <c r="E674" s="2"/>
      <c r="F674" s="2"/>
      <c r="H674" s="2"/>
      <c r="I674" s="2"/>
      <c r="J674" s="2"/>
      <c r="K674" s="2"/>
      <c r="L674" s="2"/>
      <c r="M674" s="2"/>
    </row>
    <row r="675" spans="2:13">
      <c r="B675" s="2"/>
      <c r="C675" s="2"/>
      <c r="D675" s="2"/>
      <c r="E675" s="2"/>
      <c r="F675" s="2"/>
      <c r="H675" s="2"/>
      <c r="I675" s="2"/>
      <c r="J675" s="2"/>
      <c r="K675" s="2"/>
      <c r="L675" s="2"/>
      <c r="M675" s="2"/>
    </row>
    <row r="676" spans="2:13">
      <c r="B676" s="2"/>
      <c r="C676" s="2"/>
      <c r="D676" s="2"/>
      <c r="E676" s="2"/>
      <c r="F676" s="2"/>
      <c r="H676" s="2"/>
      <c r="I676" s="2"/>
      <c r="J676" s="2"/>
      <c r="K676" s="2"/>
      <c r="L676" s="2"/>
      <c r="M676" s="2"/>
    </row>
    <row r="677" spans="2:13">
      <c r="B677" s="2"/>
      <c r="C677" s="2"/>
      <c r="D677" s="2"/>
      <c r="E677" s="2"/>
      <c r="F677" s="2"/>
      <c r="H677" s="2"/>
      <c r="I677" s="2"/>
      <c r="J677" s="2"/>
      <c r="K677" s="2"/>
      <c r="L677" s="2"/>
      <c r="M677" s="2"/>
    </row>
    <row r="678" spans="2:13">
      <c r="B678" s="2"/>
      <c r="C678" s="2"/>
      <c r="D678" s="2"/>
      <c r="E678" s="2"/>
      <c r="F678" s="2"/>
      <c r="H678" s="2"/>
      <c r="I678" s="2"/>
      <c r="J678" s="2"/>
      <c r="K678" s="2"/>
      <c r="L678" s="2"/>
      <c r="M678" s="2"/>
    </row>
    <row r="679" spans="2:13">
      <c r="B679" s="2"/>
      <c r="C679" s="2"/>
      <c r="D679" s="2"/>
      <c r="E679" s="2"/>
      <c r="F679" s="2"/>
      <c r="H679" s="2"/>
      <c r="I679" s="2"/>
      <c r="J679" s="2"/>
      <c r="K679" s="2"/>
      <c r="L679" s="2"/>
      <c r="M679" s="2"/>
    </row>
    <row r="680" spans="2:13">
      <c r="B680" s="2"/>
      <c r="C680" s="2"/>
      <c r="D680" s="2"/>
      <c r="E680" s="2"/>
      <c r="F680" s="2"/>
      <c r="H680" s="2"/>
      <c r="I680" s="2"/>
      <c r="J680" s="2"/>
      <c r="K680" s="2"/>
      <c r="L680" s="2"/>
      <c r="M680" s="2"/>
    </row>
    <row r="681" spans="2:13">
      <c r="B681" s="2"/>
      <c r="C681" s="2"/>
      <c r="D681" s="2"/>
      <c r="E681" s="2"/>
      <c r="F681" s="2"/>
      <c r="H681" s="2"/>
      <c r="I681" s="2"/>
      <c r="J681" s="2"/>
      <c r="K681" s="2"/>
      <c r="L681" s="2"/>
      <c r="M681" s="2"/>
    </row>
    <row r="682" spans="2:13">
      <c r="B682" s="2"/>
      <c r="C682" s="2"/>
      <c r="D682" s="2"/>
      <c r="E682" s="2"/>
      <c r="F682" s="2"/>
      <c r="H682" s="2"/>
      <c r="I682" s="2"/>
      <c r="J682" s="2"/>
      <c r="K682" s="2"/>
      <c r="L682" s="2"/>
      <c r="M682" s="2"/>
    </row>
    <row r="683" spans="2:13">
      <c r="B683" s="2"/>
      <c r="C683" s="2"/>
      <c r="D683" s="2"/>
      <c r="E683" s="2"/>
      <c r="F683" s="2"/>
      <c r="H683" s="2"/>
      <c r="I683" s="2"/>
      <c r="J683" s="2"/>
      <c r="K683" s="2"/>
      <c r="L683" s="2"/>
      <c r="M683" s="2"/>
    </row>
    <row r="684" spans="2:13">
      <c r="B684" s="2"/>
      <c r="C684" s="2"/>
      <c r="D684" s="2"/>
      <c r="E684" s="2"/>
      <c r="F684" s="2"/>
      <c r="H684" s="2"/>
      <c r="I684" s="2"/>
      <c r="J684" s="2"/>
      <c r="K684" s="2"/>
      <c r="L684" s="2"/>
      <c r="M684" s="2"/>
    </row>
    <row r="685" spans="2:13">
      <c r="B685" s="2"/>
      <c r="C685" s="2"/>
      <c r="D685" s="2"/>
      <c r="E685" s="2"/>
      <c r="F685" s="2"/>
      <c r="H685" s="2"/>
      <c r="I685" s="2"/>
      <c r="J685" s="2"/>
      <c r="K685" s="2"/>
      <c r="L685" s="2"/>
      <c r="M685" s="2"/>
    </row>
    <row r="686" spans="2:13">
      <c r="B686" s="2"/>
      <c r="C686" s="2"/>
      <c r="D686" s="2"/>
      <c r="E686" s="2"/>
      <c r="F686" s="2"/>
      <c r="H686" s="2"/>
      <c r="I686" s="2"/>
      <c r="J686" s="2"/>
      <c r="K686" s="2"/>
      <c r="L686" s="2"/>
      <c r="M686" s="2"/>
    </row>
    <row r="687" spans="2:13">
      <c r="B687" s="2"/>
      <c r="C687" s="2"/>
      <c r="D687" s="2"/>
      <c r="E687" s="2"/>
      <c r="F687" s="2"/>
      <c r="H687" s="2"/>
      <c r="I687" s="2"/>
      <c r="J687" s="2"/>
      <c r="K687" s="2"/>
      <c r="L687" s="2"/>
      <c r="M687" s="2"/>
    </row>
    <row r="688" spans="2:13">
      <c r="B688" s="2"/>
      <c r="C688" s="2"/>
      <c r="D688" s="2"/>
      <c r="E688" s="2"/>
      <c r="F688" s="2"/>
      <c r="H688" s="2"/>
      <c r="I688" s="2"/>
      <c r="J688" s="2"/>
      <c r="K688" s="2"/>
      <c r="L688" s="2"/>
      <c r="M688" s="2"/>
    </row>
    <row r="689" spans="2:13">
      <c r="B689" s="2"/>
      <c r="C689" s="2"/>
      <c r="D689" s="2"/>
      <c r="E689" s="2"/>
      <c r="F689" s="2"/>
      <c r="H689" s="2"/>
      <c r="I689" s="2"/>
      <c r="J689" s="2"/>
      <c r="K689" s="2"/>
      <c r="L689" s="2"/>
      <c r="M689" s="2"/>
    </row>
    <row r="690" spans="2:13">
      <c r="B690" s="2"/>
      <c r="C690" s="2"/>
      <c r="D690" s="2"/>
      <c r="E690" s="2"/>
      <c r="F690" s="2"/>
      <c r="H690" s="2"/>
      <c r="I690" s="2"/>
      <c r="J690" s="2"/>
      <c r="K690" s="2"/>
      <c r="L690" s="2"/>
      <c r="M690" s="2"/>
    </row>
    <row r="691" spans="2:13">
      <c r="B691" s="2"/>
      <c r="C691" s="2"/>
      <c r="D691" s="2"/>
      <c r="E691" s="2"/>
      <c r="F691" s="2"/>
      <c r="H691" s="2"/>
      <c r="I691" s="2"/>
      <c r="J691" s="2"/>
      <c r="K691" s="2"/>
      <c r="L691" s="2"/>
      <c r="M691" s="2"/>
    </row>
    <row r="692" spans="2:13">
      <c r="B692" s="2"/>
      <c r="C692" s="2"/>
      <c r="D692" s="2"/>
      <c r="E692" s="2"/>
      <c r="F692" s="2"/>
      <c r="H692" s="2"/>
      <c r="I692" s="2"/>
      <c r="J692" s="2"/>
      <c r="K692" s="2"/>
      <c r="L692" s="2"/>
      <c r="M692" s="2"/>
    </row>
    <row r="693" spans="2:13">
      <c r="B693" s="2"/>
      <c r="C693" s="2"/>
      <c r="D693" s="2"/>
      <c r="E693" s="2"/>
      <c r="F693" s="2"/>
      <c r="H693" s="2"/>
      <c r="I693" s="2"/>
      <c r="J693" s="2"/>
      <c r="K693" s="2"/>
      <c r="L693" s="2"/>
      <c r="M693" s="2"/>
    </row>
    <row r="694" spans="2:13">
      <c r="B694" s="2"/>
      <c r="C694" s="2"/>
      <c r="D694" s="2"/>
      <c r="E694" s="2"/>
      <c r="F694" s="2"/>
      <c r="H694" s="2"/>
      <c r="I694" s="2"/>
      <c r="J694" s="2"/>
      <c r="K694" s="2"/>
      <c r="L694" s="2"/>
      <c r="M694" s="2"/>
    </row>
    <row r="695" spans="2:13">
      <c r="B695" s="2"/>
      <c r="C695" s="2"/>
      <c r="D695" s="2"/>
      <c r="E695" s="2"/>
      <c r="F695" s="2"/>
      <c r="H695" s="2"/>
      <c r="I695" s="2"/>
      <c r="J695" s="2"/>
      <c r="K695" s="2"/>
      <c r="L695" s="2"/>
      <c r="M695" s="2"/>
    </row>
    <row r="696" spans="2:13">
      <c r="B696" s="2"/>
      <c r="C696" s="2"/>
      <c r="D696" s="2"/>
      <c r="E696" s="2"/>
      <c r="F696" s="2"/>
      <c r="H696" s="2"/>
      <c r="I696" s="2"/>
      <c r="J696" s="2"/>
      <c r="K696" s="2"/>
      <c r="L696" s="2"/>
      <c r="M696" s="2"/>
    </row>
    <row r="697" spans="2:13">
      <c r="B697" s="2"/>
      <c r="C697" s="2"/>
      <c r="D697" s="2"/>
      <c r="E697" s="2"/>
      <c r="F697" s="2"/>
      <c r="H697" s="2"/>
      <c r="I697" s="2"/>
      <c r="J697" s="2"/>
      <c r="K697" s="2"/>
      <c r="L697" s="2"/>
      <c r="M697" s="2"/>
    </row>
    <row r="698" spans="2:13">
      <c r="B698" s="2"/>
      <c r="C698" s="2"/>
      <c r="D698" s="2"/>
      <c r="E698" s="2"/>
      <c r="F698" s="2"/>
      <c r="H698" s="2"/>
      <c r="I698" s="2"/>
      <c r="J698" s="2"/>
      <c r="K698" s="2"/>
      <c r="L698" s="2"/>
      <c r="M698" s="2"/>
    </row>
    <row r="699" spans="2:13">
      <c r="B699" s="2"/>
      <c r="C699" s="2"/>
      <c r="D699" s="2"/>
      <c r="E699" s="2"/>
      <c r="F699" s="2"/>
      <c r="H699" s="2"/>
      <c r="I699" s="2"/>
      <c r="J699" s="2"/>
      <c r="K699" s="2"/>
      <c r="L699" s="2"/>
      <c r="M699" s="2"/>
    </row>
    <row r="700" spans="2:13">
      <c r="B700" s="2"/>
      <c r="C700" s="2"/>
      <c r="D700" s="2"/>
      <c r="E700" s="2"/>
      <c r="F700" s="2"/>
      <c r="H700" s="2"/>
      <c r="I700" s="2"/>
      <c r="J700" s="2"/>
      <c r="K700" s="2"/>
      <c r="L700" s="2"/>
      <c r="M700" s="2"/>
    </row>
    <row r="701" spans="2:13">
      <c r="B701" s="2"/>
      <c r="C701" s="2"/>
      <c r="D701" s="2"/>
      <c r="E701" s="2"/>
      <c r="F701" s="2"/>
      <c r="H701" s="2"/>
      <c r="I701" s="2"/>
      <c r="J701" s="2"/>
      <c r="K701" s="2"/>
      <c r="L701" s="2"/>
      <c r="M701" s="2"/>
    </row>
    <row r="702" spans="2:13">
      <c r="B702" s="2"/>
      <c r="C702" s="2"/>
      <c r="D702" s="2"/>
      <c r="E702" s="2"/>
      <c r="F702" s="2"/>
      <c r="H702" s="2"/>
      <c r="I702" s="2"/>
      <c r="J702" s="2"/>
      <c r="K702" s="2"/>
      <c r="L702" s="2"/>
      <c r="M702" s="2"/>
    </row>
    <row r="703" spans="2:13">
      <c r="B703" s="2"/>
      <c r="C703" s="2"/>
      <c r="D703" s="2"/>
      <c r="E703" s="2"/>
      <c r="F703" s="2"/>
      <c r="H703" s="2"/>
      <c r="I703" s="2"/>
      <c r="J703" s="2"/>
      <c r="K703" s="2"/>
      <c r="L703" s="2"/>
      <c r="M703" s="2"/>
    </row>
    <row r="704" spans="2:13">
      <c r="B704" s="2"/>
      <c r="C704" s="2"/>
      <c r="D704" s="2"/>
      <c r="E704" s="2"/>
      <c r="F704" s="2"/>
      <c r="H704" s="2"/>
      <c r="I704" s="2"/>
      <c r="J704" s="2"/>
      <c r="K704" s="2"/>
      <c r="L704" s="2"/>
      <c r="M704" s="2"/>
    </row>
    <row r="705" spans="2:13">
      <c r="B705" s="2"/>
      <c r="C705" s="2"/>
      <c r="D705" s="2"/>
      <c r="E705" s="2"/>
      <c r="F705" s="2"/>
      <c r="H705" s="2"/>
      <c r="I705" s="2"/>
      <c r="J705" s="2"/>
      <c r="K705" s="2"/>
      <c r="L705" s="2"/>
      <c r="M705" s="2"/>
    </row>
    <row r="706" spans="2:13">
      <c r="B706" s="2"/>
      <c r="C706" s="2"/>
      <c r="D706" s="2"/>
      <c r="E706" s="2"/>
      <c r="F706" s="2"/>
      <c r="H706" s="2"/>
      <c r="I706" s="2"/>
      <c r="J706" s="2"/>
      <c r="K706" s="2"/>
      <c r="L706" s="2"/>
      <c r="M706" s="2"/>
    </row>
    <row r="707" spans="2:13">
      <c r="B707" s="2"/>
      <c r="C707" s="2"/>
      <c r="D707" s="2"/>
      <c r="E707" s="2"/>
      <c r="F707" s="2"/>
      <c r="H707" s="2"/>
      <c r="I707" s="2"/>
      <c r="J707" s="2"/>
      <c r="K707" s="2"/>
      <c r="L707" s="2"/>
      <c r="M707" s="2"/>
    </row>
    <row r="708" spans="2:13">
      <c r="B708" s="2"/>
      <c r="C708" s="2"/>
      <c r="D708" s="2"/>
      <c r="E708" s="2"/>
      <c r="F708" s="2"/>
      <c r="H708" s="2"/>
      <c r="I708" s="2"/>
      <c r="J708" s="2"/>
      <c r="K708" s="2"/>
      <c r="L708" s="2"/>
      <c r="M708" s="2"/>
    </row>
    <row r="709" spans="2:13">
      <c r="B709" s="2"/>
      <c r="C709" s="2"/>
      <c r="D709" s="2"/>
      <c r="E709" s="2"/>
      <c r="F709" s="2"/>
      <c r="H709" s="2"/>
      <c r="I709" s="2"/>
      <c r="J709" s="2"/>
      <c r="K709" s="2"/>
      <c r="L709" s="2"/>
      <c r="M709" s="2"/>
    </row>
    <row r="710" spans="2:13">
      <c r="B710" s="2"/>
      <c r="C710" s="2"/>
      <c r="D710" s="2"/>
      <c r="E710" s="2"/>
      <c r="F710" s="2"/>
      <c r="H710" s="2"/>
      <c r="I710" s="2"/>
      <c r="J710" s="2"/>
      <c r="K710" s="2"/>
      <c r="L710" s="2"/>
      <c r="M710" s="2"/>
    </row>
    <row r="711" spans="2:13">
      <c r="B711" s="2"/>
      <c r="C711" s="2"/>
      <c r="D711" s="2"/>
      <c r="E711" s="2"/>
      <c r="F711" s="2"/>
      <c r="H711" s="2"/>
      <c r="I711" s="2"/>
      <c r="J711" s="2"/>
      <c r="K711" s="2"/>
      <c r="L711" s="2"/>
      <c r="M711" s="2"/>
    </row>
    <row r="712" spans="2:13">
      <c r="B712" s="2"/>
      <c r="C712" s="2"/>
      <c r="D712" s="2"/>
      <c r="E712" s="2"/>
      <c r="F712" s="2"/>
      <c r="H712" s="2"/>
      <c r="I712" s="2"/>
      <c r="J712" s="2"/>
      <c r="K712" s="2"/>
      <c r="L712" s="2"/>
      <c r="M712" s="2"/>
    </row>
    <row r="713" spans="2:13">
      <c r="B713" s="2"/>
      <c r="C713" s="2"/>
      <c r="D713" s="2"/>
      <c r="E713" s="2"/>
      <c r="F713" s="2"/>
      <c r="H713" s="2"/>
      <c r="I713" s="2"/>
      <c r="J713" s="2"/>
      <c r="K713" s="2"/>
      <c r="L713" s="2"/>
      <c r="M713" s="2"/>
    </row>
    <row r="714" spans="2:13">
      <c r="B714" s="2"/>
      <c r="C714" s="2"/>
      <c r="D714" s="2"/>
      <c r="E714" s="2"/>
      <c r="F714" s="2"/>
      <c r="H714" s="2"/>
      <c r="I714" s="2"/>
      <c r="J714" s="2"/>
      <c r="K714" s="2"/>
      <c r="L714" s="2"/>
      <c r="M714" s="2"/>
    </row>
    <row r="715" spans="2:13">
      <c r="B715" s="2"/>
      <c r="C715" s="2"/>
      <c r="D715" s="2"/>
      <c r="E715" s="2"/>
      <c r="F715" s="2"/>
      <c r="H715" s="2"/>
      <c r="I715" s="2"/>
      <c r="J715" s="2"/>
      <c r="K715" s="2"/>
      <c r="L715" s="2"/>
      <c r="M715" s="2"/>
    </row>
    <row r="716" spans="2:13">
      <c r="B716" s="2"/>
      <c r="C716" s="2"/>
      <c r="D716" s="2"/>
      <c r="E716" s="2"/>
      <c r="F716" s="2"/>
      <c r="H716" s="2"/>
      <c r="I716" s="2"/>
      <c r="J716" s="2"/>
      <c r="K716" s="2"/>
      <c r="L716" s="2"/>
      <c r="M716" s="2"/>
    </row>
    <row r="717" spans="2:13">
      <c r="B717" s="2"/>
      <c r="C717" s="2"/>
      <c r="D717" s="2"/>
      <c r="E717" s="2"/>
      <c r="F717" s="2"/>
      <c r="H717" s="2"/>
      <c r="I717" s="2"/>
      <c r="J717" s="2"/>
      <c r="K717" s="2"/>
      <c r="L717" s="2"/>
      <c r="M717" s="2"/>
    </row>
    <row r="718" spans="2:13">
      <c r="B718" s="2"/>
      <c r="C718" s="2"/>
      <c r="D718" s="2"/>
      <c r="E718" s="2"/>
      <c r="F718" s="2"/>
      <c r="H718" s="2"/>
      <c r="I718" s="2"/>
      <c r="J718" s="2"/>
      <c r="K718" s="2"/>
      <c r="L718" s="2"/>
      <c r="M718" s="2"/>
    </row>
    <row r="719" spans="2:13">
      <c r="B719" s="2"/>
      <c r="C719" s="2"/>
      <c r="D719" s="2"/>
      <c r="E719" s="2"/>
      <c r="F719" s="2"/>
      <c r="H719" s="2"/>
      <c r="I719" s="2"/>
      <c r="J719" s="2"/>
      <c r="K719" s="2"/>
      <c r="L719" s="2"/>
      <c r="M719" s="2"/>
    </row>
    <row r="720" spans="2:13">
      <c r="B720" s="2"/>
      <c r="C720" s="2"/>
      <c r="D720" s="2"/>
      <c r="E720" s="2"/>
      <c r="F720" s="2"/>
      <c r="H720" s="2"/>
      <c r="I720" s="2"/>
      <c r="J720" s="2"/>
      <c r="K720" s="2"/>
      <c r="L720" s="2"/>
      <c r="M720" s="2"/>
    </row>
    <row r="721" spans="2:13">
      <c r="B721" s="2"/>
      <c r="C721" s="2"/>
      <c r="D721" s="2"/>
      <c r="E721" s="2"/>
      <c r="F721" s="2"/>
      <c r="H721" s="2"/>
      <c r="I721" s="2"/>
      <c r="J721" s="2"/>
      <c r="K721" s="2"/>
      <c r="L721" s="2"/>
      <c r="M721" s="2"/>
    </row>
    <row r="722" spans="2:13">
      <c r="B722" s="2"/>
      <c r="C722" s="2"/>
      <c r="D722" s="2"/>
      <c r="E722" s="2"/>
      <c r="F722" s="2"/>
      <c r="H722" s="2"/>
      <c r="I722" s="2"/>
      <c r="J722" s="2"/>
      <c r="K722" s="2"/>
      <c r="L722" s="2"/>
      <c r="M722" s="2"/>
    </row>
    <row r="723" spans="2:13">
      <c r="B723" s="2"/>
      <c r="C723" s="2"/>
      <c r="D723" s="2"/>
      <c r="E723" s="2"/>
      <c r="F723" s="2"/>
      <c r="H723" s="2"/>
      <c r="I723" s="2"/>
      <c r="J723" s="2"/>
      <c r="K723" s="2"/>
      <c r="L723" s="2"/>
      <c r="M723" s="2"/>
    </row>
    <row r="724" spans="2:13">
      <c r="B724" s="2"/>
      <c r="C724" s="2"/>
      <c r="D724" s="2"/>
      <c r="E724" s="2"/>
      <c r="F724" s="2"/>
      <c r="H724" s="2"/>
      <c r="I724" s="2"/>
      <c r="J724" s="2"/>
      <c r="K724" s="2"/>
      <c r="L724" s="2"/>
      <c r="M724" s="2"/>
    </row>
    <row r="725" spans="2:13">
      <c r="B725" s="2"/>
      <c r="C725" s="2"/>
      <c r="D725" s="2"/>
      <c r="E725" s="2"/>
      <c r="F725" s="2"/>
      <c r="H725" s="2"/>
      <c r="I725" s="2"/>
      <c r="J725" s="2"/>
      <c r="K725" s="2"/>
      <c r="L725" s="2"/>
      <c r="M725" s="2"/>
    </row>
    <row r="726" spans="2:13">
      <c r="B726" s="2"/>
      <c r="C726" s="2"/>
      <c r="D726" s="2"/>
      <c r="E726" s="2"/>
      <c r="F726" s="2"/>
      <c r="H726" s="2"/>
      <c r="I726" s="2"/>
      <c r="J726" s="2"/>
      <c r="K726" s="2"/>
      <c r="L726" s="2"/>
      <c r="M726" s="2"/>
    </row>
    <row r="727" spans="2:13">
      <c r="B727" s="2"/>
      <c r="C727" s="2"/>
      <c r="D727" s="2"/>
      <c r="E727" s="2"/>
      <c r="F727" s="2"/>
      <c r="H727" s="2"/>
      <c r="I727" s="2"/>
      <c r="J727" s="2"/>
      <c r="K727" s="2"/>
      <c r="L727" s="2"/>
      <c r="M727" s="2"/>
    </row>
    <row r="728" spans="2:13">
      <c r="B728" s="2"/>
      <c r="C728" s="2"/>
      <c r="D728" s="2"/>
      <c r="E728" s="2"/>
      <c r="F728" s="2"/>
      <c r="H728" s="2"/>
      <c r="I728" s="2"/>
      <c r="J728" s="2"/>
      <c r="K728" s="2"/>
      <c r="L728" s="2"/>
      <c r="M728" s="2"/>
    </row>
    <row r="729" spans="2:13">
      <c r="B729" s="2"/>
      <c r="C729" s="2"/>
      <c r="D729" s="2"/>
      <c r="E729" s="2"/>
      <c r="F729" s="2"/>
      <c r="H729" s="2"/>
      <c r="I729" s="2"/>
      <c r="J729" s="2"/>
      <c r="K729" s="2"/>
      <c r="L729" s="2"/>
      <c r="M729" s="2"/>
    </row>
    <row r="730" spans="2:13">
      <c r="B730" s="2"/>
      <c r="C730" s="2"/>
      <c r="D730" s="2"/>
      <c r="E730" s="2"/>
      <c r="F730" s="2"/>
      <c r="H730" s="2"/>
      <c r="I730" s="2"/>
      <c r="J730" s="2"/>
      <c r="K730" s="2"/>
      <c r="L730" s="2"/>
      <c r="M730" s="2"/>
    </row>
    <row r="731" spans="2:13">
      <c r="B731" s="2"/>
      <c r="C731" s="2"/>
      <c r="D731" s="2"/>
      <c r="E731" s="2"/>
      <c r="F731" s="2"/>
      <c r="H731" s="2"/>
      <c r="I731" s="2"/>
      <c r="J731" s="2"/>
      <c r="K731" s="2"/>
      <c r="L731" s="2"/>
      <c r="M731" s="2"/>
    </row>
    <row r="732" spans="2:13">
      <c r="B732" s="2"/>
      <c r="C732" s="2"/>
      <c r="D732" s="2"/>
      <c r="E732" s="2"/>
      <c r="F732" s="2"/>
      <c r="H732" s="2"/>
      <c r="I732" s="2"/>
      <c r="J732" s="2"/>
      <c r="K732" s="2"/>
      <c r="L732" s="2"/>
      <c r="M732" s="2"/>
    </row>
    <row r="733" spans="2:13">
      <c r="B733" s="2"/>
      <c r="C733" s="2"/>
      <c r="D733" s="2"/>
      <c r="E733" s="2"/>
      <c r="F733" s="2"/>
      <c r="H733" s="2"/>
      <c r="I733" s="2"/>
      <c r="J733" s="2"/>
      <c r="K733" s="2"/>
      <c r="L733" s="2"/>
      <c r="M733" s="2"/>
    </row>
    <row r="734" spans="2:13">
      <c r="B734" s="2"/>
      <c r="C734" s="2"/>
      <c r="D734" s="2"/>
      <c r="E734" s="2"/>
      <c r="F734" s="2"/>
      <c r="H734" s="2"/>
      <c r="I734" s="2"/>
      <c r="J734" s="2"/>
      <c r="K734" s="2"/>
      <c r="L734" s="2"/>
      <c r="M734" s="2"/>
    </row>
    <row r="735" spans="2:13">
      <c r="B735" s="2"/>
      <c r="C735" s="2"/>
      <c r="D735" s="2"/>
      <c r="E735" s="2"/>
      <c r="F735" s="2"/>
      <c r="H735" s="2"/>
      <c r="I735" s="2"/>
      <c r="J735" s="2"/>
      <c r="K735" s="2"/>
      <c r="L735" s="2"/>
      <c r="M735" s="2"/>
    </row>
    <row r="736" spans="2:13">
      <c r="B736" s="2"/>
      <c r="C736" s="2"/>
      <c r="D736" s="2"/>
      <c r="E736" s="2"/>
      <c r="F736" s="2"/>
      <c r="H736" s="2"/>
      <c r="I736" s="2"/>
      <c r="J736" s="2"/>
      <c r="K736" s="2"/>
      <c r="L736" s="2"/>
      <c r="M736" s="2"/>
    </row>
    <row r="737" spans="2:13">
      <c r="B737" s="2"/>
      <c r="C737" s="2"/>
      <c r="D737" s="2"/>
      <c r="E737" s="2"/>
      <c r="F737" s="2"/>
      <c r="H737" s="2"/>
      <c r="I737" s="2"/>
      <c r="J737" s="2"/>
      <c r="K737" s="2"/>
      <c r="L737" s="2"/>
      <c r="M737" s="2"/>
    </row>
    <row r="738" spans="2:13">
      <c r="B738" s="2"/>
      <c r="C738" s="2"/>
      <c r="D738" s="2"/>
      <c r="E738" s="2"/>
      <c r="F738" s="2"/>
      <c r="H738" s="2"/>
      <c r="I738" s="2"/>
      <c r="J738" s="2"/>
      <c r="K738" s="2"/>
      <c r="L738" s="2"/>
      <c r="M738" s="2"/>
    </row>
    <row r="739" spans="2:13">
      <c r="B739" s="2"/>
      <c r="C739" s="2"/>
      <c r="D739" s="2"/>
      <c r="E739" s="2"/>
      <c r="F739" s="2"/>
      <c r="H739" s="2"/>
      <c r="I739" s="2"/>
      <c r="J739" s="2"/>
      <c r="K739" s="2"/>
      <c r="L739" s="2"/>
      <c r="M739" s="2"/>
    </row>
    <row r="740" spans="2:13">
      <c r="B740" s="2"/>
      <c r="C740" s="2"/>
      <c r="D740" s="2"/>
      <c r="E740" s="2"/>
      <c r="F740" s="2"/>
      <c r="H740" s="2"/>
      <c r="I740" s="2"/>
      <c r="J740" s="2"/>
      <c r="K740" s="2"/>
      <c r="L740" s="2"/>
      <c r="M740" s="2"/>
    </row>
    <row r="741" spans="2:13">
      <c r="B741" s="2"/>
      <c r="C741" s="2"/>
      <c r="D741" s="2"/>
      <c r="E741" s="2"/>
      <c r="F741" s="2"/>
      <c r="H741" s="2"/>
      <c r="I741" s="2"/>
      <c r="J741" s="2"/>
      <c r="K741" s="2"/>
      <c r="L741" s="2"/>
      <c r="M741" s="2"/>
    </row>
    <row r="742" spans="2:13">
      <c r="B742" s="2"/>
      <c r="C742" s="2"/>
      <c r="D742" s="2"/>
      <c r="E742" s="2"/>
      <c r="F742" s="2"/>
      <c r="H742" s="2"/>
      <c r="I742" s="2"/>
      <c r="J742" s="2"/>
      <c r="K742" s="2"/>
      <c r="L742" s="2"/>
      <c r="M742" s="2"/>
    </row>
    <row r="743" spans="2:13">
      <c r="B743" s="2"/>
      <c r="C743" s="2"/>
      <c r="D743" s="2"/>
      <c r="E743" s="2"/>
      <c r="F743" s="2"/>
      <c r="H743" s="2"/>
      <c r="I743" s="2"/>
      <c r="J743" s="2"/>
      <c r="K743" s="2"/>
      <c r="L743" s="2"/>
      <c r="M743" s="2"/>
    </row>
    <row r="744" spans="2:13">
      <c r="B744" s="2"/>
      <c r="C744" s="2"/>
      <c r="D744" s="2"/>
      <c r="E744" s="2"/>
      <c r="F744" s="2"/>
      <c r="H744" s="2"/>
      <c r="I744" s="2"/>
      <c r="J744" s="2"/>
      <c r="K744" s="2"/>
      <c r="L744" s="2"/>
      <c r="M744" s="2"/>
    </row>
    <row r="745" spans="2:13">
      <c r="B745" s="2"/>
      <c r="C745" s="2"/>
      <c r="D745" s="2"/>
      <c r="E745" s="2"/>
      <c r="F745" s="2"/>
      <c r="H745" s="2"/>
      <c r="I745" s="2"/>
      <c r="J745" s="2"/>
      <c r="K745" s="2"/>
      <c r="L745" s="2"/>
      <c r="M745" s="2"/>
    </row>
    <row r="746" spans="2:13">
      <c r="B746" s="2"/>
      <c r="C746" s="2"/>
      <c r="D746" s="2"/>
      <c r="E746" s="2"/>
      <c r="F746" s="2"/>
      <c r="H746" s="2"/>
      <c r="I746" s="2"/>
      <c r="J746" s="2"/>
      <c r="K746" s="2"/>
      <c r="L746" s="2"/>
      <c r="M746" s="2"/>
    </row>
    <row r="747" spans="2:13">
      <c r="B747" s="2"/>
      <c r="C747" s="2"/>
      <c r="D747" s="2"/>
      <c r="E747" s="2"/>
      <c r="F747" s="2"/>
      <c r="H747" s="2"/>
      <c r="I747" s="2"/>
      <c r="J747" s="2"/>
      <c r="K747" s="2"/>
      <c r="L747" s="2"/>
      <c r="M747" s="2"/>
    </row>
    <row r="748" spans="2:13">
      <c r="B748" s="2"/>
      <c r="C748" s="2"/>
      <c r="D748" s="2"/>
      <c r="E748" s="2"/>
      <c r="F748" s="2"/>
      <c r="H748" s="2"/>
      <c r="I748" s="2"/>
      <c r="J748" s="2"/>
      <c r="K748" s="2"/>
      <c r="L748" s="2"/>
      <c r="M748" s="2"/>
    </row>
    <row r="749" spans="2:13">
      <c r="B749" s="2"/>
      <c r="C749" s="2"/>
      <c r="D749" s="2"/>
      <c r="E749" s="2"/>
      <c r="F749" s="2"/>
      <c r="H749" s="2"/>
      <c r="I749" s="2"/>
      <c r="J749" s="2"/>
      <c r="K749" s="2"/>
      <c r="L749" s="2"/>
      <c r="M749" s="2"/>
    </row>
    <row r="750" spans="2:13">
      <c r="B750" s="2"/>
      <c r="C750" s="2"/>
      <c r="D750" s="2"/>
      <c r="E750" s="2"/>
      <c r="F750" s="2"/>
      <c r="H750" s="2"/>
      <c r="I750" s="2"/>
      <c r="J750" s="2"/>
      <c r="K750" s="2"/>
      <c r="L750" s="2"/>
      <c r="M750" s="2"/>
    </row>
    <row r="751" spans="2:13">
      <c r="B751" s="2"/>
      <c r="C751" s="2"/>
      <c r="D751" s="2"/>
      <c r="E751" s="2"/>
      <c r="F751" s="2"/>
      <c r="H751" s="2"/>
      <c r="I751" s="2"/>
      <c r="J751" s="2"/>
      <c r="K751" s="2"/>
      <c r="L751" s="2"/>
      <c r="M751" s="2"/>
    </row>
    <row r="752" spans="2:13">
      <c r="B752" s="2"/>
      <c r="C752" s="2"/>
      <c r="D752" s="2"/>
      <c r="E752" s="2"/>
      <c r="F752" s="2"/>
      <c r="H752" s="2"/>
      <c r="I752" s="2"/>
      <c r="J752" s="2"/>
      <c r="K752" s="2"/>
      <c r="L752" s="2"/>
      <c r="M752" s="2"/>
    </row>
    <row r="753" spans="2:13">
      <c r="B753" s="2"/>
      <c r="C753" s="2"/>
      <c r="D753" s="2"/>
      <c r="E753" s="2"/>
      <c r="F753" s="2"/>
      <c r="H753" s="2"/>
      <c r="I753" s="2"/>
      <c r="J753" s="2"/>
      <c r="K753" s="2"/>
      <c r="L753" s="2"/>
      <c r="M753" s="2"/>
    </row>
    <row r="754" spans="2:13">
      <c r="B754" s="2"/>
      <c r="C754" s="2"/>
      <c r="D754" s="2"/>
      <c r="E754" s="2"/>
      <c r="F754" s="2"/>
      <c r="H754" s="2"/>
      <c r="I754" s="2"/>
      <c r="J754" s="2"/>
      <c r="K754" s="2"/>
      <c r="L754" s="2"/>
      <c r="M754" s="2"/>
    </row>
    <row r="755" spans="2:13">
      <c r="B755" s="2"/>
      <c r="C755" s="2"/>
      <c r="D755" s="2"/>
      <c r="E755" s="2"/>
      <c r="F755" s="2"/>
      <c r="H755" s="2"/>
      <c r="I755" s="2"/>
      <c r="J755" s="2"/>
      <c r="K755" s="2"/>
      <c r="L755" s="2"/>
      <c r="M755" s="2"/>
    </row>
    <row r="756" spans="2:13">
      <c r="B756" s="2"/>
      <c r="C756" s="2"/>
      <c r="D756" s="2"/>
      <c r="E756" s="2"/>
      <c r="F756" s="2"/>
      <c r="H756" s="2"/>
      <c r="I756" s="2"/>
      <c r="J756" s="2"/>
      <c r="K756" s="2"/>
      <c r="L756" s="2"/>
      <c r="M756" s="2"/>
    </row>
    <row r="757" spans="2:13">
      <c r="B757" s="2"/>
      <c r="C757" s="2"/>
      <c r="D757" s="2"/>
      <c r="E757" s="2"/>
      <c r="F757" s="2"/>
      <c r="H757" s="2"/>
      <c r="I757" s="2"/>
      <c r="J757" s="2"/>
      <c r="K757" s="2"/>
      <c r="L757" s="2"/>
      <c r="M757" s="2"/>
    </row>
    <row r="758" spans="2:13">
      <c r="B758" s="2"/>
      <c r="C758" s="2"/>
      <c r="D758" s="2"/>
      <c r="E758" s="2"/>
      <c r="F758" s="2"/>
      <c r="H758" s="2"/>
      <c r="I758" s="2"/>
      <c r="J758" s="2"/>
      <c r="K758" s="2"/>
      <c r="L758" s="2"/>
      <c r="M758" s="2"/>
    </row>
    <row r="759" spans="2:13">
      <c r="B759" s="2"/>
      <c r="C759" s="2"/>
      <c r="D759" s="2"/>
      <c r="E759" s="2"/>
      <c r="F759" s="2"/>
      <c r="H759" s="2"/>
      <c r="I759" s="2"/>
      <c r="J759" s="2"/>
      <c r="K759" s="2"/>
      <c r="L759" s="2"/>
      <c r="M759" s="2"/>
    </row>
    <row r="760" spans="2:13">
      <c r="B760" s="2"/>
      <c r="C760" s="2"/>
      <c r="D760" s="2"/>
      <c r="E760" s="2"/>
      <c r="F760" s="2"/>
      <c r="H760" s="2"/>
      <c r="I760" s="2"/>
      <c r="J760" s="2"/>
      <c r="K760" s="2"/>
      <c r="L760" s="2"/>
      <c r="M760" s="2"/>
    </row>
    <row r="761" spans="2:13">
      <c r="B761" s="2"/>
      <c r="C761" s="2"/>
      <c r="D761" s="2"/>
      <c r="E761" s="2"/>
      <c r="F761" s="2"/>
      <c r="H761" s="2"/>
      <c r="I761" s="2"/>
      <c r="J761" s="2"/>
      <c r="K761" s="2"/>
      <c r="L761" s="2"/>
      <c r="M761" s="2"/>
    </row>
    <row r="762" spans="2:13">
      <c r="B762" s="2"/>
      <c r="C762" s="2"/>
      <c r="D762" s="2"/>
      <c r="E762" s="2"/>
      <c r="F762" s="2"/>
      <c r="H762" s="2"/>
      <c r="I762" s="2"/>
      <c r="J762" s="2"/>
      <c r="K762" s="2"/>
      <c r="L762" s="2"/>
      <c r="M762" s="2"/>
    </row>
    <row r="763" spans="2:13">
      <c r="B763" s="2"/>
      <c r="C763" s="2"/>
      <c r="D763" s="2"/>
      <c r="E763" s="2"/>
      <c r="F763" s="2"/>
      <c r="H763" s="2"/>
      <c r="I763" s="2"/>
      <c r="J763" s="2"/>
      <c r="K763" s="2"/>
      <c r="L763" s="2"/>
      <c r="M763" s="2"/>
    </row>
    <row r="764" spans="2:13">
      <c r="B764" s="2"/>
      <c r="C764" s="2"/>
      <c r="D764" s="2"/>
      <c r="E764" s="2"/>
      <c r="F764" s="2"/>
      <c r="H764" s="2"/>
      <c r="I764" s="2"/>
      <c r="J764" s="2"/>
      <c r="K764" s="2"/>
      <c r="L764" s="2"/>
      <c r="M764" s="2"/>
    </row>
    <row r="765" spans="2:13">
      <c r="B765" s="2"/>
      <c r="C765" s="2"/>
      <c r="D765" s="2"/>
      <c r="E765" s="2"/>
      <c r="F765" s="2"/>
      <c r="H765" s="2"/>
      <c r="I765" s="2"/>
      <c r="J765" s="2"/>
      <c r="K765" s="2"/>
      <c r="L765" s="2"/>
      <c r="M765" s="2"/>
    </row>
    <row r="766" spans="2:13">
      <c r="B766" s="2"/>
      <c r="C766" s="2"/>
      <c r="D766" s="2"/>
      <c r="E766" s="2"/>
      <c r="F766" s="2"/>
      <c r="H766" s="2"/>
      <c r="I766" s="2"/>
      <c r="J766" s="2"/>
      <c r="K766" s="2"/>
      <c r="L766" s="2"/>
      <c r="M766" s="2"/>
    </row>
    <row r="767" spans="2:13">
      <c r="B767" s="2"/>
      <c r="C767" s="2"/>
      <c r="D767" s="2"/>
      <c r="E767" s="2"/>
      <c r="F767" s="2"/>
      <c r="H767" s="2"/>
      <c r="I767" s="2"/>
      <c r="J767" s="2"/>
      <c r="K767" s="2"/>
      <c r="L767" s="2"/>
      <c r="M767" s="2"/>
    </row>
    <row r="768" spans="2:13">
      <c r="B768" s="2"/>
      <c r="C768" s="2"/>
      <c r="D768" s="2"/>
      <c r="E768" s="2"/>
      <c r="F768" s="2"/>
      <c r="H768" s="2"/>
      <c r="I768" s="2"/>
      <c r="J768" s="2"/>
      <c r="K768" s="2"/>
      <c r="L768" s="2"/>
      <c r="M768" s="2"/>
    </row>
    <row r="769" spans="2:13">
      <c r="B769" s="2"/>
      <c r="C769" s="2"/>
      <c r="D769" s="2"/>
      <c r="E769" s="2"/>
      <c r="F769" s="2"/>
      <c r="H769" s="2"/>
      <c r="I769" s="2"/>
      <c r="J769" s="2"/>
      <c r="K769" s="2"/>
      <c r="L769" s="2"/>
      <c r="M769" s="2"/>
    </row>
    <row r="770" spans="2:13">
      <c r="B770" s="2"/>
      <c r="C770" s="2"/>
      <c r="D770" s="2"/>
      <c r="E770" s="2"/>
      <c r="F770" s="2"/>
      <c r="H770" s="2"/>
      <c r="I770" s="2"/>
      <c r="J770" s="2"/>
      <c r="K770" s="2"/>
      <c r="L770" s="2"/>
      <c r="M770" s="2"/>
    </row>
    <row r="771" spans="2:13">
      <c r="B771" s="2"/>
      <c r="C771" s="2"/>
      <c r="D771" s="2"/>
      <c r="E771" s="2"/>
      <c r="F771" s="2"/>
      <c r="H771" s="2"/>
      <c r="I771" s="2"/>
      <c r="J771" s="2"/>
      <c r="K771" s="2"/>
      <c r="L771" s="2"/>
      <c r="M771" s="2"/>
    </row>
    <row r="772" spans="2:13">
      <c r="B772" s="2"/>
      <c r="C772" s="2"/>
      <c r="D772" s="2"/>
      <c r="E772" s="2"/>
      <c r="F772" s="2"/>
      <c r="H772" s="2"/>
      <c r="I772" s="2"/>
      <c r="J772" s="2"/>
      <c r="K772" s="2"/>
      <c r="L772" s="2"/>
      <c r="M772" s="2"/>
    </row>
    <row r="773" spans="2:13">
      <c r="B773" s="2"/>
      <c r="C773" s="2"/>
      <c r="D773" s="2"/>
      <c r="E773" s="2"/>
      <c r="F773" s="2"/>
      <c r="H773" s="2"/>
      <c r="I773" s="2"/>
      <c r="J773" s="2"/>
      <c r="K773" s="2"/>
      <c r="L773" s="2"/>
      <c r="M773" s="2"/>
    </row>
    <row r="774" spans="2:13">
      <c r="B774" s="2"/>
      <c r="C774" s="2"/>
      <c r="D774" s="2"/>
      <c r="E774" s="2"/>
      <c r="F774" s="2"/>
      <c r="H774" s="2"/>
      <c r="I774" s="2"/>
      <c r="J774" s="2"/>
      <c r="K774" s="2"/>
      <c r="L774" s="2"/>
      <c r="M774" s="2"/>
    </row>
    <row r="775" spans="2:13">
      <c r="B775" s="2"/>
      <c r="C775" s="2"/>
      <c r="D775" s="2"/>
      <c r="E775" s="2"/>
      <c r="F775" s="2"/>
      <c r="H775" s="2"/>
      <c r="I775" s="2"/>
      <c r="J775" s="2"/>
      <c r="K775" s="2"/>
      <c r="L775" s="2"/>
      <c r="M775" s="2"/>
    </row>
    <row r="776" spans="2:13">
      <c r="B776" s="2"/>
      <c r="C776" s="2"/>
      <c r="D776" s="2"/>
      <c r="E776" s="2"/>
      <c r="F776" s="2"/>
      <c r="H776" s="2"/>
      <c r="I776" s="2"/>
      <c r="J776" s="2"/>
      <c r="K776" s="2"/>
      <c r="L776" s="2"/>
      <c r="M776" s="2"/>
    </row>
    <row r="777" spans="2:13">
      <c r="B777" s="2"/>
      <c r="C777" s="2"/>
      <c r="D777" s="2"/>
      <c r="E777" s="2"/>
      <c r="F777" s="2"/>
      <c r="H777" s="2"/>
      <c r="I777" s="2"/>
      <c r="J777" s="2"/>
      <c r="K777" s="2"/>
      <c r="L777" s="2"/>
      <c r="M777" s="2"/>
    </row>
    <row r="778" spans="2:13">
      <c r="B778" s="2"/>
      <c r="C778" s="2"/>
      <c r="D778" s="2"/>
      <c r="E778" s="2"/>
      <c r="F778" s="2"/>
      <c r="H778" s="2"/>
      <c r="I778" s="2"/>
      <c r="J778" s="2"/>
      <c r="K778" s="2"/>
      <c r="L778" s="2"/>
      <c r="M778" s="2"/>
    </row>
    <row r="779" spans="2:13">
      <c r="B779" s="2"/>
      <c r="C779" s="2"/>
      <c r="D779" s="2"/>
      <c r="E779" s="2"/>
      <c r="F779" s="2"/>
      <c r="H779" s="2"/>
      <c r="I779" s="2"/>
      <c r="J779" s="2"/>
      <c r="K779" s="2"/>
      <c r="L779" s="2"/>
      <c r="M779" s="2"/>
    </row>
    <row r="780" spans="2:13">
      <c r="B780" s="2"/>
      <c r="C780" s="2"/>
      <c r="D780" s="2"/>
      <c r="E780" s="2"/>
      <c r="F780" s="2"/>
      <c r="H780" s="2"/>
      <c r="I780" s="2"/>
      <c r="J780" s="2"/>
      <c r="K780" s="2"/>
      <c r="L780" s="2"/>
      <c r="M780" s="2"/>
    </row>
    <row r="781" spans="2:13">
      <c r="B781" s="2"/>
      <c r="C781" s="2"/>
      <c r="D781" s="2"/>
      <c r="E781" s="2"/>
      <c r="F781" s="2"/>
      <c r="H781" s="2"/>
      <c r="I781" s="2"/>
      <c r="J781" s="2"/>
      <c r="K781" s="2"/>
      <c r="L781" s="2"/>
      <c r="M781" s="2"/>
    </row>
    <row r="782" spans="2:13">
      <c r="B782" s="2"/>
      <c r="C782" s="2"/>
      <c r="D782" s="2"/>
      <c r="E782" s="2"/>
      <c r="F782" s="2"/>
      <c r="H782" s="2"/>
      <c r="I782" s="2"/>
      <c r="J782" s="2"/>
      <c r="K782" s="2"/>
      <c r="L782" s="2"/>
      <c r="M782" s="2"/>
    </row>
    <row r="783" spans="2:13">
      <c r="B783" s="2"/>
      <c r="C783" s="2"/>
      <c r="D783" s="2"/>
      <c r="E783" s="2"/>
      <c r="F783" s="2"/>
      <c r="H783" s="2"/>
      <c r="I783" s="2"/>
      <c r="J783" s="2"/>
      <c r="K783" s="2"/>
      <c r="L783" s="2"/>
      <c r="M783" s="2"/>
    </row>
    <row r="784" spans="2:13">
      <c r="B784" s="2"/>
      <c r="C784" s="2"/>
      <c r="D784" s="2"/>
      <c r="E784" s="2"/>
      <c r="F784" s="2"/>
      <c r="H784" s="2"/>
      <c r="I784" s="2"/>
      <c r="J784" s="2"/>
      <c r="K784" s="2"/>
      <c r="L784" s="2"/>
      <c r="M784" s="2"/>
    </row>
    <row r="785" spans="2:13">
      <c r="B785" s="2"/>
      <c r="C785" s="2"/>
      <c r="D785" s="2"/>
      <c r="E785" s="2"/>
      <c r="F785" s="2"/>
      <c r="H785" s="2"/>
      <c r="I785" s="2"/>
      <c r="J785" s="2"/>
      <c r="K785" s="2"/>
      <c r="L785" s="2"/>
      <c r="M785" s="2"/>
    </row>
    <row r="786" spans="2:13">
      <c r="B786" s="2"/>
      <c r="C786" s="2"/>
      <c r="D786" s="2"/>
      <c r="E786" s="2"/>
      <c r="F786" s="2"/>
      <c r="H786" s="2"/>
      <c r="I786" s="2"/>
      <c r="J786" s="2"/>
      <c r="K786" s="2"/>
      <c r="L786" s="2"/>
      <c r="M786" s="2"/>
    </row>
    <row r="787" spans="2:13">
      <c r="B787" s="2"/>
      <c r="C787" s="2"/>
      <c r="D787" s="2"/>
      <c r="E787" s="2"/>
      <c r="F787" s="2"/>
      <c r="H787" s="2"/>
      <c r="I787" s="2"/>
      <c r="J787" s="2"/>
      <c r="K787" s="2"/>
      <c r="L787" s="2"/>
      <c r="M787" s="2"/>
    </row>
    <row r="788" spans="2:13">
      <c r="B788" s="2"/>
      <c r="C788" s="2"/>
      <c r="D788" s="2"/>
      <c r="E788" s="2"/>
      <c r="F788" s="2"/>
      <c r="H788" s="2"/>
      <c r="I788" s="2"/>
      <c r="J788" s="2"/>
      <c r="K788" s="2"/>
      <c r="L788" s="2"/>
      <c r="M788" s="2"/>
    </row>
    <row r="789" spans="2:13">
      <c r="B789" s="2"/>
      <c r="C789" s="2"/>
      <c r="D789" s="2"/>
      <c r="E789" s="2"/>
      <c r="F789" s="2"/>
      <c r="H789" s="2"/>
      <c r="I789" s="2"/>
      <c r="J789" s="2"/>
      <c r="K789" s="2"/>
      <c r="L789" s="2"/>
      <c r="M789" s="2"/>
    </row>
    <row r="790" spans="2:13">
      <c r="B790" s="2"/>
      <c r="C790" s="2"/>
      <c r="D790" s="2"/>
      <c r="E790" s="2"/>
      <c r="F790" s="2"/>
      <c r="H790" s="2"/>
      <c r="I790" s="2"/>
      <c r="J790" s="2"/>
      <c r="K790" s="2"/>
      <c r="L790" s="2"/>
      <c r="M790" s="2"/>
    </row>
    <row r="791" spans="2:13">
      <c r="B791" s="2"/>
      <c r="C791" s="2"/>
      <c r="D791" s="2"/>
      <c r="E791" s="2"/>
      <c r="F791" s="2"/>
      <c r="H791" s="2"/>
      <c r="I791" s="2"/>
      <c r="J791" s="2"/>
      <c r="K791" s="2"/>
      <c r="L791" s="2"/>
      <c r="M791" s="2"/>
    </row>
    <row r="792" spans="2:13">
      <c r="B792" s="2"/>
      <c r="C792" s="2"/>
      <c r="D792" s="2"/>
      <c r="E792" s="2"/>
      <c r="F792" s="2"/>
      <c r="H792" s="2"/>
      <c r="I792" s="2"/>
      <c r="J792" s="2"/>
      <c r="K792" s="2"/>
      <c r="L792" s="2"/>
      <c r="M792" s="2"/>
    </row>
    <row r="793" spans="2:13">
      <c r="B793" s="2"/>
      <c r="C793" s="2"/>
      <c r="D793" s="2"/>
      <c r="E793" s="2"/>
      <c r="F793" s="2"/>
      <c r="H793" s="2"/>
      <c r="I793" s="2"/>
      <c r="J793" s="2"/>
      <c r="K793" s="2"/>
      <c r="L793" s="2"/>
      <c r="M793" s="2"/>
    </row>
    <row r="794" spans="2:13">
      <c r="B794" s="2"/>
      <c r="C794" s="2"/>
      <c r="D794" s="2"/>
      <c r="E794" s="2"/>
      <c r="F794" s="2"/>
      <c r="H794" s="2"/>
      <c r="I794" s="2"/>
      <c r="J794" s="2"/>
      <c r="K794" s="2"/>
      <c r="L794" s="2"/>
      <c r="M794" s="2"/>
    </row>
    <row r="795" spans="2:13">
      <c r="B795" s="2"/>
      <c r="C795" s="2"/>
      <c r="D795" s="2"/>
      <c r="E795" s="2"/>
      <c r="F795" s="2"/>
      <c r="H795" s="2"/>
      <c r="I795" s="2"/>
      <c r="J795" s="2"/>
      <c r="K795" s="2"/>
      <c r="L795" s="2"/>
      <c r="M795" s="2"/>
    </row>
    <row r="796" spans="2:13">
      <c r="B796" s="2"/>
      <c r="C796" s="2"/>
      <c r="D796" s="2"/>
      <c r="E796" s="2"/>
      <c r="F796" s="2"/>
      <c r="H796" s="2"/>
      <c r="I796" s="2"/>
      <c r="J796" s="2"/>
      <c r="K796" s="2"/>
      <c r="L796" s="2"/>
      <c r="M796" s="2"/>
    </row>
    <row r="797" spans="2:13">
      <c r="B797" s="2"/>
      <c r="C797" s="2"/>
      <c r="D797" s="2"/>
      <c r="E797" s="2"/>
      <c r="F797" s="2"/>
      <c r="H797" s="2"/>
      <c r="I797" s="2"/>
      <c r="J797" s="2"/>
      <c r="K797" s="2"/>
      <c r="L797" s="2"/>
      <c r="M797" s="2"/>
    </row>
    <row r="798" spans="2:13">
      <c r="B798" s="2"/>
      <c r="C798" s="2"/>
      <c r="D798" s="2"/>
      <c r="E798" s="2"/>
      <c r="F798" s="2"/>
      <c r="H798" s="2"/>
      <c r="I798" s="2"/>
      <c r="J798" s="2"/>
      <c r="K798" s="2"/>
      <c r="L798" s="2"/>
      <c r="M798" s="2"/>
    </row>
    <row r="799" spans="2:13">
      <c r="B799" s="2"/>
      <c r="C799" s="2"/>
      <c r="D799" s="2"/>
      <c r="E799" s="2"/>
      <c r="F799" s="2"/>
      <c r="H799" s="2"/>
      <c r="I799" s="2"/>
      <c r="J799" s="2"/>
      <c r="K799" s="2"/>
      <c r="L799" s="2"/>
      <c r="M799" s="2"/>
    </row>
    <row r="800" spans="2:13">
      <c r="B800" s="2"/>
      <c r="C800" s="2"/>
      <c r="D800" s="2"/>
      <c r="E800" s="2"/>
      <c r="F800" s="2"/>
      <c r="H800" s="2"/>
      <c r="I800" s="2"/>
      <c r="J800" s="2"/>
      <c r="K800" s="2"/>
      <c r="L800" s="2"/>
      <c r="M800" s="2"/>
    </row>
    <row r="801" spans="2:13">
      <c r="B801" s="2"/>
      <c r="C801" s="2"/>
      <c r="D801" s="2"/>
      <c r="E801" s="2"/>
      <c r="F801" s="2"/>
      <c r="H801" s="2"/>
      <c r="I801" s="2"/>
      <c r="J801" s="2"/>
      <c r="K801" s="2"/>
      <c r="L801" s="2"/>
      <c r="M801" s="2"/>
    </row>
    <row r="802" spans="2:13">
      <c r="B802" s="2"/>
      <c r="C802" s="2"/>
      <c r="D802" s="2"/>
      <c r="E802" s="2"/>
      <c r="F802" s="2"/>
      <c r="H802" s="2"/>
      <c r="I802" s="2"/>
      <c r="J802" s="2"/>
      <c r="K802" s="2"/>
      <c r="L802" s="2"/>
      <c r="M802" s="2"/>
    </row>
    <row r="803" spans="2:13">
      <c r="B803" s="2"/>
      <c r="C803" s="2"/>
      <c r="D803" s="2"/>
      <c r="E803" s="2"/>
      <c r="F803" s="2"/>
      <c r="H803" s="2"/>
      <c r="I803" s="2"/>
      <c r="J803" s="2"/>
      <c r="K803" s="2"/>
      <c r="L803" s="2"/>
      <c r="M803" s="2"/>
    </row>
    <row r="804" spans="2:13">
      <c r="B804" s="2"/>
      <c r="C804" s="2"/>
      <c r="D804" s="2"/>
      <c r="E804" s="2"/>
      <c r="F804" s="2"/>
      <c r="H804" s="2"/>
      <c r="I804" s="2"/>
      <c r="J804" s="2"/>
      <c r="K804" s="2"/>
      <c r="L804" s="2"/>
      <c r="M804" s="2"/>
    </row>
    <row r="805" spans="2:13">
      <c r="B805" s="2"/>
      <c r="C805" s="2"/>
      <c r="D805" s="2"/>
      <c r="E805" s="2"/>
      <c r="F805" s="2"/>
      <c r="H805" s="2"/>
      <c r="I805" s="2"/>
      <c r="J805" s="2"/>
      <c r="K805" s="2"/>
      <c r="L805" s="2"/>
      <c r="M805" s="2"/>
    </row>
    <row r="806" spans="2:13">
      <c r="B806" s="2"/>
      <c r="C806" s="2"/>
      <c r="D806" s="2"/>
      <c r="E806" s="2"/>
      <c r="F806" s="2"/>
      <c r="H806" s="2"/>
      <c r="I806" s="2"/>
      <c r="J806" s="2"/>
      <c r="K806" s="2"/>
      <c r="L806" s="2"/>
      <c r="M806" s="2"/>
    </row>
    <row r="807" spans="2:13">
      <c r="B807" s="2"/>
      <c r="C807" s="2"/>
      <c r="D807" s="2"/>
      <c r="E807" s="2"/>
      <c r="F807" s="2"/>
      <c r="H807" s="2"/>
      <c r="I807" s="2"/>
      <c r="J807" s="2"/>
      <c r="K807" s="2"/>
      <c r="L807" s="2"/>
      <c r="M807" s="2"/>
    </row>
    <row r="808" spans="2:13">
      <c r="B808" s="2"/>
      <c r="C808" s="2"/>
      <c r="D808" s="2"/>
      <c r="E808" s="2"/>
      <c r="F808" s="2"/>
      <c r="H808" s="2"/>
      <c r="I808" s="2"/>
      <c r="J808" s="2"/>
      <c r="K808" s="2"/>
      <c r="L808" s="2"/>
      <c r="M808" s="2"/>
    </row>
    <row r="809" spans="2:13">
      <c r="B809" s="2"/>
      <c r="C809" s="2"/>
      <c r="D809" s="2"/>
      <c r="E809" s="2"/>
      <c r="F809" s="2"/>
      <c r="H809" s="2"/>
      <c r="I809" s="2"/>
      <c r="J809" s="2"/>
      <c r="K809" s="2"/>
      <c r="L809" s="2"/>
      <c r="M809" s="2"/>
    </row>
    <row r="810" spans="2:13">
      <c r="B810" s="2"/>
      <c r="C810" s="2"/>
      <c r="D810" s="2"/>
      <c r="E810" s="2"/>
      <c r="F810" s="2"/>
      <c r="H810" s="2"/>
      <c r="I810" s="2"/>
      <c r="J810" s="2"/>
      <c r="K810" s="2"/>
      <c r="L810" s="2"/>
      <c r="M810" s="2"/>
    </row>
    <row r="811" spans="2:13">
      <c r="B811" s="2"/>
      <c r="C811" s="2"/>
      <c r="D811" s="2"/>
      <c r="E811" s="2"/>
      <c r="F811" s="2"/>
      <c r="H811" s="2"/>
      <c r="I811" s="2"/>
      <c r="J811" s="2"/>
      <c r="K811" s="2"/>
      <c r="L811" s="2"/>
      <c r="M811" s="2"/>
    </row>
    <row r="812" spans="2:13">
      <c r="B812" s="2"/>
      <c r="C812" s="2"/>
      <c r="D812" s="2"/>
      <c r="E812" s="2"/>
      <c r="F812" s="2"/>
      <c r="H812" s="2"/>
      <c r="I812" s="2"/>
      <c r="J812" s="2"/>
      <c r="K812" s="2"/>
      <c r="L812" s="2"/>
      <c r="M812" s="2"/>
    </row>
    <row r="813" spans="2:13">
      <c r="B813" s="2"/>
      <c r="C813" s="2"/>
      <c r="D813" s="2"/>
      <c r="E813" s="2"/>
      <c r="F813" s="2"/>
      <c r="H813" s="2"/>
      <c r="I813" s="2"/>
      <c r="J813" s="2"/>
      <c r="K813" s="2"/>
      <c r="L813" s="2"/>
      <c r="M813" s="2"/>
    </row>
    <row r="814" spans="2:13">
      <c r="B814" s="2"/>
      <c r="C814" s="2"/>
      <c r="D814" s="2"/>
      <c r="E814" s="2"/>
      <c r="F814" s="2"/>
      <c r="H814" s="2"/>
      <c r="I814" s="2"/>
      <c r="J814" s="2"/>
      <c r="K814" s="2"/>
      <c r="L814" s="2"/>
      <c r="M814" s="2"/>
    </row>
    <row r="815" spans="2:13">
      <c r="B815" s="2"/>
      <c r="C815" s="2"/>
      <c r="D815" s="2"/>
      <c r="E815" s="2"/>
      <c r="F815" s="2"/>
      <c r="H815" s="2"/>
      <c r="I815" s="2"/>
      <c r="J815" s="2"/>
      <c r="K815" s="2"/>
      <c r="L815" s="2"/>
      <c r="M815" s="2"/>
    </row>
    <row r="816" spans="2:13">
      <c r="B816" s="2"/>
      <c r="C816" s="2"/>
      <c r="D816" s="2"/>
      <c r="E816" s="2"/>
      <c r="F816" s="2"/>
      <c r="H816" s="2"/>
      <c r="I816" s="2"/>
      <c r="J816" s="2"/>
      <c r="K816" s="2"/>
      <c r="L816" s="2"/>
      <c r="M816" s="2"/>
    </row>
    <row r="817" spans="2:13">
      <c r="B817" s="2"/>
      <c r="C817" s="2"/>
      <c r="D817" s="2"/>
      <c r="E817" s="2"/>
      <c r="F817" s="2"/>
      <c r="H817" s="2"/>
      <c r="I817" s="2"/>
      <c r="J817" s="2"/>
      <c r="K817" s="2"/>
      <c r="L817" s="2"/>
      <c r="M817" s="2"/>
    </row>
    <row r="818" spans="2:13">
      <c r="B818" s="2"/>
      <c r="C818" s="2"/>
      <c r="D818" s="2"/>
      <c r="E818" s="2"/>
      <c r="F818" s="2"/>
      <c r="H818" s="2"/>
      <c r="I818" s="2"/>
      <c r="J818" s="2"/>
      <c r="K818" s="2"/>
      <c r="L818" s="2"/>
      <c r="M818" s="2"/>
    </row>
    <row r="819" spans="2:13">
      <c r="B819" s="2"/>
      <c r="C819" s="2"/>
      <c r="D819" s="2"/>
      <c r="E819" s="2"/>
      <c r="F819" s="2"/>
      <c r="H819" s="2"/>
      <c r="I819" s="2"/>
      <c r="J819" s="2"/>
      <c r="K819" s="2"/>
      <c r="L819" s="2"/>
      <c r="M819" s="2"/>
    </row>
    <row r="820" spans="2:13">
      <c r="B820" s="2"/>
      <c r="C820" s="2"/>
      <c r="D820" s="2"/>
      <c r="E820" s="2"/>
      <c r="F820" s="2"/>
      <c r="H820" s="2"/>
      <c r="I820" s="2"/>
      <c r="J820" s="2"/>
      <c r="K820" s="2"/>
      <c r="L820" s="2"/>
      <c r="M820" s="2"/>
    </row>
    <row r="821" spans="2:13">
      <c r="B821" s="2"/>
      <c r="C821" s="2"/>
      <c r="D821" s="2"/>
      <c r="E821" s="2"/>
      <c r="F821" s="2"/>
      <c r="H821" s="2"/>
      <c r="I821" s="2"/>
      <c r="J821" s="2"/>
      <c r="K821" s="2"/>
      <c r="L821" s="2"/>
      <c r="M821" s="2"/>
    </row>
    <row r="822" spans="2:13">
      <c r="B822" s="2"/>
      <c r="C822" s="2"/>
      <c r="D822" s="2"/>
      <c r="E822" s="2"/>
      <c r="F822" s="2"/>
      <c r="H822" s="2"/>
      <c r="I822" s="2"/>
      <c r="J822" s="2"/>
      <c r="K822" s="2"/>
      <c r="L822" s="2"/>
      <c r="M822" s="2"/>
    </row>
    <row r="823" spans="2:13">
      <c r="B823" s="2"/>
      <c r="C823" s="2"/>
      <c r="D823" s="2"/>
      <c r="E823" s="2"/>
      <c r="F823" s="2"/>
      <c r="H823" s="2"/>
      <c r="I823" s="2"/>
      <c r="J823" s="2"/>
      <c r="K823" s="2"/>
      <c r="L823" s="2"/>
      <c r="M823" s="2"/>
    </row>
    <row r="824" spans="2:13">
      <c r="B824" s="2"/>
      <c r="C824" s="2"/>
      <c r="D824" s="2"/>
      <c r="E824" s="2"/>
      <c r="F824" s="2"/>
      <c r="H824" s="2"/>
      <c r="I824" s="2"/>
      <c r="J824" s="2"/>
      <c r="K824" s="2"/>
      <c r="L824" s="2"/>
      <c r="M824" s="2"/>
    </row>
    <row r="825" spans="2:13">
      <c r="B825" s="2"/>
      <c r="C825" s="2"/>
      <c r="D825" s="2"/>
      <c r="E825" s="2"/>
      <c r="F825" s="2"/>
      <c r="H825" s="2"/>
      <c r="I825" s="2"/>
      <c r="J825" s="2"/>
      <c r="K825" s="2"/>
      <c r="L825" s="2"/>
      <c r="M825" s="2"/>
    </row>
    <row r="826" spans="2:13">
      <c r="B826" s="2"/>
      <c r="C826" s="2"/>
      <c r="D826" s="2"/>
      <c r="E826" s="2"/>
      <c r="F826" s="2"/>
      <c r="H826" s="2"/>
      <c r="I826" s="2"/>
      <c r="J826" s="2"/>
      <c r="K826" s="2"/>
      <c r="L826" s="2"/>
      <c r="M826" s="2"/>
    </row>
    <row r="827" spans="2:13">
      <c r="B827" s="2"/>
      <c r="C827" s="2"/>
      <c r="D827" s="2"/>
      <c r="E827" s="2"/>
      <c r="F827" s="2"/>
      <c r="H827" s="2"/>
      <c r="I827" s="2"/>
      <c r="J827" s="2"/>
      <c r="K827" s="2"/>
      <c r="L827" s="2"/>
      <c r="M827" s="2"/>
    </row>
    <row r="828" spans="2:13">
      <c r="B828" s="2"/>
      <c r="C828" s="2"/>
      <c r="D828" s="2"/>
      <c r="E828" s="2"/>
      <c r="F828" s="2"/>
      <c r="H828" s="2"/>
      <c r="I828" s="2"/>
      <c r="J828" s="2"/>
      <c r="K828" s="2"/>
      <c r="L828" s="2"/>
      <c r="M828" s="2"/>
    </row>
    <row r="829" spans="2:13">
      <c r="B829" s="2"/>
      <c r="C829" s="2"/>
      <c r="D829" s="2"/>
      <c r="E829" s="2"/>
      <c r="F829" s="2"/>
      <c r="H829" s="2"/>
      <c r="I829" s="2"/>
      <c r="J829" s="2"/>
      <c r="K829" s="2"/>
      <c r="L829" s="2"/>
      <c r="M829" s="2"/>
    </row>
    <row r="830" spans="2:13">
      <c r="B830" s="2"/>
      <c r="C830" s="2"/>
      <c r="D830" s="2"/>
      <c r="E830" s="2"/>
      <c r="F830" s="2"/>
      <c r="H830" s="2"/>
      <c r="I830" s="2"/>
      <c r="J830" s="2"/>
      <c r="K830" s="2"/>
      <c r="L830" s="2"/>
      <c r="M830" s="2"/>
    </row>
    <row r="831" spans="2:13">
      <c r="B831" s="2"/>
      <c r="C831" s="2"/>
      <c r="D831" s="2"/>
      <c r="E831" s="2"/>
      <c r="F831" s="2"/>
      <c r="H831" s="2"/>
      <c r="I831" s="2"/>
      <c r="J831" s="2"/>
      <c r="K831" s="2"/>
      <c r="L831" s="2"/>
      <c r="M831" s="2"/>
    </row>
    <row r="832" spans="2:13">
      <c r="B832" s="2"/>
      <c r="C832" s="2"/>
      <c r="D832" s="2"/>
      <c r="E832" s="2"/>
      <c r="F832" s="2"/>
      <c r="H832" s="2"/>
      <c r="I832" s="2"/>
      <c r="J832" s="2"/>
      <c r="K832" s="2"/>
      <c r="L832" s="2"/>
      <c r="M832" s="2"/>
    </row>
    <row r="833" spans="2:13">
      <c r="B833" s="2"/>
      <c r="C833" s="2"/>
      <c r="D833" s="2"/>
      <c r="E833" s="2"/>
      <c r="F833" s="2"/>
      <c r="H833" s="2"/>
      <c r="I833" s="2"/>
      <c r="J833" s="2"/>
      <c r="K833" s="2"/>
      <c r="L833" s="2"/>
      <c r="M833" s="2"/>
    </row>
    <row r="834" spans="2:13">
      <c r="B834" s="2"/>
      <c r="C834" s="2"/>
      <c r="D834" s="2"/>
      <c r="E834" s="2"/>
      <c r="F834" s="2"/>
      <c r="H834" s="2"/>
      <c r="I834" s="2"/>
      <c r="J834" s="2"/>
      <c r="K834" s="2"/>
      <c r="L834" s="2"/>
      <c r="M834" s="2"/>
    </row>
    <row r="835" spans="2:13">
      <c r="B835" s="2"/>
      <c r="C835" s="2"/>
      <c r="D835" s="2"/>
      <c r="E835" s="2"/>
      <c r="F835" s="2"/>
      <c r="H835" s="2"/>
      <c r="I835" s="2"/>
      <c r="J835" s="2"/>
      <c r="K835" s="2"/>
      <c r="L835" s="2"/>
      <c r="M835" s="2"/>
    </row>
    <row r="836" spans="2:13">
      <c r="B836" s="2"/>
      <c r="C836" s="2"/>
      <c r="D836" s="2"/>
      <c r="E836" s="2"/>
      <c r="F836" s="2"/>
      <c r="H836" s="2"/>
      <c r="I836" s="2"/>
      <c r="J836" s="2"/>
      <c r="K836" s="2"/>
      <c r="L836" s="2"/>
      <c r="M836" s="2"/>
    </row>
    <row r="837" spans="2:13">
      <c r="B837" s="2"/>
      <c r="C837" s="2"/>
      <c r="D837" s="2"/>
      <c r="E837" s="2"/>
      <c r="F837" s="2"/>
      <c r="H837" s="2"/>
      <c r="I837" s="2"/>
      <c r="J837" s="2"/>
      <c r="K837" s="2"/>
      <c r="L837" s="2"/>
      <c r="M837" s="2"/>
    </row>
    <row r="838" spans="2:13">
      <c r="B838" s="2"/>
      <c r="C838" s="2"/>
      <c r="D838" s="2"/>
      <c r="E838" s="2"/>
      <c r="F838" s="2"/>
      <c r="H838" s="2"/>
      <c r="I838" s="2"/>
      <c r="J838" s="2"/>
      <c r="K838" s="2"/>
      <c r="L838" s="2"/>
      <c r="M838" s="2"/>
    </row>
    <row r="839" spans="2:13">
      <c r="B839" s="2"/>
      <c r="C839" s="2"/>
      <c r="D839" s="2"/>
      <c r="E839" s="2"/>
      <c r="F839" s="2"/>
      <c r="H839" s="2"/>
      <c r="I839" s="2"/>
      <c r="J839" s="2"/>
      <c r="K839" s="2"/>
      <c r="L839" s="2"/>
      <c r="M839" s="2"/>
    </row>
    <row r="840" spans="2:13">
      <c r="B840" s="2"/>
      <c r="C840" s="2"/>
      <c r="D840" s="2"/>
      <c r="E840" s="2"/>
      <c r="F840" s="2"/>
      <c r="H840" s="2"/>
      <c r="I840" s="2"/>
      <c r="J840" s="2"/>
      <c r="K840" s="2"/>
      <c r="L840" s="2"/>
      <c r="M840" s="2"/>
    </row>
    <row r="841" spans="2:13">
      <c r="B841" s="2"/>
      <c r="C841" s="2"/>
      <c r="D841" s="2"/>
      <c r="E841" s="2"/>
      <c r="F841" s="2"/>
      <c r="H841" s="2"/>
      <c r="I841" s="2"/>
      <c r="J841" s="2"/>
      <c r="K841" s="2"/>
      <c r="L841" s="2"/>
      <c r="M841" s="2"/>
    </row>
    <row r="842" spans="2:13">
      <c r="B842" s="2"/>
      <c r="C842" s="2"/>
      <c r="D842" s="2"/>
      <c r="E842" s="2"/>
      <c r="F842" s="2"/>
      <c r="H842" s="2"/>
      <c r="I842" s="2"/>
      <c r="J842" s="2"/>
      <c r="K842" s="2"/>
      <c r="L842" s="2"/>
      <c r="M842" s="2"/>
    </row>
    <row r="843" spans="2:13">
      <c r="B843" s="2"/>
      <c r="C843" s="2"/>
      <c r="D843" s="2"/>
      <c r="E843" s="2"/>
      <c r="F843" s="2"/>
      <c r="H843" s="2"/>
      <c r="I843" s="2"/>
      <c r="J843" s="2"/>
      <c r="K843" s="2"/>
      <c r="L843" s="2"/>
      <c r="M843" s="2"/>
    </row>
    <row r="844" spans="2:13">
      <c r="B844" s="2"/>
      <c r="C844" s="2"/>
      <c r="D844" s="2"/>
      <c r="E844" s="2"/>
      <c r="F844" s="2"/>
      <c r="H844" s="2"/>
      <c r="I844" s="2"/>
      <c r="J844" s="2"/>
      <c r="K844" s="2"/>
      <c r="L844" s="2"/>
      <c r="M844" s="2"/>
    </row>
    <row r="845" spans="2:13">
      <c r="B845" s="2"/>
      <c r="C845" s="2"/>
      <c r="D845" s="2"/>
      <c r="E845" s="2"/>
      <c r="F845" s="2"/>
      <c r="H845" s="2"/>
      <c r="I845" s="2"/>
      <c r="J845" s="2"/>
      <c r="K845" s="2"/>
      <c r="L845" s="2"/>
      <c r="M845" s="2"/>
    </row>
    <row r="846" spans="2:13">
      <c r="B846" s="2"/>
      <c r="C846" s="2"/>
      <c r="D846" s="2"/>
      <c r="E846" s="2"/>
      <c r="F846" s="2"/>
      <c r="H846" s="2"/>
      <c r="I846" s="2"/>
      <c r="J846" s="2"/>
      <c r="K846" s="2"/>
      <c r="L846" s="2"/>
      <c r="M846" s="2"/>
    </row>
    <row r="847" spans="2:13">
      <c r="B847" s="2"/>
      <c r="C847" s="2"/>
      <c r="D847" s="2"/>
      <c r="E847" s="2"/>
      <c r="F847" s="2"/>
      <c r="H847" s="2"/>
      <c r="I847" s="2"/>
      <c r="J847" s="2"/>
      <c r="K847" s="2"/>
      <c r="L847" s="2"/>
      <c r="M847" s="2"/>
    </row>
    <row r="848" spans="2:13">
      <c r="B848" s="2"/>
      <c r="C848" s="2"/>
      <c r="D848" s="2"/>
      <c r="E848" s="2"/>
      <c r="F848" s="2"/>
      <c r="H848" s="2"/>
      <c r="I848" s="2"/>
      <c r="J848" s="2"/>
      <c r="K848" s="2"/>
      <c r="L848" s="2"/>
      <c r="M848" s="2"/>
    </row>
    <row r="849" spans="2:13">
      <c r="B849" s="2"/>
      <c r="C849" s="2"/>
      <c r="D849" s="2"/>
      <c r="E849" s="2"/>
      <c r="F849" s="2"/>
      <c r="H849" s="2"/>
      <c r="I849" s="2"/>
      <c r="J849" s="2"/>
      <c r="K849" s="2"/>
      <c r="L849" s="2"/>
      <c r="M849" s="2"/>
    </row>
    <row r="850" spans="2:13">
      <c r="B850" s="2"/>
      <c r="C850" s="2"/>
      <c r="D850" s="2"/>
      <c r="E850" s="2"/>
      <c r="F850" s="2"/>
      <c r="H850" s="2"/>
      <c r="I850" s="2"/>
      <c r="J850" s="2"/>
      <c r="K850" s="2"/>
      <c r="L850" s="2"/>
      <c r="M850" s="2"/>
    </row>
    <row r="851" spans="2:13">
      <c r="B851" s="2"/>
      <c r="C851" s="2"/>
      <c r="D851" s="2"/>
      <c r="E851" s="2"/>
      <c r="F851" s="2"/>
      <c r="H851" s="2"/>
      <c r="I851" s="2"/>
      <c r="J851" s="2"/>
      <c r="K851" s="2"/>
      <c r="L851" s="2"/>
      <c r="M851" s="2"/>
    </row>
    <row r="852" spans="2:13">
      <c r="B852" s="2"/>
      <c r="C852" s="2"/>
      <c r="D852" s="2"/>
      <c r="E852" s="2"/>
      <c r="F852" s="2"/>
      <c r="H852" s="2"/>
      <c r="I852" s="2"/>
      <c r="J852" s="2"/>
      <c r="K852" s="2"/>
      <c r="L852" s="2"/>
      <c r="M852" s="2"/>
    </row>
    <row r="853" spans="2:13">
      <c r="B853" s="2"/>
      <c r="C853" s="2"/>
      <c r="D853" s="2"/>
      <c r="E853" s="2"/>
      <c r="F853" s="2"/>
      <c r="H853" s="2"/>
      <c r="I853" s="2"/>
      <c r="J853" s="2"/>
      <c r="K853" s="2"/>
      <c r="L853" s="2"/>
      <c r="M853" s="2"/>
    </row>
    <row r="854" spans="2:13">
      <c r="B854" s="2"/>
      <c r="C854" s="2"/>
      <c r="D854" s="2"/>
      <c r="E854" s="2"/>
      <c r="F854" s="2"/>
      <c r="H854" s="2"/>
      <c r="I854" s="2"/>
      <c r="J854" s="2"/>
      <c r="K854" s="2"/>
      <c r="L854" s="2"/>
      <c r="M854" s="2"/>
    </row>
    <row r="855" spans="2:13">
      <c r="B855" s="2"/>
      <c r="C855" s="2"/>
      <c r="D855" s="2"/>
      <c r="E855" s="2"/>
      <c r="F855" s="2"/>
      <c r="H855" s="2"/>
      <c r="I855" s="2"/>
      <c r="J855" s="2"/>
      <c r="K855" s="2"/>
      <c r="L855" s="2"/>
      <c r="M855" s="2"/>
    </row>
    <row r="856" spans="2:13">
      <c r="B856" s="2"/>
      <c r="C856" s="2"/>
      <c r="D856" s="2"/>
      <c r="E856" s="2"/>
      <c r="F856" s="2"/>
      <c r="H856" s="2"/>
      <c r="I856" s="2"/>
      <c r="J856" s="2"/>
      <c r="K856" s="2"/>
      <c r="L856" s="2"/>
      <c r="M856" s="2"/>
    </row>
    <row r="857" spans="2:13">
      <c r="B857" s="2"/>
      <c r="C857" s="2"/>
      <c r="D857" s="2"/>
      <c r="E857" s="2"/>
      <c r="F857" s="2"/>
      <c r="H857" s="2"/>
      <c r="I857" s="2"/>
      <c r="J857" s="2"/>
      <c r="K857" s="2"/>
      <c r="L857" s="2"/>
      <c r="M857" s="2"/>
    </row>
    <row r="858" spans="2:13">
      <c r="B858" s="2"/>
      <c r="C858" s="2"/>
      <c r="D858" s="2"/>
      <c r="E858" s="2"/>
      <c r="F858" s="2"/>
      <c r="H858" s="2"/>
      <c r="I858" s="2"/>
      <c r="J858" s="2"/>
      <c r="K858" s="2"/>
      <c r="L858" s="2"/>
      <c r="M858" s="2"/>
    </row>
    <row r="859" spans="2:13">
      <c r="B859" s="2"/>
      <c r="C859" s="2"/>
      <c r="D859" s="2"/>
      <c r="E859" s="2"/>
      <c r="F859" s="2"/>
      <c r="H859" s="2"/>
      <c r="I859" s="2"/>
      <c r="J859" s="2"/>
      <c r="K859" s="2"/>
      <c r="L859" s="2"/>
      <c r="M859" s="2"/>
    </row>
    <row r="860" spans="2:13">
      <c r="B860" s="2"/>
      <c r="C860" s="2"/>
      <c r="D860" s="2"/>
      <c r="E860" s="2"/>
      <c r="F860" s="2"/>
      <c r="H860" s="2"/>
      <c r="I860" s="2"/>
      <c r="J860" s="2"/>
      <c r="K860" s="2"/>
      <c r="L860" s="2"/>
      <c r="M860" s="2"/>
    </row>
    <row r="861" spans="2:13">
      <c r="B861" s="2"/>
      <c r="C861" s="2"/>
      <c r="D861" s="2"/>
      <c r="E861" s="2"/>
      <c r="F861" s="2"/>
      <c r="H861" s="2"/>
      <c r="I861" s="2"/>
      <c r="J861" s="2"/>
      <c r="K861" s="2"/>
      <c r="L861" s="2"/>
      <c r="M861" s="2"/>
    </row>
    <row r="862" spans="2:13">
      <c r="B862" s="2"/>
      <c r="C862" s="2"/>
      <c r="D862" s="2"/>
      <c r="E862" s="2"/>
      <c r="F862" s="2"/>
      <c r="H862" s="2"/>
      <c r="I862" s="2"/>
      <c r="J862" s="2"/>
      <c r="K862" s="2"/>
      <c r="L862" s="2"/>
      <c r="M862" s="2"/>
    </row>
    <row r="863" spans="2:13">
      <c r="B863" s="2"/>
      <c r="C863" s="2"/>
      <c r="D863" s="2"/>
      <c r="E863" s="2"/>
      <c r="F863" s="2"/>
      <c r="H863" s="2"/>
      <c r="I863" s="2"/>
      <c r="J863" s="2"/>
      <c r="K863" s="2"/>
      <c r="L863" s="2"/>
      <c r="M863" s="2"/>
    </row>
    <row r="864" spans="2:13">
      <c r="B864" s="2"/>
      <c r="C864" s="2"/>
      <c r="D864" s="2"/>
      <c r="E864" s="2"/>
      <c r="F864" s="2"/>
      <c r="H864" s="2"/>
      <c r="I864" s="2"/>
      <c r="J864" s="2"/>
      <c r="K864" s="2"/>
      <c r="L864" s="2"/>
      <c r="M864" s="2"/>
    </row>
    <row r="865" spans="2:13">
      <c r="B865" s="2"/>
      <c r="C865" s="2"/>
      <c r="D865" s="2"/>
      <c r="E865" s="2"/>
      <c r="F865" s="2"/>
      <c r="H865" s="2"/>
      <c r="I865" s="2"/>
      <c r="J865" s="2"/>
      <c r="K865" s="2"/>
      <c r="L865" s="2"/>
      <c r="M865" s="2"/>
    </row>
    <row r="866" spans="2:13">
      <c r="B866" s="2"/>
      <c r="C866" s="2"/>
      <c r="D866" s="2"/>
      <c r="E866" s="2"/>
      <c r="F866" s="2"/>
      <c r="H866" s="2"/>
      <c r="I866" s="2"/>
      <c r="J866" s="2"/>
      <c r="K866" s="2"/>
      <c r="L866" s="2"/>
      <c r="M866" s="2"/>
    </row>
    <row r="867" spans="2:13">
      <c r="B867" s="2"/>
      <c r="C867" s="2"/>
      <c r="D867" s="2"/>
      <c r="E867" s="2"/>
      <c r="F867" s="2"/>
      <c r="H867" s="2"/>
      <c r="I867" s="2"/>
      <c r="J867" s="2"/>
      <c r="K867" s="2"/>
      <c r="L867" s="2"/>
      <c r="M867" s="2"/>
    </row>
    <row r="868" spans="2:13">
      <c r="B868" s="2"/>
      <c r="C868" s="2"/>
      <c r="D868" s="2"/>
      <c r="E868" s="2"/>
      <c r="F868" s="2"/>
      <c r="H868" s="2"/>
      <c r="I868" s="2"/>
      <c r="J868" s="2"/>
      <c r="K868" s="2"/>
      <c r="L868" s="2"/>
      <c r="M868" s="2"/>
    </row>
    <row r="869" spans="2:13">
      <c r="B869" s="2"/>
      <c r="C869" s="2"/>
      <c r="D869" s="2"/>
      <c r="E869" s="2"/>
      <c r="F869" s="2"/>
      <c r="H869" s="2"/>
      <c r="I869" s="2"/>
      <c r="J869" s="2"/>
      <c r="K869" s="2"/>
      <c r="L869" s="2"/>
      <c r="M869" s="2"/>
    </row>
    <row r="870" spans="2:13">
      <c r="B870" s="2"/>
      <c r="C870" s="2"/>
      <c r="D870" s="2"/>
      <c r="E870" s="2"/>
      <c r="F870" s="2"/>
      <c r="H870" s="2"/>
      <c r="I870" s="2"/>
      <c r="J870" s="2"/>
      <c r="K870" s="2"/>
      <c r="L870" s="2"/>
      <c r="M870" s="2"/>
    </row>
    <row r="871" spans="2:13">
      <c r="B871" s="2"/>
      <c r="C871" s="2"/>
      <c r="D871" s="2"/>
      <c r="E871" s="2"/>
      <c r="F871" s="2"/>
      <c r="H871" s="2"/>
      <c r="I871" s="2"/>
      <c r="J871" s="2"/>
      <c r="K871" s="2"/>
      <c r="L871" s="2"/>
      <c r="M871" s="2"/>
    </row>
    <row r="872" spans="2:13">
      <c r="B872" s="2"/>
      <c r="C872" s="2"/>
      <c r="D872" s="2"/>
      <c r="E872" s="2"/>
      <c r="F872" s="2"/>
      <c r="H872" s="2"/>
      <c r="I872" s="2"/>
      <c r="J872" s="2"/>
      <c r="K872" s="2"/>
      <c r="L872" s="2"/>
      <c r="M872" s="2"/>
    </row>
    <row r="873" spans="2:13">
      <c r="B873" s="2"/>
      <c r="C873" s="2"/>
      <c r="D873" s="2"/>
      <c r="E873" s="2"/>
      <c r="F873" s="2"/>
      <c r="H873" s="2"/>
      <c r="I873" s="2"/>
      <c r="J873" s="2"/>
      <c r="K873" s="2"/>
      <c r="L873" s="2"/>
      <c r="M873" s="2"/>
    </row>
    <row r="874" spans="2:13">
      <c r="B874" s="2"/>
      <c r="C874" s="2"/>
      <c r="D874" s="2"/>
      <c r="E874" s="2"/>
      <c r="F874" s="2"/>
      <c r="H874" s="2"/>
      <c r="I874" s="2"/>
      <c r="J874" s="2"/>
      <c r="K874" s="2"/>
      <c r="L874" s="2"/>
      <c r="M874" s="2"/>
    </row>
    <row r="875" spans="2:13">
      <c r="B875" s="2"/>
      <c r="C875" s="2"/>
      <c r="D875" s="2"/>
      <c r="E875" s="2"/>
      <c r="F875" s="2"/>
      <c r="H875" s="2"/>
      <c r="I875" s="2"/>
      <c r="J875" s="2"/>
      <c r="K875" s="2"/>
      <c r="L875" s="2"/>
      <c r="M875" s="2"/>
    </row>
    <row r="876" spans="2:13">
      <c r="B876" s="2"/>
      <c r="C876" s="2"/>
      <c r="D876" s="2"/>
      <c r="E876" s="2"/>
      <c r="F876" s="2"/>
      <c r="H876" s="2"/>
      <c r="I876" s="2"/>
      <c r="J876" s="2"/>
      <c r="K876" s="2"/>
      <c r="L876" s="2"/>
      <c r="M876" s="2"/>
    </row>
    <row r="877" spans="2:13">
      <c r="B877" s="2"/>
      <c r="C877" s="2"/>
      <c r="D877" s="2"/>
      <c r="E877" s="2"/>
      <c r="F877" s="2"/>
      <c r="H877" s="2"/>
      <c r="I877" s="2"/>
      <c r="J877" s="2"/>
      <c r="K877" s="2"/>
      <c r="L877" s="2"/>
      <c r="M877" s="2"/>
    </row>
    <row r="878" spans="2:13">
      <c r="B878" s="2"/>
      <c r="C878" s="2"/>
      <c r="D878" s="2"/>
      <c r="E878" s="2"/>
      <c r="F878" s="2"/>
      <c r="H878" s="2"/>
      <c r="I878" s="2"/>
      <c r="J878" s="2"/>
      <c r="K878" s="2"/>
      <c r="L878" s="2"/>
      <c r="M878" s="2"/>
    </row>
    <row r="879" spans="2:13">
      <c r="B879" s="2"/>
      <c r="C879" s="2"/>
      <c r="D879" s="2"/>
      <c r="E879" s="2"/>
      <c r="F879" s="2"/>
      <c r="H879" s="2"/>
      <c r="I879" s="2"/>
      <c r="J879" s="2"/>
      <c r="K879" s="2"/>
      <c r="L879" s="2"/>
      <c r="M879" s="2"/>
    </row>
    <row r="880" spans="2:13">
      <c r="B880" s="2"/>
      <c r="C880" s="2"/>
      <c r="D880" s="2"/>
      <c r="E880" s="2"/>
      <c r="F880" s="2"/>
      <c r="H880" s="2"/>
      <c r="I880" s="2"/>
      <c r="J880" s="2"/>
      <c r="K880" s="2"/>
      <c r="L880" s="2"/>
      <c r="M880" s="2"/>
    </row>
    <row r="881" spans="2:13">
      <c r="B881" s="2"/>
      <c r="C881" s="2"/>
      <c r="D881" s="2"/>
      <c r="E881" s="2"/>
      <c r="F881" s="2"/>
      <c r="H881" s="2"/>
      <c r="I881" s="2"/>
      <c r="J881" s="2"/>
      <c r="K881" s="2"/>
      <c r="L881" s="2"/>
      <c r="M881" s="2"/>
    </row>
    <row r="882" spans="2:13">
      <c r="B882" s="2"/>
      <c r="C882" s="2"/>
      <c r="D882" s="2"/>
      <c r="E882" s="2"/>
      <c r="F882" s="2"/>
      <c r="H882" s="2"/>
      <c r="I882" s="2"/>
      <c r="J882" s="2"/>
      <c r="K882" s="2"/>
      <c r="L882" s="2"/>
      <c r="M882" s="2"/>
    </row>
    <row r="883" spans="2:13">
      <c r="B883" s="2"/>
      <c r="C883" s="2"/>
      <c r="D883" s="2"/>
      <c r="E883" s="2"/>
      <c r="F883" s="2"/>
      <c r="H883" s="2"/>
      <c r="I883" s="2"/>
      <c r="J883" s="2"/>
      <c r="K883" s="2"/>
      <c r="L883" s="2"/>
      <c r="M883" s="2"/>
    </row>
    <row r="884" spans="2:13">
      <c r="B884" s="2"/>
      <c r="C884" s="2"/>
      <c r="D884" s="2"/>
      <c r="E884" s="2"/>
      <c r="F884" s="2"/>
      <c r="H884" s="2"/>
      <c r="I884" s="2"/>
      <c r="J884" s="2"/>
      <c r="K884" s="2"/>
      <c r="L884" s="2"/>
      <c r="M884" s="2"/>
    </row>
    <row r="885" spans="2:13">
      <c r="B885" s="2"/>
      <c r="C885" s="2"/>
      <c r="D885" s="2"/>
      <c r="E885" s="2"/>
      <c r="F885" s="2"/>
      <c r="H885" s="2"/>
      <c r="I885" s="2"/>
      <c r="J885" s="2"/>
      <c r="K885" s="2"/>
      <c r="L885" s="2"/>
      <c r="M885" s="2"/>
    </row>
    <row r="886" spans="2:13">
      <c r="B886" s="2"/>
      <c r="C886" s="2"/>
      <c r="D886" s="2"/>
      <c r="E886" s="2"/>
      <c r="F886" s="2"/>
      <c r="H886" s="2"/>
      <c r="I886" s="2"/>
      <c r="J886" s="2"/>
      <c r="K886" s="2"/>
      <c r="L886" s="2"/>
      <c r="M886" s="2"/>
    </row>
    <row r="887" spans="2:13">
      <c r="B887" s="2"/>
      <c r="C887" s="2"/>
      <c r="D887" s="2"/>
      <c r="E887" s="2"/>
      <c r="F887" s="2"/>
      <c r="H887" s="2"/>
      <c r="I887" s="2"/>
      <c r="J887" s="2"/>
      <c r="K887" s="2"/>
      <c r="L887" s="2"/>
      <c r="M887" s="2"/>
    </row>
    <row r="888" spans="2:13">
      <c r="B888" s="2"/>
      <c r="C888" s="2"/>
      <c r="D888" s="2"/>
      <c r="E888" s="2"/>
      <c r="F888" s="2"/>
      <c r="H888" s="2"/>
      <c r="I888" s="2"/>
      <c r="J888" s="2"/>
      <c r="K888" s="2"/>
      <c r="L888" s="2"/>
      <c r="M888" s="2"/>
    </row>
    <row r="889" spans="2:13">
      <c r="B889" s="2"/>
      <c r="C889" s="2"/>
      <c r="D889" s="2"/>
      <c r="E889" s="2"/>
      <c r="F889" s="2"/>
      <c r="H889" s="2"/>
      <c r="I889" s="2"/>
      <c r="J889" s="2"/>
      <c r="K889" s="2"/>
      <c r="L889" s="2"/>
      <c r="M889" s="2"/>
    </row>
    <row r="890" spans="2:13">
      <c r="B890" s="2"/>
      <c r="C890" s="2"/>
      <c r="D890" s="2"/>
      <c r="E890" s="2"/>
      <c r="F890" s="2"/>
      <c r="H890" s="2"/>
      <c r="I890" s="2"/>
      <c r="J890" s="2"/>
      <c r="K890" s="2"/>
      <c r="L890" s="2"/>
      <c r="M890" s="2"/>
    </row>
    <row r="891" spans="2:13">
      <c r="B891" s="2"/>
      <c r="C891" s="2"/>
      <c r="D891" s="2"/>
      <c r="E891" s="2"/>
      <c r="F891" s="2"/>
      <c r="H891" s="2"/>
      <c r="I891" s="2"/>
      <c r="J891" s="2"/>
      <c r="K891" s="2"/>
      <c r="L891" s="2"/>
      <c r="M891" s="2"/>
    </row>
    <row r="892" spans="2:13">
      <c r="B892" s="2"/>
      <c r="C892" s="2"/>
      <c r="D892" s="2"/>
      <c r="E892" s="2"/>
      <c r="F892" s="2"/>
      <c r="H892" s="2"/>
      <c r="I892" s="2"/>
      <c r="J892" s="2"/>
      <c r="K892" s="2"/>
      <c r="L892" s="2"/>
      <c r="M892" s="2"/>
    </row>
    <row r="893" spans="2:13">
      <c r="B893" s="2"/>
      <c r="C893" s="2"/>
      <c r="D893" s="2"/>
      <c r="E893" s="2"/>
      <c r="F893" s="2"/>
      <c r="H893" s="2"/>
      <c r="I893" s="2"/>
      <c r="J893" s="2"/>
      <c r="K893" s="2"/>
      <c r="L893" s="2"/>
      <c r="M893" s="2"/>
    </row>
    <row r="894" spans="2:13">
      <c r="B894" s="2"/>
      <c r="C894" s="2"/>
      <c r="D894" s="2"/>
      <c r="E894" s="2"/>
      <c r="F894" s="2"/>
      <c r="H894" s="2"/>
      <c r="I894" s="2"/>
      <c r="J894" s="2"/>
      <c r="K894" s="2"/>
      <c r="L894" s="2"/>
      <c r="M894" s="2"/>
    </row>
    <row r="895" spans="2:13">
      <c r="B895" s="2"/>
      <c r="C895" s="2"/>
      <c r="D895" s="2"/>
      <c r="E895" s="2"/>
      <c r="F895" s="2"/>
      <c r="H895" s="2"/>
      <c r="I895" s="2"/>
      <c r="J895" s="2"/>
      <c r="K895" s="2"/>
      <c r="L895" s="2"/>
      <c r="M895" s="2"/>
    </row>
    <row r="896" spans="2:13">
      <c r="B896" s="2"/>
      <c r="C896" s="2"/>
      <c r="D896" s="2"/>
      <c r="E896" s="2"/>
      <c r="F896" s="2"/>
      <c r="H896" s="2"/>
      <c r="I896" s="2"/>
      <c r="J896" s="2"/>
      <c r="K896" s="2"/>
      <c r="L896" s="2"/>
      <c r="M896" s="2"/>
    </row>
    <row r="897" spans="2:13">
      <c r="B897" s="2"/>
      <c r="C897" s="2"/>
      <c r="D897" s="2"/>
      <c r="E897" s="2"/>
      <c r="F897" s="2"/>
      <c r="H897" s="2"/>
      <c r="I897" s="2"/>
      <c r="J897" s="2"/>
      <c r="K897" s="2"/>
      <c r="L897" s="2"/>
      <c r="M897" s="2"/>
    </row>
    <row r="898" spans="2:13">
      <c r="B898" s="2"/>
      <c r="C898" s="2"/>
      <c r="D898" s="2"/>
      <c r="E898" s="2"/>
      <c r="F898" s="2"/>
      <c r="H898" s="2"/>
      <c r="I898" s="2"/>
      <c r="J898" s="2"/>
      <c r="K898" s="2"/>
      <c r="L898" s="2"/>
      <c r="M898" s="2"/>
    </row>
    <row r="899" spans="2:13">
      <c r="B899" s="2"/>
      <c r="C899" s="2"/>
      <c r="D899" s="2"/>
      <c r="E899" s="2"/>
      <c r="F899" s="2"/>
      <c r="H899" s="2"/>
      <c r="I899" s="2"/>
      <c r="J899" s="2"/>
      <c r="K899" s="2"/>
      <c r="L899" s="2"/>
      <c r="M899" s="2"/>
    </row>
    <row r="900" spans="2:13">
      <c r="B900" s="2"/>
      <c r="C900" s="2"/>
      <c r="D900" s="2"/>
      <c r="E900" s="2"/>
      <c r="F900" s="2"/>
      <c r="H900" s="2"/>
      <c r="I900" s="2"/>
      <c r="J900" s="2"/>
      <c r="K900" s="2"/>
      <c r="L900" s="2"/>
      <c r="M900" s="2"/>
    </row>
    <row r="901" spans="2:13">
      <c r="B901" s="2"/>
      <c r="C901" s="2"/>
      <c r="D901" s="2"/>
      <c r="E901" s="2"/>
      <c r="F901" s="2"/>
      <c r="H901" s="2"/>
      <c r="I901" s="2"/>
      <c r="J901" s="2"/>
      <c r="K901" s="2"/>
      <c r="L901" s="2"/>
      <c r="M901" s="2"/>
    </row>
    <row r="902" spans="2:13">
      <c r="B902" s="2"/>
      <c r="C902" s="2"/>
      <c r="D902" s="2"/>
      <c r="E902" s="2"/>
      <c r="F902" s="2"/>
      <c r="H902" s="2"/>
      <c r="I902" s="2"/>
      <c r="J902" s="2"/>
      <c r="K902" s="2"/>
      <c r="L902" s="2"/>
      <c r="M902" s="2"/>
    </row>
    <row r="903" spans="2:13">
      <c r="B903" s="2"/>
      <c r="C903" s="2"/>
      <c r="D903" s="2"/>
      <c r="E903" s="2"/>
      <c r="F903" s="2"/>
      <c r="H903" s="2"/>
      <c r="I903" s="2"/>
      <c r="J903" s="2"/>
      <c r="K903" s="2"/>
      <c r="L903" s="2"/>
      <c r="M903" s="2"/>
    </row>
    <row r="904" spans="2:13">
      <c r="B904" s="2"/>
      <c r="C904" s="2"/>
      <c r="D904" s="2"/>
      <c r="E904" s="2"/>
      <c r="F904" s="2"/>
      <c r="H904" s="2"/>
      <c r="I904" s="2"/>
      <c r="J904" s="2"/>
      <c r="K904" s="2"/>
      <c r="L904" s="2"/>
      <c r="M904" s="2"/>
    </row>
    <row r="905" spans="2:13">
      <c r="B905" s="2"/>
      <c r="C905" s="2"/>
      <c r="D905" s="2"/>
      <c r="E905" s="2"/>
      <c r="F905" s="2"/>
      <c r="H905" s="2"/>
      <c r="I905" s="2"/>
      <c r="J905" s="2"/>
      <c r="K905" s="2"/>
      <c r="L905" s="2"/>
      <c r="M905" s="2"/>
    </row>
    <row r="906" spans="2:13">
      <c r="B906" s="2"/>
      <c r="C906" s="2"/>
      <c r="D906" s="2"/>
      <c r="E906" s="2"/>
      <c r="F906" s="2"/>
      <c r="H906" s="2"/>
      <c r="I906" s="2"/>
      <c r="J906" s="2"/>
      <c r="K906" s="2"/>
      <c r="L906" s="2"/>
      <c r="M906" s="2"/>
    </row>
    <row r="907" spans="2:13">
      <c r="B907" s="2"/>
      <c r="C907" s="2"/>
      <c r="D907" s="2"/>
      <c r="E907" s="2"/>
      <c r="F907" s="2"/>
      <c r="H907" s="2"/>
      <c r="I907" s="2"/>
      <c r="J907" s="2"/>
      <c r="K907" s="2"/>
      <c r="L907" s="2"/>
      <c r="M907" s="2"/>
    </row>
    <row r="908" spans="2:13">
      <c r="B908" s="2"/>
      <c r="C908" s="2"/>
      <c r="D908" s="2"/>
      <c r="E908" s="2"/>
      <c r="F908" s="2"/>
      <c r="H908" s="2"/>
      <c r="I908" s="2"/>
      <c r="J908" s="2"/>
      <c r="K908" s="2"/>
      <c r="L908" s="2"/>
      <c r="M908" s="2"/>
    </row>
    <row r="909" spans="2:13">
      <c r="B909" s="2"/>
      <c r="C909" s="2"/>
      <c r="D909" s="2"/>
      <c r="E909" s="2"/>
      <c r="F909" s="2"/>
      <c r="H909" s="2"/>
      <c r="I909" s="2"/>
      <c r="J909" s="2"/>
      <c r="K909" s="2"/>
      <c r="L909" s="2"/>
      <c r="M909" s="2"/>
    </row>
    <row r="910" spans="2:13">
      <c r="B910" s="2"/>
      <c r="C910" s="2"/>
      <c r="D910" s="2"/>
      <c r="E910" s="2"/>
      <c r="F910" s="2"/>
      <c r="H910" s="2"/>
      <c r="I910" s="2"/>
      <c r="J910" s="2"/>
      <c r="K910" s="2"/>
      <c r="L910" s="2"/>
      <c r="M910" s="2"/>
    </row>
    <row r="911" spans="2:13">
      <c r="B911" s="2"/>
      <c r="C911" s="2"/>
      <c r="D911" s="2"/>
      <c r="E911" s="2"/>
      <c r="F911" s="2"/>
      <c r="H911" s="2"/>
      <c r="I911" s="2"/>
      <c r="J911" s="2"/>
      <c r="K911" s="2"/>
      <c r="L911" s="2"/>
      <c r="M911" s="2"/>
    </row>
    <row r="912" spans="2:13">
      <c r="B912" s="2"/>
      <c r="C912" s="2"/>
      <c r="D912" s="2"/>
      <c r="E912" s="2"/>
      <c r="F912" s="2"/>
      <c r="H912" s="2"/>
      <c r="I912" s="2"/>
      <c r="J912" s="2"/>
      <c r="K912" s="2"/>
      <c r="L912" s="2"/>
      <c r="M912" s="2"/>
    </row>
    <row r="913" spans="2:13">
      <c r="B913" s="2"/>
      <c r="C913" s="2"/>
      <c r="D913" s="2"/>
      <c r="E913" s="2"/>
      <c r="F913" s="2"/>
      <c r="H913" s="2"/>
      <c r="I913" s="2"/>
      <c r="J913" s="2"/>
      <c r="K913" s="2"/>
      <c r="L913" s="2"/>
      <c r="M913" s="2"/>
    </row>
    <row r="914" spans="2:13">
      <c r="B914" s="2"/>
      <c r="C914" s="2"/>
      <c r="D914" s="2"/>
      <c r="E914" s="2"/>
      <c r="F914" s="2"/>
      <c r="H914" s="2"/>
      <c r="I914" s="2"/>
      <c r="J914" s="2"/>
      <c r="K914" s="2"/>
      <c r="L914" s="2"/>
      <c r="M914" s="2"/>
    </row>
    <row r="915" spans="2:13">
      <c r="B915" s="2"/>
      <c r="C915" s="2"/>
      <c r="D915" s="2"/>
      <c r="E915" s="2"/>
      <c r="F915" s="2"/>
      <c r="H915" s="2"/>
      <c r="I915" s="2"/>
      <c r="J915" s="2"/>
      <c r="K915" s="2"/>
      <c r="L915" s="2"/>
      <c r="M915" s="2"/>
    </row>
    <row r="916" spans="2:13">
      <c r="B916" s="2"/>
      <c r="C916" s="2"/>
      <c r="D916" s="2"/>
      <c r="E916" s="2"/>
      <c r="F916" s="2"/>
      <c r="H916" s="2"/>
      <c r="I916" s="2"/>
      <c r="J916" s="2"/>
      <c r="K916" s="2"/>
      <c r="L916" s="2"/>
      <c r="M916" s="2"/>
    </row>
    <row r="917" spans="2:13">
      <c r="B917" s="2"/>
      <c r="C917" s="2"/>
      <c r="D917" s="2"/>
      <c r="E917" s="2"/>
      <c r="F917" s="2"/>
      <c r="H917" s="2"/>
      <c r="I917" s="2"/>
      <c r="J917" s="2"/>
      <c r="K917" s="2"/>
      <c r="L917" s="2"/>
      <c r="M917" s="2"/>
    </row>
    <row r="918" spans="2:13">
      <c r="B918" s="2"/>
      <c r="C918" s="2"/>
      <c r="D918" s="2"/>
      <c r="E918" s="2"/>
      <c r="F918" s="2"/>
      <c r="H918" s="2"/>
      <c r="I918" s="2"/>
      <c r="J918" s="2"/>
      <c r="K918" s="2"/>
      <c r="L918" s="2"/>
      <c r="M918" s="2"/>
    </row>
    <row r="919" spans="2:13">
      <c r="B919" s="2"/>
      <c r="C919" s="2"/>
      <c r="D919" s="2"/>
      <c r="E919" s="2"/>
      <c r="F919" s="2"/>
      <c r="H919" s="2"/>
      <c r="I919" s="2"/>
      <c r="J919" s="2"/>
      <c r="K919" s="2"/>
      <c r="L919" s="2"/>
      <c r="M919" s="2"/>
    </row>
    <row r="920" spans="2:13">
      <c r="B920" s="2"/>
      <c r="C920" s="2"/>
      <c r="D920" s="2"/>
      <c r="E920" s="2"/>
      <c r="F920" s="2"/>
      <c r="H920" s="2"/>
      <c r="I920" s="2"/>
      <c r="J920" s="2"/>
      <c r="K920" s="2"/>
      <c r="L920" s="2"/>
      <c r="M920" s="2"/>
    </row>
    <row r="921" spans="2:13">
      <c r="B921" s="2"/>
      <c r="C921" s="2"/>
      <c r="D921" s="2"/>
      <c r="E921" s="2"/>
      <c r="F921" s="2"/>
      <c r="H921" s="2"/>
      <c r="I921" s="2"/>
      <c r="J921" s="2"/>
      <c r="K921" s="2"/>
      <c r="L921" s="2"/>
      <c r="M921" s="2"/>
    </row>
    <row r="922" spans="2:13">
      <c r="B922" s="2"/>
      <c r="C922" s="2"/>
      <c r="D922" s="2"/>
      <c r="E922" s="2"/>
      <c r="F922" s="2"/>
      <c r="H922" s="2"/>
      <c r="I922" s="2"/>
      <c r="J922" s="2"/>
      <c r="K922" s="2"/>
      <c r="L922" s="2"/>
      <c r="M922" s="2"/>
    </row>
    <row r="923" spans="2:13">
      <c r="B923" s="2"/>
      <c r="C923" s="2"/>
      <c r="D923" s="2"/>
      <c r="E923" s="2"/>
      <c r="F923" s="2"/>
      <c r="H923" s="2"/>
      <c r="I923" s="2"/>
      <c r="J923" s="2"/>
      <c r="K923" s="2"/>
      <c r="L923" s="2"/>
      <c r="M923" s="2"/>
    </row>
    <row r="924" spans="2:13">
      <c r="B924" s="2"/>
      <c r="C924" s="2"/>
      <c r="D924" s="2"/>
      <c r="E924" s="2"/>
      <c r="F924" s="2"/>
      <c r="H924" s="2"/>
      <c r="I924" s="2"/>
      <c r="J924" s="2"/>
      <c r="K924" s="2"/>
      <c r="L924" s="2"/>
      <c r="M924" s="2"/>
    </row>
    <row r="925" spans="2:13">
      <c r="B925" s="2"/>
      <c r="C925" s="2"/>
      <c r="D925" s="2"/>
      <c r="E925" s="2"/>
      <c r="F925" s="2"/>
      <c r="H925" s="2"/>
      <c r="I925" s="2"/>
      <c r="J925" s="2"/>
      <c r="K925" s="2"/>
      <c r="L925" s="2"/>
      <c r="M925" s="2"/>
    </row>
    <row r="926" spans="2:13">
      <c r="B926" s="2"/>
      <c r="C926" s="2"/>
      <c r="D926" s="2"/>
      <c r="E926" s="2"/>
      <c r="F926" s="2"/>
      <c r="H926" s="2"/>
      <c r="I926" s="2"/>
      <c r="J926" s="2"/>
      <c r="K926" s="2"/>
      <c r="L926" s="2"/>
      <c r="M926" s="2"/>
    </row>
    <row r="927" spans="2:13">
      <c r="B927" s="2"/>
      <c r="C927" s="2"/>
      <c r="D927" s="2"/>
      <c r="E927" s="2"/>
      <c r="F927" s="2"/>
      <c r="H927" s="2"/>
      <c r="I927" s="2"/>
      <c r="J927" s="2"/>
      <c r="K927" s="2"/>
      <c r="L927" s="2"/>
      <c r="M927" s="2"/>
    </row>
    <row r="928" spans="2:13">
      <c r="B928" s="2"/>
      <c r="C928" s="2"/>
      <c r="D928" s="2"/>
      <c r="E928" s="2"/>
      <c r="F928" s="2"/>
      <c r="H928" s="2"/>
      <c r="I928" s="2"/>
      <c r="J928" s="2"/>
      <c r="K928" s="2"/>
      <c r="L928" s="2"/>
      <c r="M928" s="2"/>
    </row>
    <row r="929" spans="2:13">
      <c r="B929" s="2"/>
      <c r="C929" s="2"/>
      <c r="D929" s="2"/>
      <c r="E929" s="2"/>
      <c r="F929" s="2"/>
      <c r="H929" s="2"/>
      <c r="I929" s="2"/>
      <c r="J929" s="2"/>
      <c r="K929" s="2"/>
      <c r="L929" s="2"/>
      <c r="M929" s="2"/>
    </row>
    <row r="930" spans="2:13">
      <c r="B930" s="2"/>
      <c r="C930" s="2"/>
      <c r="D930" s="2"/>
      <c r="E930" s="2"/>
      <c r="F930" s="2"/>
      <c r="H930" s="2"/>
      <c r="I930" s="2"/>
      <c r="J930" s="2"/>
      <c r="K930" s="2"/>
      <c r="L930" s="2"/>
      <c r="M930" s="2"/>
    </row>
    <row r="931" spans="2:13">
      <c r="B931" s="2"/>
      <c r="C931" s="2"/>
      <c r="D931" s="2"/>
      <c r="E931" s="2"/>
      <c r="F931" s="2"/>
      <c r="H931" s="2"/>
      <c r="I931" s="2"/>
      <c r="J931" s="2"/>
      <c r="K931" s="2"/>
      <c r="L931" s="2"/>
      <c r="M931" s="2"/>
    </row>
    <row r="932" spans="2:13">
      <c r="B932" s="2"/>
      <c r="C932" s="2"/>
      <c r="D932" s="2"/>
      <c r="E932" s="2"/>
      <c r="F932" s="2"/>
      <c r="H932" s="2"/>
      <c r="I932" s="2"/>
      <c r="J932" s="2"/>
      <c r="K932" s="2"/>
      <c r="L932" s="2"/>
      <c r="M932" s="2"/>
    </row>
    <row r="933" spans="2:13">
      <c r="B933" s="2"/>
      <c r="C933" s="2"/>
      <c r="D933" s="2"/>
      <c r="E933" s="2"/>
      <c r="F933" s="2"/>
      <c r="H933" s="2"/>
      <c r="I933" s="2"/>
      <c r="J933" s="2"/>
      <c r="K933" s="2"/>
      <c r="L933" s="2"/>
      <c r="M933" s="2"/>
    </row>
    <row r="934" spans="2:13">
      <c r="B934" s="2"/>
      <c r="C934" s="2"/>
      <c r="D934" s="2"/>
      <c r="E934" s="2"/>
      <c r="F934" s="2"/>
      <c r="H934" s="2"/>
      <c r="I934" s="2"/>
      <c r="J934" s="2"/>
      <c r="K934" s="2"/>
      <c r="L934" s="2"/>
      <c r="M934" s="2"/>
    </row>
    <row r="935" spans="2:13">
      <c r="B935" s="2"/>
      <c r="C935" s="2"/>
      <c r="D935" s="2"/>
      <c r="E935" s="2"/>
      <c r="F935" s="2"/>
      <c r="H935" s="2"/>
      <c r="I935" s="2"/>
      <c r="J935" s="2"/>
      <c r="K935" s="2"/>
      <c r="L935" s="2"/>
      <c r="M935" s="2"/>
    </row>
    <row r="936" spans="2:13">
      <c r="B936" s="2"/>
      <c r="C936" s="2"/>
      <c r="D936" s="2"/>
      <c r="E936" s="2"/>
      <c r="F936" s="2"/>
      <c r="H936" s="2"/>
      <c r="I936" s="2"/>
      <c r="J936" s="2"/>
      <c r="K936" s="2"/>
      <c r="L936" s="2"/>
      <c r="M936" s="2"/>
    </row>
    <row r="937" spans="2:13">
      <c r="B937" s="2"/>
      <c r="C937" s="2"/>
      <c r="D937" s="2"/>
      <c r="E937" s="2"/>
      <c r="F937" s="2"/>
      <c r="H937" s="2"/>
      <c r="I937" s="2"/>
      <c r="J937" s="2"/>
      <c r="K937" s="2"/>
      <c r="L937" s="2"/>
      <c r="M937" s="2"/>
    </row>
    <row r="938" spans="2:13">
      <c r="B938" s="2"/>
      <c r="C938" s="2"/>
      <c r="D938" s="2"/>
      <c r="E938" s="2"/>
      <c r="F938" s="2"/>
      <c r="H938" s="2"/>
      <c r="I938" s="2"/>
      <c r="J938" s="2"/>
      <c r="K938" s="2"/>
      <c r="L938" s="2"/>
      <c r="M938" s="2"/>
    </row>
    <row r="939" spans="2:13">
      <c r="B939" s="2"/>
      <c r="C939" s="2"/>
      <c r="D939" s="2"/>
      <c r="E939" s="2"/>
      <c r="F939" s="2"/>
      <c r="H939" s="2"/>
      <c r="I939" s="2"/>
      <c r="J939" s="2"/>
      <c r="K939" s="2"/>
      <c r="L939" s="2"/>
      <c r="M939" s="2"/>
    </row>
    <row r="940" spans="2:13">
      <c r="B940" s="2"/>
      <c r="C940" s="2"/>
      <c r="D940" s="2"/>
      <c r="E940" s="2"/>
      <c r="F940" s="2"/>
      <c r="H940" s="2"/>
      <c r="I940" s="2"/>
      <c r="J940" s="2"/>
      <c r="K940" s="2"/>
      <c r="L940" s="2"/>
      <c r="M940" s="2"/>
    </row>
    <row r="941" spans="2:13">
      <c r="B941" s="2"/>
      <c r="C941" s="2"/>
      <c r="D941" s="2"/>
      <c r="E941" s="2"/>
      <c r="F941" s="2"/>
      <c r="H941" s="2"/>
      <c r="I941" s="2"/>
      <c r="J941" s="2"/>
      <c r="K941" s="2"/>
      <c r="L941" s="2"/>
      <c r="M941" s="2"/>
    </row>
    <row r="942" spans="2:13">
      <c r="B942" s="2"/>
      <c r="C942" s="2"/>
      <c r="D942" s="2"/>
      <c r="E942" s="2"/>
      <c r="F942" s="2"/>
      <c r="H942" s="2"/>
      <c r="I942" s="2"/>
      <c r="J942" s="2"/>
      <c r="K942" s="2"/>
      <c r="L942" s="2"/>
      <c r="M942" s="2"/>
    </row>
    <row r="943" spans="2:13">
      <c r="B943" s="2"/>
      <c r="C943" s="2"/>
      <c r="D943" s="2"/>
      <c r="E943" s="2"/>
      <c r="F943" s="2"/>
      <c r="H943" s="2"/>
      <c r="I943" s="2"/>
      <c r="J943" s="2"/>
      <c r="K943" s="2"/>
      <c r="L943" s="2"/>
      <c r="M943" s="2"/>
    </row>
    <row r="944" spans="2:13">
      <c r="B944" s="2"/>
      <c r="C944" s="2"/>
      <c r="D944" s="2"/>
      <c r="E944" s="2"/>
      <c r="F944" s="2"/>
      <c r="H944" s="2"/>
      <c r="I944" s="2"/>
      <c r="J944" s="2"/>
      <c r="K944" s="2"/>
      <c r="L944" s="2"/>
      <c r="M944" s="2"/>
    </row>
    <row r="945" spans="2:13">
      <c r="B945" s="2"/>
      <c r="C945" s="2"/>
      <c r="D945" s="2"/>
      <c r="E945" s="2"/>
      <c r="F945" s="2"/>
      <c r="H945" s="2"/>
      <c r="I945" s="2"/>
      <c r="J945" s="2"/>
      <c r="K945" s="2"/>
      <c r="L945" s="2"/>
      <c r="M945" s="2"/>
    </row>
    <row r="946" spans="2:13">
      <c r="B946" s="2"/>
      <c r="C946" s="2"/>
      <c r="D946" s="2"/>
      <c r="E946" s="2"/>
      <c r="F946" s="2"/>
      <c r="H946" s="2"/>
      <c r="I946" s="2"/>
      <c r="J946" s="2"/>
      <c r="K946" s="2"/>
      <c r="L946" s="2"/>
      <c r="M946" s="2"/>
    </row>
    <row r="947" spans="2:13">
      <c r="B947" s="2"/>
      <c r="C947" s="2"/>
      <c r="D947" s="2"/>
      <c r="E947" s="2"/>
      <c r="F947" s="2"/>
      <c r="H947" s="2"/>
      <c r="I947" s="2"/>
      <c r="J947" s="2"/>
      <c r="K947" s="2"/>
      <c r="L947" s="2"/>
      <c r="M947" s="2"/>
    </row>
    <row r="948" spans="2:13">
      <c r="B948" s="2"/>
      <c r="C948" s="2"/>
      <c r="D948" s="2"/>
      <c r="E948" s="2"/>
      <c r="F948" s="2"/>
      <c r="H948" s="2"/>
      <c r="I948" s="2"/>
      <c r="J948" s="2"/>
      <c r="K948" s="2"/>
      <c r="L948" s="2"/>
      <c r="M948" s="2"/>
    </row>
    <row r="949" spans="2:13">
      <c r="B949" s="2"/>
      <c r="C949" s="2"/>
      <c r="D949" s="2"/>
      <c r="E949" s="2"/>
      <c r="F949" s="2"/>
      <c r="H949" s="2"/>
      <c r="I949" s="2"/>
      <c r="J949" s="2"/>
      <c r="K949" s="2"/>
      <c r="L949" s="2"/>
      <c r="M949" s="2"/>
    </row>
    <row r="950" spans="2:13">
      <c r="B950" s="2"/>
      <c r="C950" s="2"/>
      <c r="D950" s="2"/>
      <c r="E950" s="2"/>
      <c r="F950" s="2"/>
      <c r="H950" s="2"/>
      <c r="I950" s="2"/>
      <c r="J950" s="2"/>
      <c r="K950" s="2"/>
      <c r="L950" s="2"/>
      <c r="M950" s="2"/>
    </row>
    <row r="951" spans="2:13">
      <c r="B951" s="2"/>
      <c r="C951" s="2"/>
      <c r="D951" s="2"/>
      <c r="E951" s="2"/>
      <c r="F951" s="2"/>
      <c r="H951" s="2"/>
      <c r="I951" s="2"/>
      <c r="J951" s="2"/>
      <c r="K951" s="2"/>
      <c r="L951" s="2"/>
      <c r="M951" s="2"/>
    </row>
    <row r="952" spans="2:13">
      <c r="B952" s="2"/>
      <c r="C952" s="2"/>
      <c r="D952" s="2"/>
      <c r="E952" s="2"/>
      <c r="F952" s="2"/>
      <c r="H952" s="2"/>
      <c r="I952" s="2"/>
      <c r="J952" s="2"/>
      <c r="K952" s="2"/>
      <c r="L952" s="2"/>
      <c r="M952" s="2"/>
    </row>
    <row r="953" spans="2:13">
      <c r="B953" s="2"/>
      <c r="C953" s="2"/>
      <c r="D953" s="2"/>
      <c r="E953" s="2"/>
      <c r="F953" s="2"/>
      <c r="H953" s="2"/>
      <c r="I953" s="2"/>
      <c r="J953" s="2"/>
      <c r="K953" s="2"/>
      <c r="L953" s="2"/>
      <c r="M953" s="2"/>
    </row>
    <row r="954" spans="2:13">
      <c r="B954" s="2"/>
      <c r="C954" s="2"/>
      <c r="D954" s="2"/>
      <c r="E954" s="2"/>
      <c r="F954" s="2"/>
      <c r="H954" s="2"/>
      <c r="I954" s="2"/>
      <c r="J954" s="2"/>
      <c r="K954" s="2"/>
      <c r="L954" s="2"/>
      <c r="M954" s="2"/>
    </row>
    <row r="955" spans="2:13">
      <c r="B955" s="2"/>
      <c r="C955" s="2"/>
      <c r="D955" s="2"/>
      <c r="E955" s="2"/>
      <c r="F955" s="2"/>
      <c r="H955" s="2"/>
      <c r="I955" s="2"/>
      <c r="J955" s="2"/>
      <c r="K955" s="2"/>
      <c r="L955" s="2"/>
      <c r="M955" s="2"/>
    </row>
    <row r="956" spans="2:13">
      <c r="B956" s="2"/>
      <c r="C956" s="2"/>
      <c r="D956" s="2"/>
      <c r="E956" s="2"/>
      <c r="F956" s="2"/>
      <c r="H956" s="2"/>
      <c r="I956" s="2"/>
      <c r="J956" s="2"/>
      <c r="K956" s="2"/>
      <c r="L956" s="2"/>
      <c r="M956" s="2"/>
    </row>
    <row r="957" spans="2:13">
      <c r="B957" s="2"/>
      <c r="C957" s="2"/>
      <c r="D957" s="2"/>
      <c r="E957" s="2"/>
      <c r="F957" s="2"/>
      <c r="H957" s="2"/>
      <c r="I957" s="2"/>
      <c r="J957" s="2"/>
      <c r="K957" s="2"/>
      <c r="L957" s="2"/>
      <c r="M957" s="2"/>
    </row>
    <row r="958" spans="2:13">
      <c r="B958" s="2"/>
      <c r="C958" s="2"/>
      <c r="D958" s="2"/>
      <c r="E958" s="2"/>
      <c r="F958" s="2"/>
      <c r="H958" s="2"/>
      <c r="I958" s="2"/>
      <c r="J958" s="2"/>
      <c r="K958" s="2"/>
      <c r="L958" s="2"/>
      <c r="M958" s="2"/>
    </row>
    <row r="959" spans="2:13">
      <c r="B959" s="2"/>
      <c r="C959" s="2"/>
      <c r="D959" s="2"/>
      <c r="E959" s="2"/>
      <c r="F959" s="2"/>
      <c r="H959" s="2"/>
      <c r="I959" s="2"/>
      <c r="J959" s="2"/>
      <c r="K959" s="2"/>
      <c r="L959" s="2"/>
      <c r="M959" s="2"/>
    </row>
    <row r="960" spans="2:13">
      <c r="B960" s="2"/>
      <c r="C960" s="2"/>
      <c r="D960" s="2"/>
      <c r="E960" s="2"/>
      <c r="F960" s="2"/>
      <c r="H960" s="2"/>
      <c r="I960" s="2"/>
      <c r="J960" s="2"/>
      <c r="K960" s="2"/>
      <c r="L960" s="2"/>
      <c r="M960" s="2"/>
    </row>
    <row r="961" spans="2:13">
      <c r="B961" s="2"/>
      <c r="C961" s="2"/>
      <c r="D961" s="2"/>
      <c r="E961" s="2"/>
      <c r="F961" s="2"/>
      <c r="H961" s="2"/>
      <c r="I961" s="2"/>
      <c r="J961" s="2"/>
      <c r="K961" s="2"/>
      <c r="L961" s="2"/>
      <c r="M961" s="2"/>
    </row>
    <row r="962" spans="2:13">
      <c r="B962" s="2"/>
      <c r="C962" s="2"/>
      <c r="D962" s="2"/>
      <c r="E962" s="2"/>
      <c r="F962" s="2"/>
      <c r="H962" s="2"/>
      <c r="I962" s="2"/>
      <c r="J962" s="2"/>
      <c r="K962" s="2"/>
      <c r="L962" s="2"/>
      <c r="M962" s="2"/>
    </row>
    <row r="963" spans="2:13">
      <c r="B963" s="2"/>
      <c r="C963" s="2"/>
      <c r="D963" s="2"/>
      <c r="E963" s="2"/>
      <c r="F963" s="2"/>
      <c r="H963" s="2"/>
      <c r="I963" s="2"/>
      <c r="J963" s="2"/>
      <c r="K963" s="2"/>
      <c r="L963" s="2"/>
      <c r="M963" s="2"/>
    </row>
    <row r="964" spans="2:13">
      <c r="B964" s="2"/>
      <c r="C964" s="2"/>
      <c r="D964" s="2"/>
      <c r="E964" s="2"/>
      <c r="F964" s="2"/>
      <c r="H964" s="2"/>
      <c r="I964" s="2"/>
      <c r="J964" s="2"/>
      <c r="K964" s="2"/>
      <c r="L964" s="2"/>
      <c r="M964" s="2"/>
    </row>
    <row r="965" spans="2:13">
      <c r="B965" s="2"/>
      <c r="C965" s="2"/>
      <c r="D965" s="2"/>
      <c r="E965" s="2"/>
      <c r="F965" s="2"/>
      <c r="H965" s="2"/>
      <c r="I965" s="2"/>
      <c r="J965" s="2"/>
      <c r="K965" s="2"/>
      <c r="L965" s="2"/>
      <c r="M965" s="2"/>
    </row>
    <row r="966" spans="2:13">
      <c r="B966" s="2"/>
      <c r="C966" s="2"/>
      <c r="D966" s="2"/>
      <c r="E966" s="2"/>
      <c r="F966" s="2"/>
      <c r="H966" s="2"/>
      <c r="I966" s="2"/>
      <c r="J966" s="2"/>
      <c r="K966" s="2"/>
      <c r="L966" s="2"/>
      <c r="M966" s="2"/>
    </row>
    <row r="967" spans="2:13">
      <c r="B967" s="2"/>
      <c r="C967" s="2"/>
      <c r="D967" s="2"/>
      <c r="E967" s="2"/>
      <c r="F967" s="2"/>
      <c r="H967" s="2"/>
      <c r="I967" s="2"/>
      <c r="J967" s="2"/>
      <c r="K967" s="2"/>
      <c r="L967" s="2"/>
      <c r="M967" s="2"/>
    </row>
    <row r="968" spans="2:13">
      <c r="B968" s="2"/>
      <c r="C968" s="2"/>
      <c r="D968" s="2"/>
      <c r="E968" s="2"/>
      <c r="F968" s="2"/>
      <c r="H968" s="2"/>
      <c r="I968" s="2"/>
      <c r="J968" s="2"/>
      <c r="K968" s="2"/>
      <c r="L968" s="2"/>
      <c r="M968" s="2"/>
    </row>
    <row r="969" spans="2:13">
      <c r="B969" s="2"/>
      <c r="C969" s="2"/>
      <c r="D969" s="2"/>
      <c r="E969" s="2"/>
      <c r="F969" s="2"/>
      <c r="H969" s="2"/>
      <c r="I969" s="2"/>
      <c r="J969" s="2"/>
      <c r="K969" s="2"/>
      <c r="L969" s="2"/>
      <c r="M969" s="2"/>
    </row>
    <row r="970" spans="2:13">
      <c r="B970" s="2"/>
      <c r="C970" s="2"/>
      <c r="D970" s="2"/>
      <c r="E970" s="2"/>
      <c r="F970" s="2"/>
      <c r="H970" s="2"/>
      <c r="I970" s="2"/>
      <c r="J970" s="2"/>
      <c r="K970" s="2"/>
      <c r="L970" s="2"/>
      <c r="M970" s="2"/>
    </row>
    <row r="971" spans="2:13">
      <c r="B971" s="2"/>
      <c r="C971" s="2"/>
      <c r="D971" s="2"/>
      <c r="E971" s="2"/>
      <c r="F971" s="2"/>
      <c r="H971" s="2"/>
      <c r="I971" s="2"/>
      <c r="J971" s="2"/>
      <c r="K971" s="2"/>
      <c r="L971" s="2"/>
      <c r="M971" s="2"/>
    </row>
    <row r="972" spans="2:13">
      <c r="B972" s="2"/>
      <c r="C972" s="2"/>
      <c r="D972" s="2"/>
      <c r="E972" s="2"/>
      <c r="F972" s="2"/>
      <c r="H972" s="2"/>
      <c r="I972" s="2"/>
      <c r="J972" s="2"/>
      <c r="K972" s="2"/>
      <c r="L972" s="2"/>
      <c r="M972" s="2"/>
    </row>
    <row r="973" spans="2:13">
      <c r="B973" s="2"/>
      <c r="C973" s="2"/>
      <c r="D973" s="2"/>
      <c r="E973" s="2"/>
      <c r="F973" s="2"/>
      <c r="H973" s="2"/>
      <c r="I973" s="2"/>
      <c r="J973" s="2"/>
      <c r="K973" s="2"/>
      <c r="L973" s="2"/>
      <c r="M973" s="2"/>
    </row>
    <row r="974" spans="2:13">
      <c r="B974" s="2"/>
      <c r="C974" s="2"/>
      <c r="D974" s="2"/>
      <c r="E974" s="2"/>
      <c r="F974" s="2"/>
      <c r="H974" s="2"/>
      <c r="I974" s="2"/>
      <c r="J974" s="2"/>
      <c r="K974" s="2"/>
      <c r="L974" s="2"/>
      <c r="M974" s="2"/>
    </row>
    <row r="975" spans="2:13">
      <c r="B975" s="2"/>
      <c r="C975" s="2"/>
      <c r="D975" s="2"/>
      <c r="E975" s="2"/>
      <c r="F975" s="2"/>
      <c r="H975" s="2"/>
      <c r="I975" s="2"/>
      <c r="J975" s="2"/>
      <c r="K975" s="2"/>
      <c r="L975" s="2"/>
      <c r="M975" s="2"/>
    </row>
    <row r="976" spans="2:13">
      <c r="B976" s="2"/>
      <c r="C976" s="2"/>
      <c r="D976" s="2"/>
      <c r="E976" s="2"/>
      <c r="F976" s="2"/>
      <c r="H976" s="2"/>
      <c r="I976" s="2"/>
      <c r="J976" s="2"/>
      <c r="K976" s="2"/>
      <c r="L976" s="2"/>
      <c r="M976" s="2"/>
    </row>
    <row r="977" spans="2:13">
      <c r="B977" s="2"/>
      <c r="C977" s="2"/>
      <c r="D977" s="2"/>
      <c r="E977" s="2"/>
      <c r="F977" s="2"/>
      <c r="H977" s="2"/>
      <c r="I977" s="2"/>
      <c r="J977" s="2"/>
      <c r="K977" s="2"/>
      <c r="L977" s="2"/>
      <c r="M977" s="2"/>
    </row>
    <row r="978" spans="2:13">
      <c r="B978" s="2"/>
      <c r="C978" s="2"/>
      <c r="D978" s="2"/>
      <c r="E978" s="2"/>
      <c r="F978" s="2"/>
      <c r="H978" s="2"/>
      <c r="I978" s="2"/>
      <c r="J978" s="2"/>
      <c r="K978" s="2"/>
      <c r="L978" s="2"/>
      <c r="M978" s="2"/>
    </row>
    <row r="979" spans="2:13">
      <c r="B979" s="2"/>
      <c r="C979" s="2"/>
      <c r="D979" s="2"/>
      <c r="E979" s="2"/>
      <c r="F979" s="2"/>
      <c r="H979" s="2"/>
      <c r="I979" s="2"/>
      <c r="J979" s="2"/>
      <c r="K979" s="2"/>
      <c r="L979" s="2"/>
      <c r="M979" s="2"/>
    </row>
    <row r="980" spans="2:13">
      <c r="B980" s="2"/>
      <c r="C980" s="2"/>
      <c r="D980" s="2"/>
      <c r="E980" s="2"/>
      <c r="F980" s="2"/>
      <c r="H980" s="2"/>
      <c r="I980" s="2"/>
      <c r="J980" s="2"/>
      <c r="K980" s="2"/>
      <c r="L980" s="2"/>
      <c r="M980" s="2"/>
    </row>
    <row r="981" spans="2:13">
      <c r="B981" s="2"/>
      <c r="C981" s="2"/>
      <c r="D981" s="2"/>
      <c r="E981" s="2"/>
      <c r="F981" s="2"/>
      <c r="H981" s="2"/>
      <c r="I981" s="2"/>
      <c r="J981" s="2"/>
      <c r="K981" s="2"/>
      <c r="L981" s="2"/>
      <c r="M981" s="2"/>
    </row>
    <row r="982" spans="2:13">
      <c r="B982" s="2"/>
      <c r="C982" s="2"/>
      <c r="D982" s="2"/>
      <c r="E982" s="2"/>
      <c r="F982" s="2"/>
      <c r="H982" s="2"/>
      <c r="I982" s="2"/>
      <c r="J982" s="2"/>
      <c r="K982" s="2"/>
      <c r="L982" s="2"/>
      <c r="M982" s="2"/>
    </row>
    <row r="983" spans="2:13">
      <c r="B983" s="2"/>
      <c r="C983" s="2"/>
      <c r="D983" s="2"/>
      <c r="E983" s="2"/>
      <c r="F983" s="2"/>
      <c r="H983" s="2"/>
      <c r="I983" s="2"/>
      <c r="J983" s="2"/>
      <c r="K983" s="2"/>
      <c r="L983" s="2"/>
      <c r="M983" s="2"/>
    </row>
    <row r="984" spans="2:13">
      <c r="B984" s="2"/>
      <c r="C984" s="2"/>
      <c r="D984" s="2"/>
      <c r="E984" s="2"/>
      <c r="F984" s="2"/>
      <c r="H984" s="2"/>
      <c r="I984" s="2"/>
      <c r="J984" s="2"/>
      <c r="K984" s="2"/>
      <c r="L984" s="2"/>
      <c r="M984" s="2"/>
    </row>
    <row r="985" spans="2:13">
      <c r="B985" s="2"/>
      <c r="C985" s="2"/>
      <c r="D985" s="2"/>
      <c r="E985" s="2"/>
      <c r="F985" s="2"/>
      <c r="H985" s="2"/>
      <c r="I985" s="2"/>
      <c r="J985" s="2"/>
      <c r="K985" s="2"/>
      <c r="L985" s="2"/>
      <c r="M985" s="2"/>
    </row>
    <row r="986" spans="2:13">
      <c r="B986" s="2"/>
      <c r="C986" s="2"/>
      <c r="D986" s="2"/>
      <c r="E986" s="2"/>
      <c r="F986" s="2"/>
      <c r="H986" s="2"/>
      <c r="I986" s="2"/>
      <c r="J986" s="2"/>
      <c r="K986" s="2"/>
      <c r="L986" s="2"/>
      <c r="M986" s="2"/>
    </row>
    <row r="987" spans="2:13">
      <c r="B987" s="2"/>
      <c r="C987" s="2"/>
      <c r="D987" s="2"/>
      <c r="E987" s="2"/>
      <c r="F987" s="2"/>
      <c r="H987" s="2"/>
      <c r="I987" s="2"/>
      <c r="J987" s="2"/>
      <c r="K987" s="2"/>
      <c r="L987" s="2"/>
      <c r="M987" s="2"/>
    </row>
    <row r="988" spans="2:13">
      <c r="B988" s="2"/>
      <c r="C988" s="2"/>
      <c r="D988" s="2"/>
      <c r="E988" s="2"/>
      <c r="F988" s="2"/>
      <c r="H988" s="2"/>
      <c r="I988" s="2"/>
      <c r="J988" s="2"/>
      <c r="K988" s="2"/>
      <c r="L988" s="2"/>
      <c r="M988" s="2"/>
    </row>
    <row r="989" spans="2:13">
      <c r="B989" s="2"/>
      <c r="C989" s="2"/>
      <c r="D989" s="2"/>
      <c r="E989" s="2"/>
      <c r="F989" s="2"/>
      <c r="H989" s="2"/>
      <c r="I989" s="2"/>
      <c r="J989" s="2"/>
      <c r="K989" s="2"/>
      <c r="L989" s="2"/>
      <c r="M989" s="2"/>
    </row>
    <row r="990" spans="2:13">
      <c r="B990" s="2"/>
      <c r="C990" s="2"/>
      <c r="D990" s="2"/>
      <c r="E990" s="2"/>
      <c r="F990" s="2"/>
      <c r="H990" s="2"/>
      <c r="I990" s="2"/>
      <c r="J990" s="2"/>
      <c r="K990" s="2"/>
      <c r="L990" s="2"/>
      <c r="M990" s="2"/>
    </row>
    <row r="991" spans="2:13">
      <c r="B991" s="2"/>
      <c r="C991" s="2"/>
      <c r="D991" s="2"/>
      <c r="E991" s="2"/>
      <c r="F991" s="2"/>
      <c r="H991" s="2"/>
      <c r="I991" s="2"/>
      <c r="J991" s="2"/>
      <c r="K991" s="2"/>
      <c r="L991" s="2"/>
      <c r="M991" s="2"/>
    </row>
    <row r="992" spans="2:13">
      <c r="B992" s="2"/>
      <c r="C992" s="2"/>
      <c r="D992" s="2"/>
      <c r="E992" s="2"/>
      <c r="F992" s="2"/>
      <c r="H992" s="2"/>
      <c r="I992" s="2"/>
      <c r="J992" s="2"/>
      <c r="K992" s="2"/>
      <c r="L992" s="2"/>
      <c r="M992" s="2"/>
    </row>
    <row r="993" spans="2:13">
      <c r="B993" s="2"/>
      <c r="C993" s="2"/>
      <c r="D993" s="2"/>
      <c r="E993" s="2"/>
      <c r="F993" s="2"/>
      <c r="H993" s="2"/>
      <c r="I993" s="2"/>
      <c r="J993" s="2"/>
      <c r="K993" s="2"/>
      <c r="L993" s="2"/>
      <c r="M993" s="2"/>
    </row>
    <row r="994" spans="2:13">
      <c r="B994" s="2"/>
      <c r="C994" s="2"/>
      <c r="D994" s="2"/>
      <c r="E994" s="2"/>
      <c r="F994" s="2"/>
      <c r="H994" s="2"/>
      <c r="I994" s="2"/>
      <c r="J994" s="2"/>
      <c r="K994" s="2"/>
      <c r="L994" s="2"/>
      <c r="M994" s="2"/>
    </row>
    <row r="995" spans="2:13">
      <c r="B995" s="2"/>
      <c r="C995" s="2"/>
      <c r="D995" s="2"/>
      <c r="E995" s="2"/>
      <c r="F995" s="2"/>
      <c r="H995" s="2"/>
      <c r="I995" s="2"/>
      <c r="J995" s="2"/>
      <c r="K995" s="2"/>
      <c r="L995" s="2"/>
      <c r="M995" s="2"/>
    </row>
    <row r="996" spans="2:13">
      <c r="B996" s="2"/>
      <c r="C996" s="2"/>
      <c r="D996" s="2"/>
      <c r="E996" s="2"/>
      <c r="F996" s="2"/>
      <c r="H996" s="2"/>
      <c r="I996" s="2"/>
      <c r="J996" s="2"/>
      <c r="K996" s="2"/>
      <c r="L996" s="2"/>
      <c r="M996" s="2"/>
    </row>
    <row r="997" spans="2:13">
      <c r="B997" s="2"/>
      <c r="C997" s="2"/>
      <c r="D997" s="2"/>
      <c r="E997" s="2"/>
      <c r="F997" s="2"/>
      <c r="H997" s="2"/>
      <c r="I997" s="2"/>
      <c r="J997" s="2"/>
      <c r="K997" s="2"/>
      <c r="L997" s="2"/>
      <c r="M997" s="2"/>
    </row>
    <row r="998" spans="2:13">
      <c r="B998" s="2"/>
      <c r="C998" s="2"/>
      <c r="D998" s="2"/>
      <c r="E998" s="2"/>
      <c r="F998" s="2"/>
      <c r="H998" s="2"/>
      <c r="I998" s="2"/>
      <c r="J998" s="2"/>
      <c r="K998" s="2"/>
      <c r="L998" s="2"/>
      <c r="M998" s="2"/>
    </row>
    <row r="999" spans="2:13">
      <c r="B999" s="2"/>
      <c r="C999" s="2"/>
      <c r="D999" s="2"/>
      <c r="E999" s="2"/>
      <c r="F999" s="2"/>
      <c r="H999" s="2"/>
      <c r="I999" s="2"/>
      <c r="J999" s="2"/>
      <c r="K999" s="2"/>
      <c r="L999" s="2"/>
      <c r="M999" s="2"/>
    </row>
    <row r="1000" spans="2:13">
      <c r="B1000" s="2"/>
      <c r="C1000" s="2"/>
      <c r="D1000" s="2"/>
      <c r="E1000" s="2"/>
      <c r="F1000" s="2"/>
      <c r="H1000" s="2"/>
      <c r="I1000" s="2"/>
      <c r="J1000" s="2"/>
      <c r="K1000" s="2"/>
      <c r="L1000" s="2"/>
      <c r="M1000" s="2"/>
    </row>
    <row r="1001" spans="2:13">
      <c r="B1001" s="2"/>
      <c r="C1001" s="2"/>
      <c r="D1001" s="2"/>
      <c r="E1001" s="2"/>
      <c r="F1001" s="2"/>
      <c r="H1001" s="2"/>
      <c r="I1001" s="2"/>
      <c r="J1001" s="2"/>
      <c r="K1001" s="2"/>
      <c r="L1001" s="2"/>
      <c r="M1001" s="2"/>
    </row>
    <row r="1002" spans="2:13">
      <c r="B1002" s="2"/>
      <c r="C1002" s="2"/>
      <c r="D1002" s="2"/>
      <c r="E1002" s="2"/>
      <c r="F1002" s="2"/>
      <c r="H1002" s="2"/>
      <c r="I1002" s="2"/>
      <c r="J1002" s="2"/>
      <c r="K1002" s="2"/>
      <c r="L1002" s="2"/>
      <c r="M1002" s="2"/>
    </row>
    <row r="1003" spans="2:13">
      <c r="B1003" s="2"/>
      <c r="C1003" s="2"/>
      <c r="D1003" s="2"/>
      <c r="E1003" s="2"/>
      <c r="F1003" s="2"/>
      <c r="H1003" s="2"/>
      <c r="I1003" s="2"/>
      <c r="J1003" s="2"/>
      <c r="K1003" s="2"/>
      <c r="L1003" s="2"/>
      <c r="M1003" s="2"/>
    </row>
    <row r="1004" spans="2:13">
      <c r="B1004" s="2"/>
      <c r="C1004" s="2"/>
      <c r="D1004" s="2"/>
      <c r="E1004" s="2"/>
      <c r="F1004" s="2"/>
      <c r="H1004" s="2"/>
      <c r="I1004" s="2"/>
      <c r="J1004" s="2"/>
      <c r="K1004" s="2"/>
      <c r="L1004" s="2"/>
      <c r="M1004" s="2"/>
    </row>
    <row r="1005" spans="2:13">
      <c r="B1005" s="2"/>
      <c r="C1005" s="2"/>
      <c r="D1005" s="2"/>
      <c r="E1005" s="2"/>
      <c r="F1005" s="2"/>
      <c r="H1005" s="2"/>
      <c r="I1005" s="2"/>
      <c r="J1005" s="2"/>
      <c r="K1005" s="2"/>
      <c r="L1005" s="2"/>
      <c r="M1005" s="2"/>
    </row>
    <row r="1006" spans="2:13">
      <c r="B1006" s="2"/>
      <c r="C1006" s="2"/>
      <c r="D1006" s="2"/>
      <c r="E1006" s="2"/>
      <c r="F1006" s="2"/>
      <c r="H1006" s="2"/>
      <c r="I1006" s="2"/>
      <c r="J1006" s="2"/>
      <c r="K1006" s="2"/>
      <c r="L1006" s="2"/>
      <c r="M1006" s="2"/>
    </row>
    <row r="1007" spans="2:13">
      <c r="B1007" s="2"/>
      <c r="C1007" s="2"/>
      <c r="D1007" s="2"/>
      <c r="E1007" s="2"/>
      <c r="F1007" s="2"/>
      <c r="H1007" s="2"/>
      <c r="I1007" s="2"/>
      <c r="J1007" s="2"/>
      <c r="K1007" s="2"/>
      <c r="L1007" s="2"/>
      <c r="M1007" s="2"/>
    </row>
    <row r="1008" spans="2:13">
      <c r="B1008" s="2"/>
      <c r="C1008" s="2"/>
      <c r="D1008" s="2"/>
      <c r="E1008" s="2"/>
      <c r="F1008" s="2"/>
      <c r="H1008" s="2"/>
      <c r="I1008" s="2"/>
      <c r="J1008" s="2"/>
      <c r="K1008" s="2"/>
      <c r="L1008" s="2"/>
      <c r="M1008" s="2"/>
    </row>
    <row r="1009" spans="2:13">
      <c r="B1009" s="2"/>
      <c r="C1009" s="2"/>
      <c r="D1009" s="2"/>
      <c r="E1009" s="2"/>
      <c r="F1009" s="2"/>
      <c r="H1009" s="2"/>
      <c r="I1009" s="2"/>
      <c r="J1009" s="2"/>
      <c r="K1009" s="2"/>
      <c r="L1009" s="2"/>
      <c r="M1009" s="2"/>
    </row>
    <row r="1010" spans="2:13">
      <c r="B1010" s="2"/>
      <c r="C1010" s="2"/>
      <c r="D1010" s="2"/>
      <c r="E1010" s="2"/>
      <c r="F1010" s="2"/>
      <c r="H1010" s="2"/>
      <c r="I1010" s="2"/>
      <c r="J1010" s="2"/>
      <c r="K1010" s="2"/>
      <c r="L1010" s="2"/>
      <c r="M1010" s="2"/>
    </row>
    <row r="1011" spans="2:13">
      <c r="B1011" s="2"/>
      <c r="C1011" s="2"/>
      <c r="D1011" s="2"/>
      <c r="E1011" s="2"/>
      <c r="F1011" s="2"/>
      <c r="H1011" s="2"/>
      <c r="I1011" s="2"/>
      <c r="J1011" s="2"/>
      <c r="K1011" s="2"/>
      <c r="L1011" s="2"/>
      <c r="M1011" s="2"/>
    </row>
    <row r="1012" spans="2:13">
      <c r="B1012" s="2"/>
      <c r="C1012" s="2"/>
      <c r="D1012" s="2"/>
      <c r="E1012" s="2"/>
      <c r="F1012" s="2"/>
      <c r="H1012" s="2"/>
      <c r="I1012" s="2"/>
      <c r="J1012" s="2"/>
      <c r="K1012" s="2"/>
      <c r="L1012" s="2"/>
      <c r="M1012" s="2"/>
    </row>
    <row r="1013" spans="2:13">
      <c r="B1013" s="2"/>
      <c r="C1013" s="2"/>
      <c r="D1013" s="2"/>
      <c r="E1013" s="2"/>
      <c r="F1013" s="2"/>
      <c r="H1013" s="2"/>
      <c r="I1013" s="2"/>
      <c r="J1013" s="2"/>
      <c r="K1013" s="2"/>
      <c r="L1013" s="2"/>
      <c r="M1013" s="2"/>
    </row>
    <row r="1014" spans="2:13">
      <c r="B1014" s="2"/>
      <c r="C1014" s="2"/>
      <c r="D1014" s="2"/>
      <c r="E1014" s="2"/>
      <c r="F1014" s="2"/>
      <c r="H1014" s="2"/>
      <c r="I1014" s="2"/>
      <c r="J1014" s="2"/>
      <c r="K1014" s="2"/>
      <c r="L1014" s="2"/>
      <c r="M1014" s="2"/>
    </row>
    <row r="1015" spans="2:13">
      <c r="B1015" s="2"/>
      <c r="C1015" s="2"/>
      <c r="D1015" s="2"/>
      <c r="E1015" s="2"/>
      <c r="F1015" s="2"/>
      <c r="H1015" s="2"/>
      <c r="I1015" s="2"/>
      <c r="J1015" s="2"/>
      <c r="K1015" s="2"/>
      <c r="L1015" s="2"/>
      <c r="M1015" s="2"/>
    </row>
    <row r="1016" spans="2:13">
      <c r="B1016" s="2"/>
      <c r="C1016" s="2"/>
      <c r="D1016" s="2"/>
      <c r="E1016" s="2"/>
      <c r="F1016" s="2"/>
      <c r="H1016" s="2"/>
      <c r="I1016" s="2"/>
      <c r="J1016" s="2"/>
      <c r="K1016" s="2"/>
      <c r="L1016" s="2"/>
      <c r="M1016" s="2"/>
    </row>
    <row r="1017" spans="2:13">
      <c r="B1017" s="2"/>
      <c r="C1017" s="2"/>
      <c r="D1017" s="2"/>
      <c r="E1017" s="2"/>
      <c r="F1017" s="2"/>
      <c r="H1017" s="2"/>
      <c r="I1017" s="2"/>
      <c r="J1017" s="2"/>
      <c r="K1017" s="2"/>
      <c r="L1017" s="2"/>
      <c r="M1017" s="2"/>
    </row>
    <row r="1018" spans="2:13">
      <c r="B1018" s="2"/>
      <c r="C1018" s="2"/>
      <c r="D1018" s="2"/>
      <c r="E1018" s="2"/>
      <c r="F1018" s="2"/>
      <c r="H1018" s="2"/>
      <c r="I1018" s="2"/>
      <c r="J1018" s="2"/>
      <c r="K1018" s="2"/>
      <c r="L1018" s="2"/>
      <c r="M1018" s="2"/>
    </row>
    <row r="1019" spans="2:13">
      <c r="B1019" s="2"/>
      <c r="C1019" s="2"/>
      <c r="D1019" s="2"/>
      <c r="E1019" s="2"/>
      <c r="F1019" s="2"/>
      <c r="H1019" s="2"/>
      <c r="I1019" s="2"/>
      <c r="J1019" s="2"/>
      <c r="K1019" s="2"/>
      <c r="L1019" s="2"/>
      <c r="M1019" s="2"/>
    </row>
    <row r="1020" spans="2:13">
      <c r="B1020" s="2"/>
      <c r="C1020" s="2"/>
      <c r="D1020" s="2"/>
      <c r="E1020" s="2"/>
      <c r="F1020" s="2"/>
      <c r="H1020" s="2"/>
      <c r="I1020" s="2"/>
      <c r="J1020" s="2"/>
      <c r="K1020" s="2"/>
      <c r="L1020" s="2"/>
      <c r="M1020" s="2"/>
    </row>
    <row r="1021" spans="2:13">
      <c r="B1021" s="2"/>
      <c r="C1021" s="2"/>
      <c r="D1021" s="2"/>
      <c r="E1021" s="2"/>
      <c r="F1021" s="2"/>
      <c r="H1021" s="2"/>
      <c r="I1021" s="2"/>
      <c r="J1021" s="2"/>
      <c r="K1021" s="2"/>
      <c r="L1021" s="2"/>
      <c r="M1021" s="2"/>
    </row>
    <row r="1022" spans="2:13">
      <c r="B1022" s="2"/>
      <c r="C1022" s="2"/>
      <c r="D1022" s="2"/>
      <c r="E1022" s="2"/>
      <c r="F1022" s="2"/>
      <c r="H1022" s="2"/>
      <c r="I1022" s="2"/>
      <c r="J1022" s="2"/>
      <c r="K1022" s="2"/>
      <c r="L1022" s="2"/>
      <c r="M1022" s="2"/>
    </row>
    <row r="1023" spans="2:13">
      <c r="B1023" s="2"/>
      <c r="C1023" s="2"/>
      <c r="D1023" s="2"/>
      <c r="E1023" s="2"/>
      <c r="F1023" s="2"/>
      <c r="H1023" s="2"/>
      <c r="I1023" s="2"/>
      <c r="J1023" s="2"/>
      <c r="K1023" s="2"/>
      <c r="L1023" s="2"/>
      <c r="M1023" s="2"/>
    </row>
    <row r="1024" spans="2:13">
      <c r="B1024" s="2"/>
      <c r="C1024" s="2"/>
      <c r="D1024" s="2"/>
      <c r="E1024" s="2"/>
      <c r="F1024" s="2"/>
      <c r="H1024" s="2"/>
      <c r="I1024" s="2"/>
      <c r="J1024" s="2"/>
      <c r="K1024" s="2"/>
      <c r="L1024" s="2"/>
      <c r="M1024" s="2"/>
    </row>
    <row r="1025" spans="2:13">
      <c r="B1025" s="2"/>
      <c r="C1025" s="2"/>
      <c r="D1025" s="2"/>
      <c r="E1025" s="2"/>
      <c r="F1025" s="2"/>
      <c r="H1025" s="2"/>
      <c r="I1025" s="2"/>
      <c r="J1025" s="2"/>
      <c r="K1025" s="2"/>
      <c r="L1025" s="2"/>
      <c r="M1025" s="2"/>
    </row>
    <row r="1026" spans="2:13">
      <c r="B1026" s="2"/>
      <c r="C1026" s="2"/>
      <c r="D1026" s="2"/>
      <c r="E1026" s="2"/>
      <c r="F1026" s="2"/>
      <c r="H1026" s="2"/>
      <c r="I1026" s="2"/>
      <c r="J1026" s="2"/>
      <c r="K1026" s="2"/>
      <c r="L1026" s="2"/>
      <c r="M1026" s="2"/>
    </row>
    <row r="1027" spans="2:13">
      <c r="B1027" s="2"/>
      <c r="C1027" s="2"/>
      <c r="D1027" s="2"/>
      <c r="E1027" s="2"/>
      <c r="F1027" s="2"/>
      <c r="H1027" s="2"/>
      <c r="I1027" s="2"/>
      <c r="J1027" s="2"/>
      <c r="K1027" s="2"/>
      <c r="L1027" s="2"/>
      <c r="M1027" s="2"/>
    </row>
    <row r="1028" spans="2:13">
      <c r="B1028" s="2"/>
      <c r="C1028" s="2"/>
      <c r="D1028" s="2"/>
      <c r="E1028" s="2"/>
      <c r="F1028" s="2"/>
      <c r="H1028" s="2"/>
      <c r="I1028" s="2"/>
      <c r="J1028" s="2"/>
      <c r="K1028" s="2"/>
      <c r="L1028" s="2"/>
      <c r="M1028" s="2"/>
    </row>
    <row r="1029" spans="2:13">
      <c r="B1029" s="2"/>
      <c r="C1029" s="2"/>
      <c r="D1029" s="2"/>
      <c r="E1029" s="2"/>
      <c r="F1029" s="2"/>
      <c r="H1029" s="2"/>
      <c r="I1029" s="2"/>
      <c r="J1029" s="2"/>
      <c r="K1029" s="2"/>
      <c r="L1029" s="2"/>
      <c r="M1029" s="2"/>
    </row>
    <row r="1030" spans="2:13">
      <c r="B1030" s="2"/>
      <c r="C1030" s="2"/>
      <c r="D1030" s="2"/>
      <c r="E1030" s="2"/>
      <c r="F1030" s="2"/>
      <c r="H1030" s="2"/>
      <c r="I1030" s="2"/>
      <c r="J1030" s="2"/>
      <c r="K1030" s="2"/>
      <c r="L1030" s="2"/>
      <c r="M1030" s="2"/>
    </row>
    <row r="1031" spans="2:13">
      <c r="B1031" s="2"/>
      <c r="C1031" s="2"/>
      <c r="D1031" s="2"/>
      <c r="E1031" s="2"/>
      <c r="F1031" s="2"/>
      <c r="H1031" s="2"/>
      <c r="I1031" s="2"/>
      <c r="J1031" s="2"/>
      <c r="K1031" s="2"/>
      <c r="L1031" s="2"/>
      <c r="M1031" s="2"/>
    </row>
    <row r="1032" spans="2:13">
      <c r="B1032" s="2"/>
      <c r="C1032" s="2"/>
      <c r="D1032" s="2"/>
      <c r="E1032" s="2"/>
      <c r="F1032" s="2"/>
      <c r="H1032" s="2"/>
      <c r="I1032" s="2"/>
      <c r="J1032" s="2"/>
      <c r="K1032" s="2"/>
      <c r="L1032" s="2"/>
      <c r="M1032" s="2"/>
    </row>
    <row r="1033" spans="2:13">
      <c r="B1033" s="2"/>
      <c r="C1033" s="2"/>
      <c r="D1033" s="2"/>
      <c r="E1033" s="2"/>
      <c r="F1033" s="2"/>
      <c r="H1033" s="2"/>
      <c r="I1033" s="2"/>
      <c r="J1033" s="2"/>
      <c r="K1033" s="2"/>
      <c r="L1033" s="2"/>
      <c r="M1033" s="2"/>
    </row>
    <row r="1034" spans="2:13">
      <c r="B1034" s="2"/>
      <c r="C1034" s="2"/>
      <c r="D1034" s="2"/>
      <c r="E1034" s="2"/>
      <c r="F1034" s="2"/>
      <c r="H1034" s="2"/>
      <c r="I1034" s="2"/>
      <c r="J1034" s="2"/>
      <c r="K1034" s="2"/>
      <c r="L1034" s="2"/>
      <c r="M1034" s="2"/>
    </row>
    <row r="1035" spans="2:13">
      <c r="B1035" s="2"/>
      <c r="C1035" s="2"/>
      <c r="D1035" s="2"/>
      <c r="E1035" s="2"/>
      <c r="F1035" s="2"/>
      <c r="H1035" s="2"/>
      <c r="I1035" s="2"/>
      <c r="J1035" s="2"/>
      <c r="K1035" s="2"/>
      <c r="L1035" s="2"/>
      <c r="M1035" s="2"/>
    </row>
    <row r="1036" spans="2:13">
      <c r="B1036" s="2"/>
      <c r="C1036" s="2"/>
      <c r="D1036" s="2"/>
      <c r="E1036" s="2"/>
      <c r="F1036" s="2"/>
      <c r="H1036" s="2"/>
      <c r="I1036" s="2"/>
      <c r="J1036" s="2"/>
      <c r="K1036" s="2"/>
      <c r="L1036" s="2"/>
      <c r="M1036" s="2"/>
    </row>
    <row r="1037" spans="2:13">
      <c r="B1037" s="2"/>
      <c r="C1037" s="2"/>
      <c r="D1037" s="2"/>
      <c r="E1037" s="2"/>
      <c r="F1037" s="2"/>
      <c r="H1037" s="2"/>
      <c r="I1037" s="2"/>
      <c r="J1037" s="2"/>
      <c r="K1037" s="2"/>
      <c r="L1037" s="2"/>
      <c r="M1037" s="2"/>
    </row>
    <row r="1038" spans="2:13">
      <c r="B1038" s="2"/>
      <c r="C1038" s="2"/>
      <c r="D1038" s="2"/>
      <c r="E1038" s="2"/>
      <c r="F1038" s="2"/>
      <c r="H1038" s="2"/>
      <c r="I1038" s="2"/>
      <c r="J1038" s="2"/>
      <c r="K1038" s="2"/>
      <c r="L1038" s="2"/>
      <c r="M1038" s="2"/>
    </row>
    <row r="1039" spans="2:13">
      <c r="B1039" s="2"/>
      <c r="C1039" s="2"/>
      <c r="D1039" s="2"/>
      <c r="E1039" s="2"/>
      <c r="F1039" s="2"/>
      <c r="H1039" s="2"/>
      <c r="I1039" s="2"/>
      <c r="J1039" s="2"/>
      <c r="K1039" s="2"/>
      <c r="L1039" s="2"/>
      <c r="M1039" s="2"/>
    </row>
    <row r="1040" spans="2:13">
      <c r="B1040" s="2"/>
      <c r="C1040" s="2"/>
      <c r="D1040" s="2"/>
      <c r="E1040" s="2"/>
      <c r="F1040" s="2"/>
      <c r="H1040" s="2"/>
      <c r="I1040" s="2"/>
      <c r="J1040" s="2"/>
      <c r="K1040" s="2"/>
      <c r="L1040" s="2"/>
      <c r="M1040" s="2"/>
    </row>
    <row r="1041" spans="2:13">
      <c r="B1041" s="2"/>
      <c r="C1041" s="2"/>
      <c r="D1041" s="2"/>
      <c r="E1041" s="2"/>
      <c r="F1041" s="2"/>
      <c r="H1041" s="2"/>
      <c r="I1041" s="2"/>
      <c r="J1041" s="2"/>
      <c r="K1041" s="2"/>
      <c r="L1041" s="2"/>
      <c r="M1041" s="2"/>
    </row>
    <row r="1042" spans="2:13">
      <c r="B1042" s="2"/>
      <c r="C1042" s="2"/>
      <c r="D1042" s="2"/>
      <c r="E1042" s="2"/>
      <c r="F1042" s="2"/>
      <c r="H1042" s="2"/>
      <c r="I1042" s="2"/>
      <c r="J1042" s="2"/>
      <c r="K1042" s="2"/>
      <c r="L1042" s="2"/>
      <c r="M1042" s="2"/>
    </row>
    <row r="1043" spans="2:13">
      <c r="B1043" s="2"/>
      <c r="C1043" s="2"/>
      <c r="D1043" s="2"/>
      <c r="E1043" s="2"/>
      <c r="F1043" s="2"/>
      <c r="H1043" s="2"/>
      <c r="I1043" s="2"/>
      <c r="J1043" s="2"/>
      <c r="K1043" s="2"/>
      <c r="L1043" s="2"/>
      <c r="M1043" s="2"/>
    </row>
    <row r="1044" spans="2:13">
      <c r="B1044" s="2"/>
      <c r="C1044" s="2"/>
      <c r="D1044" s="2"/>
      <c r="E1044" s="2"/>
      <c r="F1044" s="2"/>
      <c r="H1044" s="2"/>
      <c r="I1044" s="2"/>
      <c r="J1044" s="2"/>
      <c r="K1044" s="2"/>
      <c r="L1044" s="2"/>
      <c r="M1044" s="2"/>
    </row>
    <row r="1045" spans="2:13">
      <c r="B1045" s="2"/>
      <c r="C1045" s="2"/>
      <c r="D1045" s="2"/>
      <c r="E1045" s="2"/>
      <c r="F1045" s="2"/>
      <c r="H1045" s="2"/>
      <c r="I1045" s="2"/>
      <c r="J1045" s="2"/>
      <c r="K1045" s="2"/>
      <c r="L1045" s="2"/>
      <c r="M1045" s="2"/>
    </row>
    <row r="1046" spans="2:13">
      <c r="B1046" s="2"/>
      <c r="C1046" s="2"/>
      <c r="D1046" s="2"/>
      <c r="E1046" s="2"/>
      <c r="F1046" s="2"/>
      <c r="H1046" s="2"/>
      <c r="I1046" s="2"/>
      <c r="J1046" s="2"/>
      <c r="K1046" s="2"/>
      <c r="L1046" s="2"/>
      <c r="M1046" s="2"/>
    </row>
    <row r="1047" spans="2:13">
      <c r="B1047" s="2"/>
      <c r="C1047" s="2"/>
      <c r="D1047" s="2"/>
      <c r="E1047" s="2"/>
      <c r="F1047" s="2"/>
      <c r="H1047" s="2"/>
      <c r="I1047" s="2"/>
      <c r="J1047" s="2"/>
      <c r="K1047" s="2"/>
      <c r="L1047" s="2"/>
      <c r="M1047" s="2"/>
    </row>
    <row r="1048" spans="2:13">
      <c r="B1048" s="2"/>
      <c r="C1048" s="2"/>
      <c r="D1048" s="2"/>
      <c r="E1048" s="2"/>
      <c r="F1048" s="2"/>
      <c r="H1048" s="2"/>
      <c r="I1048" s="2"/>
      <c r="J1048" s="2"/>
      <c r="K1048" s="2"/>
      <c r="L1048" s="2"/>
      <c r="M1048" s="2"/>
    </row>
    <row r="1049" spans="2:13">
      <c r="B1049" s="2"/>
      <c r="C1049" s="2"/>
      <c r="D1049" s="2"/>
      <c r="E1049" s="2"/>
      <c r="F1049" s="2"/>
      <c r="H1049" s="2"/>
      <c r="I1049" s="2"/>
      <c r="J1049" s="2"/>
      <c r="K1049" s="2"/>
      <c r="L1049" s="2"/>
      <c r="M1049" s="2"/>
    </row>
    <row r="1050" spans="2:13">
      <c r="B1050" s="2"/>
      <c r="C1050" s="2"/>
      <c r="D1050" s="2"/>
      <c r="E1050" s="2"/>
      <c r="F1050" s="2"/>
      <c r="H1050" s="2"/>
      <c r="I1050" s="2"/>
      <c r="J1050" s="2"/>
      <c r="K1050" s="2"/>
      <c r="L1050" s="2"/>
      <c r="M1050" s="2"/>
    </row>
    <row r="1051" spans="2:13">
      <c r="B1051" s="2"/>
      <c r="C1051" s="2"/>
      <c r="D1051" s="2"/>
      <c r="E1051" s="2"/>
      <c r="F1051" s="2"/>
      <c r="H1051" s="2"/>
      <c r="I1051" s="2"/>
      <c r="J1051" s="2"/>
      <c r="K1051" s="2"/>
      <c r="L1051" s="2"/>
      <c r="M1051" s="2"/>
    </row>
    <row r="1052" spans="2:13">
      <c r="B1052" s="2"/>
      <c r="C1052" s="2"/>
      <c r="D1052" s="2"/>
      <c r="E1052" s="2"/>
      <c r="F1052" s="2"/>
      <c r="H1052" s="2"/>
      <c r="I1052" s="2"/>
      <c r="J1052" s="2"/>
      <c r="K1052" s="2"/>
      <c r="L1052" s="2"/>
      <c r="M1052" s="2"/>
    </row>
    <row r="1053" spans="2:13">
      <c r="B1053" s="2"/>
      <c r="C1053" s="2"/>
      <c r="D1053" s="2"/>
      <c r="E1053" s="2"/>
      <c r="F1053" s="2"/>
      <c r="H1053" s="2"/>
      <c r="I1053" s="2"/>
      <c r="J1053" s="2"/>
      <c r="K1053" s="2"/>
      <c r="L1053" s="2"/>
      <c r="M1053" s="2"/>
    </row>
    <row r="1054" spans="2:13">
      <c r="B1054" s="2"/>
      <c r="C1054" s="2"/>
      <c r="D1054" s="2"/>
      <c r="E1054" s="2"/>
      <c r="F1054" s="2"/>
      <c r="H1054" s="2"/>
      <c r="I1054" s="2"/>
      <c r="J1054" s="2"/>
      <c r="K1054" s="2"/>
      <c r="L1054" s="2"/>
      <c r="M1054" s="2"/>
    </row>
    <row r="1055" spans="2:13">
      <c r="B1055" s="2"/>
      <c r="C1055" s="2"/>
      <c r="D1055" s="2"/>
      <c r="E1055" s="2"/>
      <c r="F1055" s="2"/>
      <c r="H1055" s="2"/>
      <c r="I1055" s="2"/>
      <c r="J1055" s="2"/>
      <c r="K1055" s="2"/>
      <c r="L1055" s="2"/>
      <c r="M1055" s="2"/>
    </row>
    <row r="1056" spans="2:13">
      <c r="B1056" s="2"/>
      <c r="C1056" s="2"/>
      <c r="D1056" s="2"/>
      <c r="E1056" s="2"/>
      <c r="F1056" s="2"/>
      <c r="H1056" s="2"/>
      <c r="I1056" s="2"/>
      <c r="J1056" s="2"/>
      <c r="K1056" s="2"/>
      <c r="L1056" s="2"/>
      <c r="M1056" s="2"/>
    </row>
    <row r="1057" spans="2:13">
      <c r="B1057" s="2"/>
      <c r="C1057" s="2"/>
      <c r="D1057" s="2"/>
      <c r="E1057" s="2"/>
      <c r="F1057" s="2"/>
      <c r="H1057" s="2"/>
      <c r="I1057" s="2"/>
      <c r="J1057" s="2"/>
      <c r="K1057" s="2"/>
      <c r="L1057" s="2"/>
      <c r="M1057" s="2"/>
    </row>
    <row r="1058" spans="2:13">
      <c r="B1058" s="2"/>
      <c r="C1058" s="2"/>
      <c r="D1058" s="2"/>
      <c r="E1058" s="2"/>
      <c r="F1058" s="2"/>
      <c r="H1058" s="2"/>
      <c r="I1058" s="2"/>
      <c r="J1058" s="2"/>
      <c r="K1058" s="2"/>
      <c r="L1058" s="2"/>
      <c r="M1058" s="2"/>
    </row>
    <row r="1059" spans="2:13">
      <c r="B1059" s="2"/>
      <c r="C1059" s="2"/>
      <c r="D1059" s="2"/>
      <c r="E1059" s="2"/>
      <c r="F1059" s="2"/>
      <c r="H1059" s="2"/>
      <c r="I1059" s="2"/>
      <c r="J1059" s="2"/>
      <c r="K1059" s="2"/>
      <c r="L1059" s="2"/>
      <c r="M1059" s="2"/>
    </row>
    <row r="1060" spans="2:13">
      <c r="B1060" s="2"/>
      <c r="C1060" s="2"/>
      <c r="D1060" s="2"/>
      <c r="E1060" s="2"/>
      <c r="F1060" s="2"/>
      <c r="H1060" s="2"/>
      <c r="I1060" s="2"/>
      <c r="J1060" s="2"/>
      <c r="K1060" s="2"/>
      <c r="L1060" s="2"/>
      <c r="M1060" s="2"/>
    </row>
    <row r="1061" spans="2:13">
      <c r="B1061" s="2"/>
      <c r="C1061" s="2"/>
      <c r="D1061" s="2"/>
      <c r="E1061" s="2"/>
      <c r="F1061" s="2"/>
      <c r="H1061" s="2"/>
      <c r="I1061" s="2"/>
      <c r="J1061" s="2"/>
      <c r="K1061" s="2"/>
      <c r="L1061" s="2"/>
      <c r="M1061" s="2"/>
    </row>
    <row r="1062" spans="2:13">
      <c r="B1062" s="2"/>
      <c r="C1062" s="2"/>
      <c r="D1062" s="2"/>
      <c r="E1062" s="2"/>
      <c r="F1062" s="2"/>
      <c r="H1062" s="2"/>
      <c r="I1062" s="2"/>
      <c r="J1062" s="2"/>
      <c r="K1062" s="2"/>
      <c r="L1062" s="2"/>
      <c r="M1062" s="2"/>
    </row>
    <row r="1063" spans="2:13">
      <c r="B1063" s="2"/>
      <c r="C1063" s="2"/>
      <c r="D1063" s="2"/>
      <c r="E1063" s="2"/>
      <c r="F1063" s="2"/>
      <c r="H1063" s="2"/>
      <c r="I1063" s="2"/>
      <c r="J1063" s="2"/>
      <c r="K1063" s="2"/>
      <c r="L1063" s="2"/>
      <c r="M1063" s="2"/>
    </row>
    <row r="1064" spans="2:13">
      <c r="B1064" s="2"/>
      <c r="C1064" s="2"/>
      <c r="D1064" s="2"/>
      <c r="E1064" s="2"/>
      <c r="F1064" s="2"/>
      <c r="H1064" s="2"/>
      <c r="I1064" s="2"/>
      <c r="J1064" s="2"/>
      <c r="K1064" s="2"/>
      <c r="L1064" s="2"/>
      <c r="M1064" s="2"/>
    </row>
    <row r="1065" spans="2:13">
      <c r="B1065" s="2"/>
      <c r="C1065" s="2"/>
      <c r="D1065" s="2"/>
      <c r="E1065" s="2"/>
      <c r="F1065" s="2"/>
      <c r="H1065" s="2"/>
      <c r="I1065" s="2"/>
      <c r="J1065" s="2"/>
      <c r="K1065" s="2"/>
      <c r="L1065" s="2"/>
      <c r="M1065" s="2"/>
    </row>
    <row r="1066" spans="2:13">
      <c r="B1066" s="2"/>
      <c r="C1066" s="2"/>
      <c r="D1066" s="2"/>
      <c r="E1066" s="2"/>
      <c r="F1066" s="2"/>
      <c r="H1066" s="2"/>
      <c r="I1066" s="2"/>
      <c r="J1066" s="2"/>
      <c r="K1066" s="2"/>
      <c r="L1066" s="2"/>
      <c r="M1066" s="2"/>
    </row>
    <row r="1067" spans="2:13">
      <c r="B1067" s="2"/>
      <c r="C1067" s="2"/>
      <c r="D1067" s="2"/>
      <c r="E1067" s="2"/>
      <c r="F1067" s="2"/>
      <c r="H1067" s="2"/>
      <c r="I1067" s="2"/>
      <c r="J1067" s="2"/>
      <c r="K1067" s="2"/>
      <c r="L1067" s="2"/>
      <c r="M1067" s="2"/>
    </row>
    <row r="1068" spans="2:13">
      <c r="B1068" s="2"/>
      <c r="C1068" s="2"/>
      <c r="D1068" s="2"/>
      <c r="E1068" s="2"/>
      <c r="F1068" s="2"/>
      <c r="H1068" s="2"/>
      <c r="I1068" s="2"/>
      <c r="J1068" s="2"/>
      <c r="K1068" s="2"/>
      <c r="L1068" s="2"/>
      <c r="M1068" s="2"/>
    </row>
    <row r="1069" spans="2:13">
      <c r="B1069" s="2"/>
      <c r="C1069" s="2"/>
      <c r="D1069" s="2"/>
      <c r="E1069" s="2"/>
      <c r="F1069" s="2"/>
      <c r="H1069" s="2"/>
      <c r="I1069" s="2"/>
      <c r="J1069" s="2"/>
      <c r="K1069" s="2"/>
      <c r="L1069" s="2"/>
      <c r="M1069" s="2"/>
    </row>
    <row r="1070" spans="2:13">
      <c r="B1070" s="2"/>
      <c r="C1070" s="2"/>
      <c r="D1070" s="2"/>
      <c r="E1070" s="2"/>
      <c r="F1070" s="2"/>
      <c r="H1070" s="2"/>
      <c r="I1070" s="2"/>
      <c r="J1070" s="2"/>
      <c r="K1070" s="2"/>
      <c r="L1070" s="2"/>
      <c r="M1070" s="2"/>
    </row>
    <row r="1071" spans="2:13">
      <c r="B1071" s="2"/>
      <c r="C1071" s="2"/>
      <c r="D1071" s="2"/>
      <c r="E1071" s="2"/>
      <c r="F1071" s="2"/>
      <c r="H1071" s="2"/>
      <c r="I1071" s="2"/>
      <c r="J1071" s="2"/>
      <c r="K1071" s="2"/>
      <c r="L1071" s="2"/>
      <c r="M1071" s="2"/>
    </row>
    <row r="1072" spans="2:13">
      <c r="B1072" s="2"/>
      <c r="C1072" s="2"/>
      <c r="D1072" s="2"/>
      <c r="E1072" s="2"/>
      <c r="F1072" s="2"/>
      <c r="H1072" s="2"/>
      <c r="I1072" s="2"/>
      <c r="J1072" s="2"/>
      <c r="K1072" s="2"/>
      <c r="L1072" s="2"/>
      <c r="M1072" s="2"/>
    </row>
    <row r="1073" spans="2:13">
      <c r="B1073" s="2"/>
      <c r="C1073" s="2"/>
      <c r="D1073" s="2"/>
      <c r="E1073" s="2"/>
      <c r="F1073" s="2"/>
      <c r="H1073" s="2"/>
      <c r="I1073" s="2"/>
      <c r="J1073" s="2"/>
      <c r="K1073" s="2"/>
      <c r="L1073" s="2"/>
      <c r="M1073" s="2"/>
    </row>
    <row r="1074" spans="2:13">
      <c r="B1074" s="2"/>
      <c r="C1074" s="2"/>
      <c r="D1074" s="2"/>
      <c r="E1074" s="2"/>
      <c r="F1074" s="2"/>
      <c r="H1074" s="2"/>
      <c r="I1074" s="2"/>
      <c r="J1074" s="2"/>
      <c r="K1074" s="2"/>
      <c r="L1074" s="2"/>
      <c r="M1074" s="2"/>
    </row>
    <row r="1075" spans="2:13">
      <c r="B1075" s="2"/>
      <c r="C1075" s="2"/>
      <c r="D1075" s="2"/>
      <c r="E1075" s="2"/>
      <c r="F1075" s="2"/>
      <c r="H1075" s="2"/>
      <c r="I1075" s="2"/>
      <c r="J1075" s="2"/>
      <c r="K1075" s="2"/>
      <c r="L1075" s="2"/>
      <c r="M1075" s="2"/>
    </row>
    <row r="1076" spans="2:13">
      <c r="B1076" s="2"/>
      <c r="C1076" s="2"/>
      <c r="D1076" s="2"/>
      <c r="E1076" s="2"/>
      <c r="F1076" s="2"/>
      <c r="H1076" s="2"/>
      <c r="I1076" s="2"/>
      <c r="J1076" s="2"/>
      <c r="K1076" s="2"/>
      <c r="L1076" s="2"/>
      <c r="M1076" s="2"/>
    </row>
    <row r="1077" spans="2:13">
      <c r="B1077" s="2"/>
      <c r="C1077" s="2"/>
      <c r="D1077" s="2"/>
      <c r="E1077" s="2"/>
      <c r="F1077" s="2"/>
      <c r="H1077" s="2"/>
      <c r="I1077" s="2"/>
      <c r="J1077" s="2"/>
      <c r="K1077" s="2"/>
      <c r="L1077" s="2"/>
      <c r="M1077" s="2"/>
    </row>
    <row r="1078" spans="2:13">
      <c r="B1078" s="2"/>
      <c r="C1078" s="2"/>
      <c r="D1078" s="2"/>
      <c r="E1078" s="2"/>
      <c r="F1078" s="2"/>
      <c r="H1078" s="2"/>
      <c r="I1078" s="2"/>
      <c r="J1078" s="2"/>
      <c r="K1078" s="2"/>
      <c r="L1078" s="2"/>
      <c r="M1078" s="2"/>
    </row>
    <row r="1079" spans="2:13">
      <c r="B1079" s="2"/>
      <c r="C1079" s="2"/>
      <c r="D1079" s="2"/>
      <c r="E1079" s="2"/>
      <c r="F1079" s="2"/>
      <c r="H1079" s="2"/>
      <c r="I1079" s="2"/>
      <c r="J1079" s="2"/>
      <c r="K1079" s="2"/>
      <c r="L1079" s="2"/>
      <c r="M1079" s="2"/>
    </row>
    <row r="1080" spans="2:13">
      <c r="B1080" s="2"/>
      <c r="C1080" s="2"/>
      <c r="D1080" s="2"/>
      <c r="E1080" s="2"/>
      <c r="F1080" s="2"/>
      <c r="H1080" s="2"/>
      <c r="I1080" s="2"/>
      <c r="J1080" s="2"/>
      <c r="K1080" s="2"/>
      <c r="L1080" s="2"/>
      <c r="M1080" s="2"/>
    </row>
    <row r="1081" spans="2:13">
      <c r="B1081" s="2"/>
      <c r="C1081" s="2"/>
      <c r="D1081" s="2"/>
      <c r="E1081" s="2"/>
      <c r="F1081" s="2"/>
      <c r="H1081" s="2"/>
      <c r="I1081" s="2"/>
      <c r="J1081" s="2"/>
      <c r="K1081" s="2"/>
      <c r="L1081" s="2"/>
      <c r="M1081" s="2"/>
    </row>
    <row r="1082" spans="2:13">
      <c r="B1082" s="2"/>
      <c r="C1082" s="2"/>
      <c r="D1082" s="2"/>
      <c r="E1082" s="2"/>
      <c r="F1082" s="2"/>
      <c r="H1082" s="2"/>
      <c r="I1082" s="2"/>
      <c r="J1082" s="2"/>
      <c r="K1082" s="2"/>
      <c r="L1082" s="2"/>
      <c r="M1082" s="2"/>
    </row>
    <row r="1083" spans="2:13">
      <c r="B1083" s="2"/>
      <c r="C1083" s="2"/>
      <c r="D1083" s="2"/>
      <c r="E1083" s="2"/>
      <c r="F1083" s="2"/>
      <c r="H1083" s="2"/>
      <c r="I1083" s="2"/>
      <c r="J1083" s="2"/>
      <c r="K1083" s="2"/>
      <c r="L1083" s="2"/>
      <c r="M1083" s="2"/>
    </row>
    <row r="1084" spans="2:13">
      <c r="B1084" s="2"/>
      <c r="C1084" s="2"/>
      <c r="D1084" s="2"/>
      <c r="E1084" s="2"/>
      <c r="F1084" s="2"/>
      <c r="H1084" s="2"/>
      <c r="I1084" s="2"/>
      <c r="J1084" s="2"/>
      <c r="K1084" s="2"/>
      <c r="L1084" s="2"/>
      <c r="M1084" s="2"/>
    </row>
    <row r="1085" spans="2:13">
      <c r="B1085" s="2"/>
      <c r="C1085" s="2"/>
      <c r="D1085" s="2"/>
      <c r="E1085" s="2"/>
      <c r="F1085" s="2"/>
      <c r="H1085" s="2"/>
      <c r="I1085" s="2"/>
      <c r="J1085" s="2"/>
      <c r="K1085" s="2"/>
      <c r="L1085" s="2"/>
      <c r="M1085" s="2"/>
    </row>
    <row r="1086" spans="2:13">
      <c r="B1086" s="2"/>
      <c r="C1086" s="2"/>
      <c r="D1086" s="2"/>
      <c r="E1086" s="2"/>
      <c r="F1086" s="2"/>
      <c r="H1086" s="2"/>
      <c r="I1086" s="2"/>
      <c r="J1086" s="2"/>
      <c r="K1086" s="2"/>
      <c r="L1086" s="2"/>
      <c r="M1086" s="2"/>
    </row>
    <row r="1087" spans="2:13">
      <c r="B1087" s="2"/>
      <c r="C1087" s="2"/>
      <c r="D1087" s="2"/>
      <c r="E1087" s="2"/>
      <c r="F1087" s="2"/>
      <c r="H1087" s="2"/>
      <c r="I1087" s="2"/>
      <c r="J1087" s="2"/>
      <c r="K1087" s="2"/>
      <c r="L1087" s="2"/>
      <c r="M1087" s="2"/>
    </row>
    <row r="1088" spans="2:13">
      <c r="B1088" s="2"/>
      <c r="C1088" s="2"/>
      <c r="D1088" s="2"/>
      <c r="E1088" s="2"/>
      <c r="F1088" s="2"/>
      <c r="H1088" s="2"/>
      <c r="I1088" s="2"/>
      <c r="J1088" s="2"/>
      <c r="K1088" s="2"/>
      <c r="L1088" s="2"/>
      <c r="M1088" s="2"/>
    </row>
    <row r="1089" spans="2:13">
      <c r="B1089" s="2"/>
      <c r="C1089" s="2"/>
      <c r="D1089" s="2"/>
      <c r="E1089" s="2"/>
      <c r="F1089" s="2"/>
      <c r="H1089" s="2"/>
      <c r="I1089" s="2"/>
      <c r="J1089" s="2"/>
      <c r="K1089" s="2"/>
      <c r="L1089" s="2"/>
      <c r="M1089" s="2"/>
    </row>
    <row r="1090" spans="2:13">
      <c r="B1090" s="2"/>
      <c r="C1090" s="2"/>
      <c r="D1090" s="2"/>
      <c r="E1090" s="2"/>
      <c r="F1090" s="2"/>
      <c r="H1090" s="2"/>
      <c r="I1090" s="2"/>
      <c r="J1090" s="2"/>
      <c r="K1090" s="2"/>
      <c r="L1090" s="2"/>
      <c r="M1090" s="2"/>
    </row>
    <row r="1091" spans="2:13">
      <c r="B1091" s="2"/>
      <c r="C1091" s="2"/>
      <c r="D1091" s="2"/>
      <c r="E1091" s="2"/>
      <c r="F1091" s="2"/>
      <c r="H1091" s="2"/>
      <c r="I1091" s="2"/>
      <c r="J1091" s="2"/>
      <c r="K1091" s="2"/>
      <c r="L1091" s="2"/>
      <c r="M1091" s="2"/>
    </row>
    <row r="1092" spans="2:13">
      <c r="B1092" s="2"/>
      <c r="C1092" s="2"/>
      <c r="D1092" s="2"/>
      <c r="E1092" s="2"/>
      <c r="F1092" s="2"/>
      <c r="H1092" s="2"/>
      <c r="I1092" s="2"/>
      <c r="J1092" s="2"/>
      <c r="K1092" s="2"/>
      <c r="L1092" s="2"/>
      <c r="M1092" s="2"/>
    </row>
    <row r="1093" spans="2:13">
      <c r="B1093" s="2"/>
      <c r="C1093" s="2"/>
      <c r="D1093" s="2"/>
      <c r="E1093" s="2"/>
      <c r="F1093" s="2"/>
      <c r="H1093" s="2"/>
      <c r="I1093" s="2"/>
      <c r="J1093" s="2"/>
      <c r="K1093" s="2"/>
      <c r="L1093" s="2"/>
      <c r="M1093" s="2"/>
    </row>
    <row r="1094" spans="2:13">
      <c r="B1094" s="2"/>
      <c r="C1094" s="2"/>
      <c r="D1094" s="2"/>
      <c r="E1094" s="2"/>
      <c r="F1094" s="2"/>
      <c r="H1094" s="2"/>
      <c r="I1094" s="2"/>
      <c r="J1094" s="2"/>
      <c r="K1094" s="2"/>
      <c r="L1094" s="2"/>
      <c r="M1094" s="2"/>
    </row>
    <row r="1095" spans="2:13">
      <c r="B1095" s="2"/>
      <c r="C1095" s="2"/>
      <c r="D1095" s="2"/>
      <c r="E1095" s="2"/>
      <c r="F1095" s="2"/>
      <c r="H1095" s="2"/>
      <c r="I1095" s="2"/>
      <c r="J1095" s="2"/>
      <c r="K1095" s="2"/>
      <c r="L1095" s="2"/>
      <c r="M1095" s="2"/>
    </row>
    <row r="1096" spans="2:13">
      <c r="B1096" s="2"/>
      <c r="C1096" s="2"/>
      <c r="D1096" s="2"/>
      <c r="E1096" s="2"/>
      <c r="F1096" s="2"/>
      <c r="H1096" s="2"/>
      <c r="I1096" s="2"/>
      <c r="J1096" s="2"/>
      <c r="K1096" s="2"/>
      <c r="L1096" s="2"/>
      <c r="M1096" s="2"/>
    </row>
    <row r="1097" spans="2:13">
      <c r="B1097" s="2"/>
      <c r="C1097" s="2"/>
      <c r="D1097" s="2"/>
      <c r="E1097" s="2"/>
      <c r="F1097" s="2"/>
      <c r="H1097" s="2"/>
      <c r="I1097" s="2"/>
      <c r="J1097" s="2"/>
      <c r="K1097" s="2"/>
      <c r="L1097" s="2"/>
      <c r="M1097" s="2"/>
    </row>
    <row r="1098" spans="2:13">
      <c r="B1098" s="2"/>
      <c r="C1098" s="2"/>
      <c r="D1098" s="2"/>
      <c r="E1098" s="2"/>
      <c r="F1098" s="2"/>
      <c r="H1098" s="2"/>
      <c r="I1098" s="2"/>
      <c r="J1098" s="2"/>
      <c r="K1098" s="2"/>
      <c r="L1098" s="2"/>
      <c r="M1098" s="2"/>
    </row>
    <row r="1099" spans="2:13" ht="62.25" customHeight="1">
      <c r="B1099" s="2"/>
      <c r="C1099" s="2"/>
      <c r="D1099" s="2"/>
      <c r="E1099" s="2"/>
      <c r="F1099" s="2"/>
      <c r="H1099" s="2"/>
      <c r="I1099" s="2"/>
      <c r="J1099" s="2"/>
      <c r="K1099" s="2"/>
      <c r="L1099" s="2"/>
      <c r="M1099" s="2"/>
    </row>
    <row r="1100" spans="2:13">
      <c r="B1100" s="2"/>
      <c r="C1100" s="2"/>
      <c r="D1100" s="2"/>
      <c r="E1100" s="2"/>
      <c r="F1100" s="2"/>
      <c r="H1100" s="2"/>
      <c r="I1100" s="2"/>
      <c r="J1100" s="2"/>
      <c r="K1100" s="2"/>
      <c r="L1100" s="2"/>
      <c r="M1100" s="2"/>
    </row>
    <row r="1101" spans="2:13">
      <c r="B1101" s="2"/>
      <c r="C1101" s="2"/>
      <c r="D1101" s="2"/>
      <c r="E1101" s="2"/>
      <c r="F1101" s="2"/>
      <c r="H1101" s="2"/>
      <c r="I1101" s="2"/>
      <c r="J1101" s="2"/>
      <c r="K1101" s="2"/>
      <c r="L1101" s="2"/>
      <c r="M1101" s="2"/>
    </row>
    <row r="1102" spans="2:13">
      <c r="B1102" s="2"/>
      <c r="C1102" s="2"/>
      <c r="D1102" s="2"/>
      <c r="E1102" s="2"/>
      <c r="F1102" s="2"/>
      <c r="H1102" s="2"/>
      <c r="I1102" s="2"/>
      <c r="J1102" s="2"/>
      <c r="K1102" s="2"/>
      <c r="L1102" s="2"/>
      <c r="M1102" s="2"/>
    </row>
    <row r="1103" spans="2:13">
      <c r="B1103" s="2"/>
      <c r="C1103" s="2"/>
      <c r="D1103" s="2"/>
      <c r="E1103" s="2"/>
      <c r="F1103" s="2"/>
      <c r="H1103" s="2"/>
      <c r="I1103" s="2"/>
      <c r="J1103" s="2"/>
      <c r="K1103" s="2"/>
      <c r="L1103" s="2"/>
      <c r="M1103" s="2"/>
    </row>
    <row r="1104" spans="2:13">
      <c r="B1104" s="2"/>
      <c r="C1104" s="2"/>
      <c r="D1104" s="2"/>
      <c r="E1104" s="2"/>
      <c r="F1104" s="2"/>
      <c r="H1104" s="2"/>
      <c r="I1104" s="2"/>
      <c r="J1104" s="2"/>
      <c r="K1104" s="2"/>
      <c r="L1104" s="2"/>
      <c r="M1104" s="2"/>
    </row>
    <row r="1105" spans="2:13">
      <c r="B1105" s="2"/>
      <c r="C1105" s="2"/>
      <c r="D1105" s="2"/>
      <c r="E1105" s="2"/>
      <c r="F1105" s="2"/>
      <c r="H1105" s="2"/>
      <c r="I1105" s="2"/>
      <c r="J1105" s="2"/>
      <c r="K1105" s="2"/>
      <c r="L1105" s="2"/>
      <c r="M1105" s="2"/>
    </row>
    <row r="1106" spans="2:13">
      <c r="B1106" s="2"/>
      <c r="C1106" s="2"/>
      <c r="D1106" s="2"/>
      <c r="E1106" s="2"/>
      <c r="F1106" s="2"/>
      <c r="H1106" s="2"/>
      <c r="I1106" s="2"/>
      <c r="J1106" s="2"/>
      <c r="K1106" s="2"/>
      <c r="L1106" s="2"/>
      <c r="M1106" s="2"/>
    </row>
    <row r="1107" spans="2:13">
      <c r="B1107" s="2"/>
      <c r="C1107" s="2"/>
      <c r="D1107" s="2"/>
      <c r="E1107" s="2"/>
      <c r="F1107" s="2"/>
      <c r="H1107" s="2"/>
      <c r="I1107" s="2"/>
      <c r="J1107" s="2"/>
      <c r="K1107" s="2"/>
      <c r="L1107" s="2"/>
      <c r="M1107" s="2"/>
    </row>
    <row r="1108" spans="2:13">
      <c r="B1108" s="2"/>
      <c r="C1108" s="2"/>
      <c r="D1108" s="2"/>
      <c r="E1108" s="2"/>
      <c r="F1108" s="2"/>
      <c r="H1108" s="2"/>
      <c r="I1108" s="2"/>
      <c r="J1108" s="2"/>
      <c r="K1108" s="2"/>
      <c r="L1108" s="2"/>
      <c r="M1108" s="2"/>
    </row>
    <row r="1109" spans="2:13">
      <c r="B1109" s="2"/>
      <c r="C1109" s="2"/>
      <c r="D1109" s="2"/>
      <c r="E1109" s="2"/>
      <c r="F1109" s="2"/>
      <c r="H1109" s="2"/>
      <c r="I1109" s="2"/>
      <c r="J1109" s="2"/>
      <c r="K1109" s="2"/>
      <c r="L1109" s="2"/>
      <c r="M1109" s="2"/>
    </row>
    <row r="1110" spans="2:13">
      <c r="B1110" s="2"/>
      <c r="C1110" s="2"/>
      <c r="D1110" s="2"/>
      <c r="E1110" s="2"/>
      <c r="F1110" s="2"/>
      <c r="H1110" s="2"/>
      <c r="I1110" s="2"/>
      <c r="J1110" s="2"/>
      <c r="K1110" s="2"/>
      <c r="L1110" s="2"/>
      <c r="M1110" s="2"/>
    </row>
    <row r="1111" spans="2:13">
      <c r="B1111" s="2"/>
      <c r="C1111" s="2"/>
      <c r="D1111" s="2"/>
      <c r="E1111" s="2"/>
      <c r="F1111" s="2"/>
      <c r="H1111" s="2"/>
      <c r="I1111" s="2"/>
      <c r="J1111" s="2"/>
      <c r="K1111" s="2"/>
      <c r="L1111" s="2"/>
      <c r="M1111" s="2"/>
    </row>
    <row r="1112" spans="2:13">
      <c r="B1112" s="2"/>
      <c r="C1112" s="2"/>
      <c r="D1112" s="2"/>
      <c r="E1112" s="2"/>
      <c r="F1112" s="2"/>
      <c r="H1112" s="2"/>
      <c r="I1112" s="2"/>
      <c r="J1112" s="2"/>
      <c r="K1112" s="2"/>
      <c r="L1112" s="2"/>
      <c r="M1112" s="2"/>
    </row>
    <row r="1113" spans="2:13">
      <c r="B1113" s="2"/>
      <c r="C1113" s="2"/>
      <c r="D1113" s="2"/>
      <c r="E1113" s="2"/>
      <c r="F1113" s="2"/>
      <c r="H1113" s="2"/>
      <c r="I1113" s="2"/>
      <c r="J1113" s="2"/>
      <c r="K1113" s="2"/>
      <c r="L1113" s="2"/>
      <c r="M1113" s="2"/>
    </row>
    <row r="1114" spans="2:13">
      <c r="B1114" s="2"/>
      <c r="C1114" s="2"/>
      <c r="D1114" s="2"/>
      <c r="E1114" s="2"/>
      <c r="F1114" s="2"/>
      <c r="H1114" s="2"/>
      <c r="I1114" s="2"/>
      <c r="J1114" s="2"/>
      <c r="K1114" s="2"/>
      <c r="L1114" s="2"/>
      <c r="M1114" s="2"/>
    </row>
    <row r="1115" spans="2:13">
      <c r="B1115" s="2"/>
      <c r="C1115" s="2"/>
      <c r="D1115" s="2"/>
      <c r="E1115" s="2"/>
      <c r="F1115" s="2"/>
      <c r="H1115" s="2"/>
      <c r="I1115" s="2"/>
      <c r="J1115" s="2"/>
      <c r="K1115" s="2"/>
      <c r="L1115" s="2"/>
      <c r="M1115" s="2"/>
    </row>
    <row r="1116" spans="2:13">
      <c r="B1116" s="2"/>
      <c r="C1116" s="2"/>
      <c r="D1116" s="2"/>
      <c r="E1116" s="2"/>
      <c r="F1116" s="2"/>
      <c r="H1116" s="2"/>
      <c r="I1116" s="2"/>
      <c r="J1116" s="2"/>
      <c r="K1116" s="2"/>
      <c r="L1116" s="2"/>
      <c r="M1116" s="2"/>
    </row>
    <row r="1117" spans="2:13">
      <c r="B1117" s="2"/>
      <c r="C1117" s="2"/>
      <c r="D1117" s="2"/>
      <c r="E1117" s="2"/>
      <c r="F1117" s="2"/>
      <c r="H1117" s="2"/>
      <c r="I1117" s="2"/>
      <c r="J1117" s="2"/>
      <c r="K1117" s="2"/>
      <c r="L1117" s="2"/>
      <c r="M1117" s="2"/>
    </row>
    <row r="1118" spans="2:13">
      <c r="B1118" s="2"/>
      <c r="C1118" s="2"/>
      <c r="D1118" s="2"/>
      <c r="E1118" s="2"/>
      <c r="F1118" s="2"/>
      <c r="H1118" s="2"/>
      <c r="I1118" s="2"/>
      <c r="J1118" s="2"/>
      <c r="K1118" s="2"/>
      <c r="L1118" s="2"/>
      <c r="M1118" s="2"/>
    </row>
    <row r="1119" spans="2:13">
      <c r="B1119" s="2"/>
      <c r="C1119" s="2"/>
      <c r="D1119" s="2"/>
      <c r="E1119" s="2"/>
      <c r="F1119" s="2"/>
      <c r="H1119" s="2"/>
      <c r="I1119" s="2"/>
      <c r="J1119" s="2"/>
      <c r="K1119" s="2"/>
      <c r="L1119" s="2"/>
      <c r="M1119" s="2"/>
    </row>
    <row r="1120" spans="2:13">
      <c r="B1120" s="2"/>
      <c r="C1120" s="2"/>
      <c r="D1120" s="2"/>
      <c r="E1120" s="2"/>
      <c r="F1120" s="2"/>
      <c r="H1120" s="2"/>
      <c r="I1120" s="2"/>
      <c r="J1120" s="2"/>
      <c r="K1120" s="2"/>
      <c r="L1120" s="2"/>
      <c r="M1120" s="2"/>
    </row>
    <row r="1121" spans="2:13">
      <c r="B1121" s="2"/>
      <c r="C1121" s="2"/>
      <c r="D1121" s="2"/>
      <c r="E1121" s="2"/>
      <c r="F1121" s="2"/>
      <c r="H1121" s="2"/>
      <c r="I1121" s="2"/>
      <c r="J1121" s="2"/>
      <c r="K1121" s="2"/>
      <c r="L1121" s="2"/>
      <c r="M1121" s="2"/>
    </row>
    <row r="1122" spans="2:13">
      <c r="B1122" s="2"/>
      <c r="C1122" s="2"/>
      <c r="D1122" s="2"/>
      <c r="E1122" s="2"/>
      <c r="F1122" s="2"/>
      <c r="H1122" s="2"/>
      <c r="I1122" s="2"/>
      <c r="J1122" s="2"/>
      <c r="K1122" s="2"/>
      <c r="L1122" s="2"/>
      <c r="M1122" s="2"/>
    </row>
    <row r="1123" spans="2:13">
      <c r="B1123" s="2"/>
      <c r="C1123" s="2"/>
      <c r="D1123" s="2"/>
      <c r="E1123" s="2"/>
      <c r="F1123" s="2"/>
      <c r="H1123" s="2"/>
      <c r="I1123" s="2"/>
      <c r="J1123" s="2"/>
      <c r="K1123" s="2"/>
      <c r="L1123" s="2"/>
      <c r="M1123" s="2"/>
    </row>
    <row r="1124" spans="2:13">
      <c r="B1124" s="2"/>
      <c r="C1124" s="2"/>
      <c r="D1124" s="2"/>
      <c r="E1124" s="2"/>
      <c r="F1124" s="2"/>
      <c r="H1124" s="2"/>
      <c r="I1124" s="2"/>
      <c r="J1124" s="2"/>
      <c r="K1124" s="2"/>
      <c r="L1124" s="2"/>
      <c r="M1124" s="2"/>
    </row>
    <row r="1125" spans="2:13">
      <c r="B1125" s="2"/>
      <c r="C1125" s="2"/>
      <c r="D1125" s="2"/>
      <c r="E1125" s="2"/>
      <c r="F1125" s="2"/>
      <c r="H1125" s="2"/>
      <c r="I1125" s="2"/>
      <c r="J1125" s="2"/>
      <c r="K1125" s="2"/>
      <c r="L1125" s="2"/>
      <c r="M1125" s="2"/>
    </row>
    <row r="1126" spans="2:13">
      <c r="B1126" s="2"/>
      <c r="C1126" s="2"/>
      <c r="D1126" s="2"/>
      <c r="E1126" s="2"/>
      <c r="F1126" s="2"/>
      <c r="H1126" s="2"/>
      <c r="I1126" s="2"/>
      <c r="J1126" s="2"/>
      <c r="K1126" s="2"/>
      <c r="L1126" s="2"/>
      <c r="M1126" s="2"/>
    </row>
    <row r="1127" spans="2:13">
      <c r="B1127" s="2"/>
      <c r="C1127" s="2"/>
      <c r="D1127" s="2"/>
      <c r="E1127" s="2"/>
      <c r="F1127" s="2"/>
      <c r="H1127" s="2"/>
      <c r="I1127" s="2"/>
      <c r="J1127" s="2"/>
      <c r="K1127" s="2"/>
      <c r="L1127" s="2"/>
      <c r="M1127" s="2"/>
    </row>
    <row r="1128" spans="2:13">
      <c r="B1128" s="2"/>
      <c r="C1128" s="2"/>
      <c r="D1128" s="2"/>
      <c r="E1128" s="2"/>
      <c r="F1128" s="2"/>
      <c r="H1128" s="2"/>
      <c r="I1128" s="2"/>
      <c r="J1128" s="2"/>
      <c r="K1128" s="2"/>
      <c r="L1128" s="2"/>
      <c r="M1128" s="2"/>
    </row>
    <row r="1129" spans="2:13">
      <c r="B1129" s="2"/>
      <c r="C1129" s="2"/>
      <c r="D1129" s="2"/>
      <c r="E1129" s="2"/>
      <c r="F1129" s="2"/>
      <c r="H1129" s="2"/>
      <c r="I1129" s="2"/>
      <c r="J1129" s="2"/>
      <c r="K1129" s="2"/>
      <c r="L1129" s="2"/>
      <c r="M1129" s="2"/>
    </row>
    <row r="1130" spans="2:13">
      <c r="B1130" s="2"/>
      <c r="C1130" s="2"/>
      <c r="D1130" s="2"/>
      <c r="E1130" s="2"/>
      <c r="F1130" s="2"/>
      <c r="H1130" s="2"/>
      <c r="I1130" s="2"/>
      <c r="J1130" s="2"/>
      <c r="K1130" s="2"/>
      <c r="L1130" s="2"/>
      <c r="M1130" s="2"/>
    </row>
    <row r="1131" spans="2:13">
      <c r="B1131" s="2"/>
      <c r="C1131" s="2"/>
      <c r="D1131" s="2"/>
      <c r="E1131" s="2"/>
      <c r="F1131" s="2"/>
      <c r="H1131" s="2"/>
      <c r="I1131" s="2"/>
      <c r="J1131" s="2"/>
      <c r="K1131" s="2"/>
      <c r="L1131" s="2"/>
      <c r="M1131" s="2"/>
    </row>
    <row r="1132" spans="2:13">
      <c r="B1132" s="2"/>
      <c r="C1132" s="2"/>
      <c r="D1132" s="2"/>
      <c r="E1132" s="2"/>
      <c r="F1132" s="2"/>
      <c r="H1132" s="2"/>
      <c r="I1132" s="2"/>
      <c r="J1132" s="2"/>
      <c r="K1132" s="2"/>
      <c r="L1132" s="2"/>
      <c r="M1132" s="2"/>
    </row>
    <row r="1133" spans="2:13">
      <c r="B1133" s="2"/>
      <c r="C1133" s="2"/>
      <c r="D1133" s="2"/>
      <c r="E1133" s="2"/>
      <c r="F1133" s="2"/>
      <c r="H1133" s="2"/>
      <c r="I1133" s="2"/>
      <c r="J1133" s="2"/>
      <c r="K1133" s="2"/>
      <c r="L1133" s="2"/>
      <c r="M1133" s="2"/>
    </row>
    <row r="1134" spans="2:13">
      <c r="B1134" s="2"/>
      <c r="C1134" s="2"/>
      <c r="D1134" s="2"/>
      <c r="E1134" s="2"/>
      <c r="F1134" s="2"/>
      <c r="H1134" s="2"/>
      <c r="I1134" s="2"/>
      <c r="J1134" s="2"/>
      <c r="K1134" s="2"/>
      <c r="L1134" s="2"/>
      <c r="M1134" s="2"/>
    </row>
    <row r="1135" spans="2:13">
      <c r="B1135" s="2"/>
      <c r="C1135" s="2"/>
      <c r="D1135" s="2"/>
      <c r="E1135" s="2"/>
      <c r="F1135" s="2"/>
      <c r="H1135" s="2"/>
      <c r="I1135" s="2"/>
      <c r="J1135" s="2"/>
      <c r="K1135" s="2"/>
      <c r="L1135" s="2"/>
      <c r="M1135" s="2"/>
    </row>
    <row r="1136" spans="2:13">
      <c r="B1136" s="2"/>
      <c r="C1136" s="2"/>
      <c r="D1136" s="2"/>
      <c r="E1136" s="2"/>
      <c r="F1136" s="2"/>
      <c r="H1136" s="2"/>
      <c r="I1136" s="2"/>
      <c r="J1136" s="2"/>
      <c r="K1136" s="2"/>
      <c r="L1136" s="2"/>
      <c r="M1136" s="2"/>
    </row>
    <row r="1137" spans="2:13">
      <c r="B1137" s="2"/>
      <c r="C1137" s="2"/>
      <c r="D1137" s="2"/>
      <c r="E1137" s="2"/>
      <c r="F1137" s="2"/>
      <c r="H1137" s="2"/>
      <c r="I1137" s="2"/>
      <c r="J1137" s="2"/>
      <c r="K1137" s="2"/>
      <c r="L1137" s="2"/>
      <c r="M1137" s="2"/>
    </row>
    <row r="1138" spans="2:13">
      <c r="B1138" s="2"/>
      <c r="C1138" s="2"/>
      <c r="D1138" s="2"/>
      <c r="E1138" s="2"/>
      <c r="F1138" s="2"/>
      <c r="H1138" s="2"/>
      <c r="I1138" s="2"/>
      <c r="J1138" s="2"/>
      <c r="K1138" s="2"/>
      <c r="L1138" s="2"/>
      <c r="M1138" s="2"/>
    </row>
    <row r="1139" spans="2:13">
      <c r="B1139" s="2"/>
      <c r="C1139" s="2"/>
      <c r="D1139" s="2"/>
      <c r="E1139" s="2"/>
      <c r="F1139" s="2"/>
      <c r="H1139" s="2"/>
      <c r="I1139" s="2"/>
      <c r="J1139" s="2"/>
      <c r="K1139" s="2"/>
      <c r="L1139" s="2"/>
      <c r="M1139" s="2"/>
    </row>
    <row r="1140" spans="2:13">
      <c r="B1140" s="2"/>
      <c r="C1140" s="2"/>
      <c r="D1140" s="2"/>
      <c r="E1140" s="2"/>
      <c r="F1140" s="2"/>
      <c r="H1140" s="2"/>
      <c r="I1140" s="2"/>
      <c r="J1140" s="2"/>
      <c r="K1140" s="2"/>
      <c r="L1140" s="2"/>
      <c r="M1140" s="2"/>
    </row>
    <row r="1141" spans="2:13">
      <c r="B1141" s="2"/>
      <c r="C1141" s="2"/>
      <c r="D1141" s="2"/>
      <c r="E1141" s="2"/>
      <c r="F1141" s="2"/>
      <c r="H1141" s="2"/>
      <c r="I1141" s="2"/>
      <c r="J1141" s="2"/>
      <c r="K1141" s="2"/>
      <c r="L1141" s="2"/>
      <c r="M1141" s="2"/>
    </row>
    <row r="1142" spans="2:13">
      <c r="B1142" s="2"/>
      <c r="C1142" s="2"/>
      <c r="D1142" s="2"/>
      <c r="E1142" s="2"/>
      <c r="F1142" s="2"/>
      <c r="H1142" s="2"/>
      <c r="I1142" s="2"/>
      <c r="J1142" s="2"/>
      <c r="K1142" s="2"/>
      <c r="L1142" s="2"/>
      <c r="M1142" s="2"/>
    </row>
    <row r="1143" spans="2:13">
      <c r="B1143" s="2"/>
      <c r="C1143" s="2"/>
      <c r="D1143" s="2"/>
      <c r="E1143" s="2"/>
      <c r="F1143" s="2"/>
      <c r="H1143" s="2"/>
      <c r="I1143" s="2"/>
      <c r="J1143" s="2"/>
      <c r="K1143" s="2"/>
      <c r="L1143" s="2"/>
      <c r="M1143" s="2"/>
    </row>
    <row r="1144" spans="2:13">
      <c r="B1144" s="2"/>
      <c r="C1144" s="2"/>
      <c r="D1144" s="2"/>
      <c r="E1144" s="2"/>
      <c r="F1144" s="2"/>
      <c r="H1144" s="2"/>
      <c r="I1144" s="2"/>
      <c r="J1144" s="2"/>
      <c r="K1144" s="2"/>
      <c r="L1144" s="2"/>
      <c r="M1144" s="2"/>
    </row>
    <row r="1145" spans="2:13">
      <c r="B1145" s="2"/>
      <c r="C1145" s="2"/>
      <c r="D1145" s="2"/>
      <c r="E1145" s="2"/>
      <c r="F1145" s="2"/>
      <c r="H1145" s="2"/>
      <c r="I1145" s="2"/>
      <c r="J1145" s="2"/>
      <c r="K1145" s="2"/>
      <c r="L1145" s="2"/>
      <c r="M1145" s="2"/>
    </row>
    <row r="1146" spans="2:13">
      <c r="B1146" s="2"/>
      <c r="C1146" s="2"/>
      <c r="D1146" s="2"/>
      <c r="E1146" s="2"/>
      <c r="F1146" s="2"/>
      <c r="H1146" s="2"/>
      <c r="I1146" s="2"/>
      <c r="J1146" s="2"/>
      <c r="K1146" s="2"/>
      <c r="L1146" s="2"/>
      <c r="M1146" s="2"/>
    </row>
    <row r="1147" spans="2:13">
      <c r="B1147" s="2"/>
      <c r="C1147" s="2"/>
      <c r="D1147" s="2"/>
      <c r="E1147" s="2"/>
      <c r="F1147" s="2"/>
      <c r="H1147" s="2"/>
      <c r="I1147" s="2"/>
      <c r="J1147" s="2"/>
      <c r="K1147" s="2"/>
      <c r="L1147" s="2"/>
      <c r="M1147" s="2"/>
    </row>
    <row r="1148" spans="2:13">
      <c r="B1148" s="2"/>
      <c r="C1148" s="2"/>
      <c r="D1148" s="2"/>
      <c r="E1148" s="2"/>
      <c r="F1148" s="2"/>
      <c r="H1148" s="2"/>
      <c r="I1148" s="2"/>
      <c r="J1148" s="2"/>
      <c r="K1148" s="2"/>
      <c r="L1148" s="2"/>
      <c r="M1148" s="2"/>
    </row>
    <row r="1149" spans="2:13">
      <c r="B1149" s="2"/>
      <c r="C1149" s="2"/>
      <c r="D1149" s="2"/>
      <c r="E1149" s="2"/>
      <c r="F1149" s="2"/>
      <c r="H1149" s="2"/>
      <c r="I1149" s="2"/>
      <c r="J1149" s="2"/>
      <c r="K1149" s="2"/>
      <c r="L1149" s="2"/>
      <c r="M1149" s="2"/>
    </row>
    <row r="1150" spans="2:13">
      <c r="B1150" s="2"/>
      <c r="C1150" s="2"/>
      <c r="D1150" s="2"/>
      <c r="E1150" s="2"/>
      <c r="F1150" s="2"/>
      <c r="H1150" s="2"/>
      <c r="I1150" s="2"/>
      <c r="J1150" s="2"/>
      <c r="K1150" s="2"/>
      <c r="L1150" s="2"/>
      <c r="M1150" s="2"/>
    </row>
    <row r="1151" spans="2:13">
      <c r="B1151" s="2"/>
      <c r="C1151" s="2"/>
      <c r="D1151" s="2"/>
      <c r="E1151" s="2"/>
      <c r="F1151" s="2"/>
      <c r="H1151" s="2"/>
      <c r="I1151" s="2"/>
      <c r="J1151" s="2"/>
      <c r="K1151" s="2"/>
      <c r="L1151" s="2"/>
      <c r="M1151" s="2"/>
    </row>
    <row r="1152" spans="2:13">
      <c r="B1152" s="2"/>
      <c r="C1152" s="2"/>
      <c r="D1152" s="2"/>
      <c r="E1152" s="2"/>
      <c r="F1152" s="2"/>
      <c r="H1152" s="2"/>
      <c r="I1152" s="2"/>
      <c r="J1152" s="2"/>
      <c r="K1152" s="2"/>
      <c r="L1152" s="2"/>
      <c r="M1152" s="2"/>
    </row>
    <row r="1153" spans="2:13">
      <c r="B1153" s="2"/>
      <c r="C1153" s="2"/>
      <c r="D1153" s="2"/>
      <c r="E1153" s="2"/>
      <c r="F1153" s="2"/>
      <c r="H1153" s="2"/>
      <c r="I1153" s="2"/>
      <c r="J1153" s="2"/>
      <c r="K1153" s="2"/>
      <c r="L1153" s="2"/>
      <c r="M1153" s="2"/>
    </row>
    <row r="1154" spans="2:13">
      <c r="B1154" s="2"/>
      <c r="C1154" s="2"/>
      <c r="D1154" s="2"/>
      <c r="E1154" s="2"/>
      <c r="F1154" s="2"/>
      <c r="H1154" s="2"/>
      <c r="I1154" s="2"/>
      <c r="J1154" s="2"/>
      <c r="K1154" s="2"/>
      <c r="L1154" s="2"/>
      <c r="M1154" s="2"/>
    </row>
    <row r="1155" spans="2:13">
      <c r="B1155" s="2"/>
      <c r="C1155" s="2"/>
      <c r="D1155" s="2"/>
      <c r="E1155" s="2"/>
      <c r="F1155" s="2"/>
      <c r="H1155" s="2"/>
      <c r="I1155" s="2"/>
      <c r="J1155" s="2"/>
      <c r="K1155" s="2"/>
      <c r="L1155" s="2"/>
      <c r="M1155" s="2"/>
    </row>
    <row r="1156" spans="2:13">
      <c r="B1156" s="2"/>
      <c r="C1156" s="2"/>
      <c r="D1156" s="2"/>
      <c r="E1156" s="2"/>
      <c r="F1156" s="2"/>
      <c r="H1156" s="2"/>
      <c r="I1156" s="2"/>
      <c r="J1156" s="2"/>
      <c r="K1156" s="2"/>
      <c r="L1156" s="2"/>
      <c r="M1156" s="2"/>
    </row>
    <row r="1157" spans="2:13">
      <c r="B1157" s="2"/>
      <c r="C1157" s="2"/>
      <c r="D1157" s="2"/>
      <c r="E1157" s="2"/>
      <c r="F1157" s="2"/>
      <c r="H1157" s="2"/>
      <c r="I1157" s="2"/>
      <c r="J1157" s="2"/>
      <c r="K1157" s="2"/>
      <c r="L1157" s="2"/>
      <c r="M1157" s="2"/>
    </row>
    <row r="1158" spans="2:13">
      <c r="B1158" s="2"/>
      <c r="C1158" s="2"/>
      <c r="D1158" s="2"/>
      <c r="E1158" s="2"/>
      <c r="F1158" s="2"/>
      <c r="H1158" s="2"/>
      <c r="I1158" s="2"/>
      <c r="J1158" s="2"/>
      <c r="K1158" s="2"/>
      <c r="L1158" s="2"/>
      <c r="M1158" s="2"/>
    </row>
    <row r="1159" spans="2:13">
      <c r="B1159" s="2"/>
      <c r="C1159" s="2"/>
      <c r="D1159" s="2"/>
      <c r="E1159" s="2"/>
      <c r="F1159" s="2"/>
      <c r="H1159" s="2"/>
      <c r="I1159" s="2"/>
      <c r="J1159" s="2"/>
      <c r="K1159" s="2"/>
      <c r="L1159" s="2"/>
      <c r="M1159" s="2"/>
    </row>
    <row r="1160" spans="2:13">
      <c r="B1160" s="2"/>
      <c r="C1160" s="2"/>
      <c r="D1160" s="2"/>
      <c r="E1160" s="2"/>
      <c r="F1160" s="2"/>
      <c r="H1160" s="2"/>
      <c r="I1160" s="2"/>
      <c r="J1160" s="2"/>
      <c r="K1160" s="2"/>
      <c r="L1160" s="2"/>
      <c r="M1160" s="2"/>
    </row>
    <row r="1161" spans="2:13">
      <c r="B1161" s="2"/>
      <c r="C1161" s="2"/>
      <c r="D1161" s="2"/>
      <c r="E1161" s="2"/>
      <c r="F1161" s="2"/>
      <c r="H1161" s="2"/>
      <c r="I1161" s="2"/>
      <c r="J1161" s="2"/>
      <c r="K1161" s="2"/>
      <c r="L1161" s="2"/>
      <c r="M1161" s="2"/>
    </row>
    <row r="1162" spans="2:13">
      <c r="B1162" s="2"/>
      <c r="C1162" s="2"/>
      <c r="D1162" s="2"/>
      <c r="E1162" s="2"/>
      <c r="F1162" s="2"/>
      <c r="H1162" s="2"/>
      <c r="I1162" s="2"/>
      <c r="J1162" s="2"/>
      <c r="K1162" s="2"/>
      <c r="L1162" s="2"/>
      <c r="M1162" s="2"/>
    </row>
    <row r="1163" spans="2:13">
      <c r="B1163" s="2"/>
      <c r="C1163" s="2"/>
      <c r="D1163" s="2"/>
      <c r="E1163" s="2"/>
      <c r="F1163" s="2"/>
      <c r="H1163" s="2"/>
      <c r="I1163" s="2"/>
      <c r="J1163" s="2"/>
      <c r="K1163" s="2"/>
      <c r="L1163" s="2"/>
      <c r="M1163" s="2"/>
    </row>
    <row r="1164" spans="2:13">
      <c r="B1164" s="2"/>
      <c r="C1164" s="2"/>
      <c r="D1164" s="2"/>
      <c r="E1164" s="2"/>
      <c r="F1164" s="2"/>
      <c r="H1164" s="2"/>
      <c r="I1164" s="2"/>
      <c r="J1164" s="2"/>
      <c r="K1164" s="2"/>
      <c r="L1164" s="2"/>
      <c r="M1164" s="2"/>
    </row>
    <row r="1165" spans="2:13">
      <c r="B1165" s="2"/>
      <c r="C1165" s="2"/>
      <c r="D1165" s="2"/>
      <c r="E1165" s="2"/>
      <c r="F1165" s="2"/>
      <c r="H1165" s="2"/>
      <c r="I1165" s="2"/>
      <c r="J1165" s="2"/>
      <c r="K1165" s="2"/>
      <c r="L1165" s="2"/>
      <c r="M1165" s="2"/>
    </row>
    <row r="1166" spans="2:13">
      <c r="B1166" s="2"/>
      <c r="C1166" s="2"/>
      <c r="D1166" s="2"/>
      <c r="E1166" s="2"/>
      <c r="F1166" s="2"/>
      <c r="H1166" s="2"/>
      <c r="I1166" s="2"/>
      <c r="J1166" s="2"/>
      <c r="K1166" s="2"/>
      <c r="L1166" s="2"/>
      <c r="M1166" s="2"/>
    </row>
    <row r="1167" spans="2:13">
      <c r="B1167" s="2"/>
      <c r="C1167" s="2"/>
      <c r="D1167" s="2"/>
      <c r="E1167" s="2"/>
      <c r="F1167" s="2"/>
      <c r="H1167" s="2"/>
      <c r="I1167" s="2"/>
      <c r="J1167" s="2"/>
      <c r="K1167" s="2"/>
      <c r="L1167" s="2"/>
      <c r="M1167" s="2"/>
    </row>
    <row r="1168" spans="2:13">
      <c r="B1168" s="2"/>
      <c r="C1168" s="2"/>
      <c r="D1168" s="2"/>
      <c r="E1168" s="2"/>
      <c r="F1168" s="2"/>
      <c r="H1168" s="2"/>
      <c r="I1168" s="2"/>
      <c r="J1168" s="2"/>
      <c r="K1168" s="2"/>
      <c r="L1168" s="2"/>
      <c r="M1168" s="2"/>
    </row>
    <row r="1169" spans="2:13">
      <c r="B1169" s="2"/>
      <c r="C1169" s="2"/>
      <c r="D1169" s="2"/>
      <c r="E1169" s="2"/>
      <c r="F1169" s="2"/>
      <c r="H1169" s="2"/>
      <c r="I1169" s="2"/>
      <c r="J1169" s="2"/>
      <c r="K1169" s="2"/>
      <c r="L1169" s="2"/>
      <c r="M1169" s="2"/>
    </row>
    <row r="1170" spans="2:13">
      <c r="B1170" s="2"/>
      <c r="C1170" s="2"/>
      <c r="D1170" s="2"/>
      <c r="E1170" s="2"/>
      <c r="F1170" s="2"/>
      <c r="H1170" s="2"/>
      <c r="I1170" s="2"/>
      <c r="J1170" s="2"/>
      <c r="K1170" s="2"/>
      <c r="L1170" s="2"/>
      <c r="M1170" s="2"/>
    </row>
    <row r="1171" spans="2:13">
      <c r="B1171" s="2"/>
      <c r="C1171" s="2"/>
      <c r="D1171" s="2"/>
      <c r="E1171" s="2"/>
      <c r="F1171" s="2"/>
      <c r="H1171" s="2"/>
      <c r="I1171" s="2"/>
      <c r="J1171" s="2"/>
      <c r="K1171" s="2"/>
      <c r="L1171" s="2"/>
      <c r="M1171" s="2"/>
    </row>
    <row r="1172" spans="2:13">
      <c r="B1172" s="2"/>
      <c r="C1172" s="2"/>
      <c r="D1172" s="2"/>
      <c r="E1172" s="2"/>
      <c r="F1172" s="2"/>
      <c r="H1172" s="2"/>
      <c r="I1172" s="2"/>
      <c r="J1172" s="2"/>
      <c r="K1172" s="2"/>
      <c r="L1172" s="2"/>
      <c r="M1172" s="2"/>
    </row>
    <row r="1173" spans="2:13">
      <c r="B1173" s="2"/>
      <c r="C1173" s="2"/>
      <c r="D1173" s="2"/>
      <c r="E1173" s="2"/>
      <c r="F1173" s="2"/>
      <c r="H1173" s="2"/>
      <c r="I1173" s="2"/>
      <c r="J1173" s="2"/>
      <c r="K1173" s="2"/>
      <c r="L1173" s="2"/>
      <c r="M1173" s="2"/>
    </row>
    <row r="1174" spans="2:13">
      <c r="B1174" s="2"/>
      <c r="C1174" s="2"/>
      <c r="D1174" s="2"/>
      <c r="E1174" s="2"/>
      <c r="F1174" s="2"/>
      <c r="H1174" s="2"/>
      <c r="I1174" s="2"/>
      <c r="J1174" s="2"/>
      <c r="K1174" s="2"/>
      <c r="L1174" s="2"/>
      <c r="M1174" s="2"/>
    </row>
    <row r="1175" spans="2:13">
      <c r="B1175" s="2"/>
      <c r="C1175" s="2"/>
      <c r="D1175" s="2"/>
      <c r="E1175" s="2"/>
      <c r="F1175" s="2"/>
      <c r="H1175" s="2"/>
      <c r="I1175" s="2"/>
      <c r="J1175" s="2"/>
      <c r="K1175" s="2"/>
      <c r="L1175" s="2"/>
      <c r="M1175" s="2"/>
    </row>
    <row r="1176" spans="2:13">
      <c r="B1176" s="2"/>
      <c r="C1176" s="2"/>
      <c r="D1176" s="2"/>
      <c r="E1176" s="2"/>
      <c r="F1176" s="2"/>
      <c r="H1176" s="2"/>
      <c r="I1176" s="2"/>
      <c r="J1176" s="2"/>
      <c r="K1176" s="2"/>
      <c r="L1176" s="2"/>
      <c r="M1176" s="2"/>
    </row>
    <row r="1177" spans="2:13">
      <c r="B1177" s="2"/>
      <c r="C1177" s="2"/>
      <c r="D1177" s="2"/>
      <c r="E1177" s="2"/>
      <c r="F1177" s="2"/>
      <c r="H1177" s="2"/>
      <c r="I1177" s="2"/>
      <c r="J1177" s="2"/>
      <c r="K1177" s="2"/>
      <c r="L1177" s="2"/>
      <c r="M1177" s="2"/>
    </row>
    <row r="1178" spans="2:13">
      <c r="B1178" s="2"/>
      <c r="C1178" s="2"/>
      <c r="D1178" s="2"/>
      <c r="E1178" s="2"/>
      <c r="F1178" s="2"/>
      <c r="H1178" s="2"/>
      <c r="I1178" s="2"/>
      <c r="J1178" s="2"/>
      <c r="K1178" s="2"/>
      <c r="L1178" s="2"/>
      <c r="M1178" s="2"/>
    </row>
    <row r="1179" spans="2:13">
      <c r="B1179" s="2"/>
      <c r="C1179" s="2"/>
      <c r="D1179" s="2"/>
      <c r="E1179" s="2"/>
      <c r="F1179" s="2"/>
      <c r="H1179" s="2"/>
      <c r="I1179" s="2"/>
      <c r="J1179" s="2"/>
      <c r="K1179" s="2"/>
      <c r="L1179" s="2"/>
      <c r="M1179" s="2"/>
    </row>
    <row r="1180" spans="2:13">
      <c r="B1180" s="2"/>
      <c r="C1180" s="2"/>
      <c r="D1180" s="2"/>
      <c r="E1180" s="2"/>
      <c r="F1180" s="2"/>
      <c r="H1180" s="2"/>
      <c r="I1180" s="2"/>
      <c r="J1180" s="2"/>
      <c r="K1180" s="2"/>
      <c r="L1180" s="2"/>
      <c r="M1180" s="2"/>
    </row>
    <row r="1181" spans="2:13">
      <c r="B1181" s="2"/>
      <c r="C1181" s="2"/>
      <c r="D1181" s="2"/>
      <c r="E1181" s="2"/>
      <c r="F1181" s="2"/>
      <c r="H1181" s="2"/>
      <c r="I1181" s="2"/>
      <c r="J1181" s="2"/>
      <c r="K1181" s="2"/>
      <c r="L1181" s="2"/>
      <c r="M1181" s="2"/>
    </row>
    <row r="1182" spans="2:13">
      <c r="B1182" s="2"/>
      <c r="C1182" s="2"/>
      <c r="D1182" s="2"/>
      <c r="E1182" s="2"/>
      <c r="F1182" s="2"/>
      <c r="H1182" s="2"/>
      <c r="I1182" s="2"/>
      <c r="J1182" s="2"/>
      <c r="K1182" s="2"/>
      <c r="L1182" s="2"/>
      <c r="M1182" s="2"/>
    </row>
    <row r="1183" spans="2:13">
      <c r="B1183" s="2"/>
      <c r="C1183" s="2"/>
      <c r="D1183" s="2"/>
      <c r="E1183" s="2"/>
      <c r="F1183" s="2"/>
      <c r="H1183" s="2"/>
      <c r="I1183" s="2"/>
      <c r="J1183" s="2"/>
      <c r="K1183" s="2"/>
      <c r="L1183" s="2"/>
      <c r="M1183" s="2"/>
    </row>
    <row r="1184" spans="2:13">
      <c r="B1184" s="2"/>
      <c r="C1184" s="2"/>
      <c r="D1184" s="2"/>
      <c r="E1184" s="2"/>
      <c r="F1184" s="2"/>
      <c r="H1184" s="2"/>
      <c r="I1184" s="2"/>
      <c r="J1184" s="2"/>
      <c r="K1184" s="2"/>
      <c r="L1184" s="2"/>
      <c r="M1184" s="2"/>
    </row>
    <row r="1185" spans="2:13">
      <c r="B1185" s="2"/>
      <c r="C1185" s="2"/>
      <c r="D1185" s="2"/>
      <c r="E1185" s="2"/>
      <c r="F1185" s="2"/>
      <c r="H1185" s="2"/>
      <c r="I1185" s="2"/>
      <c r="J1185" s="2"/>
      <c r="K1185" s="2"/>
      <c r="L1185" s="2"/>
      <c r="M1185" s="2"/>
    </row>
    <row r="1186" spans="2:13">
      <c r="B1186" s="2"/>
      <c r="C1186" s="2"/>
      <c r="D1186" s="2"/>
      <c r="E1186" s="2"/>
      <c r="F1186" s="2"/>
      <c r="H1186" s="2"/>
      <c r="I1186" s="2"/>
      <c r="J1186" s="2"/>
      <c r="K1186" s="2"/>
      <c r="L1186" s="2"/>
      <c r="M1186" s="2"/>
    </row>
    <row r="1187" spans="2:13">
      <c r="B1187" s="2"/>
      <c r="C1187" s="2"/>
      <c r="D1187" s="2"/>
      <c r="E1187" s="2"/>
      <c r="F1187" s="2"/>
      <c r="H1187" s="2"/>
      <c r="I1187" s="2"/>
      <c r="J1187" s="2"/>
      <c r="K1187" s="2"/>
      <c r="L1187" s="2"/>
      <c r="M1187" s="2"/>
    </row>
    <row r="1188" spans="2:13">
      <c r="B1188" s="2"/>
      <c r="C1188" s="2"/>
      <c r="D1188" s="2"/>
      <c r="E1188" s="2"/>
      <c r="F1188" s="2"/>
      <c r="H1188" s="2"/>
      <c r="I1188" s="2"/>
      <c r="J1188" s="2"/>
      <c r="K1188" s="2"/>
      <c r="L1188" s="2"/>
      <c r="M1188" s="2"/>
    </row>
    <row r="1189" spans="2:13">
      <c r="B1189" s="2"/>
      <c r="C1189" s="2"/>
      <c r="D1189" s="2"/>
      <c r="E1189" s="2"/>
      <c r="F1189" s="2"/>
      <c r="H1189" s="2"/>
      <c r="I1189" s="2"/>
      <c r="J1189" s="2"/>
      <c r="K1189" s="2"/>
      <c r="L1189" s="2"/>
      <c r="M1189" s="2"/>
    </row>
    <row r="1190" spans="2:13">
      <c r="B1190" s="2"/>
      <c r="C1190" s="2"/>
      <c r="D1190" s="2"/>
      <c r="E1190" s="2"/>
      <c r="F1190" s="2"/>
      <c r="H1190" s="2"/>
      <c r="I1190" s="2"/>
      <c r="J1190" s="2"/>
      <c r="K1190" s="2"/>
      <c r="L1190" s="2"/>
      <c r="M1190" s="2"/>
    </row>
    <row r="1191" spans="2:13">
      <c r="B1191" s="2"/>
      <c r="C1191" s="2"/>
      <c r="D1191" s="2"/>
      <c r="E1191" s="2"/>
      <c r="F1191" s="2"/>
      <c r="H1191" s="2"/>
      <c r="I1191" s="2"/>
      <c r="J1191" s="2"/>
      <c r="K1191" s="2"/>
      <c r="L1191" s="2"/>
      <c r="M1191" s="2"/>
    </row>
    <row r="1192" spans="2:13">
      <c r="B1192" s="2"/>
      <c r="C1192" s="2"/>
      <c r="D1192" s="2"/>
      <c r="E1192" s="2"/>
      <c r="F1192" s="2"/>
      <c r="H1192" s="2"/>
      <c r="I1192" s="2"/>
      <c r="J1192" s="2"/>
      <c r="K1192" s="2"/>
      <c r="L1192" s="2"/>
      <c r="M1192" s="2"/>
    </row>
    <row r="1193" spans="2:13">
      <c r="B1193" s="2"/>
      <c r="C1193" s="2"/>
      <c r="D1193" s="2"/>
      <c r="E1193" s="2"/>
      <c r="F1193" s="2"/>
      <c r="H1193" s="2"/>
      <c r="I1193" s="2"/>
      <c r="J1193" s="2"/>
      <c r="K1193" s="2"/>
      <c r="L1193" s="2"/>
      <c r="M1193" s="2"/>
    </row>
    <row r="1194" spans="2:13">
      <c r="B1194" s="2"/>
      <c r="C1194" s="2"/>
      <c r="D1194" s="2"/>
      <c r="E1194" s="2"/>
      <c r="F1194" s="2"/>
      <c r="H1194" s="2"/>
      <c r="I1194" s="2"/>
      <c r="J1194" s="2"/>
      <c r="K1194" s="2"/>
      <c r="L1194" s="2"/>
      <c r="M1194" s="2"/>
    </row>
    <row r="1195" spans="2:13">
      <c r="B1195" s="2"/>
      <c r="C1195" s="2"/>
      <c r="D1195" s="2"/>
      <c r="E1195" s="2"/>
      <c r="F1195" s="2"/>
      <c r="H1195" s="2"/>
      <c r="I1195" s="2"/>
      <c r="J1195" s="2"/>
      <c r="K1195" s="2"/>
      <c r="L1195" s="2"/>
      <c r="M1195" s="2"/>
    </row>
    <row r="1196" spans="2:13">
      <c r="B1196" s="2"/>
      <c r="C1196" s="2"/>
      <c r="D1196" s="2"/>
      <c r="E1196" s="2"/>
      <c r="F1196" s="2"/>
      <c r="H1196" s="2"/>
      <c r="I1196" s="2"/>
      <c r="J1196" s="2"/>
      <c r="K1196" s="2"/>
      <c r="L1196" s="2"/>
      <c r="M1196" s="2"/>
    </row>
    <row r="1197" spans="2:13">
      <c r="B1197" s="2"/>
      <c r="C1197" s="2"/>
      <c r="D1197" s="2"/>
      <c r="E1197" s="2"/>
      <c r="F1197" s="2"/>
      <c r="H1197" s="2"/>
      <c r="I1197" s="2"/>
      <c r="J1197" s="2"/>
      <c r="K1197" s="2"/>
      <c r="L1197" s="2"/>
      <c r="M1197" s="2"/>
    </row>
    <row r="1198" spans="2:13">
      <c r="B1198" s="2"/>
      <c r="C1198" s="2"/>
      <c r="D1198" s="2"/>
      <c r="E1198" s="2"/>
      <c r="F1198" s="2"/>
      <c r="H1198" s="2"/>
      <c r="I1198" s="2"/>
      <c r="J1198" s="2"/>
      <c r="K1198" s="2"/>
      <c r="L1198" s="2"/>
      <c r="M1198" s="2"/>
    </row>
    <row r="1199" spans="2:13">
      <c r="B1199" s="2"/>
      <c r="C1199" s="2"/>
      <c r="D1199" s="2"/>
      <c r="E1199" s="2"/>
      <c r="F1199" s="2"/>
      <c r="H1199" s="2"/>
      <c r="I1199" s="2"/>
      <c r="J1199" s="2"/>
      <c r="K1199" s="2"/>
      <c r="L1199" s="2"/>
      <c r="M1199" s="2"/>
    </row>
    <row r="1200" spans="2:13">
      <c r="B1200" s="2"/>
      <c r="C1200" s="2"/>
      <c r="D1200" s="2"/>
      <c r="E1200" s="2"/>
      <c r="F1200" s="2"/>
      <c r="H1200" s="2"/>
      <c r="I1200" s="2"/>
      <c r="J1200" s="2"/>
      <c r="K1200" s="2"/>
      <c r="L1200" s="2"/>
      <c r="M1200" s="2"/>
    </row>
    <row r="1201" spans="2:13">
      <c r="B1201" s="2"/>
      <c r="C1201" s="2"/>
      <c r="D1201" s="2"/>
      <c r="E1201" s="2"/>
      <c r="F1201" s="2"/>
      <c r="H1201" s="2"/>
      <c r="I1201" s="2"/>
      <c r="J1201" s="2"/>
      <c r="K1201" s="2"/>
      <c r="L1201" s="2"/>
      <c r="M1201" s="2"/>
    </row>
    <row r="1202" spans="2:13">
      <c r="B1202" s="2"/>
      <c r="C1202" s="2"/>
      <c r="D1202" s="2"/>
      <c r="E1202" s="2"/>
      <c r="F1202" s="2"/>
      <c r="H1202" s="2"/>
      <c r="I1202" s="2"/>
      <c r="J1202" s="2"/>
      <c r="K1202" s="2"/>
      <c r="L1202" s="2"/>
      <c r="M1202" s="2"/>
    </row>
    <row r="1203" spans="2:13">
      <c r="B1203" s="2"/>
      <c r="C1203" s="2"/>
      <c r="D1203" s="2"/>
      <c r="E1203" s="2"/>
      <c r="F1203" s="2"/>
      <c r="H1203" s="2"/>
      <c r="I1203" s="2"/>
      <c r="J1203" s="2"/>
      <c r="K1203" s="2"/>
      <c r="L1203" s="2"/>
      <c r="M1203" s="2"/>
    </row>
    <row r="1204" spans="2:13">
      <c r="B1204" s="2"/>
      <c r="C1204" s="2"/>
      <c r="D1204" s="2"/>
      <c r="E1204" s="2"/>
      <c r="F1204" s="2"/>
      <c r="H1204" s="2"/>
      <c r="I1204" s="2"/>
      <c r="J1204" s="2"/>
      <c r="K1204" s="2"/>
      <c r="L1204" s="2"/>
      <c r="M1204" s="2"/>
    </row>
    <row r="1205" spans="2:13">
      <c r="B1205" s="2"/>
      <c r="C1205" s="2"/>
      <c r="D1205" s="2"/>
      <c r="E1205" s="2"/>
      <c r="F1205" s="2"/>
      <c r="H1205" s="2"/>
      <c r="I1205" s="2"/>
      <c r="J1205" s="2"/>
      <c r="K1205" s="2"/>
      <c r="L1205" s="2"/>
      <c r="M1205" s="2"/>
    </row>
    <row r="1206" spans="2:13">
      <c r="B1206" s="2"/>
      <c r="C1206" s="2"/>
      <c r="D1206" s="2"/>
      <c r="E1206" s="2"/>
      <c r="F1206" s="2"/>
      <c r="H1206" s="2"/>
      <c r="I1206" s="2"/>
      <c r="J1206" s="2"/>
      <c r="K1206" s="2"/>
      <c r="L1206" s="2"/>
      <c r="M1206" s="2"/>
    </row>
    <row r="1207" spans="2:13">
      <c r="B1207" s="2"/>
      <c r="C1207" s="2"/>
      <c r="D1207" s="2"/>
      <c r="E1207" s="2"/>
      <c r="F1207" s="2"/>
      <c r="H1207" s="2"/>
      <c r="I1207" s="2"/>
      <c r="J1207" s="2"/>
      <c r="K1207" s="2"/>
      <c r="L1207" s="2"/>
      <c r="M1207" s="2"/>
    </row>
    <row r="1208" spans="2:13">
      <c r="B1208" s="2"/>
      <c r="C1208" s="2"/>
      <c r="D1208" s="2"/>
      <c r="E1208" s="2"/>
      <c r="F1208" s="2"/>
      <c r="H1208" s="2"/>
      <c r="I1208" s="2"/>
      <c r="J1208" s="2"/>
      <c r="K1208" s="2"/>
      <c r="L1208" s="2"/>
      <c r="M1208" s="2"/>
    </row>
    <row r="1209" spans="2:13">
      <c r="B1209" s="2"/>
      <c r="C1209" s="2"/>
      <c r="D1209" s="2"/>
      <c r="E1209" s="2"/>
      <c r="F1209" s="2"/>
      <c r="H1209" s="2"/>
      <c r="I1209" s="2"/>
      <c r="J1209" s="2"/>
      <c r="K1209" s="2"/>
      <c r="L1209" s="2"/>
      <c r="M1209" s="2"/>
    </row>
    <row r="1210" spans="2:13">
      <c r="B1210" s="2"/>
      <c r="C1210" s="2"/>
      <c r="D1210" s="2"/>
      <c r="E1210" s="2"/>
      <c r="F1210" s="2"/>
      <c r="H1210" s="2"/>
      <c r="I1210" s="2"/>
      <c r="J1210" s="2"/>
      <c r="K1210" s="2"/>
      <c r="L1210" s="2"/>
      <c r="M1210" s="2"/>
    </row>
    <row r="1211" spans="2:13">
      <c r="B1211" s="2"/>
      <c r="C1211" s="2"/>
      <c r="D1211" s="2"/>
      <c r="E1211" s="2"/>
      <c r="F1211" s="2"/>
      <c r="H1211" s="2"/>
      <c r="I1211" s="2"/>
      <c r="J1211" s="2"/>
      <c r="K1211" s="2"/>
      <c r="L1211" s="2"/>
      <c r="M1211" s="2"/>
    </row>
    <row r="1212" spans="2:13">
      <c r="B1212" s="2"/>
      <c r="C1212" s="2"/>
      <c r="D1212" s="2"/>
      <c r="E1212" s="2"/>
      <c r="F1212" s="2"/>
      <c r="H1212" s="2"/>
      <c r="I1212" s="2"/>
      <c r="J1212" s="2"/>
      <c r="K1212" s="2"/>
      <c r="L1212" s="2"/>
      <c r="M1212" s="2"/>
    </row>
    <row r="1213" spans="2:13">
      <c r="B1213" s="2"/>
      <c r="C1213" s="2"/>
      <c r="D1213" s="2"/>
      <c r="E1213" s="2"/>
      <c r="F1213" s="2"/>
      <c r="H1213" s="2"/>
      <c r="I1213" s="2"/>
      <c r="J1213" s="2"/>
      <c r="K1213" s="2"/>
      <c r="L1213" s="2"/>
      <c r="M1213" s="2"/>
    </row>
    <row r="1214" spans="2:13">
      <c r="B1214" s="2"/>
      <c r="C1214" s="2"/>
      <c r="D1214" s="2"/>
      <c r="E1214" s="2"/>
      <c r="F1214" s="2"/>
      <c r="H1214" s="2"/>
      <c r="I1214" s="2"/>
      <c r="J1214" s="2"/>
      <c r="K1214" s="2"/>
      <c r="L1214" s="2"/>
      <c r="M1214" s="2"/>
    </row>
    <row r="1215" spans="2:13">
      <c r="B1215" s="2"/>
      <c r="C1215" s="2"/>
      <c r="D1215" s="2"/>
      <c r="E1215" s="2"/>
      <c r="F1215" s="2"/>
      <c r="H1215" s="2"/>
      <c r="I1215" s="2"/>
      <c r="J1215" s="2"/>
      <c r="K1215" s="2"/>
      <c r="L1215" s="2"/>
      <c r="M1215" s="2"/>
    </row>
    <row r="1216" spans="2:13">
      <c r="B1216" s="2"/>
      <c r="C1216" s="2"/>
      <c r="D1216" s="2"/>
      <c r="E1216" s="2"/>
      <c r="F1216" s="2"/>
      <c r="H1216" s="2"/>
      <c r="I1216" s="2"/>
      <c r="J1216" s="2"/>
      <c r="K1216" s="2"/>
      <c r="L1216" s="2"/>
      <c r="M1216" s="2"/>
    </row>
    <row r="1217" spans="2:13">
      <c r="B1217" s="2"/>
      <c r="C1217" s="2"/>
      <c r="D1217" s="2"/>
      <c r="E1217" s="2"/>
      <c r="F1217" s="2"/>
      <c r="H1217" s="2"/>
      <c r="I1217" s="2"/>
      <c r="J1217" s="2"/>
      <c r="K1217" s="2"/>
      <c r="L1217" s="2"/>
      <c r="M1217" s="2"/>
    </row>
    <row r="1242" spans="1:7" s="9" customFormat="1" ht="30.75" customHeight="1">
      <c r="A1242" s="7"/>
      <c r="F1242" s="2"/>
      <c r="G1242" s="8"/>
    </row>
  </sheetData>
  <autoFilter ref="A1:M1244" xr:uid="{00000000-0009-0000-0000-000004000000}"/>
  <pageMargins left="0.7" right="0.7" top="0.75" bottom="0.75" header="0.3" footer="0.3"/>
  <headerFooter>
    <oddHeader>&amp;L&amp;"Calibri"&amp;1 &amp;KFF0000 Uso Interno#_x000D_</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M1227"/>
  <sheetViews>
    <sheetView zoomScale="80" zoomScaleNormal="80" workbookViewId="0">
      <pane xSplit="1" ySplit="1" topLeftCell="E275" activePane="bottomRight" state="frozen"/>
      <selection pane="bottomRight" activeCell="A2" sqref="A2:M279"/>
      <selection pane="bottomLeft" activeCell="A2" sqref="A2"/>
      <selection pane="topRight" activeCell="B1" sqref="B1"/>
    </sheetView>
  </sheetViews>
  <sheetFormatPr defaultColWidth="58.5703125" defaultRowHeight="14.45"/>
  <cols>
    <col min="1" max="1" width="14.28515625" style="2" bestFit="1" customWidth="1"/>
    <col min="2" max="2" width="19.28515625" customWidth="1"/>
    <col min="3" max="3" width="24.42578125" customWidth="1"/>
    <col min="4" max="4" width="19.7109375" customWidth="1"/>
    <col min="5" max="5" width="26.42578125" customWidth="1"/>
    <col min="6" max="6" width="39.28515625" customWidth="1"/>
    <col min="7" max="7" width="19.42578125" style="4" bestFit="1" customWidth="1"/>
    <col min="8" max="8" width="15.28515625" bestFit="1" customWidth="1"/>
    <col min="9" max="9" width="14.28515625" customWidth="1"/>
    <col min="10" max="10" width="21.42578125" bestFit="1" customWidth="1"/>
    <col min="11" max="11" width="74.42578125" customWidth="1"/>
    <col min="12" max="12" width="19" customWidth="1"/>
    <col min="13" max="13" width="12.5703125" bestFit="1" customWidth="1"/>
    <col min="14" max="15" width="58.5703125" customWidth="1"/>
  </cols>
  <sheetData>
    <row r="1" spans="1:13">
      <c r="A1" s="2" t="s">
        <v>78</v>
      </c>
      <c r="B1" s="3" t="s">
        <v>79</v>
      </c>
      <c r="C1" s="3" t="s">
        <v>80</v>
      </c>
      <c r="D1" s="3" t="s">
        <v>81</v>
      </c>
      <c r="E1" s="3" t="s">
        <v>82</v>
      </c>
      <c r="F1" s="3" t="s">
        <v>83</v>
      </c>
      <c r="G1" s="4" t="s">
        <v>84</v>
      </c>
      <c r="H1" s="3" t="s">
        <v>85</v>
      </c>
      <c r="I1" s="3" t="s">
        <v>86</v>
      </c>
      <c r="J1" s="3" t="s">
        <v>87</v>
      </c>
      <c r="K1" s="3" t="s">
        <v>88</v>
      </c>
      <c r="L1" s="3" t="s">
        <v>89</v>
      </c>
      <c r="M1" s="3" t="s">
        <v>90</v>
      </c>
    </row>
    <row r="2" spans="1:13" ht="43.15" customHeight="1">
      <c r="A2" s="2" t="s">
        <v>2564</v>
      </c>
      <c r="B2" s="2" t="s">
        <v>42</v>
      </c>
      <c r="C2" s="2" t="s">
        <v>375</v>
      </c>
      <c r="D2" s="2" t="s">
        <v>376</v>
      </c>
      <c r="E2" s="2" t="s">
        <v>1055</v>
      </c>
      <c r="F2" s="2" t="s">
        <v>2565</v>
      </c>
      <c r="G2" s="4">
        <v>44319.402268518519</v>
      </c>
      <c r="H2" s="2" t="s">
        <v>96</v>
      </c>
      <c r="I2" s="2" t="s">
        <v>97</v>
      </c>
      <c r="J2" s="2" t="s">
        <v>98</v>
      </c>
      <c r="K2" s="2" t="s">
        <v>2566</v>
      </c>
      <c r="L2" s="2" t="s">
        <v>98</v>
      </c>
      <c r="M2" s="2" t="b">
        <v>0</v>
      </c>
    </row>
    <row r="3" spans="1:13" ht="172.9" customHeight="1">
      <c r="A3" s="2" t="s">
        <v>2567</v>
      </c>
      <c r="B3" s="2" t="s">
        <v>42</v>
      </c>
      <c r="C3" s="2" t="s">
        <v>375</v>
      </c>
      <c r="D3" s="2" t="s">
        <v>376</v>
      </c>
      <c r="E3" s="2" t="s">
        <v>2154</v>
      </c>
      <c r="F3" s="2" t="s">
        <v>2568</v>
      </c>
      <c r="G3" s="4">
        <v>44319.438460648147</v>
      </c>
      <c r="H3" s="2" t="s">
        <v>96</v>
      </c>
      <c r="I3" s="2" t="s">
        <v>97</v>
      </c>
      <c r="J3" s="2" t="s">
        <v>98</v>
      </c>
      <c r="K3" s="2" t="s">
        <v>2569</v>
      </c>
      <c r="L3" s="2" t="s">
        <v>98</v>
      </c>
      <c r="M3" s="2" t="b">
        <v>0</v>
      </c>
    </row>
    <row r="4" spans="1:13" ht="28.9" customHeight="1">
      <c r="A4" s="2" t="s">
        <v>2570</v>
      </c>
      <c r="B4" s="2" t="s">
        <v>35</v>
      </c>
      <c r="C4" s="2" t="s">
        <v>117</v>
      </c>
      <c r="D4" s="2" t="s">
        <v>118</v>
      </c>
      <c r="E4" s="2" t="s">
        <v>2571</v>
      </c>
      <c r="F4" s="2" t="s">
        <v>2572</v>
      </c>
      <c r="G4" s="4">
        <v>44319.464733796303</v>
      </c>
      <c r="H4" s="2" t="s">
        <v>96</v>
      </c>
      <c r="I4" s="2" t="s">
        <v>97</v>
      </c>
      <c r="J4" s="2" t="s">
        <v>121</v>
      </c>
      <c r="K4" s="2" t="s">
        <v>2573</v>
      </c>
      <c r="L4" s="2" t="s">
        <v>109</v>
      </c>
      <c r="M4" s="2" t="b">
        <v>0</v>
      </c>
    </row>
    <row r="5" spans="1:13" ht="115.15" customHeight="1">
      <c r="A5" s="2" t="s">
        <v>2574</v>
      </c>
      <c r="B5" s="2" t="s">
        <v>42</v>
      </c>
      <c r="C5" s="2" t="s">
        <v>375</v>
      </c>
      <c r="D5" s="2" t="s">
        <v>376</v>
      </c>
      <c r="E5" s="2" t="s">
        <v>2537</v>
      </c>
      <c r="F5" s="2" t="s">
        <v>2575</v>
      </c>
      <c r="G5" s="4">
        <v>44319.532511574071</v>
      </c>
      <c r="H5" s="2" t="s">
        <v>96</v>
      </c>
      <c r="I5" s="2" t="s">
        <v>97</v>
      </c>
      <c r="J5" s="2" t="s">
        <v>98</v>
      </c>
      <c r="K5" s="2" t="s">
        <v>2576</v>
      </c>
      <c r="L5" s="2" t="s">
        <v>98</v>
      </c>
      <c r="M5" s="2" t="b">
        <v>0</v>
      </c>
    </row>
    <row r="6" spans="1:13" ht="28.9" customHeight="1">
      <c r="A6" s="2" t="s">
        <v>2577</v>
      </c>
      <c r="B6" s="2" t="s">
        <v>42</v>
      </c>
      <c r="C6" s="2" t="s">
        <v>507</v>
      </c>
      <c r="D6" s="2" t="s">
        <v>508</v>
      </c>
      <c r="E6" s="2" t="s">
        <v>1187</v>
      </c>
      <c r="F6" s="2" t="s">
        <v>1096</v>
      </c>
      <c r="G6" s="4">
        <v>44319.561689814807</v>
      </c>
      <c r="H6" s="2" t="s">
        <v>96</v>
      </c>
      <c r="I6" s="2" t="s">
        <v>97</v>
      </c>
      <c r="J6" s="2" t="s">
        <v>98</v>
      </c>
      <c r="K6" s="2" t="s">
        <v>2578</v>
      </c>
      <c r="L6" s="2" t="s">
        <v>98</v>
      </c>
      <c r="M6" s="2" t="b">
        <v>0</v>
      </c>
    </row>
    <row r="7" spans="1:13" ht="57.6" customHeight="1">
      <c r="A7" s="6" t="s">
        <v>2579</v>
      </c>
      <c r="B7" s="2" t="s">
        <v>60</v>
      </c>
      <c r="C7" s="2" t="s">
        <v>2580</v>
      </c>
      <c r="D7" s="2" t="s">
        <v>133</v>
      </c>
      <c r="E7" s="2" t="s">
        <v>2581</v>
      </c>
      <c r="F7" s="2" t="s">
        <v>2582</v>
      </c>
      <c r="G7" s="4">
        <v>44319.603402777779</v>
      </c>
      <c r="H7" s="2" t="s">
        <v>96</v>
      </c>
      <c r="I7" s="2" t="s">
        <v>97</v>
      </c>
      <c r="J7" s="2" t="s">
        <v>98</v>
      </c>
      <c r="K7" s="2" t="s">
        <v>2583</v>
      </c>
      <c r="L7" s="2" t="s">
        <v>98</v>
      </c>
      <c r="M7" s="2" t="b">
        <v>0</v>
      </c>
    </row>
    <row r="8" spans="1:13">
      <c r="A8" s="2" t="s">
        <v>2584</v>
      </c>
      <c r="B8" s="2" t="s">
        <v>35</v>
      </c>
      <c r="C8" s="2" t="s">
        <v>180</v>
      </c>
      <c r="D8" s="2" t="s">
        <v>466</v>
      </c>
      <c r="E8" s="2" t="s">
        <v>2334</v>
      </c>
      <c r="F8" s="2" t="s">
        <v>2585</v>
      </c>
      <c r="G8" s="4">
        <v>44319.679594907408</v>
      </c>
      <c r="H8" s="2" t="s">
        <v>96</v>
      </c>
      <c r="I8" s="2" t="s">
        <v>97</v>
      </c>
      <c r="J8" s="2" t="s">
        <v>109</v>
      </c>
      <c r="K8" s="2" t="s">
        <v>2586</v>
      </c>
      <c r="L8" s="2" t="s">
        <v>109</v>
      </c>
      <c r="M8" s="2" t="b">
        <v>1</v>
      </c>
    </row>
    <row r="9" spans="1:13" ht="57.6" customHeight="1">
      <c r="A9" s="2" t="s">
        <v>2587</v>
      </c>
      <c r="B9" s="2" t="s">
        <v>42</v>
      </c>
      <c r="C9" s="2" t="s">
        <v>375</v>
      </c>
      <c r="D9" s="2" t="s">
        <v>376</v>
      </c>
      <c r="E9" s="2" t="s">
        <v>1893</v>
      </c>
      <c r="F9" s="2" t="s">
        <v>2588</v>
      </c>
      <c r="G9" s="4">
        <v>44319.739849537043</v>
      </c>
      <c r="H9" s="2" t="s">
        <v>96</v>
      </c>
      <c r="I9" s="2" t="s">
        <v>97</v>
      </c>
      <c r="J9" s="2" t="s">
        <v>98</v>
      </c>
      <c r="K9" s="2" t="s">
        <v>2589</v>
      </c>
      <c r="L9" s="2" t="s">
        <v>98</v>
      </c>
      <c r="M9" s="2" t="b">
        <v>0</v>
      </c>
    </row>
    <row r="10" spans="1:13" ht="216" customHeight="1">
      <c r="A10" s="2" t="s">
        <v>2590</v>
      </c>
      <c r="B10" s="2" t="s">
        <v>42</v>
      </c>
      <c r="C10" s="2" t="s">
        <v>1857</v>
      </c>
      <c r="D10" s="2" t="s">
        <v>1858</v>
      </c>
      <c r="E10" s="2" t="s">
        <v>2105</v>
      </c>
      <c r="F10" s="2" t="s">
        <v>2591</v>
      </c>
      <c r="G10" s="4">
        <v>44319.747233796297</v>
      </c>
      <c r="H10" s="2" t="s">
        <v>96</v>
      </c>
      <c r="I10" s="2" t="s">
        <v>97</v>
      </c>
      <c r="J10" s="2" t="s">
        <v>98</v>
      </c>
      <c r="K10" s="2" t="s">
        <v>2189</v>
      </c>
      <c r="L10" s="2" t="s">
        <v>98</v>
      </c>
      <c r="M10" s="2" t="b">
        <v>0</v>
      </c>
    </row>
    <row r="11" spans="1:13" ht="57.6" customHeight="1">
      <c r="A11" s="2" t="s">
        <v>2592</v>
      </c>
      <c r="B11" s="2" t="s">
        <v>42</v>
      </c>
      <c r="C11" s="2" t="s">
        <v>685</v>
      </c>
      <c r="D11" s="2" t="s">
        <v>1168</v>
      </c>
      <c r="E11" s="2" t="s">
        <v>2593</v>
      </c>
      <c r="F11" s="2" t="s">
        <v>2594</v>
      </c>
      <c r="G11" s="4">
        <v>44320.553391203714</v>
      </c>
      <c r="H11" s="2" t="s">
        <v>96</v>
      </c>
      <c r="I11" s="2" t="s">
        <v>97</v>
      </c>
      <c r="J11" s="2" t="s">
        <v>98</v>
      </c>
      <c r="K11" s="2" t="s">
        <v>2595</v>
      </c>
      <c r="L11" s="2" t="s">
        <v>98</v>
      </c>
      <c r="M11" s="2" t="b">
        <v>0</v>
      </c>
    </row>
    <row r="12" spans="1:13" ht="28.9" customHeight="1">
      <c r="A12" s="2" t="s">
        <v>2596</v>
      </c>
      <c r="B12" s="2" t="s">
        <v>44</v>
      </c>
      <c r="C12" s="2" t="s">
        <v>1217</v>
      </c>
      <c r="D12" s="2" t="s">
        <v>1218</v>
      </c>
      <c r="E12" s="2" t="s">
        <v>2597</v>
      </c>
      <c r="F12" s="2" t="s">
        <v>2598</v>
      </c>
      <c r="G12" s="4">
        <v>44320.78502314815</v>
      </c>
      <c r="H12" s="2" t="s">
        <v>96</v>
      </c>
      <c r="I12" s="2" t="s">
        <v>97</v>
      </c>
      <c r="J12" s="2" t="s">
        <v>98</v>
      </c>
      <c r="K12" s="2" t="s">
        <v>2599</v>
      </c>
      <c r="L12" s="2" t="s">
        <v>98</v>
      </c>
      <c r="M12" s="2" t="b">
        <v>0</v>
      </c>
    </row>
    <row r="13" spans="1:13">
      <c r="A13" s="2" t="s">
        <v>2600</v>
      </c>
      <c r="B13" s="2" t="s">
        <v>36</v>
      </c>
      <c r="C13" s="2" t="s">
        <v>37</v>
      </c>
      <c r="D13" s="2" t="s">
        <v>441</v>
      </c>
      <c r="E13" s="2" t="s">
        <v>2601</v>
      </c>
      <c r="F13" s="2" t="s">
        <v>2602</v>
      </c>
      <c r="G13" s="4">
        <v>44321.40351851852</v>
      </c>
      <c r="H13" s="2" t="s">
        <v>96</v>
      </c>
      <c r="I13" s="2" t="s">
        <v>97</v>
      </c>
      <c r="J13" s="2" t="s">
        <v>107</v>
      </c>
      <c r="K13" s="2" t="s">
        <v>2603</v>
      </c>
      <c r="L13" s="2" t="s">
        <v>107</v>
      </c>
      <c r="M13" s="2" t="b">
        <v>0</v>
      </c>
    </row>
    <row r="14" spans="1:13" ht="28.9" customHeight="1">
      <c r="A14" s="2" t="s">
        <v>2604</v>
      </c>
      <c r="B14" s="2" t="s">
        <v>36</v>
      </c>
      <c r="C14" s="2" t="s">
        <v>37</v>
      </c>
      <c r="D14" s="2" t="s">
        <v>133</v>
      </c>
      <c r="E14" s="2" t="s">
        <v>444</v>
      </c>
      <c r="F14" s="2" t="s">
        <v>2605</v>
      </c>
      <c r="G14" s="4">
        <v>44321.427604166667</v>
      </c>
      <c r="H14" s="2" t="s">
        <v>96</v>
      </c>
      <c r="I14" s="2" t="s">
        <v>97</v>
      </c>
      <c r="J14" s="2" t="s">
        <v>107</v>
      </c>
      <c r="K14" s="2" t="s">
        <v>2606</v>
      </c>
      <c r="L14" s="2" t="s">
        <v>107</v>
      </c>
      <c r="M14" s="2" t="b">
        <v>0</v>
      </c>
    </row>
    <row r="15" spans="1:13" ht="28.9" customHeight="1">
      <c r="A15" s="2" t="s">
        <v>2607</v>
      </c>
      <c r="B15" s="2" t="s">
        <v>60</v>
      </c>
      <c r="C15" s="2" t="s">
        <v>457</v>
      </c>
      <c r="D15" s="2" t="s">
        <v>708</v>
      </c>
      <c r="E15" s="2" t="s">
        <v>2608</v>
      </c>
      <c r="F15" s="2" t="s">
        <v>1235</v>
      </c>
      <c r="G15" s="4">
        <v>44321.495937500003</v>
      </c>
      <c r="H15" s="2" t="s">
        <v>96</v>
      </c>
      <c r="I15" s="2" t="s">
        <v>97</v>
      </c>
      <c r="J15" s="2" t="s">
        <v>98</v>
      </c>
      <c r="K15" s="2" t="s">
        <v>2609</v>
      </c>
      <c r="L15" s="2" t="s">
        <v>98</v>
      </c>
      <c r="M15" s="2" t="b">
        <v>0</v>
      </c>
    </row>
    <row r="16" spans="1:13" ht="72" customHeight="1">
      <c r="A16" s="2" t="s">
        <v>2610</v>
      </c>
      <c r="B16" s="2" t="s">
        <v>42</v>
      </c>
      <c r="C16" s="2" t="s">
        <v>1857</v>
      </c>
      <c r="D16" s="2" t="s">
        <v>1858</v>
      </c>
      <c r="E16" s="2" t="s">
        <v>2611</v>
      </c>
      <c r="F16" s="2" t="s">
        <v>1635</v>
      </c>
      <c r="G16" s="4">
        <v>44321.495740740742</v>
      </c>
      <c r="H16" s="2" t="s">
        <v>96</v>
      </c>
      <c r="I16" s="2" t="s">
        <v>97</v>
      </c>
      <c r="J16" s="2" t="s">
        <v>98</v>
      </c>
      <c r="K16" s="2" t="s">
        <v>2612</v>
      </c>
      <c r="L16" s="2" t="s">
        <v>98</v>
      </c>
      <c r="M16" s="2" t="b">
        <v>0</v>
      </c>
    </row>
    <row r="17" spans="1:13" ht="72" customHeight="1">
      <c r="A17" s="2" t="s">
        <v>2613</v>
      </c>
      <c r="B17" s="2" t="s">
        <v>44</v>
      </c>
      <c r="C17" s="2" t="s">
        <v>375</v>
      </c>
      <c r="D17" s="2" t="s">
        <v>376</v>
      </c>
      <c r="E17" s="2" t="s">
        <v>2614</v>
      </c>
      <c r="F17" s="2" t="s">
        <v>2615</v>
      </c>
      <c r="G17" s="4">
        <v>44321.560729166667</v>
      </c>
      <c r="H17" s="2" t="s">
        <v>96</v>
      </c>
      <c r="I17" s="2" t="s">
        <v>114</v>
      </c>
      <c r="J17" s="2" t="s">
        <v>98</v>
      </c>
      <c r="K17" s="2" t="s">
        <v>2616</v>
      </c>
      <c r="L17" s="2" t="s">
        <v>98</v>
      </c>
      <c r="M17" s="2" t="b">
        <v>0</v>
      </c>
    </row>
    <row r="18" spans="1:13" ht="28.9" customHeight="1">
      <c r="A18" s="2" t="s">
        <v>2617</v>
      </c>
      <c r="B18" s="2" t="s">
        <v>42</v>
      </c>
      <c r="C18" s="2" t="s">
        <v>375</v>
      </c>
      <c r="D18" s="2" t="s">
        <v>376</v>
      </c>
      <c r="E18" s="2" t="s">
        <v>1016</v>
      </c>
      <c r="F18" s="2" t="s">
        <v>2588</v>
      </c>
      <c r="G18" s="4">
        <v>44321.592094907413</v>
      </c>
      <c r="H18" s="2" t="s">
        <v>96</v>
      </c>
      <c r="I18" s="2" t="s">
        <v>97</v>
      </c>
      <c r="J18" s="2" t="s">
        <v>98</v>
      </c>
      <c r="K18" s="2" t="s">
        <v>2618</v>
      </c>
      <c r="L18" s="2" t="s">
        <v>98</v>
      </c>
      <c r="M18" s="2" t="b">
        <v>0</v>
      </c>
    </row>
    <row r="19" spans="1:13" ht="43.15" customHeight="1">
      <c r="A19" s="2" t="s">
        <v>2619</v>
      </c>
      <c r="B19" s="2" t="s">
        <v>42</v>
      </c>
      <c r="C19" s="2" t="s">
        <v>215</v>
      </c>
      <c r="D19" s="2" t="s">
        <v>216</v>
      </c>
      <c r="E19" s="2" t="s">
        <v>2620</v>
      </c>
      <c r="F19" s="2" t="s">
        <v>2621</v>
      </c>
      <c r="G19" s="4">
        <v>44321.713564814818</v>
      </c>
      <c r="H19" s="2" t="s">
        <v>96</v>
      </c>
      <c r="I19" s="2" t="s">
        <v>97</v>
      </c>
      <c r="J19" s="2" t="s">
        <v>98</v>
      </c>
      <c r="K19" s="2" t="s">
        <v>2622</v>
      </c>
      <c r="L19" s="2" t="s">
        <v>98</v>
      </c>
      <c r="M19" s="2" t="b">
        <v>0</v>
      </c>
    </row>
    <row r="20" spans="1:13" ht="28.9" customHeight="1">
      <c r="A20" s="2" t="s">
        <v>2623</v>
      </c>
      <c r="B20" s="2" t="s">
        <v>36</v>
      </c>
      <c r="C20" s="2" t="s">
        <v>37</v>
      </c>
      <c r="D20" s="2" t="s">
        <v>133</v>
      </c>
      <c r="E20" s="2" t="s">
        <v>2291</v>
      </c>
      <c r="F20" s="2" t="s">
        <v>2624</v>
      </c>
      <c r="G20" s="4">
        <v>44321.734027777777</v>
      </c>
      <c r="H20" s="2" t="s">
        <v>96</v>
      </c>
      <c r="I20" s="2" t="s">
        <v>97</v>
      </c>
      <c r="J20" s="2" t="s">
        <v>107</v>
      </c>
      <c r="K20" s="2" t="s">
        <v>2625</v>
      </c>
      <c r="L20" s="2" t="s">
        <v>107</v>
      </c>
      <c r="M20" s="2" t="b">
        <v>0</v>
      </c>
    </row>
    <row r="21" spans="1:13" ht="43.15" customHeight="1">
      <c r="A21" s="2" t="s">
        <v>2626</v>
      </c>
      <c r="B21" s="2" t="s">
        <v>36</v>
      </c>
      <c r="C21" s="2" t="s">
        <v>37</v>
      </c>
      <c r="D21" s="2" t="s">
        <v>402</v>
      </c>
      <c r="E21" s="2" t="s">
        <v>403</v>
      </c>
      <c r="F21" s="2" t="s">
        <v>2627</v>
      </c>
      <c r="G21" s="4">
        <v>44322.354398148149</v>
      </c>
      <c r="H21" s="2" t="s">
        <v>96</v>
      </c>
      <c r="I21" s="2" t="s">
        <v>97</v>
      </c>
      <c r="J21" s="2" t="s">
        <v>107</v>
      </c>
      <c r="K21" s="2" t="s">
        <v>2628</v>
      </c>
      <c r="L21" s="2" t="s">
        <v>107</v>
      </c>
      <c r="M21" s="2" t="b">
        <v>0</v>
      </c>
    </row>
    <row r="22" spans="1:13" ht="43.15" customHeight="1">
      <c r="A22" s="2" t="s">
        <v>2629</v>
      </c>
      <c r="B22" s="2" t="s">
        <v>44</v>
      </c>
      <c r="C22" s="2" t="s">
        <v>375</v>
      </c>
      <c r="D22" s="2" t="s">
        <v>376</v>
      </c>
      <c r="E22" s="2" t="s">
        <v>2630</v>
      </c>
      <c r="F22" s="2" t="s">
        <v>2631</v>
      </c>
      <c r="G22" s="4">
        <v>44322.396435185183</v>
      </c>
      <c r="H22" s="2" t="s">
        <v>96</v>
      </c>
      <c r="I22" s="2" t="s">
        <v>114</v>
      </c>
      <c r="J22" s="2" t="s">
        <v>98</v>
      </c>
      <c r="K22" s="2" t="s">
        <v>2632</v>
      </c>
      <c r="L22" s="2" t="s">
        <v>98</v>
      </c>
      <c r="M22" s="2" t="b">
        <v>0</v>
      </c>
    </row>
    <row r="23" spans="1:13" ht="72" customHeight="1">
      <c r="A23" s="2" t="s">
        <v>2633</v>
      </c>
      <c r="B23" s="2" t="s">
        <v>44</v>
      </c>
      <c r="C23" s="2" t="s">
        <v>375</v>
      </c>
      <c r="D23" s="2" t="s">
        <v>376</v>
      </c>
      <c r="E23" s="2" t="s">
        <v>2634</v>
      </c>
      <c r="F23" s="2" t="s">
        <v>2635</v>
      </c>
      <c r="G23" s="4">
        <v>44322.457685185182</v>
      </c>
      <c r="H23" s="2" t="s">
        <v>96</v>
      </c>
      <c r="I23" s="2" t="s">
        <v>97</v>
      </c>
      <c r="J23" s="2" t="s">
        <v>98</v>
      </c>
      <c r="K23" s="2" t="s">
        <v>2636</v>
      </c>
      <c r="L23" s="2" t="s">
        <v>98</v>
      </c>
      <c r="M23" s="2" t="b">
        <v>0</v>
      </c>
    </row>
    <row r="24" spans="1:13" ht="115.15" customHeight="1">
      <c r="A24" s="2" t="s">
        <v>2637</v>
      </c>
      <c r="B24" s="2" t="s">
        <v>42</v>
      </c>
      <c r="C24" s="2" t="s">
        <v>375</v>
      </c>
      <c r="D24" s="2" t="s">
        <v>376</v>
      </c>
      <c r="E24" s="2" t="s">
        <v>1565</v>
      </c>
      <c r="F24" s="2" t="s">
        <v>2445</v>
      </c>
      <c r="G24" s="4">
        <v>44322.447650462957</v>
      </c>
      <c r="H24" s="2" t="s">
        <v>96</v>
      </c>
      <c r="I24" s="2" t="s">
        <v>97</v>
      </c>
      <c r="J24" s="2" t="s">
        <v>98</v>
      </c>
      <c r="K24" s="2" t="s">
        <v>2576</v>
      </c>
      <c r="L24" s="2" t="s">
        <v>98</v>
      </c>
      <c r="M24" s="2" t="b">
        <v>0</v>
      </c>
    </row>
    <row r="25" spans="1:13" ht="72" customHeight="1">
      <c r="A25" s="2" t="s">
        <v>2638</v>
      </c>
      <c r="B25" s="2" t="s">
        <v>44</v>
      </c>
      <c r="C25" s="2" t="s">
        <v>375</v>
      </c>
      <c r="D25" s="2" t="s">
        <v>376</v>
      </c>
      <c r="E25" s="2" t="s">
        <v>2304</v>
      </c>
      <c r="F25" s="2" t="s">
        <v>2639</v>
      </c>
      <c r="G25" s="4">
        <v>44322.469305555547</v>
      </c>
      <c r="H25" s="2" t="s">
        <v>96</v>
      </c>
      <c r="I25" s="2" t="s">
        <v>114</v>
      </c>
      <c r="J25" s="2" t="s">
        <v>98</v>
      </c>
      <c r="K25" s="2" t="s">
        <v>2640</v>
      </c>
      <c r="L25" s="2" t="s">
        <v>98</v>
      </c>
      <c r="M25" s="2" t="b">
        <v>0</v>
      </c>
    </row>
    <row r="26" spans="1:13" ht="43.15" customHeight="1">
      <c r="A26" s="2" t="s">
        <v>2641</v>
      </c>
      <c r="B26" s="2" t="s">
        <v>44</v>
      </c>
      <c r="C26" s="2" t="s">
        <v>375</v>
      </c>
      <c r="D26" s="2" t="s">
        <v>376</v>
      </c>
      <c r="E26" s="2" t="s">
        <v>2642</v>
      </c>
      <c r="F26" s="2" t="s">
        <v>2643</v>
      </c>
      <c r="G26" s="4">
        <v>44322.503263888888</v>
      </c>
      <c r="H26" s="2" t="s">
        <v>96</v>
      </c>
      <c r="I26" s="2" t="s">
        <v>114</v>
      </c>
      <c r="J26" s="2" t="s">
        <v>98</v>
      </c>
      <c r="K26" s="2" t="s">
        <v>2644</v>
      </c>
      <c r="L26" s="2" t="s">
        <v>98</v>
      </c>
      <c r="M26" s="2" t="b">
        <v>0</v>
      </c>
    </row>
    <row r="27" spans="1:13" ht="57.6" customHeight="1">
      <c r="A27" s="2" t="s">
        <v>2645</v>
      </c>
      <c r="B27" s="2" t="s">
        <v>42</v>
      </c>
      <c r="C27" s="2" t="s">
        <v>215</v>
      </c>
      <c r="D27" s="2" t="s">
        <v>216</v>
      </c>
      <c r="E27" s="2" t="s">
        <v>643</v>
      </c>
      <c r="F27" s="2" t="s">
        <v>2646</v>
      </c>
      <c r="G27" s="4">
        <v>44322.559016203697</v>
      </c>
      <c r="H27" s="2" t="s">
        <v>96</v>
      </c>
      <c r="I27" s="2" t="s">
        <v>97</v>
      </c>
      <c r="J27" s="2" t="s">
        <v>98</v>
      </c>
      <c r="K27" s="2" t="s">
        <v>2647</v>
      </c>
      <c r="L27" s="2" t="s">
        <v>98</v>
      </c>
      <c r="M27" s="2" t="b">
        <v>0</v>
      </c>
    </row>
    <row r="28" spans="1:13" ht="115.15" customHeight="1">
      <c r="A28" s="2" t="s">
        <v>2648</v>
      </c>
      <c r="B28" s="2" t="s">
        <v>44</v>
      </c>
      <c r="C28" s="2" t="s">
        <v>375</v>
      </c>
      <c r="D28" s="2" t="s">
        <v>376</v>
      </c>
      <c r="E28" s="2" t="s">
        <v>2649</v>
      </c>
      <c r="F28" s="2" t="s">
        <v>1617</v>
      </c>
      <c r="G28" s="4">
        <v>44322.596388888887</v>
      </c>
      <c r="H28" s="2" t="s">
        <v>96</v>
      </c>
      <c r="I28" s="2" t="s">
        <v>114</v>
      </c>
      <c r="J28" s="2" t="s">
        <v>98</v>
      </c>
      <c r="K28" s="2" t="s">
        <v>2576</v>
      </c>
      <c r="L28" s="2" t="s">
        <v>98</v>
      </c>
      <c r="M28" s="2" t="b">
        <v>0</v>
      </c>
    </row>
    <row r="29" spans="1:13" ht="72" customHeight="1">
      <c r="A29" s="2" t="s">
        <v>2650</v>
      </c>
      <c r="B29" s="2" t="s">
        <v>24</v>
      </c>
      <c r="C29" s="2" t="s">
        <v>24</v>
      </c>
      <c r="D29" s="2" t="s">
        <v>257</v>
      </c>
      <c r="E29" s="2" t="s">
        <v>291</v>
      </c>
      <c r="F29" s="2" t="s">
        <v>2651</v>
      </c>
      <c r="G29" s="4">
        <v>44322.673761574071</v>
      </c>
      <c r="H29" s="2" t="s">
        <v>96</v>
      </c>
      <c r="I29" s="2" t="s">
        <v>114</v>
      </c>
      <c r="J29" s="2" t="s">
        <v>98</v>
      </c>
      <c r="K29" s="2" t="s">
        <v>2652</v>
      </c>
      <c r="L29" s="2" t="s">
        <v>98</v>
      </c>
      <c r="M29" s="2" t="b">
        <v>0</v>
      </c>
    </row>
    <row r="30" spans="1:13" ht="230.45" customHeight="1">
      <c r="A30" s="2" t="s">
        <v>2653</v>
      </c>
      <c r="B30" s="2" t="s">
        <v>42</v>
      </c>
      <c r="C30" s="2" t="s">
        <v>215</v>
      </c>
      <c r="D30" s="2" t="s">
        <v>216</v>
      </c>
      <c r="E30" s="2" t="s">
        <v>2654</v>
      </c>
      <c r="F30" s="2" t="s">
        <v>1092</v>
      </c>
      <c r="G30" s="4">
        <v>44322.69604166667</v>
      </c>
      <c r="H30" s="2" t="s">
        <v>96</v>
      </c>
      <c r="I30" s="2" t="s">
        <v>97</v>
      </c>
      <c r="J30" s="2" t="s">
        <v>98</v>
      </c>
      <c r="K30" s="2" t="s">
        <v>2186</v>
      </c>
      <c r="L30" s="2" t="s">
        <v>98</v>
      </c>
      <c r="M30" s="2" t="b">
        <v>0</v>
      </c>
    </row>
    <row r="31" spans="1:13" ht="28.9" customHeight="1">
      <c r="A31" s="2" t="s">
        <v>2655</v>
      </c>
      <c r="B31" s="2" t="s">
        <v>35</v>
      </c>
      <c r="C31" s="2" t="s">
        <v>180</v>
      </c>
      <c r="D31" s="2" t="s">
        <v>181</v>
      </c>
      <c r="E31" s="2" t="s">
        <v>1078</v>
      </c>
      <c r="F31" s="2" t="s">
        <v>2656</v>
      </c>
      <c r="G31" s="4">
        <v>44322.724780092591</v>
      </c>
      <c r="H31" s="2" t="s">
        <v>96</v>
      </c>
      <c r="I31" s="2" t="s">
        <v>97</v>
      </c>
      <c r="J31" s="2" t="s">
        <v>136</v>
      </c>
      <c r="K31" s="2" t="s">
        <v>2657</v>
      </c>
      <c r="L31" s="2" t="s">
        <v>136</v>
      </c>
      <c r="M31" s="2" t="b">
        <v>1</v>
      </c>
    </row>
    <row r="32" spans="1:13" ht="57.6" customHeight="1">
      <c r="A32" s="2" t="s">
        <v>2658</v>
      </c>
      <c r="B32" s="2" t="s">
        <v>42</v>
      </c>
      <c r="C32" s="2" t="s">
        <v>375</v>
      </c>
      <c r="D32" s="2" t="s">
        <v>376</v>
      </c>
      <c r="E32" s="2" t="s">
        <v>249</v>
      </c>
      <c r="F32" s="2" t="s">
        <v>2659</v>
      </c>
      <c r="G32" s="4">
        <v>44322.769085648149</v>
      </c>
      <c r="H32" s="2" t="s">
        <v>96</v>
      </c>
      <c r="I32" s="2" t="s">
        <v>97</v>
      </c>
      <c r="J32" s="2" t="s">
        <v>98</v>
      </c>
      <c r="K32" s="2" t="s">
        <v>2660</v>
      </c>
      <c r="L32" s="2" t="s">
        <v>98</v>
      </c>
      <c r="M32" s="2" t="b">
        <v>0</v>
      </c>
    </row>
    <row r="33" spans="1:13">
      <c r="A33" s="2" t="s">
        <v>2661</v>
      </c>
      <c r="B33" s="2" t="s">
        <v>35</v>
      </c>
      <c r="C33" s="2" t="s">
        <v>180</v>
      </c>
      <c r="D33" s="2" t="s">
        <v>181</v>
      </c>
      <c r="E33" s="2" t="s">
        <v>1730</v>
      </c>
      <c r="F33" s="2" t="s">
        <v>2662</v>
      </c>
      <c r="G33" s="4">
        <v>44322.821921296287</v>
      </c>
      <c r="H33" s="2" t="s">
        <v>96</v>
      </c>
      <c r="I33" s="2" t="s">
        <v>97</v>
      </c>
      <c r="J33" s="2" t="s">
        <v>109</v>
      </c>
      <c r="K33" s="2" t="s">
        <v>2663</v>
      </c>
      <c r="L33" s="2" t="s">
        <v>109</v>
      </c>
      <c r="M33" s="2" t="b">
        <v>0</v>
      </c>
    </row>
    <row r="34" spans="1:13" ht="43.15" customHeight="1">
      <c r="A34" s="2" t="s">
        <v>2664</v>
      </c>
      <c r="B34" s="2" t="s">
        <v>56</v>
      </c>
      <c r="C34" s="2" t="s">
        <v>153</v>
      </c>
      <c r="D34" s="2" t="s">
        <v>1332</v>
      </c>
      <c r="E34" s="2" t="s">
        <v>2665</v>
      </c>
      <c r="F34" s="2" t="s">
        <v>2666</v>
      </c>
      <c r="G34" s="4">
        <v>44323.444953703707</v>
      </c>
      <c r="H34" s="2" t="s">
        <v>96</v>
      </c>
      <c r="I34" s="2" t="s">
        <v>97</v>
      </c>
      <c r="J34" s="2" t="s">
        <v>98</v>
      </c>
      <c r="K34" s="2" t="s">
        <v>2667</v>
      </c>
      <c r="L34" s="2" t="s">
        <v>98</v>
      </c>
      <c r="M34" s="2" t="b">
        <v>0</v>
      </c>
    </row>
    <row r="35" spans="1:13" ht="28.9" customHeight="1">
      <c r="A35" s="2" t="s">
        <v>2668</v>
      </c>
      <c r="B35" s="2" t="s">
        <v>35</v>
      </c>
      <c r="C35" s="2" t="s">
        <v>180</v>
      </c>
      <c r="D35" s="2" t="s">
        <v>181</v>
      </c>
      <c r="E35" s="2" t="s">
        <v>221</v>
      </c>
      <c r="F35" s="2" t="s">
        <v>2669</v>
      </c>
      <c r="G35" s="4">
        <v>44323.482557870368</v>
      </c>
      <c r="H35" s="2" t="s">
        <v>96</v>
      </c>
      <c r="I35" s="2" t="s">
        <v>97</v>
      </c>
      <c r="J35" s="2" t="s">
        <v>109</v>
      </c>
      <c r="K35" s="2" t="s">
        <v>2670</v>
      </c>
      <c r="L35" s="2" t="s">
        <v>109</v>
      </c>
      <c r="M35" s="2" t="b">
        <v>0</v>
      </c>
    </row>
    <row r="36" spans="1:13" ht="28.9" customHeight="1">
      <c r="A36" s="2" t="s">
        <v>2671</v>
      </c>
      <c r="B36" s="2" t="s">
        <v>39</v>
      </c>
      <c r="C36" s="2" t="s">
        <v>175</v>
      </c>
      <c r="D36" s="2" t="s">
        <v>270</v>
      </c>
      <c r="E36" s="2" t="s">
        <v>593</v>
      </c>
      <c r="F36" s="2" t="s">
        <v>2672</v>
      </c>
      <c r="G36" s="4">
        <v>44323.499976851846</v>
      </c>
      <c r="H36" s="2" t="s">
        <v>96</v>
      </c>
      <c r="I36" s="2" t="s">
        <v>114</v>
      </c>
      <c r="J36" s="2" t="s">
        <v>98</v>
      </c>
      <c r="K36" s="2" t="s">
        <v>2673</v>
      </c>
      <c r="L36" s="2" t="s">
        <v>98</v>
      </c>
      <c r="M36" s="2" t="b">
        <v>0</v>
      </c>
    </row>
    <row r="37" spans="1:13" ht="230.45" customHeight="1">
      <c r="A37" s="2" t="s">
        <v>2674</v>
      </c>
      <c r="B37" s="2" t="s">
        <v>44</v>
      </c>
      <c r="C37" s="2" t="s">
        <v>507</v>
      </c>
      <c r="D37" s="2" t="s">
        <v>508</v>
      </c>
      <c r="E37" s="2" t="s">
        <v>2347</v>
      </c>
      <c r="F37" s="2" t="s">
        <v>2675</v>
      </c>
      <c r="G37" s="4">
        <v>44323.531701388893</v>
      </c>
      <c r="H37" s="2" t="s">
        <v>96</v>
      </c>
      <c r="I37" s="2" t="s">
        <v>114</v>
      </c>
      <c r="J37" s="2" t="s">
        <v>98</v>
      </c>
      <c r="K37" s="2" t="s">
        <v>2186</v>
      </c>
      <c r="L37" s="2" t="s">
        <v>98</v>
      </c>
      <c r="M37" s="2" t="b">
        <v>0</v>
      </c>
    </row>
    <row r="38" spans="1:13" ht="172.9" customHeight="1">
      <c r="A38" s="2" t="s">
        <v>2676</v>
      </c>
      <c r="B38" s="2" t="s">
        <v>42</v>
      </c>
      <c r="C38" s="2" t="s">
        <v>92</v>
      </c>
      <c r="D38" s="2" t="s">
        <v>93</v>
      </c>
      <c r="E38" s="2" t="s">
        <v>2677</v>
      </c>
      <c r="F38" s="2" t="s">
        <v>2678</v>
      </c>
      <c r="G38" s="4">
        <v>44323.542129629634</v>
      </c>
      <c r="H38" s="2" t="s">
        <v>96</v>
      </c>
      <c r="I38" s="2" t="s">
        <v>97</v>
      </c>
      <c r="J38" s="2" t="s">
        <v>98</v>
      </c>
      <c r="K38" s="2" t="s">
        <v>2679</v>
      </c>
      <c r="L38" s="2" t="s">
        <v>98</v>
      </c>
      <c r="M38" s="2" t="b">
        <v>0</v>
      </c>
    </row>
    <row r="39" spans="1:13" ht="115.15" customHeight="1">
      <c r="A39" s="2" t="s">
        <v>2680</v>
      </c>
      <c r="B39" s="2" t="s">
        <v>44</v>
      </c>
      <c r="C39" s="2" t="s">
        <v>375</v>
      </c>
      <c r="D39" s="2" t="s">
        <v>376</v>
      </c>
      <c r="E39" s="2" t="s">
        <v>2681</v>
      </c>
      <c r="F39" s="2" t="s">
        <v>2682</v>
      </c>
      <c r="G39" s="4">
        <v>44323.544270833343</v>
      </c>
      <c r="H39" s="2" t="s">
        <v>96</v>
      </c>
      <c r="I39" s="2" t="s">
        <v>114</v>
      </c>
      <c r="J39" s="2" t="s">
        <v>98</v>
      </c>
      <c r="K39" s="2" t="s">
        <v>2576</v>
      </c>
      <c r="L39" s="2" t="s">
        <v>98</v>
      </c>
      <c r="M39" s="2" t="b">
        <v>0</v>
      </c>
    </row>
    <row r="40" spans="1:13" ht="43.15" customHeight="1">
      <c r="A40" s="2" t="s">
        <v>2683</v>
      </c>
      <c r="B40" s="2" t="s">
        <v>42</v>
      </c>
      <c r="C40" s="2" t="s">
        <v>92</v>
      </c>
      <c r="D40" s="2" t="s">
        <v>93</v>
      </c>
      <c r="E40" s="2" t="s">
        <v>1311</v>
      </c>
      <c r="F40" s="2" t="s">
        <v>2684</v>
      </c>
      <c r="G40" s="4">
        <v>44323.544374999998</v>
      </c>
      <c r="H40" s="2" t="s">
        <v>96</v>
      </c>
      <c r="I40" s="2" t="s">
        <v>97</v>
      </c>
      <c r="J40" s="2" t="s">
        <v>98</v>
      </c>
      <c r="K40" s="2" t="s">
        <v>2685</v>
      </c>
      <c r="L40" s="2" t="s">
        <v>98</v>
      </c>
      <c r="M40" s="2" t="b">
        <v>0</v>
      </c>
    </row>
    <row r="41" spans="1:13" ht="43.15" customHeight="1">
      <c r="A41" s="2" t="s">
        <v>2686</v>
      </c>
      <c r="B41" s="2" t="s">
        <v>42</v>
      </c>
      <c r="C41" s="2" t="s">
        <v>92</v>
      </c>
      <c r="D41" s="2" t="s">
        <v>895</v>
      </c>
      <c r="E41" s="2" t="s">
        <v>740</v>
      </c>
      <c r="F41" s="2" t="s">
        <v>2687</v>
      </c>
      <c r="G41" s="4">
        <v>44323.579710648148</v>
      </c>
      <c r="H41" s="2" t="s">
        <v>96</v>
      </c>
      <c r="I41" s="2" t="s">
        <v>97</v>
      </c>
      <c r="J41" s="2" t="s">
        <v>98</v>
      </c>
      <c r="K41" s="2" t="s">
        <v>2688</v>
      </c>
      <c r="L41" s="2" t="s">
        <v>98</v>
      </c>
      <c r="M41" s="2" t="b">
        <v>0</v>
      </c>
    </row>
    <row r="42" spans="1:13" ht="43.15" customHeight="1">
      <c r="A42" s="2" t="s">
        <v>2689</v>
      </c>
      <c r="B42" s="2" t="s">
        <v>42</v>
      </c>
      <c r="C42" s="2" t="s">
        <v>92</v>
      </c>
      <c r="D42" s="2" t="s">
        <v>93</v>
      </c>
      <c r="E42" s="2" t="s">
        <v>2690</v>
      </c>
      <c r="F42" s="2" t="s">
        <v>2691</v>
      </c>
      <c r="G42" s="4">
        <v>44323.589270833327</v>
      </c>
      <c r="H42" s="2" t="s">
        <v>96</v>
      </c>
      <c r="I42" s="2" t="s">
        <v>97</v>
      </c>
      <c r="J42" s="2" t="s">
        <v>98</v>
      </c>
      <c r="K42" s="2" t="s">
        <v>2692</v>
      </c>
      <c r="L42" s="2" t="s">
        <v>98</v>
      </c>
      <c r="M42" s="2" t="b">
        <v>0</v>
      </c>
    </row>
    <row r="43" spans="1:13" ht="230.45" customHeight="1">
      <c r="A43" s="2" t="s">
        <v>2693</v>
      </c>
      <c r="B43" s="2" t="s">
        <v>42</v>
      </c>
      <c r="C43" s="2" t="s">
        <v>1857</v>
      </c>
      <c r="D43" s="2" t="s">
        <v>1858</v>
      </c>
      <c r="E43" s="2" t="s">
        <v>2694</v>
      </c>
      <c r="F43" s="2" t="s">
        <v>2695</v>
      </c>
      <c r="G43" s="4">
        <v>44323.601817129631</v>
      </c>
      <c r="H43" s="2" t="s">
        <v>96</v>
      </c>
      <c r="I43" s="2" t="s">
        <v>97</v>
      </c>
      <c r="J43" s="2" t="s">
        <v>98</v>
      </c>
      <c r="K43" s="2" t="s">
        <v>2186</v>
      </c>
      <c r="L43" s="2" t="s">
        <v>98</v>
      </c>
      <c r="M43" s="2" t="b">
        <v>0</v>
      </c>
    </row>
    <row r="44" spans="1:13" ht="57.6" customHeight="1">
      <c r="A44" s="2" t="s">
        <v>2696</v>
      </c>
      <c r="B44" s="2" t="s">
        <v>42</v>
      </c>
      <c r="C44" s="2" t="s">
        <v>92</v>
      </c>
      <c r="D44" s="2" t="s">
        <v>895</v>
      </c>
      <c r="E44" s="2" t="s">
        <v>2697</v>
      </c>
      <c r="F44" s="2" t="s">
        <v>2698</v>
      </c>
      <c r="G44" s="4">
        <v>44323.615011574067</v>
      </c>
      <c r="H44" s="2" t="s">
        <v>96</v>
      </c>
      <c r="I44" s="2" t="s">
        <v>97</v>
      </c>
      <c r="J44" s="2" t="s">
        <v>98</v>
      </c>
      <c r="K44" s="2" t="s">
        <v>2699</v>
      </c>
      <c r="L44" s="2" t="s">
        <v>98</v>
      </c>
      <c r="M44" s="2" t="b">
        <v>0</v>
      </c>
    </row>
    <row r="45" spans="1:13" ht="57.6" customHeight="1">
      <c r="A45" s="2" t="s">
        <v>2700</v>
      </c>
      <c r="B45" s="2" t="s">
        <v>42</v>
      </c>
      <c r="C45" s="2" t="s">
        <v>375</v>
      </c>
      <c r="D45" s="2" t="s">
        <v>376</v>
      </c>
      <c r="E45" s="2" t="s">
        <v>2701</v>
      </c>
      <c r="F45" s="2" t="s">
        <v>540</v>
      </c>
      <c r="G45" s="4">
        <v>44324.525173611109</v>
      </c>
      <c r="H45" s="2" t="s">
        <v>96</v>
      </c>
      <c r="I45" s="2" t="s">
        <v>97</v>
      </c>
      <c r="J45" s="2" t="s">
        <v>98</v>
      </c>
      <c r="K45" s="2" t="s">
        <v>2702</v>
      </c>
      <c r="L45" s="2" t="s">
        <v>98</v>
      </c>
      <c r="M45" s="2" t="b">
        <v>0</v>
      </c>
    </row>
    <row r="46" spans="1:13" ht="28.9" customHeight="1">
      <c r="A46" s="2" t="s">
        <v>2703</v>
      </c>
      <c r="B46" s="2" t="s">
        <v>39</v>
      </c>
      <c r="C46" s="2" t="s">
        <v>175</v>
      </c>
      <c r="D46" s="2" t="s">
        <v>270</v>
      </c>
      <c r="E46" s="2" t="s">
        <v>543</v>
      </c>
      <c r="F46" s="2" t="s">
        <v>2704</v>
      </c>
      <c r="G46" s="4">
        <v>44326.441932870373</v>
      </c>
      <c r="H46" s="2" t="s">
        <v>96</v>
      </c>
      <c r="I46" s="2" t="s">
        <v>97</v>
      </c>
      <c r="J46" s="2" t="s">
        <v>98</v>
      </c>
      <c r="K46" s="2" t="s">
        <v>2705</v>
      </c>
      <c r="L46" s="2" t="s">
        <v>98</v>
      </c>
      <c r="M46" s="2" t="b">
        <v>0</v>
      </c>
    </row>
    <row r="47" spans="1:13" ht="57.6" customHeight="1">
      <c r="A47" s="2" t="s">
        <v>2706</v>
      </c>
      <c r="B47" s="2" t="s">
        <v>42</v>
      </c>
      <c r="C47" s="2" t="s">
        <v>375</v>
      </c>
      <c r="D47" s="2" t="s">
        <v>376</v>
      </c>
      <c r="E47" s="2" t="s">
        <v>2707</v>
      </c>
      <c r="F47" s="2" t="s">
        <v>2708</v>
      </c>
      <c r="G47" s="4">
        <v>44326.49728009259</v>
      </c>
      <c r="H47" s="2" t="s">
        <v>96</v>
      </c>
      <c r="I47" s="2" t="s">
        <v>97</v>
      </c>
      <c r="J47" s="2" t="s">
        <v>98</v>
      </c>
      <c r="K47" s="2" t="s">
        <v>2709</v>
      </c>
      <c r="L47" s="2" t="s">
        <v>98</v>
      </c>
      <c r="M47" s="2" t="b">
        <v>0</v>
      </c>
    </row>
    <row r="48" spans="1:13">
      <c r="A48" s="2" t="s">
        <v>2710</v>
      </c>
      <c r="B48" s="2" t="s">
        <v>28</v>
      </c>
      <c r="C48" s="2" t="s">
        <v>28</v>
      </c>
      <c r="D48" s="2" t="s">
        <v>111</v>
      </c>
      <c r="E48" s="2" t="s">
        <v>258</v>
      </c>
      <c r="F48" s="2" t="s">
        <v>2711</v>
      </c>
      <c r="G48" s="4">
        <v>44326.517094907409</v>
      </c>
      <c r="H48" s="2" t="s">
        <v>96</v>
      </c>
      <c r="I48" s="2" t="s">
        <v>114</v>
      </c>
      <c r="J48" s="2" t="s">
        <v>98</v>
      </c>
      <c r="K48" s="2" t="s">
        <v>2712</v>
      </c>
      <c r="L48" s="2" t="s">
        <v>98</v>
      </c>
      <c r="M48" s="2" t="b">
        <v>0</v>
      </c>
    </row>
    <row r="49" spans="1:13" ht="72" customHeight="1">
      <c r="A49" s="2" t="s">
        <v>2713</v>
      </c>
      <c r="B49" s="2" t="s">
        <v>42</v>
      </c>
      <c r="C49" s="2" t="s">
        <v>1857</v>
      </c>
      <c r="D49" s="2" t="s">
        <v>1858</v>
      </c>
      <c r="E49" s="2" t="s">
        <v>2714</v>
      </c>
      <c r="F49" s="2" t="s">
        <v>2715</v>
      </c>
      <c r="G49" s="4">
        <v>44326.533182870371</v>
      </c>
      <c r="H49" s="2" t="s">
        <v>96</v>
      </c>
      <c r="I49" s="2" t="s">
        <v>97</v>
      </c>
      <c r="J49" s="2" t="s">
        <v>98</v>
      </c>
      <c r="K49" s="2" t="s">
        <v>2716</v>
      </c>
      <c r="L49" s="2" t="s">
        <v>98</v>
      </c>
      <c r="M49" s="2" t="b">
        <v>0</v>
      </c>
    </row>
    <row r="50" spans="1:13" ht="28.9" customHeight="1">
      <c r="A50" s="2" t="s">
        <v>2717</v>
      </c>
      <c r="B50" s="2" t="s">
        <v>42</v>
      </c>
      <c r="C50" s="2" t="s">
        <v>375</v>
      </c>
      <c r="D50" s="2" t="s">
        <v>376</v>
      </c>
      <c r="E50" s="2" t="s">
        <v>2718</v>
      </c>
      <c r="F50" s="2" t="s">
        <v>2249</v>
      </c>
      <c r="G50" s="4">
        <v>44326.534259259257</v>
      </c>
      <c r="H50" s="2" t="s">
        <v>96</v>
      </c>
      <c r="I50" s="2" t="s">
        <v>97</v>
      </c>
      <c r="J50" s="2" t="s">
        <v>98</v>
      </c>
      <c r="K50" s="2" t="s">
        <v>2719</v>
      </c>
      <c r="L50" s="2" t="s">
        <v>98</v>
      </c>
      <c r="M50" s="2" t="b">
        <v>0</v>
      </c>
    </row>
    <row r="51" spans="1:13" ht="230.45" customHeight="1">
      <c r="A51" s="2" t="s">
        <v>2720</v>
      </c>
      <c r="B51" s="2" t="s">
        <v>44</v>
      </c>
      <c r="C51" s="2" t="s">
        <v>159</v>
      </c>
      <c r="D51" s="2" t="s">
        <v>248</v>
      </c>
      <c r="E51" s="2" t="s">
        <v>2721</v>
      </c>
      <c r="F51" s="2" t="s">
        <v>540</v>
      </c>
      <c r="G51" s="4">
        <v>44326.721967592603</v>
      </c>
      <c r="H51" s="2" t="s">
        <v>96</v>
      </c>
      <c r="I51" s="2" t="s">
        <v>97</v>
      </c>
      <c r="J51" s="2" t="s">
        <v>98</v>
      </c>
      <c r="K51" s="2" t="s">
        <v>2186</v>
      </c>
      <c r="L51" s="2" t="s">
        <v>98</v>
      </c>
      <c r="M51" s="2" t="b">
        <v>0</v>
      </c>
    </row>
    <row r="52" spans="1:13" ht="201.6" customHeight="1">
      <c r="A52" s="2" t="s">
        <v>2722</v>
      </c>
      <c r="B52" s="2" t="s">
        <v>42</v>
      </c>
      <c r="C52" s="2" t="s">
        <v>375</v>
      </c>
      <c r="D52" s="2" t="s">
        <v>376</v>
      </c>
      <c r="E52" s="2" t="s">
        <v>2723</v>
      </c>
      <c r="F52" s="2" t="s">
        <v>2724</v>
      </c>
      <c r="G52" s="4">
        <v>44326.737071759257</v>
      </c>
      <c r="H52" s="2" t="s">
        <v>96</v>
      </c>
      <c r="I52" s="2" t="s">
        <v>97</v>
      </c>
      <c r="J52" s="2" t="s">
        <v>98</v>
      </c>
      <c r="K52" s="2" t="s">
        <v>2725</v>
      </c>
      <c r="L52" s="2" t="s">
        <v>98</v>
      </c>
      <c r="M52" s="2" t="b">
        <v>0</v>
      </c>
    </row>
    <row r="53" spans="1:13" ht="28.9" customHeight="1">
      <c r="A53" s="2" t="s">
        <v>2726</v>
      </c>
      <c r="B53" s="2" t="s">
        <v>39</v>
      </c>
      <c r="C53" s="2" t="s">
        <v>175</v>
      </c>
      <c r="D53" s="2" t="s">
        <v>270</v>
      </c>
      <c r="E53" s="2" t="s">
        <v>593</v>
      </c>
      <c r="F53" s="2" t="s">
        <v>2727</v>
      </c>
      <c r="G53" s="4">
        <v>44327.403541666667</v>
      </c>
      <c r="H53" s="2" t="s">
        <v>96</v>
      </c>
      <c r="I53" s="2" t="s">
        <v>114</v>
      </c>
      <c r="J53" s="2" t="s">
        <v>98</v>
      </c>
      <c r="K53" s="2" t="s">
        <v>2728</v>
      </c>
      <c r="L53" s="2" t="s">
        <v>98</v>
      </c>
      <c r="M53" s="2" t="b">
        <v>0</v>
      </c>
    </row>
    <row r="54" spans="1:13" ht="230.45" customHeight="1">
      <c r="A54" s="2" t="s">
        <v>2729</v>
      </c>
      <c r="B54" s="2" t="s">
        <v>42</v>
      </c>
      <c r="C54" s="2" t="s">
        <v>507</v>
      </c>
      <c r="D54" s="2" t="s">
        <v>508</v>
      </c>
      <c r="E54" s="2" t="s">
        <v>2730</v>
      </c>
      <c r="F54" s="2" t="s">
        <v>2731</v>
      </c>
      <c r="G54" s="4">
        <v>44327.426990740743</v>
      </c>
      <c r="H54" s="2" t="s">
        <v>96</v>
      </c>
      <c r="I54" s="2" t="s">
        <v>97</v>
      </c>
      <c r="J54" s="2" t="s">
        <v>98</v>
      </c>
      <c r="K54" s="2" t="s">
        <v>2186</v>
      </c>
      <c r="L54" s="2" t="s">
        <v>98</v>
      </c>
      <c r="M54" s="2" t="b">
        <v>0</v>
      </c>
    </row>
    <row r="55" spans="1:13" ht="57.6" customHeight="1">
      <c r="A55" s="2" t="s">
        <v>2732</v>
      </c>
      <c r="B55" s="2" t="s">
        <v>42</v>
      </c>
      <c r="C55" s="2" t="s">
        <v>507</v>
      </c>
      <c r="D55" s="2" t="s">
        <v>508</v>
      </c>
      <c r="E55" s="2" t="s">
        <v>2733</v>
      </c>
      <c r="F55" s="2" t="s">
        <v>2734</v>
      </c>
      <c r="G55" s="4">
        <v>44327.454467592594</v>
      </c>
      <c r="H55" s="2" t="s">
        <v>96</v>
      </c>
      <c r="I55" s="2" t="s">
        <v>97</v>
      </c>
      <c r="J55" s="2" t="s">
        <v>98</v>
      </c>
      <c r="K55" s="2" t="s">
        <v>2735</v>
      </c>
      <c r="L55" s="2" t="s">
        <v>98</v>
      </c>
      <c r="M55" s="2" t="b">
        <v>0</v>
      </c>
    </row>
    <row r="56" spans="1:13" ht="28.9" customHeight="1">
      <c r="A56" s="2" t="s">
        <v>2736</v>
      </c>
      <c r="B56" s="2" t="s">
        <v>39</v>
      </c>
      <c r="C56" s="2" t="s">
        <v>175</v>
      </c>
      <c r="D56" s="2" t="s">
        <v>270</v>
      </c>
      <c r="E56" s="2" t="s">
        <v>271</v>
      </c>
      <c r="F56" s="2" t="s">
        <v>270</v>
      </c>
      <c r="G56" s="4">
        <v>44327.498020833344</v>
      </c>
      <c r="H56" s="2" t="s">
        <v>96</v>
      </c>
      <c r="I56" s="2" t="s">
        <v>97</v>
      </c>
      <c r="J56" s="2" t="s">
        <v>98</v>
      </c>
      <c r="K56" s="2" t="s">
        <v>2737</v>
      </c>
      <c r="L56" s="2" t="s">
        <v>98</v>
      </c>
      <c r="M56" s="2" t="b">
        <v>0</v>
      </c>
    </row>
    <row r="57" spans="1:13" ht="28.9" customHeight="1">
      <c r="A57" s="2" t="s">
        <v>2738</v>
      </c>
      <c r="B57" s="2" t="s">
        <v>28</v>
      </c>
      <c r="C57" s="2" t="s">
        <v>28</v>
      </c>
      <c r="D57" s="2" t="s">
        <v>111</v>
      </c>
      <c r="E57" s="2" t="s">
        <v>1653</v>
      </c>
      <c r="F57" s="2" t="s">
        <v>2739</v>
      </c>
      <c r="G57" s="4">
        <v>44327.496886574067</v>
      </c>
      <c r="H57" s="2" t="s">
        <v>96</v>
      </c>
      <c r="I57" s="2" t="s">
        <v>97</v>
      </c>
      <c r="J57" s="2" t="s">
        <v>98</v>
      </c>
      <c r="K57" s="2" t="s">
        <v>2740</v>
      </c>
      <c r="L57" s="2" t="s">
        <v>98</v>
      </c>
      <c r="M57" s="2" t="b">
        <v>0</v>
      </c>
    </row>
    <row r="58" spans="1:13" ht="28.9" customHeight="1">
      <c r="A58" s="2" t="s">
        <v>2741</v>
      </c>
      <c r="B58" s="2" t="s">
        <v>39</v>
      </c>
      <c r="C58" s="2" t="s">
        <v>175</v>
      </c>
      <c r="D58" s="2" t="s">
        <v>270</v>
      </c>
      <c r="E58" s="2" t="s">
        <v>601</v>
      </c>
      <c r="F58" s="2" t="s">
        <v>2742</v>
      </c>
      <c r="G58" s="4">
        <v>44327.520624999997</v>
      </c>
      <c r="H58" s="2" t="s">
        <v>96</v>
      </c>
      <c r="I58" s="2" t="s">
        <v>114</v>
      </c>
      <c r="J58" s="2" t="s">
        <v>98</v>
      </c>
      <c r="K58" s="2" t="s">
        <v>2743</v>
      </c>
      <c r="L58" s="2" t="s">
        <v>98</v>
      </c>
      <c r="M58" s="2" t="b">
        <v>0</v>
      </c>
    </row>
    <row r="59" spans="1:13" ht="28.9" customHeight="1">
      <c r="A59" s="2" t="s">
        <v>2744</v>
      </c>
      <c r="B59" s="2" t="s">
        <v>39</v>
      </c>
      <c r="C59" s="2" t="s">
        <v>175</v>
      </c>
      <c r="D59" s="2" t="s">
        <v>270</v>
      </c>
      <c r="E59" s="2" t="s">
        <v>281</v>
      </c>
      <c r="F59" s="2" t="s">
        <v>270</v>
      </c>
      <c r="G59" s="4">
        <v>44327.52621527778</v>
      </c>
      <c r="H59" s="2" t="s">
        <v>96</v>
      </c>
      <c r="I59" s="2" t="s">
        <v>97</v>
      </c>
      <c r="J59" s="2" t="s">
        <v>98</v>
      </c>
      <c r="K59" s="2" t="s">
        <v>2745</v>
      </c>
      <c r="L59" s="2" t="s">
        <v>98</v>
      </c>
      <c r="M59" s="2" t="b">
        <v>0</v>
      </c>
    </row>
    <row r="60" spans="1:13" ht="43.15" customHeight="1">
      <c r="A60" s="6" t="s">
        <v>2746</v>
      </c>
      <c r="B60" s="2" t="s">
        <v>44</v>
      </c>
      <c r="C60" s="2" t="s">
        <v>375</v>
      </c>
      <c r="D60" s="2" t="s">
        <v>376</v>
      </c>
      <c r="E60" s="2" t="s">
        <v>2747</v>
      </c>
      <c r="F60" s="2" t="s">
        <v>2748</v>
      </c>
      <c r="G60" s="4">
        <v>44327.530659722222</v>
      </c>
      <c r="H60" s="2" t="s">
        <v>96</v>
      </c>
      <c r="I60" s="2" t="s">
        <v>97</v>
      </c>
      <c r="J60" s="2" t="s">
        <v>98</v>
      </c>
      <c r="K60" s="2" t="s">
        <v>2749</v>
      </c>
      <c r="L60" s="2" t="s">
        <v>98</v>
      </c>
      <c r="M60" s="2" t="b">
        <v>0</v>
      </c>
    </row>
    <row r="61" spans="1:13" ht="28.9" customHeight="1">
      <c r="A61" s="2" t="s">
        <v>2750</v>
      </c>
      <c r="B61" s="2" t="s">
        <v>39</v>
      </c>
      <c r="C61" s="2" t="s">
        <v>175</v>
      </c>
      <c r="D61" s="2" t="s">
        <v>176</v>
      </c>
      <c r="E61" s="2" t="s">
        <v>281</v>
      </c>
      <c r="F61" s="2" t="s">
        <v>1514</v>
      </c>
      <c r="G61" s="4">
        <v>44327.571643518517</v>
      </c>
      <c r="H61" s="2" t="s">
        <v>96</v>
      </c>
      <c r="I61" s="2" t="s">
        <v>97</v>
      </c>
      <c r="J61" s="2" t="s">
        <v>98</v>
      </c>
      <c r="K61" s="2" t="s">
        <v>2751</v>
      </c>
      <c r="L61" s="2" t="s">
        <v>98</v>
      </c>
      <c r="M61" s="2" t="b">
        <v>0</v>
      </c>
    </row>
    <row r="62" spans="1:13">
      <c r="A62" s="2" t="s">
        <v>2752</v>
      </c>
      <c r="B62" s="2" t="s">
        <v>35</v>
      </c>
      <c r="C62" s="2" t="s">
        <v>180</v>
      </c>
      <c r="D62" s="2" t="s">
        <v>466</v>
      </c>
      <c r="E62" s="2" t="s">
        <v>232</v>
      </c>
      <c r="F62" s="2" t="s">
        <v>2753</v>
      </c>
      <c r="G62" s="4">
        <v>44327.57603009259</v>
      </c>
      <c r="H62" s="2" t="s">
        <v>96</v>
      </c>
      <c r="I62" s="2" t="s">
        <v>97</v>
      </c>
      <c r="J62" s="2" t="s">
        <v>109</v>
      </c>
      <c r="K62" s="2" t="s">
        <v>2754</v>
      </c>
      <c r="L62" s="2" t="s">
        <v>109</v>
      </c>
      <c r="M62" s="2" t="b">
        <v>0</v>
      </c>
    </row>
    <row r="63" spans="1:13" ht="57.6" customHeight="1">
      <c r="A63" s="2" t="s">
        <v>2755</v>
      </c>
      <c r="B63" s="2" t="s">
        <v>44</v>
      </c>
      <c r="C63" s="2" t="s">
        <v>507</v>
      </c>
      <c r="D63" s="2" t="s">
        <v>508</v>
      </c>
      <c r="E63" s="2" t="s">
        <v>2756</v>
      </c>
      <c r="F63" s="2" t="s">
        <v>2169</v>
      </c>
      <c r="G63" s="4">
        <v>44327.599826388891</v>
      </c>
      <c r="H63" s="2" t="s">
        <v>96</v>
      </c>
      <c r="I63" s="2" t="s">
        <v>114</v>
      </c>
      <c r="J63" s="2" t="s">
        <v>98</v>
      </c>
      <c r="K63" s="2" t="s">
        <v>2757</v>
      </c>
      <c r="L63" s="2" t="s">
        <v>98</v>
      </c>
      <c r="M63" s="2" t="b">
        <v>0</v>
      </c>
    </row>
    <row r="64" spans="1:13" ht="43.15" customHeight="1">
      <c r="A64" s="2" t="s">
        <v>2758</v>
      </c>
      <c r="B64" s="2" t="s">
        <v>35</v>
      </c>
      <c r="C64" s="2" t="s">
        <v>180</v>
      </c>
      <c r="D64" s="2" t="s">
        <v>181</v>
      </c>
      <c r="E64" s="2" t="s">
        <v>1358</v>
      </c>
      <c r="F64" s="2" t="s">
        <v>2759</v>
      </c>
      <c r="G64" s="4">
        <v>44327.632905092592</v>
      </c>
      <c r="H64" s="2" t="s">
        <v>105</v>
      </c>
      <c r="I64" s="2" t="s">
        <v>97</v>
      </c>
      <c r="J64" s="2" t="s">
        <v>136</v>
      </c>
      <c r="K64" s="2" t="s">
        <v>2760</v>
      </c>
      <c r="L64" s="2" t="s">
        <v>136</v>
      </c>
      <c r="M64" s="2" t="b">
        <v>1</v>
      </c>
    </row>
    <row r="65" spans="1:13" ht="28.9" customHeight="1">
      <c r="A65" s="2" t="s">
        <v>2761</v>
      </c>
      <c r="B65" s="2" t="s">
        <v>39</v>
      </c>
      <c r="C65" s="2" t="s">
        <v>175</v>
      </c>
      <c r="D65" s="2" t="s">
        <v>176</v>
      </c>
      <c r="E65" s="2" t="s">
        <v>281</v>
      </c>
      <c r="F65" s="2" t="s">
        <v>272</v>
      </c>
      <c r="G65" s="4">
        <v>44327.65729166667</v>
      </c>
      <c r="H65" s="2" t="s">
        <v>96</v>
      </c>
      <c r="I65" s="2" t="s">
        <v>97</v>
      </c>
      <c r="J65" s="2" t="s">
        <v>98</v>
      </c>
      <c r="K65" s="2" t="s">
        <v>2762</v>
      </c>
      <c r="L65" s="2" t="s">
        <v>98</v>
      </c>
      <c r="M65" s="2" t="b">
        <v>0</v>
      </c>
    </row>
    <row r="66" spans="1:13">
      <c r="A66" s="2" t="s">
        <v>2763</v>
      </c>
      <c r="B66" s="2" t="s">
        <v>35</v>
      </c>
      <c r="C66" s="2" t="s">
        <v>1135</v>
      </c>
      <c r="D66" s="2" t="s">
        <v>133</v>
      </c>
      <c r="E66" s="2" t="s">
        <v>479</v>
      </c>
      <c r="F66" s="2" t="s">
        <v>2764</v>
      </c>
      <c r="G66" s="4">
        <v>44327.673784722218</v>
      </c>
      <c r="H66" s="2" t="s">
        <v>96</v>
      </c>
      <c r="I66" s="2" t="s">
        <v>97</v>
      </c>
      <c r="J66" s="2" t="s">
        <v>121</v>
      </c>
      <c r="K66" s="2" t="s">
        <v>2765</v>
      </c>
      <c r="L66" s="2" t="s">
        <v>109</v>
      </c>
      <c r="M66" s="2" t="b">
        <v>1</v>
      </c>
    </row>
    <row r="67" spans="1:13" ht="28.9" customHeight="1">
      <c r="A67" s="2" t="s">
        <v>2766</v>
      </c>
      <c r="B67" s="2" t="s">
        <v>28</v>
      </c>
      <c r="C67" s="2" t="s">
        <v>28</v>
      </c>
      <c r="D67" s="2" t="s">
        <v>111</v>
      </c>
      <c r="E67" s="2" t="s">
        <v>271</v>
      </c>
      <c r="F67" s="2" t="s">
        <v>2767</v>
      </c>
      <c r="G67" s="4">
        <v>44327.703506944446</v>
      </c>
      <c r="H67" s="2" t="s">
        <v>96</v>
      </c>
      <c r="I67" s="2" t="s">
        <v>114</v>
      </c>
      <c r="J67" s="2" t="s">
        <v>98</v>
      </c>
      <c r="K67" s="2" t="s">
        <v>2768</v>
      </c>
      <c r="L67" s="2" t="s">
        <v>98</v>
      </c>
      <c r="M67" s="2" t="b">
        <v>0</v>
      </c>
    </row>
    <row r="68" spans="1:13" ht="28.9" customHeight="1">
      <c r="A68" s="2" t="s">
        <v>2769</v>
      </c>
      <c r="B68" s="2" t="s">
        <v>42</v>
      </c>
      <c r="C68" s="2" t="s">
        <v>1857</v>
      </c>
      <c r="D68" s="2" t="s">
        <v>1858</v>
      </c>
      <c r="E68" s="2" t="s">
        <v>2770</v>
      </c>
      <c r="F68" s="2" t="s">
        <v>1083</v>
      </c>
      <c r="G68" s="4">
        <v>44327.710960648154</v>
      </c>
      <c r="H68" s="2" t="s">
        <v>96</v>
      </c>
      <c r="I68" s="2" t="s">
        <v>97</v>
      </c>
      <c r="J68" s="2" t="s">
        <v>98</v>
      </c>
      <c r="K68" s="2" t="s">
        <v>2771</v>
      </c>
      <c r="L68" s="2" t="s">
        <v>98</v>
      </c>
      <c r="M68" s="2" t="b">
        <v>0</v>
      </c>
    </row>
    <row r="69" spans="1:13" ht="28.9" customHeight="1">
      <c r="A69" s="2" t="s">
        <v>2772</v>
      </c>
      <c r="B69" s="2" t="s">
        <v>60</v>
      </c>
      <c r="C69" s="2" t="s">
        <v>457</v>
      </c>
      <c r="D69" s="2" t="s">
        <v>708</v>
      </c>
      <c r="E69" s="2" t="s">
        <v>2773</v>
      </c>
      <c r="F69" s="2" t="s">
        <v>2774</v>
      </c>
      <c r="G69" s="4">
        <v>44327.772847222222</v>
      </c>
      <c r="H69" s="2" t="s">
        <v>96</v>
      </c>
      <c r="I69" s="2" t="s">
        <v>114</v>
      </c>
      <c r="J69" s="2" t="s">
        <v>98</v>
      </c>
      <c r="K69" s="2" t="s">
        <v>2775</v>
      </c>
      <c r="L69" s="2" t="s">
        <v>98</v>
      </c>
      <c r="M69" s="2" t="b">
        <v>1</v>
      </c>
    </row>
    <row r="70" spans="1:13" ht="100.9" customHeight="1">
      <c r="A70" s="2" t="s">
        <v>2776</v>
      </c>
      <c r="B70" s="2" t="s">
        <v>42</v>
      </c>
      <c r="C70" s="2" t="s">
        <v>1857</v>
      </c>
      <c r="D70" s="2" t="s">
        <v>1858</v>
      </c>
      <c r="E70" s="2" t="s">
        <v>2777</v>
      </c>
      <c r="F70" s="2" t="s">
        <v>2591</v>
      </c>
      <c r="G70" s="4">
        <v>44327.784629629627</v>
      </c>
      <c r="H70" s="2" t="s">
        <v>96</v>
      </c>
      <c r="I70" s="2" t="s">
        <v>97</v>
      </c>
      <c r="J70" s="2" t="s">
        <v>98</v>
      </c>
      <c r="K70" s="2" t="s">
        <v>2778</v>
      </c>
      <c r="L70" s="2" t="s">
        <v>98</v>
      </c>
      <c r="M70" s="2" t="b">
        <v>0</v>
      </c>
    </row>
    <row r="71" spans="1:13" ht="230.45" customHeight="1">
      <c r="A71" s="2" t="s">
        <v>2779</v>
      </c>
      <c r="B71" s="2" t="s">
        <v>44</v>
      </c>
      <c r="C71" s="2" t="s">
        <v>375</v>
      </c>
      <c r="D71" s="2" t="s">
        <v>376</v>
      </c>
      <c r="E71" s="2" t="s">
        <v>2780</v>
      </c>
      <c r="F71" s="2" t="s">
        <v>2781</v>
      </c>
      <c r="G71" s="4">
        <v>44328.433981481481</v>
      </c>
      <c r="H71" s="2" t="s">
        <v>96</v>
      </c>
      <c r="I71" s="2" t="s">
        <v>97</v>
      </c>
      <c r="J71" s="2" t="s">
        <v>98</v>
      </c>
      <c r="K71" s="2" t="s">
        <v>2186</v>
      </c>
      <c r="L71" s="2" t="s">
        <v>98</v>
      </c>
      <c r="M71" s="2" t="b">
        <v>0</v>
      </c>
    </row>
    <row r="72" spans="1:13" ht="72" customHeight="1">
      <c r="A72" s="2" t="s">
        <v>2782</v>
      </c>
      <c r="B72" s="2" t="s">
        <v>44</v>
      </c>
      <c r="C72" s="2" t="s">
        <v>375</v>
      </c>
      <c r="D72" s="2" t="s">
        <v>376</v>
      </c>
      <c r="E72" s="2" t="s">
        <v>2783</v>
      </c>
      <c r="F72" s="2" t="s">
        <v>2784</v>
      </c>
      <c r="G72" s="4">
        <v>44328.453310185178</v>
      </c>
      <c r="H72" s="2" t="s">
        <v>96</v>
      </c>
      <c r="I72" s="2" t="s">
        <v>97</v>
      </c>
      <c r="J72" s="2" t="s">
        <v>98</v>
      </c>
      <c r="K72" s="2" t="s">
        <v>2785</v>
      </c>
      <c r="L72" s="2" t="s">
        <v>98</v>
      </c>
      <c r="M72" s="2" t="b">
        <v>0</v>
      </c>
    </row>
    <row r="73" spans="1:13" ht="72" customHeight="1">
      <c r="A73" s="2" t="s">
        <v>2786</v>
      </c>
      <c r="B73" s="2" t="s">
        <v>44</v>
      </c>
      <c r="C73" s="2" t="s">
        <v>375</v>
      </c>
      <c r="D73" s="2" t="s">
        <v>376</v>
      </c>
      <c r="E73" s="2" t="s">
        <v>2787</v>
      </c>
      <c r="F73" s="2" t="s">
        <v>2788</v>
      </c>
      <c r="G73" s="4">
        <v>44328.567696759259</v>
      </c>
      <c r="H73" s="2" t="s">
        <v>96</v>
      </c>
      <c r="I73" s="2" t="s">
        <v>97</v>
      </c>
      <c r="J73" s="2" t="s">
        <v>121</v>
      </c>
      <c r="K73" s="2" t="s">
        <v>2789</v>
      </c>
      <c r="L73" s="2" t="s">
        <v>109</v>
      </c>
      <c r="M73" s="2" t="b">
        <v>0</v>
      </c>
    </row>
    <row r="74" spans="1:13" ht="144" customHeight="1">
      <c r="A74" s="2" t="s">
        <v>2790</v>
      </c>
      <c r="B74" s="2" t="s">
        <v>42</v>
      </c>
      <c r="C74" s="2" t="s">
        <v>215</v>
      </c>
      <c r="D74" s="2" t="s">
        <v>216</v>
      </c>
      <c r="E74" s="2" t="s">
        <v>2791</v>
      </c>
      <c r="F74" s="2" t="s">
        <v>2792</v>
      </c>
      <c r="G74" s="4">
        <v>44328.676168981481</v>
      </c>
      <c r="H74" s="2" t="s">
        <v>96</v>
      </c>
      <c r="I74" s="2" t="s">
        <v>114</v>
      </c>
      <c r="J74" s="2" t="s">
        <v>98</v>
      </c>
      <c r="K74" s="2" t="s">
        <v>2793</v>
      </c>
      <c r="L74" s="2" t="s">
        <v>98</v>
      </c>
      <c r="M74" s="2" t="b">
        <v>0</v>
      </c>
    </row>
    <row r="75" spans="1:13">
      <c r="A75" s="2" t="s">
        <v>2794</v>
      </c>
      <c r="B75" s="2" t="s">
        <v>35</v>
      </c>
      <c r="C75" s="2" t="s">
        <v>980</v>
      </c>
      <c r="D75" s="2" t="s">
        <v>313</v>
      </c>
      <c r="E75" s="2" t="s">
        <v>171</v>
      </c>
      <c r="F75" s="2" t="s">
        <v>2795</v>
      </c>
      <c r="G75" s="4">
        <v>44328.703935185193</v>
      </c>
      <c r="H75" s="2" t="s">
        <v>105</v>
      </c>
      <c r="I75" s="2" t="s">
        <v>97</v>
      </c>
      <c r="J75" s="2" t="s">
        <v>109</v>
      </c>
      <c r="K75" s="2" t="s">
        <v>2796</v>
      </c>
      <c r="L75" s="2" t="s">
        <v>109</v>
      </c>
      <c r="M75" s="2" t="b">
        <v>1</v>
      </c>
    </row>
    <row r="76" spans="1:13">
      <c r="A76" s="2" t="s">
        <v>2797</v>
      </c>
      <c r="B76" s="2" t="s">
        <v>35</v>
      </c>
      <c r="C76" s="2" t="s">
        <v>980</v>
      </c>
      <c r="D76" s="2" t="s">
        <v>313</v>
      </c>
      <c r="E76" s="2" t="s">
        <v>2334</v>
      </c>
      <c r="F76" s="2" t="s">
        <v>2798</v>
      </c>
      <c r="G76" s="4">
        <v>44328.711481481478</v>
      </c>
      <c r="H76" s="2" t="s">
        <v>105</v>
      </c>
      <c r="I76" s="2" t="s">
        <v>97</v>
      </c>
      <c r="J76" s="2" t="s">
        <v>121</v>
      </c>
      <c r="K76" s="2" t="s">
        <v>2799</v>
      </c>
      <c r="L76" s="2" t="s">
        <v>109</v>
      </c>
      <c r="M76" s="2" t="b">
        <v>0</v>
      </c>
    </row>
    <row r="77" spans="1:13" ht="43.15" customHeight="1">
      <c r="A77" s="2" t="s">
        <v>2800</v>
      </c>
      <c r="B77" s="2" t="s">
        <v>28</v>
      </c>
      <c r="C77" s="2" t="s">
        <v>28</v>
      </c>
      <c r="D77" s="2" t="s">
        <v>407</v>
      </c>
      <c r="E77" s="2" t="s">
        <v>112</v>
      </c>
      <c r="F77" s="2" t="s">
        <v>2801</v>
      </c>
      <c r="G77" s="4">
        <v>44328.76935185185</v>
      </c>
      <c r="H77" s="2" t="s">
        <v>96</v>
      </c>
      <c r="I77" s="2" t="s">
        <v>114</v>
      </c>
      <c r="J77" s="2" t="s">
        <v>98</v>
      </c>
      <c r="K77" s="2" t="s">
        <v>2802</v>
      </c>
      <c r="L77" s="2" t="s">
        <v>98</v>
      </c>
      <c r="M77" s="2" t="b">
        <v>0</v>
      </c>
    </row>
    <row r="78" spans="1:13" ht="57.6" customHeight="1">
      <c r="A78" s="2" t="s">
        <v>2803</v>
      </c>
      <c r="B78" s="2" t="s">
        <v>42</v>
      </c>
      <c r="C78" s="2" t="s">
        <v>215</v>
      </c>
      <c r="D78" s="2" t="s">
        <v>216</v>
      </c>
      <c r="E78" s="2" t="s">
        <v>2804</v>
      </c>
      <c r="F78" s="2" t="s">
        <v>1284</v>
      </c>
      <c r="G78" s="4">
        <v>44328.79179398148</v>
      </c>
      <c r="H78" s="2" t="s">
        <v>96</v>
      </c>
      <c r="I78" s="2" t="s">
        <v>114</v>
      </c>
      <c r="J78" s="2" t="s">
        <v>98</v>
      </c>
      <c r="K78" s="2" t="s">
        <v>2805</v>
      </c>
      <c r="L78" s="2" t="s">
        <v>98</v>
      </c>
      <c r="M78" s="2" t="b">
        <v>0</v>
      </c>
    </row>
    <row r="79" spans="1:13" ht="72" customHeight="1">
      <c r="A79" s="2" t="s">
        <v>2806</v>
      </c>
      <c r="B79" s="2" t="s">
        <v>42</v>
      </c>
      <c r="C79" s="2" t="s">
        <v>92</v>
      </c>
      <c r="D79" s="2" t="s">
        <v>93</v>
      </c>
      <c r="E79" s="2" t="s">
        <v>2620</v>
      </c>
      <c r="F79" s="2" t="s">
        <v>2807</v>
      </c>
      <c r="G79" s="4">
        <v>44328.86078703704</v>
      </c>
      <c r="H79" s="2" t="s">
        <v>96</v>
      </c>
      <c r="I79" s="2" t="s">
        <v>97</v>
      </c>
      <c r="J79" s="2" t="s">
        <v>98</v>
      </c>
      <c r="K79" s="2" t="s">
        <v>2808</v>
      </c>
      <c r="L79" s="2" t="s">
        <v>98</v>
      </c>
      <c r="M79" s="2" t="b">
        <v>0</v>
      </c>
    </row>
    <row r="80" spans="1:13" ht="72" customHeight="1">
      <c r="A80" s="2" t="s">
        <v>2809</v>
      </c>
      <c r="B80" s="2" t="s">
        <v>36</v>
      </c>
      <c r="C80" s="2" t="s">
        <v>37</v>
      </c>
      <c r="D80" s="2" t="s">
        <v>133</v>
      </c>
      <c r="E80" s="2" t="s">
        <v>1062</v>
      </c>
      <c r="F80" s="2" t="s">
        <v>2810</v>
      </c>
      <c r="G80" s="4">
        <v>44329.381886574083</v>
      </c>
      <c r="H80" s="2" t="s">
        <v>96</v>
      </c>
      <c r="I80" s="2" t="s">
        <v>97</v>
      </c>
      <c r="J80" s="2" t="s">
        <v>107</v>
      </c>
      <c r="K80" s="2" t="s">
        <v>2811</v>
      </c>
      <c r="L80" s="2" t="s">
        <v>107</v>
      </c>
      <c r="M80" s="2" t="b">
        <v>0</v>
      </c>
    </row>
    <row r="81" spans="1:13" ht="230.45" customHeight="1">
      <c r="A81" s="2" t="s">
        <v>2812</v>
      </c>
      <c r="B81" s="2" t="s">
        <v>44</v>
      </c>
      <c r="C81" s="2" t="s">
        <v>159</v>
      </c>
      <c r="D81" s="2" t="s">
        <v>248</v>
      </c>
      <c r="E81" s="2" t="s">
        <v>1645</v>
      </c>
      <c r="F81" s="2" t="s">
        <v>2813</v>
      </c>
      <c r="G81" s="4">
        <v>44329.410474537042</v>
      </c>
      <c r="H81" s="2" t="s">
        <v>96</v>
      </c>
      <c r="I81" s="2" t="s">
        <v>97</v>
      </c>
      <c r="J81" s="2" t="s">
        <v>98</v>
      </c>
      <c r="K81" s="2" t="s">
        <v>2186</v>
      </c>
      <c r="L81" s="2" t="s">
        <v>98</v>
      </c>
      <c r="M81" s="2" t="b">
        <v>0</v>
      </c>
    </row>
    <row r="82" spans="1:13" ht="57.6" customHeight="1">
      <c r="A82" s="2" t="s">
        <v>2814</v>
      </c>
      <c r="B82" s="2" t="s">
        <v>42</v>
      </c>
      <c r="C82" s="2" t="s">
        <v>215</v>
      </c>
      <c r="D82" s="2" t="s">
        <v>216</v>
      </c>
      <c r="E82" s="2" t="s">
        <v>2815</v>
      </c>
      <c r="F82" s="2" t="s">
        <v>1092</v>
      </c>
      <c r="G82" s="4">
        <v>44329.545335648138</v>
      </c>
      <c r="H82" s="2" t="s">
        <v>96</v>
      </c>
      <c r="I82" s="2" t="s">
        <v>97</v>
      </c>
      <c r="J82" s="2" t="s">
        <v>98</v>
      </c>
      <c r="K82" s="2" t="s">
        <v>2816</v>
      </c>
      <c r="L82" s="2" t="s">
        <v>98</v>
      </c>
      <c r="M82" s="2" t="b">
        <v>0</v>
      </c>
    </row>
    <row r="83" spans="1:13" ht="72" customHeight="1">
      <c r="A83" s="2" t="s">
        <v>2817</v>
      </c>
      <c r="B83" s="2" t="s">
        <v>42</v>
      </c>
      <c r="C83" s="2" t="s">
        <v>215</v>
      </c>
      <c r="D83" s="2" t="s">
        <v>216</v>
      </c>
      <c r="E83" s="2" t="s">
        <v>2593</v>
      </c>
      <c r="F83" s="2" t="s">
        <v>1092</v>
      </c>
      <c r="G83" s="4">
        <v>44329.614965277768</v>
      </c>
      <c r="H83" s="2" t="s">
        <v>96</v>
      </c>
      <c r="I83" s="2" t="s">
        <v>97</v>
      </c>
      <c r="J83" s="2" t="s">
        <v>98</v>
      </c>
      <c r="K83" s="2" t="s">
        <v>2818</v>
      </c>
      <c r="L83" s="2" t="s">
        <v>98</v>
      </c>
      <c r="M83" s="2" t="b">
        <v>0</v>
      </c>
    </row>
    <row r="84" spans="1:13" ht="100.9" customHeight="1">
      <c r="A84" s="2" t="s">
        <v>2819</v>
      </c>
      <c r="B84" s="2" t="s">
        <v>42</v>
      </c>
      <c r="C84" s="2" t="s">
        <v>215</v>
      </c>
      <c r="D84" s="2" t="s">
        <v>216</v>
      </c>
      <c r="E84" s="2" t="s">
        <v>1897</v>
      </c>
      <c r="F84" s="2" t="s">
        <v>1092</v>
      </c>
      <c r="G84" s="4">
        <v>44329.591273148151</v>
      </c>
      <c r="H84" s="2" t="s">
        <v>96</v>
      </c>
      <c r="I84" s="2" t="s">
        <v>97</v>
      </c>
      <c r="J84" s="2" t="s">
        <v>98</v>
      </c>
      <c r="K84" s="2" t="s">
        <v>2820</v>
      </c>
      <c r="L84" s="2" t="s">
        <v>98</v>
      </c>
      <c r="M84" s="2" t="b">
        <v>0</v>
      </c>
    </row>
    <row r="85" spans="1:13" ht="72" customHeight="1">
      <c r="A85" s="2" t="s">
        <v>2821</v>
      </c>
      <c r="B85" s="2" t="s">
        <v>42</v>
      </c>
      <c r="C85" s="2" t="s">
        <v>375</v>
      </c>
      <c r="D85" s="2" t="s">
        <v>376</v>
      </c>
      <c r="E85" s="2" t="s">
        <v>2822</v>
      </c>
      <c r="F85" s="2" t="s">
        <v>2823</v>
      </c>
      <c r="G85" s="4">
        <v>44329.623368055552</v>
      </c>
      <c r="H85" s="2" t="s">
        <v>96</v>
      </c>
      <c r="I85" s="2" t="s">
        <v>97</v>
      </c>
      <c r="J85" s="2" t="s">
        <v>98</v>
      </c>
      <c r="K85" s="2" t="s">
        <v>2824</v>
      </c>
      <c r="L85" s="2" t="s">
        <v>98</v>
      </c>
      <c r="M85" s="2" t="b">
        <v>0</v>
      </c>
    </row>
    <row r="86" spans="1:13">
      <c r="A86" s="2" t="s">
        <v>2825</v>
      </c>
      <c r="B86" s="2" t="s">
        <v>35</v>
      </c>
      <c r="C86" s="2" t="s">
        <v>429</v>
      </c>
      <c r="D86" s="2" t="s">
        <v>430</v>
      </c>
      <c r="E86" s="2" t="s">
        <v>204</v>
      </c>
      <c r="F86" s="2" t="s">
        <v>2826</v>
      </c>
      <c r="G86" s="4">
        <v>44329.633171296293</v>
      </c>
      <c r="H86" s="2" t="s">
        <v>96</v>
      </c>
      <c r="I86" s="2" t="s">
        <v>97</v>
      </c>
      <c r="J86" s="2" t="s">
        <v>109</v>
      </c>
      <c r="K86" s="2" t="s">
        <v>2827</v>
      </c>
      <c r="L86" s="2" t="s">
        <v>109</v>
      </c>
      <c r="M86" s="2" t="b">
        <v>0</v>
      </c>
    </row>
    <row r="87" spans="1:13" ht="43.15" customHeight="1">
      <c r="A87" s="2" t="s">
        <v>2828</v>
      </c>
      <c r="B87" s="2" t="s">
        <v>42</v>
      </c>
      <c r="C87" s="2" t="s">
        <v>215</v>
      </c>
      <c r="D87" s="2" t="s">
        <v>216</v>
      </c>
      <c r="E87" s="2" t="s">
        <v>2472</v>
      </c>
      <c r="F87" s="2" t="s">
        <v>2829</v>
      </c>
      <c r="G87" s="4">
        <v>44329.642962962957</v>
      </c>
      <c r="H87" s="2" t="s">
        <v>96</v>
      </c>
      <c r="I87" s="2" t="s">
        <v>97</v>
      </c>
      <c r="J87" s="2" t="s">
        <v>98</v>
      </c>
      <c r="K87" s="2" t="s">
        <v>2830</v>
      </c>
      <c r="L87" s="2" t="s">
        <v>98</v>
      </c>
      <c r="M87" s="2" t="b">
        <v>0</v>
      </c>
    </row>
    <row r="88" spans="1:13" ht="43.15" customHeight="1">
      <c r="A88" s="2" t="s">
        <v>2831</v>
      </c>
      <c r="B88" s="2" t="s">
        <v>42</v>
      </c>
      <c r="C88" s="2" t="s">
        <v>375</v>
      </c>
      <c r="D88" s="2" t="s">
        <v>376</v>
      </c>
      <c r="E88" s="2" t="s">
        <v>2832</v>
      </c>
      <c r="F88" s="2" t="s">
        <v>2833</v>
      </c>
      <c r="G88" s="4">
        <v>44329.676793981482</v>
      </c>
      <c r="H88" s="2" t="s">
        <v>96</v>
      </c>
      <c r="I88" s="2" t="s">
        <v>97</v>
      </c>
      <c r="J88" s="2" t="s">
        <v>98</v>
      </c>
      <c r="K88" s="2" t="s">
        <v>2834</v>
      </c>
      <c r="L88" s="2" t="s">
        <v>98</v>
      </c>
      <c r="M88" s="2" t="b">
        <v>0</v>
      </c>
    </row>
    <row r="89" spans="1:13" ht="43.15" customHeight="1">
      <c r="A89" s="2" t="s">
        <v>2835</v>
      </c>
      <c r="B89" s="2" t="s">
        <v>42</v>
      </c>
      <c r="C89" s="2" t="s">
        <v>215</v>
      </c>
      <c r="D89" s="2" t="s">
        <v>216</v>
      </c>
      <c r="E89" s="2" t="s">
        <v>923</v>
      </c>
      <c r="F89" s="2" t="s">
        <v>2836</v>
      </c>
      <c r="G89" s="4">
        <v>44329.676076388889</v>
      </c>
      <c r="H89" s="2" t="s">
        <v>96</v>
      </c>
      <c r="I89" s="2" t="s">
        <v>114</v>
      </c>
      <c r="J89" s="2" t="s">
        <v>98</v>
      </c>
      <c r="K89" s="2" t="s">
        <v>2837</v>
      </c>
      <c r="L89" s="2" t="s">
        <v>98</v>
      </c>
      <c r="M89" s="2" t="b">
        <v>0</v>
      </c>
    </row>
    <row r="90" spans="1:13" ht="230.45" customHeight="1">
      <c r="A90" s="2" t="s">
        <v>2838</v>
      </c>
      <c r="B90" s="2" t="s">
        <v>44</v>
      </c>
      <c r="C90" s="2" t="s">
        <v>507</v>
      </c>
      <c r="D90" s="2" t="s">
        <v>508</v>
      </c>
      <c r="E90" s="2" t="s">
        <v>1016</v>
      </c>
      <c r="F90" s="2" t="s">
        <v>2148</v>
      </c>
      <c r="G90" s="4">
        <v>44329.734039351853</v>
      </c>
      <c r="H90" s="2" t="s">
        <v>96</v>
      </c>
      <c r="I90" s="2" t="s">
        <v>97</v>
      </c>
      <c r="J90" s="2" t="s">
        <v>98</v>
      </c>
      <c r="K90" s="2" t="s">
        <v>2186</v>
      </c>
      <c r="L90" s="2" t="s">
        <v>98</v>
      </c>
      <c r="M90" s="2" t="b">
        <v>0</v>
      </c>
    </row>
    <row r="91" spans="1:13" ht="72" customHeight="1">
      <c r="A91" s="2" t="s">
        <v>2839</v>
      </c>
      <c r="B91" s="2" t="s">
        <v>44</v>
      </c>
      <c r="C91" s="2" t="s">
        <v>507</v>
      </c>
      <c r="D91" s="2" t="s">
        <v>508</v>
      </c>
      <c r="E91" s="2" t="s">
        <v>2642</v>
      </c>
      <c r="F91" s="2" t="s">
        <v>2840</v>
      </c>
      <c r="G91" s="4">
        <v>44329.704687500001</v>
      </c>
      <c r="H91" s="2" t="s">
        <v>96</v>
      </c>
      <c r="I91" s="2" t="s">
        <v>114</v>
      </c>
      <c r="J91" s="2" t="s">
        <v>98</v>
      </c>
      <c r="K91" s="2" t="s">
        <v>2841</v>
      </c>
      <c r="L91" s="2" t="s">
        <v>98</v>
      </c>
      <c r="M91" s="2" t="b">
        <v>0</v>
      </c>
    </row>
    <row r="92" spans="1:13">
      <c r="A92" s="2" t="s">
        <v>2842</v>
      </c>
      <c r="B92" s="2" t="s">
        <v>35</v>
      </c>
      <c r="C92" s="2" t="s">
        <v>1135</v>
      </c>
      <c r="D92" s="2" t="s">
        <v>2843</v>
      </c>
      <c r="E92" s="2" t="s">
        <v>960</v>
      </c>
      <c r="F92" s="2" t="s">
        <v>2844</v>
      </c>
      <c r="G92" s="4">
        <v>44329.747511574067</v>
      </c>
      <c r="H92" s="2" t="s">
        <v>96</v>
      </c>
      <c r="I92" s="2" t="s">
        <v>97</v>
      </c>
      <c r="J92" s="2" t="s">
        <v>121</v>
      </c>
      <c r="K92" s="2" t="s">
        <v>2845</v>
      </c>
      <c r="L92" s="2" t="s">
        <v>109</v>
      </c>
      <c r="M92" s="2" t="b">
        <v>0</v>
      </c>
    </row>
    <row r="93" spans="1:13">
      <c r="A93" s="2" t="s">
        <v>2846</v>
      </c>
      <c r="B93" s="2" t="s">
        <v>35</v>
      </c>
      <c r="C93" s="2" t="s">
        <v>429</v>
      </c>
      <c r="D93" s="2" t="s">
        <v>430</v>
      </c>
      <c r="E93" s="2" t="s">
        <v>204</v>
      </c>
      <c r="F93" s="2" t="s">
        <v>2847</v>
      </c>
      <c r="G93" s="4">
        <v>44329.743148148147</v>
      </c>
      <c r="H93" s="2" t="s">
        <v>96</v>
      </c>
      <c r="I93" s="2" t="s">
        <v>114</v>
      </c>
      <c r="J93" s="2" t="s">
        <v>109</v>
      </c>
      <c r="K93" s="2" t="s">
        <v>2848</v>
      </c>
      <c r="L93" s="2" t="s">
        <v>109</v>
      </c>
      <c r="M93" s="2" t="b">
        <v>0</v>
      </c>
    </row>
    <row r="94" spans="1:13">
      <c r="A94" s="2" t="s">
        <v>2849</v>
      </c>
      <c r="B94" s="2" t="s">
        <v>35</v>
      </c>
      <c r="C94" s="2" t="s">
        <v>342</v>
      </c>
      <c r="D94" s="2" t="s">
        <v>434</v>
      </c>
      <c r="E94" s="2" t="s">
        <v>770</v>
      </c>
      <c r="F94" s="2" t="s">
        <v>2850</v>
      </c>
      <c r="G94" s="4">
        <v>44329.89949074074</v>
      </c>
      <c r="H94" s="2" t="s">
        <v>96</v>
      </c>
      <c r="I94" s="2" t="s">
        <v>97</v>
      </c>
      <c r="J94" s="2" t="s">
        <v>109</v>
      </c>
      <c r="K94" s="2" t="s">
        <v>2851</v>
      </c>
      <c r="L94" s="2" t="s">
        <v>109</v>
      </c>
      <c r="M94" s="2" t="b">
        <v>0</v>
      </c>
    </row>
    <row r="95" spans="1:13" ht="57.6" customHeight="1">
      <c r="A95" s="2" t="s">
        <v>2852</v>
      </c>
      <c r="B95" s="2" t="s">
        <v>36</v>
      </c>
      <c r="C95" s="2" t="s">
        <v>37</v>
      </c>
      <c r="D95" s="2" t="s">
        <v>133</v>
      </c>
      <c r="E95" s="2" t="s">
        <v>491</v>
      </c>
      <c r="F95" s="2" t="s">
        <v>2853</v>
      </c>
      <c r="G95" s="4">
        <v>44329.906678240739</v>
      </c>
      <c r="H95" s="2" t="s">
        <v>96</v>
      </c>
      <c r="I95" s="2" t="s">
        <v>97</v>
      </c>
      <c r="J95" s="2" t="s">
        <v>107</v>
      </c>
      <c r="K95" s="2" t="s">
        <v>2854</v>
      </c>
      <c r="L95" s="2" t="s">
        <v>107</v>
      </c>
      <c r="M95" s="2" t="b">
        <v>0</v>
      </c>
    </row>
    <row r="96" spans="1:13">
      <c r="A96" s="2" t="s">
        <v>2855</v>
      </c>
      <c r="B96" s="2" t="s">
        <v>35</v>
      </c>
      <c r="C96" s="2" t="s">
        <v>980</v>
      </c>
      <c r="D96" s="2" t="s">
        <v>313</v>
      </c>
      <c r="E96" s="2" t="s">
        <v>112</v>
      </c>
      <c r="F96" s="2" t="s">
        <v>2856</v>
      </c>
      <c r="G96" s="4">
        <v>44330.433356481481</v>
      </c>
      <c r="H96" s="2" t="s">
        <v>96</v>
      </c>
      <c r="I96" s="2" t="s">
        <v>114</v>
      </c>
      <c r="J96" s="2" t="s">
        <v>109</v>
      </c>
      <c r="K96" s="2" t="s">
        <v>2857</v>
      </c>
      <c r="L96" s="2" t="s">
        <v>109</v>
      </c>
      <c r="M96" s="2" t="b">
        <v>1</v>
      </c>
    </row>
    <row r="97" spans="1:13" ht="43.15" customHeight="1">
      <c r="A97" s="2" t="s">
        <v>2858</v>
      </c>
      <c r="B97" s="2" t="s">
        <v>56</v>
      </c>
      <c r="C97" s="2" t="s">
        <v>153</v>
      </c>
      <c r="D97" s="2" t="s">
        <v>1332</v>
      </c>
      <c r="E97" s="2" t="s">
        <v>2509</v>
      </c>
      <c r="F97" s="2" t="s">
        <v>2859</v>
      </c>
      <c r="G97" s="4">
        <v>44330.474398148152</v>
      </c>
      <c r="H97" s="2" t="s">
        <v>96</v>
      </c>
      <c r="I97" s="2" t="s">
        <v>97</v>
      </c>
      <c r="J97" s="2" t="s">
        <v>98</v>
      </c>
      <c r="K97" s="2" t="s">
        <v>2860</v>
      </c>
      <c r="L97" s="2" t="s">
        <v>98</v>
      </c>
      <c r="M97" s="2" t="b">
        <v>0</v>
      </c>
    </row>
    <row r="98" spans="1:13" ht="43.15" customHeight="1">
      <c r="A98" s="2" t="s">
        <v>2861</v>
      </c>
      <c r="B98" s="2" t="s">
        <v>39</v>
      </c>
      <c r="C98" s="2" t="s">
        <v>175</v>
      </c>
      <c r="D98" s="2" t="s">
        <v>632</v>
      </c>
      <c r="E98" s="2" t="s">
        <v>543</v>
      </c>
      <c r="F98" s="2" t="s">
        <v>544</v>
      </c>
      <c r="G98" s="4">
        <v>44330.528726851851</v>
      </c>
      <c r="H98" s="2" t="s">
        <v>96</v>
      </c>
      <c r="I98" s="2" t="s">
        <v>97</v>
      </c>
      <c r="J98" s="2" t="s">
        <v>98</v>
      </c>
      <c r="K98" s="2" t="s">
        <v>2862</v>
      </c>
      <c r="L98" s="2" t="s">
        <v>98</v>
      </c>
      <c r="M98" s="2" t="b">
        <v>0</v>
      </c>
    </row>
    <row r="99" spans="1:13" ht="28.9" customHeight="1">
      <c r="A99" s="2" t="s">
        <v>2863</v>
      </c>
      <c r="B99" s="2" t="s">
        <v>39</v>
      </c>
      <c r="C99" s="2" t="s">
        <v>175</v>
      </c>
      <c r="D99" s="2" t="s">
        <v>270</v>
      </c>
      <c r="E99" s="2" t="s">
        <v>271</v>
      </c>
      <c r="F99" s="2" t="s">
        <v>2864</v>
      </c>
      <c r="G99" s="4">
        <v>44330.550891203697</v>
      </c>
      <c r="H99" s="2" t="s">
        <v>96</v>
      </c>
      <c r="I99" s="2" t="s">
        <v>97</v>
      </c>
      <c r="J99" s="2" t="s">
        <v>98</v>
      </c>
      <c r="K99" s="2" t="s">
        <v>2865</v>
      </c>
      <c r="L99" s="2" t="s">
        <v>98</v>
      </c>
      <c r="M99" s="2" t="b">
        <v>0</v>
      </c>
    </row>
    <row r="100" spans="1:13" ht="28.9" customHeight="1">
      <c r="A100" s="2" t="s">
        <v>2866</v>
      </c>
      <c r="B100" s="2" t="s">
        <v>35</v>
      </c>
      <c r="C100" s="2" t="s">
        <v>980</v>
      </c>
      <c r="D100" s="2" t="s">
        <v>313</v>
      </c>
      <c r="E100" s="2" t="s">
        <v>314</v>
      </c>
      <c r="F100" s="2" t="s">
        <v>2867</v>
      </c>
      <c r="G100" s="4">
        <v>44330.595439814817</v>
      </c>
      <c r="H100" s="2" t="s">
        <v>105</v>
      </c>
      <c r="I100" s="2" t="s">
        <v>97</v>
      </c>
      <c r="J100" s="2" t="s">
        <v>109</v>
      </c>
      <c r="K100" s="2" t="s">
        <v>2868</v>
      </c>
      <c r="L100" s="2" t="s">
        <v>109</v>
      </c>
      <c r="M100" s="2" t="b">
        <v>1</v>
      </c>
    </row>
    <row r="101" spans="1:13" ht="28.9" customHeight="1">
      <c r="A101" s="2" t="s">
        <v>2869</v>
      </c>
      <c r="B101" s="2" t="s">
        <v>42</v>
      </c>
      <c r="C101" s="2" t="s">
        <v>1857</v>
      </c>
      <c r="D101" s="2" t="s">
        <v>1858</v>
      </c>
      <c r="E101" s="2" t="s">
        <v>2870</v>
      </c>
      <c r="F101" s="2" t="s">
        <v>2871</v>
      </c>
      <c r="G101" s="4">
        <v>44330.701307870368</v>
      </c>
      <c r="H101" s="2" t="s">
        <v>96</v>
      </c>
      <c r="I101" s="2" t="s">
        <v>97</v>
      </c>
      <c r="J101" s="2" t="s">
        <v>98</v>
      </c>
      <c r="K101" s="2" t="s">
        <v>2872</v>
      </c>
      <c r="L101" s="2" t="s">
        <v>98</v>
      </c>
      <c r="M101" s="2" t="b">
        <v>0</v>
      </c>
    </row>
    <row r="102" spans="1:13" ht="28.9" customHeight="1">
      <c r="A102" s="2" t="s">
        <v>2873</v>
      </c>
      <c r="B102" s="2" t="s">
        <v>36</v>
      </c>
      <c r="C102" s="2" t="s">
        <v>37</v>
      </c>
      <c r="D102" s="2" t="s">
        <v>133</v>
      </c>
      <c r="E102" s="2" t="s">
        <v>1928</v>
      </c>
      <c r="F102" s="2" t="s">
        <v>2874</v>
      </c>
      <c r="G102" s="4">
        <v>44330.701319444437</v>
      </c>
      <c r="H102" s="2" t="s">
        <v>96</v>
      </c>
      <c r="I102" s="2" t="s">
        <v>114</v>
      </c>
      <c r="J102" s="2" t="s">
        <v>107</v>
      </c>
      <c r="K102" s="2" t="s">
        <v>2875</v>
      </c>
      <c r="L102" s="2" t="s">
        <v>107</v>
      </c>
      <c r="M102" s="2" t="b">
        <v>0</v>
      </c>
    </row>
    <row r="103" spans="1:13" ht="230.45" customHeight="1">
      <c r="A103" s="2" t="s">
        <v>2876</v>
      </c>
      <c r="B103" s="2" t="s">
        <v>42</v>
      </c>
      <c r="C103" s="2" t="s">
        <v>375</v>
      </c>
      <c r="D103" s="2" t="s">
        <v>376</v>
      </c>
      <c r="E103" s="2" t="s">
        <v>2877</v>
      </c>
      <c r="F103" s="2" t="s">
        <v>2878</v>
      </c>
      <c r="G103" s="4">
        <v>44330.743379629632</v>
      </c>
      <c r="H103" s="2" t="s">
        <v>96</v>
      </c>
      <c r="I103" s="2" t="s">
        <v>97</v>
      </c>
      <c r="J103" s="2" t="s">
        <v>98</v>
      </c>
      <c r="K103" s="2" t="s">
        <v>2186</v>
      </c>
      <c r="L103" s="2" t="s">
        <v>98</v>
      </c>
      <c r="M103" s="2" t="b">
        <v>0</v>
      </c>
    </row>
    <row r="104" spans="1:13" ht="28.9" customHeight="1">
      <c r="A104" s="2" t="s">
        <v>2879</v>
      </c>
      <c r="B104" s="2" t="s">
        <v>35</v>
      </c>
      <c r="C104" s="2" t="s">
        <v>180</v>
      </c>
      <c r="D104" s="2" t="s">
        <v>466</v>
      </c>
      <c r="E104" s="2" t="s">
        <v>383</v>
      </c>
      <c r="F104" s="2" t="s">
        <v>2880</v>
      </c>
      <c r="G104" s="4">
        <v>44330.875324074077</v>
      </c>
      <c r="H104" s="2" t="s">
        <v>96</v>
      </c>
      <c r="I104" s="2" t="s">
        <v>114</v>
      </c>
      <c r="J104" s="2" t="s">
        <v>109</v>
      </c>
      <c r="K104" s="2" t="s">
        <v>2881</v>
      </c>
      <c r="L104" s="2" t="s">
        <v>109</v>
      </c>
      <c r="M104" s="2" t="b">
        <v>0</v>
      </c>
    </row>
    <row r="105" spans="1:13" ht="158.44999999999999" customHeight="1">
      <c r="A105" s="2" t="s">
        <v>2882</v>
      </c>
      <c r="B105" s="2" t="s">
        <v>42</v>
      </c>
      <c r="C105" s="2" t="s">
        <v>507</v>
      </c>
      <c r="D105" s="2" t="s">
        <v>508</v>
      </c>
      <c r="E105" s="2" t="s">
        <v>2883</v>
      </c>
      <c r="F105" s="2" t="s">
        <v>2148</v>
      </c>
      <c r="G105" s="4">
        <v>44331.462442129632</v>
      </c>
      <c r="H105" s="2" t="s">
        <v>96</v>
      </c>
      <c r="I105" s="2" t="s">
        <v>97</v>
      </c>
      <c r="J105" s="2" t="s">
        <v>98</v>
      </c>
      <c r="K105" s="2" t="s">
        <v>2884</v>
      </c>
      <c r="L105" s="2" t="s">
        <v>98</v>
      </c>
      <c r="M105" s="2" t="b">
        <v>0</v>
      </c>
    </row>
    <row r="106" spans="1:13" ht="230.45" customHeight="1">
      <c r="A106" s="2" t="s">
        <v>2885</v>
      </c>
      <c r="B106" s="2" t="s">
        <v>42</v>
      </c>
      <c r="C106" s="2" t="s">
        <v>375</v>
      </c>
      <c r="D106" s="2" t="s">
        <v>376</v>
      </c>
      <c r="E106" s="2" t="s">
        <v>2472</v>
      </c>
      <c r="F106" s="2" t="s">
        <v>1700</v>
      </c>
      <c r="G106" s="4">
        <v>44331.486886574072</v>
      </c>
      <c r="H106" s="2" t="s">
        <v>96</v>
      </c>
      <c r="I106" s="2" t="s">
        <v>97</v>
      </c>
      <c r="J106" s="2" t="s">
        <v>98</v>
      </c>
      <c r="K106" s="2" t="s">
        <v>2186</v>
      </c>
      <c r="L106" s="2" t="s">
        <v>98</v>
      </c>
      <c r="M106" s="2" t="b">
        <v>0</v>
      </c>
    </row>
    <row r="107" spans="1:13" ht="43.15" customHeight="1">
      <c r="A107" s="2" t="s">
        <v>2886</v>
      </c>
      <c r="B107" s="2" t="s">
        <v>44</v>
      </c>
      <c r="C107" s="2" t="s">
        <v>375</v>
      </c>
      <c r="D107" s="2" t="s">
        <v>376</v>
      </c>
      <c r="E107" s="2" t="s">
        <v>2887</v>
      </c>
      <c r="F107" s="2" t="s">
        <v>2888</v>
      </c>
      <c r="G107" s="4">
        <v>44331.587708333333</v>
      </c>
      <c r="H107" s="2" t="s">
        <v>96</v>
      </c>
      <c r="I107" s="2" t="s">
        <v>97</v>
      </c>
      <c r="J107" s="2" t="s">
        <v>98</v>
      </c>
      <c r="K107" s="2" t="s">
        <v>2889</v>
      </c>
      <c r="L107" s="2" t="s">
        <v>98</v>
      </c>
      <c r="M107" s="2" t="b">
        <v>0</v>
      </c>
    </row>
    <row r="108" spans="1:13" ht="57.6" customHeight="1">
      <c r="A108" s="2" t="s">
        <v>2890</v>
      </c>
      <c r="B108" s="2" t="s">
        <v>42</v>
      </c>
      <c r="C108" s="2" t="s">
        <v>1857</v>
      </c>
      <c r="D108" s="2" t="s">
        <v>1858</v>
      </c>
      <c r="E108" s="2" t="s">
        <v>1539</v>
      </c>
      <c r="F108" s="2" t="s">
        <v>2891</v>
      </c>
      <c r="G108" s="4">
        <v>44333.383958333332</v>
      </c>
      <c r="H108" s="2" t="s">
        <v>96</v>
      </c>
      <c r="I108" s="2" t="s">
        <v>97</v>
      </c>
      <c r="J108" s="2" t="s">
        <v>98</v>
      </c>
      <c r="K108" s="2" t="s">
        <v>2892</v>
      </c>
      <c r="L108" s="2" t="s">
        <v>98</v>
      </c>
      <c r="M108" s="2" t="b">
        <v>0</v>
      </c>
    </row>
    <row r="109" spans="1:13">
      <c r="A109" s="2" t="s">
        <v>2893</v>
      </c>
      <c r="B109" s="2" t="s">
        <v>35</v>
      </c>
      <c r="C109" s="2" t="s">
        <v>499</v>
      </c>
      <c r="D109" s="2" t="s">
        <v>500</v>
      </c>
      <c r="E109" s="2" t="s">
        <v>232</v>
      </c>
      <c r="F109" s="2" t="s">
        <v>2894</v>
      </c>
      <c r="G109" s="4">
        <v>44333.419722222221</v>
      </c>
      <c r="H109" s="2" t="s">
        <v>105</v>
      </c>
      <c r="I109" s="2" t="s">
        <v>114</v>
      </c>
      <c r="J109" s="2" t="s">
        <v>121</v>
      </c>
      <c r="K109" s="2" t="s">
        <v>2895</v>
      </c>
      <c r="L109" s="2" t="s">
        <v>109</v>
      </c>
      <c r="M109" s="2" t="b">
        <v>0</v>
      </c>
    </row>
    <row r="110" spans="1:13" ht="28.9" customHeight="1">
      <c r="A110" s="2" t="s">
        <v>2896</v>
      </c>
      <c r="B110" s="2" t="s">
        <v>36</v>
      </c>
      <c r="C110" s="2" t="s">
        <v>37</v>
      </c>
      <c r="D110" s="2" t="s">
        <v>133</v>
      </c>
      <c r="E110" s="2" t="s">
        <v>140</v>
      </c>
      <c r="F110" s="2" t="s">
        <v>2897</v>
      </c>
      <c r="G110" s="4">
        <v>44333.420057870368</v>
      </c>
      <c r="H110" s="2" t="s">
        <v>96</v>
      </c>
      <c r="I110" s="2" t="s">
        <v>97</v>
      </c>
      <c r="J110" s="2" t="s">
        <v>107</v>
      </c>
      <c r="K110" s="2" t="s">
        <v>2898</v>
      </c>
      <c r="L110" s="2" t="s">
        <v>107</v>
      </c>
      <c r="M110" s="2" t="b">
        <v>0</v>
      </c>
    </row>
    <row r="111" spans="1:13">
      <c r="A111" s="2" t="s">
        <v>2899</v>
      </c>
      <c r="B111" s="2" t="s">
        <v>35</v>
      </c>
      <c r="C111" s="2" t="s">
        <v>499</v>
      </c>
      <c r="D111" s="2" t="s">
        <v>500</v>
      </c>
      <c r="E111" s="2" t="s">
        <v>1026</v>
      </c>
      <c r="F111" s="2" t="s">
        <v>2900</v>
      </c>
      <c r="G111" s="4">
        <v>44333.456655092603</v>
      </c>
      <c r="H111" s="2" t="s">
        <v>105</v>
      </c>
      <c r="I111" s="2" t="s">
        <v>114</v>
      </c>
      <c r="J111" s="2" t="s">
        <v>109</v>
      </c>
      <c r="K111" s="2" t="s">
        <v>2901</v>
      </c>
      <c r="L111" s="2" t="s">
        <v>109</v>
      </c>
      <c r="M111" s="2" t="b">
        <v>0</v>
      </c>
    </row>
    <row r="112" spans="1:13" ht="43.15" customHeight="1">
      <c r="A112" s="2" t="s">
        <v>2902</v>
      </c>
      <c r="B112" s="2" t="s">
        <v>42</v>
      </c>
      <c r="C112" s="2" t="s">
        <v>375</v>
      </c>
      <c r="D112" s="2" t="s">
        <v>376</v>
      </c>
      <c r="E112" s="2" t="s">
        <v>2903</v>
      </c>
      <c r="F112" s="2" t="s">
        <v>2904</v>
      </c>
      <c r="G112" s="4">
        <v>44333.46502314815</v>
      </c>
      <c r="H112" s="2" t="s">
        <v>96</v>
      </c>
      <c r="I112" s="2" t="s">
        <v>97</v>
      </c>
      <c r="J112" s="2" t="s">
        <v>98</v>
      </c>
      <c r="K112" s="2" t="s">
        <v>2905</v>
      </c>
      <c r="L112" s="2" t="s">
        <v>98</v>
      </c>
      <c r="M112" s="2" t="b">
        <v>0</v>
      </c>
    </row>
    <row r="113" spans="1:13" ht="43.15" customHeight="1">
      <c r="A113" s="2" t="s">
        <v>2906</v>
      </c>
      <c r="B113" s="2" t="s">
        <v>42</v>
      </c>
      <c r="C113" s="2" t="s">
        <v>375</v>
      </c>
      <c r="D113" s="2" t="s">
        <v>376</v>
      </c>
      <c r="E113" s="2" t="s">
        <v>2907</v>
      </c>
      <c r="F113" s="2" t="s">
        <v>2908</v>
      </c>
      <c r="G113" s="4">
        <v>44333.511759259258</v>
      </c>
      <c r="H113" s="2" t="s">
        <v>96</v>
      </c>
      <c r="I113" s="2" t="s">
        <v>97</v>
      </c>
      <c r="J113" s="2" t="s">
        <v>98</v>
      </c>
      <c r="K113" s="2" t="s">
        <v>2909</v>
      </c>
      <c r="L113" s="2" t="s">
        <v>98</v>
      </c>
      <c r="M113" s="2" t="b">
        <v>0</v>
      </c>
    </row>
    <row r="114" spans="1:13" ht="57.6" customHeight="1">
      <c r="A114" s="2" t="s">
        <v>2910</v>
      </c>
      <c r="B114" s="2" t="s">
        <v>44</v>
      </c>
      <c r="C114" s="2" t="s">
        <v>507</v>
      </c>
      <c r="D114" s="2" t="s">
        <v>508</v>
      </c>
      <c r="E114" s="2" t="s">
        <v>2911</v>
      </c>
      <c r="F114" s="2" t="s">
        <v>2912</v>
      </c>
      <c r="G114" s="4">
        <v>44333.586875000001</v>
      </c>
      <c r="H114" s="2" t="s">
        <v>96</v>
      </c>
      <c r="I114" s="2" t="s">
        <v>114</v>
      </c>
      <c r="J114" s="2" t="s">
        <v>98</v>
      </c>
      <c r="K114" s="2" t="s">
        <v>2913</v>
      </c>
      <c r="L114" s="2" t="s">
        <v>98</v>
      </c>
      <c r="M114" s="2" t="b">
        <v>0</v>
      </c>
    </row>
    <row r="115" spans="1:13" ht="43.15" customHeight="1">
      <c r="A115" s="2" t="s">
        <v>2914</v>
      </c>
      <c r="B115" s="2" t="s">
        <v>42</v>
      </c>
      <c r="C115" s="2" t="s">
        <v>215</v>
      </c>
      <c r="D115" s="2" t="s">
        <v>216</v>
      </c>
      <c r="E115" s="2" t="s">
        <v>2915</v>
      </c>
      <c r="F115" s="2" t="s">
        <v>2871</v>
      </c>
      <c r="G115" s="4">
        <v>44333.588750000003</v>
      </c>
      <c r="H115" s="2" t="s">
        <v>96</v>
      </c>
      <c r="I115" s="2" t="s">
        <v>97</v>
      </c>
      <c r="J115" s="2" t="s">
        <v>98</v>
      </c>
      <c r="K115" s="2" t="s">
        <v>2916</v>
      </c>
      <c r="L115" s="2" t="s">
        <v>98</v>
      </c>
      <c r="M115" s="2" t="b">
        <v>0</v>
      </c>
    </row>
    <row r="116" spans="1:13" ht="28.9" customHeight="1">
      <c r="A116" s="2" t="s">
        <v>2917</v>
      </c>
      <c r="B116" s="2" t="s">
        <v>35</v>
      </c>
      <c r="C116" s="2" t="s">
        <v>195</v>
      </c>
      <c r="D116" s="2" t="s">
        <v>133</v>
      </c>
      <c r="E116" s="2" t="s">
        <v>1078</v>
      </c>
      <c r="F116" s="2" t="s">
        <v>2918</v>
      </c>
      <c r="G116" s="4">
        <v>44333.607731481483</v>
      </c>
      <c r="H116" s="2" t="s">
        <v>96</v>
      </c>
      <c r="I116" s="2" t="s">
        <v>114</v>
      </c>
      <c r="J116" s="2" t="s">
        <v>109</v>
      </c>
      <c r="K116" s="2" t="s">
        <v>2919</v>
      </c>
      <c r="L116" s="2" t="s">
        <v>109</v>
      </c>
      <c r="M116" s="2" t="b">
        <v>1</v>
      </c>
    </row>
    <row r="117" spans="1:13" ht="28.9" customHeight="1">
      <c r="A117" s="2" t="s">
        <v>2920</v>
      </c>
      <c r="B117" s="2" t="s">
        <v>42</v>
      </c>
      <c r="C117" s="2" t="s">
        <v>507</v>
      </c>
      <c r="D117" s="2" t="s">
        <v>508</v>
      </c>
      <c r="E117" s="2" t="s">
        <v>2921</v>
      </c>
      <c r="F117" s="2" t="s">
        <v>540</v>
      </c>
      <c r="G117" s="4">
        <v>44333.6405787037</v>
      </c>
      <c r="H117" s="2" t="s">
        <v>96</v>
      </c>
      <c r="I117" s="2" t="s">
        <v>97</v>
      </c>
      <c r="J117" s="2" t="s">
        <v>98</v>
      </c>
      <c r="K117" s="2" t="s">
        <v>2922</v>
      </c>
      <c r="L117" s="2" t="s">
        <v>98</v>
      </c>
      <c r="M117" s="2" t="b">
        <v>0</v>
      </c>
    </row>
    <row r="118" spans="1:13" ht="43.15" customHeight="1">
      <c r="A118" s="2" t="s">
        <v>2923</v>
      </c>
      <c r="B118" s="2" t="s">
        <v>42</v>
      </c>
      <c r="C118" s="2" t="s">
        <v>507</v>
      </c>
      <c r="D118" s="2" t="s">
        <v>508</v>
      </c>
      <c r="E118" s="2" t="s">
        <v>2307</v>
      </c>
      <c r="F118" s="2" t="s">
        <v>2924</v>
      </c>
      <c r="G118" s="4">
        <v>44333.708622685182</v>
      </c>
      <c r="H118" s="2" t="s">
        <v>96</v>
      </c>
      <c r="I118" s="2" t="s">
        <v>97</v>
      </c>
      <c r="J118" s="2" t="s">
        <v>98</v>
      </c>
      <c r="K118" s="2" t="s">
        <v>2925</v>
      </c>
      <c r="L118" s="2" t="s">
        <v>98</v>
      </c>
      <c r="M118" s="2" t="b">
        <v>0</v>
      </c>
    </row>
    <row r="119" spans="1:13" ht="28.9" customHeight="1">
      <c r="A119" s="2" t="s">
        <v>2926</v>
      </c>
      <c r="B119" s="2" t="s">
        <v>39</v>
      </c>
      <c r="C119" s="2" t="s">
        <v>175</v>
      </c>
      <c r="D119" s="2" t="s">
        <v>270</v>
      </c>
      <c r="E119" s="2" t="s">
        <v>593</v>
      </c>
      <c r="F119" s="2" t="s">
        <v>270</v>
      </c>
      <c r="G119" s="4">
        <v>44334.389918981477</v>
      </c>
      <c r="H119" s="2" t="s">
        <v>96</v>
      </c>
      <c r="I119" s="2" t="s">
        <v>97</v>
      </c>
      <c r="J119" s="2" t="s">
        <v>98</v>
      </c>
      <c r="K119" s="2" t="s">
        <v>2927</v>
      </c>
      <c r="L119" s="2" t="s">
        <v>98</v>
      </c>
      <c r="M119" s="2" t="b">
        <v>0</v>
      </c>
    </row>
    <row r="120" spans="1:13" ht="72" customHeight="1">
      <c r="A120" s="2" t="s">
        <v>2928</v>
      </c>
      <c r="B120" s="2" t="s">
        <v>44</v>
      </c>
      <c r="C120" s="2" t="s">
        <v>507</v>
      </c>
      <c r="D120" s="2" t="s">
        <v>508</v>
      </c>
      <c r="E120" s="2" t="s">
        <v>2929</v>
      </c>
      <c r="F120" s="2" t="s">
        <v>2930</v>
      </c>
      <c r="G120" s="4">
        <v>44334.474247685182</v>
      </c>
      <c r="H120" s="2" t="s">
        <v>96</v>
      </c>
      <c r="I120" s="2" t="s">
        <v>114</v>
      </c>
      <c r="J120" s="2" t="s">
        <v>98</v>
      </c>
      <c r="K120" s="2" t="s">
        <v>2931</v>
      </c>
      <c r="L120" s="2" t="s">
        <v>98</v>
      </c>
      <c r="M120" s="2" t="b">
        <v>0</v>
      </c>
    </row>
    <row r="121" spans="1:13" ht="57.6" customHeight="1">
      <c r="A121" s="2" t="s">
        <v>2932</v>
      </c>
      <c r="B121" s="2" t="s">
        <v>42</v>
      </c>
      <c r="C121" s="2" t="s">
        <v>92</v>
      </c>
      <c r="D121" s="2" t="s">
        <v>186</v>
      </c>
      <c r="E121" s="2" t="s">
        <v>2933</v>
      </c>
      <c r="F121" s="2" t="s">
        <v>2934</v>
      </c>
      <c r="G121" s="4">
        <v>44334.578414351847</v>
      </c>
      <c r="H121" s="2" t="s">
        <v>96</v>
      </c>
      <c r="I121" s="2" t="s">
        <v>114</v>
      </c>
      <c r="J121" s="2" t="s">
        <v>98</v>
      </c>
      <c r="K121" s="2" t="s">
        <v>2935</v>
      </c>
      <c r="L121" s="2" t="s">
        <v>98</v>
      </c>
      <c r="M121" s="2" t="b">
        <v>0</v>
      </c>
    </row>
    <row r="122" spans="1:13" ht="28.9" customHeight="1">
      <c r="A122" s="2" t="s">
        <v>2936</v>
      </c>
      <c r="B122" s="2" t="s">
        <v>39</v>
      </c>
      <c r="C122" s="2" t="s">
        <v>175</v>
      </c>
      <c r="D122" s="2" t="s">
        <v>176</v>
      </c>
      <c r="E122" s="2" t="s">
        <v>530</v>
      </c>
      <c r="F122" s="2" t="s">
        <v>2937</v>
      </c>
      <c r="G122" s="4">
        <v>44334.599953703713</v>
      </c>
      <c r="H122" s="2" t="s">
        <v>96</v>
      </c>
      <c r="I122" s="2" t="s">
        <v>97</v>
      </c>
      <c r="J122" s="2" t="s">
        <v>98</v>
      </c>
      <c r="K122" s="2" t="s">
        <v>2938</v>
      </c>
      <c r="L122" s="2" t="s">
        <v>98</v>
      </c>
      <c r="M122" s="2" t="b">
        <v>0</v>
      </c>
    </row>
    <row r="123" spans="1:13" ht="57.6" customHeight="1">
      <c r="A123" s="2" t="s">
        <v>2939</v>
      </c>
      <c r="B123" s="2" t="s">
        <v>42</v>
      </c>
      <c r="C123" s="2" t="s">
        <v>1135</v>
      </c>
      <c r="D123" s="2" t="s">
        <v>1136</v>
      </c>
      <c r="E123" s="2" t="s">
        <v>2940</v>
      </c>
      <c r="F123" s="2" t="s">
        <v>2941</v>
      </c>
      <c r="G123" s="4">
        <v>44334.629351851851</v>
      </c>
      <c r="H123" s="2" t="s">
        <v>96</v>
      </c>
      <c r="I123" s="2" t="s">
        <v>97</v>
      </c>
      <c r="J123" s="2" t="s">
        <v>98</v>
      </c>
      <c r="K123" s="2" t="s">
        <v>2942</v>
      </c>
      <c r="L123" s="2" t="s">
        <v>98</v>
      </c>
      <c r="M123" s="2" t="b">
        <v>0</v>
      </c>
    </row>
    <row r="124" spans="1:13" ht="57.6" customHeight="1">
      <c r="A124" s="2" t="s">
        <v>2943</v>
      </c>
      <c r="B124" s="2" t="s">
        <v>42</v>
      </c>
      <c r="C124" s="2" t="s">
        <v>507</v>
      </c>
      <c r="D124" s="2" t="s">
        <v>508</v>
      </c>
      <c r="E124" s="2" t="s">
        <v>2933</v>
      </c>
      <c r="F124" s="2" t="s">
        <v>2944</v>
      </c>
      <c r="G124" s="4">
        <v>44334.657106481478</v>
      </c>
      <c r="H124" s="2" t="s">
        <v>96</v>
      </c>
      <c r="I124" s="2" t="s">
        <v>97</v>
      </c>
      <c r="J124" s="2" t="s">
        <v>98</v>
      </c>
      <c r="K124" s="2" t="s">
        <v>2945</v>
      </c>
      <c r="L124" s="2" t="s">
        <v>98</v>
      </c>
      <c r="M124" s="2" t="b">
        <v>0</v>
      </c>
    </row>
    <row r="125" spans="1:13" ht="43.15" customHeight="1">
      <c r="A125" s="2" t="s">
        <v>2946</v>
      </c>
      <c r="B125" s="2" t="s">
        <v>44</v>
      </c>
      <c r="C125" s="2" t="s">
        <v>507</v>
      </c>
      <c r="D125" s="2" t="s">
        <v>508</v>
      </c>
      <c r="E125" s="2" t="s">
        <v>2947</v>
      </c>
      <c r="F125" s="2" t="s">
        <v>2948</v>
      </c>
      <c r="G125" s="4">
        <v>44334.661724537043</v>
      </c>
      <c r="H125" s="2" t="s">
        <v>96</v>
      </c>
      <c r="I125" s="2" t="s">
        <v>97</v>
      </c>
      <c r="J125" s="2" t="s">
        <v>98</v>
      </c>
      <c r="K125" s="2" t="s">
        <v>2949</v>
      </c>
      <c r="L125" s="2" t="s">
        <v>98</v>
      </c>
      <c r="M125" s="2" t="b">
        <v>0</v>
      </c>
    </row>
    <row r="126" spans="1:13" ht="28.9" customHeight="1">
      <c r="A126" s="2" t="s">
        <v>2950</v>
      </c>
      <c r="B126" s="2" t="s">
        <v>42</v>
      </c>
      <c r="C126" s="2" t="s">
        <v>375</v>
      </c>
      <c r="D126" s="2" t="s">
        <v>376</v>
      </c>
      <c r="E126" s="2" t="s">
        <v>2951</v>
      </c>
      <c r="F126" s="2" t="s">
        <v>2952</v>
      </c>
      <c r="G126" s="4">
        <v>44334.746377314812</v>
      </c>
      <c r="H126" s="2" t="s">
        <v>96</v>
      </c>
      <c r="I126" s="2" t="s">
        <v>97</v>
      </c>
      <c r="J126" s="2" t="s">
        <v>98</v>
      </c>
      <c r="K126" s="2" t="s">
        <v>2953</v>
      </c>
      <c r="L126" s="2" t="s">
        <v>98</v>
      </c>
      <c r="M126" s="2" t="b">
        <v>0</v>
      </c>
    </row>
    <row r="127" spans="1:13" ht="28.9" customHeight="1">
      <c r="A127" s="6" t="s">
        <v>2954</v>
      </c>
      <c r="B127" s="2" t="s">
        <v>44</v>
      </c>
      <c r="C127" s="2" t="s">
        <v>375</v>
      </c>
      <c r="D127" s="2" t="s">
        <v>376</v>
      </c>
      <c r="E127" s="2" t="s">
        <v>2955</v>
      </c>
      <c r="F127" s="2" t="s">
        <v>2956</v>
      </c>
      <c r="G127" s="4">
        <v>44335.483391203707</v>
      </c>
      <c r="H127" s="2" t="s">
        <v>96</v>
      </c>
      <c r="I127" s="2" t="s">
        <v>114</v>
      </c>
      <c r="J127" s="2" t="s">
        <v>98</v>
      </c>
      <c r="K127" s="2" t="s">
        <v>2957</v>
      </c>
      <c r="L127" s="2" t="s">
        <v>98</v>
      </c>
      <c r="M127" s="2" t="b">
        <v>0</v>
      </c>
    </row>
    <row r="128" spans="1:13" ht="230.45" customHeight="1">
      <c r="A128" s="2" t="s">
        <v>2958</v>
      </c>
      <c r="B128" s="2" t="s">
        <v>42</v>
      </c>
      <c r="C128" s="2" t="s">
        <v>1135</v>
      </c>
      <c r="D128" s="2" t="s">
        <v>1136</v>
      </c>
      <c r="E128" s="2" t="s">
        <v>2959</v>
      </c>
      <c r="F128" s="2" t="s">
        <v>2871</v>
      </c>
      <c r="G128" s="4">
        <v>44335.488935185182</v>
      </c>
      <c r="H128" s="2" t="s">
        <v>96</v>
      </c>
      <c r="I128" s="2" t="s">
        <v>97</v>
      </c>
      <c r="J128" s="2" t="s">
        <v>98</v>
      </c>
      <c r="K128" s="2" t="s">
        <v>2186</v>
      </c>
      <c r="L128" s="2" t="s">
        <v>98</v>
      </c>
      <c r="M128" s="2" t="b">
        <v>0</v>
      </c>
    </row>
    <row r="129" spans="1:13" ht="28.9" customHeight="1">
      <c r="A129" s="2" t="s">
        <v>2960</v>
      </c>
      <c r="B129" s="2" t="s">
        <v>39</v>
      </c>
      <c r="C129" s="2" t="s">
        <v>175</v>
      </c>
      <c r="D129" s="2" t="s">
        <v>632</v>
      </c>
      <c r="E129" s="2" t="s">
        <v>530</v>
      </c>
      <c r="F129" s="2" t="s">
        <v>2961</v>
      </c>
      <c r="G129" s="4">
        <v>44335.54446759259</v>
      </c>
      <c r="H129" s="2" t="s">
        <v>96</v>
      </c>
      <c r="I129" s="2" t="s">
        <v>97</v>
      </c>
      <c r="J129" s="2" t="s">
        <v>98</v>
      </c>
      <c r="K129" s="2" t="s">
        <v>2962</v>
      </c>
      <c r="L129" s="2" t="s">
        <v>98</v>
      </c>
      <c r="M129" s="2" t="b">
        <v>0</v>
      </c>
    </row>
    <row r="130" spans="1:13" ht="28.9" customHeight="1">
      <c r="A130" s="2" t="s">
        <v>2963</v>
      </c>
      <c r="B130" s="2" t="s">
        <v>44</v>
      </c>
      <c r="C130" s="2" t="s">
        <v>375</v>
      </c>
      <c r="D130" s="2" t="s">
        <v>376</v>
      </c>
      <c r="E130" s="2" t="s">
        <v>923</v>
      </c>
      <c r="F130" s="2" t="s">
        <v>2964</v>
      </c>
      <c r="G130" s="4">
        <v>44335.733449074083</v>
      </c>
      <c r="H130" s="2" t="s">
        <v>96</v>
      </c>
      <c r="I130" s="2" t="s">
        <v>114</v>
      </c>
      <c r="J130" s="2" t="s">
        <v>98</v>
      </c>
      <c r="K130" s="2" t="s">
        <v>2965</v>
      </c>
      <c r="L130" s="2" t="s">
        <v>98</v>
      </c>
      <c r="M130" s="2" t="b">
        <v>0</v>
      </c>
    </row>
    <row r="131" spans="1:13" ht="144" customHeight="1">
      <c r="A131" s="2" t="s">
        <v>2966</v>
      </c>
      <c r="B131" s="2" t="s">
        <v>44</v>
      </c>
      <c r="C131" s="2" t="s">
        <v>375</v>
      </c>
      <c r="D131" s="2" t="s">
        <v>376</v>
      </c>
      <c r="E131" s="2" t="s">
        <v>2967</v>
      </c>
      <c r="F131" s="2" t="s">
        <v>2968</v>
      </c>
      <c r="G131" s="4">
        <v>44335.73946759259</v>
      </c>
      <c r="H131" s="2" t="s">
        <v>96</v>
      </c>
      <c r="I131" s="2" t="s">
        <v>2969</v>
      </c>
      <c r="J131" s="2" t="s">
        <v>2226</v>
      </c>
      <c r="K131" s="2" t="s">
        <v>2970</v>
      </c>
      <c r="L131" s="2" t="s">
        <v>98</v>
      </c>
      <c r="M131" s="2" t="b">
        <v>0</v>
      </c>
    </row>
    <row r="132" spans="1:13" ht="115.15" customHeight="1">
      <c r="A132" s="2" t="s">
        <v>2971</v>
      </c>
      <c r="B132" s="2" t="s">
        <v>42</v>
      </c>
      <c r="C132" s="2" t="s">
        <v>215</v>
      </c>
      <c r="D132" s="2" t="s">
        <v>216</v>
      </c>
      <c r="E132" s="2" t="s">
        <v>2972</v>
      </c>
      <c r="F132" s="2" t="s">
        <v>2973</v>
      </c>
      <c r="G132" s="4">
        <v>44335.745659722219</v>
      </c>
      <c r="H132" s="2" t="s">
        <v>96</v>
      </c>
      <c r="I132" s="2" t="s">
        <v>97</v>
      </c>
      <c r="J132" s="2" t="s">
        <v>98</v>
      </c>
      <c r="K132" s="2" t="s">
        <v>2974</v>
      </c>
      <c r="L132" s="2" t="s">
        <v>98</v>
      </c>
      <c r="M132" s="2" t="b">
        <v>0</v>
      </c>
    </row>
    <row r="133" spans="1:13" ht="43.15" customHeight="1">
      <c r="A133" s="2" t="s">
        <v>2975</v>
      </c>
      <c r="B133" s="2" t="s">
        <v>42</v>
      </c>
      <c r="C133" s="2" t="s">
        <v>375</v>
      </c>
      <c r="D133" s="2" t="s">
        <v>376</v>
      </c>
      <c r="E133" s="2" t="s">
        <v>2976</v>
      </c>
      <c r="F133" s="2" t="s">
        <v>2977</v>
      </c>
      <c r="G133" s="4">
        <v>44335.755243055559</v>
      </c>
      <c r="H133" s="2" t="s">
        <v>96</v>
      </c>
      <c r="I133" s="2" t="s">
        <v>97</v>
      </c>
      <c r="J133" s="2" t="s">
        <v>98</v>
      </c>
      <c r="K133" s="2" t="s">
        <v>2978</v>
      </c>
      <c r="L133" s="2" t="s">
        <v>98</v>
      </c>
      <c r="M133" s="2" t="b">
        <v>0</v>
      </c>
    </row>
    <row r="134" spans="1:13" ht="115.15" customHeight="1">
      <c r="A134" s="2" t="s">
        <v>2979</v>
      </c>
      <c r="B134" s="2" t="s">
        <v>42</v>
      </c>
      <c r="C134" s="2" t="s">
        <v>92</v>
      </c>
      <c r="D134" s="2" t="s">
        <v>93</v>
      </c>
      <c r="E134" s="2" t="s">
        <v>1234</v>
      </c>
      <c r="F134" s="2" t="s">
        <v>2980</v>
      </c>
      <c r="G134" s="4">
        <v>44335.754837962973</v>
      </c>
      <c r="H134" s="2" t="s">
        <v>96</v>
      </c>
      <c r="I134" s="2" t="s">
        <v>97</v>
      </c>
      <c r="J134" s="2" t="s">
        <v>98</v>
      </c>
      <c r="K134" s="2" t="s">
        <v>2981</v>
      </c>
      <c r="L134" s="2" t="s">
        <v>98</v>
      </c>
      <c r="M134" s="2" t="b">
        <v>0</v>
      </c>
    </row>
    <row r="135" spans="1:13" ht="115.15" customHeight="1">
      <c r="A135" s="2" t="s">
        <v>2982</v>
      </c>
      <c r="B135" s="2" t="s">
        <v>42</v>
      </c>
      <c r="C135" s="2" t="s">
        <v>1135</v>
      </c>
      <c r="D135" s="2" t="s">
        <v>1136</v>
      </c>
      <c r="E135" s="2" t="s">
        <v>2983</v>
      </c>
      <c r="F135" s="2" t="s">
        <v>2984</v>
      </c>
      <c r="G135" s="4">
        <v>44335.759710648148</v>
      </c>
      <c r="H135" s="2" t="s">
        <v>96</v>
      </c>
      <c r="I135" s="2" t="s">
        <v>97</v>
      </c>
      <c r="J135" s="2" t="s">
        <v>98</v>
      </c>
      <c r="K135" s="2" t="s">
        <v>2985</v>
      </c>
      <c r="L135" s="2" t="s">
        <v>98</v>
      </c>
      <c r="M135" s="2" t="b">
        <v>0</v>
      </c>
    </row>
    <row r="136" spans="1:13" ht="115.15" customHeight="1">
      <c r="A136" s="2" t="s">
        <v>2986</v>
      </c>
      <c r="B136" s="2" t="s">
        <v>42</v>
      </c>
      <c r="C136" s="2" t="s">
        <v>215</v>
      </c>
      <c r="D136" s="2" t="s">
        <v>825</v>
      </c>
      <c r="E136" s="2" t="s">
        <v>2987</v>
      </c>
      <c r="F136" s="2" t="s">
        <v>2988</v>
      </c>
      <c r="G136" s="4">
        <v>44335.793726851851</v>
      </c>
      <c r="H136" s="2" t="s">
        <v>96</v>
      </c>
      <c r="I136" s="2" t="s">
        <v>97</v>
      </c>
      <c r="J136" s="2" t="s">
        <v>98</v>
      </c>
      <c r="K136" s="2" t="s">
        <v>2989</v>
      </c>
      <c r="L136" s="2" t="s">
        <v>98</v>
      </c>
      <c r="M136" s="2" t="b">
        <v>0</v>
      </c>
    </row>
    <row r="137" spans="1:13" ht="28.9" customHeight="1">
      <c r="A137" s="2" t="s">
        <v>2990</v>
      </c>
      <c r="B137" s="2" t="s">
        <v>42</v>
      </c>
      <c r="C137" s="2" t="s">
        <v>375</v>
      </c>
      <c r="D137" s="2" t="s">
        <v>376</v>
      </c>
      <c r="E137" s="2" t="s">
        <v>2723</v>
      </c>
      <c r="F137" s="2" t="s">
        <v>2991</v>
      </c>
      <c r="G137" s="4">
        <v>44335.843078703707</v>
      </c>
      <c r="H137" s="2" t="s">
        <v>96</v>
      </c>
      <c r="I137" s="2" t="s">
        <v>97</v>
      </c>
      <c r="J137" s="2" t="s">
        <v>98</v>
      </c>
      <c r="K137" s="2" t="s">
        <v>2992</v>
      </c>
      <c r="L137" s="2" t="s">
        <v>98</v>
      </c>
      <c r="M137" s="2" t="b">
        <v>0</v>
      </c>
    </row>
    <row r="138" spans="1:13" ht="86.45" customHeight="1">
      <c r="A138" s="2" t="s">
        <v>2993</v>
      </c>
      <c r="B138" s="2" t="s">
        <v>42</v>
      </c>
      <c r="C138" s="2" t="s">
        <v>215</v>
      </c>
      <c r="D138" s="2" t="s">
        <v>216</v>
      </c>
      <c r="E138" s="2" t="s">
        <v>579</v>
      </c>
      <c r="F138" s="2" t="s">
        <v>250</v>
      </c>
      <c r="G138" s="4">
        <v>44336.410081018519</v>
      </c>
      <c r="H138" s="2" t="s">
        <v>96</v>
      </c>
      <c r="I138" s="2" t="s">
        <v>97</v>
      </c>
      <c r="J138" s="2" t="s">
        <v>98</v>
      </c>
      <c r="K138" s="2" t="s">
        <v>2994</v>
      </c>
      <c r="L138" s="2" t="s">
        <v>98</v>
      </c>
      <c r="M138" s="2" t="b">
        <v>0</v>
      </c>
    </row>
    <row r="139" spans="1:13" ht="72" customHeight="1">
      <c r="A139" s="2" t="s">
        <v>2995</v>
      </c>
      <c r="B139" s="2" t="s">
        <v>42</v>
      </c>
      <c r="C139" s="2" t="s">
        <v>92</v>
      </c>
      <c r="D139" s="2" t="s">
        <v>186</v>
      </c>
      <c r="E139" s="2" t="s">
        <v>2996</v>
      </c>
      <c r="F139" s="2" t="s">
        <v>188</v>
      </c>
      <c r="G139" s="4">
        <v>44336.410995370366</v>
      </c>
      <c r="H139" s="2" t="s">
        <v>96</v>
      </c>
      <c r="I139" s="2" t="s">
        <v>114</v>
      </c>
      <c r="J139" s="2" t="s">
        <v>98</v>
      </c>
      <c r="K139" s="2" t="s">
        <v>2997</v>
      </c>
      <c r="L139" s="2" t="s">
        <v>98</v>
      </c>
      <c r="M139" s="2" t="b">
        <v>0</v>
      </c>
    </row>
    <row r="140" spans="1:13" ht="72" customHeight="1">
      <c r="A140" s="2" t="s">
        <v>2998</v>
      </c>
      <c r="B140" s="2" t="s">
        <v>42</v>
      </c>
      <c r="C140" s="2" t="s">
        <v>215</v>
      </c>
      <c r="D140" s="2" t="s">
        <v>216</v>
      </c>
      <c r="E140" s="2" t="s">
        <v>2999</v>
      </c>
      <c r="F140" s="2" t="s">
        <v>3000</v>
      </c>
      <c r="G140" s="4">
        <v>44336.482071759259</v>
      </c>
      <c r="H140" s="2" t="s">
        <v>96</v>
      </c>
      <c r="I140" s="2" t="s">
        <v>97</v>
      </c>
      <c r="J140" s="2" t="s">
        <v>98</v>
      </c>
      <c r="K140" s="2" t="s">
        <v>3001</v>
      </c>
      <c r="L140" s="2" t="s">
        <v>98</v>
      </c>
      <c r="M140" s="2" t="b">
        <v>0</v>
      </c>
    </row>
    <row r="141" spans="1:13">
      <c r="A141" s="2" t="s">
        <v>3002</v>
      </c>
      <c r="B141" s="2" t="s">
        <v>35</v>
      </c>
      <c r="C141" s="2" t="s">
        <v>180</v>
      </c>
      <c r="D141" s="2" t="s">
        <v>466</v>
      </c>
      <c r="E141" s="2" t="s">
        <v>1730</v>
      </c>
      <c r="F141" s="2" t="s">
        <v>1086</v>
      </c>
      <c r="G141" s="4">
        <v>44336.479861111111</v>
      </c>
      <c r="H141" s="2" t="s">
        <v>96</v>
      </c>
      <c r="I141" s="2" t="s">
        <v>114</v>
      </c>
      <c r="J141" s="2" t="s">
        <v>109</v>
      </c>
      <c r="K141" s="2" t="s">
        <v>3003</v>
      </c>
      <c r="L141" s="2" t="s">
        <v>109</v>
      </c>
      <c r="M141" s="2" t="b">
        <v>0</v>
      </c>
    </row>
    <row r="142" spans="1:13" ht="57.6" customHeight="1">
      <c r="A142" s="2" t="s">
        <v>3004</v>
      </c>
      <c r="B142" s="2" t="s">
        <v>42</v>
      </c>
      <c r="C142" s="2" t="s">
        <v>215</v>
      </c>
      <c r="D142" s="2" t="s">
        <v>216</v>
      </c>
      <c r="E142" s="2" t="s">
        <v>2630</v>
      </c>
      <c r="F142" s="2" t="s">
        <v>2473</v>
      </c>
      <c r="G142" s="4">
        <v>44336.527187500003</v>
      </c>
      <c r="H142" s="2" t="s">
        <v>96</v>
      </c>
      <c r="I142" s="2" t="s">
        <v>97</v>
      </c>
      <c r="J142" s="2" t="s">
        <v>98</v>
      </c>
      <c r="K142" s="2" t="s">
        <v>3005</v>
      </c>
      <c r="L142" s="2" t="s">
        <v>98</v>
      </c>
      <c r="M142" s="2" t="b">
        <v>0</v>
      </c>
    </row>
    <row r="143" spans="1:13" ht="115.15" customHeight="1">
      <c r="A143" s="2" t="s">
        <v>3006</v>
      </c>
      <c r="B143" s="2" t="s">
        <v>42</v>
      </c>
      <c r="C143" s="2" t="s">
        <v>215</v>
      </c>
      <c r="D143" s="2" t="s">
        <v>216</v>
      </c>
      <c r="E143" s="2" t="s">
        <v>2870</v>
      </c>
      <c r="F143" s="2" t="s">
        <v>3007</v>
      </c>
      <c r="G143" s="4">
        <v>44336.550717592603</v>
      </c>
      <c r="H143" s="2" t="s">
        <v>96</v>
      </c>
      <c r="I143" s="2" t="s">
        <v>114</v>
      </c>
      <c r="J143" s="2" t="s">
        <v>98</v>
      </c>
      <c r="K143" s="2" t="s">
        <v>2576</v>
      </c>
      <c r="L143" s="2" t="s">
        <v>98</v>
      </c>
      <c r="M143" s="2" t="b">
        <v>0</v>
      </c>
    </row>
    <row r="144" spans="1:13" ht="43.15" customHeight="1">
      <c r="A144" s="2" t="s">
        <v>3008</v>
      </c>
      <c r="B144" s="2" t="s">
        <v>42</v>
      </c>
      <c r="C144" s="2" t="s">
        <v>215</v>
      </c>
      <c r="D144" s="2" t="s">
        <v>216</v>
      </c>
      <c r="E144" s="2" t="s">
        <v>3009</v>
      </c>
      <c r="F144" s="2" t="s">
        <v>3010</v>
      </c>
      <c r="G144" s="4">
        <v>44336.550856481481</v>
      </c>
      <c r="H144" s="2" t="s">
        <v>96</v>
      </c>
      <c r="I144" s="2" t="s">
        <v>97</v>
      </c>
      <c r="J144" s="2" t="s">
        <v>98</v>
      </c>
      <c r="K144" s="2" t="s">
        <v>3011</v>
      </c>
      <c r="L144" s="2" t="s">
        <v>98</v>
      </c>
      <c r="M144" s="2" t="b">
        <v>0</v>
      </c>
    </row>
    <row r="145" spans="1:13" ht="28.9" customHeight="1">
      <c r="A145" s="2" t="s">
        <v>3012</v>
      </c>
      <c r="B145" s="2" t="s">
        <v>35</v>
      </c>
      <c r="C145" s="2" t="s">
        <v>117</v>
      </c>
      <c r="D145" s="2" t="s">
        <v>118</v>
      </c>
      <c r="E145" s="2" t="s">
        <v>196</v>
      </c>
      <c r="F145" s="2" t="s">
        <v>3013</v>
      </c>
      <c r="G145" s="4">
        <v>44336.57744212963</v>
      </c>
      <c r="H145" s="2" t="s">
        <v>105</v>
      </c>
      <c r="I145" s="2" t="s">
        <v>114</v>
      </c>
      <c r="J145" s="2" t="s">
        <v>121</v>
      </c>
      <c r="K145" s="2" t="s">
        <v>3014</v>
      </c>
      <c r="L145" s="2" t="s">
        <v>109</v>
      </c>
      <c r="M145" s="2" t="b">
        <v>0</v>
      </c>
    </row>
    <row r="146" spans="1:13" ht="43.15" customHeight="1">
      <c r="A146" s="2" t="s">
        <v>3015</v>
      </c>
      <c r="B146" s="2" t="s">
        <v>42</v>
      </c>
      <c r="C146" s="2" t="s">
        <v>215</v>
      </c>
      <c r="D146" s="2" t="s">
        <v>216</v>
      </c>
      <c r="E146" s="2" t="s">
        <v>3016</v>
      </c>
      <c r="F146" s="2" t="s">
        <v>2473</v>
      </c>
      <c r="G146" s="4">
        <v>44336.632800925923</v>
      </c>
      <c r="H146" s="2" t="s">
        <v>96</v>
      </c>
      <c r="I146" s="2" t="s">
        <v>97</v>
      </c>
      <c r="J146" s="2" t="s">
        <v>98</v>
      </c>
      <c r="K146" s="2" t="s">
        <v>3017</v>
      </c>
      <c r="L146" s="2" t="s">
        <v>98</v>
      </c>
      <c r="M146" s="2" t="b">
        <v>0</v>
      </c>
    </row>
    <row r="147" spans="1:13" ht="28.9" customHeight="1">
      <c r="A147" s="2" t="s">
        <v>3018</v>
      </c>
      <c r="B147" s="2" t="s">
        <v>39</v>
      </c>
      <c r="C147" s="2" t="s">
        <v>175</v>
      </c>
      <c r="D147" s="2" t="s">
        <v>176</v>
      </c>
      <c r="E147" s="2" t="s">
        <v>1072</v>
      </c>
      <c r="F147" s="2" t="s">
        <v>3019</v>
      </c>
      <c r="G147" s="4">
        <v>44336.642187500001</v>
      </c>
      <c r="H147" s="2" t="s">
        <v>105</v>
      </c>
      <c r="I147" s="2" t="s">
        <v>97</v>
      </c>
      <c r="J147" s="2" t="s">
        <v>98</v>
      </c>
      <c r="K147" s="2" t="s">
        <v>3020</v>
      </c>
      <c r="L147" s="2" t="s">
        <v>98</v>
      </c>
      <c r="M147" s="2" t="b">
        <v>0</v>
      </c>
    </row>
    <row r="148" spans="1:13" ht="100.9" customHeight="1">
      <c r="A148" s="2" t="s">
        <v>3021</v>
      </c>
      <c r="B148" s="2" t="s">
        <v>42</v>
      </c>
      <c r="C148" s="2" t="s">
        <v>92</v>
      </c>
      <c r="D148" s="2" t="s">
        <v>93</v>
      </c>
      <c r="E148" s="2" t="s">
        <v>2119</v>
      </c>
      <c r="F148" s="2" t="s">
        <v>3022</v>
      </c>
      <c r="G148" s="4">
        <v>44336.674467592587</v>
      </c>
      <c r="H148" s="2" t="s">
        <v>96</v>
      </c>
      <c r="I148" s="2" t="s">
        <v>97</v>
      </c>
      <c r="J148" s="2" t="s">
        <v>98</v>
      </c>
      <c r="K148" s="2" t="s">
        <v>3023</v>
      </c>
      <c r="L148" s="2" t="s">
        <v>98</v>
      </c>
      <c r="M148" s="2" t="b">
        <v>0</v>
      </c>
    </row>
    <row r="149" spans="1:13" ht="28.9" customHeight="1">
      <c r="A149" s="2" t="s">
        <v>3024</v>
      </c>
      <c r="B149" s="2" t="s">
        <v>42</v>
      </c>
      <c r="C149" s="2" t="s">
        <v>215</v>
      </c>
      <c r="D149" s="2" t="s">
        <v>216</v>
      </c>
      <c r="E149" s="2" t="s">
        <v>935</v>
      </c>
      <c r="F149" s="2" t="s">
        <v>422</v>
      </c>
      <c r="G149" s="4">
        <v>44336.700925925928</v>
      </c>
      <c r="H149" s="2" t="s">
        <v>96</v>
      </c>
      <c r="I149" s="2" t="s">
        <v>97</v>
      </c>
      <c r="J149" s="2" t="s">
        <v>98</v>
      </c>
      <c r="K149" s="2" t="s">
        <v>3025</v>
      </c>
      <c r="L149" s="2" t="s">
        <v>98</v>
      </c>
      <c r="M149" s="2" t="b">
        <v>0</v>
      </c>
    </row>
    <row r="150" spans="1:13" ht="230.45" customHeight="1">
      <c r="A150" s="2" t="s">
        <v>3026</v>
      </c>
      <c r="B150" s="2" t="s">
        <v>44</v>
      </c>
      <c r="C150" s="2" t="s">
        <v>3027</v>
      </c>
      <c r="D150" s="2" t="s">
        <v>133</v>
      </c>
      <c r="E150" s="2" t="s">
        <v>3028</v>
      </c>
      <c r="F150" s="2" t="s">
        <v>3029</v>
      </c>
      <c r="G150" s="4">
        <v>44336.710428240738</v>
      </c>
      <c r="H150" s="2" t="s">
        <v>96</v>
      </c>
      <c r="I150" s="2" t="s">
        <v>97</v>
      </c>
      <c r="J150" s="2" t="s">
        <v>98</v>
      </c>
      <c r="K150" s="2" t="s">
        <v>2186</v>
      </c>
      <c r="L150" s="2" t="s">
        <v>98</v>
      </c>
      <c r="M150" s="2" t="b">
        <v>0</v>
      </c>
    </row>
    <row r="151" spans="1:13" ht="43.15" customHeight="1">
      <c r="A151" s="2" t="s">
        <v>3030</v>
      </c>
      <c r="B151" s="2" t="s">
        <v>42</v>
      </c>
      <c r="C151" s="2" t="s">
        <v>375</v>
      </c>
      <c r="D151" s="2" t="s">
        <v>376</v>
      </c>
      <c r="E151" s="2" t="s">
        <v>3031</v>
      </c>
      <c r="F151" s="2" t="s">
        <v>3032</v>
      </c>
      <c r="G151" s="4">
        <v>44336.720254629632</v>
      </c>
      <c r="H151" s="2" t="s">
        <v>96</v>
      </c>
      <c r="I151" s="2" t="s">
        <v>97</v>
      </c>
      <c r="J151" s="2" t="s">
        <v>98</v>
      </c>
      <c r="K151" s="2" t="s">
        <v>3033</v>
      </c>
      <c r="L151" s="2" t="s">
        <v>98</v>
      </c>
      <c r="M151" s="2" t="b">
        <v>0</v>
      </c>
    </row>
    <row r="152" spans="1:13" ht="28.9" customHeight="1">
      <c r="A152" s="2" t="s">
        <v>3034</v>
      </c>
      <c r="B152" s="2" t="s">
        <v>35</v>
      </c>
      <c r="C152" s="2" t="s">
        <v>1908</v>
      </c>
      <c r="D152" s="2" t="s">
        <v>3035</v>
      </c>
      <c r="E152" s="2" t="s">
        <v>569</v>
      </c>
      <c r="F152" s="2" t="s">
        <v>3036</v>
      </c>
      <c r="G152" s="4">
        <v>44336.73400462963</v>
      </c>
      <c r="H152" s="2" t="s">
        <v>96</v>
      </c>
      <c r="I152" s="2" t="s">
        <v>97</v>
      </c>
      <c r="J152" s="2" t="s">
        <v>109</v>
      </c>
      <c r="K152" s="2" t="s">
        <v>3037</v>
      </c>
      <c r="L152" s="2" t="s">
        <v>109</v>
      </c>
      <c r="M152" s="2" t="b">
        <v>0</v>
      </c>
    </row>
    <row r="153" spans="1:13" ht="57.6" customHeight="1">
      <c r="A153" s="2" t="s">
        <v>3038</v>
      </c>
      <c r="B153" s="2" t="s">
        <v>42</v>
      </c>
      <c r="C153" s="2" t="s">
        <v>375</v>
      </c>
      <c r="D153" s="2" t="s">
        <v>376</v>
      </c>
      <c r="E153" s="2" t="s">
        <v>3039</v>
      </c>
      <c r="F153" s="2" t="s">
        <v>2871</v>
      </c>
      <c r="G153" s="4">
        <v>44336.806006944447</v>
      </c>
      <c r="H153" s="2" t="s">
        <v>96</v>
      </c>
      <c r="I153" s="2" t="s">
        <v>97</v>
      </c>
      <c r="J153" s="2" t="s">
        <v>98</v>
      </c>
      <c r="K153" s="2" t="s">
        <v>3040</v>
      </c>
      <c r="L153" s="2" t="s">
        <v>98</v>
      </c>
      <c r="M153" s="2" t="b">
        <v>0</v>
      </c>
    </row>
    <row r="154" spans="1:13" ht="28.9" customHeight="1">
      <c r="A154" s="2" t="s">
        <v>3041</v>
      </c>
      <c r="B154" s="2" t="s">
        <v>35</v>
      </c>
      <c r="C154" s="2" t="s">
        <v>1908</v>
      </c>
      <c r="D154" s="2" t="s">
        <v>3035</v>
      </c>
      <c r="E154" s="2" t="s">
        <v>285</v>
      </c>
      <c r="F154" s="2" t="s">
        <v>3042</v>
      </c>
      <c r="G154" s="4">
        <v>44336.805578703701</v>
      </c>
      <c r="H154" s="2" t="s">
        <v>96</v>
      </c>
      <c r="I154" s="2" t="s">
        <v>97</v>
      </c>
      <c r="J154" s="2" t="s">
        <v>109</v>
      </c>
      <c r="K154" s="2" t="s">
        <v>3043</v>
      </c>
      <c r="L154" s="2" t="s">
        <v>109</v>
      </c>
      <c r="M154" s="2" t="b">
        <v>0</v>
      </c>
    </row>
    <row r="155" spans="1:13" ht="28.9" customHeight="1">
      <c r="A155" s="2" t="s">
        <v>3044</v>
      </c>
      <c r="B155" s="2" t="s">
        <v>42</v>
      </c>
      <c r="C155" s="2" t="s">
        <v>1495</v>
      </c>
      <c r="D155" s="2" t="s">
        <v>2233</v>
      </c>
      <c r="E155" s="2" t="s">
        <v>319</v>
      </c>
      <c r="F155" s="2" t="s">
        <v>3045</v>
      </c>
      <c r="G155" s="4">
        <v>44336.80804398148</v>
      </c>
      <c r="H155" s="2" t="s">
        <v>554</v>
      </c>
      <c r="I155" s="2" t="s">
        <v>97</v>
      </c>
      <c r="J155" s="2"/>
      <c r="K155" s="2"/>
      <c r="L155" s="2" t="s">
        <v>98</v>
      </c>
      <c r="M155" s="2" t="b">
        <v>0</v>
      </c>
    </row>
    <row r="156" spans="1:13">
      <c r="A156" s="2" t="s">
        <v>3046</v>
      </c>
      <c r="B156" s="2" t="s">
        <v>35</v>
      </c>
      <c r="C156" s="2" t="s">
        <v>1908</v>
      </c>
      <c r="D156" s="2" t="s">
        <v>3035</v>
      </c>
      <c r="E156" s="2" t="s">
        <v>560</v>
      </c>
      <c r="F156" s="2" t="s">
        <v>3047</v>
      </c>
      <c r="G156" s="4">
        <v>44336.810624999998</v>
      </c>
      <c r="H156" s="2" t="s">
        <v>96</v>
      </c>
      <c r="I156" s="2" t="s">
        <v>97</v>
      </c>
      <c r="J156" s="2" t="s">
        <v>109</v>
      </c>
      <c r="K156" s="2" t="s">
        <v>3048</v>
      </c>
      <c r="L156" s="2" t="s">
        <v>109</v>
      </c>
      <c r="M156" s="2" t="b">
        <v>0</v>
      </c>
    </row>
    <row r="157" spans="1:13" ht="43.15" customHeight="1">
      <c r="A157" s="2" t="s">
        <v>3049</v>
      </c>
      <c r="B157" s="2" t="s">
        <v>36</v>
      </c>
      <c r="C157" s="2" t="s">
        <v>37</v>
      </c>
      <c r="D157" s="2" t="s">
        <v>441</v>
      </c>
      <c r="E157" s="2" t="s">
        <v>491</v>
      </c>
      <c r="F157" s="2" t="s">
        <v>3050</v>
      </c>
      <c r="G157" s="4">
        <v>44336.903402777767</v>
      </c>
      <c r="H157" s="2" t="s">
        <v>96</v>
      </c>
      <c r="I157" s="2" t="s">
        <v>97</v>
      </c>
      <c r="J157" s="2" t="s">
        <v>107</v>
      </c>
      <c r="K157" s="2" t="s">
        <v>3051</v>
      </c>
      <c r="L157" s="2" t="s">
        <v>107</v>
      </c>
      <c r="M157" s="2" t="b">
        <v>0</v>
      </c>
    </row>
    <row r="158" spans="1:13" ht="57.6" customHeight="1">
      <c r="A158" s="2" t="s">
        <v>3052</v>
      </c>
      <c r="B158" s="2" t="s">
        <v>56</v>
      </c>
      <c r="C158" s="2" t="s">
        <v>153</v>
      </c>
      <c r="D158" s="2" t="s">
        <v>154</v>
      </c>
      <c r="E158" s="2" t="s">
        <v>3053</v>
      </c>
      <c r="F158" s="2" t="s">
        <v>3054</v>
      </c>
      <c r="G158" s="4">
        <v>44337.357071759259</v>
      </c>
      <c r="H158" s="2" t="s">
        <v>96</v>
      </c>
      <c r="I158" s="2" t="s">
        <v>97</v>
      </c>
      <c r="J158" s="2" t="s">
        <v>98</v>
      </c>
      <c r="K158" s="2" t="s">
        <v>3055</v>
      </c>
      <c r="L158" s="2" t="s">
        <v>98</v>
      </c>
      <c r="M158" s="2" t="b">
        <v>0</v>
      </c>
    </row>
    <row r="159" spans="1:13" ht="57.6" customHeight="1">
      <c r="A159" s="2" t="s">
        <v>3056</v>
      </c>
      <c r="B159" s="2" t="s">
        <v>42</v>
      </c>
      <c r="C159" s="2" t="s">
        <v>375</v>
      </c>
      <c r="D159" s="2" t="s">
        <v>376</v>
      </c>
      <c r="E159" s="2" t="s">
        <v>3057</v>
      </c>
      <c r="F159" s="2" t="s">
        <v>2708</v>
      </c>
      <c r="G159" s="4">
        <v>44337.417627314811</v>
      </c>
      <c r="H159" s="2" t="s">
        <v>96</v>
      </c>
      <c r="I159" s="2" t="s">
        <v>97</v>
      </c>
      <c r="J159" s="2" t="s">
        <v>98</v>
      </c>
      <c r="K159" s="2" t="s">
        <v>3058</v>
      </c>
      <c r="L159" s="2" t="s">
        <v>98</v>
      </c>
      <c r="M159" s="2" t="b">
        <v>0</v>
      </c>
    </row>
    <row r="160" spans="1:13" ht="230.45" customHeight="1">
      <c r="A160" s="2" t="s">
        <v>3059</v>
      </c>
      <c r="B160" s="2" t="s">
        <v>42</v>
      </c>
      <c r="C160" s="2" t="s">
        <v>1857</v>
      </c>
      <c r="D160" s="2" t="s">
        <v>1858</v>
      </c>
      <c r="E160" s="2" t="s">
        <v>1539</v>
      </c>
      <c r="F160" s="2" t="s">
        <v>3060</v>
      </c>
      <c r="G160" s="4">
        <v>44337.453576388893</v>
      </c>
      <c r="H160" s="2" t="s">
        <v>96</v>
      </c>
      <c r="I160" s="2" t="s">
        <v>97</v>
      </c>
      <c r="J160" s="2" t="s">
        <v>98</v>
      </c>
      <c r="K160" s="2" t="s">
        <v>2186</v>
      </c>
      <c r="L160" s="2" t="s">
        <v>98</v>
      </c>
      <c r="M160" s="2" t="b">
        <v>0</v>
      </c>
    </row>
    <row r="161" spans="1:13" ht="43.15" customHeight="1">
      <c r="A161" s="2" t="s">
        <v>3061</v>
      </c>
      <c r="B161" s="2" t="s">
        <v>44</v>
      </c>
      <c r="C161" s="2" t="s">
        <v>159</v>
      </c>
      <c r="D161" s="2" t="s">
        <v>248</v>
      </c>
      <c r="E161" s="2" t="s">
        <v>1539</v>
      </c>
      <c r="F161" s="2" t="s">
        <v>3062</v>
      </c>
      <c r="G161" s="4">
        <v>44337.466597222221</v>
      </c>
      <c r="H161" s="2" t="s">
        <v>96</v>
      </c>
      <c r="I161" s="2" t="s">
        <v>97</v>
      </c>
      <c r="J161" s="2" t="s">
        <v>98</v>
      </c>
      <c r="K161" s="2" t="s">
        <v>3063</v>
      </c>
      <c r="L161" s="2" t="s">
        <v>98</v>
      </c>
      <c r="M161" s="2" t="b">
        <v>0</v>
      </c>
    </row>
    <row r="162" spans="1:13" ht="86.45" customHeight="1">
      <c r="A162" s="2" t="s">
        <v>3064</v>
      </c>
      <c r="B162" s="2" t="s">
        <v>42</v>
      </c>
      <c r="C162" s="2" t="s">
        <v>1857</v>
      </c>
      <c r="D162" s="2" t="s">
        <v>1858</v>
      </c>
      <c r="E162" s="2" t="s">
        <v>579</v>
      </c>
      <c r="F162" s="2" t="s">
        <v>2695</v>
      </c>
      <c r="G162" s="4">
        <v>44337.474108796298</v>
      </c>
      <c r="H162" s="2" t="s">
        <v>96</v>
      </c>
      <c r="I162" s="2" t="s">
        <v>97</v>
      </c>
      <c r="J162" s="2" t="s">
        <v>98</v>
      </c>
      <c r="K162" s="2" t="s">
        <v>3065</v>
      </c>
      <c r="L162" s="2" t="s">
        <v>98</v>
      </c>
      <c r="M162" s="2" t="b">
        <v>0</v>
      </c>
    </row>
    <row r="163" spans="1:13" ht="144" customHeight="1">
      <c r="A163" s="2" t="s">
        <v>3066</v>
      </c>
      <c r="B163" s="2" t="s">
        <v>56</v>
      </c>
      <c r="C163" s="2" t="s">
        <v>153</v>
      </c>
      <c r="D163" s="2" t="s">
        <v>154</v>
      </c>
      <c r="E163" s="2" t="s">
        <v>846</v>
      </c>
      <c r="F163" s="2" t="s">
        <v>3067</v>
      </c>
      <c r="G163" s="4">
        <v>44337.503576388888</v>
      </c>
      <c r="H163" s="2" t="s">
        <v>96</v>
      </c>
      <c r="I163" s="2" t="s">
        <v>114</v>
      </c>
      <c r="J163" s="2" t="s">
        <v>98</v>
      </c>
      <c r="K163" s="2" t="s">
        <v>3068</v>
      </c>
      <c r="L163" s="2" t="s">
        <v>98</v>
      </c>
      <c r="M163" s="2" t="b">
        <v>0</v>
      </c>
    </row>
    <row r="164" spans="1:13" ht="144" customHeight="1">
      <c r="A164" s="2" t="s">
        <v>3069</v>
      </c>
      <c r="B164" s="2" t="s">
        <v>56</v>
      </c>
      <c r="C164" s="2" t="s">
        <v>153</v>
      </c>
      <c r="D164" s="2" t="s">
        <v>154</v>
      </c>
      <c r="E164" s="2" t="s">
        <v>1456</v>
      </c>
      <c r="F164" s="2" t="s">
        <v>3070</v>
      </c>
      <c r="G164" s="4">
        <v>44337.50744212963</v>
      </c>
      <c r="H164" s="2" t="s">
        <v>96</v>
      </c>
      <c r="I164" s="2" t="s">
        <v>97</v>
      </c>
      <c r="J164" s="2" t="s">
        <v>98</v>
      </c>
      <c r="K164" s="2" t="s">
        <v>3071</v>
      </c>
      <c r="L164" s="2" t="s">
        <v>98</v>
      </c>
      <c r="M164" s="2" t="b">
        <v>0</v>
      </c>
    </row>
    <row r="165" spans="1:13" ht="28.9" customHeight="1">
      <c r="A165" s="2" t="s">
        <v>3072</v>
      </c>
      <c r="B165" s="2" t="s">
        <v>36</v>
      </c>
      <c r="C165" s="2" t="s">
        <v>37</v>
      </c>
      <c r="D165" s="2" t="s">
        <v>133</v>
      </c>
      <c r="E165" s="2" t="s">
        <v>491</v>
      </c>
      <c r="F165" s="2" t="s">
        <v>3073</v>
      </c>
      <c r="G165" s="4">
        <v>44337.521828703713</v>
      </c>
      <c r="H165" s="2" t="s">
        <v>96</v>
      </c>
      <c r="I165" s="2" t="s">
        <v>114</v>
      </c>
      <c r="J165" s="2" t="s">
        <v>107</v>
      </c>
      <c r="K165" s="2" t="s">
        <v>3074</v>
      </c>
      <c r="L165" s="2" t="s">
        <v>107</v>
      </c>
      <c r="M165" s="2" t="b">
        <v>0</v>
      </c>
    </row>
    <row r="166" spans="1:13" ht="57.6" customHeight="1">
      <c r="A166" s="2" t="s">
        <v>3075</v>
      </c>
      <c r="B166" s="2" t="s">
        <v>42</v>
      </c>
      <c r="C166" s="2" t="s">
        <v>685</v>
      </c>
      <c r="D166" s="2" t="s">
        <v>1168</v>
      </c>
      <c r="E166" s="2" t="s">
        <v>2304</v>
      </c>
      <c r="F166" s="2" t="s">
        <v>3076</v>
      </c>
      <c r="G166" s="4">
        <v>44337.541504629633</v>
      </c>
      <c r="H166" s="2" t="s">
        <v>96</v>
      </c>
      <c r="I166" s="2" t="s">
        <v>97</v>
      </c>
      <c r="J166" s="2" t="s">
        <v>98</v>
      </c>
      <c r="K166" s="2" t="s">
        <v>3077</v>
      </c>
      <c r="L166" s="2" t="s">
        <v>98</v>
      </c>
      <c r="M166" s="2" t="b">
        <v>0</v>
      </c>
    </row>
    <row r="167" spans="1:13" ht="230.45" customHeight="1">
      <c r="A167" s="2" t="s">
        <v>3078</v>
      </c>
      <c r="B167" s="2" t="s">
        <v>44</v>
      </c>
      <c r="C167" s="2" t="s">
        <v>375</v>
      </c>
      <c r="D167" s="2" t="s">
        <v>376</v>
      </c>
      <c r="E167" s="2" t="s">
        <v>3079</v>
      </c>
      <c r="F167" s="2" t="s">
        <v>3080</v>
      </c>
      <c r="G167" s="4">
        <v>44337.550439814811</v>
      </c>
      <c r="H167" s="2" t="s">
        <v>96</v>
      </c>
      <c r="I167" s="2" t="s">
        <v>97</v>
      </c>
      <c r="J167" s="2" t="s">
        <v>98</v>
      </c>
      <c r="K167" s="2" t="s">
        <v>2186</v>
      </c>
      <c r="L167" s="2" t="s">
        <v>98</v>
      </c>
      <c r="M167" s="2" t="b">
        <v>0</v>
      </c>
    </row>
    <row r="168" spans="1:13" ht="28.9" customHeight="1">
      <c r="A168" s="6" t="s">
        <v>3081</v>
      </c>
      <c r="B168" s="2" t="s">
        <v>44</v>
      </c>
      <c r="C168" s="2" t="s">
        <v>375</v>
      </c>
      <c r="D168" s="2" t="s">
        <v>376</v>
      </c>
      <c r="E168" s="2" t="s">
        <v>2436</v>
      </c>
      <c r="F168" s="2" t="s">
        <v>2222</v>
      </c>
      <c r="G168" s="4">
        <v>44337.546944444453</v>
      </c>
      <c r="H168" s="2" t="s">
        <v>96</v>
      </c>
      <c r="I168" s="2" t="s">
        <v>114</v>
      </c>
      <c r="J168" s="2" t="s">
        <v>98</v>
      </c>
      <c r="K168" s="2" t="s">
        <v>3082</v>
      </c>
      <c r="L168" s="2" t="s">
        <v>98</v>
      </c>
      <c r="M168" s="2" t="b">
        <v>0</v>
      </c>
    </row>
    <row r="169" spans="1:13" ht="28.9" customHeight="1">
      <c r="A169" s="2" t="s">
        <v>3083</v>
      </c>
      <c r="B169" s="2" t="s">
        <v>42</v>
      </c>
      <c r="C169" s="2" t="s">
        <v>685</v>
      </c>
      <c r="D169" s="2" t="s">
        <v>1168</v>
      </c>
      <c r="E169" s="2" t="s">
        <v>2502</v>
      </c>
      <c r="F169" s="2" t="s">
        <v>3076</v>
      </c>
      <c r="G169" s="4">
        <v>44337.55741898148</v>
      </c>
      <c r="H169" s="2" t="s">
        <v>554</v>
      </c>
      <c r="I169" s="2" t="s">
        <v>97</v>
      </c>
      <c r="J169" s="2"/>
      <c r="K169" s="2"/>
      <c r="L169" s="2" t="s">
        <v>98</v>
      </c>
      <c r="M169" s="2" t="b">
        <v>0</v>
      </c>
    </row>
    <row r="170" spans="1:13" ht="86.45" customHeight="1">
      <c r="A170" s="2" t="s">
        <v>3084</v>
      </c>
      <c r="B170" s="2" t="s">
        <v>42</v>
      </c>
      <c r="C170" s="2" t="s">
        <v>92</v>
      </c>
      <c r="D170" s="2" t="s">
        <v>186</v>
      </c>
      <c r="E170" s="2" t="s">
        <v>3079</v>
      </c>
      <c r="F170" s="2" t="s">
        <v>3085</v>
      </c>
      <c r="G170" s="4">
        <v>44337.556655092587</v>
      </c>
      <c r="H170" s="2" t="s">
        <v>96</v>
      </c>
      <c r="I170" s="2" t="s">
        <v>97</v>
      </c>
      <c r="J170" s="2" t="s">
        <v>98</v>
      </c>
      <c r="K170" s="2" t="s">
        <v>3086</v>
      </c>
      <c r="L170" s="2" t="s">
        <v>98</v>
      </c>
      <c r="M170" s="2" t="b">
        <v>0</v>
      </c>
    </row>
    <row r="171" spans="1:13" ht="86.45" customHeight="1">
      <c r="A171" s="2" t="s">
        <v>3087</v>
      </c>
      <c r="B171" s="2" t="s">
        <v>42</v>
      </c>
      <c r="C171" s="2" t="s">
        <v>507</v>
      </c>
      <c r="D171" s="2" t="s">
        <v>508</v>
      </c>
      <c r="E171" s="2" t="s">
        <v>3088</v>
      </c>
      <c r="F171" s="2" t="s">
        <v>3089</v>
      </c>
      <c r="G171" s="4">
        <v>44337.646261574067</v>
      </c>
      <c r="H171" s="2" t="s">
        <v>96</v>
      </c>
      <c r="I171" s="2" t="s">
        <v>97</v>
      </c>
      <c r="J171" s="2" t="s">
        <v>98</v>
      </c>
      <c r="K171" s="2" t="s">
        <v>3065</v>
      </c>
      <c r="L171" s="2" t="s">
        <v>98</v>
      </c>
      <c r="M171" s="2" t="b">
        <v>0</v>
      </c>
    </row>
    <row r="172" spans="1:13" ht="57.6" customHeight="1">
      <c r="A172" s="2" t="s">
        <v>3090</v>
      </c>
      <c r="B172" s="2" t="s">
        <v>42</v>
      </c>
      <c r="C172" s="2" t="s">
        <v>507</v>
      </c>
      <c r="D172" s="2" t="s">
        <v>508</v>
      </c>
      <c r="E172" s="2" t="s">
        <v>1265</v>
      </c>
      <c r="F172" s="2" t="s">
        <v>3091</v>
      </c>
      <c r="G172" s="4">
        <v>44337.655810185177</v>
      </c>
      <c r="H172" s="2" t="s">
        <v>96</v>
      </c>
      <c r="I172" s="2" t="s">
        <v>97</v>
      </c>
      <c r="J172" s="2" t="s">
        <v>98</v>
      </c>
      <c r="K172" s="2" t="s">
        <v>3092</v>
      </c>
      <c r="L172" s="2" t="s">
        <v>98</v>
      </c>
      <c r="M172" s="2" t="b">
        <v>0</v>
      </c>
    </row>
    <row r="173" spans="1:13" ht="57.6" customHeight="1">
      <c r="A173" s="2" t="s">
        <v>3093</v>
      </c>
      <c r="B173" s="2" t="s">
        <v>42</v>
      </c>
      <c r="C173" s="2" t="s">
        <v>507</v>
      </c>
      <c r="D173" s="2" t="s">
        <v>508</v>
      </c>
      <c r="E173" s="2" t="s">
        <v>1191</v>
      </c>
      <c r="F173" s="2" t="s">
        <v>3094</v>
      </c>
      <c r="G173" s="4">
        <v>44337.662280092591</v>
      </c>
      <c r="H173" s="2" t="s">
        <v>96</v>
      </c>
      <c r="I173" s="2" t="s">
        <v>97</v>
      </c>
      <c r="J173" s="2" t="s">
        <v>98</v>
      </c>
      <c r="K173" s="2" t="s">
        <v>3040</v>
      </c>
      <c r="L173" s="2" t="s">
        <v>98</v>
      </c>
      <c r="M173" s="2" t="b">
        <v>0</v>
      </c>
    </row>
    <row r="174" spans="1:13" ht="57.6" customHeight="1">
      <c r="A174" s="2" t="s">
        <v>3095</v>
      </c>
      <c r="B174" s="2" t="s">
        <v>44</v>
      </c>
      <c r="C174" s="2" t="s">
        <v>375</v>
      </c>
      <c r="D174" s="2" t="s">
        <v>376</v>
      </c>
      <c r="E174" s="2" t="s">
        <v>832</v>
      </c>
      <c r="F174" s="2" t="s">
        <v>1617</v>
      </c>
      <c r="G174" s="4">
        <v>44337.694155092591</v>
      </c>
      <c r="H174" s="2" t="s">
        <v>105</v>
      </c>
      <c r="I174" s="2" t="s">
        <v>114</v>
      </c>
      <c r="J174" s="2" t="s">
        <v>98</v>
      </c>
      <c r="K174" s="2" t="s">
        <v>3096</v>
      </c>
      <c r="L174" s="2" t="s">
        <v>98</v>
      </c>
      <c r="M174" s="2" t="b">
        <v>0</v>
      </c>
    </row>
    <row r="175" spans="1:13" ht="230.45" customHeight="1">
      <c r="A175" s="2" t="s">
        <v>3097</v>
      </c>
      <c r="B175" s="2" t="s">
        <v>42</v>
      </c>
      <c r="C175" s="2" t="s">
        <v>375</v>
      </c>
      <c r="D175" s="2" t="s">
        <v>376</v>
      </c>
      <c r="E175" s="2" t="s">
        <v>3098</v>
      </c>
      <c r="F175" s="2" t="s">
        <v>2715</v>
      </c>
      <c r="G175" s="4">
        <v>44337.69767361111</v>
      </c>
      <c r="H175" s="2" t="s">
        <v>96</v>
      </c>
      <c r="I175" s="2" t="s">
        <v>97</v>
      </c>
      <c r="J175" s="2" t="s">
        <v>98</v>
      </c>
      <c r="K175" s="2" t="s">
        <v>2186</v>
      </c>
      <c r="L175" s="2" t="s">
        <v>98</v>
      </c>
      <c r="M175" s="2" t="b">
        <v>0</v>
      </c>
    </row>
    <row r="176" spans="1:13" ht="86.45" customHeight="1">
      <c r="A176" s="2" t="s">
        <v>3099</v>
      </c>
      <c r="B176" s="2" t="s">
        <v>42</v>
      </c>
      <c r="C176" s="2" t="s">
        <v>92</v>
      </c>
      <c r="D176" s="2" t="s">
        <v>1427</v>
      </c>
      <c r="E176" s="2" t="s">
        <v>2870</v>
      </c>
      <c r="F176" s="2" t="s">
        <v>3100</v>
      </c>
      <c r="G176" s="4">
        <v>44337.714895833327</v>
      </c>
      <c r="H176" s="2" t="s">
        <v>96</v>
      </c>
      <c r="I176" s="2" t="s">
        <v>97</v>
      </c>
      <c r="J176" s="2" t="s">
        <v>98</v>
      </c>
      <c r="K176" s="2" t="s">
        <v>3065</v>
      </c>
      <c r="L176" s="2" t="s">
        <v>98</v>
      </c>
      <c r="M176" s="2" t="b">
        <v>0</v>
      </c>
    </row>
    <row r="177" spans="1:13" ht="28.9" customHeight="1">
      <c r="A177" s="2" t="s">
        <v>3101</v>
      </c>
      <c r="B177" s="2" t="s">
        <v>35</v>
      </c>
      <c r="C177" s="2" t="s">
        <v>180</v>
      </c>
      <c r="D177" s="2" t="s">
        <v>466</v>
      </c>
      <c r="E177" s="2" t="s">
        <v>204</v>
      </c>
      <c r="F177" s="2" t="s">
        <v>3102</v>
      </c>
      <c r="G177" s="4">
        <v>44337.724212962959</v>
      </c>
      <c r="H177" s="2" t="s">
        <v>96</v>
      </c>
      <c r="I177" s="2" t="s">
        <v>97</v>
      </c>
      <c r="J177" s="2" t="s">
        <v>109</v>
      </c>
      <c r="K177" s="2" t="s">
        <v>3103</v>
      </c>
      <c r="L177" s="2" t="s">
        <v>109</v>
      </c>
      <c r="M177" s="2" t="b">
        <v>0</v>
      </c>
    </row>
    <row r="178" spans="1:13" ht="28.9" customHeight="1">
      <c r="A178" s="2" t="s">
        <v>3104</v>
      </c>
      <c r="B178" s="2" t="s">
        <v>42</v>
      </c>
      <c r="C178" s="2" t="s">
        <v>1857</v>
      </c>
      <c r="D178" s="2" t="s">
        <v>1858</v>
      </c>
      <c r="E178" s="2" t="s">
        <v>3105</v>
      </c>
      <c r="F178" s="2" t="s">
        <v>3106</v>
      </c>
      <c r="G178" s="4">
        <v>44337.754340277781</v>
      </c>
      <c r="H178" s="2" t="s">
        <v>96</v>
      </c>
      <c r="I178" s="2" t="s">
        <v>97</v>
      </c>
      <c r="J178" s="2" t="s">
        <v>98</v>
      </c>
      <c r="K178" s="2" t="s">
        <v>3107</v>
      </c>
      <c r="L178" s="2" t="s">
        <v>98</v>
      </c>
      <c r="M178" s="2" t="b">
        <v>0</v>
      </c>
    </row>
    <row r="179" spans="1:13" ht="28.9" customHeight="1">
      <c r="A179" s="2" t="s">
        <v>3108</v>
      </c>
      <c r="B179" s="2" t="s">
        <v>42</v>
      </c>
      <c r="C179" s="2" t="s">
        <v>1857</v>
      </c>
      <c r="D179" s="2" t="s">
        <v>1858</v>
      </c>
      <c r="E179" s="2" t="s">
        <v>2718</v>
      </c>
      <c r="F179" s="2" t="s">
        <v>3109</v>
      </c>
      <c r="G179" s="4">
        <v>44337.759687500002</v>
      </c>
      <c r="H179" s="2" t="s">
        <v>96</v>
      </c>
      <c r="I179" s="2" t="s">
        <v>97</v>
      </c>
      <c r="J179" s="2" t="s">
        <v>98</v>
      </c>
      <c r="K179" s="2" t="s">
        <v>3110</v>
      </c>
      <c r="L179" s="2" t="s">
        <v>98</v>
      </c>
      <c r="M179" s="2" t="b">
        <v>0</v>
      </c>
    </row>
    <row r="180" spans="1:13" ht="28.9" customHeight="1">
      <c r="A180" s="2" t="s">
        <v>3111</v>
      </c>
      <c r="B180" s="2" t="s">
        <v>44</v>
      </c>
      <c r="C180" s="2" t="s">
        <v>375</v>
      </c>
      <c r="D180" s="2" t="s">
        <v>376</v>
      </c>
      <c r="E180" s="2" t="s">
        <v>3112</v>
      </c>
      <c r="F180" s="2" t="s">
        <v>1617</v>
      </c>
      <c r="G180" s="4">
        <v>44337.790590277778</v>
      </c>
      <c r="H180" s="2" t="s">
        <v>96</v>
      </c>
      <c r="I180" s="2" t="s">
        <v>114</v>
      </c>
      <c r="J180" s="2" t="s">
        <v>98</v>
      </c>
      <c r="K180" s="2" t="s">
        <v>3113</v>
      </c>
      <c r="L180" s="2" t="s">
        <v>98</v>
      </c>
      <c r="M180" s="2" t="b">
        <v>0</v>
      </c>
    </row>
    <row r="181" spans="1:13" ht="43.15" customHeight="1">
      <c r="A181" s="2" t="s">
        <v>3114</v>
      </c>
      <c r="B181" s="2" t="s">
        <v>36</v>
      </c>
      <c r="C181" s="2" t="s">
        <v>37</v>
      </c>
      <c r="D181" s="2" t="s">
        <v>139</v>
      </c>
      <c r="E181" s="2" t="s">
        <v>491</v>
      </c>
      <c r="F181" s="2" t="s">
        <v>3115</v>
      </c>
      <c r="G181" s="4">
        <v>44337.919050925928</v>
      </c>
      <c r="H181" s="2" t="s">
        <v>96</v>
      </c>
      <c r="I181" s="2" t="s">
        <v>97</v>
      </c>
      <c r="J181" s="2" t="s">
        <v>107</v>
      </c>
      <c r="K181" s="2" t="s">
        <v>3116</v>
      </c>
      <c r="L181" s="2" t="s">
        <v>107</v>
      </c>
      <c r="M181" s="2" t="b">
        <v>0</v>
      </c>
    </row>
    <row r="182" spans="1:13" ht="28.9" customHeight="1">
      <c r="A182" s="2" t="s">
        <v>3117</v>
      </c>
      <c r="B182" s="2" t="s">
        <v>42</v>
      </c>
      <c r="C182" s="2" t="s">
        <v>507</v>
      </c>
      <c r="D182" s="2" t="s">
        <v>508</v>
      </c>
      <c r="E182" s="2" t="s">
        <v>3118</v>
      </c>
      <c r="F182" s="2" t="s">
        <v>3119</v>
      </c>
      <c r="G182" s="4">
        <v>44338.382141203707</v>
      </c>
      <c r="H182" s="2" t="s">
        <v>96</v>
      </c>
      <c r="I182" s="2" t="s">
        <v>97</v>
      </c>
      <c r="J182" s="2" t="s">
        <v>98</v>
      </c>
      <c r="K182" s="2" t="s">
        <v>3120</v>
      </c>
      <c r="L182" s="2" t="s">
        <v>98</v>
      </c>
      <c r="M182" s="2" t="b">
        <v>0</v>
      </c>
    </row>
    <row r="183" spans="1:13" ht="230.45" customHeight="1">
      <c r="A183" s="2" t="s">
        <v>3121</v>
      </c>
      <c r="B183" s="2" t="s">
        <v>42</v>
      </c>
      <c r="C183" s="2" t="s">
        <v>375</v>
      </c>
      <c r="D183" s="2" t="s">
        <v>376</v>
      </c>
      <c r="E183" s="2" t="s">
        <v>3122</v>
      </c>
      <c r="F183" s="2" t="s">
        <v>3123</v>
      </c>
      <c r="G183" s="4">
        <v>44338.418854166674</v>
      </c>
      <c r="H183" s="2" t="s">
        <v>96</v>
      </c>
      <c r="I183" s="2" t="s">
        <v>97</v>
      </c>
      <c r="J183" s="2" t="s">
        <v>98</v>
      </c>
      <c r="K183" s="2" t="s">
        <v>3124</v>
      </c>
      <c r="L183" s="2" t="s">
        <v>98</v>
      </c>
      <c r="M183" s="2" t="b">
        <v>0</v>
      </c>
    </row>
    <row r="184" spans="1:13" ht="28.9" customHeight="1">
      <c r="A184" s="2" t="s">
        <v>3125</v>
      </c>
      <c r="B184" s="2" t="s">
        <v>44</v>
      </c>
      <c r="C184" s="2" t="s">
        <v>507</v>
      </c>
      <c r="D184" s="2" t="s">
        <v>508</v>
      </c>
      <c r="E184" s="2" t="s">
        <v>3126</v>
      </c>
      <c r="F184" s="2" t="s">
        <v>3127</v>
      </c>
      <c r="G184" s="4">
        <v>44338.425520833327</v>
      </c>
      <c r="H184" s="2" t="s">
        <v>96</v>
      </c>
      <c r="I184" s="2" t="s">
        <v>97</v>
      </c>
      <c r="J184" s="2" t="s">
        <v>98</v>
      </c>
      <c r="K184" s="2" t="s">
        <v>3128</v>
      </c>
      <c r="L184" s="2" t="s">
        <v>98</v>
      </c>
      <c r="M184" s="2" t="b">
        <v>0</v>
      </c>
    </row>
    <row r="185" spans="1:13" ht="57.6" customHeight="1">
      <c r="A185" s="2" t="s">
        <v>3129</v>
      </c>
      <c r="B185" s="2" t="s">
        <v>42</v>
      </c>
      <c r="C185" s="2" t="s">
        <v>375</v>
      </c>
      <c r="D185" s="2" t="s">
        <v>376</v>
      </c>
      <c r="E185" s="2" t="s">
        <v>835</v>
      </c>
      <c r="F185" s="2" t="s">
        <v>3076</v>
      </c>
      <c r="G185" s="4">
        <v>44338.424027777779</v>
      </c>
      <c r="H185" s="2" t="s">
        <v>96</v>
      </c>
      <c r="I185" s="2" t="s">
        <v>97</v>
      </c>
      <c r="J185" s="2" t="s">
        <v>98</v>
      </c>
      <c r="K185" s="2" t="s">
        <v>3130</v>
      </c>
      <c r="L185" s="2" t="s">
        <v>98</v>
      </c>
      <c r="M185" s="2" t="b">
        <v>0</v>
      </c>
    </row>
    <row r="186" spans="1:13" ht="230.45" customHeight="1">
      <c r="A186" s="2" t="s">
        <v>3131</v>
      </c>
      <c r="B186" s="2" t="s">
        <v>44</v>
      </c>
      <c r="C186" s="2" t="s">
        <v>159</v>
      </c>
      <c r="D186" s="2" t="s">
        <v>248</v>
      </c>
      <c r="E186" s="2" t="s">
        <v>1234</v>
      </c>
      <c r="F186" s="2" t="s">
        <v>3127</v>
      </c>
      <c r="G186" s="4">
        <v>44338.445555555547</v>
      </c>
      <c r="H186" s="2" t="s">
        <v>96</v>
      </c>
      <c r="I186" s="2" t="s">
        <v>97</v>
      </c>
      <c r="J186" s="2" t="s">
        <v>98</v>
      </c>
      <c r="K186" s="2" t="s">
        <v>3132</v>
      </c>
      <c r="L186" s="2" t="s">
        <v>98</v>
      </c>
      <c r="M186" s="2" t="b">
        <v>0</v>
      </c>
    </row>
    <row r="187" spans="1:13" ht="28.9" customHeight="1">
      <c r="A187" s="2" t="s">
        <v>3133</v>
      </c>
      <c r="B187" s="2" t="s">
        <v>42</v>
      </c>
      <c r="C187" s="2" t="s">
        <v>375</v>
      </c>
      <c r="D187" s="2" t="s">
        <v>376</v>
      </c>
      <c r="E187" s="2" t="s">
        <v>425</v>
      </c>
      <c r="F187" s="2" t="s">
        <v>3134</v>
      </c>
      <c r="G187" s="4">
        <v>44338.436284722222</v>
      </c>
      <c r="H187" s="2" t="s">
        <v>105</v>
      </c>
      <c r="I187" s="2" t="s">
        <v>97</v>
      </c>
      <c r="J187" s="2" t="s">
        <v>98</v>
      </c>
      <c r="K187" s="2" t="s">
        <v>3135</v>
      </c>
      <c r="L187" s="2" t="s">
        <v>98</v>
      </c>
      <c r="M187" s="2" t="b">
        <v>0</v>
      </c>
    </row>
    <row r="188" spans="1:13" ht="216" customHeight="1">
      <c r="A188" s="2" t="s">
        <v>3136</v>
      </c>
      <c r="B188" s="2" t="s">
        <v>44</v>
      </c>
      <c r="C188" s="2" t="s">
        <v>159</v>
      </c>
      <c r="D188" s="2" t="s">
        <v>248</v>
      </c>
      <c r="E188" s="2" t="s">
        <v>3137</v>
      </c>
      <c r="F188" s="2" t="s">
        <v>3127</v>
      </c>
      <c r="G188" s="4">
        <v>44338.461724537039</v>
      </c>
      <c r="H188" s="2" t="s">
        <v>96</v>
      </c>
      <c r="I188" s="2" t="s">
        <v>97</v>
      </c>
      <c r="J188" s="2" t="s">
        <v>98</v>
      </c>
      <c r="K188" s="2" t="s">
        <v>2189</v>
      </c>
      <c r="L188" s="2" t="s">
        <v>98</v>
      </c>
      <c r="M188" s="2" t="b">
        <v>0</v>
      </c>
    </row>
    <row r="189" spans="1:13" ht="57.6" customHeight="1">
      <c r="A189" s="2" t="s">
        <v>3138</v>
      </c>
      <c r="B189" s="2" t="s">
        <v>42</v>
      </c>
      <c r="C189" s="2" t="s">
        <v>375</v>
      </c>
      <c r="D189" s="2" t="s">
        <v>376</v>
      </c>
      <c r="E189" s="2" t="s">
        <v>3139</v>
      </c>
      <c r="F189" s="2" t="s">
        <v>3140</v>
      </c>
      <c r="G189" s="4">
        <v>44338.457615740743</v>
      </c>
      <c r="H189" s="2" t="s">
        <v>96</v>
      </c>
      <c r="I189" s="2" t="s">
        <v>97</v>
      </c>
      <c r="J189" s="2" t="s">
        <v>98</v>
      </c>
      <c r="K189" s="2" t="s">
        <v>3141</v>
      </c>
      <c r="L189" s="2" t="s">
        <v>98</v>
      </c>
      <c r="M189" s="2" t="b">
        <v>0</v>
      </c>
    </row>
    <row r="190" spans="1:13" ht="28.9" customHeight="1">
      <c r="A190" s="2" t="s">
        <v>3142</v>
      </c>
      <c r="B190" s="2" t="s">
        <v>42</v>
      </c>
      <c r="C190" s="2" t="s">
        <v>507</v>
      </c>
      <c r="D190" s="2" t="s">
        <v>508</v>
      </c>
      <c r="E190" s="2" t="s">
        <v>3143</v>
      </c>
      <c r="F190" s="2" t="s">
        <v>3144</v>
      </c>
      <c r="G190" s="4">
        <v>44338.470416666663</v>
      </c>
      <c r="H190" s="2" t="s">
        <v>96</v>
      </c>
      <c r="I190" s="2" t="s">
        <v>97</v>
      </c>
      <c r="J190" s="2" t="s">
        <v>98</v>
      </c>
      <c r="K190" s="2" t="s">
        <v>3145</v>
      </c>
      <c r="L190" s="2" t="s">
        <v>98</v>
      </c>
      <c r="M190" s="2" t="b">
        <v>0</v>
      </c>
    </row>
    <row r="191" spans="1:13" ht="28.9" customHeight="1">
      <c r="A191" s="2" t="s">
        <v>3146</v>
      </c>
      <c r="B191" s="2" t="s">
        <v>42</v>
      </c>
      <c r="C191" s="2" t="s">
        <v>507</v>
      </c>
      <c r="D191" s="2" t="s">
        <v>508</v>
      </c>
      <c r="E191" s="2" t="s">
        <v>2915</v>
      </c>
      <c r="F191" s="2" t="s">
        <v>3147</v>
      </c>
      <c r="G191" s="4">
        <v>44338.504201388889</v>
      </c>
      <c r="H191" s="2" t="s">
        <v>96</v>
      </c>
      <c r="I191" s="2" t="s">
        <v>97</v>
      </c>
      <c r="J191" s="2" t="s">
        <v>98</v>
      </c>
      <c r="K191" s="2" t="s">
        <v>3148</v>
      </c>
      <c r="L191" s="2" t="s">
        <v>98</v>
      </c>
      <c r="M191" s="2" t="b">
        <v>0</v>
      </c>
    </row>
    <row r="192" spans="1:13" ht="57.6" customHeight="1">
      <c r="A192" s="2" t="s">
        <v>3149</v>
      </c>
      <c r="B192" s="2" t="s">
        <v>42</v>
      </c>
      <c r="C192" s="2" t="s">
        <v>507</v>
      </c>
      <c r="D192" s="2" t="s">
        <v>508</v>
      </c>
      <c r="E192" s="2" t="s">
        <v>2634</v>
      </c>
      <c r="F192" s="2" t="s">
        <v>3150</v>
      </c>
      <c r="G192" s="4">
        <v>44338.516226851847</v>
      </c>
      <c r="H192" s="2" t="s">
        <v>96</v>
      </c>
      <c r="I192" s="2" t="s">
        <v>97</v>
      </c>
      <c r="J192" s="2" t="s">
        <v>98</v>
      </c>
      <c r="K192" s="2" t="s">
        <v>3151</v>
      </c>
      <c r="L192" s="2" t="s">
        <v>98</v>
      </c>
      <c r="M192" s="2" t="b">
        <v>0</v>
      </c>
    </row>
    <row r="193" spans="1:13" ht="28.9" customHeight="1">
      <c r="A193" s="2" t="s">
        <v>3152</v>
      </c>
      <c r="B193" s="2" t="s">
        <v>35</v>
      </c>
      <c r="C193" s="2" t="s">
        <v>124</v>
      </c>
      <c r="D193" s="2" t="s">
        <v>125</v>
      </c>
      <c r="E193" s="2" t="s">
        <v>3153</v>
      </c>
      <c r="F193" s="2" t="s">
        <v>463</v>
      </c>
      <c r="G193" s="4">
        <v>44340.393425925933</v>
      </c>
      <c r="H193" s="2" t="s">
        <v>96</v>
      </c>
      <c r="I193" s="2" t="s">
        <v>97</v>
      </c>
      <c r="J193" s="2" t="s">
        <v>109</v>
      </c>
      <c r="K193" s="2" t="s">
        <v>213</v>
      </c>
      <c r="L193" s="2" t="s">
        <v>109</v>
      </c>
      <c r="M193" s="2" t="b">
        <v>0</v>
      </c>
    </row>
    <row r="194" spans="1:13">
      <c r="A194" s="2" t="s">
        <v>3154</v>
      </c>
      <c r="B194" s="2" t="s">
        <v>35</v>
      </c>
      <c r="C194" s="2" t="s">
        <v>124</v>
      </c>
      <c r="D194" s="2" t="s">
        <v>125</v>
      </c>
      <c r="E194" s="2" t="s">
        <v>232</v>
      </c>
      <c r="F194" s="2" t="s">
        <v>3155</v>
      </c>
      <c r="G194" s="4">
        <v>44340.416527777779</v>
      </c>
      <c r="H194" s="2" t="s">
        <v>96</v>
      </c>
      <c r="I194" s="2" t="s">
        <v>97</v>
      </c>
      <c r="J194" s="2" t="s">
        <v>109</v>
      </c>
      <c r="K194" s="2" t="s">
        <v>213</v>
      </c>
      <c r="L194" s="2" t="s">
        <v>109</v>
      </c>
      <c r="M194" s="2" t="b">
        <v>0</v>
      </c>
    </row>
    <row r="195" spans="1:13" ht="57.6" customHeight="1">
      <c r="A195" s="2" t="s">
        <v>3156</v>
      </c>
      <c r="B195" s="2" t="s">
        <v>42</v>
      </c>
      <c r="C195" s="2" t="s">
        <v>507</v>
      </c>
      <c r="D195" s="2" t="s">
        <v>508</v>
      </c>
      <c r="E195" s="2" t="s">
        <v>3079</v>
      </c>
      <c r="F195" s="2" t="s">
        <v>3157</v>
      </c>
      <c r="G195" s="4">
        <v>44340.459039351852</v>
      </c>
      <c r="H195" s="2" t="s">
        <v>96</v>
      </c>
      <c r="I195" s="2" t="s">
        <v>97</v>
      </c>
      <c r="J195" s="2" t="s">
        <v>98</v>
      </c>
      <c r="K195" s="2" t="s">
        <v>3158</v>
      </c>
      <c r="L195" s="2" t="s">
        <v>98</v>
      </c>
      <c r="M195" s="2" t="b">
        <v>0</v>
      </c>
    </row>
    <row r="196" spans="1:13" ht="43.15" customHeight="1">
      <c r="A196" s="2" t="s">
        <v>3159</v>
      </c>
      <c r="B196" s="2" t="s">
        <v>42</v>
      </c>
      <c r="C196" s="2" t="s">
        <v>507</v>
      </c>
      <c r="D196" s="2" t="s">
        <v>508</v>
      </c>
      <c r="E196" s="2" t="s">
        <v>3160</v>
      </c>
      <c r="F196" s="2" t="s">
        <v>3161</v>
      </c>
      <c r="G196" s="4">
        <v>44340.473483796297</v>
      </c>
      <c r="H196" s="2" t="s">
        <v>105</v>
      </c>
      <c r="I196" s="2" t="s">
        <v>97</v>
      </c>
      <c r="J196" s="2" t="s">
        <v>98</v>
      </c>
      <c r="K196" s="2" t="s">
        <v>3162</v>
      </c>
      <c r="L196" s="2" t="s">
        <v>98</v>
      </c>
      <c r="M196" s="2" t="b">
        <v>0</v>
      </c>
    </row>
    <row r="197" spans="1:13" ht="216" customHeight="1">
      <c r="A197" s="2" t="s">
        <v>3163</v>
      </c>
      <c r="B197" s="2" t="s">
        <v>42</v>
      </c>
      <c r="C197" s="2" t="s">
        <v>507</v>
      </c>
      <c r="D197" s="2" t="s">
        <v>508</v>
      </c>
      <c r="E197" s="2" t="s">
        <v>1091</v>
      </c>
      <c r="F197" s="2" t="s">
        <v>3147</v>
      </c>
      <c r="G197" s="4">
        <v>44340.476736111108</v>
      </c>
      <c r="H197" s="2" t="s">
        <v>96</v>
      </c>
      <c r="I197" s="2" t="s">
        <v>97</v>
      </c>
      <c r="J197" s="2" t="s">
        <v>98</v>
      </c>
      <c r="K197" s="2" t="s">
        <v>2189</v>
      </c>
      <c r="L197" s="2" t="s">
        <v>98</v>
      </c>
      <c r="M197" s="2" t="b">
        <v>0</v>
      </c>
    </row>
    <row r="198" spans="1:13" ht="57.6" customHeight="1">
      <c r="A198" s="2" t="s">
        <v>3164</v>
      </c>
      <c r="B198" s="2" t="s">
        <v>42</v>
      </c>
      <c r="C198" s="2" t="s">
        <v>507</v>
      </c>
      <c r="D198" s="2" t="s">
        <v>508</v>
      </c>
      <c r="E198" s="2" t="s">
        <v>3165</v>
      </c>
      <c r="F198" s="2" t="s">
        <v>3147</v>
      </c>
      <c r="G198" s="4">
        <v>44340.49050925926</v>
      </c>
      <c r="H198" s="2" t="s">
        <v>96</v>
      </c>
      <c r="I198" s="2" t="s">
        <v>97</v>
      </c>
      <c r="J198" s="2" t="s">
        <v>98</v>
      </c>
      <c r="K198" s="2" t="s">
        <v>3166</v>
      </c>
      <c r="L198" s="2" t="s">
        <v>98</v>
      </c>
      <c r="M198" s="2" t="b">
        <v>0</v>
      </c>
    </row>
    <row r="199" spans="1:13" ht="72" customHeight="1">
      <c r="A199" s="6" t="s">
        <v>3167</v>
      </c>
      <c r="B199" s="2" t="s">
        <v>44</v>
      </c>
      <c r="C199" s="2" t="s">
        <v>159</v>
      </c>
      <c r="D199" s="2" t="s">
        <v>248</v>
      </c>
      <c r="E199" s="2" t="s">
        <v>3168</v>
      </c>
      <c r="F199" s="2" t="s">
        <v>3127</v>
      </c>
      <c r="G199" s="4">
        <v>44340.50681712963</v>
      </c>
      <c r="H199" s="2" t="s">
        <v>96</v>
      </c>
      <c r="I199" s="2" t="s">
        <v>97</v>
      </c>
      <c r="J199" s="2" t="s">
        <v>98</v>
      </c>
      <c r="K199" s="2" t="s">
        <v>3169</v>
      </c>
      <c r="L199" s="2" t="s">
        <v>98</v>
      </c>
      <c r="M199" s="2" t="b">
        <v>0</v>
      </c>
    </row>
    <row r="200" spans="1:13" ht="230.45" customHeight="1">
      <c r="A200" s="2" t="s">
        <v>3170</v>
      </c>
      <c r="B200" s="2" t="s">
        <v>42</v>
      </c>
      <c r="C200" s="2" t="s">
        <v>92</v>
      </c>
      <c r="D200" s="2" t="s">
        <v>895</v>
      </c>
      <c r="E200" s="2" t="s">
        <v>991</v>
      </c>
      <c r="F200" s="2" t="s">
        <v>3171</v>
      </c>
      <c r="G200" s="4">
        <v>44340.502013888887</v>
      </c>
      <c r="H200" s="2" t="s">
        <v>105</v>
      </c>
      <c r="I200" s="2" t="s">
        <v>97</v>
      </c>
      <c r="J200" s="2" t="s">
        <v>98</v>
      </c>
      <c r="K200" s="2" t="s">
        <v>3172</v>
      </c>
      <c r="L200" s="2" t="s">
        <v>98</v>
      </c>
      <c r="M200" s="2" t="b">
        <v>0</v>
      </c>
    </row>
    <row r="201" spans="1:13" ht="28.9" customHeight="1">
      <c r="A201" s="2" t="s">
        <v>3173</v>
      </c>
      <c r="B201" s="2" t="s">
        <v>44</v>
      </c>
      <c r="C201" s="2" t="s">
        <v>507</v>
      </c>
      <c r="D201" s="2" t="s">
        <v>508</v>
      </c>
      <c r="E201" s="2" t="s">
        <v>3112</v>
      </c>
      <c r="F201" s="2" t="s">
        <v>2148</v>
      </c>
      <c r="G201" s="4">
        <v>44340.525833333333</v>
      </c>
      <c r="H201" s="2" t="s">
        <v>105</v>
      </c>
      <c r="I201" s="2" t="s">
        <v>97</v>
      </c>
      <c r="J201" s="2" t="s">
        <v>98</v>
      </c>
      <c r="K201" s="2" t="s">
        <v>3174</v>
      </c>
      <c r="L201" s="2" t="s">
        <v>98</v>
      </c>
      <c r="M201" s="2" t="b">
        <v>0</v>
      </c>
    </row>
    <row r="202" spans="1:13" ht="216" customHeight="1">
      <c r="A202" s="2" t="s">
        <v>3175</v>
      </c>
      <c r="B202" s="2" t="s">
        <v>44</v>
      </c>
      <c r="C202" s="2" t="s">
        <v>375</v>
      </c>
      <c r="D202" s="2" t="s">
        <v>376</v>
      </c>
      <c r="E202" s="2" t="s">
        <v>579</v>
      </c>
      <c r="F202" s="2" t="s">
        <v>1617</v>
      </c>
      <c r="G202" s="4">
        <v>44340.522916666669</v>
      </c>
      <c r="H202" s="2" t="s">
        <v>105</v>
      </c>
      <c r="I202" s="2" t="s">
        <v>114</v>
      </c>
      <c r="J202" s="2" t="s">
        <v>98</v>
      </c>
      <c r="K202" s="2" t="s">
        <v>2189</v>
      </c>
      <c r="L202" s="2" t="s">
        <v>98</v>
      </c>
      <c r="M202" s="2" t="b">
        <v>0</v>
      </c>
    </row>
    <row r="203" spans="1:13" ht="28.9" customHeight="1">
      <c r="A203" s="2" t="s">
        <v>3176</v>
      </c>
      <c r="B203" s="2" t="s">
        <v>56</v>
      </c>
      <c r="C203" s="2" t="s">
        <v>550</v>
      </c>
      <c r="D203" s="2" t="s">
        <v>1223</v>
      </c>
      <c r="E203" s="2" t="s">
        <v>3177</v>
      </c>
      <c r="F203" s="2" t="s">
        <v>3178</v>
      </c>
      <c r="G203" s="4">
        <v>44340.522523148153</v>
      </c>
      <c r="H203" s="2" t="s">
        <v>105</v>
      </c>
      <c r="I203" s="2" t="s">
        <v>97</v>
      </c>
      <c r="J203" s="2" t="s">
        <v>98</v>
      </c>
      <c r="K203" s="2" t="s">
        <v>3179</v>
      </c>
      <c r="L203" s="2" t="s">
        <v>98</v>
      </c>
      <c r="M203" s="2" t="b">
        <v>0</v>
      </c>
    </row>
    <row r="204" spans="1:13" ht="57.6" customHeight="1">
      <c r="A204" s="2" t="s">
        <v>3180</v>
      </c>
      <c r="B204" s="2" t="s">
        <v>44</v>
      </c>
      <c r="C204" s="2" t="s">
        <v>507</v>
      </c>
      <c r="D204" s="2" t="s">
        <v>508</v>
      </c>
      <c r="E204" s="2" t="s">
        <v>832</v>
      </c>
      <c r="F204" s="2" t="s">
        <v>3181</v>
      </c>
      <c r="G204" s="4">
        <v>44340.575023148151</v>
      </c>
      <c r="H204" s="2" t="s">
        <v>105</v>
      </c>
      <c r="I204" s="2" t="s">
        <v>114</v>
      </c>
      <c r="J204" s="2" t="s">
        <v>98</v>
      </c>
      <c r="K204" s="2" t="s">
        <v>3182</v>
      </c>
      <c r="L204" s="2" t="s">
        <v>98</v>
      </c>
      <c r="M204" s="2" t="b">
        <v>0</v>
      </c>
    </row>
    <row r="205" spans="1:13" ht="144" customHeight="1">
      <c r="A205" s="2" t="s">
        <v>3183</v>
      </c>
      <c r="B205" s="2" t="s">
        <v>44</v>
      </c>
      <c r="C205" s="2" t="s">
        <v>159</v>
      </c>
      <c r="D205" s="2" t="s">
        <v>248</v>
      </c>
      <c r="E205" s="2" t="s">
        <v>2087</v>
      </c>
      <c r="F205" s="2" t="s">
        <v>3127</v>
      </c>
      <c r="G205" s="4">
        <v>44340.702245370368</v>
      </c>
      <c r="H205" s="2" t="s">
        <v>105</v>
      </c>
      <c r="I205" s="2" t="s">
        <v>97</v>
      </c>
      <c r="J205" s="2" t="s">
        <v>98</v>
      </c>
      <c r="K205" s="2" t="s">
        <v>3184</v>
      </c>
      <c r="L205" s="2" t="s">
        <v>98</v>
      </c>
      <c r="M205" s="2" t="b">
        <v>0</v>
      </c>
    </row>
    <row r="206" spans="1:13" ht="216" customHeight="1">
      <c r="A206" s="2" t="s">
        <v>3185</v>
      </c>
      <c r="B206" s="2" t="s">
        <v>44</v>
      </c>
      <c r="C206" s="2" t="s">
        <v>375</v>
      </c>
      <c r="D206" s="2" t="s">
        <v>376</v>
      </c>
      <c r="E206" s="2" t="s">
        <v>2972</v>
      </c>
      <c r="F206" s="2" t="s">
        <v>3186</v>
      </c>
      <c r="G206" s="4">
        <v>44340.658541666657</v>
      </c>
      <c r="H206" s="2" t="s">
        <v>105</v>
      </c>
      <c r="I206" s="2" t="s">
        <v>97</v>
      </c>
      <c r="J206" s="2" t="s">
        <v>98</v>
      </c>
      <c r="K206" s="2" t="s">
        <v>2189</v>
      </c>
      <c r="L206" s="2" t="s">
        <v>98</v>
      </c>
      <c r="M206" s="2" t="b">
        <v>0</v>
      </c>
    </row>
    <row r="207" spans="1:13" ht="28.9" customHeight="1">
      <c r="A207" s="2" t="s">
        <v>3187</v>
      </c>
      <c r="B207" s="2" t="s">
        <v>42</v>
      </c>
      <c r="C207" s="2" t="s">
        <v>507</v>
      </c>
      <c r="D207" s="2" t="s">
        <v>508</v>
      </c>
      <c r="E207" s="2" t="s">
        <v>2887</v>
      </c>
      <c r="F207" s="2" t="s">
        <v>3188</v>
      </c>
      <c r="G207" s="4">
        <v>44340.692662037043</v>
      </c>
      <c r="H207" s="2" t="s">
        <v>105</v>
      </c>
      <c r="I207" s="2" t="s">
        <v>97</v>
      </c>
      <c r="J207" s="2" t="s">
        <v>98</v>
      </c>
      <c r="K207" s="2" t="s">
        <v>3189</v>
      </c>
      <c r="L207" s="2" t="s">
        <v>98</v>
      </c>
      <c r="M207" s="2" t="b">
        <v>0</v>
      </c>
    </row>
    <row r="208" spans="1:13" ht="28.9" customHeight="1">
      <c r="A208" s="2" t="s">
        <v>3190</v>
      </c>
      <c r="B208" s="2" t="s">
        <v>35</v>
      </c>
      <c r="C208" s="2" t="s">
        <v>180</v>
      </c>
      <c r="D208" s="2" t="s">
        <v>181</v>
      </c>
      <c r="E208" s="2" t="s">
        <v>1358</v>
      </c>
      <c r="F208" s="2" t="s">
        <v>3191</v>
      </c>
      <c r="G208" s="4">
        <v>44340.770648148151</v>
      </c>
      <c r="H208" s="2" t="s">
        <v>105</v>
      </c>
      <c r="I208" s="2" t="s">
        <v>97</v>
      </c>
      <c r="J208" s="2" t="s">
        <v>136</v>
      </c>
      <c r="K208" s="2" t="s">
        <v>3192</v>
      </c>
      <c r="L208" s="2" t="s">
        <v>136</v>
      </c>
      <c r="M208" s="2" t="b">
        <v>1</v>
      </c>
    </row>
    <row r="209" spans="1:13" ht="57.6" customHeight="1">
      <c r="A209" s="2" t="s">
        <v>3193</v>
      </c>
      <c r="B209" s="2" t="s">
        <v>42</v>
      </c>
      <c r="C209" s="2" t="s">
        <v>1857</v>
      </c>
      <c r="D209" s="2" t="s">
        <v>1858</v>
      </c>
      <c r="E209" s="2" t="s">
        <v>3194</v>
      </c>
      <c r="F209" s="2" t="s">
        <v>3195</v>
      </c>
      <c r="G209" s="4">
        <v>44340.795983796299</v>
      </c>
      <c r="H209" s="2" t="s">
        <v>105</v>
      </c>
      <c r="I209" s="2" t="s">
        <v>97</v>
      </c>
      <c r="J209" s="2" t="s">
        <v>98</v>
      </c>
      <c r="K209" s="2" t="s">
        <v>3196</v>
      </c>
      <c r="L209" s="2" t="s">
        <v>98</v>
      </c>
      <c r="M209" s="2" t="b">
        <v>0</v>
      </c>
    </row>
    <row r="210" spans="1:13" ht="230.45" customHeight="1">
      <c r="A210" s="2" t="s">
        <v>3197</v>
      </c>
      <c r="B210" s="2" t="s">
        <v>44</v>
      </c>
      <c r="C210" s="2" t="s">
        <v>375</v>
      </c>
      <c r="D210" s="2" t="s">
        <v>376</v>
      </c>
      <c r="E210" s="2" t="s">
        <v>3198</v>
      </c>
      <c r="F210" s="2" t="s">
        <v>162</v>
      </c>
      <c r="G210" s="4">
        <v>44341.391365740739</v>
      </c>
      <c r="H210" s="2" t="s">
        <v>105</v>
      </c>
      <c r="I210" s="2" t="s">
        <v>97</v>
      </c>
      <c r="J210" s="2" t="s">
        <v>98</v>
      </c>
      <c r="K210" s="2" t="s">
        <v>3199</v>
      </c>
      <c r="L210" s="2" t="s">
        <v>98</v>
      </c>
      <c r="M210" s="2" t="b">
        <v>0</v>
      </c>
    </row>
    <row r="211" spans="1:13" ht="57.6" customHeight="1">
      <c r="A211" s="2" t="s">
        <v>3200</v>
      </c>
      <c r="B211" s="2" t="s">
        <v>58</v>
      </c>
      <c r="C211" s="2" t="s">
        <v>289</v>
      </c>
      <c r="D211" s="2" t="s">
        <v>290</v>
      </c>
      <c r="E211" s="2" t="s">
        <v>3201</v>
      </c>
      <c r="F211" s="2" t="s">
        <v>3202</v>
      </c>
      <c r="G211" s="4">
        <v>44341.421481481477</v>
      </c>
      <c r="H211" s="2" t="s">
        <v>105</v>
      </c>
      <c r="I211" s="2" t="s">
        <v>114</v>
      </c>
      <c r="J211" s="2" t="s">
        <v>136</v>
      </c>
      <c r="K211" s="2" t="s">
        <v>3203</v>
      </c>
      <c r="L211" s="2" t="s">
        <v>136</v>
      </c>
      <c r="M211" s="2" t="b">
        <v>0</v>
      </c>
    </row>
    <row r="212" spans="1:13" ht="57.6" customHeight="1">
      <c r="A212" s="2" t="s">
        <v>3204</v>
      </c>
      <c r="B212" s="2" t="s">
        <v>58</v>
      </c>
      <c r="C212" s="2" t="s">
        <v>289</v>
      </c>
      <c r="D212" s="2" t="s">
        <v>290</v>
      </c>
      <c r="E212" s="2" t="s">
        <v>291</v>
      </c>
      <c r="F212" s="2" t="s">
        <v>3205</v>
      </c>
      <c r="G212" s="4">
        <v>44341.441365740742</v>
      </c>
      <c r="H212" s="2" t="s">
        <v>105</v>
      </c>
      <c r="I212" s="2" t="s">
        <v>97</v>
      </c>
      <c r="J212" s="2" t="s">
        <v>136</v>
      </c>
      <c r="K212" s="2" t="s">
        <v>3203</v>
      </c>
      <c r="L212" s="2" t="s">
        <v>136</v>
      </c>
      <c r="M212" s="2" t="b">
        <v>0</v>
      </c>
    </row>
    <row r="213" spans="1:13" ht="57.6" customHeight="1">
      <c r="A213" s="2" t="s">
        <v>3206</v>
      </c>
      <c r="B213" s="2" t="s">
        <v>42</v>
      </c>
      <c r="C213" s="2" t="s">
        <v>507</v>
      </c>
      <c r="D213" s="2" t="s">
        <v>508</v>
      </c>
      <c r="E213" s="2" t="s">
        <v>3207</v>
      </c>
      <c r="F213" s="2" t="s">
        <v>3208</v>
      </c>
      <c r="G213" s="4">
        <v>44341.458425925928</v>
      </c>
      <c r="H213" s="2" t="s">
        <v>105</v>
      </c>
      <c r="I213" s="2" t="s">
        <v>97</v>
      </c>
      <c r="J213" s="2" t="s">
        <v>98</v>
      </c>
      <c r="K213" s="2" t="s">
        <v>3209</v>
      </c>
      <c r="L213" s="2" t="s">
        <v>98</v>
      </c>
      <c r="M213" s="2" t="b">
        <v>0</v>
      </c>
    </row>
    <row r="214" spans="1:13" ht="43.15" customHeight="1">
      <c r="A214" s="2" t="s">
        <v>3210</v>
      </c>
      <c r="B214" s="2" t="s">
        <v>58</v>
      </c>
      <c r="C214" s="2" t="s">
        <v>2208</v>
      </c>
      <c r="D214" s="2" t="s">
        <v>2209</v>
      </c>
      <c r="E214" s="2" t="s">
        <v>3211</v>
      </c>
      <c r="F214" s="2" t="s">
        <v>3212</v>
      </c>
      <c r="G214" s="4">
        <v>44341.455324074072</v>
      </c>
      <c r="H214" s="2" t="s">
        <v>105</v>
      </c>
      <c r="I214" s="2" t="s">
        <v>97</v>
      </c>
      <c r="J214" s="2" t="s">
        <v>107</v>
      </c>
      <c r="K214" s="2" t="s">
        <v>3213</v>
      </c>
      <c r="L214" s="2" t="s">
        <v>107</v>
      </c>
      <c r="M214" s="2" t="b">
        <v>0</v>
      </c>
    </row>
    <row r="215" spans="1:13" ht="28.9" customHeight="1">
      <c r="A215" s="2" t="s">
        <v>3214</v>
      </c>
      <c r="B215" s="2" t="s">
        <v>24</v>
      </c>
      <c r="C215" s="2" t="s">
        <v>24</v>
      </c>
      <c r="D215" s="2" t="s">
        <v>474</v>
      </c>
      <c r="E215" s="2" t="s">
        <v>530</v>
      </c>
      <c r="F215" s="2" t="s">
        <v>3215</v>
      </c>
      <c r="G215" s="4">
        <v>44341.467476851853</v>
      </c>
      <c r="H215" s="2" t="s">
        <v>105</v>
      </c>
      <c r="I215" s="2" t="s">
        <v>97</v>
      </c>
      <c r="J215" s="2" t="s">
        <v>98</v>
      </c>
      <c r="K215" s="2" t="s">
        <v>3216</v>
      </c>
      <c r="L215" s="2" t="s">
        <v>98</v>
      </c>
      <c r="M215" s="2" t="b">
        <v>0</v>
      </c>
    </row>
    <row r="216" spans="1:13" ht="28.9" customHeight="1">
      <c r="A216" s="2" t="s">
        <v>3217</v>
      </c>
      <c r="B216" s="2" t="s">
        <v>39</v>
      </c>
      <c r="C216" s="2" t="s">
        <v>175</v>
      </c>
      <c r="D216" s="2" t="s">
        <v>176</v>
      </c>
      <c r="E216" s="2" t="s">
        <v>593</v>
      </c>
      <c r="F216" s="2" t="s">
        <v>3218</v>
      </c>
      <c r="G216" s="4">
        <v>44341.530543981477</v>
      </c>
      <c r="H216" s="2" t="s">
        <v>105</v>
      </c>
      <c r="I216" s="2" t="s">
        <v>97</v>
      </c>
      <c r="J216" s="2" t="s">
        <v>98</v>
      </c>
      <c r="K216" s="2" t="s">
        <v>3219</v>
      </c>
      <c r="L216" s="2" t="s">
        <v>98</v>
      </c>
      <c r="M216" s="2" t="b">
        <v>0</v>
      </c>
    </row>
    <row r="217" spans="1:13" ht="216" customHeight="1">
      <c r="A217" s="2" t="s">
        <v>3220</v>
      </c>
      <c r="B217" s="2" t="s">
        <v>44</v>
      </c>
      <c r="C217" s="2" t="s">
        <v>375</v>
      </c>
      <c r="D217" s="2" t="s">
        <v>376</v>
      </c>
      <c r="E217" s="2" t="s">
        <v>2915</v>
      </c>
      <c r="F217" s="2" t="s">
        <v>3186</v>
      </c>
      <c r="G217" s="4">
        <v>44341.570590277777</v>
      </c>
      <c r="H217" s="2" t="s">
        <v>105</v>
      </c>
      <c r="I217" s="2" t="s">
        <v>97</v>
      </c>
      <c r="J217" s="2" t="s">
        <v>98</v>
      </c>
      <c r="K217" s="2" t="s">
        <v>2189</v>
      </c>
      <c r="L217" s="2" t="s">
        <v>98</v>
      </c>
      <c r="M217" s="2" t="b">
        <v>0</v>
      </c>
    </row>
    <row r="218" spans="1:13" ht="43.15" customHeight="1">
      <c r="A218" s="2" t="s">
        <v>3221</v>
      </c>
      <c r="B218" s="2" t="s">
        <v>42</v>
      </c>
      <c r="C218" s="2" t="s">
        <v>375</v>
      </c>
      <c r="D218" s="2" t="s">
        <v>376</v>
      </c>
      <c r="E218" s="2" t="s">
        <v>3222</v>
      </c>
      <c r="F218" s="2" t="s">
        <v>2249</v>
      </c>
      <c r="G218" s="4">
        <v>44341.627303240741</v>
      </c>
      <c r="H218" s="2" t="s">
        <v>105</v>
      </c>
      <c r="I218" s="2" t="s">
        <v>97</v>
      </c>
      <c r="J218" s="2" t="s">
        <v>98</v>
      </c>
      <c r="K218" s="2" t="s">
        <v>3223</v>
      </c>
      <c r="L218" s="2" t="s">
        <v>98</v>
      </c>
      <c r="M218" s="2" t="b">
        <v>0</v>
      </c>
    </row>
    <row r="219" spans="1:13" ht="28.9" customHeight="1">
      <c r="A219" s="2" t="s">
        <v>3224</v>
      </c>
      <c r="B219" s="2" t="s">
        <v>44</v>
      </c>
      <c r="C219" s="2" t="s">
        <v>159</v>
      </c>
      <c r="D219" s="2" t="s">
        <v>248</v>
      </c>
      <c r="E219" s="2" t="s">
        <v>3225</v>
      </c>
      <c r="F219" s="2" t="s">
        <v>2148</v>
      </c>
      <c r="G219" s="4">
        <v>44341.665335648147</v>
      </c>
      <c r="H219" s="2" t="s">
        <v>105</v>
      </c>
      <c r="I219" s="2" t="s">
        <v>97</v>
      </c>
      <c r="J219" s="2" t="s">
        <v>98</v>
      </c>
      <c r="K219" s="2" t="s">
        <v>3226</v>
      </c>
      <c r="L219" s="2" t="s">
        <v>98</v>
      </c>
      <c r="M219" s="2" t="b">
        <v>0</v>
      </c>
    </row>
    <row r="220" spans="1:13" ht="28.9" customHeight="1">
      <c r="A220" s="2" t="s">
        <v>3227</v>
      </c>
      <c r="B220" s="2" t="s">
        <v>39</v>
      </c>
      <c r="C220" s="2" t="s">
        <v>175</v>
      </c>
      <c r="D220" s="2" t="s">
        <v>270</v>
      </c>
      <c r="E220" s="2" t="s">
        <v>2284</v>
      </c>
      <c r="F220" s="2" t="s">
        <v>3228</v>
      </c>
      <c r="G220" s="4">
        <v>44341.670185185183</v>
      </c>
      <c r="H220" s="2" t="s">
        <v>554</v>
      </c>
      <c r="I220" s="2" t="s">
        <v>97</v>
      </c>
      <c r="J220" s="2"/>
      <c r="K220" s="2"/>
      <c r="L220" s="2" t="s">
        <v>98</v>
      </c>
      <c r="M220" s="2" t="b">
        <v>0</v>
      </c>
    </row>
    <row r="221" spans="1:13" ht="43.15" customHeight="1">
      <c r="A221" s="6" t="s">
        <v>3229</v>
      </c>
      <c r="B221" s="2" t="s">
        <v>44</v>
      </c>
      <c r="C221" s="2" t="s">
        <v>933</v>
      </c>
      <c r="D221" s="2" t="s">
        <v>934</v>
      </c>
      <c r="E221" s="2" t="s">
        <v>2046</v>
      </c>
      <c r="F221" s="2" t="s">
        <v>3230</v>
      </c>
      <c r="G221" s="4">
        <v>44341.699386574073</v>
      </c>
      <c r="H221" s="2" t="s">
        <v>105</v>
      </c>
      <c r="I221" s="2" t="s">
        <v>97</v>
      </c>
      <c r="J221" s="2" t="s">
        <v>98</v>
      </c>
      <c r="K221" s="2" t="s">
        <v>3231</v>
      </c>
      <c r="L221" s="2" t="s">
        <v>98</v>
      </c>
      <c r="M221" s="2" t="b">
        <v>0</v>
      </c>
    </row>
    <row r="222" spans="1:13">
      <c r="A222" s="2" t="s">
        <v>3232</v>
      </c>
      <c r="B222" s="2" t="s">
        <v>35</v>
      </c>
      <c r="C222" s="2" t="s">
        <v>117</v>
      </c>
      <c r="D222" s="2" t="s">
        <v>118</v>
      </c>
      <c r="E222" s="2" t="s">
        <v>196</v>
      </c>
      <c r="F222" s="2" t="s">
        <v>3233</v>
      </c>
      <c r="G222" s="4">
        <v>44341.731956018521</v>
      </c>
      <c r="H222" s="2" t="s">
        <v>105</v>
      </c>
      <c r="I222" s="2" t="s">
        <v>97</v>
      </c>
      <c r="J222" s="2" t="s">
        <v>121</v>
      </c>
      <c r="K222" s="2" t="s">
        <v>3234</v>
      </c>
      <c r="L222" s="2" t="s">
        <v>109</v>
      </c>
      <c r="M222" s="2" t="b">
        <v>1</v>
      </c>
    </row>
    <row r="223" spans="1:13" ht="216" customHeight="1">
      <c r="A223" s="2" t="s">
        <v>3235</v>
      </c>
      <c r="B223" s="2" t="s">
        <v>42</v>
      </c>
      <c r="C223" s="2" t="s">
        <v>375</v>
      </c>
      <c r="D223" s="2" t="s">
        <v>376</v>
      </c>
      <c r="E223" s="2" t="s">
        <v>3236</v>
      </c>
      <c r="F223" s="2" t="s">
        <v>3237</v>
      </c>
      <c r="G223" s="4">
        <v>44342.418229166673</v>
      </c>
      <c r="H223" s="2" t="s">
        <v>105</v>
      </c>
      <c r="I223" s="2" t="s">
        <v>114</v>
      </c>
      <c r="J223" s="2" t="s">
        <v>98</v>
      </c>
      <c r="K223" s="2" t="s">
        <v>2189</v>
      </c>
      <c r="L223" s="2" t="s">
        <v>98</v>
      </c>
      <c r="M223" s="2" t="b">
        <v>0</v>
      </c>
    </row>
    <row r="224" spans="1:13" ht="28.9" customHeight="1">
      <c r="A224" s="2" t="s">
        <v>3238</v>
      </c>
      <c r="B224" s="2" t="s">
        <v>39</v>
      </c>
      <c r="C224" s="2" t="s">
        <v>175</v>
      </c>
      <c r="D224" s="2" t="s">
        <v>270</v>
      </c>
      <c r="E224" s="2" t="s">
        <v>593</v>
      </c>
      <c r="F224" s="2" t="s">
        <v>3239</v>
      </c>
      <c r="G224" s="4">
        <v>44342.425659722219</v>
      </c>
      <c r="H224" s="2" t="s">
        <v>105</v>
      </c>
      <c r="I224" s="2" t="s">
        <v>114</v>
      </c>
      <c r="J224" s="2" t="s">
        <v>98</v>
      </c>
      <c r="K224" s="2" t="s">
        <v>3240</v>
      </c>
      <c r="L224" s="2" t="s">
        <v>98</v>
      </c>
      <c r="M224" s="2" t="b">
        <v>0</v>
      </c>
    </row>
    <row r="225" spans="1:13" ht="28.9" customHeight="1">
      <c r="A225" s="2" t="s">
        <v>3241</v>
      </c>
      <c r="B225" s="2" t="s">
        <v>42</v>
      </c>
      <c r="C225" s="2" t="s">
        <v>375</v>
      </c>
      <c r="D225" s="2" t="s">
        <v>376</v>
      </c>
      <c r="E225" s="2" t="s">
        <v>2677</v>
      </c>
      <c r="F225" s="2" t="s">
        <v>3242</v>
      </c>
      <c r="G225" s="4">
        <v>44342.423090277778</v>
      </c>
      <c r="H225" s="2" t="s">
        <v>105</v>
      </c>
      <c r="I225" s="2" t="s">
        <v>97</v>
      </c>
      <c r="J225" s="2" t="s">
        <v>98</v>
      </c>
      <c r="K225" s="2" t="s">
        <v>3243</v>
      </c>
      <c r="L225" s="2" t="s">
        <v>98</v>
      </c>
      <c r="M225" s="2" t="b">
        <v>0</v>
      </c>
    </row>
    <row r="226" spans="1:13" ht="216" customHeight="1">
      <c r="A226" s="2" t="s">
        <v>3244</v>
      </c>
      <c r="B226" s="2" t="s">
        <v>42</v>
      </c>
      <c r="C226" s="2" t="s">
        <v>507</v>
      </c>
      <c r="D226" s="2" t="s">
        <v>508</v>
      </c>
      <c r="E226" s="2" t="s">
        <v>3245</v>
      </c>
      <c r="F226" s="2" t="s">
        <v>3246</v>
      </c>
      <c r="G226" s="4">
        <v>44342.426863425928</v>
      </c>
      <c r="H226" s="2" t="s">
        <v>105</v>
      </c>
      <c r="I226" s="2" t="s">
        <v>97</v>
      </c>
      <c r="J226" s="2" t="s">
        <v>98</v>
      </c>
      <c r="K226" s="2" t="s">
        <v>2189</v>
      </c>
      <c r="L226" s="2" t="s">
        <v>98</v>
      </c>
      <c r="M226" s="2" t="b">
        <v>0</v>
      </c>
    </row>
    <row r="227" spans="1:13" ht="28.9" customHeight="1">
      <c r="A227" s="2" t="s">
        <v>3247</v>
      </c>
      <c r="B227" s="2" t="s">
        <v>35</v>
      </c>
      <c r="C227" s="2" t="s">
        <v>124</v>
      </c>
      <c r="D227" s="2" t="s">
        <v>125</v>
      </c>
      <c r="E227" s="2" t="s">
        <v>3248</v>
      </c>
      <c r="F227" s="2" t="s">
        <v>3249</v>
      </c>
      <c r="G227" s="4">
        <v>44342.439930555563</v>
      </c>
      <c r="H227" s="2" t="s">
        <v>105</v>
      </c>
      <c r="I227" s="2" t="s">
        <v>114</v>
      </c>
      <c r="J227" s="2" t="s">
        <v>109</v>
      </c>
      <c r="K227" s="2" t="s">
        <v>3250</v>
      </c>
      <c r="L227" s="2" t="s">
        <v>109</v>
      </c>
      <c r="M227" s="2" t="b">
        <v>0</v>
      </c>
    </row>
    <row r="228" spans="1:13" ht="43.15" customHeight="1">
      <c r="A228" s="2" t="s">
        <v>3251</v>
      </c>
      <c r="B228" s="2" t="s">
        <v>42</v>
      </c>
      <c r="C228" s="2" t="s">
        <v>375</v>
      </c>
      <c r="D228" s="2" t="s">
        <v>376</v>
      </c>
      <c r="E228" s="2" t="s">
        <v>2677</v>
      </c>
      <c r="F228" s="2" t="s">
        <v>3242</v>
      </c>
      <c r="G228" s="4">
        <v>44342.425196759257</v>
      </c>
      <c r="H228" s="2" t="s">
        <v>105</v>
      </c>
      <c r="I228" s="2" t="s">
        <v>97</v>
      </c>
      <c r="J228" s="2" t="s">
        <v>98</v>
      </c>
      <c r="K228" s="2" t="s">
        <v>3252</v>
      </c>
      <c r="L228" s="2" t="s">
        <v>98</v>
      </c>
      <c r="M228" s="2" t="b">
        <v>0</v>
      </c>
    </row>
    <row r="229" spans="1:13" ht="43.15" customHeight="1">
      <c r="A229" s="2" t="s">
        <v>3253</v>
      </c>
      <c r="B229" s="2" t="s">
        <v>42</v>
      </c>
      <c r="C229" s="2" t="s">
        <v>215</v>
      </c>
      <c r="D229" s="2" t="s">
        <v>825</v>
      </c>
      <c r="E229" s="2" t="s">
        <v>2677</v>
      </c>
      <c r="F229" s="2" t="s">
        <v>3254</v>
      </c>
      <c r="G229" s="4">
        <v>44342.437673611108</v>
      </c>
      <c r="H229" s="2" t="s">
        <v>105</v>
      </c>
      <c r="I229" s="2" t="s">
        <v>97</v>
      </c>
      <c r="J229" s="2" t="s">
        <v>98</v>
      </c>
      <c r="K229" s="2" t="s">
        <v>3255</v>
      </c>
      <c r="L229" s="2" t="s">
        <v>98</v>
      </c>
      <c r="M229" s="2" t="b">
        <v>0</v>
      </c>
    </row>
    <row r="230" spans="1:13" ht="115.15" customHeight="1">
      <c r="A230" s="2" t="s">
        <v>3256</v>
      </c>
      <c r="B230" s="2" t="s">
        <v>42</v>
      </c>
      <c r="C230" s="2" t="s">
        <v>375</v>
      </c>
      <c r="D230" s="2" t="s">
        <v>376</v>
      </c>
      <c r="E230" s="2" t="s">
        <v>2091</v>
      </c>
      <c r="F230" s="2" t="s">
        <v>1854</v>
      </c>
      <c r="G230" s="4">
        <v>44342.438043981478</v>
      </c>
      <c r="H230" s="2" t="s">
        <v>105</v>
      </c>
      <c r="I230" s="2" t="s">
        <v>97</v>
      </c>
      <c r="J230" s="2" t="s">
        <v>98</v>
      </c>
      <c r="K230" s="2" t="s">
        <v>2576</v>
      </c>
      <c r="L230" s="2" t="s">
        <v>98</v>
      </c>
      <c r="M230" s="2" t="b">
        <v>0</v>
      </c>
    </row>
    <row r="231" spans="1:13" ht="43.15" customHeight="1">
      <c r="A231" s="2" t="s">
        <v>3257</v>
      </c>
      <c r="B231" s="2" t="s">
        <v>42</v>
      </c>
      <c r="C231" s="2" t="s">
        <v>375</v>
      </c>
      <c r="D231" s="2" t="s">
        <v>376</v>
      </c>
      <c r="E231" s="2" t="s">
        <v>3258</v>
      </c>
      <c r="F231" s="2" t="s">
        <v>3259</v>
      </c>
      <c r="G231" s="4">
        <v>44342.473900462966</v>
      </c>
      <c r="H231" s="2" t="s">
        <v>105</v>
      </c>
      <c r="I231" s="2" t="s">
        <v>114</v>
      </c>
      <c r="J231" s="2" t="s">
        <v>98</v>
      </c>
      <c r="K231" s="2" t="s">
        <v>3252</v>
      </c>
      <c r="L231" s="2" t="s">
        <v>98</v>
      </c>
      <c r="M231" s="2" t="b">
        <v>0</v>
      </c>
    </row>
    <row r="232" spans="1:13" ht="115.15" customHeight="1">
      <c r="A232" s="2" t="s">
        <v>3260</v>
      </c>
      <c r="B232" s="2" t="s">
        <v>42</v>
      </c>
      <c r="C232" s="2" t="s">
        <v>375</v>
      </c>
      <c r="D232" s="2" t="s">
        <v>376</v>
      </c>
      <c r="E232" s="2" t="s">
        <v>3261</v>
      </c>
      <c r="F232" s="2" t="s">
        <v>3262</v>
      </c>
      <c r="G232" s="4">
        <v>44342.491828703707</v>
      </c>
      <c r="H232" s="2" t="s">
        <v>105</v>
      </c>
      <c r="I232" s="2" t="s">
        <v>97</v>
      </c>
      <c r="J232" s="2" t="s">
        <v>98</v>
      </c>
      <c r="K232" s="2" t="s">
        <v>2576</v>
      </c>
      <c r="L232" s="2" t="s">
        <v>98</v>
      </c>
      <c r="M232" s="2" t="b">
        <v>0</v>
      </c>
    </row>
    <row r="233" spans="1:13" ht="57.6" customHeight="1">
      <c r="A233" s="2" t="s">
        <v>3263</v>
      </c>
      <c r="B233" s="2" t="s">
        <v>42</v>
      </c>
      <c r="C233" s="2" t="s">
        <v>507</v>
      </c>
      <c r="D233" s="2" t="s">
        <v>508</v>
      </c>
      <c r="E233" s="2" t="s">
        <v>3264</v>
      </c>
      <c r="F233" s="2" t="s">
        <v>2944</v>
      </c>
      <c r="G233" s="4">
        <v>44342.52847222222</v>
      </c>
      <c r="H233" s="2" t="s">
        <v>105</v>
      </c>
      <c r="I233" s="2" t="s">
        <v>97</v>
      </c>
      <c r="J233" s="2" t="s">
        <v>98</v>
      </c>
      <c r="K233" s="2" t="s">
        <v>3265</v>
      </c>
      <c r="L233" s="2" t="s">
        <v>98</v>
      </c>
      <c r="M233" s="2" t="b">
        <v>0</v>
      </c>
    </row>
    <row r="234" spans="1:13" ht="28.9" customHeight="1">
      <c r="A234" s="2" t="s">
        <v>3266</v>
      </c>
      <c r="B234" s="2" t="s">
        <v>42</v>
      </c>
      <c r="C234" s="2" t="s">
        <v>507</v>
      </c>
      <c r="D234" s="2" t="s">
        <v>508</v>
      </c>
      <c r="E234" s="2" t="s">
        <v>3267</v>
      </c>
      <c r="F234" s="2" t="s">
        <v>3268</v>
      </c>
      <c r="G234" s="4">
        <v>44342.53434027778</v>
      </c>
      <c r="H234" s="2" t="s">
        <v>105</v>
      </c>
      <c r="I234" s="2" t="s">
        <v>97</v>
      </c>
      <c r="J234" s="2" t="s">
        <v>98</v>
      </c>
      <c r="K234" s="2" t="s">
        <v>3269</v>
      </c>
      <c r="L234" s="2" t="s">
        <v>98</v>
      </c>
      <c r="M234" s="2" t="b">
        <v>0</v>
      </c>
    </row>
    <row r="235" spans="1:13" ht="115.15" customHeight="1">
      <c r="A235" s="2" t="s">
        <v>3270</v>
      </c>
      <c r="B235" s="2" t="s">
        <v>44</v>
      </c>
      <c r="C235" s="2" t="s">
        <v>375</v>
      </c>
      <c r="D235" s="2" t="s">
        <v>376</v>
      </c>
      <c r="E235" s="2" t="s">
        <v>3261</v>
      </c>
      <c r="F235" s="2" t="s">
        <v>3271</v>
      </c>
      <c r="G235" s="4">
        <v>44342.561226851853</v>
      </c>
      <c r="H235" s="2" t="s">
        <v>105</v>
      </c>
      <c r="I235" s="2" t="s">
        <v>114</v>
      </c>
      <c r="J235" s="2" t="s">
        <v>98</v>
      </c>
      <c r="K235" s="2" t="s">
        <v>2576</v>
      </c>
      <c r="L235" s="2" t="s">
        <v>98</v>
      </c>
      <c r="M235" s="2" t="b">
        <v>0</v>
      </c>
    </row>
    <row r="236" spans="1:13" ht="72" customHeight="1">
      <c r="A236" s="2" t="s">
        <v>3272</v>
      </c>
      <c r="B236" s="2" t="s">
        <v>42</v>
      </c>
      <c r="C236" s="2" t="s">
        <v>375</v>
      </c>
      <c r="D236" s="2" t="s">
        <v>376</v>
      </c>
      <c r="E236" s="2" t="s">
        <v>3273</v>
      </c>
      <c r="F236" s="2" t="s">
        <v>3242</v>
      </c>
      <c r="G236" s="4">
        <v>44342.625671296293</v>
      </c>
      <c r="H236" s="2" t="s">
        <v>105</v>
      </c>
      <c r="I236" s="2" t="s">
        <v>97</v>
      </c>
      <c r="J236" s="2" t="s">
        <v>98</v>
      </c>
      <c r="K236" s="2" t="s">
        <v>3274</v>
      </c>
      <c r="L236" s="2" t="s">
        <v>98</v>
      </c>
      <c r="M236" s="2" t="b">
        <v>0</v>
      </c>
    </row>
    <row r="237" spans="1:13" ht="57.6" customHeight="1">
      <c r="A237" s="2" t="s">
        <v>3275</v>
      </c>
      <c r="B237" s="2" t="s">
        <v>42</v>
      </c>
      <c r="C237" s="2" t="s">
        <v>375</v>
      </c>
      <c r="D237" s="2" t="s">
        <v>376</v>
      </c>
      <c r="E237" s="2" t="s">
        <v>3276</v>
      </c>
      <c r="F237" s="2" t="s">
        <v>2249</v>
      </c>
      <c r="G237" s="4">
        <v>44342.647245370368</v>
      </c>
      <c r="H237" s="2" t="s">
        <v>105</v>
      </c>
      <c r="I237" s="2" t="s">
        <v>97</v>
      </c>
      <c r="J237" s="2" t="s">
        <v>98</v>
      </c>
      <c r="K237" s="2" t="s">
        <v>3277</v>
      </c>
      <c r="L237" s="2" t="s">
        <v>98</v>
      </c>
      <c r="M237" s="2" t="b">
        <v>0</v>
      </c>
    </row>
    <row r="238" spans="1:13" ht="43.15" customHeight="1">
      <c r="A238" s="2" t="s">
        <v>3278</v>
      </c>
      <c r="B238" s="2" t="s">
        <v>42</v>
      </c>
      <c r="C238" s="2" t="s">
        <v>1495</v>
      </c>
      <c r="D238" s="2" t="s">
        <v>3279</v>
      </c>
      <c r="E238" s="2" t="s">
        <v>838</v>
      </c>
      <c r="F238" s="2" t="s">
        <v>3280</v>
      </c>
      <c r="G238" s="4">
        <v>44342.675717592603</v>
      </c>
      <c r="H238" s="2" t="s">
        <v>105</v>
      </c>
      <c r="I238" s="2" t="s">
        <v>97</v>
      </c>
      <c r="J238" s="2" t="s">
        <v>98</v>
      </c>
      <c r="K238" s="2" t="s">
        <v>3281</v>
      </c>
      <c r="L238" s="2" t="s">
        <v>98</v>
      </c>
      <c r="M238" s="2" t="b">
        <v>0</v>
      </c>
    </row>
    <row r="239" spans="1:13" ht="28.9" customHeight="1">
      <c r="A239" s="2" t="s">
        <v>3282</v>
      </c>
      <c r="B239" s="2" t="s">
        <v>39</v>
      </c>
      <c r="C239" s="2" t="s">
        <v>175</v>
      </c>
      <c r="D239" s="2" t="s">
        <v>270</v>
      </c>
      <c r="E239" s="2" t="s">
        <v>271</v>
      </c>
      <c r="F239" s="2" t="s">
        <v>3283</v>
      </c>
      <c r="G239" s="4">
        <v>44342.693715277783</v>
      </c>
      <c r="H239" s="2" t="s">
        <v>105</v>
      </c>
      <c r="I239" s="2" t="s">
        <v>97</v>
      </c>
      <c r="J239" s="2" t="s">
        <v>98</v>
      </c>
      <c r="K239" s="2" t="s">
        <v>3284</v>
      </c>
      <c r="L239" s="2" t="s">
        <v>98</v>
      </c>
      <c r="M239" s="2" t="b">
        <v>0</v>
      </c>
    </row>
    <row r="240" spans="1:13" ht="28.9" customHeight="1">
      <c r="A240" s="2" t="s">
        <v>3285</v>
      </c>
      <c r="B240" s="2" t="s">
        <v>42</v>
      </c>
      <c r="C240" s="2" t="s">
        <v>1857</v>
      </c>
      <c r="D240" s="2" t="s">
        <v>1858</v>
      </c>
      <c r="E240" s="2" t="s">
        <v>3286</v>
      </c>
      <c r="F240" s="2" t="s">
        <v>3287</v>
      </c>
      <c r="G240" s="4">
        <v>44342.753576388888</v>
      </c>
      <c r="H240" s="2" t="s">
        <v>105</v>
      </c>
      <c r="I240" s="2" t="s">
        <v>97</v>
      </c>
      <c r="J240" s="2" t="s">
        <v>98</v>
      </c>
      <c r="K240" s="2" t="s">
        <v>3288</v>
      </c>
      <c r="L240" s="2" t="s">
        <v>98</v>
      </c>
      <c r="M240" s="2" t="b">
        <v>0</v>
      </c>
    </row>
    <row r="241" spans="1:13" ht="57.6" customHeight="1">
      <c r="A241" s="2" t="s">
        <v>3289</v>
      </c>
      <c r="B241" s="2" t="s">
        <v>42</v>
      </c>
      <c r="C241" s="2" t="s">
        <v>1857</v>
      </c>
      <c r="D241" s="2" t="s">
        <v>1858</v>
      </c>
      <c r="E241" s="2" t="s">
        <v>1041</v>
      </c>
      <c r="F241" s="2" t="s">
        <v>2715</v>
      </c>
      <c r="G241" s="4">
        <v>44342.758611111109</v>
      </c>
      <c r="H241" s="2" t="s">
        <v>105</v>
      </c>
      <c r="I241" s="2" t="s">
        <v>97</v>
      </c>
      <c r="J241" s="2" t="s">
        <v>98</v>
      </c>
      <c r="K241" s="2" t="s">
        <v>3290</v>
      </c>
      <c r="L241" s="2" t="s">
        <v>98</v>
      </c>
      <c r="M241" s="2" t="b">
        <v>0</v>
      </c>
    </row>
    <row r="242" spans="1:13" ht="43.15" customHeight="1">
      <c r="A242" s="2" t="s">
        <v>3291</v>
      </c>
      <c r="B242" s="2" t="s">
        <v>44</v>
      </c>
      <c r="C242" s="2" t="s">
        <v>375</v>
      </c>
      <c r="D242" s="2" t="s">
        <v>376</v>
      </c>
      <c r="E242" s="2" t="s">
        <v>3292</v>
      </c>
      <c r="F242" s="2" t="s">
        <v>3293</v>
      </c>
      <c r="G242" s="4">
        <v>44343.524062500001</v>
      </c>
      <c r="H242" s="2" t="s">
        <v>105</v>
      </c>
      <c r="I242" s="2" t="s">
        <v>114</v>
      </c>
      <c r="J242" s="2" t="s">
        <v>98</v>
      </c>
      <c r="K242" s="2" t="s">
        <v>3294</v>
      </c>
      <c r="L242" s="2" t="s">
        <v>98</v>
      </c>
      <c r="M242" s="2" t="b">
        <v>0</v>
      </c>
    </row>
    <row r="243" spans="1:13" ht="115.15" customHeight="1">
      <c r="A243" s="2" t="s">
        <v>3295</v>
      </c>
      <c r="B243" s="2" t="s">
        <v>44</v>
      </c>
      <c r="C243" s="2" t="s">
        <v>375</v>
      </c>
      <c r="D243" s="2" t="s">
        <v>376</v>
      </c>
      <c r="E243" s="2" t="s">
        <v>3296</v>
      </c>
      <c r="F243" s="2" t="s">
        <v>3237</v>
      </c>
      <c r="G243" s="4">
        <v>44343.59716435185</v>
      </c>
      <c r="H243" s="2" t="s">
        <v>105</v>
      </c>
      <c r="I243" s="2" t="s">
        <v>114</v>
      </c>
      <c r="J243" s="2" t="s">
        <v>98</v>
      </c>
      <c r="K243" s="2" t="s">
        <v>3297</v>
      </c>
      <c r="L243" s="2" t="s">
        <v>98</v>
      </c>
      <c r="M243" s="2" t="b">
        <v>0</v>
      </c>
    </row>
    <row r="244" spans="1:13" ht="28.9" customHeight="1">
      <c r="A244" s="6" t="s">
        <v>3298</v>
      </c>
      <c r="B244" s="2" t="s">
        <v>44</v>
      </c>
      <c r="C244" s="2" t="s">
        <v>375</v>
      </c>
      <c r="D244" s="2" t="s">
        <v>376</v>
      </c>
      <c r="E244" s="2" t="s">
        <v>3299</v>
      </c>
      <c r="F244" s="2" t="s">
        <v>1529</v>
      </c>
      <c r="G244" s="4">
        <v>44343.660613425927</v>
      </c>
      <c r="H244" s="2" t="s">
        <v>105</v>
      </c>
      <c r="I244" s="2" t="s">
        <v>97</v>
      </c>
      <c r="J244" s="2" t="s">
        <v>98</v>
      </c>
      <c r="K244" s="2" t="s">
        <v>3300</v>
      </c>
      <c r="L244" s="2" t="s">
        <v>98</v>
      </c>
      <c r="M244" s="2" t="b">
        <v>0</v>
      </c>
    </row>
    <row r="245" spans="1:13" ht="115.15" customHeight="1">
      <c r="A245" s="2" t="s">
        <v>3301</v>
      </c>
      <c r="B245" s="2" t="s">
        <v>44</v>
      </c>
      <c r="C245" s="2" t="s">
        <v>375</v>
      </c>
      <c r="D245" s="2" t="s">
        <v>376</v>
      </c>
      <c r="E245" s="2" t="s">
        <v>1177</v>
      </c>
      <c r="F245" s="2" t="s">
        <v>3302</v>
      </c>
      <c r="G245" s="4">
        <v>44343.655740740738</v>
      </c>
      <c r="H245" s="2" t="s">
        <v>105</v>
      </c>
      <c r="I245" s="2" t="s">
        <v>114</v>
      </c>
      <c r="J245" s="2" t="s">
        <v>98</v>
      </c>
      <c r="K245" s="2" t="s">
        <v>2576</v>
      </c>
      <c r="L245" s="2" t="s">
        <v>98</v>
      </c>
      <c r="M245" s="2" t="b">
        <v>0</v>
      </c>
    </row>
    <row r="246" spans="1:13" ht="216" customHeight="1">
      <c r="A246" s="2" t="s">
        <v>3303</v>
      </c>
      <c r="B246" s="2" t="s">
        <v>42</v>
      </c>
      <c r="C246" s="2" t="s">
        <v>159</v>
      </c>
      <c r="D246" s="2" t="s">
        <v>160</v>
      </c>
      <c r="E246" s="2" t="s">
        <v>3304</v>
      </c>
      <c r="F246" s="2" t="s">
        <v>3305</v>
      </c>
      <c r="G246" s="4">
        <v>44343.686273148152</v>
      </c>
      <c r="H246" s="2" t="s">
        <v>105</v>
      </c>
      <c r="I246" s="2" t="s">
        <v>114</v>
      </c>
      <c r="J246" s="2" t="s">
        <v>98</v>
      </c>
      <c r="K246" s="2" t="s">
        <v>2189</v>
      </c>
      <c r="L246" s="2" t="s">
        <v>98</v>
      </c>
      <c r="M246" s="2" t="b">
        <v>0</v>
      </c>
    </row>
    <row r="247" spans="1:13" ht="72" customHeight="1">
      <c r="A247" s="2" t="s">
        <v>3306</v>
      </c>
      <c r="B247" s="2" t="s">
        <v>42</v>
      </c>
      <c r="C247" s="2" t="s">
        <v>215</v>
      </c>
      <c r="D247" s="2" t="s">
        <v>216</v>
      </c>
      <c r="E247" s="2" t="s">
        <v>3079</v>
      </c>
      <c r="F247" s="2" t="s">
        <v>3307</v>
      </c>
      <c r="G247" s="4">
        <v>44343.713321759264</v>
      </c>
      <c r="H247" s="2" t="s">
        <v>105</v>
      </c>
      <c r="I247" s="2" t="s">
        <v>97</v>
      </c>
      <c r="J247" s="2" t="s">
        <v>98</v>
      </c>
      <c r="K247" s="2" t="s">
        <v>3308</v>
      </c>
      <c r="L247" s="2" t="s">
        <v>98</v>
      </c>
      <c r="M247" s="2" t="b">
        <v>0</v>
      </c>
    </row>
    <row r="248" spans="1:13" ht="43.15" customHeight="1">
      <c r="A248" s="2" t="s">
        <v>3309</v>
      </c>
      <c r="B248" s="2" t="s">
        <v>42</v>
      </c>
      <c r="C248" s="2" t="s">
        <v>215</v>
      </c>
      <c r="D248" s="2" t="s">
        <v>216</v>
      </c>
      <c r="E248" s="2" t="s">
        <v>3310</v>
      </c>
      <c r="F248" s="2" t="s">
        <v>1092</v>
      </c>
      <c r="G248" s="4">
        <v>44343.733888888892</v>
      </c>
      <c r="H248" s="2" t="s">
        <v>105</v>
      </c>
      <c r="I248" s="2" t="s">
        <v>97</v>
      </c>
      <c r="J248" s="2" t="s">
        <v>98</v>
      </c>
      <c r="K248" s="2" t="s">
        <v>3311</v>
      </c>
      <c r="L248" s="2" t="s">
        <v>98</v>
      </c>
      <c r="M248" s="2" t="b">
        <v>0</v>
      </c>
    </row>
    <row r="249" spans="1:13" ht="216" customHeight="1">
      <c r="A249" s="2" t="s">
        <v>3312</v>
      </c>
      <c r="B249" s="2" t="s">
        <v>42</v>
      </c>
      <c r="C249" s="2" t="s">
        <v>1857</v>
      </c>
      <c r="D249" s="2" t="s">
        <v>1858</v>
      </c>
      <c r="E249" s="2" t="s">
        <v>3313</v>
      </c>
      <c r="F249" s="2" t="s">
        <v>2591</v>
      </c>
      <c r="G249" s="4">
        <v>44343.74318287037</v>
      </c>
      <c r="H249" s="2" t="s">
        <v>105</v>
      </c>
      <c r="I249" s="2" t="s">
        <v>97</v>
      </c>
      <c r="J249" s="2" t="s">
        <v>98</v>
      </c>
      <c r="K249" s="2" t="s">
        <v>2189</v>
      </c>
      <c r="L249" s="2" t="s">
        <v>98</v>
      </c>
      <c r="M249" s="2" t="b">
        <v>0</v>
      </c>
    </row>
    <row r="250" spans="1:13" ht="115.15" customHeight="1">
      <c r="A250" s="2" t="s">
        <v>3314</v>
      </c>
      <c r="B250" s="2" t="s">
        <v>42</v>
      </c>
      <c r="C250" s="2" t="s">
        <v>215</v>
      </c>
      <c r="D250" s="2" t="s">
        <v>216</v>
      </c>
      <c r="E250" s="2" t="s">
        <v>3315</v>
      </c>
      <c r="F250" s="2" t="s">
        <v>3316</v>
      </c>
      <c r="G250" s="4">
        <v>44343.780011574083</v>
      </c>
      <c r="H250" s="2" t="s">
        <v>105</v>
      </c>
      <c r="I250" s="2" t="s">
        <v>97</v>
      </c>
      <c r="J250" s="2" t="s">
        <v>98</v>
      </c>
      <c r="K250" s="2" t="s">
        <v>3317</v>
      </c>
      <c r="L250" s="2" t="s">
        <v>98</v>
      </c>
      <c r="M250" s="2" t="b">
        <v>0</v>
      </c>
    </row>
    <row r="251" spans="1:13" ht="57.6" customHeight="1">
      <c r="A251" s="2" t="s">
        <v>3318</v>
      </c>
      <c r="B251" s="2" t="s">
        <v>36</v>
      </c>
      <c r="C251" s="2" t="s">
        <v>37</v>
      </c>
      <c r="D251" s="2" t="s">
        <v>133</v>
      </c>
      <c r="E251" s="2" t="s">
        <v>491</v>
      </c>
      <c r="F251" s="2" t="s">
        <v>3319</v>
      </c>
      <c r="G251" s="4">
        <v>44343.842534722222</v>
      </c>
      <c r="H251" s="2" t="s">
        <v>105</v>
      </c>
      <c r="I251" s="2" t="s">
        <v>97</v>
      </c>
      <c r="J251" s="2" t="s">
        <v>107</v>
      </c>
      <c r="K251" s="2" t="s">
        <v>3320</v>
      </c>
      <c r="L251" s="2" t="s">
        <v>107</v>
      </c>
      <c r="M251" s="2" t="b">
        <v>1</v>
      </c>
    </row>
    <row r="252" spans="1:13" ht="129.6" customHeight="1">
      <c r="A252" s="2" t="s">
        <v>3321</v>
      </c>
      <c r="B252" s="2" t="s">
        <v>44</v>
      </c>
      <c r="C252" s="2" t="s">
        <v>375</v>
      </c>
      <c r="D252" s="2" t="s">
        <v>376</v>
      </c>
      <c r="E252" s="2" t="s">
        <v>3322</v>
      </c>
      <c r="F252" s="2" t="s">
        <v>514</v>
      </c>
      <c r="G252" s="4">
        <v>44344.44023148148</v>
      </c>
      <c r="H252" s="2" t="s">
        <v>105</v>
      </c>
      <c r="I252" s="2" t="s">
        <v>114</v>
      </c>
      <c r="J252" s="2" t="s">
        <v>98</v>
      </c>
      <c r="K252" s="2" t="s">
        <v>3323</v>
      </c>
      <c r="L252" s="2" t="s">
        <v>98</v>
      </c>
      <c r="M252" s="2" t="b">
        <v>0</v>
      </c>
    </row>
    <row r="253" spans="1:13" ht="43.15" customHeight="1">
      <c r="A253" s="2" t="s">
        <v>3324</v>
      </c>
      <c r="B253" s="2" t="s">
        <v>44</v>
      </c>
      <c r="C253" s="2" t="s">
        <v>375</v>
      </c>
      <c r="D253" s="2" t="s">
        <v>376</v>
      </c>
      <c r="E253" s="2" t="s">
        <v>3292</v>
      </c>
      <c r="F253" s="2" t="s">
        <v>3325</v>
      </c>
      <c r="G253" s="4">
        <v>44344.444548611107</v>
      </c>
      <c r="H253" s="2" t="s">
        <v>105</v>
      </c>
      <c r="I253" s="2" t="s">
        <v>114</v>
      </c>
      <c r="J253" s="2" t="s">
        <v>98</v>
      </c>
      <c r="K253" s="2" t="s">
        <v>3294</v>
      </c>
      <c r="L253" s="2" t="s">
        <v>98</v>
      </c>
      <c r="M253" s="2" t="b">
        <v>0</v>
      </c>
    </row>
    <row r="254" spans="1:13" ht="28.9" customHeight="1">
      <c r="A254" s="2" t="s">
        <v>3326</v>
      </c>
      <c r="B254" s="2" t="s">
        <v>42</v>
      </c>
      <c r="C254" s="2" t="s">
        <v>507</v>
      </c>
      <c r="D254" s="2" t="s">
        <v>508</v>
      </c>
      <c r="E254" s="2" t="s">
        <v>3327</v>
      </c>
      <c r="F254" s="2" t="s">
        <v>3328</v>
      </c>
      <c r="G254" s="4">
        <v>44344.44730324074</v>
      </c>
      <c r="H254" s="2" t="s">
        <v>105</v>
      </c>
      <c r="I254" s="2" t="s">
        <v>97</v>
      </c>
      <c r="J254" s="2" t="s">
        <v>98</v>
      </c>
      <c r="K254" s="2" t="s">
        <v>3329</v>
      </c>
      <c r="L254" s="2" t="s">
        <v>98</v>
      </c>
      <c r="M254" s="2" t="b">
        <v>0</v>
      </c>
    </row>
    <row r="255" spans="1:13" ht="28.9" customHeight="1">
      <c r="A255" s="2" t="s">
        <v>3330</v>
      </c>
      <c r="B255" s="2" t="s">
        <v>39</v>
      </c>
      <c r="C255" s="2" t="s">
        <v>175</v>
      </c>
      <c r="D255" s="2" t="s">
        <v>270</v>
      </c>
      <c r="E255" s="2" t="s">
        <v>593</v>
      </c>
      <c r="F255" s="2" t="s">
        <v>3331</v>
      </c>
      <c r="G255" s="4">
        <v>44344.512916666667</v>
      </c>
      <c r="H255" s="2" t="s">
        <v>105</v>
      </c>
      <c r="I255" s="2" t="s">
        <v>97</v>
      </c>
      <c r="J255" s="2" t="s">
        <v>98</v>
      </c>
      <c r="K255" s="2" t="s">
        <v>3332</v>
      </c>
      <c r="L255" s="2" t="s">
        <v>98</v>
      </c>
      <c r="M255" s="2" t="b">
        <v>0</v>
      </c>
    </row>
    <row r="256" spans="1:13" ht="43.15" customHeight="1">
      <c r="A256" s="2" t="s">
        <v>3333</v>
      </c>
      <c r="B256" s="2" t="s">
        <v>42</v>
      </c>
      <c r="C256" s="2" t="s">
        <v>92</v>
      </c>
      <c r="D256" s="2" t="s">
        <v>186</v>
      </c>
      <c r="E256" s="2" t="s">
        <v>846</v>
      </c>
      <c r="F256" s="2" t="s">
        <v>3334</v>
      </c>
      <c r="G256" s="4">
        <v>44344.512361111112</v>
      </c>
      <c r="H256" s="2" t="s">
        <v>105</v>
      </c>
      <c r="I256" s="2" t="s">
        <v>114</v>
      </c>
      <c r="J256" s="2" t="s">
        <v>98</v>
      </c>
      <c r="K256" s="2" t="s">
        <v>3335</v>
      </c>
      <c r="L256" s="2" t="s">
        <v>98</v>
      </c>
      <c r="M256" s="2" t="b">
        <v>0</v>
      </c>
    </row>
    <row r="257" spans="1:13" ht="28.9" customHeight="1">
      <c r="A257" s="2" t="s">
        <v>3336</v>
      </c>
      <c r="B257" s="2" t="s">
        <v>42</v>
      </c>
      <c r="C257" s="2" t="s">
        <v>375</v>
      </c>
      <c r="D257" s="2" t="s">
        <v>376</v>
      </c>
      <c r="E257" s="2" t="s">
        <v>1191</v>
      </c>
      <c r="F257" s="2" t="s">
        <v>3337</v>
      </c>
      <c r="G257" s="4">
        <v>44344.542453703703</v>
      </c>
      <c r="H257" s="2" t="s">
        <v>105</v>
      </c>
      <c r="I257" s="2" t="s">
        <v>97</v>
      </c>
      <c r="J257" s="2" t="s">
        <v>98</v>
      </c>
      <c r="K257" s="2" t="s">
        <v>3338</v>
      </c>
      <c r="L257" s="2" t="s">
        <v>98</v>
      </c>
      <c r="M257" s="2" t="b">
        <v>0</v>
      </c>
    </row>
    <row r="258" spans="1:13" ht="43.15" customHeight="1">
      <c r="A258" s="6" t="s">
        <v>3339</v>
      </c>
      <c r="B258" s="2" t="s">
        <v>42</v>
      </c>
      <c r="C258" s="2" t="s">
        <v>375</v>
      </c>
      <c r="D258" s="2" t="s">
        <v>376</v>
      </c>
      <c r="E258" s="2" t="s">
        <v>3340</v>
      </c>
      <c r="F258" s="2" t="s">
        <v>1092</v>
      </c>
      <c r="G258" s="4">
        <v>44344.574583333328</v>
      </c>
      <c r="H258" s="2" t="s">
        <v>105</v>
      </c>
      <c r="I258" s="2" t="s">
        <v>97</v>
      </c>
      <c r="J258" s="2" t="s">
        <v>98</v>
      </c>
      <c r="K258" s="2" t="s">
        <v>3341</v>
      </c>
      <c r="L258" s="2" t="s">
        <v>98</v>
      </c>
      <c r="M258" s="2" t="b">
        <v>0</v>
      </c>
    </row>
    <row r="259" spans="1:13" ht="43.15" customHeight="1">
      <c r="A259" s="2" t="s">
        <v>3342</v>
      </c>
      <c r="B259" s="2" t="s">
        <v>42</v>
      </c>
      <c r="C259" s="2" t="s">
        <v>375</v>
      </c>
      <c r="D259" s="2" t="s">
        <v>376</v>
      </c>
      <c r="E259" s="2" t="s">
        <v>249</v>
      </c>
      <c r="F259" s="2" t="s">
        <v>3343</v>
      </c>
      <c r="G259" s="4">
        <v>44344.605057870373</v>
      </c>
      <c r="H259" s="2" t="s">
        <v>105</v>
      </c>
      <c r="I259" s="2" t="s">
        <v>97</v>
      </c>
      <c r="J259" s="2" t="s">
        <v>98</v>
      </c>
      <c r="K259" s="2" t="s">
        <v>3344</v>
      </c>
      <c r="L259" s="2" t="s">
        <v>98</v>
      </c>
      <c r="M259" s="2" t="b">
        <v>0</v>
      </c>
    </row>
    <row r="260" spans="1:13">
      <c r="A260" s="2" t="s">
        <v>3345</v>
      </c>
      <c r="B260" s="2" t="s">
        <v>35</v>
      </c>
      <c r="C260" s="2" t="s">
        <v>124</v>
      </c>
      <c r="D260" s="2" t="s">
        <v>125</v>
      </c>
      <c r="E260" s="2" t="s">
        <v>221</v>
      </c>
      <c r="F260" s="2" t="s">
        <v>145</v>
      </c>
      <c r="G260" s="4">
        <v>44344.631874999999</v>
      </c>
      <c r="H260" s="2" t="s">
        <v>105</v>
      </c>
      <c r="I260" s="2" t="s">
        <v>97</v>
      </c>
      <c r="J260" s="2" t="s">
        <v>109</v>
      </c>
      <c r="K260" s="2" t="s">
        <v>213</v>
      </c>
      <c r="L260" s="2" t="s">
        <v>109</v>
      </c>
      <c r="M260" s="2" t="b">
        <v>0</v>
      </c>
    </row>
    <row r="261" spans="1:13" ht="28.9" customHeight="1">
      <c r="A261" s="2" t="s">
        <v>3346</v>
      </c>
      <c r="B261" s="2" t="s">
        <v>42</v>
      </c>
      <c r="C261" s="2" t="s">
        <v>375</v>
      </c>
      <c r="D261" s="2" t="s">
        <v>376</v>
      </c>
      <c r="E261" s="2" t="s">
        <v>3347</v>
      </c>
      <c r="F261" s="2" t="s">
        <v>3348</v>
      </c>
      <c r="G261" s="4">
        <v>44344.684340277781</v>
      </c>
      <c r="H261" s="2" t="s">
        <v>105</v>
      </c>
      <c r="I261" s="2" t="s">
        <v>97</v>
      </c>
      <c r="J261" s="2" t="s">
        <v>98</v>
      </c>
      <c r="K261" s="2" t="s">
        <v>3349</v>
      </c>
      <c r="L261" s="2" t="s">
        <v>98</v>
      </c>
      <c r="M261" s="2" t="b">
        <v>0</v>
      </c>
    </row>
    <row r="262" spans="1:13" ht="43.15" customHeight="1">
      <c r="A262" s="2" t="s">
        <v>3350</v>
      </c>
      <c r="B262" s="2" t="s">
        <v>36</v>
      </c>
      <c r="C262" s="2" t="s">
        <v>37</v>
      </c>
      <c r="D262" s="2" t="s">
        <v>133</v>
      </c>
      <c r="E262" s="2" t="s">
        <v>2601</v>
      </c>
      <c r="F262" s="2" t="s">
        <v>3351</v>
      </c>
      <c r="G262" s="4">
        <v>44345.397858796299</v>
      </c>
      <c r="H262" s="2" t="s">
        <v>105</v>
      </c>
      <c r="I262" s="2" t="s">
        <v>97</v>
      </c>
      <c r="J262" s="2" t="s">
        <v>107</v>
      </c>
      <c r="K262" s="2" t="s">
        <v>3352</v>
      </c>
      <c r="L262" s="2" t="s">
        <v>107</v>
      </c>
      <c r="M262" s="2" t="b">
        <v>0</v>
      </c>
    </row>
    <row r="263" spans="1:13" ht="28.9" customHeight="1">
      <c r="A263" s="2" t="s">
        <v>3353</v>
      </c>
      <c r="B263" s="2" t="s">
        <v>60</v>
      </c>
      <c r="C263" s="2" t="s">
        <v>457</v>
      </c>
      <c r="D263" s="2" t="s">
        <v>708</v>
      </c>
      <c r="E263" s="2" t="s">
        <v>3354</v>
      </c>
      <c r="F263" s="2" t="s">
        <v>2092</v>
      </c>
      <c r="G263" s="4">
        <v>44345.581226851849</v>
      </c>
      <c r="H263" s="2" t="s">
        <v>105</v>
      </c>
      <c r="I263" s="2" t="s">
        <v>114</v>
      </c>
      <c r="J263" s="2" t="s">
        <v>98</v>
      </c>
      <c r="K263" s="2" t="s">
        <v>3355</v>
      </c>
      <c r="L263" s="2" t="s">
        <v>98</v>
      </c>
      <c r="M263" s="2" t="b">
        <v>0</v>
      </c>
    </row>
    <row r="264" spans="1:13" ht="43.15" customHeight="1">
      <c r="A264" s="2" t="s">
        <v>3356</v>
      </c>
      <c r="B264" s="2" t="s">
        <v>35</v>
      </c>
      <c r="C264" s="2" t="s">
        <v>225</v>
      </c>
      <c r="D264" s="2" t="s">
        <v>226</v>
      </c>
      <c r="E264" s="2" t="s">
        <v>204</v>
      </c>
      <c r="F264" s="2" t="s">
        <v>3357</v>
      </c>
      <c r="G264" s="4">
        <v>44347.339699074073</v>
      </c>
      <c r="H264" s="2" t="s">
        <v>105</v>
      </c>
      <c r="I264" s="2" t="s">
        <v>97</v>
      </c>
      <c r="J264" s="2" t="s">
        <v>107</v>
      </c>
      <c r="K264" s="2" t="s">
        <v>3358</v>
      </c>
      <c r="L264" s="2" t="s">
        <v>107</v>
      </c>
      <c r="M264" s="2" t="b">
        <v>0</v>
      </c>
    </row>
    <row r="265" spans="1:13" ht="165" customHeight="1">
      <c r="A265" s="2" t="s">
        <v>3359</v>
      </c>
      <c r="B265" s="2" t="s">
        <v>42</v>
      </c>
      <c r="C265" s="2" t="s">
        <v>507</v>
      </c>
      <c r="D265" s="2" t="s">
        <v>508</v>
      </c>
      <c r="E265" s="2" t="s">
        <v>3118</v>
      </c>
      <c r="F265" s="2" t="s">
        <v>3360</v>
      </c>
      <c r="G265" s="4">
        <v>44347.359560185178</v>
      </c>
      <c r="H265" s="2" t="s">
        <v>105</v>
      </c>
      <c r="I265" s="2" t="s">
        <v>97</v>
      </c>
      <c r="J265" s="2" t="s">
        <v>98</v>
      </c>
      <c r="K265" s="2" t="s">
        <v>2189</v>
      </c>
      <c r="L265" s="2" t="s">
        <v>98</v>
      </c>
      <c r="M265" s="2" t="b">
        <v>0</v>
      </c>
    </row>
    <row r="266" spans="1:13" ht="129.6" customHeight="1">
      <c r="A266" s="2" t="s">
        <v>3361</v>
      </c>
      <c r="B266" s="2" t="s">
        <v>35</v>
      </c>
      <c r="C266" s="2" t="s">
        <v>225</v>
      </c>
      <c r="D266" s="2" t="s">
        <v>226</v>
      </c>
      <c r="E266" s="2" t="s">
        <v>380</v>
      </c>
      <c r="F266" s="2" t="s">
        <v>3362</v>
      </c>
      <c r="G266" s="4">
        <v>44347.379236111112</v>
      </c>
      <c r="H266" s="2" t="s">
        <v>105</v>
      </c>
      <c r="I266" s="2" t="s">
        <v>2969</v>
      </c>
      <c r="J266" s="2" t="s">
        <v>107</v>
      </c>
      <c r="K266" s="2" t="s">
        <v>3363</v>
      </c>
      <c r="L266" s="2" t="s">
        <v>107</v>
      </c>
      <c r="M266" s="2" t="b">
        <v>1</v>
      </c>
    </row>
    <row r="267" spans="1:13">
      <c r="A267" s="2" t="s">
        <v>3364</v>
      </c>
      <c r="B267" s="2" t="s">
        <v>35</v>
      </c>
      <c r="C267" s="2" t="s">
        <v>124</v>
      </c>
      <c r="D267" s="2" t="s">
        <v>125</v>
      </c>
      <c r="E267" s="2" t="s">
        <v>221</v>
      </c>
      <c r="F267" s="2" t="s">
        <v>145</v>
      </c>
      <c r="G267" s="4">
        <v>44347.389409722222</v>
      </c>
      <c r="H267" s="2" t="s">
        <v>105</v>
      </c>
      <c r="I267" s="2" t="s">
        <v>97</v>
      </c>
      <c r="J267" s="2" t="s">
        <v>109</v>
      </c>
      <c r="K267" s="2" t="s">
        <v>213</v>
      </c>
      <c r="L267" s="2" t="s">
        <v>109</v>
      </c>
      <c r="M267" s="2" t="b">
        <v>0</v>
      </c>
    </row>
    <row r="268" spans="1:13">
      <c r="A268" s="2" t="s">
        <v>3365</v>
      </c>
      <c r="B268" s="2" t="s">
        <v>35</v>
      </c>
      <c r="C268" s="2" t="s">
        <v>180</v>
      </c>
      <c r="D268" s="2" t="s">
        <v>466</v>
      </c>
      <c r="E268" s="2" t="s">
        <v>773</v>
      </c>
      <c r="F268" s="2" t="s">
        <v>183</v>
      </c>
      <c r="G268" s="4">
        <v>44347.400243055563</v>
      </c>
      <c r="H268" s="2" t="s">
        <v>105</v>
      </c>
      <c r="I268" s="2" t="s">
        <v>97</v>
      </c>
      <c r="J268" s="2" t="s">
        <v>109</v>
      </c>
      <c r="K268" s="2" t="s">
        <v>3366</v>
      </c>
      <c r="L268" s="2" t="s">
        <v>109</v>
      </c>
      <c r="M268" s="2" t="b">
        <v>0</v>
      </c>
    </row>
    <row r="269" spans="1:13">
      <c r="A269" s="2" t="s">
        <v>3367</v>
      </c>
      <c r="B269" s="2" t="s">
        <v>35</v>
      </c>
      <c r="C269" s="2" t="s">
        <v>124</v>
      </c>
      <c r="D269" s="2" t="s">
        <v>125</v>
      </c>
      <c r="E269" s="2" t="s">
        <v>319</v>
      </c>
      <c r="F269" s="2" t="s">
        <v>3368</v>
      </c>
      <c r="G269" s="4">
        <v>44347.400590277779</v>
      </c>
      <c r="H269" s="2" t="s">
        <v>105</v>
      </c>
      <c r="I269" s="2" t="s">
        <v>114</v>
      </c>
      <c r="J269" s="2" t="s">
        <v>109</v>
      </c>
      <c r="K269" s="2" t="s">
        <v>3369</v>
      </c>
      <c r="L269" s="2" t="s">
        <v>109</v>
      </c>
      <c r="M269" s="2" t="b">
        <v>0</v>
      </c>
    </row>
    <row r="270" spans="1:13" ht="100.9" customHeight="1">
      <c r="A270" s="2" t="s">
        <v>3370</v>
      </c>
      <c r="B270" s="2" t="s">
        <v>36</v>
      </c>
      <c r="C270" s="2" t="s">
        <v>37</v>
      </c>
      <c r="D270" s="2" t="s">
        <v>133</v>
      </c>
      <c r="E270" s="2" t="s">
        <v>1928</v>
      </c>
      <c r="F270" s="2" t="s">
        <v>3371</v>
      </c>
      <c r="G270" s="4">
        <v>44347.447013888886</v>
      </c>
      <c r="H270" s="2" t="s">
        <v>105</v>
      </c>
      <c r="I270" s="2" t="s">
        <v>106</v>
      </c>
      <c r="J270" s="2" t="s">
        <v>107</v>
      </c>
      <c r="K270" s="2" t="s">
        <v>3372</v>
      </c>
      <c r="L270" s="2" t="s">
        <v>107</v>
      </c>
      <c r="M270" s="2" t="b">
        <v>0</v>
      </c>
    </row>
    <row r="271" spans="1:13" ht="216" customHeight="1">
      <c r="A271" s="2" t="s">
        <v>3373</v>
      </c>
      <c r="B271" s="2" t="s">
        <v>42</v>
      </c>
      <c r="C271" s="2" t="s">
        <v>375</v>
      </c>
      <c r="D271" s="2" t="s">
        <v>376</v>
      </c>
      <c r="E271" s="2" t="s">
        <v>3374</v>
      </c>
      <c r="F271" s="2" t="s">
        <v>1635</v>
      </c>
      <c r="G271" s="4">
        <v>44347.470312500001</v>
      </c>
      <c r="H271" s="2" t="s">
        <v>105</v>
      </c>
      <c r="I271" s="2" t="s">
        <v>97</v>
      </c>
      <c r="J271" s="2" t="s">
        <v>98</v>
      </c>
      <c r="K271" s="2" t="s">
        <v>2189</v>
      </c>
      <c r="L271" s="2" t="s">
        <v>98</v>
      </c>
      <c r="M271" s="2" t="b">
        <v>0</v>
      </c>
    </row>
    <row r="272" spans="1:13" ht="115.15" customHeight="1">
      <c r="A272" s="2" t="s">
        <v>3375</v>
      </c>
      <c r="B272" s="2" t="s">
        <v>42</v>
      </c>
      <c r="C272" s="2" t="s">
        <v>375</v>
      </c>
      <c r="D272" s="2" t="s">
        <v>376</v>
      </c>
      <c r="E272" s="2" t="s">
        <v>3118</v>
      </c>
      <c r="F272" s="2" t="s">
        <v>3376</v>
      </c>
      <c r="G272" s="4">
        <v>44347.466828703713</v>
      </c>
      <c r="H272" s="2" t="s">
        <v>105</v>
      </c>
      <c r="I272" s="2" t="s">
        <v>97</v>
      </c>
      <c r="J272" s="2" t="s">
        <v>98</v>
      </c>
      <c r="K272" s="2" t="s">
        <v>2576</v>
      </c>
      <c r="L272" s="2" t="s">
        <v>98</v>
      </c>
      <c r="M272" s="2" t="b">
        <v>0</v>
      </c>
    </row>
    <row r="273" spans="1:13" ht="43.15" customHeight="1">
      <c r="A273" s="2" t="s">
        <v>3377</v>
      </c>
      <c r="B273" s="2" t="s">
        <v>42</v>
      </c>
      <c r="C273" s="2" t="s">
        <v>92</v>
      </c>
      <c r="D273" s="2" t="s">
        <v>186</v>
      </c>
      <c r="E273" s="2" t="s">
        <v>3378</v>
      </c>
      <c r="F273" s="2" t="s">
        <v>3379</v>
      </c>
      <c r="G273" s="4">
        <v>44347.471620370372</v>
      </c>
      <c r="H273" s="2" t="s">
        <v>105</v>
      </c>
      <c r="I273" s="2" t="s">
        <v>97</v>
      </c>
      <c r="J273" s="2" t="s">
        <v>98</v>
      </c>
      <c r="K273" s="2" t="s">
        <v>3380</v>
      </c>
      <c r="L273" s="2" t="s">
        <v>98</v>
      </c>
      <c r="M273" s="2" t="b">
        <v>0</v>
      </c>
    </row>
    <row r="274" spans="1:13" ht="216" customHeight="1">
      <c r="A274" s="2" t="s">
        <v>3381</v>
      </c>
      <c r="B274" s="2" t="s">
        <v>44</v>
      </c>
      <c r="C274" s="2" t="s">
        <v>375</v>
      </c>
      <c r="D274" s="2" t="s">
        <v>376</v>
      </c>
      <c r="E274" s="2" t="s">
        <v>3382</v>
      </c>
      <c r="F274" s="2" t="s">
        <v>3383</v>
      </c>
      <c r="G274" s="4">
        <v>44347.578981481478</v>
      </c>
      <c r="H274" s="2" t="s">
        <v>105</v>
      </c>
      <c r="I274" s="2" t="s">
        <v>97</v>
      </c>
      <c r="J274" s="2" t="s">
        <v>98</v>
      </c>
      <c r="K274" s="2" t="s">
        <v>2189</v>
      </c>
      <c r="L274" s="2" t="s">
        <v>98</v>
      </c>
      <c r="M274" s="2" t="b">
        <v>0</v>
      </c>
    </row>
    <row r="275" spans="1:13" ht="86.45" customHeight="1">
      <c r="A275" s="2" t="s">
        <v>3384</v>
      </c>
      <c r="B275" s="2" t="s">
        <v>44</v>
      </c>
      <c r="C275" s="2" t="s">
        <v>159</v>
      </c>
      <c r="D275" s="2" t="s">
        <v>248</v>
      </c>
      <c r="E275" s="2" t="s">
        <v>3385</v>
      </c>
      <c r="F275" s="2" t="s">
        <v>3386</v>
      </c>
      <c r="G275" s="4">
        <v>44347.583356481482</v>
      </c>
      <c r="H275" s="2" t="s">
        <v>105</v>
      </c>
      <c r="I275" s="2" t="s">
        <v>97</v>
      </c>
      <c r="J275" s="2" t="s">
        <v>98</v>
      </c>
      <c r="K275" s="2" t="s">
        <v>3387</v>
      </c>
      <c r="L275" s="2" t="s">
        <v>98</v>
      </c>
      <c r="M275" s="2" t="b">
        <v>0</v>
      </c>
    </row>
    <row r="276" spans="1:13" ht="86.45" customHeight="1">
      <c r="A276" s="2" t="s">
        <v>3388</v>
      </c>
      <c r="B276" s="2" t="s">
        <v>42</v>
      </c>
      <c r="C276" s="2" t="s">
        <v>375</v>
      </c>
      <c r="D276" s="2" t="s">
        <v>376</v>
      </c>
      <c r="E276" s="2" t="s">
        <v>3389</v>
      </c>
      <c r="F276" s="2" t="s">
        <v>2396</v>
      </c>
      <c r="G276" s="4">
        <v>44347.661990740737</v>
      </c>
      <c r="H276" s="2" t="s">
        <v>105</v>
      </c>
      <c r="I276" s="2" t="s">
        <v>97</v>
      </c>
      <c r="J276" s="2" t="s">
        <v>98</v>
      </c>
      <c r="K276" s="2" t="s">
        <v>3390</v>
      </c>
      <c r="L276" s="2" t="s">
        <v>98</v>
      </c>
      <c r="M276" s="2" t="b">
        <v>0</v>
      </c>
    </row>
    <row r="277" spans="1:13" ht="28.9" customHeight="1">
      <c r="A277" s="2" t="s">
        <v>3391</v>
      </c>
      <c r="B277" s="2" t="s">
        <v>35</v>
      </c>
      <c r="C277" s="2" t="s">
        <v>1135</v>
      </c>
      <c r="D277" s="2" t="s">
        <v>2843</v>
      </c>
      <c r="E277" s="2" t="s">
        <v>1653</v>
      </c>
      <c r="F277" s="2" t="s">
        <v>3392</v>
      </c>
      <c r="G277" s="4">
        <v>44347.722928240742</v>
      </c>
      <c r="H277" s="2" t="s">
        <v>1152</v>
      </c>
      <c r="I277" s="2" t="s">
        <v>114</v>
      </c>
      <c r="J277" s="2"/>
      <c r="K277" s="2"/>
      <c r="L277" s="2" t="s">
        <v>121</v>
      </c>
      <c r="M277" s="2" t="b">
        <v>0</v>
      </c>
    </row>
    <row r="278" spans="1:13" ht="28.9" customHeight="1">
      <c r="A278" s="2" t="s">
        <v>3393</v>
      </c>
      <c r="B278" s="2" t="s">
        <v>44</v>
      </c>
      <c r="C278" s="2" t="s">
        <v>375</v>
      </c>
      <c r="D278" s="2" t="s">
        <v>376</v>
      </c>
      <c r="E278" s="2" t="s">
        <v>3394</v>
      </c>
      <c r="F278" s="2" t="s">
        <v>514</v>
      </c>
      <c r="G278" s="4">
        <v>44347.779247685183</v>
      </c>
      <c r="H278" s="2" t="s">
        <v>105</v>
      </c>
      <c r="I278" s="2" t="s">
        <v>114</v>
      </c>
      <c r="J278" s="2" t="s">
        <v>98</v>
      </c>
      <c r="K278" s="2" t="s">
        <v>3395</v>
      </c>
      <c r="L278" s="2" t="s">
        <v>98</v>
      </c>
      <c r="M278" s="2" t="b">
        <v>0</v>
      </c>
    </row>
    <row r="279" spans="1:13" ht="28.9" customHeight="1">
      <c r="A279" s="2" t="s">
        <v>3396</v>
      </c>
      <c r="B279" s="2" t="s">
        <v>36</v>
      </c>
      <c r="C279" s="2" t="s">
        <v>37</v>
      </c>
      <c r="D279" s="2" t="s">
        <v>139</v>
      </c>
      <c r="E279" s="2" t="s">
        <v>140</v>
      </c>
      <c r="F279" s="2" t="s">
        <v>3397</v>
      </c>
      <c r="G279" s="4">
        <v>44347.913703703707</v>
      </c>
      <c r="H279" s="2" t="s">
        <v>105</v>
      </c>
      <c r="I279" s="2" t="s">
        <v>97</v>
      </c>
      <c r="J279" s="2" t="s">
        <v>107</v>
      </c>
      <c r="K279" s="2" t="s">
        <v>3398</v>
      </c>
      <c r="L279" s="2" t="s">
        <v>107</v>
      </c>
      <c r="M279" s="2" t="b">
        <v>1</v>
      </c>
    </row>
    <row r="280" spans="1:13">
      <c r="B280" s="2"/>
      <c r="C280" s="2"/>
      <c r="D280" s="2"/>
      <c r="E280" s="2"/>
      <c r="F280" s="2"/>
      <c r="H280" s="2"/>
      <c r="I280" s="2"/>
      <c r="J280" s="2"/>
      <c r="K280" s="2"/>
      <c r="L280" s="2"/>
      <c r="M280" s="2"/>
    </row>
    <row r="281" spans="1:13">
      <c r="B281" s="2"/>
      <c r="C281" s="2"/>
      <c r="D281" s="2"/>
      <c r="E281" s="2"/>
      <c r="F281" s="2"/>
      <c r="H281" s="2"/>
      <c r="I281" s="2"/>
      <c r="J281" s="2"/>
      <c r="K281" s="2"/>
      <c r="L281" s="2"/>
      <c r="M281" s="2"/>
    </row>
    <row r="282" spans="1:13">
      <c r="B282" s="2"/>
      <c r="C282" s="2"/>
      <c r="D282" s="2"/>
      <c r="E282" s="2"/>
      <c r="F282" s="2"/>
      <c r="H282" s="2"/>
      <c r="I282" s="2"/>
      <c r="J282" s="2"/>
      <c r="K282" s="2"/>
      <c r="L282" s="2"/>
      <c r="M282" s="2"/>
    </row>
    <row r="283" spans="1:13">
      <c r="B283" s="2"/>
      <c r="C283" s="2"/>
      <c r="D283" s="2"/>
      <c r="E283" s="2"/>
      <c r="F283" s="2"/>
      <c r="H283" s="2"/>
      <c r="I283" s="2"/>
      <c r="J283" s="2"/>
      <c r="K283" s="2"/>
      <c r="L283" s="2"/>
      <c r="M283" s="2"/>
    </row>
    <row r="284" spans="1:13">
      <c r="B284" s="2"/>
      <c r="C284" s="2"/>
      <c r="D284" s="2"/>
      <c r="E284" s="2"/>
      <c r="F284" s="2"/>
      <c r="H284" s="2"/>
      <c r="I284" s="2"/>
      <c r="J284" s="2"/>
      <c r="K284" s="2"/>
      <c r="L284" s="2"/>
      <c r="M284" s="2"/>
    </row>
    <row r="285" spans="1:13">
      <c r="A285" s="6"/>
      <c r="B285" s="2"/>
      <c r="C285" s="2"/>
      <c r="D285" s="2"/>
      <c r="E285" s="2"/>
      <c r="F285" s="2"/>
      <c r="H285" s="2"/>
      <c r="I285" s="2"/>
      <c r="J285" s="2"/>
      <c r="K285" s="2"/>
      <c r="L285" s="2"/>
      <c r="M285" s="2"/>
    </row>
    <row r="286" spans="1:13">
      <c r="B286" s="2"/>
      <c r="C286" s="2"/>
      <c r="D286" s="2"/>
      <c r="E286" s="2"/>
      <c r="F286" s="2"/>
      <c r="H286" s="2"/>
      <c r="I286" s="2"/>
      <c r="J286" s="2"/>
      <c r="K286" s="2"/>
      <c r="L286" s="2"/>
      <c r="M286" s="2"/>
    </row>
    <row r="287" spans="1:13">
      <c r="B287" s="2"/>
      <c r="C287" s="2"/>
      <c r="D287" s="2"/>
      <c r="E287" s="2"/>
      <c r="F287" s="2"/>
      <c r="H287" s="2"/>
      <c r="I287" s="2"/>
      <c r="J287" s="2"/>
      <c r="K287" s="2"/>
      <c r="L287" s="2"/>
      <c r="M287" s="2"/>
    </row>
    <row r="288" spans="1:13">
      <c r="B288" s="2"/>
      <c r="C288" s="2"/>
      <c r="D288" s="2"/>
      <c r="E288" s="2"/>
      <c r="F288" s="2"/>
      <c r="H288" s="2"/>
      <c r="I288" s="2"/>
      <c r="J288" s="2"/>
      <c r="K288" s="2"/>
      <c r="L288" s="2"/>
      <c r="M288" s="2"/>
    </row>
    <row r="289" spans="2:13">
      <c r="B289" s="2"/>
      <c r="C289" s="2"/>
      <c r="D289" s="2"/>
      <c r="E289" s="2"/>
      <c r="F289" s="2"/>
      <c r="H289" s="2"/>
      <c r="I289" s="2"/>
      <c r="J289" s="2"/>
      <c r="K289" s="2"/>
      <c r="L289" s="2"/>
      <c r="M289" s="2"/>
    </row>
    <row r="290" spans="2:13">
      <c r="B290" s="2"/>
      <c r="C290" s="2"/>
      <c r="D290" s="2"/>
      <c r="E290" s="2"/>
      <c r="F290" s="2"/>
      <c r="H290" s="2"/>
      <c r="I290" s="2"/>
      <c r="J290" s="2"/>
      <c r="K290" s="2"/>
      <c r="L290" s="2"/>
      <c r="M290" s="2"/>
    </row>
    <row r="291" spans="2:13">
      <c r="B291" s="2"/>
      <c r="C291" s="2"/>
      <c r="D291" s="2"/>
      <c r="E291" s="2"/>
      <c r="F291" s="2"/>
      <c r="H291" s="2"/>
      <c r="I291" s="2"/>
      <c r="J291" s="2"/>
      <c r="K291" s="2"/>
      <c r="L291" s="2"/>
      <c r="M291" s="2"/>
    </row>
    <row r="292" spans="2:13">
      <c r="B292" s="2"/>
      <c r="C292" s="2"/>
      <c r="D292" s="2"/>
      <c r="E292" s="2"/>
      <c r="F292" s="2"/>
      <c r="H292" s="2"/>
      <c r="I292" s="2"/>
      <c r="J292" s="2"/>
      <c r="K292" s="2"/>
      <c r="L292" s="2"/>
      <c r="M292" s="2"/>
    </row>
    <row r="293" spans="2:13">
      <c r="B293" s="2"/>
      <c r="C293" s="2"/>
      <c r="D293" s="2"/>
      <c r="E293" s="2"/>
      <c r="F293" s="2"/>
      <c r="H293" s="2"/>
      <c r="I293" s="2"/>
      <c r="J293" s="2"/>
      <c r="K293" s="2"/>
      <c r="L293" s="2"/>
      <c r="M293" s="2"/>
    </row>
    <row r="294" spans="2:13">
      <c r="B294" s="2"/>
      <c r="C294" s="2"/>
      <c r="D294" s="2"/>
      <c r="E294" s="2"/>
      <c r="F294" s="2"/>
      <c r="H294" s="2"/>
      <c r="I294" s="2"/>
      <c r="J294" s="2"/>
      <c r="K294" s="2"/>
      <c r="L294" s="2"/>
      <c r="M294" s="2"/>
    </row>
    <row r="295" spans="2:13">
      <c r="B295" s="2"/>
      <c r="C295" s="2"/>
      <c r="D295" s="2"/>
      <c r="E295" s="2"/>
      <c r="F295" s="2"/>
      <c r="H295" s="2"/>
      <c r="I295" s="2"/>
      <c r="J295" s="2"/>
      <c r="K295" s="2"/>
      <c r="L295" s="2"/>
      <c r="M295" s="2"/>
    </row>
    <row r="296" spans="2:13">
      <c r="B296" s="2"/>
      <c r="C296" s="2"/>
      <c r="D296" s="2"/>
      <c r="E296" s="2"/>
      <c r="F296" s="2"/>
      <c r="H296" s="2"/>
      <c r="I296" s="2"/>
      <c r="J296" s="2"/>
      <c r="K296" s="2"/>
      <c r="L296" s="2"/>
      <c r="M296" s="2"/>
    </row>
    <row r="297" spans="2:13">
      <c r="B297" s="2"/>
      <c r="C297" s="2"/>
      <c r="D297" s="2"/>
      <c r="E297" s="2"/>
      <c r="F297" s="2"/>
      <c r="H297" s="2"/>
      <c r="I297" s="2"/>
      <c r="J297" s="2"/>
      <c r="K297" s="2"/>
      <c r="L297" s="2"/>
      <c r="M297" s="2"/>
    </row>
    <row r="298" spans="2:13">
      <c r="B298" s="2"/>
      <c r="C298" s="2"/>
      <c r="D298" s="2"/>
      <c r="E298" s="2"/>
      <c r="F298" s="2"/>
      <c r="H298" s="2"/>
      <c r="I298" s="2"/>
      <c r="J298" s="2"/>
      <c r="K298" s="2"/>
      <c r="L298" s="2"/>
      <c r="M298" s="2"/>
    </row>
    <row r="299" spans="2:13">
      <c r="B299" s="2"/>
      <c r="C299" s="2"/>
      <c r="D299" s="2"/>
      <c r="E299" s="2"/>
      <c r="F299" s="2"/>
      <c r="H299" s="2"/>
      <c r="I299" s="2"/>
      <c r="J299" s="2"/>
      <c r="K299" s="2"/>
      <c r="L299" s="2"/>
      <c r="M299" s="2"/>
    </row>
    <row r="300" spans="2:13">
      <c r="B300" s="2"/>
      <c r="C300" s="2"/>
      <c r="D300" s="2"/>
      <c r="E300" s="2"/>
      <c r="F300" s="2"/>
      <c r="H300" s="2"/>
      <c r="I300" s="2"/>
      <c r="J300" s="2"/>
      <c r="K300" s="2"/>
      <c r="L300" s="2"/>
      <c r="M300" s="2"/>
    </row>
    <row r="301" spans="2:13">
      <c r="B301" s="2"/>
      <c r="C301" s="2"/>
      <c r="D301" s="2"/>
      <c r="E301" s="2"/>
      <c r="F301" s="2"/>
      <c r="H301" s="2"/>
      <c r="I301" s="2"/>
      <c r="J301" s="2"/>
      <c r="K301" s="2"/>
      <c r="L301" s="2"/>
      <c r="M301" s="2"/>
    </row>
    <row r="302" spans="2:13">
      <c r="B302" s="2"/>
      <c r="C302" s="2"/>
      <c r="D302" s="2"/>
      <c r="E302" s="2"/>
      <c r="F302" s="2"/>
      <c r="H302" s="2"/>
      <c r="I302" s="2"/>
      <c r="J302" s="2"/>
      <c r="K302" s="2"/>
      <c r="L302" s="2"/>
      <c r="M302" s="2"/>
    </row>
    <row r="303" spans="2:13">
      <c r="B303" s="2"/>
      <c r="C303" s="2"/>
      <c r="D303" s="2"/>
      <c r="E303" s="2"/>
      <c r="F303" s="2"/>
      <c r="H303" s="2"/>
      <c r="I303" s="2"/>
      <c r="J303" s="2"/>
      <c r="K303" s="2"/>
      <c r="L303" s="2"/>
      <c r="M303" s="2"/>
    </row>
    <row r="304" spans="2:13">
      <c r="B304" s="2"/>
      <c r="C304" s="2"/>
      <c r="D304" s="2"/>
      <c r="E304" s="2"/>
      <c r="F304" s="2"/>
      <c r="H304" s="2"/>
      <c r="I304" s="2"/>
      <c r="J304" s="2"/>
      <c r="K304" s="2"/>
      <c r="L304" s="2"/>
      <c r="M304" s="2"/>
    </row>
    <row r="305" spans="1:13">
      <c r="B305" s="2"/>
      <c r="C305" s="2"/>
      <c r="D305" s="2"/>
      <c r="E305" s="2"/>
      <c r="F305" s="2"/>
      <c r="H305" s="2"/>
      <c r="I305" s="2"/>
      <c r="J305" s="2"/>
      <c r="K305" s="2"/>
      <c r="L305" s="2"/>
      <c r="M305" s="2"/>
    </row>
    <row r="306" spans="1:13">
      <c r="B306" s="2"/>
      <c r="C306" s="2"/>
      <c r="D306" s="2"/>
      <c r="E306" s="2"/>
      <c r="F306" s="2"/>
      <c r="H306" s="2"/>
      <c r="I306" s="2"/>
      <c r="J306" s="2"/>
      <c r="K306" s="2"/>
      <c r="L306" s="2"/>
      <c r="M306" s="2"/>
    </row>
    <row r="307" spans="1:13">
      <c r="B307" s="2"/>
      <c r="C307" s="2"/>
      <c r="D307" s="2"/>
      <c r="E307" s="2"/>
      <c r="F307" s="2"/>
      <c r="H307" s="2"/>
      <c r="I307" s="2"/>
      <c r="J307" s="2"/>
      <c r="K307" s="2"/>
      <c r="L307" s="2"/>
      <c r="M307" s="2"/>
    </row>
    <row r="308" spans="1:13">
      <c r="B308" s="2"/>
      <c r="C308" s="2"/>
      <c r="D308" s="2"/>
      <c r="E308" s="2"/>
      <c r="F308" s="2"/>
      <c r="H308" s="2"/>
      <c r="I308" s="2"/>
      <c r="J308" s="2"/>
      <c r="K308" s="2"/>
      <c r="L308" s="2"/>
      <c r="M308" s="2"/>
    </row>
    <row r="309" spans="1:13">
      <c r="B309" s="2"/>
      <c r="C309" s="2"/>
      <c r="D309" s="2"/>
      <c r="E309" s="2"/>
      <c r="F309" s="2"/>
      <c r="H309" s="2"/>
      <c r="I309" s="2"/>
      <c r="J309" s="2"/>
      <c r="K309" s="2"/>
      <c r="L309" s="2"/>
      <c r="M309" s="2"/>
    </row>
    <row r="310" spans="1:13">
      <c r="A310" s="6"/>
      <c r="B310" s="2"/>
      <c r="C310" s="2"/>
      <c r="D310" s="2"/>
      <c r="E310" s="2"/>
      <c r="F310" s="2"/>
      <c r="H310" s="2"/>
      <c r="I310" s="2"/>
      <c r="J310" s="2"/>
      <c r="K310" s="2"/>
      <c r="L310" s="2"/>
      <c r="M310" s="2"/>
    </row>
    <row r="311" spans="1:13">
      <c r="B311" s="2"/>
      <c r="C311" s="2"/>
      <c r="D311" s="2"/>
      <c r="E311" s="2"/>
      <c r="F311" s="2"/>
      <c r="H311" s="2"/>
      <c r="I311" s="2"/>
      <c r="J311" s="2"/>
      <c r="K311" s="2"/>
      <c r="L311" s="2"/>
      <c r="M311" s="2"/>
    </row>
    <row r="312" spans="1:13">
      <c r="B312" s="2"/>
      <c r="C312" s="2"/>
      <c r="D312" s="2"/>
      <c r="E312" s="2"/>
      <c r="F312" s="2"/>
      <c r="H312" s="2"/>
      <c r="I312" s="2"/>
      <c r="J312" s="2"/>
      <c r="K312" s="2"/>
      <c r="L312" s="2"/>
      <c r="M312" s="2"/>
    </row>
    <row r="313" spans="1:13">
      <c r="B313" s="2"/>
      <c r="C313" s="2"/>
      <c r="D313" s="2"/>
      <c r="E313" s="2"/>
      <c r="F313" s="2"/>
      <c r="H313" s="2"/>
      <c r="I313" s="2"/>
      <c r="J313" s="2"/>
      <c r="K313" s="2"/>
      <c r="L313" s="2"/>
      <c r="M313" s="2"/>
    </row>
    <row r="314" spans="1:13">
      <c r="B314" s="2"/>
      <c r="C314" s="2"/>
      <c r="D314" s="2"/>
      <c r="E314" s="2"/>
      <c r="F314" s="2"/>
      <c r="H314" s="2"/>
      <c r="I314" s="2"/>
      <c r="J314" s="2"/>
      <c r="K314" s="2"/>
      <c r="L314" s="2"/>
      <c r="M314" s="2"/>
    </row>
    <row r="315" spans="1:13">
      <c r="B315" s="2"/>
      <c r="C315" s="2"/>
      <c r="D315" s="2"/>
      <c r="E315" s="2"/>
      <c r="F315" s="2"/>
      <c r="H315" s="2"/>
      <c r="I315" s="2"/>
      <c r="J315" s="2"/>
      <c r="K315" s="2"/>
      <c r="L315" s="2"/>
      <c r="M315" s="2"/>
    </row>
    <row r="316" spans="1:13">
      <c r="B316" s="2"/>
      <c r="C316" s="2"/>
      <c r="D316" s="2"/>
      <c r="E316" s="2"/>
      <c r="F316" s="2"/>
      <c r="H316" s="2"/>
      <c r="I316" s="2"/>
      <c r="J316" s="2"/>
      <c r="K316" s="2"/>
      <c r="L316" s="2"/>
      <c r="M316" s="2"/>
    </row>
    <row r="317" spans="1:13">
      <c r="B317" s="2"/>
      <c r="C317" s="2"/>
      <c r="D317" s="2"/>
      <c r="E317" s="2"/>
      <c r="F317" s="2"/>
      <c r="H317" s="2"/>
      <c r="I317" s="2"/>
      <c r="J317" s="2"/>
      <c r="K317" s="2"/>
      <c r="L317" s="2"/>
      <c r="M317" s="2"/>
    </row>
    <row r="318" spans="1:13">
      <c r="B318" s="2"/>
      <c r="C318" s="2"/>
      <c r="D318" s="2"/>
      <c r="E318" s="2"/>
      <c r="F318" s="2"/>
      <c r="H318" s="2"/>
      <c r="I318" s="2"/>
      <c r="J318" s="2"/>
      <c r="K318" s="2"/>
      <c r="L318" s="2"/>
      <c r="M318" s="2"/>
    </row>
    <row r="319" spans="1:13">
      <c r="B319" s="2"/>
      <c r="C319" s="2"/>
      <c r="D319" s="2"/>
      <c r="E319" s="2"/>
      <c r="F319" s="2"/>
      <c r="H319" s="2"/>
      <c r="I319" s="2"/>
      <c r="J319" s="2"/>
      <c r="K319" s="2"/>
      <c r="L319" s="2"/>
      <c r="M319" s="2"/>
    </row>
    <row r="320" spans="1:13">
      <c r="B320" s="2"/>
      <c r="C320" s="2"/>
      <c r="D320" s="2"/>
      <c r="E320" s="2"/>
      <c r="F320" s="2"/>
      <c r="H320" s="2"/>
      <c r="I320" s="2"/>
      <c r="J320" s="2"/>
      <c r="K320" s="2"/>
      <c r="L320" s="2"/>
      <c r="M320" s="2"/>
    </row>
    <row r="321" spans="2:13">
      <c r="B321" s="2"/>
      <c r="C321" s="2"/>
      <c r="D321" s="2"/>
      <c r="E321" s="2"/>
      <c r="F321" s="2"/>
      <c r="H321" s="2"/>
      <c r="I321" s="2"/>
      <c r="J321" s="2"/>
      <c r="K321" s="2"/>
      <c r="L321" s="2"/>
      <c r="M321" s="2"/>
    </row>
    <row r="322" spans="2:13">
      <c r="B322" s="2"/>
      <c r="C322" s="2"/>
      <c r="D322" s="2"/>
      <c r="E322" s="2"/>
      <c r="F322" s="2"/>
      <c r="H322" s="2"/>
      <c r="I322" s="2"/>
      <c r="J322" s="2"/>
      <c r="K322" s="2"/>
      <c r="L322" s="2"/>
      <c r="M322" s="2"/>
    </row>
    <row r="323" spans="2:13">
      <c r="B323" s="2"/>
      <c r="C323" s="2"/>
      <c r="D323" s="2"/>
      <c r="E323" s="2"/>
      <c r="F323" s="2"/>
      <c r="H323" s="2"/>
      <c r="I323" s="2"/>
      <c r="J323" s="2"/>
      <c r="K323" s="2"/>
      <c r="L323" s="2"/>
      <c r="M323" s="2"/>
    </row>
    <row r="324" spans="2:13">
      <c r="B324" s="2"/>
      <c r="C324" s="2"/>
      <c r="D324" s="2"/>
      <c r="E324" s="2"/>
      <c r="F324" s="2"/>
      <c r="H324" s="2"/>
      <c r="I324" s="2"/>
      <c r="J324" s="2"/>
      <c r="K324" s="2"/>
      <c r="L324" s="2"/>
      <c r="M324" s="2"/>
    </row>
    <row r="325" spans="2:13">
      <c r="B325" s="2"/>
      <c r="C325" s="2"/>
      <c r="D325" s="2"/>
      <c r="E325" s="2"/>
      <c r="F325" s="2"/>
      <c r="H325" s="2"/>
      <c r="I325" s="2"/>
      <c r="J325" s="2"/>
      <c r="K325" s="2"/>
      <c r="L325" s="2"/>
      <c r="M325" s="2"/>
    </row>
    <row r="326" spans="2:13">
      <c r="B326" s="2"/>
      <c r="C326" s="2"/>
      <c r="D326" s="2"/>
      <c r="E326" s="2"/>
      <c r="F326" s="2"/>
      <c r="H326" s="2"/>
      <c r="I326" s="2"/>
      <c r="J326" s="2"/>
      <c r="K326" s="2"/>
      <c r="L326" s="2"/>
      <c r="M326" s="2"/>
    </row>
    <row r="327" spans="2:13">
      <c r="B327" s="2"/>
      <c r="C327" s="2"/>
      <c r="D327" s="2"/>
      <c r="E327" s="2"/>
      <c r="F327" s="2"/>
      <c r="H327" s="2"/>
      <c r="I327" s="2"/>
      <c r="J327" s="2"/>
      <c r="K327" s="2"/>
      <c r="L327" s="2"/>
      <c r="M327" s="2"/>
    </row>
    <row r="328" spans="2:13">
      <c r="B328" s="2"/>
      <c r="C328" s="2"/>
      <c r="D328" s="2"/>
      <c r="E328" s="2"/>
      <c r="F328" s="2"/>
      <c r="H328" s="2"/>
      <c r="I328" s="2"/>
      <c r="J328" s="2"/>
      <c r="K328" s="2"/>
      <c r="L328" s="2"/>
      <c r="M328" s="2"/>
    </row>
    <row r="329" spans="2:13">
      <c r="B329" s="2"/>
      <c r="C329" s="2"/>
      <c r="D329" s="2"/>
      <c r="E329" s="2"/>
      <c r="F329" s="2"/>
      <c r="H329" s="2"/>
      <c r="I329" s="2"/>
      <c r="J329" s="2"/>
      <c r="K329" s="2"/>
      <c r="L329" s="2"/>
      <c r="M329" s="2"/>
    </row>
    <row r="330" spans="2:13">
      <c r="B330" s="2"/>
      <c r="C330" s="2"/>
      <c r="D330" s="2"/>
      <c r="E330" s="2"/>
      <c r="F330" s="2"/>
      <c r="H330" s="2"/>
      <c r="I330" s="2"/>
      <c r="J330" s="2"/>
      <c r="K330" s="2"/>
      <c r="L330" s="2"/>
      <c r="M330" s="2"/>
    </row>
    <row r="331" spans="2:13">
      <c r="B331" s="2"/>
      <c r="C331" s="2"/>
      <c r="D331" s="2"/>
      <c r="E331" s="2"/>
      <c r="F331" s="2"/>
      <c r="H331" s="2"/>
      <c r="I331" s="2"/>
      <c r="J331" s="2"/>
      <c r="K331" s="2"/>
      <c r="L331" s="2"/>
      <c r="M331" s="2"/>
    </row>
    <row r="332" spans="2:13">
      <c r="B332" s="2"/>
      <c r="C332" s="2"/>
      <c r="D332" s="2"/>
      <c r="E332" s="2"/>
      <c r="F332" s="2"/>
      <c r="H332" s="2"/>
      <c r="I332" s="2"/>
      <c r="J332" s="2"/>
      <c r="K332" s="2"/>
      <c r="L332" s="2"/>
      <c r="M332" s="2"/>
    </row>
    <row r="333" spans="2:13">
      <c r="B333" s="2"/>
      <c r="C333" s="2"/>
      <c r="D333" s="2"/>
      <c r="E333" s="2"/>
      <c r="F333" s="2"/>
      <c r="H333" s="2"/>
      <c r="I333" s="2"/>
      <c r="J333" s="2"/>
      <c r="K333" s="2"/>
      <c r="L333" s="2"/>
      <c r="M333" s="2"/>
    </row>
    <row r="334" spans="2:13">
      <c r="B334" s="2"/>
      <c r="C334" s="2"/>
      <c r="D334" s="2"/>
      <c r="E334" s="2"/>
      <c r="F334" s="2"/>
      <c r="H334" s="2"/>
      <c r="I334" s="2"/>
      <c r="J334" s="2"/>
      <c r="K334" s="2"/>
      <c r="L334" s="2"/>
      <c r="M334" s="2"/>
    </row>
    <row r="335" spans="2:13">
      <c r="B335" s="2"/>
      <c r="C335" s="2"/>
      <c r="D335" s="2"/>
      <c r="E335" s="2"/>
      <c r="F335" s="2"/>
      <c r="H335" s="2"/>
      <c r="I335" s="2"/>
      <c r="J335" s="2"/>
      <c r="K335" s="2"/>
      <c r="L335" s="2"/>
      <c r="M335" s="2"/>
    </row>
    <row r="336" spans="2:13">
      <c r="B336" s="2"/>
      <c r="C336" s="2"/>
      <c r="D336" s="2"/>
      <c r="E336" s="2"/>
      <c r="F336" s="2"/>
      <c r="H336" s="2"/>
      <c r="I336" s="2"/>
      <c r="J336" s="2"/>
      <c r="K336" s="2"/>
      <c r="L336" s="2"/>
      <c r="M336" s="2"/>
    </row>
    <row r="337" spans="2:13">
      <c r="B337" s="2"/>
      <c r="C337" s="2"/>
      <c r="D337" s="2"/>
      <c r="E337" s="2"/>
      <c r="F337" s="2"/>
      <c r="H337" s="2"/>
      <c r="I337" s="2"/>
      <c r="J337" s="2"/>
      <c r="K337" s="2"/>
      <c r="L337" s="2"/>
      <c r="M337" s="2"/>
    </row>
    <row r="338" spans="2:13">
      <c r="B338" s="2"/>
      <c r="C338" s="2"/>
      <c r="D338" s="2"/>
      <c r="E338" s="2"/>
      <c r="F338" s="2"/>
      <c r="H338" s="2"/>
      <c r="I338" s="2"/>
      <c r="J338" s="2"/>
      <c r="K338" s="2"/>
      <c r="L338" s="2"/>
      <c r="M338" s="2"/>
    </row>
    <row r="339" spans="2:13">
      <c r="B339" s="2"/>
      <c r="C339" s="2"/>
      <c r="D339" s="2"/>
      <c r="E339" s="2"/>
      <c r="F339" s="2"/>
      <c r="H339" s="2"/>
      <c r="I339" s="2"/>
      <c r="J339" s="2"/>
      <c r="K339" s="2"/>
      <c r="L339" s="2"/>
      <c r="M339" s="2"/>
    </row>
    <row r="340" spans="2:13">
      <c r="B340" s="2"/>
      <c r="C340" s="2"/>
      <c r="D340" s="2"/>
      <c r="E340" s="2"/>
      <c r="F340" s="2"/>
      <c r="H340" s="2"/>
      <c r="I340" s="2"/>
      <c r="J340" s="2"/>
      <c r="K340" s="2"/>
      <c r="L340" s="2"/>
      <c r="M340" s="2"/>
    </row>
    <row r="341" spans="2:13">
      <c r="B341" s="2"/>
      <c r="C341" s="2"/>
      <c r="D341" s="2"/>
      <c r="E341" s="2"/>
      <c r="F341" s="2"/>
      <c r="H341" s="2"/>
      <c r="I341" s="2"/>
      <c r="J341" s="2"/>
      <c r="K341" s="2"/>
      <c r="L341" s="2"/>
      <c r="M341" s="2"/>
    </row>
    <row r="342" spans="2:13">
      <c r="B342" s="2"/>
      <c r="C342" s="2"/>
      <c r="D342" s="2"/>
      <c r="E342" s="2"/>
      <c r="F342" s="2"/>
      <c r="H342" s="2"/>
      <c r="I342" s="2"/>
      <c r="J342" s="2"/>
      <c r="K342" s="2"/>
      <c r="L342" s="2"/>
      <c r="M342" s="2"/>
    </row>
    <row r="343" spans="2:13">
      <c r="B343" s="2"/>
      <c r="C343" s="2"/>
      <c r="D343" s="2"/>
      <c r="E343" s="2"/>
      <c r="F343" s="2"/>
      <c r="H343" s="2"/>
      <c r="I343" s="2"/>
      <c r="J343" s="2"/>
      <c r="K343" s="2"/>
      <c r="L343" s="2"/>
      <c r="M343" s="2"/>
    </row>
    <row r="344" spans="2:13">
      <c r="B344" s="2"/>
      <c r="C344" s="2"/>
      <c r="D344" s="2"/>
      <c r="E344" s="2"/>
      <c r="F344" s="2"/>
      <c r="H344" s="2"/>
      <c r="I344" s="2"/>
      <c r="J344" s="2"/>
      <c r="K344" s="2"/>
      <c r="L344" s="2"/>
      <c r="M344" s="2"/>
    </row>
    <row r="345" spans="2:13">
      <c r="B345" s="2"/>
      <c r="C345" s="2"/>
      <c r="D345" s="2"/>
      <c r="E345" s="2"/>
      <c r="F345" s="2"/>
      <c r="H345" s="2"/>
      <c r="I345" s="2"/>
      <c r="J345" s="2"/>
      <c r="K345" s="2"/>
      <c r="L345" s="2"/>
      <c r="M345" s="2"/>
    </row>
    <row r="346" spans="2:13">
      <c r="B346" s="2"/>
      <c r="C346" s="2"/>
      <c r="D346" s="2"/>
      <c r="E346" s="2"/>
      <c r="F346" s="2"/>
      <c r="H346" s="2"/>
      <c r="I346" s="2"/>
      <c r="J346" s="2"/>
      <c r="K346" s="2"/>
      <c r="L346" s="2"/>
      <c r="M346" s="2"/>
    </row>
    <row r="347" spans="2:13">
      <c r="B347" s="2"/>
      <c r="C347" s="2"/>
      <c r="D347" s="2"/>
      <c r="E347" s="2"/>
      <c r="F347" s="2"/>
      <c r="H347" s="2"/>
      <c r="I347" s="2"/>
      <c r="J347" s="2"/>
      <c r="K347" s="2"/>
      <c r="L347" s="2"/>
      <c r="M347" s="2"/>
    </row>
    <row r="348" spans="2:13">
      <c r="B348" s="2"/>
      <c r="C348" s="2"/>
      <c r="D348" s="2"/>
      <c r="E348" s="2"/>
      <c r="F348" s="2"/>
      <c r="H348" s="2"/>
      <c r="I348" s="2"/>
      <c r="J348" s="2"/>
      <c r="K348" s="2"/>
      <c r="L348" s="2"/>
      <c r="M348" s="2"/>
    </row>
    <row r="349" spans="2:13">
      <c r="B349" s="2"/>
      <c r="C349" s="2"/>
      <c r="D349" s="2"/>
      <c r="E349" s="2"/>
      <c r="F349" s="2"/>
      <c r="H349" s="2"/>
      <c r="I349" s="2"/>
      <c r="J349" s="2"/>
      <c r="K349" s="2"/>
      <c r="L349" s="2"/>
      <c r="M349" s="2"/>
    </row>
    <row r="350" spans="2:13">
      <c r="B350" s="2"/>
      <c r="C350" s="2"/>
      <c r="D350" s="2"/>
      <c r="E350" s="2"/>
      <c r="F350" s="2"/>
      <c r="H350" s="2"/>
      <c r="I350" s="2"/>
      <c r="J350" s="2"/>
      <c r="K350" s="2"/>
      <c r="L350" s="2"/>
      <c r="M350" s="2"/>
    </row>
    <row r="351" spans="2:13">
      <c r="B351" s="2"/>
      <c r="C351" s="2"/>
      <c r="D351" s="2"/>
      <c r="E351" s="2"/>
      <c r="F351" s="2"/>
      <c r="H351" s="2"/>
      <c r="I351" s="2"/>
      <c r="J351" s="2"/>
      <c r="K351" s="2"/>
      <c r="L351" s="2"/>
      <c r="M351" s="2"/>
    </row>
    <row r="352" spans="2:13">
      <c r="B352" s="2"/>
      <c r="C352" s="2"/>
      <c r="D352" s="2"/>
      <c r="E352" s="2"/>
      <c r="F352" s="2"/>
      <c r="H352" s="2"/>
      <c r="I352" s="2"/>
      <c r="J352" s="2"/>
      <c r="K352" s="2"/>
      <c r="L352" s="2"/>
      <c r="M352" s="2"/>
    </row>
    <row r="353" spans="1:13">
      <c r="B353" s="2"/>
      <c r="C353" s="2"/>
      <c r="D353" s="2"/>
      <c r="E353" s="2"/>
      <c r="F353" s="2"/>
      <c r="H353" s="2"/>
      <c r="I353" s="2"/>
      <c r="J353" s="2"/>
      <c r="K353" s="2"/>
      <c r="L353" s="2"/>
      <c r="M353" s="2"/>
    </row>
    <row r="354" spans="1:13">
      <c r="B354" s="2"/>
      <c r="C354" s="2"/>
      <c r="D354" s="2"/>
      <c r="E354" s="2"/>
      <c r="F354" s="2"/>
      <c r="H354" s="2"/>
      <c r="I354" s="2"/>
      <c r="J354" s="2"/>
      <c r="K354" s="2"/>
      <c r="L354" s="2"/>
      <c r="M354" s="2"/>
    </row>
    <row r="355" spans="1:13">
      <c r="A355" s="6"/>
      <c r="B355" s="2"/>
      <c r="C355" s="2"/>
      <c r="D355" s="2"/>
      <c r="E355" s="2"/>
      <c r="F355" s="2"/>
      <c r="H355" s="2"/>
      <c r="I355" s="2"/>
      <c r="J355" s="2"/>
      <c r="K355" s="2"/>
      <c r="L355" s="2"/>
      <c r="M355" s="2"/>
    </row>
    <row r="356" spans="1:13">
      <c r="B356" s="2"/>
      <c r="C356" s="2"/>
      <c r="D356" s="2"/>
      <c r="E356" s="2"/>
      <c r="F356" s="2"/>
      <c r="H356" s="2"/>
      <c r="I356" s="2"/>
      <c r="J356" s="2"/>
      <c r="K356" s="2"/>
      <c r="L356" s="2"/>
      <c r="M356" s="2"/>
    </row>
    <row r="357" spans="1:13">
      <c r="A357" s="6"/>
      <c r="B357" s="2"/>
      <c r="C357" s="2"/>
      <c r="D357" s="2"/>
      <c r="E357" s="2"/>
      <c r="F357" s="2"/>
      <c r="H357" s="2"/>
      <c r="I357" s="2"/>
      <c r="J357" s="2"/>
      <c r="K357" s="2"/>
      <c r="L357" s="2"/>
      <c r="M357" s="2"/>
    </row>
    <row r="358" spans="1:13">
      <c r="B358" s="2"/>
      <c r="C358" s="2"/>
      <c r="D358" s="2"/>
      <c r="E358" s="2"/>
      <c r="F358" s="2"/>
      <c r="H358" s="2"/>
      <c r="I358" s="2"/>
      <c r="J358" s="2"/>
      <c r="K358" s="2"/>
      <c r="L358" s="2"/>
      <c r="M358" s="2"/>
    </row>
    <row r="359" spans="1:13">
      <c r="B359" s="2"/>
      <c r="C359" s="2"/>
      <c r="D359" s="2"/>
      <c r="E359" s="2"/>
      <c r="F359" s="2"/>
      <c r="H359" s="2"/>
      <c r="I359" s="2"/>
      <c r="J359" s="2"/>
      <c r="K359" s="2"/>
      <c r="L359" s="2"/>
      <c r="M359" s="2"/>
    </row>
    <row r="360" spans="1:13">
      <c r="B360" s="2"/>
      <c r="C360" s="2"/>
      <c r="D360" s="2"/>
      <c r="E360" s="2"/>
      <c r="F360" s="2"/>
      <c r="H360" s="2"/>
      <c r="I360" s="2"/>
      <c r="J360" s="2"/>
      <c r="K360" s="2"/>
      <c r="L360" s="2"/>
      <c r="M360" s="2"/>
    </row>
    <row r="361" spans="1:13">
      <c r="B361" s="2"/>
      <c r="C361" s="2"/>
      <c r="D361" s="2"/>
      <c r="E361" s="2"/>
      <c r="F361" s="2"/>
      <c r="H361" s="2"/>
      <c r="I361" s="2"/>
      <c r="J361" s="2"/>
      <c r="K361" s="2"/>
      <c r="L361" s="2"/>
      <c r="M361" s="2"/>
    </row>
    <row r="362" spans="1:13">
      <c r="A362" s="6"/>
      <c r="B362" s="2"/>
      <c r="C362" s="2"/>
      <c r="D362" s="2"/>
      <c r="E362" s="2"/>
      <c r="F362" s="2"/>
      <c r="H362" s="2"/>
      <c r="I362" s="2"/>
      <c r="J362" s="2"/>
      <c r="K362" s="2"/>
      <c r="L362" s="2"/>
      <c r="M362" s="2"/>
    </row>
    <row r="363" spans="1:13">
      <c r="B363" s="2"/>
      <c r="C363" s="2"/>
      <c r="D363" s="2"/>
      <c r="E363" s="2"/>
      <c r="F363" s="2"/>
      <c r="H363" s="2"/>
      <c r="I363" s="2"/>
      <c r="J363" s="2"/>
      <c r="K363" s="2"/>
      <c r="L363" s="2"/>
      <c r="M363" s="2"/>
    </row>
    <row r="364" spans="1:13">
      <c r="B364" s="2"/>
      <c r="C364" s="2"/>
      <c r="D364" s="2"/>
      <c r="E364" s="2"/>
      <c r="F364" s="2"/>
      <c r="H364" s="2"/>
      <c r="I364" s="2"/>
      <c r="J364" s="2"/>
      <c r="K364" s="2"/>
      <c r="L364" s="2"/>
      <c r="M364" s="2"/>
    </row>
    <row r="365" spans="1:13">
      <c r="B365" s="2"/>
      <c r="C365" s="2"/>
      <c r="D365" s="2"/>
      <c r="E365" s="2"/>
      <c r="F365" s="2"/>
      <c r="H365" s="2"/>
      <c r="I365" s="2"/>
      <c r="J365" s="2"/>
      <c r="K365" s="2"/>
      <c r="L365" s="2"/>
      <c r="M365" s="2"/>
    </row>
    <row r="366" spans="1:13">
      <c r="B366" s="2"/>
      <c r="C366" s="2"/>
      <c r="D366" s="2"/>
      <c r="E366" s="2"/>
      <c r="F366" s="2"/>
      <c r="H366" s="2"/>
      <c r="I366" s="2"/>
      <c r="J366" s="2"/>
      <c r="K366" s="2"/>
      <c r="L366" s="2"/>
      <c r="M366" s="2"/>
    </row>
    <row r="367" spans="1:13">
      <c r="B367" s="2"/>
      <c r="C367" s="2"/>
      <c r="D367" s="2"/>
      <c r="E367" s="2"/>
      <c r="F367" s="2"/>
      <c r="H367" s="2"/>
      <c r="I367" s="2"/>
      <c r="J367" s="2"/>
      <c r="K367" s="2"/>
      <c r="L367" s="2"/>
      <c r="M367" s="2"/>
    </row>
    <row r="368" spans="1:13">
      <c r="B368" s="2"/>
      <c r="C368" s="2"/>
      <c r="D368" s="2"/>
      <c r="E368" s="2"/>
      <c r="F368" s="2"/>
      <c r="H368" s="2"/>
      <c r="I368" s="2"/>
      <c r="J368" s="2"/>
      <c r="K368" s="2"/>
      <c r="L368" s="2"/>
      <c r="M368" s="2"/>
    </row>
    <row r="369" spans="2:13">
      <c r="B369" s="2"/>
      <c r="C369" s="2"/>
      <c r="D369" s="2"/>
      <c r="E369" s="2"/>
      <c r="F369" s="2"/>
      <c r="H369" s="2"/>
      <c r="I369" s="2"/>
      <c r="J369" s="2"/>
      <c r="K369" s="2"/>
      <c r="L369" s="2"/>
      <c r="M369" s="2"/>
    </row>
    <row r="370" spans="2:13">
      <c r="B370" s="2"/>
      <c r="C370" s="2"/>
      <c r="D370" s="2"/>
      <c r="E370" s="2"/>
      <c r="F370" s="2"/>
      <c r="H370" s="2"/>
      <c r="I370" s="2"/>
      <c r="J370" s="2"/>
      <c r="K370" s="2"/>
      <c r="L370" s="2"/>
      <c r="M370" s="2"/>
    </row>
    <row r="371" spans="2:13">
      <c r="B371" s="2"/>
      <c r="C371" s="2"/>
      <c r="D371" s="2"/>
      <c r="E371" s="2"/>
      <c r="F371" s="2"/>
      <c r="H371" s="2"/>
      <c r="I371" s="2"/>
      <c r="J371" s="2"/>
      <c r="K371" s="2"/>
      <c r="L371" s="2"/>
      <c r="M371" s="2"/>
    </row>
    <row r="372" spans="2:13">
      <c r="B372" s="2"/>
      <c r="C372" s="2"/>
      <c r="D372" s="2"/>
      <c r="E372" s="2"/>
      <c r="F372" s="2"/>
      <c r="H372" s="2"/>
      <c r="I372" s="2"/>
      <c r="J372" s="2"/>
      <c r="K372" s="2"/>
      <c r="L372" s="2"/>
      <c r="M372" s="2"/>
    </row>
    <row r="373" spans="2:13">
      <c r="B373" s="2"/>
      <c r="C373" s="2"/>
      <c r="D373" s="2"/>
      <c r="E373" s="2"/>
      <c r="F373" s="2"/>
      <c r="H373" s="2"/>
      <c r="I373" s="2"/>
      <c r="J373" s="2"/>
      <c r="K373" s="2"/>
      <c r="L373" s="2"/>
      <c r="M373" s="2"/>
    </row>
    <row r="374" spans="2:13">
      <c r="B374" s="2"/>
      <c r="C374" s="2"/>
      <c r="D374" s="2"/>
      <c r="E374" s="2"/>
      <c r="F374" s="2"/>
      <c r="H374" s="2"/>
      <c r="I374" s="2"/>
      <c r="J374" s="2"/>
      <c r="K374" s="2"/>
      <c r="L374" s="2"/>
      <c r="M374" s="2"/>
    </row>
    <row r="375" spans="2:13">
      <c r="B375" s="2"/>
      <c r="C375" s="2"/>
      <c r="D375" s="2"/>
      <c r="E375" s="2"/>
      <c r="F375" s="2"/>
      <c r="H375" s="2"/>
      <c r="I375" s="2"/>
      <c r="J375" s="2"/>
      <c r="K375" s="2"/>
      <c r="L375" s="2"/>
      <c r="M375" s="2"/>
    </row>
    <row r="376" spans="2:13">
      <c r="B376" s="2"/>
      <c r="C376" s="2"/>
      <c r="D376" s="2"/>
      <c r="E376" s="2"/>
      <c r="F376" s="2"/>
      <c r="H376" s="2"/>
      <c r="I376" s="2"/>
      <c r="J376" s="2"/>
      <c r="K376" s="2"/>
      <c r="L376" s="2"/>
      <c r="M376" s="2"/>
    </row>
    <row r="377" spans="2:13">
      <c r="B377" s="2"/>
      <c r="C377" s="2"/>
      <c r="D377" s="2"/>
      <c r="E377" s="2"/>
      <c r="F377" s="2"/>
      <c r="H377" s="2"/>
      <c r="I377" s="2"/>
      <c r="J377" s="2"/>
      <c r="K377" s="2"/>
      <c r="L377" s="2"/>
      <c r="M377" s="2"/>
    </row>
    <row r="378" spans="2:13">
      <c r="B378" s="2"/>
      <c r="C378" s="2"/>
      <c r="D378" s="2"/>
      <c r="E378" s="2"/>
      <c r="F378" s="2"/>
      <c r="H378" s="2"/>
      <c r="I378" s="2"/>
      <c r="J378" s="2"/>
      <c r="K378" s="2"/>
      <c r="L378" s="2"/>
      <c r="M378" s="2"/>
    </row>
    <row r="379" spans="2:13">
      <c r="B379" s="2"/>
      <c r="C379" s="2"/>
      <c r="D379" s="2"/>
      <c r="E379" s="2"/>
      <c r="F379" s="2"/>
      <c r="H379" s="2"/>
      <c r="I379" s="2"/>
      <c r="J379" s="2"/>
      <c r="K379" s="2"/>
      <c r="L379" s="2"/>
      <c r="M379" s="2"/>
    </row>
    <row r="380" spans="2:13">
      <c r="B380" s="2"/>
      <c r="C380" s="2"/>
      <c r="D380" s="2"/>
      <c r="E380" s="2"/>
      <c r="F380" s="2"/>
      <c r="H380" s="2"/>
      <c r="I380" s="2"/>
      <c r="J380" s="2"/>
      <c r="K380" s="2"/>
      <c r="L380" s="2"/>
      <c r="M380" s="2"/>
    </row>
    <row r="381" spans="2:13">
      <c r="B381" s="2"/>
      <c r="C381" s="2"/>
      <c r="D381" s="2"/>
      <c r="E381" s="2"/>
      <c r="F381" s="2"/>
      <c r="H381" s="2"/>
      <c r="I381" s="2"/>
      <c r="J381" s="2"/>
      <c r="K381" s="2"/>
      <c r="L381" s="2"/>
      <c r="M381" s="2"/>
    </row>
    <row r="382" spans="2:13">
      <c r="B382" s="2"/>
      <c r="C382" s="2"/>
      <c r="D382" s="2"/>
      <c r="E382" s="2"/>
      <c r="F382" s="2"/>
      <c r="H382" s="2"/>
      <c r="I382" s="2"/>
      <c r="J382" s="2"/>
      <c r="K382" s="2"/>
      <c r="L382" s="2"/>
      <c r="M382" s="2"/>
    </row>
    <row r="383" spans="2:13">
      <c r="B383" s="2"/>
      <c r="C383" s="2"/>
      <c r="D383" s="2"/>
      <c r="E383" s="2"/>
      <c r="F383" s="2"/>
      <c r="H383" s="2"/>
      <c r="I383" s="2"/>
      <c r="J383" s="2"/>
      <c r="K383" s="2"/>
      <c r="L383" s="2"/>
      <c r="M383" s="2"/>
    </row>
    <row r="384" spans="2:13">
      <c r="B384" s="2"/>
      <c r="C384" s="2"/>
      <c r="D384" s="2"/>
      <c r="E384" s="2"/>
      <c r="F384" s="2"/>
      <c r="H384" s="2"/>
      <c r="I384" s="2"/>
      <c r="J384" s="2"/>
      <c r="K384" s="2"/>
      <c r="L384" s="2"/>
      <c r="M384" s="2"/>
    </row>
    <row r="385" spans="2:13">
      <c r="B385" s="2"/>
      <c r="C385" s="2"/>
      <c r="D385" s="2"/>
      <c r="E385" s="2"/>
      <c r="F385" s="2"/>
      <c r="H385" s="2"/>
      <c r="I385" s="2"/>
      <c r="J385" s="2"/>
      <c r="K385" s="2"/>
      <c r="L385" s="2"/>
      <c r="M385" s="2"/>
    </row>
    <row r="386" spans="2:13">
      <c r="B386" s="2"/>
      <c r="C386" s="2"/>
      <c r="D386" s="2"/>
      <c r="E386" s="2"/>
      <c r="F386" s="2"/>
      <c r="H386" s="2"/>
      <c r="I386" s="2"/>
      <c r="J386" s="2"/>
      <c r="K386" s="2"/>
      <c r="L386" s="2"/>
      <c r="M386" s="2"/>
    </row>
    <row r="387" spans="2:13">
      <c r="B387" s="2"/>
      <c r="C387" s="2"/>
      <c r="D387" s="2"/>
      <c r="E387" s="2"/>
      <c r="F387" s="2"/>
      <c r="H387" s="2"/>
      <c r="I387" s="2"/>
      <c r="J387" s="2"/>
      <c r="K387" s="2"/>
      <c r="L387" s="2"/>
      <c r="M387" s="2"/>
    </row>
    <row r="388" spans="2:13">
      <c r="B388" s="2"/>
      <c r="C388" s="2"/>
      <c r="D388" s="2"/>
      <c r="E388" s="2"/>
      <c r="F388" s="2"/>
      <c r="H388" s="2"/>
      <c r="I388" s="2"/>
      <c r="J388" s="2"/>
      <c r="K388" s="2"/>
      <c r="L388" s="2"/>
      <c r="M388" s="2"/>
    </row>
    <row r="389" spans="2:13" ht="28.5" customHeight="1">
      <c r="B389" s="2"/>
      <c r="C389" s="2"/>
      <c r="D389" s="2"/>
      <c r="E389" s="2"/>
      <c r="F389" s="2"/>
      <c r="H389" s="2"/>
      <c r="I389" s="2"/>
      <c r="J389" s="2"/>
      <c r="K389" s="2"/>
      <c r="L389" s="2"/>
      <c r="M389" s="2"/>
    </row>
    <row r="390" spans="2:13">
      <c r="B390" s="2"/>
      <c r="C390" s="2"/>
      <c r="D390" s="2"/>
      <c r="E390" s="2"/>
      <c r="F390" s="2"/>
      <c r="H390" s="2"/>
      <c r="I390" s="2"/>
      <c r="J390" s="2"/>
      <c r="K390" s="2"/>
      <c r="L390" s="2"/>
      <c r="M390" s="2"/>
    </row>
    <row r="391" spans="2:13">
      <c r="B391" s="2"/>
      <c r="C391" s="2"/>
      <c r="D391" s="2"/>
      <c r="E391" s="2"/>
      <c r="F391" s="2"/>
      <c r="H391" s="2"/>
      <c r="I391" s="2"/>
      <c r="J391" s="2"/>
      <c r="K391" s="2"/>
      <c r="L391" s="2"/>
      <c r="M391" s="2"/>
    </row>
    <row r="392" spans="2:13">
      <c r="B392" s="2"/>
      <c r="C392" s="2"/>
      <c r="D392" s="2"/>
      <c r="E392" s="2"/>
      <c r="F392" s="2"/>
      <c r="H392" s="2"/>
      <c r="I392" s="2"/>
      <c r="J392" s="2"/>
      <c r="K392" s="2"/>
      <c r="L392" s="2"/>
      <c r="M392" s="2"/>
    </row>
    <row r="393" spans="2:13">
      <c r="B393" s="2"/>
      <c r="C393" s="2"/>
      <c r="D393" s="2"/>
      <c r="E393" s="2"/>
      <c r="F393" s="2"/>
      <c r="H393" s="2"/>
      <c r="I393" s="2"/>
      <c r="J393" s="2"/>
      <c r="K393" s="2"/>
      <c r="L393" s="2"/>
      <c r="M393" s="2"/>
    </row>
    <row r="394" spans="2:13">
      <c r="B394" s="2"/>
      <c r="C394" s="2"/>
      <c r="D394" s="2"/>
      <c r="E394" s="2"/>
      <c r="F394" s="2"/>
      <c r="H394" s="2"/>
      <c r="I394" s="2"/>
      <c r="J394" s="2"/>
      <c r="K394" s="2"/>
      <c r="L394" s="2"/>
      <c r="M394" s="2"/>
    </row>
    <row r="395" spans="2:13">
      <c r="B395" s="2"/>
      <c r="C395" s="2"/>
      <c r="D395" s="2"/>
      <c r="E395" s="2"/>
      <c r="F395" s="2"/>
      <c r="H395" s="2"/>
      <c r="I395" s="2"/>
      <c r="J395" s="2"/>
      <c r="K395" s="2"/>
      <c r="L395" s="2"/>
      <c r="M395" s="2"/>
    </row>
    <row r="396" spans="2:13">
      <c r="B396" s="2"/>
      <c r="C396" s="2"/>
      <c r="D396" s="2"/>
      <c r="E396" s="2"/>
      <c r="F396" s="2"/>
      <c r="H396" s="2"/>
      <c r="I396" s="2"/>
      <c r="J396" s="2"/>
      <c r="K396" s="2"/>
      <c r="L396" s="2"/>
      <c r="M396" s="2"/>
    </row>
    <row r="397" spans="2:13">
      <c r="B397" s="2"/>
      <c r="C397" s="2"/>
      <c r="D397" s="2"/>
      <c r="E397" s="2"/>
      <c r="F397" s="2"/>
      <c r="H397" s="2"/>
      <c r="I397" s="2"/>
      <c r="J397" s="2"/>
      <c r="K397" s="2"/>
      <c r="L397" s="2"/>
      <c r="M397" s="2"/>
    </row>
    <row r="398" spans="2:13">
      <c r="B398" s="2"/>
      <c r="C398" s="2"/>
      <c r="D398" s="2"/>
      <c r="E398" s="2"/>
      <c r="F398" s="2"/>
      <c r="H398" s="2"/>
      <c r="I398" s="2"/>
      <c r="J398" s="2"/>
      <c r="K398" s="2"/>
      <c r="L398" s="2"/>
      <c r="M398" s="2"/>
    </row>
    <row r="399" spans="2:13">
      <c r="B399" s="2"/>
      <c r="C399" s="2"/>
      <c r="D399" s="2"/>
      <c r="E399" s="2"/>
      <c r="F399" s="2"/>
      <c r="H399" s="2"/>
      <c r="I399" s="2"/>
      <c r="J399" s="2"/>
      <c r="K399" s="2"/>
      <c r="L399" s="2"/>
      <c r="M399" s="2"/>
    </row>
    <row r="400" spans="2:13">
      <c r="B400" s="2"/>
      <c r="C400" s="2"/>
      <c r="D400" s="2"/>
      <c r="E400" s="2"/>
      <c r="F400" s="2"/>
      <c r="H400" s="2"/>
      <c r="I400" s="2"/>
      <c r="J400" s="2"/>
      <c r="K400" s="2"/>
      <c r="L400" s="2"/>
      <c r="M400" s="2"/>
    </row>
    <row r="401" spans="1:13">
      <c r="B401" s="2"/>
      <c r="C401" s="2"/>
      <c r="D401" s="2"/>
      <c r="E401" s="2"/>
      <c r="F401" s="2"/>
      <c r="H401" s="2"/>
      <c r="I401" s="2"/>
      <c r="J401" s="2"/>
      <c r="K401" s="2"/>
      <c r="L401" s="2"/>
      <c r="M401" s="2"/>
    </row>
    <row r="402" spans="1:13">
      <c r="A402" s="6"/>
      <c r="B402" s="2"/>
      <c r="C402" s="2"/>
      <c r="D402" s="2"/>
      <c r="E402" s="2"/>
      <c r="F402" s="2"/>
      <c r="H402" s="2"/>
      <c r="I402" s="2"/>
      <c r="J402" s="2"/>
      <c r="K402" s="2"/>
      <c r="L402" s="2"/>
      <c r="M402" s="2"/>
    </row>
    <row r="403" spans="1:13">
      <c r="B403" s="2"/>
      <c r="C403" s="2"/>
      <c r="D403" s="2"/>
      <c r="E403" s="2"/>
      <c r="F403" s="2"/>
      <c r="H403" s="2"/>
      <c r="I403" s="2"/>
      <c r="J403" s="2"/>
      <c r="K403" s="2"/>
      <c r="L403" s="2"/>
      <c r="M403" s="2"/>
    </row>
    <row r="404" spans="1:13">
      <c r="B404" s="2"/>
      <c r="C404" s="2"/>
      <c r="D404" s="2"/>
      <c r="E404" s="2"/>
      <c r="F404" s="2"/>
      <c r="H404" s="2"/>
      <c r="I404" s="2"/>
      <c r="J404" s="2"/>
      <c r="K404" s="2"/>
      <c r="L404" s="2"/>
      <c r="M404" s="2"/>
    </row>
    <row r="405" spans="1:13">
      <c r="B405" s="2"/>
      <c r="C405" s="2"/>
      <c r="D405" s="2"/>
      <c r="E405" s="2"/>
      <c r="F405" s="2"/>
      <c r="H405" s="2"/>
      <c r="I405" s="2"/>
      <c r="J405" s="2"/>
      <c r="K405" s="2"/>
      <c r="L405" s="2"/>
      <c r="M405" s="2"/>
    </row>
    <row r="406" spans="1:13">
      <c r="B406" s="2"/>
      <c r="C406" s="2"/>
      <c r="D406" s="2"/>
      <c r="E406" s="2"/>
      <c r="F406" s="2"/>
      <c r="H406" s="2"/>
      <c r="I406" s="2"/>
      <c r="J406" s="2"/>
      <c r="K406" s="2"/>
      <c r="L406" s="2"/>
      <c r="M406" s="2"/>
    </row>
    <row r="407" spans="1:13">
      <c r="B407" s="2"/>
      <c r="C407" s="2"/>
      <c r="D407" s="2"/>
      <c r="E407" s="2"/>
      <c r="F407" s="2"/>
      <c r="H407" s="2"/>
      <c r="I407" s="2"/>
      <c r="J407" s="2"/>
      <c r="K407" s="2"/>
      <c r="L407" s="2"/>
      <c r="M407" s="2"/>
    </row>
    <row r="408" spans="1:13">
      <c r="B408" s="2"/>
      <c r="C408" s="2"/>
      <c r="D408" s="2"/>
      <c r="E408" s="2"/>
      <c r="F408" s="2"/>
      <c r="H408" s="2"/>
      <c r="I408" s="2"/>
      <c r="J408" s="2"/>
      <c r="K408" s="2"/>
      <c r="L408" s="2"/>
      <c r="M408" s="2"/>
    </row>
    <row r="409" spans="1:13">
      <c r="B409" s="2"/>
      <c r="C409" s="2"/>
      <c r="D409" s="2"/>
      <c r="E409" s="2"/>
      <c r="F409" s="2"/>
      <c r="H409" s="2"/>
      <c r="I409" s="2"/>
      <c r="J409" s="2"/>
      <c r="K409" s="2"/>
      <c r="L409" s="2"/>
      <c r="M409" s="2"/>
    </row>
    <row r="410" spans="1:13">
      <c r="A410" s="6"/>
      <c r="B410" s="2"/>
      <c r="C410" s="2"/>
      <c r="D410" s="2"/>
      <c r="E410" s="2"/>
      <c r="F410" s="2"/>
      <c r="H410" s="2"/>
      <c r="I410" s="2"/>
      <c r="J410" s="2"/>
      <c r="K410" s="2"/>
      <c r="L410" s="2"/>
      <c r="M410" s="2"/>
    </row>
    <row r="411" spans="1:13">
      <c r="B411" s="2"/>
      <c r="C411" s="2"/>
      <c r="D411" s="2"/>
      <c r="E411" s="2"/>
      <c r="F411" s="2"/>
      <c r="H411" s="2"/>
      <c r="I411" s="2"/>
      <c r="J411" s="2"/>
      <c r="K411" s="2"/>
      <c r="L411" s="2"/>
      <c r="M411" s="2"/>
    </row>
    <row r="412" spans="1:13">
      <c r="B412" s="2"/>
      <c r="C412" s="2"/>
      <c r="D412" s="2"/>
      <c r="E412" s="2"/>
      <c r="F412" s="2"/>
      <c r="H412" s="2"/>
      <c r="I412" s="2"/>
      <c r="J412" s="2"/>
      <c r="K412" s="2"/>
      <c r="L412" s="2"/>
      <c r="M412" s="2"/>
    </row>
    <row r="413" spans="1:13">
      <c r="B413" s="2"/>
      <c r="C413" s="2"/>
      <c r="D413" s="2"/>
      <c r="E413" s="2"/>
      <c r="F413" s="2"/>
      <c r="H413" s="2"/>
      <c r="I413" s="2"/>
      <c r="J413" s="2"/>
      <c r="K413" s="2"/>
      <c r="L413" s="2"/>
      <c r="M413" s="2"/>
    </row>
    <row r="414" spans="1:13">
      <c r="B414" s="2"/>
      <c r="C414" s="2"/>
      <c r="D414" s="2"/>
      <c r="E414" s="2"/>
      <c r="F414" s="2"/>
      <c r="H414" s="2"/>
      <c r="I414" s="2"/>
      <c r="J414" s="2"/>
      <c r="K414" s="2"/>
      <c r="L414" s="2"/>
      <c r="M414" s="2"/>
    </row>
    <row r="415" spans="1:13">
      <c r="B415" s="2"/>
      <c r="C415" s="2"/>
      <c r="D415" s="2"/>
      <c r="E415" s="2"/>
      <c r="F415" s="2"/>
      <c r="H415" s="2"/>
      <c r="I415" s="2"/>
      <c r="J415" s="2"/>
      <c r="K415" s="2"/>
      <c r="L415" s="2"/>
      <c r="M415" s="2"/>
    </row>
    <row r="416" spans="1:13">
      <c r="B416" s="2"/>
      <c r="C416" s="2"/>
      <c r="D416" s="2"/>
      <c r="E416" s="2"/>
      <c r="F416" s="2"/>
      <c r="H416" s="2"/>
      <c r="I416" s="2"/>
      <c r="J416" s="2"/>
      <c r="K416" s="2"/>
      <c r="L416" s="2"/>
      <c r="M416" s="2"/>
    </row>
    <row r="417" spans="2:13">
      <c r="B417" s="2"/>
      <c r="C417" s="2"/>
      <c r="D417" s="2"/>
      <c r="E417" s="2"/>
      <c r="F417" s="2"/>
      <c r="H417" s="2"/>
      <c r="I417" s="2"/>
      <c r="J417" s="2"/>
      <c r="K417" s="2"/>
      <c r="L417" s="2"/>
      <c r="M417" s="2"/>
    </row>
    <row r="418" spans="2:13">
      <c r="B418" s="2"/>
      <c r="C418" s="2"/>
      <c r="D418" s="2"/>
      <c r="E418" s="2"/>
      <c r="F418" s="2"/>
      <c r="H418" s="2"/>
      <c r="I418" s="2"/>
      <c r="J418" s="2"/>
      <c r="K418" s="2"/>
      <c r="L418" s="2"/>
      <c r="M418" s="2"/>
    </row>
    <row r="419" spans="2:13">
      <c r="B419" s="2"/>
      <c r="C419" s="2"/>
      <c r="D419" s="2"/>
      <c r="E419" s="2"/>
      <c r="F419" s="2"/>
      <c r="H419" s="2"/>
      <c r="I419" s="2"/>
      <c r="J419" s="2"/>
      <c r="K419" s="2"/>
      <c r="L419" s="2"/>
      <c r="M419" s="2"/>
    </row>
    <row r="420" spans="2:13">
      <c r="B420" s="2"/>
      <c r="C420" s="2"/>
      <c r="D420" s="2"/>
      <c r="E420" s="2"/>
      <c r="F420" s="2"/>
      <c r="H420" s="2"/>
      <c r="I420" s="2"/>
      <c r="J420" s="2"/>
      <c r="K420" s="2"/>
      <c r="L420" s="2"/>
      <c r="M420" s="2"/>
    </row>
    <row r="421" spans="2:13">
      <c r="B421" s="2"/>
      <c r="C421" s="2"/>
      <c r="D421" s="2"/>
      <c r="E421" s="2"/>
      <c r="F421" s="2"/>
      <c r="H421" s="2"/>
      <c r="I421" s="2"/>
      <c r="J421" s="2"/>
      <c r="K421" s="2"/>
      <c r="L421" s="2"/>
      <c r="M421" s="2"/>
    </row>
    <row r="422" spans="2:13">
      <c r="B422" s="2"/>
      <c r="C422" s="2"/>
      <c r="D422" s="2"/>
      <c r="E422" s="2"/>
      <c r="F422" s="2"/>
      <c r="H422" s="2"/>
      <c r="I422" s="2"/>
      <c r="J422" s="2"/>
      <c r="K422" s="2"/>
      <c r="L422" s="2"/>
      <c r="M422" s="2"/>
    </row>
    <row r="423" spans="2:13">
      <c r="B423" s="2"/>
      <c r="C423" s="2"/>
      <c r="D423" s="2"/>
      <c r="E423" s="2"/>
      <c r="F423" s="2"/>
      <c r="H423" s="2"/>
      <c r="I423" s="2"/>
      <c r="J423" s="2"/>
      <c r="K423" s="2"/>
      <c r="L423" s="2"/>
      <c r="M423" s="2"/>
    </row>
    <row r="424" spans="2:13">
      <c r="B424" s="2"/>
      <c r="C424" s="2"/>
      <c r="D424" s="2"/>
      <c r="E424" s="2"/>
      <c r="F424" s="2"/>
      <c r="H424" s="2"/>
      <c r="I424" s="2"/>
      <c r="J424" s="2"/>
      <c r="K424" s="2"/>
      <c r="L424" s="2"/>
      <c r="M424" s="2"/>
    </row>
    <row r="425" spans="2:13">
      <c r="B425" s="2"/>
      <c r="C425" s="2"/>
      <c r="D425" s="2"/>
      <c r="E425" s="2"/>
      <c r="F425" s="2"/>
      <c r="H425" s="2"/>
      <c r="I425" s="2"/>
      <c r="J425" s="2"/>
      <c r="K425" s="2"/>
      <c r="L425" s="2"/>
      <c r="M425" s="2"/>
    </row>
    <row r="426" spans="2:13">
      <c r="B426" s="2"/>
      <c r="C426" s="2"/>
      <c r="D426" s="2"/>
      <c r="E426" s="2"/>
      <c r="F426" s="2"/>
      <c r="H426" s="2"/>
      <c r="I426" s="2"/>
      <c r="J426" s="2"/>
      <c r="K426" s="2"/>
      <c r="L426" s="2"/>
      <c r="M426" s="2"/>
    </row>
    <row r="427" spans="2:13">
      <c r="B427" s="2"/>
      <c r="C427" s="2"/>
      <c r="D427" s="2"/>
      <c r="E427" s="2"/>
      <c r="F427" s="2"/>
      <c r="H427" s="2"/>
      <c r="I427" s="2"/>
      <c r="J427" s="2"/>
      <c r="K427" s="2"/>
      <c r="L427" s="2"/>
      <c r="M427" s="2"/>
    </row>
    <row r="428" spans="2:13">
      <c r="B428" s="2"/>
      <c r="C428" s="2"/>
      <c r="D428" s="2"/>
      <c r="E428" s="2"/>
      <c r="F428" s="2"/>
      <c r="H428" s="2"/>
      <c r="I428" s="2"/>
      <c r="J428" s="2"/>
      <c r="K428" s="2"/>
      <c r="L428" s="2"/>
      <c r="M428" s="2"/>
    </row>
    <row r="429" spans="2:13">
      <c r="B429" s="2"/>
      <c r="C429" s="2"/>
      <c r="D429" s="2"/>
      <c r="E429" s="2"/>
      <c r="F429" s="2"/>
      <c r="H429" s="2"/>
      <c r="I429" s="2"/>
      <c r="J429" s="2"/>
      <c r="K429" s="2"/>
      <c r="L429" s="2"/>
      <c r="M429" s="2"/>
    </row>
    <row r="430" spans="2:13">
      <c r="B430" s="2"/>
      <c r="C430" s="2"/>
      <c r="D430" s="2"/>
      <c r="E430" s="2"/>
      <c r="F430" s="2"/>
      <c r="H430" s="2"/>
      <c r="I430" s="2"/>
      <c r="J430" s="2"/>
      <c r="K430" s="2"/>
      <c r="L430" s="2"/>
      <c r="M430" s="2"/>
    </row>
    <row r="431" spans="2:13">
      <c r="B431" s="2"/>
      <c r="C431" s="2"/>
      <c r="D431" s="2"/>
      <c r="E431" s="2"/>
      <c r="F431" s="2"/>
      <c r="H431" s="2"/>
      <c r="I431" s="2"/>
      <c r="J431" s="2"/>
      <c r="K431" s="2"/>
      <c r="L431" s="2"/>
      <c r="M431" s="2"/>
    </row>
    <row r="432" spans="2:13">
      <c r="B432" s="2"/>
      <c r="C432" s="2"/>
      <c r="D432" s="2"/>
      <c r="E432" s="2"/>
      <c r="F432" s="2"/>
      <c r="H432" s="2"/>
      <c r="I432" s="2"/>
      <c r="J432" s="2"/>
      <c r="K432" s="2"/>
      <c r="L432" s="2"/>
      <c r="M432" s="2"/>
    </row>
    <row r="433" spans="2:13">
      <c r="B433" s="2"/>
      <c r="C433" s="2"/>
      <c r="D433" s="2"/>
      <c r="E433" s="2"/>
      <c r="F433" s="2"/>
      <c r="H433" s="2"/>
      <c r="I433" s="2"/>
      <c r="J433" s="2"/>
      <c r="K433" s="2"/>
      <c r="L433" s="2"/>
      <c r="M433" s="2"/>
    </row>
    <row r="434" spans="2:13">
      <c r="B434" s="2"/>
      <c r="C434" s="2"/>
      <c r="D434" s="2"/>
      <c r="E434" s="2"/>
      <c r="F434" s="2"/>
      <c r="H434" s="2"/>
      <c r="I434" s="2"/>
      <c r="J434" s="2"/>
      <c r="K434" s="2"/>
      <c r="L434" s="2"/>
      <c r="M434" s="2"/>
    </row>
    <row r="435" spans="2:13">
      <c r="B435" s="2"/>
      <c r="C435" s="2"/>
      <c r="D435" s="2"/>
      <c r="E435" s="2"/>
      <c r="F435" s="2"/>
      <c r="H435" s="2"/>
      <c r="I435" s="2"/>
      <c r="J435" s="2"/>
      <c r="K435" s="2"/>
      <c r="L435" s="2"/>
      <c r="M435" s="2"/>
    </row>
    <row r="436" spans="2:13">
      <c r="B436" s="2"/>
      <c r="C436" s="2"/>
      <c r="D436" s="2"/>
      <c r="E436" s="2"/>
      <c r="F436" s="2"/>
      <c r="H436" s="2"/>
      <c r="I436" s="2"/>
      <c r="J436" s="2"/>
      <c r="K436" s="2"/>
      <c r="L436" s="2"/>
      <c r="M436" s="2"/>
    </row>
    <row r="437" spans="2:13">
      <c r="B437" s="2"/>
      <c r="C437" s="2"/>
      <c r="D437" s="2"/>
      <c r="E437" s="2"/>
      <c r="F437" s="2"/>
      <c r="H437" s="2"/>
      <c r="I437" s="2"/>
      <c r="J437" s="2"/>
      <c r="K437" s="2"/>
      <c r="L437" s="2"/>
      <c r="M437" s="2"/>
    </row>
    <row r="438" spans="2:13">
      <c r="B438" s="2"/>
      <c r="C438" s="2"/>
      <c r="D438" s="2"/>
      <c r="E438" s="2"/>
      <c r="F438" s="2"/>
      <c r="H438" s="2"/>
      <c r="I438" s="2"/>
      <c r="J438" s="2"/>
      <c r="K438" s="2"/>
      <c r="L438" s="2"/>
      <c r="M438" s="2"/>
    </row>
    <row r="439" spans="2:13">
      <c r="B439" s="2"/>
      <c r="C439" s="2"/>
      <c r="D439" s="2"/>
      <c r="E439" s="2"/>
      <c r="F439" s="2"/>
      <c r="H439" s="2"/>
      <c r="I439" s="2"/>
      <c r="J439" s="2"/>
      <c r="K439" s="2"/>
      <c r="L439" s="2"/>
      <c r="M439" s="2"/>
    </row>
    <row r="440" spans="2:13">
      <c r="B440" s="2"/>
      <c r="C440" s="2"/>
      <c r="D440" s="2"/>
      <c r="E440" s="2"/>
      <c r="F440" s="2"/>
      <c r="H440" s="2"/>
      <c r="I440" s="2"/>
      <c r="J440" s="2"/>
      <c r="K440" s="2"/>
      <c r="L440" s="2"/>
      <c r="M440" s="2"/>
    </row>
    <row r="441" spans="2:13">
      <c r="B441" s="2"/>
      <c r="C441" s="2"/>
      <c r="D441" s="2"/>
      <c r="E441" s="2"/>
      <c r="F441" s="2"/>
      <c r="H441" s="2"/>
      <c r="I441" s="2"/>
      <c r="J441" s="2"/>
      <c r="K441" s="2"/>
      <c r="L441" s="2"/>
      <c r="M441" s="2"/>
    </row>
    <row r="442" spans="2:13">
      <c r="B442" s="2"/>
      <c r="C442" s="2"/>
      <c r="D442" s="2"/>
      <c r="E442" s="2"/>
      <c r="F442" s="2"/>
      <c r="H442" s="2"/>
      <c r="I442" s="2"/>
      <c r="J442" s="2"/>
      <c r="K442" s="2"/>
      <c r="L442" s="2"/>
      <c r="M442" s="2"/>
    </row>
    <row r="443" spans="2:13">
      <c r="B443" s="2"/>
      <c r="C443" s="2"/>
      <c r="D443" s="2"/>
      <c r="E443" s="2"/>
      <c r="F443" s="2"/>
      <c r="H443" s="2"/>
      <c r="I443" s="2"/>
      <c r="J443" s="2"/>
      <c r="K443" s="2"/>
      <c r="L443" s="2"/>
      <c r="M443" s="2"/>
    </row>
    <row r="444" spans="2:13">
      <c r="B444" s="2"/>
      <c r="C444" s="2"/>
      <c r="D444" s="2"/>
      <c r="E444" s="2"/>
      <c r="F444" s="2"/>
      <c r="H444" s="2"/>
      <c r="I444" s="2"/>
      <c r="J444" s="2"/>
      <c r="K444" s="2"/>
      <c r="L444" s="2"/>
      <c r="M444" s="2"/>
    </row>
    <row r="445" spans="2:13">
      <c r="B445" s="2"/>
      <c r="C445" s="2"/>
      <c r="D445" s="2"/>
      <c r="E445" s="2"/>
      <c r="F445" s="2"/>
      <c r="H445" s="2"/>
      <c r="I445" s="2"/>
      <c r="J445" s="2"/>
      <c r="K445" s="2"/>
      <c r="L445" s="2"/>
      <c r="M445" s="2"/>
    </row>
    <row r="446" spans="2:13">
      <c r="B446" s="2"/>
      <c r="C446" s="2"/>
      <c r="D446" s="2"/>
      <c r="E446" s="2"/>
      <c r="F446" s="2"/>
      <c r="H446" s="2"/>
      <c r="I446" s="2"/>
      <c r="J446" s="2"/>
      <c r="K446" s="2"/>
      <c r="L446" s="2"/>
      <c r="M446" s="2"/>
    </row>
    <row r="447" spans="2:13">
      <c r="B447" s="2"/>
      <c r="C447" s="2"/>
      <c r="D447" s="2"/>
      <c r="E447" s="2"/>
      <c r="F447" s="2"/>
      <c r="H447" s="2"/>
      <c r="I447" s="2"/>
      <c r="J447" s="2"/>
      <c r="K447" s="2"/>
      <c r="L447" s="2"/>
      <c r="M447" s="2"/>
    </row>
    <row r="448" spans="2:13">
      <c r="B448" s="2"/>
      <c r="C448" s="2"/>
      <c r="D448" s="2"/>
      <c r="E448" s="2"/>
      <c r="F448" s="2"/>
      <c r="H448" s="2"/>
      <c r="I448" s="2"/>
      <c r="J448" s="2"/>
      <c r="K448" s="2"/>
      <c r="L448" s="2"/>
      <c r="M448" s="2"/>
    </row>
    <row r="449" spans="2:13">
      <c r="B449" s="2"/>
      <c r="C449" s="2"/>
      <c r="D449" s="2"/>
      <c r="E449" s="2"/>
      <c r="F449" s="2"/>
      <c r="H449" s="2"/>
      <c r="I449" s="2"/>
      <c r="J449" s="2"/>
      <c r="K449" s="2"/>
      <c r="L449" s="2"/>
      <c r="M449" s="2"/>
    </row>
    <row r="450" spans="2:13">
      <c r="B450" s="2"/>
      <c r="C450" s="2"/>
      <c r="D450" s="2"/>
      <c r="E450" s="2"/>
      <c r="F450" s="2"/>
      <c r="H450" s="2"/>
      <c r="I450" s="2"/>
      <c r="J450" s="2"/>
      <c r="K450" s="2"/>
      <c r="L450" s="2"/>
      <c r="M450" s="2"/>
    </row>
    <row r="451" spans="2:13">
      <c r="B451" s="2"/>
      <c r="C451" s="2"/>
      <c r="D451" s="2"/>
      <c r="E451" s="2"/>
      <c r="F451" s="2"/>
      <c r="H451" s="2"/>
      <c r="I451" s="2"/>
      <c r="J451" s="2"/>
      <c r="K451" s="2"/>
      <c r="L451" s="2"/>
      <c r="M451" s="2"/>
    </row>
    <row r="452" spans="2:13">
      <c r="B452" s="2"/>
      <c r="C452" s="2"/>
      <c r="D452" s="2"/>
      <c r="E452" s="2"/>
      <c r="F452" s="2"/>
      <c r="H452" s="2"/>
      <c r="I452" s="2"/>
      <c r="J452" s="2"/>
      <c r="K452" s="2"/>
      <c r="L452" s="2"/>
      <c r="M452" s="2"/>
    </row>
    <row r="453" spans="2:13">
      <c r="B453" s="2"/>
      <c r="C453" s="2"/>
      <c r="D453" s="2"/>
      <c r="E453" s="2"/>
      <c r="F453" s="2"/>
      <c r="H453" s="2"/>
      <c r="I453" s="2"/>
      <c r="J453" s="2"/>
      <c r="K453" s="2"/>
      <c r="L453" s="2"/>
      <c r="M453" s="2"/>
    </row>
    <row r="454" spans="2:13">
      <c r="B454" s="2"/>
      <c r="C454" s="2"/>
      <c r="D454" s="2"/>
      <c r="E454" s="2"/>
      <c r="F454" s="2"/>
      <c r="H454" s="2"/>
      <c r="I454" s="2"/>
      <c r="J454" s="2"/>
      <c r="K454" s="2"/>
      <c r="L454" s="2"/>
      <c r="M454" s="2"/>
    </row>
    <row r="455" spans="2:13">
      <c r="B455" s="2"/>
      <c r="C455" s="2"/>
      <c r="D455" s="2"/>
      <c r="E455" s="2"/>
      <c r="F455" s="2"/>
      <c r="H455" s="2"/>
      <c r="I455" s="2"/>
      <c r="J455" s="2"/>
      <c r="K455" s="2"/>
      <c r="L455" s="2"/>
      <c r="M455" s="2"/>
    </row>
    <row r="456" spans="2:13">
      <c r="B456" s="2"/>
      <c r="C456" s="2"/>
      <c r="D456" s="2"/>
      <c r="E456" s="2"/>
      <c r="F456" s="2"/>
      <c r="H456" s="2"/>
      <c r="I456" s="2"/>
      <c r="J456" s="2"/>
      <c r="K456" s="2"/>
      <c r="L456" s="2"/>
      <c r="M456" s="2"/>
    </row>
    <row r="457" spans="2:13">
      <c r="B457" s="2"/>
      <c r="C457" s="2"/>
      <c r="D457" s="2"/>
      <c r="E457" s="2"/>
      <c r="F457" s="2"/>
      <c r="H457" s="2"/>
      <c r="I457" s="2"/>
      <c r="J457" s="2"/>
      <c r="K457" s="2"/>
      <c r="L457" s="2"/>
      <c r="M457" s="2"/>
    </row>
    <row r="458" spans="2:13">
      <c r="B458" s="2"/>
      <c r="C458" s="2"/>
      <c r="D458" s="2"/>
      <c r="E458" s="2"/>
      <c r="F458" s="2"/>
      <c r="H458" s="2"/>
      <c r="I458" s="2"/>
      <c r="J458" s="2"/>
      <c r="K458" s="2"/>
      <c r="L458" s="2"/>
      <c r="M458" s="2"/>
    </row>
    <row r="459" spans="2:13">
      <c r="B459" s="2"/>
      <c r="C459" s="2"/>
      <c r="D459" s="2"/>
      <c r="E459" s="2"/>
      <c r="F459" s="2"/>
      <c r="H459" s="2"/>
      <c r="I459" s="2"/>
      <c r="J459" s="2"/>
      <c r="K459" s="2"/>
      <c r="L459" s="2"/>
      <c r="M459" s="2"/>
    </row>
    <row r="460" spans="2:13">
      <c r="B460" s="2"/>
      <c r="C460" s="2"/>
      <c r="D460" s="2"/>
      <c r="E460" s="2"/>
      <c r="F460" s="2"/>
      <c r="H460" s="2"/>
      <c r="I460" s="2"/>
      <c r="J460" s="2"/>
      <c r="K460" s="2"/>
      <c r="L460" s="2"/>
      <c r="M460" s="2"/>
    </row>
    <row r="461" spans="2:13">
      <c r="B461" s="2"/>
      <c r="C461" s="2"/>
      <c r="D461" s="2"/>
      <c r="E461" s="2"/>
      <c r="F461" s="2"/>
      <c r="H461" s="2"/>
      <c r="I461" s="2"/>
      <c r="J461" s="2"/>
      <c r="K461" s="2"/>
      <c r="L461" s="2"/>
      <c r="M461" s="2"/>
    </row>
    <row r="462" spans="2:13">
      <c r="B462" s="2"/>
      <c r="C462" s="2"/>
      <c r="D462" s="2"/>
      <c r="E462" s="2"/>
      <c r="F462" s="2"/>
      <c r="H462" s="2"/>
      <c r="I462" s="2"/>
      <c r="J462" s="2"/>
      <c r="K462" s="2"/>
      <c r="L462" s="2"/>
      <c r="M462" s="2"/>
    </row>
    <row r="463" spans="2:13">
      <c r="B463" s="2"/>
      <c r="C463" s="2"/>
      <c r="D463" s="2"/>
      <c r="E463" s="2"/>
      <c r="F463" s="2"/>
      <c r="H463" s="2"/>
      <c r="I463" s="2"/>
      <c r="J463" s="2"/>
      <c r="K463" s="2"/>
      <c r="L463" s="2"/>
      <c r="M463" s="2"/>
    </row>
    <row r="464" spans="2:13">
      <c r="B464" s="2"/>
      <c r="C464" s="2"/>
      <c r="D464" s="2"/>
      <c r="E464" s="2"/>
      <c r="F464" s="2"/>
      <c r="H464" s="2"/>
      <c r="I464" s="2"/>
      <c r="J464" s="2"/>
      <c r="K464" s="2"/>
      <c r="L464" s="2"/>
      <c r="M464" s="2"/>
    </row>
    <row r="465" spans="2:13">
      <c r="B465" s="2"/>
      <c r="C465" s="2"/>
      <c r="D465" s="2"/>
      <c r="E465" s="2"/>
      <c r="F465" s="2"/>
      <c r="H465" s="2"/>
      <c r="I465" s="2"/>
      <c r="J465" s="2"/>
      <c r="K465" s="2"/>
      <c r="L465" s="2"/>
      <c r="M465" s="2"/>
    </row>
    <row r="466" spans="2:13">
      <c r="B466" s="2"/>
      <c r="C466" s="2"/>
      <c r="D466" s="2"/>
      <c r="E466" s="2"/>
      <c r="F466" s="2"/>
      <c r="H466" s="2"/>
      <c r="I466" s="2"/>
      <c r="J466" s="2"/>
      <c r="K466" s="2"/>
      <c r="L466" s="2"/>
      <c r="M466" s="2"/>
    </row>
    <row r="467" spans="2:13">
      <c r="B467" s="2"/>
      <c r="C467" s="2"/>
      <c r="D467" s="2"/>
      <c r="E467" s="2"/>
      <c r="F467" s="2"/>
      <c r="H467" s="2"/>
      <c r="I467" s="2"/>
      <c r="J467" s="2"/>
      <c r="K467" s="2"/>
      <c r="L467" s="2"/>
      <c r="M467" s="2"/>
    </row>
    <row r="468" spans="2:13">
      <c r="B468" s="2"/>
      <c r="C468" s="2"/>
      <c r="D468" s="2"/>
      <c r="E468" s="2"/>
      <c r="F468" s="2"/>
      <c r="H468" s="2"/>
      <c r="I468" s="2"/>
      <c r="J468" s="2"/>
      <c r="K468" s="2"/>
      <c r="L468" s="2"/>
      <c r="M468" s="2"/>
    </row>
    <row r="469" spans="2:13">
      <c r="B469" s="2"/>
      <c r="C469" s="2"/>
      <c r="D469" s="2"/>
      <c r="E469" s="2"/>
      <c r="F469" s="2"/>
      <c r="H469" s="2"/>
      <c r="I469" s="2"/>
      <c r="J469" s="2"/>
      <c r="K469" s="2"/>
      <c r="L469" s="2"/>
      <c r="M469" s="2"/>
    </row>
    <row r="470" spans="2:13">
      <c r="B470" s="2"/>
      <c r="C470" s="2"/>
      <c r="D470" s="2"/>
      <c r="E470" s="2"/>
      <c r="F470" s="2"/>
      <c r="H470" s="2"/>
      <c r="I470" s="2"/>
      <c r="J470" s="2"/>
      <c r="K470" s="2"/>
      <c r="L470" s="2"/>
      <c r="M470" s="2"/>
    </row>
    <row r="471" spans="2:13">
      <c r="B471" s="2"/>
      <c r="C471" s="2"/>
      <c r="D471" s="2"/>
      <c r="E471" s="2"/>
      <c r="F471" s="2"/>
      <c r="H471" s="2"/>
      <c r="I471" s="2"/>
      <c r="J471" s="2"/>
      <c r="K471" s="2"/>
      <c r="L471" s="2"/>
      <c r="M471" s="2"/>
    </row>
    <row r="472" spans="2:13">
      <c r="B472" s="2"/>
      <c r="C472" s="2"/>
      <c r="D472" s="2"/>
      <c r="E472" s="2"/>
      <c r="F472" s="2"/>
      <c r="H472" s="2"/>
      <c r="I472" s="2"/>
      <c r="J472" s="2"/>
      <c r="K472" s="2"/>
      <c r="L472" s="2"/>
      <c r="M472" s="2"/>
    </row>
    <row r="473" spans="2:13">
      <c r="B473" s="2"/>
      <c r="C473" s="2"/>
      <c r="D473" s="2"/>
      <c r="E473" s="2"/>
      <c r="F473" s="2"/>
      <c r="H473" s="2"/>
      <c r="I473" s="2"/>
      <c r="J473" s="2"/>
      <c r="K473" s="2"/>
      <c r="L473" s="2"/>
      <c r="M473" s="2"/>
    </row>
    <row r="474" spans="2:13">
      <c r="B474" s="2"/>
      <c r="C474" s="2"/>
      <c r="D474" s="2"/>
      <c r="E474" s="2"/>
      <c r="F474" s="2"/>
      <c r="H474" s="2"/>
      <c r="I474" s="2"/>
      <c r="J474" s="2"/>
      <c r="K474" s="2"/>
      <c r="L474" s="2"/>
      <c r="M474" s="2"/>
    </row>
    <row r="475" spans="2:13">
      <c r="B475" s="2"/>
      <c r="C475" s="2"/>
      <c r="D475" s="2"/>
      <c r="E475" s="2"/>
      <c r="F475" s="2"/>
      <c r="H475" s="2"/>
      <c r="I475" s="2"/>
      <c r="J475" s="2"/>
      <c r="K475" s="2"/>
      <c r="L475" s="2"/>
      <c r="M475" s="2"/>
    </row>
    <row r="476" spans="2:13">
      <c r="B476" s="2"/>
      <c r="C476" s="2"/>
      <c r="D476" s="2"/>
      <c r="E476" s="2"/>
      <c r="F476" s="2"/>
      <c r="H476" s="2"/>
      <c r="I476" s="2"/>
      <c r="J476" s="2"/>
      <c r="K476" s="2"/>
      <c r="L476" s="2"/>
      <c r="M476" s="2"/>
    </row>
    <row r="477" spans="2:13">
      <c r="B477" s="2"/>
      <c r="C477" s="2"/>
      <c r="D477" s="2"/>
      <c r="E477" s="2"/>
      <c r="F477" s="2"/>
      <c r="H477" s="2"/>
      <c r="I477" s="2"/>
      <c r="J477" s="2"/>
      <c r="K477" s="2"/>
      <c r="L477" s="2"/>
      <c r="M477" s="2"/>
    </row>
    <row r="478" spans="2:13">
      <c r="B478" s="2"/>
      <c r="C478" s="2"/>
      <c r="D478" s="2"/>
      <c r="E478" s="2"/>
      <c r="F478" s="2"/>
      <c r="H478" s="2"/>
      <c r="I478" s="2"/>
      <c r="J478" s="2"/>
      <c r="K478" s="2"/>
      <c r="L478" s="2"/>
      <c r="M478" s="2"/>
    </row>
    <row r="479" spans="2:13">
      <c r="B479" s="2"/>
      <c r="C479" s="2"/>
      <c r="D479" s="2"/>
      <c r="E479" s="2"/>
      <c r="F479" s="2"/>
      <c r="H479" s="2"/>
      <c r="I479" s="2"/>
      <c r="J479" s="2"/>
      <c r="K479" s="2"/>
      <c r="L479" s="2"/>
      <c r="M479" s="2"/>
    </row>
    <row r="480" spans="2:13">
      <c r="B480" s="2"/>
      <c r="C480" s="2"/>
      <c r="D480" s="2"/>
      <c r="E480" s="2"/>
      <c r="F480" s="2"/>
      <c r="H480" s="2"/>
      <c r="I480" s="2"/>
      <c r="J480" s="2"/>
      <c r="K480" s="2"/>
      <c r="L480" s="2"/>
      <c r="M480" s="2"/>
    </row>
    <row r="481" spans="2:13">
      <c r="B481" s="2"/>
      <c r="C481" s="2"/>
      <c r="D481" s="2"/>
      <c r="E481" s="2"/>
      <c r="F481" s="2"/>
      <c r="H481" s="2"/>
      <c r="I481" s="2"/>
      <c r="J481" s="2"/>
      <c r="K481" s="2"/>
      <c r="L481" s="2"/>
      <c r="M481" s="2"/>
    </row>
    <row r="482" spans="2:13">
      <c r="B482" s="2"/>
      <c r="C482" s="2"/>
      <c r="D482" s="2"/>
      <c r="E482" s="2"/>
      <c r="F482" s="2"/>
      <c r="H482" s="2"/>
      <c r="I482" s="2"/>
      <c r="J482" s="2"/>
      <c r="K482" s="2"/>
      <c r="L482" s="2"/>
      <c r="M482" s="2"/>
    </row>
    <row r="483" spans="2:13">
      <c r="B483" s="2"/>
      <c r="C483" s="2"/>
      <c r="D483" s="2"/>
      <c r="E483" s="2"/>
      <c r="F483" s="2"/>
      <c r="H483" s="2"/>
      <c r="I483" s="2"/>
      <c r="J483" s="2"/>
      <c r="K483" s="2"/>
      <c r="L483" s="2"/>
      <c r="M483" s="2"/>
    </row>
    <row r="484" spans="2:13">
      <c r="B484" s="2"/>
      <c r="C484" s="2"/>
      <c r="D484" s="2"/>
      <c r="E484" s="2"/>
      <c r="F484" s="2"/>
      <c r="H484" s="2"/>
      <c r="I484" s="2"/>
      <c r="J484" s="2"/>
      <c r="K484" s="2"/>
      <c r="L484" s="2"/>
      <c r="M484" s="2"/>
    </row>
    <row r="485" spans="2:13">
      <c r="B485" s="2"/>
      <c r="C485" s="2"/>
      <c r="D485" s="2"/>
      <c r="E485" s="2"/>
      <c r="F485" s="2"/>
      <c r="H485" s="2"/>
      <c r="I485" s="2"/>
      <c r="J485" s="2"/>
      <c r="K485" s="2"/>
      <c r="L485" s="2"/>
      <c r="M485" s="2"/>
    </row>
    <row r="486" spans="2:13">
      <c r="B486" s="2"/>
      <c r="C486" s="2"/>
      <c r="D486" s="2"/>
      <c r="E486" s="2"/>
      <c r="F486" s="2"/>
      <c r="H486" s="2"/>
      <c r="I486" s="2"/>
      <c r="J486" s="2"/>
      <c r="K486" s="2"/>
      <c r="L486" s="2"/>
      <c r="M486" s="2"/>
    </row>
    <row r="487" spans="2:13">
      <c r="B487" s="2"/>
      <c r="C487" s="2"/>
      <c r="D487" s="2"/>
      <c r="E487" s="2"/>
      <c r="F487" s="2"/>
      <c r="H487" s="2"/>
      <c r="I487" s="2"/>
      <c r="J487" s="2"/>
      <c r="K487" s="2"/>
      <c r="L487" s="2"/>
      <c r="M487" s="2"/>
    </row>
    <row r="488" spans="2:13">
      <c r="B488" s="2"/>
      <c r="C488" s="2"/>
      <c r="D488" s="2"/>
      <c r="E488" s="2"/>
      <c r="F488" s="2"/>
      <c r="H488" s="2"/>
      <c r="I488" s="2"/>
      <c r="J488" s="2"/>
      <c r="K488" s="2"/>
      <c r="L488" s="2"/>
      <c r="M488" s="2"/>
    </row>
    <row r="489" spans="2:13">
      <c r="B489" s="2"/>
      <c r="C489" s="2"/>
      <c r="D489" s="2"/>
      <c r="E489" s="2"/>
      <c r="F489" s="2"/>
      <c r="H489" s="2"/>
      <c r="I489" s="2"/>
      <c r="J489" s="2"/>
      <c r="K489" s="2"/>
      <c r="L489" s="2"/>
      <c r="M489" s="2"/>
    </row>
    <row r="490" spans="2:13">
      <c r="B490" s="2"/>
      <c r="C490" s="2"/>
      <c r="D490" s="2"/>
      <c r="E490" s="2"/>
      <c r="F490" s="2"/>
      <c r="H490" s="2"/>
      <c r="I490" s="2"/>
      <c r="J490" s="2"/>
      <c r="K490" s="2"/>
      <c r="L490" s="2"/>
      <c r="M490" s="2"/>
    </row>
    <row r="491" spans="2:13">
      <c r="B491" s="2"/>
      <c r="C491" s="2"/>
      <c r="D491" s="2"/>
      <c r="E491" s="2"/>
      <c r="F491" s="2"/>
      <c r="H491" s="2"/>
      <c r="I491" s="2"/>
      <c r="J491" s="2"/>
      <c r="K491" s="2"/>
      <c r="L491" s="2"/>
      <c r="M491" s="2"/>
    </row>
    <row r="492" spans="2:13">
      <c r="B492" s="2"/>
      <c r="C492" s="2"/>
      <c r="D492" s="2"/>
      <c r="E492" s="2"/>
      <c r="F492" s="2"/>
      <c r="H492" s="2"/>
      <c r="I492" s="2"/>
      <c r="J492" s="2"/>
      <c r="K492" s="2"/>
      <c r="L492" s="2"/>
      <c r="M492" s="2"/>
    </row>
    <row r="493" spans="2:13">
      <c r="B493" s="2"/>
      <c r="C493" s="2"/>
      <c r="D493" s="2"/>
      <c r="E493" s="2"/>
      <c r="F493" s="2"/>
      <c r="H493" s="2"/>
      <c r="I493" s="2"/>
      <c r="J493" s="2"/>
      <c r="K493" s="2"/>
      <c r="L493" s="2"/>
      <c r="M493" s="2"/>
    </row>
    <row r="494" spans="2:13">
      <c r="B494" s="2"/>
      <c r="C494" s="2"/>
      <c r="D494" s="2"/>
      <c r="E494" s="2"/>
      <c r="F494" s="2"/>
      <c r="H494" s="2"/>
      <c r="I494" s="2"/>
      <c r="J494" s="2"/>
      <c r="K494" s="2"/>
      <c r="L494" s="2"/>
      <c r="M494" s="2"/>
    </row>
    <row r="495" spans="2:13">
      <c r="B495" s="2"/>
      <c r="C495" s="2"/>
      <c r="D495" s="2"/>
      <c r="E495" s="2"/>
      <c r="F495" s="2"/>
      <c r="H495" s="2"/>
      <c r="I495" s="2"/>
      <c r="J495" s="2"/>
      <c r="K495" s="2"/>
      <c r="L495" s="2"/>
      <c r="M495" s="2"/>
    </row>
    <row r="496" spans="2:13">
      <c r="B496" s="2"/>
      <c r="C496" s="2"/>
      <c r="D496" s="2"/>
      <c r="E496" s="2"/>
      <c r="F496" s="2"/>
      <c r="H496" s="2"/>
      <c r="I496" s="2"/>
      <c r="J496" s="2"/>
      <c r="K496" s="2"/>
      <c r="L496" s="2"/>
      <c r="M496" s="2"/>
    </row>
    <row r="497" spans="1:13">
      <c r="B497" s="2"/>
      <c r="C497" s="2"/>
      <c r="D497" s="2"/>
      <c r="E497" s="2"/>
      <c r="F497" s="2"/>
      <c r="H497" s="2"/>
      <c r="I497" s="2"/>
      <c r="J497" s="2"/>
      <c r="K497" s="2"/>
      <c r="L497" s="2"/>
      <c r="M497" s="2"/>
    </row>
    <row r="498" spans="1:13">
      <c r="B498" s="2"/>
      <c r="C498" s="2"/>
      <c r="D498" s="2"/>
      <c r="E498" s="2"/>
      <c r="F498" s="2"/>
      <c r="H498" s="2"/>
      <c r="I498" s="2"/>
      <c r="J498" s="2"/>
      <c r="K498" s="2"/>
      <c r="L498" s="2"/>
      <c r="M498" s="2"/>
    </row>
    <row r="499" spans="1:13">
      <c r="B499" s="2"/>
      <c r="C499" s="2"/>
      <c r="D499" s="2"/>
      <c r="E499" s="2"/>
      <c r="F499" s="2"/>
      <c r="H499" s="2"/>
      <c r="I499" s="2"/>
      <c r="J499" s="2"/>
      <c r="K499" s="2"/>
      <c r="L499" s="2"/>
      <c r="M499" s="2"/>
    </row>
    <row r="500" spans="1:13">
      <c r="B500" s="2"/>
      <c r="C500" s="2"/>
      <c r="D500" s="2"/>
      <c r="E500" s="2"/>
      <c r="F500" s="2"/>
      <c r="H500" s="2"/>
      <c r="I500" s="2"/>
      <c r="J500" s="2"/>
      <c r="K500" s="2"/>
      <c r="L500" s="2"/>
      <c r="M500" s="2"/>
    </row>
    <row r="501" spans="1:13">
      <c r="B501" s="2"/>
      <c r="C501" s="2"/>
      <c r="D501" s="2"/>
      <c r="E501" s="2"/>
      <c r="F501" s="2"/>
      <c r="H501" s="2"/>
      <c r="I501" s="2"/>
      <c r="J501" s="2"/>
      <c r="K501" s="2"/>
      <c r="L501" s="2"/>
      <c r="M501" s="2"/>
    </row>
    <row r="502" spans="1:13">
      <c r="A502" s="6"/>
      <c r="B502" s="2"/>
      <c r="C502" s="2"/>
      <c r="D502" s="2"/>
      <c r="E502" s="2"/>
      <c r="F502" s="2"/>
      <c r="H502" s="2"/>
      <c r="I502" s="2"/>
      <c r="J502" s="2"/>
      <c r="K502" s="2"/>
      <c r="L502" s="2"/>
      <c r="M502" s="2"/>
    </row>
    <row r="503" spans="1:13">
      <c r="B503" s="2"/>
      <c r="C503" s="2"/>
      <c r="D503" s="2"/>
      <c r="E503" s="2"/>
      <c r="F503" s="2"/>
      <c r="H503" s="2"/>
      <c r="I503" s="2"/>
      <c r="J503" s="2"/>
      <c r="K503" s="2"/>
      <c r="L503" s="2"/>
      <c r="M503" s="2"/>
    </row>
    <row r="504" spans="1:13">
      <c r="B504" s="2"/>
      <c r="C504" s="2"/>
      <c r="D504" s="2"/>
      <c r="E504" s="2"/>
      <c r="F504" s="2"/>
      <c r="H504" s="2"/>
      <c r="I504" s="2"/>
      <c r="J504" s="2"/>
      <c r="K504" s="2"/>
      <c r="L504" s="2"/>
      <c r="M504" s="2"/>
    </row>
    <row r="505" spans="1:13">
      <c r="B505" s="2"/>
      <c r="C505" s="2"/>
      <c r="D505" s="2"/>
      <c r="E505" s="2"/>
      <c r="F505" s="2"/>
      <c r="H505" s="2"/>
      <c r="I505" s="2"/>
      <c r="J505" s="2"/>
      <c r="K505" s="2"/>
      <c r="L505" s="2"/>
      <c r="M505" s="2"/>
    </row>
    <row r="506" spans="1:13">
      <c r="B506" s="2"/>
      <c r="C506" s="2"/>
      <c r="D506" s="2"/>
      <c r="E506" s="2"/>
      <c r="F506" s="2"/>
      <c r="H506" s="2"/>
      <c r="I506" s="2"/>
      <c r="J506" s="2"/>
      <c r="K506" s="2"/>
      <c r="L506" s="2"/>
      <c r="M506" s="2"/>
    </row>
    <row r="507" spans="1:13">
      <c r="B507" s="2"/>
      <c r="C507" s="2"/>
      <c r="D507" s="2"/>
      <c r="E507" s="2"/>
      <c r="F507" s="2"/>
      <c r="H507" s="2"/>
      <c r="I507" s="2"/>
      <c r="J507" s="2"/>
      <c r="K507" s="2"/>
      <c r="L507" s="2"/>
      <c r="M507" s="2"/>
    </row>
    <row r="508" spans="1:13">
      <c r="B508" s="2"/>
      <c r="C508" s="2"/>
      <c r="D508" s="2"/>
      <c r="E508" s="2"/>
      <c r="F508" s="2"/>
      <c r="H508" s="2"/>
      <c r="I508" s="2"/>
      <c r="J508" s="2"/>
      <c r="K508" s="2"/>
      <c r="L508" s="2"/>
      <c r="M508" s="2"/>
    </row>
    <row r="509" spans="1:13">
      <c r="B509" s="2"/>
      <c r="C509" s="2"/>
      <c r="D509" s="2"/>
      <c r="E509" s="2"/>
      <c r="F509" s="2"/>
      <c r="H509" s="2"/>
      <c r="I509" s="2"/>
      <c r="J509" s="2"/>
      <c r="K509" s="2"/>
      <c r="L509" s="2"/>
      <c r="M509" s="2"/>
    </row>
    <row r="510" spans="1:13">
      <c r="B510" s="2"/>
      <c r="C510" s="2"/>
      <c r="D510" s="2"/>
      <c r="E510" s="2"/>
      <c r="F510" s="2"/>
      <c r="H510" s="2"/>
      <c r="I510" s="2"/>
      <c r="J510" s="2"/>
      <c r="K510" s="2"/>
      <c r="L510" s="2"/>
      <c r="M510" s="2"/>
    </row>
    <row r="511" spans="1:13">
      <c r="B511" s="2"/>
      <c r="C511" s="2"/>
      <c r="D511" s="2"/>
      <c r="E511" s="2"/>
      <c r="F511" s="2"/>
      <c r="H511" s="2"/>
      <c r="I511" s="2"/>
      <c r="J511" s="2"/>
      <c r="K511" s="2"/>
      <c r="L511" s="2"/>
      <c r="M511" s="2"/>
    </row>
    <row r="512" spans="1:13">
      <c r="B512" s="2"/>
      <c r="C512" s="2"/>
      <c r="D512" s="2"/>
      <c r="E512" s="2"/>
      <c r="F512" s="2"/>
      <c r="H512" s="2"/>
      <c r="I512" s="2"/>
      <c r="J512" s="2"/>
      <c r="K512" s="2"/>
      <c r="L512" s="2"/>
      <c r="M512" s="2"/>
    </row>
    <row r="513" spans="1:13">
      <c r="B513" s="2"/>
      <c r="C513" s="2"/>
      <c r="D513" s="2"/>
      <c r="E513" s="2"/>
      <c r="F513" s="2"/>
      <c r="H513" s="2"/>
      <c r="I513" s="2"/>
      <c r="J513" s="2"/>
      <c r="K513" s="2"/>
      <c r="L513" s="2"/>
      <c r="M513" s="2"/>
    </row>
    <row r="514" spans="1:13">
      <c r="B514" s="2"/>
      <c r="C514" s="2"/>
      <c r="D514" s="2"/>
      <c r="E514" s="2"/>
      <c r="F514" s="2"/>
      <c r="H514" s="2"/>
      <c r="I514" s="2"/>
      <c r="J514" s="2"/>
      <c r="K514" s="2"/>
      <c r="L514" s="2"/>
      <c r="M514" s="2"/>
    </row>
    <row r="515" spans="1:13">
      <c r="B515" s="2"/>
      <c r="C515" s="2"/>
      <c r="D515" s="2"/>
      <c r="E515" s="2"/>
      <c r="F515" s="2"/>
      <c r="H515" s="2"/>
      <c r="I515" s="2"/>
      <c r="J515" s="2"/>
      <c r="K515" s="2"/>
      <c r="L515" s="2"/>
      <c r="M515" s="2"/>
    </row>
    <row r="516" spans="1:13">
      <c r="B516" s="2"/>
      <c r="C516" s="2"/>
      <c r="D516" s="2"/>
      <c r="E516" s="2"/>
      <c r="F516" s="2"/>
      <c r="H516" s="2"/>
      <c r="I516" s="2"/>
      <c r="J516" s="2"/>
      <c r="K516" s="2"/>
      <c r="L516" s="2"/>
      <c r="M516" s="2"/>
    </row>
    <row r="517" spans="1:13">
      <c r="B517" s="2"/>
      <c r="C517" s="2"/>
      <c r="D517" s="2"/>
      <c r="E517" s="2"/>
      <c r="F517" s="2"/>
      <c r="H517" s="2"/>
      <c r="I517" s="2"/>
      <c r="J517" s="2"/>
      <c r="K517" s="2"/>
      <c r="L517" s="2"/>
      <c r="M517" s="2"/>
    </row>
    <row r="518" spans="1:13">
      <c r="B518" s="2"/>
      <c r="C518" s="2"/>
      <c r="D518" s="2"/>
      <c r="E518" s="2"/>
      <c r="F518" s="2"/>
      <c r="H518" s="2"/>
      <c r="I518" s="2"/>
      <c r="J518" s="2"/>
      <c r="K518" s="2"/>
      <c r="L518" s="2"/>
      <c r="M518" s="2"/>
    </row>
    <row r="519" spans="1:13">
      <c r="B519" s="2"/>
      <c r="C519" s="2"/>
      <c r="D519" s="2"/>
      <c r="E519" s="2"/>
      <c r="F519" s="2"/>
      <c r="H519" s="2"/>
      <c r="I519" s="2"/>
      <c r="J519" s="2"/>
      <c r="K519" s="2"/>
      <c r="L519" s="2"/>
      <c r="M519" s="2"/>
    </row>
    <row r="520" spans="1:13">
      <c r="B520" s="2"/>
      <c r="C520" s="2"/>
      <c r="D520" s="2"/>
      <c r="E520" s="2"/>
      <c r="F520" s="2"/>
      <c r="H520" s="2"/>
      <c r="I520" s="2"/>
      <c r="J520" s="2"/>
      <c r="K520" s="2"/>
      <c r="L520" s="2"/>
      <c r="M520" s="2"/>
    </row>
    <row r="521" spans="1:13">
      <c r="B521" s="2"/>
      <c r="C521" s="2"/>
      <c r="D521" s="2"/>
      <c r="E521" s="2"/>
      <c r="F521" s="2"/>
      <c r="H521" s="2"/>
      <c r="I521" s="2"/>
      <c r="J521" s="2"/>
      <c r="K521" s="2"/>
      <c r="L521" s="2"/>
      <c r="M521" s="2"/>
    </row>
    <row r="522" spans="1:13">
      <c r="B522" s="2"/>
      <c r="C522" s="2"/>
      <c r="D522" s="2"/>
      <c r="E522" s="2"/>
      <c r="F522" s="2"/>
      <c r="H522" s="2"/>
      <c r="I522" s="2"/>
      <c r="J522" s="2"/>
      <c r="K522" s="2"/>
      <c r="L522" s="2"/>
      <c r="M522" s="2"/>
    </row>
    <row r="523" spans="1:13">
      <c r="B523" s="2"/>
      <c r="C523" s="2"/>
      <c r="D523" s="2"/>
      <c r="E523" s="2"/>
      <c r="F523" s="2"/>
      <c r="H523" s="2"/>
      <c r="I523" s="2"/>
      <c r="J523" s="2"/>
      <c r="K523" s="2"/>
      <c r="L523" s="2"/>
      <c r="M523" s="2"/>
    </row>
    <row r="524" spans="1:13">
      <c r="B524" s="2"/>
      <c r="C524" s="2"/>
      <c r="D524" s="2"/>
      <c r="E524" s="2"/>
      <c r="F524" s="2"/>
      <c r="H524" s="2"/>
      <c r="I524" s="2"/>
      <c r="J524" s="2"/>
      <c r="K524" s="2"/>
      <c r="L524" s="2"/>
      <c r="M524" s="2"/>
    </row>
    <row r="525" spans="1:13">
      <c r="B525" s="2"/>
      <c r="C525" s="2"/>
      <c r="D525" s="2"/>
      <c r="E525" s="2"/>
      <c r="F525" s="2"/>
      <c r="H525" s="2"/>
      <c r="I525" s="2"/>
      <c r="J525" s="2"/>
      <c r="K525" s="2"/>
      <c r="L525" s="2"/>
      <c r="M525" s="2"/>
    </row>
    <row r="526" spans="1:13">
      <c r="B526" s="2"/>
      <c r="C526" s="2"/>
      <c r="D526" s="2"/>
      <c r="E526" s="2"/>
      <c r="F526" s="2"/>
      <c r="H526" s="2"/>
      <c r="I526" s="2"/>
      <c r="J526" s="2"/>
      <c r="K526" s="2"/>
      <c r="L526" s="2"/>
      <c r="M526" s="2"/>
    </row>
    <row r="527" spans="1:13">
      <c r="A527" s="6"/>
      <c r="B527" s="2"/>
      <c r="C527" s="2"/>
      <c r="D527" s="2"/>
      <c r="E527" s="2"/>
      <c r="F527" s="2"/>
      <c r="H527" s="2"/>
      <c r="I527" s="2"/>
      <c r="J527" s="2"/>
      <c r="K527" s="2"/>
      <c r="L527" s="2"/>
      <c r="M527" s="2"/>
    </row>
    <row r="528" spans="1:13">
      <c r="B528" s="2"/>
      <c r="C528" s="2"/>
      <c r="D528" s="2"/>
      <c r="E528" s="2"/>
      <c r="F528" s="2"/>
      <c r="H528" s="2"/>
      <c r="I528" s="2"/>
      <c r="J528" s="2"/>
      <c r="K528" s="2"/>
      <c r="L528" s="2"/>
      <c r="M528" s="2"/>
    </row>
    <row r="529" spans="1:13">
      <c r="B529" s="2"/>
      <c r="C529" s="2"/>
      <c r="D529" s="2"/>
      <c r="E529" s="2"/>
      <c r="F529" s="2"/>
      <c r="H529" s="2"/>
      <c r="I529" s="2"/>
      <c r="J529" s="2"/>
      <c r="K529" s="2"/>
      <c r="L529" s="2"/>
      <c r="M529" s="2"/>
    </row>
    <row r="530" spans="1:13">
      <c r="B530" s="2"/>
      <c r="C530" s="2"/>
      <c r="D530" s="2"/>
      <c r="E530" s="2"/>
      <c r="F530" s="2"/>
      <c r="H530" s="2"/>
      <c r="I530" s="2"/>
      <c r="J530" s="2"/>
      <c r="K530" s="2"/>
      <c r="L530" s="2"/>
      <c r="M530" s="2"/>
    </row>
    <row r="531" spans="1:13">
      <c r="B531" s="2"/>
      <c r="C531" s="2"/>
      <c r="D531" s="2"/>
      <c r="E531" s="2"/>
      <c r="F531" s="2"/>
      <c r="H531" s="2"/>
      <c r="I531" s="2"/>
      <c r="J531" s="2"/>
      <c r="K531" s="2"/>
      <c r="L531" s="2"/>
      <c r="M531" s="2"/>
    </row>
    <row r="532" spans="1:13">
      <c r="B532" s="2"/>
      <c r="C532" s="2"/>
      <c r="D532" s="2"/>
      <c r="E532" s="2"/>
      <c r="F532" s="2"/>
      <c r="H532" s="2"/>
      <c r="I532" s="2"/>
      <c r="J532" s="2"/>
      <c r="K532" s="2"/>
      <c r="L532" s="2"/>
      <c r="M532" s="2"/>
    </row>
    <row r="533" spans="1:13">
      <c r="B533" s="2"/>
      <c r="C533" s="2"/>
      <c r="D533" s="2"/>
      <c r="E533" s="2"/>
      <c r="F533" s="2"/>
      <c r="H533" s="2"/>
      <c r="I533" s="2"/>
      <c r="J533" s="2"/>
      <c r="K533" s="2"/>
      <c r="L533" s="2"/>
      <c r="M533" s="2"/>
    </row>
    <row r="534" spans="1:13">
      <c r="B534" s="2"/>
      <c r="C534" s="2"/>
      <c r="D534" s="2"/>
      <c r="E534" s="2"/>
      <c r="F534" s="2"/>
      <c r="H534" s="2"/>
      <c r="I534" s="2"/>
      <c r="J534" s="2"/>
      <c r="K534" s="2"/>
      <c r="L534" s="2"/>
      <c r="M534" s="2"/>
    </row>
    <row r="535" spans="1:13">
      <c r="B535" s="2"/>
      <c r="C535" s="2"/>
      <c r="D535" s="2"/>
      <c r="E535" s="2"/>
      <c r="F535" s="2"/>
      <c r="H535" s="2"/>
      <c r="I535" s="2"/>
      <c r="J535" s="2"/>
      <c r="K535" s="2"/>
      <c r="L535" s="2"/>
      <c r="M535" s="2"/>
    </row>
    <row r="536" spans="1:13">
      <c r="B536" s="2"/>
      <c r="C536" s="2"/>
      <c r="D536" s="2"/>
      <c r="E536" s="2"/>
      <c r="F536" s="2"/>
      <c r="H536" s="2"/>
      <c r="I536" s="2"/>
      <c r="J536" s="2"/>
      <c r="K536" s="2"/>
      <c r="L536" s="2"/>
      <c r="M536" s="2"/>
    </row>
    <row r="537" spans="1:13">
      <c r="B537" s="2"/>
      <c r="C537" s="2"/>
      <c r="D537" s="2"/>
      <c r="E537" s="2"/>
      <c r="F537" s="2"/>
      <c r="H537" s="2"/>
      <c r="I537" s="2"/>
      <c r="J537" s="2"/>
      <c r="K537" s="2"/>
      <c r="L537" s="2"/>
      <c r="M537" s="2"/>
    </row>
    <row r="538" spans="1:13">
      <c r="B538" s="2"/>
      <c r="C538" s="2"/>
      <c r="D538" s="2"/>
      <c r="E538" s="2"/>
      <c r="F538" s="2"/>
      <c r="H538" s="2"/>
      <c r="I538" s="2"/>
      <c r="J538" s="2"/>
      <c r="K538" s="2"/>
      <c r="L538" s="2"/>
      <c r="M538" s="2"/>
    </row>
    <row r="539" spans="1:13">
      <c r="B539" s="2"/>
      <c r="C539" s="2"/>
      <c r="D539" s="2"/>
      <c r="E539" s="2"/>
      <c r="F539" s="2"/>
      <c r="H539" s="2"/>
      <c r="I539" s="2"/>
      <c r="J539" s="2"/>
      <c r="K539" s="2"/>
      <c r="L539" s="2"/>
      <c r="M539" s="2"/>
    </row>
    <row r="540" spans="1:13">
      <c r="B540" s="2"/>
      <c r="C540" s="2"/>
      <c r="D540" s="2"/>
      <c r="E540" s="2"/>
      <c r="F540" s="2"/>
      <c r="H540" s="2"/>
      <c r="I540" s="2"/>
      <c r="J540" s="2"/>
      <c r="K540" s="2"/>
      <c r="L540" s="2"/>
      <c r="M540" s="2"/>
    </row>
    <row r="541" spans="1:13">
      <c r="A541" s="6"/>
      <c r="B541" s="2"/>
      <c r="C541" s="2"/>
      <c r="D541" s="2"/>
      <c r="E541" s="2"/>
      <c r="F541" s="2"/>
      <c r="H541" s="2"/>
      <c r="I541" s="2"/>
      <c r="J541" s="2"/>
      <c r="K541" s="2"/>
      <c r="L541" s="2"/>
      <c r="M541" s="2"/>
    </row>
    <row r="542" spans="1:13">
      <c r="B542" s="2"/>
      <c r="C542" s="2"/>
      <c r="D542" s="2"/>
      <c r="E542" s="2"/>
      <c r="F542" s="2"/>
      <c r="H542" s="2"/>
      <c r="I542" s="2"/>
      <c r="J542" s="2"/>
      <c r="K542" s="2"/>
      <c r="L542" s="2"/>
      <c r="M542" s="2"/>
    </row>
    <row r="543" spans="1:13">
      <c r="B543" s="2"/>
      <c r="C543" s="2"/>
      <c r="D543" s="2"/>
      <c r="E543" s="2"/>
      <c r="F543" s="2"/>
      <c r="H543" s="2"/>
      <c r="I543" s="2"/>
      <c r="J543" s="2"/>
      <c r="K543" s="2"/>
      <c r="L543" s="2"/>
      <c r="M543" s="2"/>
    </row>
    <row r="544" spans="1:13">
      <c r="B544" s="2"/>
      <c r="C544" s="2"/>
      <c r="D544" s="2"/>
      <c r="E544" s="2"/>
      <c r="F544" s="2"/>
      <c r="H544" s="2"/>
      <c r="I544" s="2"/>
      <c r="J544" s="2"/>
      <c r="K544" s="2"/>
      <c r="L544" s="2"/>
      <c r="M544" s="2"/>
    </row>
    <row r="545" spans="2:13">
      <c r="B545" s="2"/>
      <c r="C545" s="2"/>
      <c r="D545" s="2"/>
      <c r="E545" s="2"/>
      <c r="F545" s="2"/>
      <c r="H545" s="2"/>
      <c r="I545" s="2"/>
      <c r="J545" s="2"/>
      <c r="K545" s="2"/>
      <c r="L545" s="2"/>
      <c r="M545" s="2"/>
    </row>
    <row r="546" spans="2:13">
      <c r="B546" s="2"/>
      <c r="C546" s="2"/>
      <c r="D546" s="2"/>
      <c r="E546" s="2"/>
      <c r="F546" s="2"/>
      <c r="H546" s="2"/>
      <c r="I546" s="2"/>
      <c r="J546" s="2"/>
      <c r="K546" s="2"/>
      <c r="L546" s="2"/>
      <c r="M546" s="2"/>
    </row>
    <row r="547" spans="2:13">
      <c r="B547" s="2"/>
      <c r="C547" s="2"/>
      <c r="D547" s="2"/>
      <c r="E547" s="2"/>
      <c r="F547" s="2"/>
      <c r="H547" s="2"/>
      <c r="I547" s="2"/>
      <c r="J547" s="2"/>
      <c r="K547" s="2"/>
      <c r="L547" s="2"/>
      <c r="M547" s="2"/>
    </row>
    <row r="548" spans="2:13">
      <c r="B548" s="2"/>
      <c r="C548" s="2"/>
      <c r="D548" s="2"/>
      <c r="E548" s="2"/>
      <c r="F548" s="2"/>
      <c r="H548" s="2"/>
      <c r="I548" s="2"/>
      <c r="J548" s="2"/>
      <c r="K548" s="2"/>
      <c r="L548" s="2"/>
      <c r="M548" s="2"/>
    </row>
    <row r="549" spans="2:13">
      <c r="B549" s="2"/>
      <c r="C549" s="2"/>
      <c r="D549" s="2"/>
      <c r="E549" s="2"/>
      <c r="F549" s="2"/>
      <c r="H549" s="2"/>
      <c r="I549" s="2"/>
      <c r="J549" s="2"/>
      <c r="K549" s="2"/>
      <c r="L549" s="2"/>
      <c r="M549" s="2"/>
    </row>
    <row r="550" spans="2:13">
      <c r="B550" s="2"/>
      <c r="C550" s="2"/>
      <c r="D550" s="2"/>
      <c r="E550" s="2"/>
      <c r="F550" s="2"/>
      <c r="H550" s="2"/>
      <c r="I550" s="2"/>
      <c r="J550" s="2"/>
      <c r="K550" s="2"/>
      <c r="L550" s="2"/>
      <c r="M550" s="2"/>
    </row>
    <row r="551" spans="2:13">
      <c r="B551" s="2"/>
      <c r="C551" s="2"/>
      <c r="D551" s="2"/>
      <c r="E551" s="2"/>
      <c r="F551" s="2"/>
      <c r="H551" s="2"/>
      <c r="I551" s="2"/>
      <c r="J551" s="2"/>
      <c r="K551" s="2"/>
      <c r="L551" s="2"/>
      <c r="M551" s="2"/>
    </row>
    <row r="552" spans="2:13">
      <c r="B552" s="2"/>
      <c r="C552" s="2"/>
      <c r="D552" s="2"/>
      <c r="E552" s="2"/>
      <c r="F552" s="2"/>
      <c r="H552" s="2"/>
      <c r="I552" s="2"/>
      <c r="J552" s="2"/>
      <c r="K552" s="2"/>
      <c r="L552" s="2"/>
      <c r="M552" s="2"/>
    </row>
    <row r="553" spans="2:13">
      <c r="B553" s="2"/>
      <c r="C553" s="2"/>
      <c r="D553" s="2"/>
      <c r="E553" s="2"/>
      <c r="F553" s="2"/>
      <c r="H553" s="2"/>
      <c r="I553" s="2"/>
      <c r="J553" s="2"/>
      <c r="K553" s="2"/>
      <c r="L553" s="2"/>
      <c r="M553" s="2"/>
    </row>
    <row r="554" spans="2:13">
      <c r="B554" s="2"/>
      <c r="C554" s="2"/>
      <c r="D554" s="2"/>
      <c r="E554" s="2"/>
      <c r="F554" s="2"/>
      <c r="H554" s="2"/>
      <c r="I554" s="2"/>
      <c r="J554" s="2"/>
      <c r="K554" s="2"/>
      <c r="L554" s="2"/>
      <c r="M554" s="2"/>
    </row>
    <row r="555" spans="2:13">
      <c r="B555" s="2"/>
      <c r="C555" s="2"/>
      <c r="D555" s="2"/>
      <c r="E555" s="2"/>
      <c r="F555" s="2"/>
      <c r="H555" s="2"/>
      <c r="I555" s="2"/>
      <c r="J555" s="2"/>
      <c r="K555" s="2"/>
      <c r="L555" s="2"/>
      <c r="M555" s="2"/>
    </row>
    <row r="556" spans="2:13">
      <c r="B556" s="2"/>
      <c r="C556" s="2"/>
      <c r="D556" s="2"/>
      <c r="E556" s="2"/>
      <c r="F556" s="2"/>
      <c r="H556" s="2"/>
      <c r="I556" s="2"/>
      <c r="J556" s="2"/>
      <c r="K556" s="2"/>
      <c r="L556" s="2"/>
      <c r="M556" s="2"/>
    </row>
    <row r="557" spans="2:13">
      <c r="B557" s="2"/>
      <c r="C557" s="2"/>
      <c r="D557" s="2"/>
      <c r="E557" s="2"/>
      <c r="F557" s="2"/>
      <c r="H557" s="2"/>
      <c r="I557" s="2"/>
      <c r="J557" s="2"/>
      <c r="K557" s="2"/>
      <c r="L557" s="2"/>
      <c r="M557" s="2"/>
    </row>
    <row r="558" spans="2:13">
      <c r="B558" s="2"/>
      <c r="C558" s="2"/>
      <c r="D558" s="2"/>
      <c r="E558" s="2"/>
      <c r="F558" s="2"/>
      <c r="H558" s="2"/>
      <c r="I558" s="2"/>
      <c r="J558" s="2"/>
      <c r="K558" s="2"/>
      <c r="L558" s="2"/>
      <c r="M558" s="2"/>
    </row>
    <row r="559" spans="2:13">
      <c r="B559" s="2"/>
      <c r="C559" s="2"/>
      <c r="D559" s="2"/>
      <c r="E559" s="2"/>
      <c r="F559" s="2"/>
      <c r="H559" s="2"/>
      <c r="I559" s="2"/>
      <c r="J559" s="2"/>
      <c r="K559" s="2"/>
      <c r="L559" s="2"/>
      <c r="M559" s="2"/>
    </row>
    <row r="560" spans="2:13">
      <c r="B560" s="2"/>
      <c r="C560" s="2"/>
      <c r="D560" s="2"/>
      <c r="E560" s="2"/>
      <c r="F560" s="2"/>
      <c r="H560" s="2"/>
      <c r="I560" s="2"/>
      <c r="J560" s="2"/>
      <c r="K560" s="2"/>
      <c r="L560" s="2"/>
      <c r="M560" s="2"/>
    </row>
    <row r="561" spans="2:13">
      <c r="B561" s="2"/>
      <c r="C561" s="2"/>
      <c r="D561" s="2"/>
      <c r="E561" s="2"/>
      <c r="F561" s="2"/>
      <c r="H561" s="2"/>
      <c r="I561" s="2"/>
      <c r="J561" s="2"/>
      <c r="K561" s="2"/>
      <c r="L561" s="2"/>
      <c r="M561" s="2"/>
    </row>
    <row r="562" spans="2:13">
      <c r="B562" s="2"/>
      <c r="C562" s="2"/>
      <c r="D562" s="2"/>
      <c r="E562" s="2"/>
      <c r="F562" s="2"/>
      <c r="H562" s="2"/>
      <c r="I562" s="2"/>
      <c r="J562" s="2"/>
      <c r="K562" s="2"/>
      <c r="L562" s="2"/>
      <c r="M562" s="2"/>
    </row>
    <row r="563" spans="2:13">
      <c r="B563" s="2"/>
      <c r="C563" s="2"/>
      <c r="D563" s="2"/>
      <c r="E563" s="2"/>
      <c r="F563" s="2"/>
      <c r="H563" s="2"/>
      <c r="I563" s="2"/>
      <c r="J563" s="2"/>
      <c r="K563" s="2"/>
      <c r="L563" s="2"/>
      <c r="M563" s="2"/>
    </row>
    <row r="564" spans="2:13">
      <c r="B564" s="2"/>
      <c r="C564" s="2"/>
      <c r="D564" s="2"/>
      <c r="E564" s="2"/>
      <c r="F564" s="2"/>
      <c r="H564" s="2"/>
      <c r="I564" s="2"/>
      <c r="J564" s="2"/>
      <c r="K564" s="2"/>
      <c r="L564" s="2"/>
      <c r="M564" s="2"/>
    </row>
    <row r="565" spans="2:13">
      <c r="B565" s="2"/>
      <c r="C565" s="2"/>
      <c r="D565" s="2"/>
      <c r="E565" s="2"/>
      <c r="F565" s="2"/>
      <c r="H565" s="2"/>
      <c r="I565" s="2"/>
      <c r="J565" s="2"/>
      <c r="K565" s="2"/>
      <c r="L565" s="2"/>
      <c r="M565" s="2"/>
    </row>
    <row r="566" spans="2:13">
      <c r="B566" s="2"/>
      <c r="C566" s="2"/>
      <c r="D566" s="2"/>
      <c r="E566" s="2"/>
      <c r="F566" s="2"/>
      <c r="H566" s="2"/>
      <c r="I566" s="2"/>
      <c r="J566" s="2"/>
      <c r="K566" s="2"/>
      <c r="L566" s="2"/>
      <c r="M566" s="2"/>
    </row>
    <row r="567" spans="2:13">
      <c r="B567" s="2"/>
      <c r="C567" s="2"/>
      <c r="D567" s="2"/>
      <c r="E567" s="2"/>
      <c r="F567" s="2"/>
      <c r="H567" s="2"/>
      <c r="I567" s="2"/>
      <c r="J567" s="2"/>
      <c r="K567" s="2"/>
      <c r="L567" s="2"/>
      <c r="M567" s="2"/>
    </row>
    <row r="568" spans="2:13">
      <c r="B568" s="2"/>
      <c r="C568" s="2"/>
      <c r="D568" s="2"/>
      <c r="E568" s="2"/>
      <c r="F568" s="2"/>
      <c r="H568" s="2"/>
      <c r="I568" s="2"/>
      <c r="J568" s="2"/>
      <c r="K568" s="2"/>
      <c r="L568" s="2"/>
      <c r="M568" s="2"/>
    </row>
    <row r="569" spans="2:13">
      <c r="B569" s="2"/>
      <c r="C569" s="2"/>
      <c r="D569" s="2"/>
      <c r="E569" s="2"/>
      <c r="F569" s="2"/>
      <c r="H569" s="2"/>
      <c r="I569" s="2"/>
      <c r="J569" s="2"/>
      <c r="K569" s="2"/>
      <c r="L569" s="2"/>
      <c r="M569" s="2"/>
    </row>
    <row r="570" spans="2:13">
      <c r="B570" s="2"/>
      <c r="C570" s="2"/>
      <c r="D570" s="2"/>
      <c r="E570" s="2"/>
      <c r="F570" s="2"/>
      <c r="H570" s="2"/>
      <c r="I570" s="2"/>
      <c r="J570" s="2"/>
      <c r="K570" s="2"/>
      <c r="L570" s="2"/>
      <c r="M570" s="2"/>
    </row>
    <row r="571" spans="2:13">
      <c r="B571" s="2"/>
      <c r="C571" s="2"/>
      <c r="D571" s="2"/>
      <c r="E571" s="2"/>
      <c r="F571" s="2"/>
      <c r="H571" s="2"/>
      <c r="I571" s="2"/>
      <c r="J571" s="2"/>
      <c r="K571" s="2"/>
      <c r="L571" s="2"/>
      <c r="M571" s="2"/>
    </row>
    <row r="572" spans="2:13">
      <c r="B572" s="2"/>
      <c r="C572" s="2"/>
      <c r="D572" s="2"/>
      <c r="E572" s="2"/>
      <c r="F572" s="2"/>
      <c r="H572" s="2"/>
      <c r="I572" s="2"/>
      <c r="J572" s="2"/>
      <c r="K572" s="2"/>
      <c r="L572" s="2"/>
      <c r="M572" s="2"/>
    </row>
    <row r="573" spans="2:13">
      <c r="B573" s="2"/>
      <c r="C573" s="2"/>
      <c r="D573" s="2"/>
      <c r="E573" s="2"/>
      <c r="F573" s="2"/>
      <c r="H573" s="2"/>
      <c r="I573" s="2"/>
      <c r="J573" s="2"/>
      <c r="K573" s="2"/>
      <c r="L573" s="2"/>
      <c r="M573" s="2"/>
    </row>
    <row r="574" spans="2:13">
      <c r="B574" s="2"/>
      <c r="C574" s="2"/>
      <c r="D574" s="2"/>
      <c r="E574" s="2"/>
      <c r="F574" s="2"/>
      <c r="H574" s="2"/>
      <c r="I574" s="2"/>
      <c r="J574" s="2"/>
      <c r="K574" s="2"/>
      <c r="L574" s="2"/>
      <c r="M574" s="2"/>
    </row>
    <row r="575" spans="2:13">
      <c r="B575" s="2"/>
      <c r="C575" s="2"/>
      <c r="D575" s="2"/>
      <c r="E575" s="2"/>
      <c r="F575" s="2"/>
      <c r="H575" s="2"/>
      <c r="I575" s="2"/>
      <c r="J575" s="2"/>
      <c r="K575" s="2"/>
      <c r="L575" s="2"/>
      <c r="M575" s="2"/>
    </row>
    <row r="576" spans="2:13">
      <c r="B576" s="2"/>
      <c r="C576" s="2"/>
      <c r="D576" s="2"/>
      <c r="E576" s="2"/>
      <c r="F576" s="2"/>
      <c r="H576" s="2"/>
      <c r="I576" s="2"/>
      <c r="J576" s="2"/>
      <c r="K576" s="2"/>
      <c r="L576" s="2"/>
      <c r="M576" s="2"/>
    </row>
    <row r="577" spans="1:13">
      <c r="B577" s="2"/>
      <c r="C577" s="2"/>
      <c r="D577" s="2"/>
      <c r="E577" s="2"/>
      <c r="F577" s="2"/>
      <c r="H577" s="2"/>
      <c r="I577" s="2"/>
      <c r="J577" s="2"/>
      <c r="K577" s="2"/>
      <c r="L577" s="2"/>
      <c r="M577" s="2"/>
    </row>
    <row r="578" spans="1:13">
      <c r="B578" s="2"/>
      <c r="C578" s="2"/>
      <c r="D578" s="2"/>
      <c r="E578" s="2"/>
      <c r="F578" s="2"/>
      <c r="H578" s="2"/>
      <c r="I578" s="2"/>
      <c r="J578" s="2"/>
      <c r="K578" s="2"/>
      <c r="L578" s="2"/>
      <c r="M578" s="2"/>
    </row>
    <row r="579" spans="1:13">
      <c r="B579" s="2"/>
      <c r="C579" s="2"/>
      <c r="D579" s="2"/>
      <c r="E579" s="2"/>
      <c r="F579" s="2"/>
      <c r="H579" s="2"/>
      <c r="I579" s="2"/>
      <c r="J579" s="2"/>
      <c r="K579" s="2"/>
      <c r="L579" s="2"/>
      <c r="M579" s="2"/>
    </row>
    <row r="580" spans="1:13">
      <c r="B580" s="2"/>
      <c r="C580" s="2"/>
      <c r="D580" s="2"/>
      <c r="E580" s="2"/>
      <c r="F580" s="2"/>
      <c r="H580" s="2"/>
      <c r="I580" s="2"/>
      <c r="J580" s="2"/>
      <c r="K580" s="2"/>
      <c r="L580" s="2"/>
      <c r="M580" s="2"/>
    </row>
    <row r="581" spans="1:13">
      <c r="B581" s="2"/>
      <c r="C581" s="2"/>
      <c r="D581" s="2"/>
      <c r="E581" s="2"/>
      <c r="F581" s="2"/>
      <c r="H581" s="2"/>
      <c r="I581" s="2"/>
      <c r="J581" s="2"/>
      <c r="K581" s="2"/>
      <c r="L581" s="2"/>
      <c r="M581" s="2"/>
    </row>
    <row r="582" spans="1:13">
      <c r="B582" s="2"/>
      <c r="C582" s="2"/>
      <c r="D582" s="2"/>
      <c r="E582" s="2"/>
      <c r="F582" s="2"/>
      <c r="H582" s="2"/>
      <c r="I582" s="2"/>
      <c r="J582" s="2"/>
      <c r="K582" s="2"/>
      <c r="L582" s="2"/>
      <c r="M582" s="2"/>
    </row>
    <row r="583" spans="1:13">
      <c r="B583" s="2"/>
      <c r="C583" s="2"/>
      <c r="D583" s="2"/>
      <c r="E583" s="2"/>
      <c r="F583" s="2"/>
      <c r="H583" s="2"/>
      <c r="I583" s="2"/>
      <c r="J583" s="2"/>
      <c r="K583" s="2"/>
      <c r="L583" s="2"/>
      <c r="M583" s="2"/>
    </row>
    <row r="584" spans="1:13">
      <c r="B584" s="2"/>
      <c r="C584" s="2"/>
      <c r="D584" s="2"/>
      <c r="E584" s="2"/>
      <c r="F584" s="2"/>
      <c r="H584" s="2"/>
      <c r="I584" s="2"/>
      <c r="J584" s="2"/>
      <c r="K584" s="2"/>
      <c r="L584" s="2"/>
      <c r="M584" s="2"/>
    </row>
    <row r="585" spans="1:13">
      <c r="B585" s="2"/>
      <c r="C585" s="2"/>
      <c r="D585" s="2"/>
      <c r="E585" s="2"/>
      <c r="F585" s="2"/>
      <c r="H585" s="2"/>
      <c r="I585" s="2"/>
      <c r="J585" s="2"/>
      <c r="K585" s="2"/>
      <c r="L585" s="2"/>
      <c r="M585" s="2"/>
    </row>
    <row r="586" spans="1:13">
      <c r="B586" s="2"/>
      <c r="C586" s="2"/>
      <c r="D586" s="2"/>
      <c r="E586" s="2"/>
      <c r="F586" s="2"/>
      <c r="H586" s="2"/>
      <c r="I586" s="2"/>
      <c r="J586" s="2"/>
      <c r="K586" s="2"/>
      <c r="L586" s="2"/>
      <c r="M586" s="2"/>
    </row>
    <row r="587" spans="1:13">
      <c r="B587" s="2"/>
      <c r="C587" s="2"/>
      <c r="D587" s="2"/>
      <c r="E587" s="2"/>
      <c r="F587" s="2"/>
      <c r="H587" s="2"/>
      <c r="I587" s="2"/>
      <c r="J587" s="2"/>
      <c r="K587" s="2"/>
      <c r="L587" s="2"/>
      <c r="M587" s="2"/>
    </row>
    <row r="588" spans="1:13">
      <c r="B588" s="2"/>
      <c r="C588" s="2"/>
      <c r="D588" s="2"/>
      <c r="E588" s="2"/>
      <c r="F588" s="2"/>
      <c r="H588" s="2"/>
      <c r="I588" s="2"/>
      <c r="J588" s="2"/>
      <c r="K588" s="2"/>
      <c r="L588" s="2"/>
      <c r="M588" s="2"/>
    </row>
    <row r="589" spans="1:13">
      <c r="B589" s="2"/>
      <c r="C589" s="2"/>
      <c r="D589" s="2"/>
      <c r="E589" s="2"/>
      <c r="F589" s="2"/>
      <c r="H589" s="2"/>
      <c r="I589" s="2"/>
      <c r="J589" s="2"/>
      <c r="K589" s="2"/>
      <c r="L589" s="2"/>
      <c r="M589" s="2"/>
    </row>
    <row r="590" spans="1:13">
      <c r="B590" s="2"/>
      <c r="C590" s="2"/>
      <c r="D590" s="2"/>
      <c r="E590" s="2"/>
      <c r="F590" s="2"/>
      <c r="H590" s="2"/>
      <c r="I590" s="2"/>
      <c r="J590" s="2"/>
      <c r="K590" s="2"/>
      <c r="L590" s="2"/>
      <c r="M590" s="2"/>
    </row>
    <row r="591" spans="1:13">
      <c r="A591" s="6"/>
      <c r="B591" s="2"/>
      <c r="C591" s="2"/>
      <c r="D591" s="2"/>
      <c r="E591" s="2"/>
      <c r="F591" s="2"/>
      <c r="H591" s="2"/>
      <c r="I591" s="2"/>
      <c r="J591" s="2"/>
      <c r="K591" s="2"/>
      <c r="L591" s="2"/>
      <c r="M591" s="2"/>
    </row>
    <row r="592" spans="1:13">
      <c r="B592" s="2"/>
      <c r="C592" s="2"/>
      <c r="D592" s="2"/>
      <c r="E592" s="2"/>
      <c r="F592" s="2"/>
      <c r="H592" s="2"/>
      <c r="I592" s="2"/>
      <c r="J592" s="2"/>
      <c r="K592" s="2"/>
      <c r="L592" s="2"/>
      <c r="M592" s="2"/>
    </row>
    <row r="593" spans="1:13">
      <c r="B593" s="2"/>
      <c r="C593" s="2"/>
      <c r="D593" s="2"/>
      <c r="E593" s="2"/>
      <c r="F593" s="2"/>
      <c r="H593" s="2"/>
      <c r="I593" s="2"/>
      <c r="J593" s="2"/>
      <c r="K593" s="2"/>
      <c r="L593" s="2"/>
      <c r="M593" s="2"/>
    </row>
    <row r="594" spans="1:13">
      <c r="B594" s="2"/>
      <c r="C594" s="2"/>
      <c r="D594" s="2"/>
      <c r="E594" s="2"/>
      <c r="F594" s="2"/>
      <c r="H594" s="2"/>
      <c r="I594" s="2"/>
      <c r="J594" s="2"/>
      <c r="K594" s="2"/>
      <c r="L594" s="2"/>
      <c r="M594" s="2"/>
    </row>
    <row r="595" spans="1:13">
      <c r="B595" s="2"/>
      <c r="C595" s="2"/>
      <c r="D595" s="2"/>
      <c r="E595" s="2"/>
      <c r="F595" s="2"/>
      <c r="H595" s="2"/>
      <c r="I595" s="2"/>
      <c r="J595" s="2"/>
      <c r="K595" s="2"/>
      <c r="L595" s="2"/>
      <c r="M595" s="2"/>
    </row>
    <row r="596" spans="1:13">
      <c r="B596" s="2"/>
      <c r="C596" s="2"/>
      <c r="D596" s="2"/>
      <c r="E596" s="2"/>
      <c r="F596" s="2"/>
      <c r="H596" s="2"/>
      <c r="I596" s="2"/>
      <c r="J596" s="2"/>
      <c r="K596" s="2"/>
      <c r="L596" s="2"/>
      <c r="M596" s="2"/>
    </row>
    <row r="597" spans="1:13">
      <c r="A597" s="6"/>
      <c r="B597" s="2"/>
      <c r="C597" s="2"/>
      <c r="D597" s="2"/>
      <c r="E597" s="2"/>
      <c r="F597" s="2"/>
      <c r="H597" s="2"/>
      <c r="I597" s="2"/>
      <c r="J597" s="2"/>
      <c r="K597" s="2"/>
      <c r="L597" s="2"/>
      <c r="M597" s="2"/>
    </row>
    <row r="598" spans="1:13">
      <c r="A598" s="6"/>
      <c r="B598" s="2"/>
      <c r="C598" s="2"/>
      <c r="D598" s="2"/>
      <c r="E598" s="2"/>
      <c r="F598" s="2"/>
      <c r="H598" s="2"/>
      <c r="I598" s="2"/>
      <c r="J598" s="2"/>
      <c r="K598" s="2"/>
      <c r="L598" s="2"/>
      <c r="M598" s="2"/>
    </row>
    <row r="599" spans="1:13">
      <c r="B599" s="2"/>
      <c r="C599" s="2"/>
      <c r="D599" s="2"/>
      <c r="E599" s="2"/>
      <c r="F599" s="2"/>
      <c r="H599" s="2"/>
      <c r="I599" s="2"/>
      <c r="J599" s="2"/>
      <c r="K599" s="2"/>
      <c r="L599" s="2"/>
      <c r="M599" s="2"/>
    </row>
    <row r="600" spans="1:13">
      <c r="A600" s="6"/>
      <c r="B600" s="2"/>
      <c r="C600" s="2"/>
      <c r="D600" s="2"/>
      <c r="E600" s="2"/>
      <c r="F600" s="2"/>
      <c r="H600" s="2"/>
      <c r="I600" s="2"/>
      <c r="J600" s="2"/>
      <c r="K600" s="2"/>
      <c r="L600" s="2"/>
      <c r="M600" s="2"/>
    </row>
    <row r="601" spans="1:13">
      <c r="B601" s="2"/>
      <c r="C601" s="2"/>
      <c r="D601" s="2"/>
      <c r="E601" s="2"/>
      <c r="F601" s="2"/>
      <c r="H601" s="2"/>
      <c r="I601" s="2"/>
      <c r="J601" s="2"/>
      <c r="K601" s="2"/>
      <c r="L601" s="2"/>
      <c r="M601" s="2"/>
    </row>
    <row r="602" spans="1:13">
      <c r="A602" s="6"/>
      <c r="B602" s="2"/>
      <c r="C602" s="2"/>
      <c r="D602" s="2"/>
      <c r="E602" s="2"/>
      <c r="F602" s="2"/>
      <c r="H602" s="2"/>
      <c r="I602" s="2"/>
      <c r="J602" s="2"/>
      <c r="K602" s="2"/>
      <c r="L602" s="2"/>
      <c r="M602" s="2"/>
    </row>
    <row r="603" spans="1:13">
      <c r="B603" s="2"/>
      <c r="C603" s="2"/>
      <c r="D603" s="2"/>
      <c r="E603" s="2"/>
      <c r="F603" s="2"/>
      <c r="H603" s="2"/>
      <c r="I603" s="2"/>
      <c r="J603" s="2"/>
      <c r="K603" s="2"/>
      <c r="L603" s="2"/>
      <c r="M603" s="2"/>
    </row>
    <row r="604" spans="1:13">
      <c r="B604" s="2"/>
      <c r="C604" s="2"/>
      <c r="D604" s="2"/>
      <c r="E604" s="2"/>
      <c r="F604" s="2"/>
      <c r="H604" s="2"/>
      <c r="I604" s="2"/>
      <c r="J604" s="2"/>
      <c r="K604" s="2"/>
      <c r="L604" s="2"/>
      <c r="M604" s="2"/>
    </row>
    <row r="605" spans="1:13">
      <c r="B605" s="2"/>
      <c r="C605" s="2"/>
      <c r="D605" s="2"/>
      <c r="E605" s="2"/>
      <c r="F605" s="2"/>
      <c r="H605" s="2"/>
      <c r="I605" s="2"/>
      <c r="J605" s="2"/>
      <c r="K605" s="2"/>
      <c r="L605" s="2"/>
      <c r="M605" s="2"/>
    </row>
    <row r="606" spans="1:13">
      <c r="B606" s="2"/>
      <c r="C606" s="2"/>
      <c r="D606" s="2"/>
      <c r="E606" s="2"/>
      <c r="F606" s="2"/>
      <c r="H606" s="2"/>
      <c r="I606" s="2"/>
      <c r="J606" s="2"/>
      <c r="K606" s="2"/>
      <c r="L606" s="2"/>
      <c r="M606" s="2"/>
    </row>
    <row r="607" spans="1:13">
      <c r="B607" s="2"/>
      <c r="C607" s="2"/>
      <c r="D607" s="2"/>
      <c r="E607" s="2"/>
      <c r="F607" s="2"/>
      <c r="H607" s="2"/>
      <c r="I607" s="2"/>
      <c r="J607" s="2"/>
      <c r="K607" s="2"/>
      <c r="L607" s="2"/>
      <c r="M607" s="2"/>
    </row>
    <row r="608" spans="1:13">
      <c r="B608" s="2"/>
      <c r="C608" s="2"/>
      <c r="D608" s="2"/>
      <c r="E608" s="2"/>
      <c r="F608" s="2"/>
      <c r="H608" s="2"/>
      <c r="I608" s="2"/>
      <c r="J608" s="2"/>
      <c r="K608" s="2"/>
      <c r="L608" s="2"/>
      <c r="M608" s="2"/>
    </row>
    <row r="609" spans="2:13">
      <c r="B609" s="2"/>
      <c r="C609" s="2"/>
      <c r="D609" s="2"/>
      <c r="E609" s="2"/>
      <c r="F609" s="2"/>
      <c r="H609" s="2"/>
      <c r="I609" s="2"/>
      <c r="J609" s="2"/>
      <c r="K609" s="2"/>
      <c r="L609" s="2"/>
      <c r="M609" s="2"/>
    </row>
    <row r="610" spans="2:13">
      <c r="B610" s="2"/>
      <c r="C610" s="2"/>
      <c r="D610" s="2"/>
      <c r="E610" s="2"/>
      <c r="F610" s="2"/>
      <c r="H610" s="2"/>
      <c r="I610" s="2"/>
      <c r="J610" s="2"/>
      <c r="K610" s="2"/>
      <c r="L610" s="2"/>
      <c r="M610" s="2"/>
    </row>
    <row r="611" spans="2:13">
      <c r="B611" s="2"/>
      <c r="C611" s="2"/>
      <c r="D611" s="2"/>
      <c r="E611" s="2"/>
      <c r="F611" s="2"/>
      <c r="H611" s="2"/>
      <c r="I611" s="2"/>
      <c r="J611" s="2"/>
      <c r="K611" s="2"/>
      <c r="L611" s="2"/>
      <c r="M611" s="2"/>
    </row>
    <row r="612" spans="2:13">
      <c r="B612" s="2"/>
      <c r="C612" s="2"/>
      <c r="D612" s="2"/>
      <c r="E612" s="2"/>
      <c r="F612" s="2"/>
      <c r="H612" s="2"/>
      <c r="I612" s="2"/>
      <c r="J612" s="2"/>
      <c r="K612" s="2"/>
      <c r="L612" s="2"/>
      <c r="M612" s="2"/>
    </row>
    <row r="613" spans="2:13">
      <c r="B613" s="2"/>
      <c r="C613" s="2"/>
      <c r="D613" s="2"/>
      <c r="E613" s="2"/>
      <c r="F613" s="2"/>
      <c r="H613" s="2"/>
      <c r="I613" s="2"/>
      <c r="J613" s="2"/>
      <c r="K613" s="2"/>
      <c r="L613" s="2"/>
      <c r="M613" s="2"/>
    </row>
    <row r="614" spans="2:13">
      <c r="B614" s="2"/>
      <c r="C614" s="2"/>
      <c r="D614" s="2"/>
      <c r="E614" s="2"/>
      <c r="F614" s="2"/>
      <c r="H614" s="2"/>
      <c r="I614" s="2"/>
      <c r="J614" s="2"/>
      <c r="K614" s="2"/>
      <c r="L614" s="2"/>
      <c r="M614" s="2"/>
    </row>
    <row r="615" spans="2:13">
      <c r="B615" s="2"/>
      <c r="C615" s="2"/>
      <c r="D615" s="2"/>
      <c r="E615" s="2"/>
      <c r="F615" s="2"/>
      <c r="H615" s="2"/>
      <c r="I615" s="2"/>
      <c r="J615" s="2"/>
      <c r="K615" s="2"/>
      <c r="L615" s="2"/>
      <c r="M615" s="2"/>
    </row>
    <row r="616" spans="2:13">
      <c r="B616" s="2"/>
      <c r="C616" s="2"/>
      <c r="D616" s="2"/>
      <c r="E616" s="2"/>
      <c r="F616" s="2"/>
      <c r="H616" s="2"/>
      <c r="I616" s="2"/>
      <c r="J616" s="2"/>
      <c r="K616" s="2"/>
      <c r="L616" s="2"/>
      <c r="M616" s="2"/>
    </row>
    <row r="617" spans="2:13">
      <c r="B617" s="2"/>
      <c r="C617" s="2"/>
      <c r="D617" s="2"/>
      <c r="E617" s="2"/>
      <c r="F617" s="2"/>
      <c r="H617" s="2"/>
      <c r="I617" s="2"/>
      <c r="J617" s="2"/>
      <c r="K617" s="2"/>
      <c r="L617" s="2"/>
      <c r="M617" s="2"/>
    </row>
    <row r="618" spans="2:13">
      <c r="B618" s="2"/>
      <c r="C618" s="2"/>
      <c r="D618" s="2"/>
      <c r="E618" s="2"/>
      <c r="F618" s="2"/>
      <c r="H618" s="2"/>
      <c r="I618" s="2"/>
      <c r="J618" s="2"/>
      <c r="K618" s="2"/>
      <c r="L618" s="2"/>
      <c r="M618" s="2"/>
    </row>
    <row r="619" spans="2:13">
      <c r="B619" s="2"/>
      <c r="C619" s="2"/>
      <c r="D619" s="2"/>
      <c r="E619" s="2"/>
      <c r="F619" s="2"/>
      <c r="H619" s="2"/>
      <c r="I619" s="2"/>
      <c r="J619" s="2"/>
      <c r="K619" s="2"/>
      <c r="L619" s="2"/>
      <c r="M619" s="2"/>
    </row>
    <row r="620" spans="2:13">
      <c r="B620" s="2"/>
      <c r="C620" s="2"/>
      <c r="D620" s="2"/>
      <c r="E620" s="2"/>
      <c r="F620" s="2"/>
      <c r="H620" s="2"/>
      <c r="I620" s="2"/>
      <c r="J620" s="2"/>
      <c r="K620" s="2"/>
      <c r="L620" s="2"/>
      <c r="M620" s="2"/>
    </row>
    <row r="621" spans="2:13">
      <c r="B621" s="2"/>
      <c r="C621" s="2"/>
      <c r="D621" s="2"/>
      <c r="E621" s="2"/>
      <c r="F621" s="2"/>
      <c r="H621" s="2"/>
      <c r="I621" s="2"/>
      <c r="J621" s="2"/>
      <c r="K621" s="2"/>
      <c r="L621" s="2"/>
      <c r="M621" s="2"/>
    </row>
    <row r="622" spans="2:13">
      <c r="B622" s="2"/>
      <c r="C622" s="2"/>
      <c r="D622" s="2"/>
      <c r="E622" s="2"/>
      <c r="F622" s="2"/>
      <c r="H622" s="2"/>
      <c r="I622" s="2"/>
      <c r="J622" s="2"/>
      <c r="K622" s="2"/>
      <c r="L622" s="2"/>
      <c r="M622" s="2"/>
    </row>
    <row r="623" spans="2:13">
      <c r="B623" s="2"/>
      <c r="C623" s="2"/>
      <c r="D623" s="2"/>
      <c r="E623" s="2"/>
      <c r="F623" s="2"/>
      <c r="H623" s="2"/>
      <c r="I623" s="2"/>
      <c r="J623" s="2"/>
      <c r="K623" s="2"/>
      <c r="L623" s="2"/>
      <c r="M623" s="2"/>
    </row>
    <row r="624" spans="2:13">
      <c r="B624" s="2"/>
      <c r="C624" s="2"/>
      <c r="D624" s="2"/>
      <c r="E624" s="2"/>
      <c r="F624" s="2"/>
      <c r="H624" s="2"/>
      <c r="I624" s="2"/>
      <c r="J624" s="2"/>
      <c r="K624" s="2"/>
      <c r="L624" s="2"/>
      <c r="M624" s="2"/>
    </row>
    <row r="625" spans="1:13">
      <c r="B625" s="2"/>
      <c r="C625" s="2"/>
      <c r="D625" s="2"/>
      <c r="E625" s="2"/>
      <c r="F625" s="2"/>
      <c r="H625" s="2"/>
      <c r="I625" s="2"/>
      <c r="J625" s="2"/>
      <c r="K625" s="2"/>
      <c r="L625" s="2"/>
      <c r="M625" s="2"/>
    </row>
    <row r="626" spans="1:13">
      <c r="B626" s="2"/>
      <c r="C626" s="2"/>
      <c r="D626" s="2"/>
      <c r="E626" s="2"/>
      <c r="F626" s="2"/>
      <c r="H626" s="2"/>
      <c r="I626" s="2"/>
      <c r="J626" s="2"/>
      <c r="K626" s="2"/>
      <c r="L626" s="2"/>
      <c r="M626" s="2"/>
    </row>
    <row r="627" spans="1:13">
      <c r="B627" s="2"/>
      <c r="C627" s="2"/>
      <c r="D627" s="2"/>
      <c r="E627" s="2"/>
      <c r="F627" s="2"/>
      <c r="H627" s="2"/>
      <c r="I627" s="2"/>
      <c r="J627" s="2"/>
      <c r="K627" s="2"/>
      <c r="L627" s="2"/>
      <c r="M627" s="2"/>
    </row>
    <row r="628" spans="1:13">
      <c r="B628" s="2"/>
      <c r="C628" s="2"/>
      <c r="D628" s="2"/>
      <c r="E628" s="2"/>
      <c r="F628" s="2"/>
      <c r="H628" s="2"/>
      <c r="I628" s="2"/>
      <c r="J628" s="2"/>
      <c r="K628" s="2"/>
      <c r="L628" s="2"/>
      <c r="M628" s="2"/>
    </row>
    <row r="629" spans="1:13">
      <c r="B629" s="2"/>
      <c r="C629" s="2"/>
      <c r="D629" s="2"/>
      <c r="E629" s="2"/>
      <c r="F629" s="2"/>
      <c r="H629" s="2"/>
      <c r="I629" s="2"/>
      <c r="J629" s="2"/>
      <c r="K629" s="2"/>
      <c r="L629" s="2"/>
      <c r="M629" s="2"/>
    </row>
    <row r="630" spans="1:13">
      <c r="B630" s="2"/>
      <c r="C630" s="2"/>
      <c r="D630" s="2"/>
      <c r="E630" s="2"/>
      <c r="F630" s="2"/>
      <c r="H630" s="2"/>
      <c r="I630" s="2"/>
      <c r="J630" s="2"/>
      <c r="K630" s="2"/>
      <c r="L630" s="2"/>
      <c r="M630" s="2"/>
    </row>
    <row r="631" spans="1:13">
      <c r="B631" s="2"/>
      <c r="C631" s="2"/>
      <c r="D631" s="2"/>
      <c r="E631" s="2"/>
      <c r="F631" s="2"/>
      <c r="H631" s="2"/>
      <c r="I631" s="2"/>
      <c r="J631" s="2"/>
      <c r="K631" s="2"/>
      <c r="L631" s="2"/>
      <c r="M631" s="2"/>
    </row>
    <row r="632" spans="1:13">
      <c r="B632" s="2"/>
      <c r="C632" s="2"/>
      <c r="D632" s="2"/>
      <c r="E632" s="2"/>
      <c r="F632" s="2"/>
      <c r="H632" s="2"/>
      <c r="I632" s="2"/>
      <c r="J632" s="2"/>
      <c r="K632" s="2"/>
      <c r="L632" s="2"/>
      <c r="M632" s="2"/>
    </row>
    <row r="633" spans="1:13">
      <c r="B633" s="2"/>
      <c r="C633" s="2"/>
      <c r="D633" s="2"/>
      <c r="E633" s="2"/>
      <c r="F633" s="2"/>
      <c r="H633" s="2"/>
      <c r="I633" s="2"/>
      <c r="J633" s="2"/>
      <c r="K633" s="2"/>
      <c r="L633" s="2"/>
      <c r="M633" s="2"/>
    </row>
    <row r="634" spans="1:13">
      <c r="B634" s="2"/>
      <c r="C634" s="2"/>
      <c r="D634" s="2"/>
      <c r="E634" s="2"/>
      <c r="F634" s="2"/>
      <c r="H634" s="2"/>
      <c r="I634" s="2"/>
      <c r="J634" s="2"/>
      <c r="K634" s="2"/>
      <c r="L634" s="2"/>
      <c r="M634" s="2"/>
    </row>
    <row r="635" spans="1:13">
      <c r="B635" s="2"/>
      <c r="C635" s="2"/>
      <c r="D635" s="2"/>
      <c r="E635" s="2"/>
      <c r="F635" s="2"/>
      <c r="H635" s="2"/>
      <c r="I635" s="2"/>
      <c r="J635" s="2"/>
      <c r="K635" s="2"/>
      <c r="L635" s="2"/>
      <c r="M635" s="2"/>
    </row>
    <row r="636" spans="1:13">
      <c r="B636" s="2"/>
      <c r="C636" s="2"/>
      <c r="D636" s="2"/>
      <c r="E636" s="2"/>
      <c r="F636" s="2"/>
      <c r="H636" s="2"/>
      <c r="I636" s="2"/>
      <c r="J636" s="2"/>
      <c r="K636" s="2"/>
      <c r="L636" s="2"/>
      <c r="M636" s="2"/>
    </row>
    <row r="637" spans="1:13">
      <c r="A637" s="6"/>
      <c r="B637" s="2"/>
      <c r="C637" s="2"/>
      <c r="D637" s="2"/>
      <c r="E637" s="2"/>
      <c r="F637" s="2"/>
      <c r="H637" s="2"/>
      <c r="I637" s="2"/>
      <c r="J637" s="2"/>
      <c r="K637" s="2"/>
      <c r="L637" s="2"/>
      <c r="M637" s="2"/>
    </row>
    <row r="638" spans="1:13">
      <c r="B638" s="2"/>
      <c r="C638" s="2"/>
      <c r="D638" s="2"/>
      <c r="E638" s="2"/>
      <c r="F638" s="2"/>
      <c r="H638" s="2"/>
      <c r="I638" s="2"/>
      <c r="J638" s="2"/>
      <c r="K638" s="2"/>
      <c r="L638" s="2"/>
      <c r="M638" s="2"/>
    </row>
    <row r="639" spans="1:13">
      <c r="B639" s="2"/>
      <c r="C639" s="2"/>
      <c r="D639" s="2"/>
      <c r="E639" s="2"/>
      <c r="F639" s="2"/>
      <c r="H639" s="2"/>
      <c r="I639" s="2"/>
      <c r="J639" s="2"/>
      <c r="K639" s="2"/>
      <c r="L639" s="2"/>
      <c r="M639" s="2"/>
    </row>
    <row r="640" spans="1:13">
      <c r="B640" s="2"/>
      <c r="C640" s="2"/>
      <c r="D640" s="2"/>
      <c r="E640" s="2"/>
      <c r="F640" s="2"/>
      <c r="H640" s="2"/>
      <c r="I640" s="2"/>
      <c r="J640" s="2"/>
      <c r="K640" s="2"/>
      <c r="L640" s="2"/>
      <c r="M640" s="2"/>
    </row>
    <row r="641" spans="1:13">
      <c r="B641" s="2"/>
      <c r="C641" s="2"/>
      <c r="D641" s="2"/>
      <c r="E641" s="2"/>
      <c r="F641" s="2"/>
      <c r="H641" s="2"/>
      <c r="I641" s="2"/>
      <c r="J641" s="2"/>
      <c r="K641" s="2"/>
      <c r="L641" s="2"/>
      <c r="M641" s="2"/>
    </row>
    <row r="642" spans="1:13">
      <c r="A642" s="6"/>
      <c r="B642" s="2"/>
      <c r="C642" s="2"/>
      <c r="D642" s="2"/>
      <c r="E642" s="2"/>
      <c r="F642" s="2"/>
      <c r="H642" s="2"/>
      <c r="I642" s="2"/>
      <c r="J642" s="2"/>
      <c r="K642" s="2"/>
      <c r="L642" s="2"/>
      <c r="M642" s="2"/>
    </row>
    <row r="643" spans="1:13">
      <c r="B643" s="2"/>
      <c r="C643" s="2"/>
      <c r="D643" s="2"/>
      <c r="E643" s="2"/>
      <c r="F643" s="2"/>
      <c r="H643" s="2"/>
      <c r="I643" s="2"/>
      <c r="J643" s="2"/>
      <c r="K643" s="2"/>
      <c r="L643" s="2"/>
      <c r="M643" s="2"/>
    </row>
    <row r="644" spans="1:13">
      <c r="B644" s="2"/>
      <c r="C644" s="2"/>
      <c r="D644" s="2"/>
      <c r="E644" s="2"/>
      <c r="F644" s="2"/>
      <c r="H644" s="2"/>
      <c r="I644" s="2"/>
      <c r="J644" s="2"/>
      <c r="K644" s="2"/>
      <c r="L644" s="2"/>
      <c r="M644" s="2"/>
    </row>
    <row r="645" spans="1:13">
      <c r="B645" s="2"/>
      <c r="C645" s="2"/>
      <c r="D645" s="2"/>
      <c r="E645" s="2"/>
      <c r="F645" s="2"/>
      <c r="H645" s="2"/>
      <c r="I645" s="2"/>
      <c r="J645" s="2"/>
      <c r="K645" s="2"/>
      <c r="L645" s="2"/>
      <c r="M645" s="2"/>
    </row>
    <row r="646" spans="1:13">
      <c r="B646" s="2"/>
      <c r="C646" s="2"/>
      <c r="D646" s="2"/>
      <c r="E646" s="2"/>
      <c r="F646" s="2"/>
      <c r="H646" s="2"/>
      <c r="I646" s="2"/>
      <c r="J646" s="2"/>
      <c r="K646" s="2"/>
      <c r="L646" s="2"/>
      <c r="M646" s="2"/>
    </row>
    <row r="647" spans="1:13">
      <c r="B647" s="2"/>
      <c r="C647" s="2"/>
      <c r="D647" s="2"/>
      <c r="E647" s="2"/>
      <c r="F647" s="2"/>
      <c r="H647" s="2"/>
      <c r="I647" s="2"/>
      <c r="J647" s="2"/>
      <c r="K647" s="2"/>
      <c r="L647" s="2"/>
      <c r="M647" s="2"/>
    </row>
    <row r="648" spans="1:13">
      <c r="B648" s="2"/>
      <c r="C648" s="2"/>
      <c r="D648" s="2"/>
      <c r="E648" s="2"/>
      <c r="F648" s="2"/>
      <c r="H648" s="2"/>
      <c r="I648" s="2"/>
      <c r="J648" s="2"/>
      <c r="K648" s="2"/>
      <c r="L648" s="2"/>
      <c r="M648" s="2"/>
    </row>
    <row r="649" spans="1:13">
      <c r="B649" s="2"/>
      <c r="C649" s="2"/>
      <c r="D649" s="2"/>
      <c r="E649" s="2"/>
      <c r="F649" s="2"/>
      <c r="H649" s="2"/>
      <c r="I649" s="2"/>
      <c r="J649" s="2"/>
      <c r="K649" s="2"/>
      <c r="L649" s="2"/>
      <c r="M649" s="2"/>
    </row>
    <row r="650" spans="1:13">
      <c r="B650" s="2"/>
      <c r="C650" s="2"/>
      <c r="D650" s="2"/>
      <c r="E650" s="2"/>
      <c r="F650" s="2"/>
      <c r="H650" s="2"/>
      <c r="I650" s="2"/>
      <c r="J650" s="2"/>
      <c r="K650" s="2"/>
      <c r="L650" s="2"/>
      <c r="M650" s="2"/>
    </row>
    <row r="651" spans="1:13">
      <c r="B651" s="2"/>
      <c r="C651" s="2"/>
      <c r="D651" s="2"/>
      <c r="E651" s="2"/>
      <c r="F651" s="2"/>
      <c r="H651" s="2"/>
      <c r="I651" s="2"/>
      <c r="J651" s="2"/>
      <c r="K651" s="2"/>
      <c r="L651" s="2"/>
      <c r="M651" s="2"/>
    </row>
    <row r="652" spans="1:13">
      <c r="B652" s="2"/>
      <c r="C652" s="2"/>
      <c r="D652" s="2"/>
      <c r="E652" s="2"/>
      <c r="F652" s="2"/>
      <c r="H652" s="2"/>
      <c r="I652" s="2"/>
      <c r="J652" s="2"/>
      <c r="K652" s="2"/>
      <c r="L652" s="2"/>
      <c r="M652" s="2"/>
    </row>
    <row r="653" spans="1:13">
      <c r="B653" s="2"/>
      <c r="C653" s="2"/>
      <c r="D653" s="2"/>
      <c r="E653" s="2"/>
      <c r="F653" s="2"/>
      <c r="H653" s="2"/>
      <c r="I653" s="2"/>
      <c r="J653" s="2"/>
      <c r="K653" s="2"/>
      <c r="L653" s="2"/>
      <c r="M653" s="2"/>
    </row>
    <row r="654" spans="1:13">
      <c r="B654" s="2"/>
      <c r="C654" s="2"/>
      <c r="D654" s="2"/>
      <c r="E654" s="2"/>
      <c r="F654" s="2"/>
      <c r="H654" s="2"/>
      <c r="I654" s="2"/>
      <c r="J654" s="2"/>
      <c r="K654" s="2"/>
      <c r="L654" s="2"/>
      <c r="M654" s="2"/>
    </row>
    <row r="655" spans="1:13">
      <c r="B655" s="2"/>
      <c r="C655" s="2"/>
      <c r="D655" s="2"/>
      <c r="E655" s="2"/>
      <c r="F655" s="2"/>
      <c r="H655" s="2"/>
      <c r="I655" s="2"/>
      <c r="J655" s="2"/>
      <c r="K655" s="2"/>
      <c r="L655" s="2"/>
      <c r="M655" s="2"/>
    </row>
    <row r="656" spans="1:13">
      <c r="B656" s="2"/>
      <c r="C656" s="2"/>
      <c r="D656" s="2"/>
      <c r="E656" s="2"/>
      <c r="F656" s="2"/>
      <c r="H656" s="2"/>
      <c r="I656" s="2"/>
      <c r="J656" s="2"/>
      <c r="K656" s="2"/>
      <c r="L656" s="2"/>
      <c r="M656" s="2"/>
    </row>
    <row r="657" spans="2:13">
      <c r="B657" s="2"/>
      <c r="C657" s="2"/>
      <c r="D657" s="2"/>
      <c r="E657" s="2"/>
      <c r="F657" s="2"/>
      <c r="H657" s="2"/>
      <c r="I657" s="2"/>
      <c r="J657" s="2"/>
      <c r="K657" s="2"/>
      <c r="L657" s="2"/>
      <c r="M657" s="2"/>
    </row>
    <row r="658" spans="2:13">
      <c r="B658" s="2"/>
      <c r="C658" s="2"/>
      <c r="D658" s="2"/>
      <c r="E658" s="2"/>
      <c r="F658" s="2"/>
      <c r="H658" s="2"/>
      <c r="I658" s="2"/>
      <c r="J658" s="2"/>
      <c r="K658" s="2"/>
      <c r="L658" s="2"/>
      <c r="M658" s="2"/>
    </row>
    <row r="659" spans="2:13">
      <c r="B659" s="2"/>
      <c r="C659" s="2"/>
      <c r="D659" s="2"/>
      <c r="E659" s="2"/>
      <c r="F659" s="2"/>
      <c r="H659" s="2"/>
      <c r="I659" s="2"/>
      <c r="J659" s="2"/>
      <c r="K659" s="2"/>
      <c r="L659" s="2"/>
      <c r="M659" s="2"/>
    </row>
    <row r="660" spans="2:13">
      <c r="B660" s="2"/>
      <c r="C660" s="2"/>
      <c r="D660" s="2"/>
      <c r="E660" s="2"/>
      <c r="F660" s="2"/>
      <c r="H660" s="2"/>
      <c r="I660" s="2"/>
      <c r="J660" s="2"/>
      <c r="K660" s="2"/>
      <c r="L660" s="2"/>
      <c r="M660" s="2"/>
    </row>
    <row r="661" spans="2:13">
      <c r="B661" s="2"/>
      <c r="C661" s="2"/>
      <c r="D661" s="2"/>
      <c r="E661" s="2"/>
      <c r="F661" s="2"/>
      <c r="H661" s="2"/>
      <c r="I661" s="2"/>
      <c r="J661" s="2"/>
      <c r="K661" s="2"/>
      <c r="L661" s="2"/>
      <c r="M661" s="2"/>
    </row>
    <row r="662" spans="2:13">
      <c r="B662" s="2"/>
      <c r="C662" s="2"/>
      <c r="D662" s="2"/>
      <c r="E662" s="2"/>
      <c r="F662" s="2"/>
      <c r="H662" s="2"/>
      <c r="I662" s="2"/>
      <c r="J662" s="2"/>
      <c r="K662" s="2"/>
      <c r="L662" s="2"/>
      <c r="M662" s="2"/>
    </row>
    <row r="663" spans="2:13">
      <c r="B663" s="2"/>
      <c r="C663" s="2"/>
      <c r="D663" s="2"/>
      <c r="E663" s="2"/>
      <c r="F663" s="2"/>
      <c r="H663" s="2"/>
      <c r="I663" s="2"/>
      <c r="J663" s="2"/>
      <c r="K663" s="2"/>
      <c r="L663" s="2"/>
      <c r="M663" s="2"/>
    </row>
    <row r="664" spans="2:13">
      <c r="B664" s="2"/>
      <c r="C664" s="2"/>
      <c r="D664" s="2"/>
      <c r="E664" s="2"/>
      <c r="F664" s="2"/>
      <c r="H664" s="2"/>
      <c r="I664" s="2"/>
      <c r="J664" s="2"/>
      <c r="K664" s="2"/>
      <c r="L664" s="2"/>
      <c r="M664" s="2"/>
    </row>
    <row r="665" spans="2:13">
      <c r="B665" s="2"/>
      <c r="C665" s="2"/>
      <c r="D665" s="2"/>
      <c r="E665" s="2"/>
      <c r="F665" s="2"/>
      <c r="H665" s="2"/>
      <c r="I665" s="2"/>
      <c r="J665" s="2"/>
      <c r="K665" s="2"/>
      <c r="L665" s="2"/>
      <c r="M665" s="2"/>
    </row>
    <row r="666" spans="2:13">
      <c r="B666" s="2"/>
      <c r="C666" s="2"/>
      <c r="D666" s="2"/>
      <c r="E666" s="2"/>
      <c r="F666" s="2"/>
      <c r="H666" s="2"/>
      <c r="I666" s="2"/>
      <c r="J666" s="2"/>
      <c r="K666" s="2"/>
      <c r="L666" s="2"/>
      <c r="M666" s="2"/>
    </row>
    <row r="667" spans="2:13">
      <c r="B667" s="2"/>
      <c r="C667" s="2"/>
      <c r="D667" s="2"/>
      <c r="E667" s="2"/>
      <c r="F667" s="2"/>
      <c r="H667" s="2"/>
      <c r="I667" s="2"/>
      <c r="J667" s="2"/>
      <c r="K667" s="2"/>
      <c r="L667" s="2"/>
      <c r="M667" s="2"/>
    </row>
    <row r="668" spans="2:13">
      <c r="B668" s="2"/>
      <c r="C668" s="2"/>
      <c r="D668" s="2"/>
      <c r="E668" s="2"/>
      <c r="F668" s="2"/>
      <c r="H668" s="2"/>
      <c r="I668" s="2"/>
      <c r="J668" s="2"/>
      <c r="K668" s="2"/>
      <c r="L668" s="2"/>
      <c r="M668" s="2"/>
    </row>
    <row r="669" spans="2:13">
      <c r="B669" s="2"/>
      <c r="C669" s="2"/>
      <c r="D669" s="2"/>
      <c r="E669" s="2"/>
      <c r="F669" s="2"/>
      <c r="H669" s="2"/>
      <c r="I669" s="2"/>
      <c r="J669" s="2"/>
      <c r="K669" s="2"/>
      <c r="L669" s="2"/>
      <c r="M669" s="2"/>
    </row>
    <row r="670" spans="2:13">
      <c r="B670" s="2"/>
      <c r="C670" s="2"/>
      <c r="D670" s="2"/>
      <c r="E670" s="2"/>
      <c r="F670" s="2"/>
      <c r="H670" s="2"/>
      <c r="I670" s="2"/>
      <c r="J670" s="2"/>
      <c r="K670" s="2"/>
      <c r="L670" s="2"/>
      <c r="M670" s="2"/>
    </row>
    <row r="671" spans="2:13">
      <c r="B671" s="2"/>
      <c r="C671" s="2"/>
      <c r="D671" s="2"/>
      <c r="E671" s="2"/>
      <c r="F671" s="2"/>
      <c r="H671" s="2"/>
      <c r="I671" s="2"/>
      <c r="J671" s="2"/>
      <c r="K671" s="2"/>
      <c r="L671" s="2"/>
      <c r="M671" s="2"/>
    </row>
    <row r="672" spans="2:13">
      <c r="B672" s="2"/>
      <c r="C672" s="2"/>
      <c r="D672" s="2"/>
      <c r="E672" s="2"/>
      <c r="F672" s="2"/>
      <c r="H672" s="2"/>
      <c r="I672" s="2"/>
      <c r="J672" s="2"/>
      <c r="K672" s="2"/>
      <c r="L672" s="2"/>
      <c r="M672" s="2"/>
    </row>
    <row r="673" spans="1:13">
      <c r="B673" s="2"/>
      <c r="C673" s="2"/>
      <c r="D673" s="2"/>
      <c r="E673" s="2"/>
      <c r="F673" s="2"/>
      <c r="H673" s="2"/>
      <c r="I673" s="2"/>
      <c r="J673" s="2"/>
      <c r="K673" s="2"/>
      <c r="L673" s="2"/>
      <c r="M673" s="2"/>
    </row>
    <row r="674" spans="1:13">
      <c r="B674" s="2"/>
      <c r="C674" s="2"/>
      <c r="D674" s="2"/>
      <c r="E674" s="2"/>
      <c r="F674" s="2"/>
      <c r="H674" s="2"/>
      <c r="I674" s="2"/>
      <c r="J674" s="2"/>
      <c r="K674" s="2"/>
      <c r="L674" s="2"/>
      <c r="M674" s="2"/>
    </row>
    <row r="675" spans="1:13">
      <c r="B675" s="2"/>
      <c r="C675" s="2"/>
      <c r="D675" s="2"/>
      <c r="E675" s="2"/>
      <c r="F675" s="2"/>
      <c r="H675" s="2"/>
      <c r="I675" s="2"/>
      <c r="J675" s="2"/>
      <c r="K675" s="2"/>
      <c r="L675" s="2"/>
      <c r="M675" s="2"/>
    </row>
    <row r="676" spans="1:13">
      <c r="B676" s="2"/>
      <c r="C676" s="2"/>
      <c r="D676" s="2"/>
      <c r="E676" s="2"/>
      <c r="F676" s="2"/>
      <c r="H676" s="2"/>
      <c r="I676" s="2"/>
      <c r="J676" s="2"/>
      <c r="K676" s="2"/>
      <c r="L676" s="2"/>
      <c r="M676" s="2"/>
    </row>
    <row r="677" spans="1:13">
      <c r="B677" s="2"/>
      <c r="C677" s="2"/>
      <c r="D677" s="2"/>
      <c r="E677" s="2"/>
      <c r="F677" s="2"/>
      <c r="H677" s="2"/>
      <c r="I677" s="2"/>
      <c r="J677" s="2"/>
      <c r="K677" s="2"/>
      <c r="L677" s="2"/>
      <c r="M677" s="2"/>
    </row>
    <row r="678" spans="1:13">
      <c r="B678" s="2"/>
      <c r="C678" s="2"/>
      <c r="D678" s="2"/>
      <c r="E678" s="2"/>
      <c r="F678" s="2"/>
      <c r="H678" s="2"/>
      <c r="I678" s="2"/>
      <c r="J678" s="2"/>
      <c r="K678" s="2"/>
      <c r="L678" s="2"/>
      <c r="M678" s="2"/>
    </row>
    <row r="679" spans="1:13">
      <c r="B679" s="2"/>
      <c r="C679" s="2"/>
      <c r="D679" s="2"/>
      <c r="E679" s="2"/>
      <c r="F679" s="2"/>
      <c r="H679" s="2"/>
      <c r="I679" s="2"/>
      <c r="J679" s="2"/>
      <c r="K679" s="2"/>
      <c r="L679" s="2"/>
      <c r="M679" s="2"/>
    </row>
    <row r="680" spans="1:13">
      <c r="B680" s="2"/>
      <c r="C680" s="2"/>
      <c r="D680" s="2"/>
      <c r="E680" s="2"/>
      <c r="F680" s="2"/>
      <c r="H680" s="2"/>
      <c r="I680" s="2"/>
      <c r="J680" s="2"/>
      <c r="K680" s="2"/>
      <c r="L680" s="2"/>
      <c r="M680" s="2"/>
    </row>
    <row r="681" spans="1:13">
      <c r="B681" s="2"/>
      <c r="C681" s="2"/>
      <c r="D681" s="2"/>
      <c r="E681" s="2"/>
      <c r="F681" s="2"/>
      <c r="H681" s="2"/>
      <c r="I681" s="2"/>
      <c r="J681" s="2"/>
      <c r="K681" s="2"/>
      <c r="L681" s="2"/>
      <c r="M681" s="2"/>
    </row>
    <row r="682" spans="1:13">
      <c r="B682" s="2"/>
      <c r="C682" s="2"/>
      <c r="D682" s="2"/>
      <c r="E682" s="2"/>
      <c r="F682" s="2"/>
      <c r="H682" s="2"/>
      <c r="I682" s="2"/>
      <c r="J682" s="2"/>
      <c r="K682" s="2"/>
      <c r="L682" s="2"/>
      <c r="M682" s="2"/>
    </row>
    <row r="683" spans="1:13">
      <c r="B683" s="2"/>
      <c r="C683" s="2"/>
      <c r="D683" s="2"/>
      <c r="E683" s="2"/>
      <c r="F683" s="2"/>
      <c r="H683" s="2"/>
      <c r="I683" s="2"/>
      <c r="J683" s="2"/>
      <c r="K683" s="2"/>
      <c r="L683" s="2"/>
      <c r="M683" s="2"/>
    </row>
    <row r="684" spans="1:13">
      <c r="B684" s="2"/>
      <c r="C684" s="2"/>
      <c r="D684" s="2"/>
      <c r="E684" s="2"/>
      <c r="F684" s="2"/>
      <c r="H684" s="2"/>
      <c r="I684" s="2"/>
      <c r="J684" s="2"/>
      <c r="K684" s="2"/>
      <c r="L684" s="2"/>
      <c r="M684" s="2"/>
    </row>
    <row r="685" spans="1:13">
      <c r="B685" s="2"/>
      <c r="C685" s="2"/>
      <c r="D685" s="2"/>
      <c r="E685" s="2"/>
      <c r="F685" s="2"/>
      <c r="H685" s="2"/>
      <c r="I685" s="2"/>
      <c r="J685" s="2"/>
      <c r="K685" s="2"/>
      <c r="L685" s="2"/>
      <c r="M685" s="2"/>
    </row>
    <row r="686" spans="1:13">
      <c r="B686" s="2"/>
      <c r="C686" s="2"/>
      <c r="D686" s="2"/>
      <c r="E686" s="2"/>
      <c r="F686" s="2"/>
      <c r="H686" s="2"/>
      <c r="I686" s="2"/>
      <c r="J686" s="2"/>
      <c r="K686" s="2"/>
      <c r="L686" s="2"/>
      <c r="M686" s="2"/>
    </row>
    <row r="687" spans="1:13">
      <c r="A687" s="6"/>
      <c r="B687" s="2"/>
      <c r="C687" s="2"/>
      <c r="D687" s="2"/>
      <c r="E687" s="2"/>
      <c r="F687" s="2"/>
      <c r="H687" s="2"/>
      <c r="I687" s="2"/>
      <c r="J687" s="2"/>
      <c r="K687" s="2"/>
      <c r="L687" s="2"/>
      <c r="M687" s="2"/>
    </row>
    <row r="688" spans="1:13">
      <c r="B688" s="2"/>
      <c r="C688" s="2"/>
      <c r="D688" s="2"/>
      <c r="E688" s="2"/>
      <c r="F688" s="2"/>
      <c r="H688" s="2"/>
      <c r="I688" s="2"/>
      <c r="J688" s="2"/>
      <c r="K688" s="2"/>
      <c r="L688" s="2"/>
      <c r="M688" s="2"/>
    </row>
    <row r="689" spans="1:13">
      <c r="A689" s="6"/>
      <c r="B689" s="2"/>
      <c r="C689" s="2"/>
      <c r="D689" s="2"/>
      <c r="E689" s="2"/>
      <c r="F689" s="2"/>
      <c r="H689" s="2"/>
      <c r="I689" s="2"/>
      <c r="J689" s="2"/>
      <c r="K689" s="2"/>
      <c r="L689" s="2"/>
      <c r="M689" s="2"/>
    </row>
    <row r="690" spans="1:13">
      <c r="B690" s="2"/>
      <c r="C690" s="2"/>
      <c r="D690" s="2"/>
      <c r="E690" s="2"/>
      <c r="F690" s="2"/>
      <c r="H690" s="2"/>
      <c r="I690" s="2"/>
      <c r="J690" s="2"/>
      <c r="K690" s="2"/>
      <c r="L690" s="2"/>
      <c r="M690" s="2"/>
    </row>
    <row r="691" spans="1:13">
      <c r="A691" s="6"/>
      <c r="B691" s="2"/>
      <c r="C691" s="2"/>
      <c r="D691" s="2"/>
      <c r="E691" s="2"/>
      <c r="F691" s="2"/>
      <c r="H691" s="2"/>
      <c r="I691" s="2"/>
      <c r="J691" s="2"/>
      <c r="K691" s="2"/>
      <c r="L691" s="2"/>
      <c r="M691" s="2"/>
    </row>
    <row r="692" spans="1:13">
      <c r="B692" s="2"/>
      <c r="C692" s="2"/>
      <c r="D692" s="2"/>
      <c r="E692" s="2"/>
      <c r="F692" s="2"/>
      <c r="H692" s="2"/>
      <c r="I692" s="2"/>
      <c r="J692" s="2"/>
      <c r="K692" s="2"/>
      <c r="L692" s="2"/>
      <c r="M692" s="2"/>
    </row>
    <row r="693" spans="1:13">
      <c r="A693" s="6"/>
      <c r="B693" s="2"/>
      <c r="C693" s="2"/>
      <c r="D693" s="2"/>
      <c r="E693" s="2"/>
      <c r="F693" s="2"/>
      <c r="H693" s="2"/>
      <c r="I693" s="2"/>
      <c r="J693" s="2"/>
      <c r="K693" s="2"/>
      <c r="L693" s="2"/>
      <c r="M693" s="2"/>
    </row>
    <row r="694" spans="1:13">
      <c r="B694" s="2"/>
      <c r="C694" s="2"/>
      <c r="D694" s="2"/>
      <c r="E694" s="2"/>
      <c r="F694" s="2"/>
      <c r="H694" s="2"/>
      <c r="I694" s="2"/>
      <c r="J694" s="2"/>
      <c r="K694" s="2"/>
      <c r="L694" s="2"/>
      <c r="M694" s="2"/>
    </row>
    <row r="695" spans="1:13">
      <c r="B695" s="2"/>
      <c r="C695" s="2"/>
      <c r="D695" s="2"/>
      <c r="E695" s="2"/>
      <c r="F695" s="2"/>
      <c r="H695" s="2"/>
      <c r="I695" s="2"/>
      <c r="J695" s="2"/>
      <c r="K695" s="2"/>
      <c r="L695" s="2"/>
      <c r="M695" s="2"/>
    </row>
    <row r="696" spans="1:13">
      <c r="B696" s="2"/>
      <c r="C696" s="2"/>
      <c r="D696" s="2"/>
      <c r="E696" s="2"/>
      <c r="F696" s="2"/>
      <c r="H696" s="2"/>
      <c r="I696" s="2"/>
      <c r="J696" s="2"/>
      <c r="K696" s="2"/>
      <c r="L696" s="2"/>
      <c r="M696" s="2"/>
    </row>
    <row r="697" spans="1:13">
      <c r="A697" s="6"/>
      <c r="B697" s="2"/>
      <c r="C697" s="2"/>
      <c r="D697" s="2"/>
      <c r="E697" s="2"/>
      <c r="F697" s="2"/>
      <c r="H697" s="2"/>
      <c r="I697" s="2"/>
      <c r="J697" s="2"/>
      <c r="K697" s="2"/>
      <c r="L697" s="2"/>
      <c r="M697" s="2"/>
    </row>
    <row r="698" spans="1:13">
      <c r="B698" s="2"/>
      <c r="C698" s="2"/>
      <c r="D698" s="2"/>
      <c r="E698" s="2"/>
      <c r="F698" s="2"/>
      <c r="H698" s="2"/>
      <c r="I698" s="2"/>
      <c r="J698" s="2"/>
      <c r="K698" s="2"/>
      <c r="L698" s="2"/>
      <c r="M698" s="2"/>
    </row>
    <row r="699" spans="1:13">
      <c r="B699" s="2"/>
      <c r="C699" s="2"/>
      <c r="D699" s="2"/>
      <c r="E699" s="2"/>
      <c r="F699" s="2"/>
      <c r="H699" s="2"/>
      <c r="I699" s="2"/>
      <c r="J699" s="2"/>
      <c r="K699" s="2"/>
      <c r="L699" s="2"/>
      <c r="M699" s="2"/>
    </row>
    <row r="700" spans="1:13">
      <c r="B700" s="2"/>
      <c r="C700" s="2"/>
      <c r="D700" s="2"/>
      <c r="E700" s="2"/>
      <c r="F700" s="2"/>
      <c r="H700" s="2"/>
      <c r="I700" s="2"/>
      <c r="J700" s="2"/>
      <c r="K700" s="2"/>
      <c r="L700" s="2"/>
      <c r="M700" s="2"/>
    </row>
    <row r="701" spans="1:13">
      <c r="B701" s="2"/>
      <c r="C701" s="2"/>
      <c r="D701" s="2"/>
      <c r="E701" s="2"/>
      <c r="F701" s="2"/>
      <c r="H701" s="2"/>
      <c r="I701" s="2"/>
      <c r="J701" s="2"/>
      <c r="K701" s="2"/>
      <c r="L701" s="2"/>
      <c r="M701" s="2"/>
    </row>
    <row r="702" spans="1:13">
      <c r="B702" s="2"/>
      <c r="C702" s="2"/>
      <c r="D702" s="2"/>
      <c r="E702" s="2"/>
      <c r="F702" s="2"/>
      <c r="H702" s="2"/>
      <c r="I702" s="2"/>
      <c r="J702" s="2"/>
      <c r="K702" s="2"/>
      <c r="L702" s="2"/>
      <c r="M702" s="2"/>
    </row>
    <row r="703" spans="1:13">
      <c r="A703" s="6"/>
      <c r="B703" s="2"/>
      <c r="C703" s="2"/>
      <c r="D703" s="2"/>
      <c r="E703" s="2"/>
      <c r="F703" s="2"/>
      <c r="H703" s="2"/>
      <c r="I703" s="2"/>
      <c r="J703" s="2"/>
      <c r="K703" s="2"/>
      <c r="L703" s="2"/>
      <c r="M703" s="2"/>
    </row>
    <row r="704" spans="1:13">
      <c r="B704" s="2"/>
      <c r="C704" s="2"/>
      <c r="D704" s="2"/>
      <c r="E704" s="2"/>
      <c r="F704" s="2"/>
      <c r="H704" s="2"/>
      <c r="I704" s="2"/>
      <c r="J704" s="2"/>
      <c r="K704" s="2"/>
      <c r="L704" s="2"/>
      <c r="M704" s="2"/>
    </row>
    <row r="705" spans="1:13">
      <c r="B705" s="2"/>
      <c r="C705" s="2"/>
      <c r="D705" s="2"/>
      <c r="E705" s="2"/>
      <c r="F705" s="2"/>
      <c r="H705" s="2"/>
      <c r="I705" s="2"/>
      <c r="J705" s="2"/>
      <c r="K705" s="2"/>
      <c r="L705" s="2"/>
      <c r="M705" s="2"/>
    </row>
    <row r="706" spans="1:13">
      <c r="B706" s="2"/>
      <c r="C706" s="2"/>
      <c r="D706" s="2"/>
      <c r="E706" s="2"/>
      <c r="F706" s="2"/>
      <c r="H706" s="2"/>
      <c r="I706" s="2"/>
      <c r="J706" s="2"/>
      <c r="K706" s="2"/>
      <c r="L706" s="2"/>
      <c r="M706" s="2"/>
    </row>
    <row r="707" spans="1:13">
      <c r="B707" s="2"/>
      <c r="C707" s="2"/>
      <c r="D707" s="2"/>
      <c r="E707" s="2"/>
      <c r="F707" s="2"/>
      <c r="H707" s="2"/>
      <c r="I707" s="2"/>
      <c r="J707" s="2"/>
      <c r="K707" s="2"/>
      <c r="L707" s="2"/>
      <c r="M707" s="2"/>
    </row>
    <row r="708" spans="1:13">
      <c r="B708" s="2"/>
      <c r="C708" s="2"/>
      <c r="D708" s="2"/>
      <c r="E708" s="2"/>
      <c r="F708" s="2"/>
      <c r="H708" s="2"/>
      <c r="I708" s="2"/>
      <c r="J708" s="2"/>
      <c r="K708" s="2"/>
      <c r="L708" s="2"/>
      <c r="M708" s="2"/>
    </row>
    <row r="709" spans="1:13">
      <c r="B709" s="2"/>
      <c r="C709" s="2"/>
      <c r="D709" s="2"/>
      <c r="E709" s="2"/>
      <c r="F709" s="2"/>
      <c r="H709" s="2"/>
      <c r="I709" s="2"/>
      <c r="J709" s="2"/>
      <c r="K709" s="2"/>
      <c r="L709" s="2"/>
      <c r="M709" s="2"/>
    </row>
    <row r="710" spans="1:13">
      <c r="A710" s="6"/>
      <c r="B710" s="2"/>
      <c r="C710" s="2"/>
      <c r="D710" s="2"/>
      <c r="E710" s="2"/>
      <c r="F710" s="2"/>
      <c r="H710" s="2"/>
      <c r="I710" s="2"/>
      <c r="J710" s="2"/>
      <c r="K710" s="2"/>
      <c r="L710" s="2"/>
      <c r="M710" s="2"/>
    </row>
    <row r="711" spans="1:13">
      <c r="B711" s="2"/>
      <c r="C711" s="2"/>
      <c r="D711" s="2"/>
      <c r="E711" s="2"/>
      <c r="F711" s="2"/>
      <c r="H711" s="2"/>
      <c r="I711" s="2"/>
      <c r="J711" s="2"/>
      <c r="K711" s="2"/>
      <c r="L711" s="2"/>
      <c r="M711" s="2"/>
    </row>
    <row r="712" spans="1:13">
      <c r="B712" s="2"/>
      <c r="C712" s="2"/>
      <c r="D712" s="2"/>
      <c r="E712" s="2"/>
      <c r="F712" s="2"/>
      <c r="H712" s="2"/>
      <c r="I712" s="2"/>
      <c r="J712" s="2"/>
      <c r="K712" s="2"/>
      <c r="L712" s="2"/>
      <c r="M712" s="2"/>
    </row>
    <row r="713" spans="1:13">
      <c r="B713" s="2"/>
      <c r="C713" s="2"/>
      <c r="D713" s="2"/>
      <c r="E713" s="2"/>
      <c r="F713" s="2"/>
      <c r="H713" s="2"/>
      <c r="I713" s="2"/>
      <c r="J713" s="2"/>
      <c r="K713" s="2"/>
      <c r="L713" s="2"/>
      <c r="M713" s="2"/>
    </row>
    <row r="714" spans="1:13">
      <c r="B714" s="2"/>
      <c r="C714" s="2"/>
      <c r="D714" s="2"/>
      <c r="E714" s="2"/>
      <c r="F714" s="2"/>
      <c r="H714" s="2"/>
      <c r="I714" s="2"/>
      <c r="J714" s="2"/>
      <c r="K714" s="2"/>
      <c r="L714" s="2"/>
      <c r="M714" s="2"/>
    </row>
    <row r="715" spans="1:13">
      <c r="A715" s="6"/>
      <c r="B715" s="2"/>
      <c r="C715" s="2"/>
      <c r="D715" s="2"/>
      <c r="E715" s="2"/>
      <c r="F715" s="2"/>
      <c r="H715" s="2"/>
      <c r="I715" s="2"/>
      <c r="J715" s="2"/>
      <c r="K715" s="2"/>
      <c r="L715" s="2"/>
      <c r="M715" s="2"/>
    </row>
    <row r="716" spans="1:13">
      <c r="B716" s="2"/>
      <c r="C716" s="2"/>
      <c r="D716" s="2"/>
      <c r="E716" s="2"/>
      <c r="F716" s="2"/>
      <c r="H716" s="2"/>
      <c r="I716" s="2"/>
      <c r="J716" s="2"/>
      <c r="K716" s="2"/>
      <c r="L716" s="2"/>
      <c r="M716" s="2"/>
    </row>
    <row r="717" spans="1:13">
      <c r="A717" s="6"/>
      <c r="B717" s="2"/>
      <c r="C717" s="2"/>
      <c r="D717" s="2"/>
      <c r="E717" s="2"/>
      <c r="F717" s="2"/>
      <c r="H717" s="2"/>
      <c r="I717" s="2"/>
      <c r="J717" s="2"/>
      <c r="K717" s="2"/>
      <c r="L717" s="2"/>
      <c r="M717" s="2"/>
    </row>
    <row r="718" spans="1:13">
      <c r="B718" s="2"/>
      <c r="C718" s="2"/>
      <c r="D718" s="2"/>
      <c r="E718" s="2"/>
      <c r="F718" s="2"/>
      <c r="H718" s="2"/>
      <c r="I718" s="2"/>
      <c r="J718" s="2"/>
      <c r="K718" s="2"/>
      <c r="L718" s="2"/>
      <c r="M718" s="2"/>
    </row>
    <row r="719" spans="1:13">
      <c r="B719" s="2"/>
      <c r="C719" s="2"/>
      <c r="D719" s="2"/>
      <c r="E719" s="2"/>
      <c r="F719" s="2"/>
      <c r="H719" s="2"/>
      <c r="I719" s="2"/>
      <c r="J719" s="2"/>
      <c r="K719" s="2"/>
      <c r="L719" s="2"/>
      <c r="M719" s="2"/>
    </row>
    <row r="720" spans="1:13">
      <c r="B720" s="2"/>
      <c r="C720" s="2"/>
      <c r="D720" s="2"/>
      <c r="E720" s="2"/>
      <c r="F720" s="2"/>
      <c r="H720" s="2"/>
      <c r="I720" s="2"/>
      <c r="J720" s="2"/>
      <c r="K720" s="2"/>
      <c r="L720" s="2"/>
      <c r="M720" s="2"/>
    </row>
    <row r="721" spans="2:13">
      <c r="B721" s="2"/>
      <c r="C721" s="2"/>
      <c r="D721" s="2"/>
      <c r="E721" s="2"/>
      <c r="F721" s="2"/>
      <c r="H721" s="2"/>
      <c r="I721" s="2"/>
      <c r="J721" s="2"/>
      <c r="K721" s="2"/>
      <c r="L721" s="2"/>
      <c r="M721" s="2"/>
    </row>
    <row r="722" spans="2:13">
      <c r="B722" s="2"/>
      <c r="C722" s="2"/>
      <c r="D722" s="2"/>
      <c r="E722" s="2"/>
      <c r="F722" s="2"/>
      <c r="H722" s="2"/>
      <c r="I722" s="2"/>
      <c r="J722" s="2"/>
      <c r="K722" s="2"/>
      <c r="L722" s="2"/>
      <c r="M722" s="2"/>
    </row>
    <row r="723" spans="2:13">
      <c r="B723" s="2"/>
      <c r="C723" s="2"/>
      <c r="D723" s="2"/>
      <c r="E723" s="2"/>
      <c r="F723" s="2"/>
      <c r="H723" s="2"/>
      <c r="I723" s="2"/>
      <c r="J723" s="2"/>
      <c r="K723" s="2"/>
      <c r="L723" s="2"/>
      <c r="M723" s="2"/>
    </row>
    <row r="724" spans="2:13">
      <c r="B724" s="2"/>
      <c r="C724" s="2"/>
      <c r="D724" s="2"/>
      <c r="E724" s="2"/>
      <c r="F724" s="2"/>
      <c r="H724" s="2"/>
      <c r="I724" s="2"/>
      <c r="J724" s="2"/>
      <c r="K724" s="2"/>
      <c r="L724" s="2"/>
      <c r="M724" s="2"/>
    </row>
    <row r="725" spans="2:13">
      <c r="B725" s="2"/>
      <c r="C725" s="2"/>
      <c r="D725" s="2"/>
      <c r="E725" s="2"/>
      <c r="F725" s="2"/>
      <c r="H725" s="2"/>
      <c r="I725" s="2"/>
      <c r="J725" s="2"/>
      <c r="K725" s="2"/>
      <c r="L725" s="2"/>
      <c r="M725" s="2"/>
    </row>
    <row r="726" spans="2:13">
      <c r="B726" s="2"/>
      <c r="C726" s="2"/>
      <c r="D726" s="2"/>
      <c r="E726" s="2"/>
      <c r="F726" s="2"/>
      <c r="H726" s="2"/>
      <c r="I726" s="2"/>
      <c r="J726" s="2"/>
      <c r="K726" s="2"/>
      <c r="L726" s="2"/>
      <c r="M726" s="2"/>
    </row>
    <row r="727" spans="2:13">
      <c r="B727" s="2"/>
      <c r="C727" s="2"/>
      <c r="D727" s="2"/>
      <c r="E727" s="2"/>
      <c r="F727" s="2"/>
      <c r="H727" s="2"/>
      <c r="I727" s="2"/>
      <c r="J727" s="2"/>
      <c r="K727" s="2"/>
      <c r="L727" s="2"/>
      <c r="M727" s="2"/>
    </row>
    <row r="728" spans="2:13">
      <c r="B728" s="2"/>
      <c r="C728" s="2"/>
      <c r="D728" s="2"/>
      <c r="E728" s="2"/>
      <c r="F728" s="2"/>
      <c r="H728" s="2"/>
      <c r="I728" s="2"/>
      <c r="J728" s="2"/>
      <c r="K728" s="2"/>
      <c r="L728" s="2"/>
      <c r="M728" s="2"/>
    </row>
    <row r="729" spans="2:13">
      <c r="B729" s="2"/>
      <c r="C729" s="2"/>
      <c r="D729" s="2"/>
      <c r="E729" s="2"/>
      <c r="F729" s="2"/>
      <c r="H729" s="2"/>
      <c r="I729" s="2"/>
      <c r="J729" s="2"/>
      <c r="K729" s="2"/>
      <c r="L729" s="2"/>
      <c r="M729" s="2"/>
    </row>
    <row r="730" spans="2:13">
      <c r="B730" s="2"/>
      <c r="C730" s="2"/>
      <c r="D730" s="2"/>
      <c r="E730" s="2"/>
      <c r="F730" s="2"/>
      <c r="H730" s="2"/>
      <c r="I730" s="2"/>
      <c r="J730" s="2"/>
      <c r="K730" s="2"/>
      <c r="L730" s="2"/>
      <c r="M730" s="2"/>
    </row>
    <row r="731" spans="2:13">
      <c r="B731" s="2"/>
      <c r="C731" s="2"/>
      <c r="D731" s="2"/>
      <c r="E731" s="2"/>
      <c r="F731" s="2"/>
      <c r="H731" s="2"/>
      <c r="I731" s="2"/>
      <c r="J731" s="2"/>
      <c r="K731" s="2"/>
      <c r="L731" s="2"/>
      <c r="M731" s="2"/>
    </row>
    <row r="732" spans="2:13">
      <c r="B732" s="2"/>
      <c r="C732" s="2"/>
      <c r="D732" s="2"/>
      <c r="E732" s="2"/>
      <c r="F732" s="2"/>
      <c r="H732" s="2"/>
      <c r="I732" s="2"/>
      <c r="J732" s="2"/>
      <c r="K732" s="2"/>
      <c r="L732" s="2"/>
      <c r="M732" s="2"/>
    </row>
    <row r="733" spans="2:13">
      <c r="B733" s="2"/>
      <c r="C733" s="2"/>
      <c r="D733" s="2"/>
      <c r="E733" s="2"/>
      <c r="F733" s="2"/>
      <c r="H733" s="2"/>
      <c r="I733" s="2"/>
      <c r="J733" s="2"/>
      <c r="K733" s="2"/>
      <c r="L733" s="2"/>
      <c r="M733" s="2"/>
    </row>
    <row r="734" spans="2:13">
      <c r="B734" s="2"/>
      <c r="C734" s="2"/>
      <c r="D734" s="2"/>
      <c r="E734" s="2"/>
      <c r="F734" s="2"/>
      <c r="H734" s="2"/>
      <c r="I734" s="2"/>
      <c r="J734" s="2"/>
      <c r="K734" s="2"/>
      <c r="L734" s="2"/>
      <c r="M734" s="2"/>
    </row>
    <row r="735" spans="2:13">
      <c r="B735" s="2"/>
      <c r="C735" s="2"/>
      <c r="D735" s="2"/>
      <c r="E735" s="2"/>
      <c r="F735" s="2"/>
      <c r="H735" s="2"/>
      <c r="I735" s="2"/>
      <c r="J735" s="2"/>
      <c r="K735" s="2"/>
      <c r="L735" s="2"/>
      <c r="M735" s="2"/>
    </row>
    <row r="736" spans="2:13">
      <c r="B736" s="2"/>
      <c r="C736" s="2"/>
      <c r="D736" s="2"/>
      <c r="E736" s="2"/>
      <c r="F736" s="2"/>
      <c r="H736" s="2"/>
      <c r="I736" s="2"/>
      <c r="J736" s="2"/>
      <c r="K736" s="2"/>
      <c r="L736" s="2"/>
      <c r="M736" s="2"/>
    </row>
    <row r="737" spans="1:13">
      <c r="B737" s="2"/>
      <c r="C737" s="2"/>
      <c r="D737" s="2"/>
      <c r="E737" s="2"/>
      <c r="F737" s="2"/>
      <c r="H737" s="2"/>
      <c r="I737" s="2"/>
      <c r="J737" s="2"/>
      <c r="K737" s="2"/>
      <c r="L737" s="2"/>
      <c r="M737" s="2"/>
    </row>
    <row r="738" spans="1:13">
      <c r="B738" s="2"/>
      <c r="C738" s="2"/>
      <c r="D738" s="2"/>
      <c r="E738" s="2"/>
      <c r="F738" s="2"/>
      <c r="H738" s="2"/>
      <c r="I738" s="2"/>
      <c r="J738" s="2"/>
      <c r="K738" s="2"/>
      <c r="L738" s="2"/>
      <c r="M738" s="2"/>
    </row>
    <row r="739" spans="1:13">
      <c r="B739" s="2"/>
      <c r="C739" s="2"/>
      <c r="D739" s="2"/>
      <c r="E739" s="2"/>
      <c r="F739" s="2"/>
      <c r="H739" s="2"/>
      <c r="I739" s="2"/>
      <c r="J739" s="2"/>
      <c r="K739" s="2"/>
      <c r="L739" s="2"/>
      <c r="M739" s="2"/>
    </row>
    <row r="740" spans="1:13">
      <c r="B740" s="2"/>
      <c r="C740" s="2"/>
      <c r="D740" s="2"/>
      <c r="E740" s="2"/>
      <c r="F740" s="2"/>
      <c r="H740" s="2"/>
      <c r="I740" s="2"/>
      <c r="J740" s="2"/>
      <c r="K740" s="2"/>
      <c r="L740" s="2"/>
      <c r="M740" s="2"/>
    </row>
    <row r="741" spans="1:13">
      <c r="B741" s="2"/>
      <c r="C741" s="2"/>
      <c r="D741" s="2"/>
      <c r="E741" s="2"/>
      <c r="F741" s="2"/>
      <c r="H741" s="2"/>
      <c r="I741" s="2"/>
      <c r="J741" s="2"/>
      <c r="K741" s="2"/>
      <c r="L741" s="2"/>
      <c r="M741" s="2"/>
    </row>
    <row r="742" spans="1:13">
      <c r="B742" s="2"/>
      <c r="C742" s="2"/>
      <c r="D742" s="2"/>
      <c r="E742" s="2"/>
      <c r="F742" s="2"/>
      <c r="H742" s="2"/>
      <c r="I742" s="2"/>
      <c r="J742" s="2"/>
      <c r="K742" s="2"/>
      <c r="L742" s="2"/>
      <c r="M742" s="2"/>
    </row>
    <row r="743" spans="1:13">
      <c r="B743" s="2"/>
      <c r="C743" s="2"/>
      <c r="D743" s="2"/>
      <c r="E743" s="2"/>
      <c r="F743" s="2"/>
      <c r="H743" s="2"/>
      <c r="I743" s="2"/>
      <c r="J743" s="2"/>
      <c r="K743" s="2"/>
      <c r="L743" s="2"/>
      <c r="M743" s="2"/>
    </row>
    <row r="744" spans="1:13">
      <c r="B744" s="2"/>
      <c r="C744" s="2"/>
      <c r="D744" s="2"/>
      <c r="E744" s="2"/>
      <c r="F744" s="2"/>
      <c r="H744" s="2"/>
      <c r="I744" s="2"/>
      <c r="J744" s="2"/>
      <c r="K744" s="2"/>
      <c r="L744" s="2"/>
      <c r="M744" s="2"/>
    </row>
    <row r="745" spans="1:13">
      <c r="B745" s="2"/>
      <c r="C745" s="2"/>
      <c r="D745" s="2"/>
      <c r="E745" s="2"/>
      <c r="F745" s="2"/>
      <c r="H745" s="2"/>
      <c r="I745" s="2"/>
      <c r="J745" s="2"/>
      <c r="K745" s="2"/>
      <c r="L745" s="2"/>
      <c r="M745" s="2"/>
    </row>
    <row r="746" spans="1:13">
      <c r="B746" s="2"/>
      <c r="C746" s="2"/>
      <c r="D746" s="2"/>
      <c r="E746" s="2"/>
      <c r="F746" s="2"/>
      <c r="H746" s="2"/>
      <c r="I746" s="2"/>
      <c r="J746" s="2"/>
      <c r="K746" s="2"/>
      <c r="L746" s="2"/>
      <c r="M746" s="2"/>
    </row>
    <row r="747" spans="1:13">
      <c r="A747" s="6"/>
      <c r="B747" s="2"/>
      <c r="C747" s="2"/>
      <c r="D747" s="2"/>
      <c r="E747" s="2"/>
      <c r="F747" s="2"/>
      <c r="H747" s="2"/>
      <c r="I747" s="2"/>
      <c r="J747" s="2"/>
      <c r="K747" s="2"/>
      <c r="L747" s="2"/>
      <c r="M747" s="2"/>
    </row>
    <row r="748" spans="1:13">
      <c r="A748" s="6"/>
      <c r="B748" s="2"/>
      <c r="C748" s="2"/>
      <c r="D748" s="2"/>
      <c r="E748" s="2"/>
      <c r="F748" s="2"/>
      <c r="H748" s="2"/>
      <c r="I748" s="2"/>
      <c r="J748" s="2"/>
      <c r="K748" s="2"/>
      <c r="L748" s="2"/>
      <c r="M748" s="2"/>
    </row>
    <row r="751" spans="1:13">
      <c r="B751" s="2"/>
      <c r="C751" s="2"/>
      <c r="D751" s="2"/>
      <c r="E751" s="2"/>
      <c r="F751" s="2"/>
      <c r="H751" s="2"/>
      <c r="I751" s="2"/>
      <c r="J751" s="2"/>
      <c r="K751" s="2"/>
      <c r="L751" s="2"/>
      <c r="M751" s="2"/>
    </row>
    <row r="752" spans="1:13">
      <c r="B752" s="2"/>
      <c r="C752" s="2"/>
      <c r="D752" s="2"/>
      <c r="E752" s="2"/>
      <c r="F752" s="2"/>
      <c r="H752" s="2"/>
      <c r="I752" s="2"/>
      <c r="J752" s="2"/>
      <c r="K752" s="2"/>
      <c r="L752" s="2"/>
      <c r="M752" s="2"/>
    </row>
    <row r="753" spans="2:13">
      <c r="B753" s="2"/>
      <c r="C753" s="2"/>
      <c r="D753" s="2"/>
      <c r="E753" s="2"/>
      <c r="F753" s="2"/>
      <c r="H753" s="2"/>
      <c r="I753" s="2"/>
      <c r="J753" s="2"/>
      <c r="K753" s="2"/>
      <c r="L753" s="2"/>
      <c r="M753" s="2"/>
    </row>
    <row r="754" spans="2:13">
      <c r="B754" s="2"/>
      <c r="C754" s="2"/>
      <c r="D754" s="2"/>
      <c r="E754" s="2"/>
      <c r="F754" s="2"/>
      <c r="H754" s="2"/>
      <c r="I754" s="2"/>
      <c r="J754" s="2"/>
      <c r="K754" s="2"/>
      <c r="L754" s="2"/>
      <c r="M754" s="2"/>
    </row>
    <row r="755" spans="2:13">
      <c r="B755" s="2"/>
      <c r="C755" s="2"/>
      <c r="D755" s="2"/>
      <c r="E755" s="2"/>
      <c r="F755" s="2"/>
      <c r="H755" s="2"/>
      <c r="I755" s="2"/>
      <c r="J755" s="2"/>
      <c r="K755" s="2"/>
      <c r="L755" s="2"/>
      <c r="M755" s="2"/>
    </row>
    <row r="756" spans="2:13">
      <c r="B756" s="2"/>
      <c r="C756" s="2"/>
      <c r="D756" s="2"/>
      <c r="E756" s="2"/>
      <c r="F756" s="2"/>
      <c r="H756" s="2"/>
      <c r="I756" s="2"/>
      <c r="J756" s="2"/>
      <c r="K756" s="2"/>
      <c r="L756" s="2"/>
      <c r="M756" s="2"/>
    </row>
    <row r="757" spans="2:13">
      <c r="B757" s="2"/>
      <c r="C757" s="2"/>
      <c r="D757" s="2"/>
      <c r="E757" s="2"/>
      <c r="F757" s="2"/>
      <c r="H757" s="2"/>
      <c r="I757" s="2"/>
      <c r="J757" s="2"/>
      <c r="K757" s="2"/>
      <c r="L757" s="2"/>
      <c r="M757" s="2"/>
    </row>
    <row r="758" spans="2:13">
      <c r="B758" s="2"/>
      <c r="C758" s="2"/>
      <c r="D758" s="2"/>
      <c r="E758" s="2"/>
      <c r="F758" s="2"/>
      <c r="H758" s="2"/>
      <c r="I758" s="2"/>
      <c r="J758" s="2"/>
      <c r="K758" s="2"/>
      <c r="L758" s="2"/>
      <c r="M758" s="2"/>
    </row>
    <row r="759" spans="2:13">
      <c r="B759" s="2"/>
      <c r="C759" s="2"/>
      <c r="D759" s="2"/>
      <c r="E759" s="2"/>
      <c r="F759" s="2"/>
      <c r="H759" s="2"/>
      <c r="I759" s="2"/>
      <c r="J759" s="2"/>
      <c r="K759" s="2"/>
      <c r="L759" s="2"/>
      <c r="M759" s="2"/>
    </row>
    <row r="760" spans="2:13">
      <c r="B760" s="2"/>
      <c r="C760" s="2"/>
      <c r="D760" s="2"/>
      <c r="E760" s="2"/>
      <c r="F760" s="2"/>
      <c r="H760" s="2"/>
      <c r="I760" s="2"/>
      <c r="J760" s="2"/>
      <c r="K760" s="2"/>
      <c r="L760" s="2"/>
      <c r="M760" s="2"/>
    </row>
    <row r="761" spans="2:13">
      <c r="B761" s="2"/>
      <c r="C761" s="2"/>
      <c r="D761" s="2"/>
      <c r="E761" s="2"/>
      <c r="F761" s="2"/>
      <c r="H761" s="2"/>
      <c r="I761" s="2"/>
      <c r="J761" s="2"/>
      <c r="K761" s="2"/>
      <c r="L761" s="2"/>
      <c r="M761" s="2"/>
    </row>
    <row r="762" spans="2:13">
      <c r="B762" s="2"/>
      <c r="C762" s="2"/>
      <c r="D762" s="2"/>
      <c r="E762" s="2"/>
      <c r="F762" s="2"/>
      <c r="H762" s="2"/>
      <c r="I762" s="2"/>
      <c r="J762" s="2"/>
      <c r="K762" s="2"/>
      <c r="L762" s="2"/>
      <c r="M762" s="2"/>
    </row>
    <row r="763" spans="2:13">
      <c r="B763" s="2"/>
      <c r="C763" s="2"/>
      <c r="D763" s="2"/>
      <c r="E763" s="2"/>
      <c r="F763" s="2"/>
      <c r="H763" s="2"/>
      <c r="I763" s="2"/>
      <c r="J763" s="2"/>
      <c r="K763" s="2"/>
      <c r="L763" s="2"/>
      <c r="M763" s="2"/>
    </row>
    <row r="764" spans="2:13">
      <c r="B764" s="2"/>
      <c r="C764" s="2"/>
      <c r="D764" s="2"/>
      <c r="E764" s="2"/>
      <c r="F764" s="2"/>
      <c r="H764" s="2"/>
      <c r="I764" s="2"/>
      <c r="J764" s="2"/>
      <c r="K764" s="2"/>
      <c r="L764" s="2"/>
      <c r="M764" s="2"/>
    </row>
    <row r="765" spans="2:13">
      <c r="B765" s="2"/>
      <c r="C765" s="2"/>
      <c r="D765" s="2"/>
      <c r="E765" s="2"/>
      <c r="F765" s="2"/>
      <c r="H765" s="2"/>
      <c r="I765" s="2"/>
      <c r="J765" s="2"/>
      <c r="K765" s="2"/>
      <c r="L765" s="2"/>
      <c r="M765" s="2"/>
    </row>
    <row r="766" spans="2:13">
      <c r="B766" s="2"/>
      <c r="C766" s="2"/>
      <c r="D766" s="2"/>
      <c r="E766" s="2"/>
      <c r="F766" s="2"/>
      <c r="H766" s="2"/>
      <c r="I766" s="2"/>
      <c r="J766" s="2"/>
      <c r="K766" s="2"/>
      <c r="L766" s="2"/>
      <c r="M766" s="2"/>
    </row>
    <row r="767" spans="2:13">
      <c r="B767" s="2"/>
      <c r="C767" s="2"/>
      <c r="D767" s="2"/>
      <c r="E767" s="2"/>
      <c r="F767" s="2"/>
      <c r="H767" s="2"/>
      <c r="I767" s="2"/>
      <c r="J767" s="2"/>
      <c r="K767" s="2"/>
      <c r="L767" s="2"/>
      <c r="M767" s="2"/>
    </row>
    <row r="768" spans="2:13">
      <c r="B768" s="2"/>
      <c r="C768" s="2"/>
      <c r="D768" s="2"/>
      <c r="E768" s="2"/>
      <c r="F768" s="2"/>
      <c r="H768" s="2"/>
      <c r="I768" s="2"/>
      <c r="J768" s="2"/>
      <c r="K768" s="2"/>
      <c r="L768" s="2"/>
      <c r="M768" s="2"/>
    </row>
    <row r="769" spans="2:13">
      <c r="B769" s="2"/>
      <c r="C769" s="2"/>
      <c r="D769" s="2"/>
      <c r="E769" s="2"/>
      <c r="F769" s="2"/>
      <c r="H769" s="2"/>
      <c r="I769" s="2"/>
      <c r="J769" s="2"/>
      <c r="K769" s="2"/>
      <c r="L769" s="2"/>
      <c r="M769" s="2"/>
    </row>
    <row r="770" spans="2:13">
      <c r="B770" s="2"/>
      <c r="C770" s="2"/>
      <c r="D770" s="2"/>
      <c r="E770" s="2"/>
      <c r="F770" s="2"/>
      <c r="H770" s="2"/>
      <c r="I770" s="2"/>
      <c r="J770" s="2"/>
      <c r="K770" s="2"/>
      <c r="L770" s="2"/>
      <c r="M770" s="2"/>
    </row>
    <row r="771" spans="2:13">
      <c r="B771" s="2"/>
      <c r="C771" s="2"/>
      <c r="D771" s="2"/>
      <c r="E771" s="2"/>
      <c r="F771" s="2"/>
      <c r="H771" s="2"/>
      <c r="I771" s="2"/>
      <c r="J771" s="2"/>
      <c r="K771" s="2"/>
      <c r="L771" s="2"/>
      <c r="M771" s="2"/>
    </row>
    <row r="772" spans="2:13">
      <c r="B772" s="2"/>
      <c r="C772" s="2"/>
      <c r="D772" s="2"/>
      <c r="E772" s="2"/>
      <c r="F772" s="2"/>
      <c r="H772" s="2"/>
      <c r="I772" s="2"/>
      <c r="J772" s="2"/>
      <c r="K772" s="2"/>
      <c r="L772" s="2"/>
      <c r="M772" s="2"/>
    </row>
    <row r="773" spans="2:13">
      <c r="B773" s="2"/>
      <c r="C773" s="2"/>
      <c r="D773" s="2"/>
      <c r="E773" s="2"/>
      <c r="F773" s="2"/>
      <c r="H773" s="2"/>
      <c r="I773" s="2"/>
      <c r="J773" s="2"/>
      <c r="K773" s="2"/>
      <c r="L773" s="2"/>
      <c r="M773" s="2"/>
    </row>
    <row r="774" spans="2:13">
      <c r="B774" s="2"/>
      <c r="C774" s="2"/>
      <c r="D774" s="2"/>
      <c r="E774" s="2"/>
      <c r="F774" s="2"/>
      <c r="H774" s="2"/>
      <c r="I774" s="2"/>
      <c r="J774" s="2"/>
      <c r="K774" s="2"/>
      <c r="L774" s="2"/>
      <c r="M774" s="2"/>
    </row>
    <row r="775" spans="2:13">
      <c r="B775" s="2"/>
      <c r="C775" s="2"/>
      <c r="D775" s="2"/>
      <c r="E775" s="2"/>
      <c r="F775" s="2"/>
      <c r="H775" s="2"/>
      <c r="I775" s="2"/>
      <c r="J775" s="2"/>
      <c r="K775" s="2"/>
      <c r="L775" s="2"/>
      <c r="M775" s="2"/>
    </row>
    <row r="776" spans="2:13">
      <c r="B776" s="2"/>
      <c r="C776" s="2"/>
      <c r="D776" s="2"/>
      <c r="E776" s="2"/>
      <c r="F776" s="2"/>
      <c r="H776" s="2"/>
      <c r="I776" s="2"/>
      <c r="J776" s="2"/>
      <c r="K776" s="2"/>
      <c r="L776" s="2"/>
      <c r="M776" s="2"/>
    </row>
    <row r="777" spans="2:13">
      <c r="B777" s="2"/>
      <c r="C777" s="2"/>
      <c r="D777" s="2"/>
      <c r="E777" s="2"/>
      <c r="F777" s="2"/>
      <c r="H777" s="2"/>
      <c r="I777" s="2"/>
      <c r="J777" s="2"/>
      <c r="K777" s="2"/>
      <c r="L777" s="2"/>
      <c r="M777" s="2"/>
    </row>
    <row r="778" spans="2:13">
      <c r="B778" s="2"/>
      <c r="C778" s="2"/>
      <c r="D778" s="2"/>
      <c r="E778" s="2"/>
      <c r="F778" s="2"/>
      <c r="H778" s="2"/>
      <c r="I778" s="2"/>
      <c r="J778" s="2"/>
      <c r="K778" s="2"/>
      <c r="L778" s="2"/>
      <c r="M778" s="2"/>
    </row>
    <row r="779" spans="2:13">
      <c r="B779" s="2"/>
      <c r="C779" s="2"/>
      <c r="D779" s="2"/>
      <c r="E779" s="2"/>
      <c r="F779" s="2"/>
      <c r="H779" s="2"/>
      <c r="I779" s="2"/>
      <c r="J779" s="2"/>
      <c r="K779" s="2"/>
      <c r="L779" s="2"/>
      <c r="M779" s="2"/>
    </row>
    <row r="780" spans="2:13">
      <c r="B780" s="2"/>
      <c r="C780" s="2"/>
      <c r="D780" s="2"/>
      <c r="E780" s="2"/>
      <c r="F780" s="2"/>
      <c r="H780" s="2"/>
      <c r="I780" s="2"/>
      <c r="J780" s="2"/>
      <c r="K780" s="2"/>
      <c r="L780" s="2"/>
      <c r="M780" s="2"/>
    </row>
    <row r="781" spans="2:13">
      <c r="B781" s="2"/>
      <c r="C781" s="2"/>
      <c r="D781" s="2"/>
      <c r="E781" s="2"/>
      <c r="F781" s="2"/>
      <c r="H781" s="2"/>
      <c r="I781" s="2"/>
      <c r="J781" s="2"/>
      <c r="K781" s="2"/>
      <c r="L781" s="2"/>
      <c r="M781" s="2"/>
    </row>
    <row r="782" spans="2:13">
      <c r="B782" s="2"/>
      <c r="C782" s="2"/>
      <c r="D782" s="2"/>
      <c r="E782" s="2"/>
      <c r="F782" s="2"/>
      <c r="H782" s="2"/>
      <c r="I782" s="2"/>
      <c r="J782" s="2"/>
      <c r="K782" s="2"/>
      <c r="L782" s="2"/>
      <c r="M782" s="2"/>
    </row>
    <row r="783" spans="2:13">
      <c r="B783" s="2"/>
      <c r="C783" s="2"/>
      <c r="D783" s="2"/>
      <c r="E783" s="2"/>
      <c r="F783" s="2"/>
      <c r="H783" s="2"/>
      <c r="I783" s="2"/>
      <c r="J783" s="2"/>
      <c r="K783" s="2"/>
      <c r="L783" s="2"/>
      <c r="M783" s="2"/>
    </row>
    <row r="784" spans="2:13">
      <c r="B784" s="2"/>
      <c r="C784" s="2"/>
      <c r="D784" s="2"/>
      <c r="E784" s="2"/>
      <c r="F784" s="2"/>
      <c r="H784" s="2"/>
      <c r="I784" s="2"/>
      <c r="J784" s="2"/>
      <c r="K784" s="2"/>
      <c r="L784" s="2"/>
      <c r="M784" s="2"/>
    </row>
    <row r="785" spans="2:13">
      <c r="B785" s="2"/>
      <c r="C785" s="2"/>
      <c r="D785" s="2"/>
      <c r="E785" s="2"/>
      <c r="F785" s="2"/>
      <c r="H785" s="2"/>
      <c r="I785" s="2"/>
      <c r="J785" s="2"/>
      <c r="K785" s="2"/>
      <c r="L785" s="2"/>
      <c r="M785" s="2"/>
    </row>
    <row r="786" spans="2:13">
      <c r="B786" s="2"/>
      <c r="C786" s="2"/>
      <c r="D786" s="2"/>
      <c r="E786" s="2"/>
      <c r="F786" s="2"/>
      <c r="H786" s="2"/>
      <c r="I786" s="2"/>
      <c r="J786" s="2"/>
      <c r="K786" s="2"/>
      <c r="L786" s="2"/>
      <c r="M786" s="2"/>
    </row>
    <row r="787" spans="2:13">
      <c r="B787" s="2"/>
      <c r="C787" s="2"/>
      <c r="D787" s="2"/>
      <c r="E787" s="2"/>
      <c r="F787" s="2"/>
      <c r="H787" s="2"/>
      <c r="I787" s="2"/>
      <c r="J787" s="2"/>
      <c r="K787" s="2"/>
      <c r="L787" s="2"/>
      <c r="M787" s="2"/>
    </row>
    <row r="788" spans="2:13">
      <c r="B788" s="2"/>
      <c r="C788" s="2"/>
      <c r="D788" s="2"/>
      <c r="E788" s="2"/>
      <c r="F788" s="2"/>
      <c r="H788" s="2"/>
      <c r="I788" s="2"/>
      <c r="J788" s="2"/>
      <c r="K788" s="2"/>
      <c r="L788" s="2"/>
      <c r="M788" s="2"/>
    </row>
    <row r="789" spans="2:13">
      <c r="B789" s="2"/>
      <c r="C789" s="2"/>
      <c r="D789" s="2"/>
      <c r="E789" s="2"/>
      <c r="F789" s="2"/>
      <c r="H789" s="2"/>
      <c r="I789" s="2"/>
      <c r="J789" s="2"/>
      <c r="K789" s="2"/>
      <c r="L789" s="2"/>
      <c r="M789" s="2"/>
    </row>
    <row r="790" spans="2:13">
      <c r="B790" s="2"/>
      <c r="C790" s="2"/>
      <c r="D790" s="2"/>
      <c r="E790" s="2"/>
      <c r="F790" s="2"/>
      <c r="H790" s="2"/>
      <c r="I790" s="2"/>
      <c r="J790" s="2"/>
      <c r="K790" s="2"/>
      <c r="L790" s="2"/>
      <c r="M790" s="2"/>
    </row>
    <row r="791" spans="2:13">
      <c r="B791" s="2"/>
      <c r="C791" s="2"/>
      <c r="D791" s="2"/>
      <c r="E791" s="2"/>
      <c r="F791" s="2"/>
      <c r="H791" s="2"/>
      <c r="I791" s="2"/>
      <c r="J791" s="2"/>
      <c r="K791" s="2"/>
      <c r="L791" s="2"/>
      <c r="M791" s="2"/>
    </row>
    <row r="792" spans="2:13">
      <c r="B792" s="2"/>
      <c r="C792" s="2"/>
      <c r="D792" s="2"/>
      <c r="E792" s="2"/>
      <c r="F792" s="2"/>
      <c r="H792" s="2"/>
      <c r="I792" s="2"/>
      <c r="J792" s="2"/>
      <c r="K792" s="2"/>
      <c r="L792" s="2"/>
      <c r="M792" s="2"/>
    </row>
    <row r="793" spans="2:13">
      <c r="B793" s="2"/>
      <c r="C793" s="2"/>
      <c r="D793" s="2"/>
      <c r="E793" s="2"/>
      <c r="F793" s="2"/>
      <c r="H793" s="2"/>
      <c r="I793" s="2"/>
      <c r="J793" s="2"/>
      <c r="K793" s="2"/>
      <c r="L793" s="2"/>
      <c r="M793" s="2"/>
    </row>
    <row r="794" spans="2:13">
      <c r="B794" s="2"/>
      <c r="C794" s="2"/>
      <c r="D794" s="2"/>
      <c r="E794" s="2"/>
      <c r="F794" s="2"/>
      <c r="H794" s="2"/>
      <c r="I794" s="2"/>
      <c r="J794" s="2"/>
      <c r="K794" s="2"/>
      <c r="L794" s="2"/>
      <c r="M794" s="2"/>
    </row>
    <row r="795" spans="2:13">
      <c r="B795" s="2"/>
      <c r="C795" s="2"/>
      <c r="D795" s="2"/>
      <c r="E795" s="2"/>
      <c r="F795" s="2"/>
      <c r="H795" s="2"/>
      <c r="I795" s="2"/>
      <c r="J795" s="2"/>
      <c r="K795" s="2"/>
      <c r="L795" s="2"/>
      <c r="M795" s="2"/>
    </row>
    <row r="796" spans="2:13">
      <c r="B796" s="2"/>
      <c r="C796" s="2"/>
      <c r="D796" s="2"/>
      <c r="E796" s="2"/>
      <c r="F796" s="2"/>
      <c r="H796" s="2"/>
      <c r="I796" s="2"/>
      <c r="J796" s="2"/>
      <c r="K796" s="2"/>
      <c r="L796" s="2"/>
      <c r="M796" s="2"/>
    </row>
    <row r="797" spans="2:13">
      <c r="B797" s="2"/>
      <c r="C797" s="2"/>
      <c r="D797" s="2"/>
      <c r="E797" s="2"/>
      <c r="F797" s="2"/>
      <c r="H797" s="2"/>
      <c r="I797" s="2"/>
      <c r="J797" s="2"/>
      <c r="K797" s="2"/>
      <c r="L797" s="2"/>
      <c r="M797" s="2"/>
    </row>
    <row r="798" spans="2:13">
      <c r="B798" s="2"/>
      <c r="C798" s="2"/>
      <c r="D798" s="2"/>
      <c r="E798" s="2"/>
      <c r="F798" s="2"/>
      <c r="H798" s="2"/>
      <c r="I798" s="2"/>
      <c r="J798" s="2"/>
      <c r="K798" s="2"/>
      <c r="L798" s="2"/>
      <c r="M798" s="2"/>
    </row>
    <row r="799" spans="2:13">
      <c r="B799" s="2"/>
      <c r="C799" s="2"/>
      <c r="D799" s="2"/>
      <c r="E799" s="2"/>
      <c r="F799" s="2"/>
      <c r="H799" s="2"/>
      <c r="I799" s="2"/>
      <c r="J799" s="2"/>
      <c r="K799" s="2"/>
      <c r="L799" s="2"/>
      <c r="M799" s="2"/>
    </row>
    <row r="800" spans="2:13">
      <c r="B800" s="2"/>
      <c r="C800" s="2"/>
      <c r="D800" s="2"/>
      <c r="E800" s="2"/>
      <c r="F800" s="2"/>
      <c r="H800" s="2"/>
      <c r="I800" s="2"/>
      <c r="J800" s="2"/>
      <c r="K800" s="2"/>
      <c r="L800" s="2"/>
      <c r="M800" s="2"/>
    </row>
    <row r="801" spans="2:13">
      <c r="B801" s="2"/>
      <c r="C801" s="2"/>
      <c r="D801" s="2"/>
      <c r="E801" s="2"/>
      <c r="F801" s="2"/>
      <c r="H801" s="2"/>
      <c r="I801" s="2"/>
      <c r="J801" s="2"/>
      <c r="K801" s="2"/>
      <c r="L801" s="2"/>
      <c r="M801" s="2"/>
    </row>
    <row r="802" spans="2:13">
      <c r="B802" s="2"/>
      <c r="C802" s="2"/>
      <c r="D802" s="2"/>
      <c r="E802" s="2"/>
      <c r="F802" s="2"/>
      <c r="H802" s="2"/>
      <c r="I802" s="2"/>
      <c r="J802" s="2"/>
      <c r="K802" s="2"/>
      <c r="L802" s="2"/>
      <c r="M802" s="2"/>
    </row>
    <row r="803" spans="2:13">
      <c r="B803" s="2"/>
      <c r="C803" s="2"/>
      <c r="D803" s="2"/>
      <c r="E803" s="2"/>
      <c r="F803" s="2"/>
      <c r="H803" s="2"/>
      <c r="I803" s="2"/>
      <c r="J803" s="2"/>
      <c r="K803" s="2"/>
      <c r="L803" s="2"/>
      <c r="M803" s="2"/>
    </row>
    <row r="804" spans="2:13">
      <c r="B804" s="2"/>
      <c r="C804" s="2"/>
      <c r="D804" s="2"/>
      <c r="E804" s="2"/>
      <c r="F804" s="2"/>
      <c r="H804" s="2"/>
      <c r="I804" s="2"/>
      <c r="J804" s="2"/>
      <c r="K804" s="2"/>
      <c r="L804" s="2"/>
      <c r="M804" s="2"/>
    </row>
    <row r="805" spans="2:13">
      <c r="B805" s="2"/>
      <c r="C805" s="2"/>
      <c r="D805" s="2"/>
      <c r="E805" s="2"/>
      <c r="F805" s="2"/>
      <c r="H805" s="2"/>
      <c r="I805" s="2"/>
      <c r="J805" s="2"/>
      <c r="K805" s="2"/>
      <c r="L805" s="2"/>
      <c r="M805" s="2"/>
    </row>
    <row r="806" spans="2:13">
      <c r="B806" s="2"/>
      <c r="C806" s="2"/>
      <c r="D806" s="2"/>
      <c r="E806" s="2"/>
      <c r="F806" s="2"/>
      <c r="H806" s="2"/>
      <c r="I806" s="2"/>
      <c r="J806" s="2"/>
      <c r="K806" s="2"/>
      <c r="L806" s="2"/>
      <c r="M806" s="2"/>
    </row>
    <row r="807" spans="2:13">
      <c r="B807" s="2"/>
      <c r="C807" s="2"/>
      <c r="D807" s="2"/>
      <c r="E807" s="2"/>
      <c r="F807" s="2"/>
      <c r="H807" s="2"/>
      <c r="I807" s="2"/>
      <c r="J807" s="2"/>
      <c r="K807" s="2"/>
      <c r="L807" s="2"/>
      <c r="M807" s="2"/>
    </row>
    <row r="808" spans="2:13">
      <c r="B808" s="2"/>
      <c r="C808" s="2"/>
      <c r="D808" s="2"/>
      <c r="E808" s="2"/>
      <c r="F808" s="2"/>
      <c r="H808" s="2"/>
      <c r="I808" s="2"/>
      <c r="J808" s="2"/>
      <c r="K808" s="2"/>
      <c r="L808" s="2"/>
      <c r="M808" s="2"/>
    </row>
    <row r="809" spans="2:13">
      <c r="B809" s="2"/>
      <c r="C809" s="2"/>
      <c r="D809" s="2"/>
      <c r="E809" s="2"/>
      <c r="F809" s="2"/>
      <c r="H809" s="2"/>
      <c r="I809" s="2"/>
      <c r="J809" s="2"/>
      <c r="K809" s="2"/>
      <c r="L809" s="2"/>
      <c r="M809" s="2"/>
    </row>
    <row r="810" spans="2:13">
      <c r="B810" s="2"/>
      <c r="C810" s="2"/>
      <c r="D810" s="2"/>
      <c r="E810" s="2"/>
      <c r="F810" s="2"/>
      <c r="H810" s="2"/>
      <c r="I810" s="2"/>
      <c r="J810" s="2"/>
      <c r="K810" s="2"/>
      <c r="L810" s="2"/>
      <c r="M810" s="2"/>
    </row>
    <row r="811" spans="2:13">
      <c r="B811" s="2"/>
      <c r="C811" s="2"/>
      <c r="D811" s="2"/>
      <c r="E811" s="2"/>
      <c r="F811" s="2"/>
      <c r="H811" s="2"/>
      <c r="I811" s="2"/>
      <c r="J811" s="2"/>
      <c r="K811" s="2"/>
      <c r="L811" s="2"/>
      <c r="M811" s="2"/>
    </row>
    <row r="812" spans="2:13">
      <c r="B812" s="2"/>
      <c r="C812" s="2"/>
      <c r="D812" s="2"/>
      <c r="E812" s="2"/>
      <c r="F812" s="2"/>
      <c r="H812" s="2"/>
      <c r="I812" s="2"/>
      <c r="J812" s="2"/>
      <c r="K812" s="2"/>
      <c r="L812" s="2"/>
      <c r="M812" s="2"/>
    </row>
    <row r="813" spans="2:13">
      <c r="B813" s="2"/>
      <c r="C813" s="2"/>
      <c r="D813" s="2"/>
      <c r="E813" s="2"/>
      <c r="F813" s="2"/>
      <c r="H813" s="2"/>
      <c r="I813" s="2"/>
      <c r="J813" s="2"/>
      <c r="K813" s="2"/>
      <c r="L813" s="2"/>
      <c r="M813" s="2"/>
    </row>
    <row r="814" spans="2:13">
      <c r="B814" s="2"/>
      <c r="C814" s="2"/>
      <c r="D814" s="2"/>
      <c r="E814" s="2"/>
      <c r="F814" s="2"/>
      <c r="H814" s="2"/>
      <c r="I814" s="2"/>
      <c r="J814" s="2"/>
      <c r="K814" s="2"/>
      <c r="L814" s="2"/>
      <c r="M814" s="2"/>
    </row>
    <row r="815" spans="2:13">
      <c r="B815" s="2"/>
      <c r="C815" s="2"/>
      <c r="D815" s="2"/>
      <c r="E815" s="2"/>
      <c r="F815" s="2"/>
      <c r="H815" s="2"/>
      <c r="I815" s="2"/>
      <c r="J815" s="2"/>
      <c r="K815" s="2"/>
      <c r="L815" s="2"/>
      <c r="M815" s="2"/>
    </row>
    <row r="816" spans="2:13">
      <c r="B816" s="2"/>
      <c r="C816" s="2"/>
      <c r="D816" s="2"/>
      <c r="E816" s="2"/>
      <c r="F816" s="2"/>
      <c r="H816" s="2"/>
      <c r="I816" s="2"/>
      <c r="J816" s="2"/>
      <c r="K816" s="2"/>
      <c r="L816" s="2"/>
      <c r="M816" s="2"/>
    </row>
    <row r="817" spans="2:13">
      <c r="B817" s="2"/>
      <c r="C817" s="2"/>
      <c r="D817" s="2"/>
      <c r="E817" s="2"/>
      <c r="F817" s="2"/>
      <c r="H817" s="2"/>
      <c r="I817" s="2"/>
      <c r="J817" s="2"/>
      <c r="K817" s="2"/>
      <c r="L817" s="2"/>
      <c r="M817" s="2"/>
    </row>
    <row r="818" spans="2:13">
      <c r="B818" s="2"/>
      <c r="C818" s="2"/>
      <c r="D818" s="2"/>
      <c r="E818" s="2"/>
      <c r="F818" s="2"/>
      <c r="H818" s="2"/>
      <c r="I818" s="2"/>
      <c r="J818" s="2"/>
      <c r="K818" s="2"/>
      <c r="L818" s="2"/>
      <c r="M818" s="2"/>
    </row>
    <row r="819" spans="2:13">
      <c r="B819" s="2"/>
      <c r="C819" s="2"/>
      <c r="D819" s="2"/>
      <c r="E819" s="2"/>
      <c r="F819" s="2"/>
      <c r="H819" s="2"/>
      <c r="I819" s="2"/>
      <c r="J819" s="2"/>
      <c r="K819" s="2"/>
      <c r="L819" s="2"/>
      <c r="M819" s="2"/>
    </row>
    <row r="820" spans="2:13">
      <c r="B820" s="2"/>
      <c r="C820" s="2"/>
      <c r="D820" s="2"/>
      <c r="E820" s="2"/>
      <c r="F820" s="2"/>
      <c r="H820" s="2"/>
      <c r="I820" s="2"/>
      <c r="J820" s="2"/>
      <c r="K820" s="2"/>
      <c r="L820" s="2"/>
      <c r="M820" s="2"/>
    </row>
    <row r="821" spans="2:13">
      <c r="B821" s="2"/>
      <c r="C821" s="2"/>
      <c r="D821" s="2"/>
      <c r="E821" s="2"/>
      <c r="F821" s="2"/>
      <c r="H821" s="2"/>
      <c r="I821" s="2"/>
      <c r="J821" s="2"/>
      <c r="K821" s="2"/>
      <c r="L821" s="2"/>
      <c r="M821" s="2"/>
    </row>
    <row r="822" spans="2:13">
      <c r="B822" s="2"/>
      <c r="C822" s="2"/>
      <c r="D822" s="2"/>
      <c r="E822" s="2"/>
      <c r="F822" s="2"/>
      <c r="H822" s="2"/>
      <c r="I822" s="2"/>
      <c r="J822" s="2"/>
      <c r="K822" s="2"/>
      <c r="L822" s="2"/>
      <c r="M822" s="2"/>
    </row>
    <row r="823" spans="2:13">
      <c r="B823" s="2"/>
      <c r="C823" s="2"/>
      <c r="D823" s="2"/>
      <c r="E823" s="2"/>
      <c r="F823" s="2"/>
      <c r="H823" s="2"/>
      <c r="I823" s="2"/>
      <c r="J823" s="2"/>
      <c r="K823" s="2"/>
      <c r="L823" s="2"/>
      <c r="M823" s="2"/>
    </row>
    <row r="824" spans="2:13">
      <c r="B824" s="2"/>
      <c r="C824" s="2"/>
      <c r="D824" s="2"/>
      <c r="E824" s="2"/>
      <c r="F824" s="2"/>
      <c r="H824" s="2"/>
      <c r="I824" s="2"/>
      <c r="J824" s="2"/>
      <c r="K824" s="2"/>
      <c r="L824" s="2"/>
      <c r="M824" s="2"/>
    </row>
    <row r="825" spans="2:13">
      <c r="B825" s="2"/>
      <c r="C825" s="2"/>
      <c r="D825" s="2"/>
      <c r="E825" s="2"/>
      <c r="F825" s="2"/>
      <c r="H825" s="2"/>
      <c r="I825" s="2"/>
      <c r="J825" s="2"/>
      <c r="K825" s="2"/>
      <c r="L825" s="2"/>
      <c r="M825" s="2"/>
    </row>
    <row r="826" spans="2:13">
      <c r="B826" s="2"/>
      <c r="C826" s="2"/>
      <c r="D826" s="2"/>
      <c r="E826" s="2"/>
      <c r="F826" s="2"/>
      <c r="H826" s="2"/>
      <c r="I826" s="2"/>
      <c r="J826" s="2"/>
      <c r="K826" s="2"/>
      <c r="L826" s="2"/>
      <c r="M826" s="2"/>
    </row>
    <row r="827" spans="2:13">
      <c r="B827" s="2"/>
      <c r="C827" s="2"/>
      <c r="D827" s="2"/>
      <c r="E827" s="2"/>
      <c r="F827" s="2"/>
      <c r="H827" s="2"/>
      <c r="I827" s="2"/>
      <c r="J827" s="2"/>
      <c r="K827" s="2"/>
      <c r="L827" s="2"/>
      <c r="M827" s="2"/>
    </row>
    <row r="828" spans="2:13">
      <c r="B828" s="2"/>
      <c r="C828" s="2"/>
      <c r="D828" s="2"/>
      <c r="E828" s="2"/>
      <c r="F828" s="2"/>
      <c r="H828" s="2"/>
      <c r="I828" s="2"/>
      <c r="J828" s="2"/>
      <c r="K828" s="2"/>
      <c r="L828" s="2"/>
      <c r="M828" s="2"/>
    </row>
    <row r="829" spans="2:13">
      <c r="B829" s="2"/>
      <c r="C829" s="2"/>
      <c r="D829" s="2"/>
      <c r="E829" s="2"/>
      <c r="F829" s="2"/>
      <c r="H829" s="2"/>
      <c r="I829" s="2"/>
      <c r="J829" s="2"/>
      <c r="K829" s="2"/>
      <c r="L829" s="2"/>
      <c r="M829" s="2"/>
    </row>
    <row r="830" spans="2:13">
      <c r="B830" s="2"/>
      <c r="C830" s="2"/>
      <c r="D830" s="2"/>
      <c r="E830" s="2"/>
      <c r="F830" s="2"/>
      <c r="H830" s="2"/>
      <c r="I830" s="2"/>
      <c r="J830" s="2"/>
      <c r="K830" s="2"/>
      <c r="L830" s="2"/>
      <c r="M830" s="2"/>
    </row>
    <row r="831" spans="2:13">
      <c r="B831" s="2"/>
      <c r="C831" s="2"/>
      <c r="D831" s="2"/>
      <c r="E831" s="2"/>
      <c r="F831" s="2"/>
      <c r="H831" s="2"/>
      <c r="I831" s="2"/>
      <c r="J831" s="2"/>
      <c r="K831" s="2"/>
      <c r="L831" s="2"/>
      <c r="M831" s="2"/>
    </row>
    <row r="832" spans="2:13">
      <c r="B832" s="2"/>
      <c r="C832" s="2"/>
      <c r="D832" s="2"/>
      <c r="E832" s="2"/>
      <c r="F832" s="2"/>
      <c r="H832" s="2"/>
      <c r="I832" s="2"/>
      <c r="J832" s="2"/>
      <c r="K832" s="2"/>
      <c r="L832" s="2"/>
      <c r="M832" s="2"/>
    </row>
    <row r="833" spans="2:13">
      <c r="B833" s="2"/>
      <c r="C833" s="2"/>
      <c r="D833" s="2"/>
      <c r="E833" s="2"/>
      <c r="F833" s="2"/>
      <c r="H833" s="2"/>
      <c r="I833" s="2"/>
      <c r="J833" s="2"/>
      <c r="K833" s="2"/>
      <c r="L833" s="2"/>
      <c r="M833" s="2"/>
    </row>
    <row r="834" spans="2:13">
      <c r="B834" s="2"/>
      <c r="C834" s="2"/>
      <c r="D834" s="2"/>
      <c r="E834" s="2"/>
      <c r="F834" s="2"/>
      <c r="H834" s="2"/>
      <c r="I834" s="2"/>
      <c r="J834" s="2"/>
      <c r="K834" s="2"/>
      <c r="L834" s="2"/>
      <c r="M834" s="2"/>
    </row>
    <row r="835" spans="2:13">
      <c r="B835" s="2"/>
      <c r="C835" s="2"/>
      <c r="D835" s="2"/>
      <c r="E835" s="2"/>
      <c r="F835" s="2"/>
      <c r="H835" s="2"/>
      <c r="I835" s="2"/>
      <c r="J835" s="2"/>
      <c r="K835" s="2"/>
      <c r="L835" s="2"/>
      <c r="M835" s="2"/>
    </row>
    <row r="836" spans="2:13">
      <c r="B836" s="2"/>
      <c r="C836" s="2"/>
      <c r="D836" s="2"/>
      <c r="E836" s="2"/>
      <c r="F836" s="2"/>
      <c r="H836" s="2"/>
      <c r="I836" s="2"/>
      <c r="J836" s="2"/>
      <c r="K836" s="2"/>
      <c r="L836" s="2"/>
      <c r="M836" s="2"/>
    </row>
    <row r="837" spans="2:13">
      <c r="B837" s="2"/>
      <c r="C837" s="2"/>
      <c r="D837" s="2"/>
      <c r="E837" s="2"/>
      <c r="F837" s="2"/>
      <c r="H837" s="2"/>
      <c r="I837" s="2"/>
      <c r="J837" s="2"/>
      <c r="K837" s="2"/>
      <c r="L837" s="2"/>
      <c r="M837" s="2"/>
    </row>
    <row r="838" spans="2:13">
      <c r="B838" s="2"/>
      <c r="C838" s="2"/>
      <c r="D838" s="2"/>
      <c r="E838" s="2"/>
      <c r="F838" s="2"/>
      <c r="H838" s="2"/>
      <c r="I838" s="2"/>
      <c r="J838" s="2"/>
      <c r="K838" s="2"/>
      <c r="L838" s="2"/>
      <c r="M838" s="2"/>
    </row>
    <row r="839" spans="2:13">
      <c r="B839" s="2"/>
      <c r="C839" s="2"/>
      <c r="D839" s="2"/>
      <c r="E839" s="2"/>
      <c r="F839" s="2"/>
      <c r="H839" s="2"/>
      <c r="I839" s="2"/>
      <c r="J839" s="2"/>
      <c r="K839" s="2"/>
      <c r="L839" s="2"/>
      <c r="M839" s="2"/>
    </row>
    <row r="840" spans="2:13">
      <c r="B840" s="2"/>
      <c r="C840" s="2"/>
      <c r="D840" s="2"/>
      <c r="E840" s="2"/>
      <c r="F840" s="2"/>
      <c r="H840" s="2"/>
      <c r="I840" s="2"/>
      <c r="J840" s="2"/>
      <c r="K840" s="2"/>
      <c r="L840" s="2"/>
      <c r="M840" s="2"/>
    </row>
    <row r="841" spans="2:13">
      <c r="B841" s="2"/>
      <c r="C841" s="2"/>
      <c r="D841" s="2"/>
      <c r="E841" s="2"/>
      <c r="F841" s="2"/>
      <c r="H841" s="2"/>
      <c r="I841" s="2"/>
      <c r="J841" s="2"/>
      <c r="K841" s="2"/>
      <c r="L841" s="2"/>
      <c r="M841" s="2"/>
    </row>
    <row r="842" spans="2:13">
      <c r="B842" s="2"/>
      <c r="C842" s="2"/>
      <c r="D842" s="2"/>
      <c r="E842" s="2"/>
      <c r="F842" s="2"/>
      <c r="H842" s="2"/>
      <c r="I842" s="2"/>
      <c r="J842" s="2"/>
      <c r="K842" s="2"/>
      <c r="L842" s="2"/>
      <c r="M842" s="2"/>
    </row>
    <row r="843" spans="2:13">
      <c r="B843" s="2"/>
      <c r="C843" s="2"/>
      <c r="D843" s="2"/>
      <c r="E843" s="2"/>
      <c r="F843" s="2"/>
      <c r="H843" s="2"/>
      <c r="I843" s="2"/>
      <c r="J843" s="2"/>
      <c r="K843" s="2"/>
      <c r="L843" s="2"/>
      <c r="M843" s="2"/>
    </row>
    <row r="844" spans="2:13">
      <c r="B844" s="2"/>
      <c r="C844" s="2"/>
      <c r="D844" s="2"/>
      <c r="E844" s="2"/>
      <c r="F844" s="2"/>
      <c r="H844" s="2"/>
      <c r="I844" s="2"/>
      <c r="J844" s="2"/>
      <c r="K844" s="2"/>
      <c r="L844" s="2"/>
      <c r="M844" s="2"/>
    </row>
    <row r="845" spans="2:13">
      <c r="B845" s="2"/>
      <c r="C845" s="2"/>
      <c r="D845" s="2"/>
      <c r="E845" s="2"/>
      <c r="F845" s="2"/>
      <c r="H845" s="2"/>
      <c r="I845" s="2"/>
      <c r="J845" s="2"/>
      <c r="K845" s="2"/>
      <c r="L845" s="2"/>
      <c r="M845" s="2"/>
    </row>
    <row r="846" spans="2:13">
      <c r="B846" s="2"/>
      <c r="C846" s="2"/>
      <c r="D846" s="2"/>
      <c r="E846" s="2"/>
      <c r="F846" s="2"/>
      <c r="H846" s="2"/>
      <c r="I846" s="2"/>
      <c r="J846" s="2"/>
      <c r="K846" s="2"/>
      <c r="L846" s="2"/>
      <c r="M846" s="2"/>
    </row>
    <row r="847" spans="2:13">
      <c r="B847" s="2"/>
      <c r="C847" s="2"/>
      <c r="D847" s="2"/>
      <c r="E847" s="2"/>
      <c r="F847" s="2"/>
      <c r="H847" s="2"/>
      <c r="I847" s="2"/>
      <c r="J847" s="2"/>
      <c r="K847" s="2"/>
      <c r="L847" s="2"/>
      <c r="M847" s="2"/>
    </row>
    <row r="848" spans="2:13">
      <c r="B848" s="2"/>
      <c r="C848" s="2"/>
      <c r="D848" s="2"/>
      <c r="E848" s="2"/>
      <c r="F848" s="2"/>
      <c r="H848" s="2"/>
      <c r="I848" s="2"/>
      <c r="J848" s="2"/>
      <c r="K848" s="2"/>
      <c r="L848" s="2"/>
      <c r="M848" s="2"/>
    </row>
    <row r="849" spans="2:13">
      <c r="B849" s="2"/>
      <c r="C849" s="2"/>
      <c r="D849" s="2"/>
      <c r="E849" s="2"/>
      <c r="F849" s="2"/>
      <c r="H849" s="2"/>
      <c r="I849" s="2"/>
      <c r="J849" s="2"/>
      <c r="K849" s="2"/>
      <c r="L849" s="2"/>
      <c r="M849" s="2"/>
    </row>
    <row r="850" spans="2:13">
      <c r="B850" s="2"/>
      <c r="C850" s="2"/>
      <c r="D850" s="2"/>
      <c r="E850" s="2"/>
      <c r="F850" s="2"/>
      <c r="H850" s="2"/>
      <c r="I850" s="2"/>
      <c r="J850" s="2"/>
      <c r="K850" s="2"/>
      <c r="L850" s="2"/>
      <c r="M850" s="2"/>
    </row>
    <row r="851" spans="2:13">
      <c r="B851" s="2"/>
      <c r="C851" s="2"/>
      <c r="D851" s="2"/>
      <c r="E851" s="2"/>
      <c r="F851" s="2"/>
      <c r="H851" s="2"/>
      <c r="I851" s="2"/>
      <c r="J851" s="2"/>
      <c r="K851" s="2"/>
      <c r="L851" s="2"/>
      <c r="M851" s="2"/>
    </row>
    <row r="852" spans="2:13">
      <c r="B852" s="2"/>
      <c r="C852" s="2"/>
      <c r="D852" s="2"/>
      <c r="E852" s="2"/>
      <c r="F852" s="2"/>
      <c r="H852" s="2"/>
      <c r="I852" s="2"/>
      <c r="J852" s="2"/>
      <c r="K852" s="2"/>
      <c r="L852" s="2"/>
      <c r="M852" s="2"/>
    </row>
    <row r="853" spans="2:13">
      <c r="B853" s="2"/>
      <c r="C853" s="2"/>
      <c r="D853" s="2"/>
      <c r="E853" s="2"/>
      <c r="F853" s="2"/>
      <c r="H853" s="2"/>
      <c r="I853" s="2"/>
      <c r="J853" s="2"/>
      <c r="K853" s="2"/>
      <c r="L853" s="2"/>
      <c r="M853" s="2"/>
    </row>
    <row r="854" spans="2:13">
      <c r="B854" s="2"/>
      <c r="C854" s="2"/>
      <c r="D854" s="2"/>
      <c r="E854" s="2"/>
      <c r="F854" s="2"/>
      <c r="H854" s="2"/>
      <c r="I854" s="2"/>
      <c r="J854" s="2"/>
      <c r="K854" s="2"/>
      <c r="L854" s="2"/>
      <c r="M854" s="2"/>
    </row>
    <row r="855" spans="2:13">
      <c r="B855" s="2"/>
      <c r="C855" s="2"/>
      <c r="D855" s="2"/>
      <c r="E855" s="2"/>
      <c r="F855" s="2"/>
      <c r="H855" s="2"/>
      <c r="I855" s="2"/>
      <c r="J855" s="2"/>
      <c r="K855" s="2"/>
      <c r="L855" s="2"/>
      <c r="M855" s="2"/>
    </row>
    <row r="856" spans="2:13">
      <c r="B856" s="2"/>
      <c r="C856" s="2"/>
      <c r="D856" s="2"/>
      <c r="E856" s="2"/>
      <c r="F856" s="2"/>
      <c r="H856" s="2"/>
      <c r="I856" s="2"/>
      <c r="J856" s="2"/>
      <c r="K856" s="2"/>
      <c r="L856" s="2"/>
      <c r="M856" s="2"/>
    </row>
    <row r="857" spans="2:13">
      <c r="B857" s="2"/>
      <c r="C857" s="2"/>
      <c r="D857" s="2"/>
      <c r="E857" s="2"/>
      <c r="F857" s="2"/>
      <c r="H857" s="2"/>
      <c r="I857" s="2"/>
      <c r="J857" s="2"/>
      <c r="K857" s="2"/>
      <c r="L857" s="2"/>
      <c r="M857" s="2"/>
    </row>
    <row r="858" spans="2:13">
      <c r="B858" s="2"/>
      <c r="C858" s="2"/>
      <c r="D858" s="2"/>
      <c r="E858" s="2"/>
      <c r="F858" s="2"/>
      <c r="H858" s="2"/>
      <c r="I858" s="2"/>
      <c r="J858" s="2"/>
      <c r="K858" s="2"/>
      <c r="L858" s="2"/>
      <c r="M858" s="2"/>
    </row>
    <row r="859" spans="2:13">
      <c r="B859" s="2"/>
      <c r="C859" s="2"/>
      <c r="D859" s="2"/>
      <c r="E859" s="2"/>
      <c r="F859" s="2"/>
      <c r="H859" s="2"/>
      <c r="I859" s="2"/>
      <c r="J859" s="2"/>
      <c r="K859" s="2"/>
      <c r="L859" s="2"/>
      <c r="M859" s="2"/>
    </row>
    <row r="860" spans="2:13">
      <c r="B860" s="2"/>
      <c r="C860" s="2"/>
      <c r="D860" s="2"/>
      <c r="E860" s="2"/>
      <c r="F860" s="2"/>
      <c r="H860" s="2"/>
      <c r="I860" s="2"/>
      <c r="J860" s="2"/>
      <c r="K860" s="2"/>
      <c r="L860" s="2"/>
      <c r="M860" s="2"/>
    </row>
    <row r="861" spans="2:13">
      <c r="B861" s="2"/>
      <c r="C861" s="2"/>
      <c r="D861" s="2"/>
      <c r="E861" s="2"/>
      <c r="F861" s="2"/>
      <c r="H861" s="2"/>
      <c r="I861" s="2"/>
      <c r="J861" s="2"/>
      <c r="K861" s="2"/>
      <c r="L861" s="2"/>
      <c r="M861" s="2"/>
    </row>
    <row r="862" spans="2:13">
      <c r="B862" s="2"/>
      <c r="C862" s="2"/>
      <c r="D862" s="2"/>
      <c r="E862" s="2"/>
      <c r="F862" s="2"/>
      <c r="H862" s="2"/>
      <c r="I862" s="2"/>
      <c r="J862" s="2"/>
      <c r="K862" s="2"/>
      <c r="L862" s="2"/>
      <c r="M862" s="2"/>
    </row>
    <row r="863" spans="2:13">
      <c r="B863" s="2"/>
      <c r="C863" s="2"/>
      <c r="D863" s="2"/>
      <c r="E863" s="2"/>
      <c r="F863" s="2"/>
      <c r="H863" s="2"/>
      <c r="I863" s="2"/>
      <c r="J863" s="2"/>
      <c r="K863" s="2"/>
      <c r="L863" s="2"/>
      <c r="M863" s="2"/>
    </row>
    <row r="864" spans="2:13">
      <c r="B864" s="2"/>
      <c r="C864" s="2"/>
      <c r="D864" s="2"/>
      <c r="E864" s="2"/>
      <c r="F864" s="2"/>
      <c r="H864" s="2"/>
      <c r="I864" s="2"/>
      <c r="J864" s="2"/>
      <c r="K864" s="2"/>
      <c r="L864" s="2"/>
      <c r="M864" s="2"/>
    </row>
    <row r="865" spans="2:13">
      <c r="B865" s="2"/>
      <c r="C865" s="2"/>
      <c r="D865" s="2"/>
      <c r="E865" s="2"/>
      <c r="F865" s="2"/>
      <c r="H865" s="2"/>
      <c r="I865" s="2"/>
      <c r="J865" s="2"/>
      <c r="K865" s="2"/>
      <c r="L865" s="2"/>
      <c r="M865" s="2"/>
    </row>
    <row r="866" spans="2:13">
      <c r="B866" s="2"/>
      <c r="C866" s="2"/>
      <c r="D866" s="2"/>
      <c r="E866" s="2"/>
      <c r="F866" s="2"/>
      <c r="H866" s="2"/>
      <c r="I866" s="2"/>
      <c r="J866" s="2"/>
      <c r="K866" s="2"/>
      <c r="L866" s="2"/>
      <c r="M866" s="2"/>
    </row>
    <row r="867" spans="2:13">
      <c r="B867" s="2"/>
      <c r="C867" s="2"/>
      <c r="D867" s="2"/>
      <c r="E867" s="2"/>
      <c r="F867" s="2"/>
      <c r="H867" s="2"/>
      <c r="I867" s="2"/>
      <c r="J867" s="2"/>
      <c r="K867" s="2"/>
      <c r="L867" s="2"/>
      <c r="M867" s="2"/>
    </row>
    <row r="868" spans="2:13">
      <c r="B868" s="2"/>
      <c r="C868" s="2"/>
      <c r="D868" s="2"/>
      <c r="E868" s="2"/>
      <c r="F868" s="2"/>
      <c r="H868" s="2"/>
      <c r="I868" s="2"/>
      <c r="J868" s="2"/>
      <c r="K868" s="2"/>
      <c r="L868" s="2"/>
      <c r="M868" s="2"/>
    </row>
    <row r="869" spans="2:13">
      <c r="B869" s="2"/>
      <c r="C869" s="2"/>
      <c r="D869" s="2"/>
      <c r="E869" s="2"/>
      <c r="F869" s="2"/>
      <c r="H869" s="2"/>
      <c r="I869" s="2"/>
      <c r="J869" s="2"/>
      <c r="K869" s="2"/>
      <c r="L869" s="2"/>
      <c r="M869" s="2"/>
    </row>
    <row r="870" spans="2:13">
      <c r="B870" s="2"/>
      <c r="C870" s="2"/>
      <c r="D870" s="2"/>
      <c r="E870" s="2"/>
      <c r="F870" s="2"/>
      <c r="H870" s="2"/>
      <c r="I870" s="2"/>
      <c r="J870" s="2"/>
      <c r="K870" s="2"/>
      <c r="L870" s="2"/>
      <c r="M870" s="2"/>
    </row>
    <row r="871" spans="2:13">
      <c r="B871" s="2"/>
      <c r="C871" s="2"/>
      <c r="D871" s="2"/>
      <c r="E871" s="2"/>
      <c r="F871" s="2"/>
      <c r="H871" s="2"/>
      <c r="I871" s="2"/>
      <c r="J871" s="2"/>
      <c r="K871" s="2"/>
      <c r="L871" s="2"/>
      <c r="M871" s="2"/>
    </row>
    <row r="872" spans="2:13">
      <c r="B872" s="2"/>
      <c r="C872" s="2"/>
      <c r="D872" s="2"/>
      <c r="E872" s="2"/>
      <c r="F872" s="2"/>
      <c r="H872" s="2"/>
      <c r="I872" s="2"/>
      <c r="J872" s="2"/>
      <c r="K872" s="2"/>
      <c r="L872" s="2"/>
      <c r="M872" s="2"/>
    </row>
    <row r="873" spans="2:13">
      <c r="B873" s="2"/>
      <c r="C873" s="2"/>
      <c r="D873" s="2"/>
      <c r="E873" s="2"/>
      <c r="F873" s="2"/>
      <c r="H873" s="2"/>
      <c r="I873" s="2"/>
      <c r="J873" s="2"/>
      <c r="K873" s="2"/>
      <c r="L873" s="2"/>
      <c r="M873" s="2"/>
    </row>
    <row r="874" spans="2:13">
      <c r="B874" s="2"/>
      <c r="C874" s="2"/>
      <c r="D874" s="2"/>
      <c r="E874" s="2"/>
      <c r="F874" s="2"/>
      <c r="H874" s="2"/>
      <c r="I874" s="2"/>
      <c r="J874" s="2"/>
      <c r="K874" s="2"/>
      <c r="L874" s="2"/>
      <c r="M874" s="2"/>
    </row>
    <row r="875" spans="2:13">
      <c r="B875" s="2"/>
      <c r="C875" s="2"/>
      <c r="D875" s="2"/>
      <c r="E875" s="2"/>
      <c r="F875" s="2"/>
      <c r="H875" s="2"/>
      <c r="I875" s="2"/>
      <c r="J875" s="2"/>
      <c r="K875" s="2"/>
      <c r="L875" s="2"/>
      <c r="M875" s="2"/>
    </row>
    <row r="876" spans="2:13">
      <c r="B876" s="2"/>
      <c r="C876" s="2"/>
      <c r="D876" s="2"/>
      <c r="E876" s="2"/>
      <c r="F876" s="2"/>
      <c r="H876" s="2"/>
      <c r="I876" s="2"/>
      <c r="J876" s="2"/>
      <c r="K876" s="2"/>
      <c r="L876" s="2"/>
      <c r="M876" s="2"/>
    </row>
    <row r="877" spans="2:13">
      <c r="B877" s="2"/>
      <c r="C877" s="2"/>
      <c r="D877" s="2"/>
      <c r="E877" s="2"/>
      <c r="F877" s="2"/>
      <c r="H877" s="2"/>
      <c r="I877" s="2"/>
      <c r="J877" s="2"/>
      <c r="K877" s="2"/>
      <c r="L877" s="2"/>
      <c r="M877" s="2"/>
    </row>
    <row r="878" spans="2:13">
      <c r="B878" s="2"/>
      <c r="C878" s="2"/>
      <c r="D878" s="2"/>
      <c r="E878" s="2"/>
      <c r="F878" s="2"/>
      <c r="H878" s="2"/>
      <c r="I878" s="2"/>
      <c r="J878" s="2"/>
      <c r="K878" s="2"/>
      <c r="L878" s="2"/>
      <c r="M878" s="2"/>
    </row>
    <row r="879" spans="2:13">
      <c r="B879" s="2"/>
      <c r="C879" s="2"/>
      <c r="D879" s="2"/>
      <c r="E879" s="2"/>
      <c r="F879" s="2"/>
      <c r="H879" s="2"/>
      <c r="I879" s="2"/>
      <c r="J879" s="2"/>
      <c r="K879" s="2"/>
      <c r="L879" s="2"/>
      <c r="M879" s="2"/>
    </row>
    <row r="880" spans="2:13">
      <c r="B880" s="2"/>
      <c r="C880" s="2"/>
      <c r="D880" s="2"/>
      <c r="E880" s="2"/>
      <c r="F880" s="2"/>
      <c r="H880" s="2"/>
      <c r="I880" s="2"/>
      <c r="J880" s="2"/>
      <c r="K880" s="2"/>
      <c r="L880" s="2"/>
      <c r="M880" s="2"/>
    </row>
    <row r="881" spans="2:13">
      <c r="B881" s="2"/>
      <c r="C881" s="2"/>
      <c r="D881" s="2"/>
      <c r="E881" s="2"/>
      <c r="F881" s="2"/>
      <c r="H881" s="2"/>
      <c r="I881" s="2"/>
      <c r="J881" s="2"/>
      <c r="K881" s="2"/>
      <c r="L881" s="2"/>
      <c r="M881" s="2"/>
    </row>
    <row r="882" spans="2:13">
      <c r="B882" s="2"/>
      <c r="C882" s="2"/>
      <c r="D882" s="2"/>
      <c r="E882" s="2"/>
      <c r="F882" s="2"/>
      <c r="H882" s="2"/>
      <c r="I882" s="2"/>
      <c r="J882" s="2"/>
      <c r="K882" s="2"/>
      <c r="L882" s="2"/>
      <c r="M882" s="2"/>
    </row>
    <row r="883" spans="2:13">
      <c r="B883" s="2"/>
      <c r="C883" s="2"/>
      <c r="D883" s="2"/>
      <c r="E883" s="2"/>
      <c r="F883" s="2"/>
      <c r="H883" s="2"/>
      <c r="I883" s="2"/>
      <c r="J883" s="2"/>
      <c r="K883" s="2"/>
      <c r="L883" s="2"/>
      <c r="M883" s="2"/>
    </row>
    <row r="884" spans="2:13">
      <c r="B884" s="2"/>
      <c r="C884" s="2"/>
      <c r="D884" s="2"/>
      <c r="E884" s="2"/>
      <c r="F884" s="2"/>
      <c r="H884" s="2"/>
      <c r="I884" s="2"/>
      <c r="J884" s="2"/>
      <c r="K884" s="2"/>
      <c r="L884" s="2"/>
      <c r="M884" s="2"/>
    </row>
    <row r="885" spans="2:13">
      <c r="B885" s="2"/>
      <c r="C885" s="2"/>
      <c r="D885" s="2"/>
      <c r="E885" s="2"/>
      <c r="F885" s="2"/>
      <c r="H885" s="2"/>
      <c r="I885" s="2"/>
      <c r="J885" s="2"/>
      <c r="K885" s="2"/>
      <c r="L885" s="2"/>
      <c r="M885" s="2"/>
    </row>
    <row r="886" spans="2:13">
      <c r="B886" s="2"/>
      <c r="C886" s="2"/>
      <c r="D886" s="2"/>
      <c r="E886" s="2"/>
      <c r="F886" s="2"/>
      <c r="H886" s="2"/>
      <c r="I886" s="2"/>
      <c r="J886" s="2"/>
      <c r="K886" s="2"/>
      <c r="L886" s="2"/>
      <c r="M886" s="2"/>
    </row>
    <row r="887" spans="2:13">
      <c r="B887" s="2"/>
      <c r="C887" s="2"/>
      <c r="D887" s="2"/>
      <c r="E887" s="2"/>
      <c r="F887" s="2"/>
      <c r="H887" s="2"/>
      <c r="I887" s="2"/>
      <c r="J887" s="2"/>
      <c r="K887" s="2"/>
      <c r="L887" s="2"/>
      <c r="M887" s="2"/>
    </row>
    <row r="888" spans="2:13">
      <c r="B888" s="2"/>
      <c r="C888" s="2"/>
      <c r="D888" s="2"/>
      <c r="E888" s="2"/>
      <c r="F888" s="2"/>
      <c r="H888" s="2"/>
      <c r="I888" s="2"/>
      <c r="J888" s="2"/>
      <c r="K888" s="2"/>
      <c r="L888" s="2"/>
      <c r="M888" s="2"/>
    </row>
    <row r="889" spans="2:13">
      <c r="B889" s="2"/>
      <c r="C889" s="2"/>
      <c r="D889" s="2"/>
      <c r="E889" s="2"/>
      <c r="F889" s="2"/>
      <c r="H889" s="2"/>
      <c r="I889" s="2"/>
      <c r="J889" s="2"/>
      <c r="K889" s="2"/>
      <c r="L889" s="2"/>
      <c r="M889" s="2"/>
    </row>
    <row r="890" spans="2:13">
      <c r="B890" s="2"/>
      <c r="C890" s="2"/>
      <c r="D890" s="2"/>
      <c r="E890" s="2"/>
      <c r="F890" s="2"/>
      <c r="H890" s="2"/>
      <c r="I890" s="2"/>
      <c r="J890" s="2"/>
      <c r="K890" s="2"/>
      <c r="L890" s="2"/>
      <c r="M890" s="2"/>
    </row>
    <row r="891" spans="2:13">
      <c r="B891" s="2"/>
      <c r="C891" s="2"/>
      <c r="D891" s="2"/>
      <c r="E891" s="2"/>
      <c r="F891" s="2"/>
      <c r="H891" s="2"/>
      <c r="I891" s="2"/>
      <c r="J891" s="2"/>
      <c r="K891" s="2"/>
      <c r="L891" s="2"/>
      <c r="M891" s="2"/>
    </row>
    <row r="892" spans="2:13">
      <c r="B892" s="2"/>
      <c r="C892" s="2"/>
      <c r="D892" s="2"/>
      <c r="E892" s="2"/>
      <c r="F892" s="2"/>
      <c r="H892" s="2"/>
      <c r="I892" s="2"/>
      <c r="J892" s="2"/>
      <c r="K892" s="2"/>
      <c r="L892" s="2"/>
      <c r="M892" s="2"/>
    </row>
    <row r="893" spans="2:13">
      <c r="B893" s="2"/>
      <c r="C893" s="2"/>
      <c r="D893" s="2"/>
      <c r="E893" s="2"/>
      <c r="F893" s="2"/>
      <c r="H893" s="2"/>
      <c r="I893" s="2"/>
      <c r="J893" s="2"/>
      <c r="K893" s="2"/>
      <c r="L893" s="2"/>
      <c r="M893" s="2"/>
    </row>
    <row r="894" spans="2:13">
      <c r="B894" s="2"/>
      <c r="C894" s="2"/>
      <c r="D894" s="2"/>
      <c r="E894" s="2"/>
      <c r="F894" s="2"/>
      <c r="H894" s="2"/>
      <c r="I894" s="2"/>
      <c r="J894" s="2"/>
      <c r="K894" s="2"/>
      <c r="L894" s="2"/>
      <c r="M894" s="2"/>
    </row>
    <row r="895" spans="2:13">
      <c r="B895" s="2"/>
      <c r="C895" s="2"/>
      <c r="D895" s="2"/>
      <c r="E895" s="2"/>
      <c r="F895" s="2"/>
      <c r="H895" s="2"/>
      <c r="I895" s="2"/>
      <c r="J895" s="2"/>
      <c r="K895" s="2"/>
      <c r="L895" s="2"/>
      <c r="M895" s="2"/>
    </row>
    <row r="896" spans="2:13">
      <c r="B896" s="2"/>
      <c r="C896" s="2"/>
      <c r="D896" s="2"/>
      <c r="E896" s="2"/>
      <c r="F896" s="2"/>
      <c r="H896" s="2"/>
      <c r="I896" s="2"/>
      <c r="J896" s="2"/>
      <c r="K896" s="2"/>
      <c r="L896" s="2"/>
      <c r="M896" s="2"/>
    </row>
    <row r="897" spans="2:13">
      <c r="B897" s="2"/>
      <c r="C897" s="2"/>
      <c r="D897" s="2"/>
      <c r="E897" s="2"/>
      <c r="F897" s="2"/>
      <c r="H897" s="2"/>
      <c r="I897" s="2"/>
      <c r="J897" s="2"/>
      <c r="K897" s="2"/>
      <c r="L897" s="2"/>
      <c r="M897" s="2"/>
    </row>
    <row r="898" spans="2:13">
      <c r="B898" s="2"/>
      <c r="C898" s="2"/>
      <c r="D898" s="2"/>
      <c r="E898" s="2"/>
      <c r="F898" s="2"/>
      <c r="H898" s="2"/>
      <c r="I898" s="2"/>
      <c r="J898" s="2"/>
      <c r="K898" s="2"/>
      <c r="L898" s="2"/>
      <c r="M898" s="2"/>
    </row>
    <row r="899" spans="2:13">
      <c r="B899" s="2"/>
      <c r="C899" s="2"/>
      <c r="D899" s="2"/>
      <c r="E899" s="2"/>
      <c r="F899" s="2"/>
      <c r="H899" s="2"/>
      <c r="I899" s="2"/>
      <c r="J899" s="2"/>
      <c r="K899" s="2"/>
      <c r="L899" s="2"/>
      <c r="M899" s="2"/>
    </row>
    <row r="900" spans="2:13">
      <c r="B900" s="2"/>
      <c r="C900" s="2"/>
      <c r="D900" s="2"/>
      <c r="E900" s="2"/>
      <c r="F900" s="2"/>
      <c r="H900" s="2"/>
      <c r="I900" s="2"/>
      <c r="J900" s="2"/>
      <c r="K900" s="2"/>
      <c r="L900" s="2"/>
      <c r="M900" s="2"/>
    </row>
    <row r="901" spans="2:13">
      <c r="B901" s="2"/>
      <c r="C901" s="2"/>
      <c r="D901" s="2"/>
      <c r="E901" s="2"/>
      <c r="F901" s="2"/>
      <c r="H901" s="2"/>
      <c r="I901" s="2"/>
      <c r="J901" s="2"/>
      <c r="K901" s="2"/>
      <c r="L901" s="2"/>
      <c r="M901" s="2"/>
    </row>
    <row r="902" spans="2:13">
      <c r="B902" s="2"/>
      <c r="C902" s="2"/>
      <c r="D902" s="2"/>
      <c r="E902" s="2"/>
      <c r="F902" s="2"/>
      <c r="H902" s="2"/>
      <c r="I902" s="2"/>
      <c r="J902" s="2"/>
      <c r="K902" s="2"/>
      <c r="L902" s="2"/>
      <c r="M902" s="2"/>
    </row>
    <row r="903" spans="2:13">
      <c r="B903" s="2"/>
      <c r="C903" s="2"/>
      <c r="D903" s="2"/>
      <c r="E903" s="2"/>
      <c r="F903" s="2"/>
      <c r="H903" s="2"/>
      <c r="I903" s="2"/>
      <c r="J903" s="2"/>
      <c r="K903" s="2"/>
      <c r="L903" s="2"/>
      <c r="M903" s="2"/>
    </row>
    <row r="904" spans="2:13">
      <c r="B904" s="2"/>
      <c r="C904" s="2"/>
      <c r="D904" s="2"/>
      <c r="E904" s="2"/>
      <c r="F904" s="2"/>
      <c r="H904" s="2"/>
      <c r="I904" s="2"/>
      <c r="J904" s="2"/>
      <c r="K904" s="2"/>
      <c r="L904" s="2"/>
      <c r="M904" s="2"/>
    </row>
    <row r="905" spans="2:13">
      <c r="B905" s="2"/>
      <c r="C905" s="2"/>
      <c r="D905" s="2"/>
      <c r="E905" s="2"/>
      <c r="F905" s="2"/>
      <c r="H905" s="2"/>
      <c r="I905" s="2"/>
      <c r="J905" s="2"/>
      <c r="K905" s="2"/>
      <c r="L905" s="2"/>
      <c r="M905" s="2"/>
    </row>
    <row r="906" spans="2:13">
      <c r="B906" s="2"/>
      <c r="C906" s="2"/>
      <c r="D906" s="2"/>
      <c r="E906" s="2"/>
      <c r="F906" s="2"/>
      <c r="H906" s="2"/>
      <c r="I906" s="2"/>
      <c r="J906" s="2"/>
      <c r="K906" s="2"/>
      <c r="L906" s="2"/>
      <c r="M906" s="2"/>
    </row>
    <row r="907" spans="2:13">
      <c r="B907" s="2"/>
      <c r="C907" s="2"/>
      <c r="D907" s="2"/>
      <c r="E907" s="2"/>
      <c r="F907" s="2"/>
      <c r="H907" s="2"/>
      <c r="I907" s="2"/>
      <c r="J907" s="2"/>
      <c r="K907" s="2"/>
      <c r="L907" s="2"/>
      <c r="M907" s="2"/>
    </row>
    <row r="908" spans="2:13">
      <c r="B908" s="2"/>
      <c r="C908" s="2"/>
      <c r="D908" s="2"/>
      <c r="E908" s="2"/>
      <c r="F908" s="2"/>
      <c r="H908" s="2"/>
      <c r="I908" s="2"/>
      <c r="J908" s="2"/>
      <c r="K908" s="2"/>
      <c r="L908" s="2"/>
      <c r="M908" s="2"/>
    </row>
    <row r="909" spans="2:13">
      <c r="B909" s="2"/>
      <c r="C909" s="2"/>
      <c r="D909" s="2"/>
      <c r="E909" s="2"/>
      <c r="F909" s="2"/>
      <c r="H909" s="2"/>
      <c r="I909" s="2"/>
      <c r="J909" s="2"/>
      <c r="K909" s="2"/>
      <c r="L909" s="2"/>
      <c r="M909" s="2"/>
    </row>
    <row r="910" spans="2:13">
      <c r="B910" s="2"/>
      <c r="C910" s="2"/>
      <c r="D910" s="2"/>
      <c r="E910" s="2"/>
      <c r="F910" s="2"/>
      <c r="H910" s="2"/>
      <c r="I910" s="2"/>
      <c r="J910" s="2"/>
      <c r="K910" s="2"/>
      <c r="L910" s="2"/>
      <c r="M910" s="2"/>
    </row>
    <row r="911" spans="2:13">
      <c r="B911" s="2"/>
      <c r="C911" s="2"/>
      <c r="D911" s="2"/>
      <c r="E911" s="2"/>
      <c r="F911" s="2"/>
      <c r="H911" s="2"/>
      <c r="I911" s="2"/>
      <c r="J911" s="2"/>
      <c r="K911" s="2"/>
      <c r="L911" s="2"/>
      <c r="M911" s="2"/>
    </row>
    <row r="912" spans="2:13">
      <c r="B912" s="2"/>
      <c r="C912" s="2"/>
      <c r="D912" s="2"/>
      <c r="E912" s="2"/>
      <c r="F912" s="2"/>
      <c r="H912" s="2"/>
      <c r="I912" s="2"/>
      <c r="J912" s="2"/>
      <c r="K912" s="2"/>
      <c r="L912" s="2"/>
      <c r="M912" s="2"/>
    </row>
    <row r="913" spans="2:13">
      <c r="B913" s="2"/>
      <c r="C913" s="2"/>
      <c r="D913" s="2"/>
      <c r="E913" s="2"/>
      <c r="F913" s="2"/>
      <c r="H913" s="2"/>
      <c r="I913" s="2"/>
      <c r="J913" s="2"/>
      <c r="K913" s="2"/>
      <c r="L913" s="2"/>
      <c r="M913" s="2"/>
    </row>
    <row r="914" spans="2:13">
      <c r="B914" s="2"/>
      <c r="C914" s="2"/>
      <c r="D914" s="2"/>
      <c r="E914" s="2"/>
      <c r="F914" s="2"/>
      <c r="H914" s="2"/>
      <c r="I914" s="2"/>
      <c r="J914" s="2"/>
      <c r="K914" s="2"/>
      <c r="L914" s="2"/>
      <c r="M914" s="2"/>
    </row>
    <row r="915" spans="2:13">
      <c r="B915" s="2"/>
      <c r="C915" s="2"/>
      <c r="D915" s="2"/>
      <c r="E915" s="2"/>
      <c r="F915" s="2"/>
      <c r="H915" s="2"/>
      <c r="I915" s="2"/>
      <c r="J915" s="2"/>
      <c r="K915" s="2"/>
      <c r="L915" s="2"/>
      <c r="M915" s="2"/>
    </row>
    <row r="916" spans="2:13">
      <c r="B916" s="2"/>
      <c r="C916" s="2"/>
      <c r="D916" s="2"/>
      <c r="E916" s="2"/>
      <c r="F916" s="2"/>
      <c r="H916" s="2"/>
      <c r="I916" s="2"/>
      <c r="J916" s="2"/>
      <c r="K916" s="2"/>
      <c r="L916" s="2"/>
      <c r="M916" s="2"/>
    </row>
    <row r="917" spans="2:13">
      <c r="B917" s="2"/>
      <c r="C917" s="2"/>
      <c r="D917" s="2"/>
      <c r="E917" s="2"/>
      <c r="F917" s="2"/>
      <c r="H917" s="2"/>
      <c r="I917" s="2"/>
      <c r="J917" s="2"/>
      <c r="K917" s="2"/>
      <c r="L917" s="2"/>
      <c r="M917" s="2"/>
    </row>
    <row r="918" spans="2:13">
      <c r="B918" s="2"/>
      <c r="C918" s="2"/>
      <c r="D918" s="2"/>
      <c r="E918" s="2"/>
      <c r="F918" s="2"/>
      <c r="H918" s="2"/>
      <c r="I918" s="2"/>
      <c r="J918" s="2"/>
      <c r="K918" s="2"/>
      <c r="L918" s="2"/>
      <c r="M918" s="2"/>
    </row>
    <row r="919" spans="2:13">
      <c r="B919" s="2"/>
      <c r="C919" s="2"/>
      <c r="D919" s="2"/>
      <c r="E919" s="2"/>
      <c r="F919" s="2"/>
      <c r="H919" s="2"/>
      <c r="I919" s="2"/>
      <c r="J919" s="2"/>
      <c r="K919" s="2"/>
      <c r="L919" s="2"/>
      <c r="M919" s="2"/>
    </row>
    <row r="920" spans="2:13">
      <c r="B920" s="2"/>
      <c r="C920" s="2"/>
      <c r="D920" s="2"/>
      <c r="E920" s="2"/>
      <c r="F920" s="2"/>
      <c r="H920" s="2"/>
      <c r="I920" s="2"/>
      <c r="J920" s="2"/>
      <c r="K920" s="2"/>
      <c r="L920" s="2"/>
      <c r="M920" s="2"/>
    </row>
    <row r="921" spans="2:13">
      <c r="B921" s="2"/>
      <c r="C921" s="2"/>
      <c r="D921" s="2"/>
      <c r="E921" s="2"/>
      <c r="F921" s="2"/>
      <c r="H921" s="2"/>
      <c r="I921" s="2"/>
      <c r="J921" s="2"/>
      <c r="K921" s="2"/>
      <c r="L921" s="2"/>
      <c r="M921" s="2"/>
    </row>
    <row r="922" spans="2:13">
      <c r="B922" s="2"/>
      <c r="C922" s="2"/>
      <c r="D922" s="2"/>
      <c r="E922" s="2"/>
      <c r="F922" s="2"/>
      <c r="H922" s="2"/>
      <c r="I922" s="2"/>
      <c r="J922" s="2"/>
      <c r="K922" s="2"/>
      <c r="L922" s="2"/>
      <c r="M922" s="2"/>
    </row>
    <row r="923" spans="2:13">
      <c r="B923" s="2"/>
      <c r="C923" s="2"/>
      <c r="D923" s="2"/>
      <c r="E923" s="2"/>
      <c r="F923" s="2"/>
      <c r="H923" s="2"/>
      <c r="I923" s="2"/>
      <c r="J923" s="2"/>
      <c r="K923" s="2"/>
      <c r="L923" s="2"/>
      <c r="M923" s="2"/>
    </row>
    <row r="924" spans="2:13">
      <c r="B924" s="2"/>
      <c r="C924" s="2"/>
      <c r="D924" s="2"/>
      <c r="E924" s="2"/>
      <c r="F924" s="2"/>
      <c r="H924" s="2"/>
      <c r="I924" s="2"/>
      <c r="J924" s="2"/>
      <c r="K924" s="2"/>
      <c r="L924" s="2"/>
      <c r="M924" s="2"/>
    </row>
    <row r="925" spans="2:13">
      <c r="B925" s="2"/>
      <c r="C925" s="2"/>
      <c r="D925" s="2"/>
      <c r="E925" s="2"/>
      <c r="F925" s="2"/>
      <c r="H925" s="2"/>
      <c r="I925" s="2"/>
      <c r="J925" s="2"/>
      <c r="K925" s="2"/>
      <c r="L925" s="2"/>
      <c r="M925" s="2"/>
    </row>
    <row r="926" spans="2:13">
      <c r="B926" s="2"/>
      <c r="C926" s="2"/>
      <c r="D926" s="2"/>
      <c r="E926" s="2"/>
      <c r="F926" s="2"/>
      <c r="H926" s="2"/>
      <c r="I926" s="2"/>
      <c r="J926" s="2"/>
      <c r="K926" s="2"/>
      <c r="L926" s="2"/>
      <c r="M926" s="2"/>
    </row>
    <row r="927" spans="2:13">
      <c r="B927" s="2"/>
      <c r="C927" s="2"/>
      <c r="D927" s="2"/>
      <c r="E927" s="2"/>
      <c r="F927" s="2"/>
      <c r="H927" s="2"/>
      <c r="I927" s="2"/>
      <c r="J927" s="2"/>
      <c r="K927" s="2"/>
      <c r="L927" s="2"/>
      <c r="M927" s="2"/>
    </row>
    <row r="928" spans="2:13">
      <c r="B928" s="2"/>
      <c r="C928" s="2"/>
      <c r="D928" s="2"/>
      <c r="E928" s="2"/>
      <c r="F928" s="2"/>
      <c r="H928" s="2"/>
      <c r="I928" s="2"/>
      <c r="J928" s="2"/>
      <c r="K928" s="2"/>
      <c r="L928" s="2"/>
      <c r="M928" s="2"/>
    </row>
    <row r="929" spans="2:13">
      <c r="B929" s="2"/>
      <c r="C929" s="2"/>
      <c r="D929" s="2"/>
      <c r="E929" s="2"/>
      <c r="F929" s="2"/>
      <c r="H929" s="2"/>
      <c r="I929" s="2"/>
      <c r="J929" s="2"/>
      <c r="K929" s="2"/>
      <c r="L929" s="2"/>
      <c r="M929" s="2"/>
    </row>
    <row r="930" spans="2:13">
      <c r="B930" s="2"/>
      <c r="C930" s="2"/>
      <c r="D930" s="2"/>
      <c r="E930" s="2"/>
      <c r="F930" s="2"/>
      <c r="H930" s="2"/>
      <c r="I930" s="2"/>
      <c r="J930" s="2"/>
      <c r="K930" s="2"/>
      <c r="L930" s="2"/>
      <c r="M930" s="2"/>
    </row>
    <row r="931" spans="2:13">
      <c r="B931" s="2"/>
      <c r="C931" s="2"/>
      <c r="D931" s="2"/>
      <c r="E931" s="2"/>
      <c r="F931" s="2"/>
      <c r="H931" s="2"/>
      <c r="I931" s="2"/>
      <c r="J931" s="2"/>
      <c r="K931" s="2"/>
      <c r="L931" s="2"/>
      <c r="M931" s="2"/>
    </row>
    <row r="932" spans="2:13">
      <c r="B932" s="2"/>
      <c r="C932" s="2"/>
      <c r="D932" s="2"/>
      <c r="E932" s="2"/>
      <c r="F932" s="2"/>
      <c r="H932" s="2"/>
      <c r="I932" s="2"/>
      <c r="J932" s="2"/>
      <c r="K932" s="2"/>
      <c r="L932" s="2"/>
      <c r="M932" s="2"/>
    </row>
    <row r="933" spans="2:13">
      <c r="B933" s="2"/>
      <c r="C933" s="2"/>
      <c r="D933" s="2"/>
      <c r="E933" s="2"/>
      <c r="F933" s="2"/>
      <c r="H933" s="2"/>
      <c r="I933" s="2"/>
      <c r="J933" s="2"/>
      <c r="K933" s="2"/>
      <c r="L933" s="2"/>
      <c r="M933" s="2"/>
    </row>
    <row r="934" spans="2:13">
      <c r="B934" s="2"/>
      <c r="C934" s="2"/>
      <c r="D934" s="2"/>
      <c r="E934" s="2"/>
      <c r="F934" s="2"/>
      <c r="H934" s="2"/>
      <c r="I934" s="2"/>
      <c r="J934" s="2"/>
      <c r="K934" s="2"/>
      <c r="L934" s="2"/>
      <c r="M934" s="2"/>
    </row>
    <row r="935" spans="2:13">
      <c r="B935" s="2"/>
      <c r="C935" s="2"/>
      <c r="D935" s="2"/>
      <c r="E935" s="2"/>
      <c r="F935" s="2"/>
      <c r="H935" s="2"/>
      <c r="I935" s="2"/>
      <c r="J935" s="2"/>
      <c r="K935" s="2"/>
      <c r="L935" s="2"/>
      <c r="M935" s="2"/>
    </row>
    <row r="936" spans="2:13">
      <c r="B936" s="2"/>
      <c r="C936" s="2"/>
      <c r="D936" s="2"/>
      <c r="E936" s="2"/>
      <c r="F936" s="2"/>
      <c r="H936" s="2"/>
      <c r="I936" s="2"/>
      <c r="J936" s="2"/>
      <c r="K936" s="2"/>
      <c r="L936" s="2"/>
      <c r="M936" s="2"/>
    </row>
    <row r="937" spans="2:13">
      <c r="B937" s="2"/>
      <c r="C937" s="2"/>
      <c r="D937" s="2"/>
      <c r="E937" s="2"/>
      <c r="F937" s="2"/>
      <c r="H937" s="2"/>
      <c r="I937" s="2"/>
      <c r="J937" s="2"/>
      <c r="K937" s="2"/>
      <c r="L937" s="2"/>
      <c r="M937" s="2"/>
    </row>
    <row r="938" spans="2:13">
      <c r="B938" s="2"/>
      <c r="C938" s="2"/>
      <c r="D938" s="2"/>
      <c r="E938" s="2"/>
      <c r="F938" s="2"/>
      <c r="H938" s="2"/>
      <c r="I938" s="2"/>
      <c r="J938" s="2"/>
      <c r="K938" s="2"/>
      <c r="L938" s="2"/>
      <c r="M938" s="2"/>
    </row>
    <row r="939" spans="2:13">
      <c r="B939" s="2"/>
      <c r="C939" s="2"/>
      <c r="D939" s="2"/>
      <c r="E939" s="2"/>
      <c r="F939" s="2"/>
      <c r="H939" s="2"/>
      <c r="I939" s="2"/>
      <c r="J939" s="2"/>
      <c r="K939" s="2"/>
      <c r="L939" s="2"/>
      <c r="M939" s="2"/>
    </row>
    <row r="940" spans="2:13">
      <c r="B940" s="2"/>
      <c r="C940" s="2"/>
      <c r="D940" s="2"/>
      <c r="E940" s="2"/>
      <c r="F940" s="2"/>
      <c r="H940" s="2"/>
      <c r="I940" s="2"/>
      <c r="J940" s="2"/>
      <c r="K940" s="2"/>
      <c r="L940" s="2"/>
      <c r="M940" s="2"/>
    </row>
    <row r="941" spans="2:13">
      <c r="B941" s="2"/>
      <c r="C941" s="2"/>
      <c r="D941" s="2"/>
      <c r="E941" s="2"/>
      <c r="F941" s="2"/>
      <c r="H941" s="2"/>
      <c r="I941" s="2"/>
      <c r="J941" s="2"/>
      <c r="K941" s="2"/>
      <c r="L941" s="2"/>
      <c r="M941" s="2"/>
    </row>
    <row r="942" spans="2:13">
      <c r="B942" s="2"/>
      <c r="C942" s="2"/>
      <c r="D942" s="2"/>
      <c r="E942" s="2"/>
      <c r="F942" s="2"/>
      <c r="H942" s="2"/>
      <c r="I942" s="2"/>
      <c r="J942" s="2"/>
      <c r="K942" s="2"/>
      <c r="L942" s="2"/>
      <c r="M942" s="2"/>
    </row>
    <row r="943" spans="2:13">
      <c r="B943" s="2"/>
      <c r="C943" s="2"/>
      <c r="D943" s="2"/>
      <c r="E943" s="2"/>
      <c r="F943" s="2"/>
      <c r="H943" s="2"/>
      <c r="I943" s="2"/>
      <c r="J943" s="2"/>
      <c r="K943" s="2"/>
      <c r="L943" s="2"/>
      <c r="M943" s="2"/>
    </row>
    <row r="944" spans="2:13">
      <c r="B944" s="2"/>
      <c r="C944" s="2"/>
      <c r="D944" s="2"/>
      <c r="E944" s="2"/>
      <c r="F944" s="2"/>
      <c r="H944" s="2"/>
      <c r="I944" s="2"/>
      <c r="J944" s="2"/>
      <c r="K944" s="2"/>
      <c r="L944" s="2"/>
      <c r="M944" s="2"/>
    </row>
    <row r="945" spans="2:13">
      <c r="B945" s="2"/>
      <c r="C945" s="2"/>
      <c r="D945" s="2"/>
      <c r="E945" s="2"/>
      <c r="F945" s="2"/>
      <c r="H945" s="2"/>
      <c r="I945" s="2"/>
      <c r="J945" s="2"/>
      <c r="K945" s="2"/>
      <c r="L945" s="2"/>
      <c r="M945" s="2"/>
    </row>
    <row r="946" spans="2:13">
      <c r="B946" s="2"/>
      <c r="C946" s="2"/>
      <c r="D946" s="2"/>
      <c r="E946" s="2"/>
      <c r="F946" s="2"/>
      <c r="H946" s="2"/>
      <c r="I946" s="2"/>
      <c r="J946" s="2"/>
      <c r="K946" s="2"/>
      <c r="L946" s="2"/>
      <c r="M946" s="2"/>
    </row>
    <row r="947" spans="2:13">
      <c r="B947" s="2"/>
      <c r="C947" s="2"/>
      <c r="D947" s="2"/>
      <c r="E947" s="2"/>
      <c r="F947" s="2"/>
      <c r="H947" s="2"/>
      <c r="I947" s="2"/>
      <c r="J947" s="2"/>
      <c r="K947" s="2"/>
      <c r="L947" s="2"/>
      <c r="M947" s="2"/>
    </row>
    <row r="948" spans="2:13">
      <c r="B948" s="2"/>
      <c r="C948" s="2"/>
      <c r="D948" s="2"/>
      <c r="E948" s="2"/>
      <c r="F948" s="2"/>
      <c r="H948" s="2"/>
      <c r="I948" s="2"/>
      <c r="J948" s="2"/>
      <c r="K948" s="2"/>
      <c r="L948" s="2"/>
      <c r="M948" s="2"/>
    </row>
    <row r="949" spans="2:13">
      <c r="B949" s="2"/>
      <c r="C949" s="2"/>
      <c r="D949" s="2"/>
      <c r="E949" s="2"/>
      <c r="F949" s="2"/>
      <c r="H949" s="2"/>
      <c r="I949" s="2"/>
      <c r="J949" s="2"/>
      <c r="K949" s="2"/>
      <c r="L949" s="2"/>
      <c r="M949" s="2"/>
    </row>
    <row r="950" spans="2:13">
      <c r="B950" s="2"/>
      <c r="C950" s="2"/>
      <c r="D950" s="2"/>
      <c r="E950" s="2"/>
      <c r="F950" s="2"/>
      <c r="H950" s="2"/>
      <c r="I950" s="2"/>
      <c r="J950" s="2"/>
      <c r="K950" s="2"/>
      <c r="L950" s="2"/>
      <c r="M950" s="2"/>
    </row>
    <row r="951" spans="2:13">
      <c r="B951" s="2"/>
      <c r="C951" s="2"/>
      <c r="D951" s="2"/>
      <c r="E951" s="2"/>
      <c r="F951" s="2"/>
      <c r="H951" s="2"/>
      <c r="I951" s="2"/>
      <c r="J951" s="2"/>
      <c r="K951" s="2"/>
      <c r="L951" s="2"/>
      <c r="M951" s="2"/>
    </row>
    <row r="952" spans="2:13">
      <c r="B952" s="2"/>
      <c r="C952" s="2"/>
      <c r="D952" s="2"/>
      <c r="E952" s="2"/>
      <c r="F952" s="2"/>
      <c r="H952" s="2"/>
      <c r="I952" s="2"/>
      <c r="J952" s="2"/>
      <c r="K952" s="2"/>
      <c r="L952" s="2"/>
      <c r="M952" s="2"/>
    </row>
    <row r="953" spans="2:13">
      <c r="B953" s="2"/>
      <c r="C953" s="2"/>
      <c r="D953" s="2"/>
      <c r="E953" s="2"/>
      <c r="F953" s="2"/>
      <c r="H953" s="2"/>
      <c r="I953" s="2"/>
      <c r="J953" s="2"/>
      <c r="K953" s="2"/>
      <c r="L953" s="2"/>
      <c r="M953" s="2"/>
    </row>
    <row r="954" spans="2:13">
      <c r="B954" s="2"/>
      <c r="C954" s="2"/>
      <c r="D954" s="2"/>
      <c r="E954" s="2"/>
      <c r="F954" s="2"/>
      <c r="H954" s="2"/>
      <c r="I954" s="2"/>
      <c r="J954" s="2"/>
      <c r="K954" s="2"/>
      <c r="L954" s="2"/>
      <c r="M954" s="2"/>
    </row>
    <row r="955" spans="2:13">
      <c r="B955" s="2"/>
      <c r="C955" s="2"/>
      <c r="D955" s="2"/>
      <c r="E955" s="2"/>
      <c r="F955" s="2"/>
      <c r="H955" s="2"/>
      <c r="I955" s="2"/>
      <c r="J955" s="2"/>
      <c r="K955" s="2"/>
      <c r="L955" s="2"/>
      <c r="M955" s="2"/>
    </row>
    <row r="956" spans="2:13">
      <c r="B956" s="2"/>
      <c r="C956" s="2"/>
      <c r="D956" s="2"/>
      <c r="E956" s="2"/>
      <c r="F956" s="2"/>
      <c r="H956" s="2"/>
      <c r="I956" s="2"/>
      <c r="J956" s="2"/>
      <c r="K956" s="2"/>
      <c r="L956" s="2"/>
      <c r="M956" s="2"/>
    </row>
    <row r="957" spans="2:13">
      <c r="B957" s="2"/>
      <c r="C957" s="2"/>
      <c r="D957" s="2"/>
      <c r="E957" s="2"/>
      <c r="F957" s="2"/>
      <c r="H957" s="2"/>
      <c r="I957" s="2"/>
      <c r="J957" s="2"/>
      <c r="K957" s="2"/>
      <c r="L957" s="2"/>
      <c r="M957" s="2"/>
    </row>
    <row r="958" spans="2:13">
      <c r="B958" s="2"/>
      <c r="C958" s="2"/>
      <c r="D958" s="2"/>
      <c r="E958" s="2"/>
      <c r="F958" s="2"/>
      <c r="H958" s="2"/>
      <c r="I958" s="2"/>
      <c r="J958" s="2"/>
      <c r="K958" s="2"/>
      <c r="L958" s="2"/>
      <c r="M958" s="2"/>
    </row>
    <row r="959" spans="2:13">
      <c r="B959" s="2"/>
      <c r="C959" s="2"/>
      <c r="D959" s="2"/>
      <c r="E959" s="2"/>
      <c r="F959" s="2"/>
      <c r="H959" s="2"/>
      <c r="I959" s="2"/>
      <c r="J959" s="2"/>
      <c r="K959" s="2"/>
      <c r="L959" s="2"/>
      <c r="M959" s="2"/>
    </row>
    <row r="960" spans="2:13">
      <c r="B960" s="2"/>
      <c r="C960" s="2"/>
      <c r="D960" s="2"/>
      <c r="E960" s="2"/>
      <c r="F960" s="2"/>
      <c r="H960" s="2"/>
      <c r="I960" s="2"/>
      <c r="J960" s="2"/>
      <c r="K960" s="2"/>
      <c r="L960" s="2"/>
      <c r="M960" s="2"/>
    </row>
    <row r="961" spans="2:13">
      <c r="B961" s="2"/>
      <c r="C961" s="2"/>
      <c r="D961" s="2"/>
      <c r="E961" s="2"/>
      <c r="F961" s="2"/>
      <c r="H961" s="2"/>
      <c r="I961" s="2"/>
      <c r="J961" s="2"/>
      <c r="K961" s="2"/>
      <c r="L961" s="2"/>
      <c r="M961" s="2"/>
    </row>
    <row r="962" spans="2:13">
      <c r="B962" s="2"/>
      <c r="C962" s="2"/>
      <c r="D962" s="2"/>
      <c r="E962" s="2"/>
      <c r="F962" s="2"/>
      <c r="H962" s="2"/>
      <c r="I962" s="2"/>
      <c r="J962" s="2"/>
      <c r="K962" s="2"/>
      <c r="L962" s="2"/>
      <c r="M962" s="2"/>
    </row>
    <row r="963" spans="2:13">
      <c r="B963" s="2"/>
      <c r="C963" s="2"/>
      <c r="D963" s="2"/>
      <c r="E963" s="2"/>
      <c r="F963" s="2"/>
      <c r="H963" s="2"/>
      <c r="I963" s="2"/>
      <c r="J963" s="2"/>
      <c r="K963" s="2"/>
      <c r="L963" s="2"/>
      <c r="M963" s="2"/>
    </row>
    <row r="964" spans="2:13">
      <c r="B964" s="2"/>
      <c r="C964" s="2"/>
      <c r="D964" s="2"/>
      <c r="E964" s="2"/>
      <c r="F964" s="2"/>
      <c r="H964" s="2"/>
      <c r="I964" s="2"/>
      <c r="J964" s="2"/>
      <c r="K964" s="2"/>
      <c r="L964" s="2"/>
      <c r="M964" s="2"/>
    </row>
    <row r="965" spans="2:13">
      <c r="B965" s="2"/>
      <c r="C965" s="2"/>
      <c r="D965" s="2"/>
      <c r="E965" s="2"/>
      <c r="F965" s="2"/>
      <c r="H965" s="2"/>
      <c r="I965" s="2"/>
      <c r="J965" s="2"/>
      <c r="K965" s="2"/>
      <c r="L965" s="2"/>
      <c r="M965" s="2"/>
    </row>
    <row r="966" spans="2:13">
      <c r="B966" s="2"/>
      <c r="C966" s="2"/>
      <c r="D966" s="2"/>
      <c r="E966" s="2"/>
      <c r="F966" s="2"/>
      <c r="H966" s="2"/>
      <c r="I966" s="2"/>
      <c r="J966" s="2"/>
      <c r="K966" s="2"/>
      <c r="L966" s="2"/>
      <c r="M966" s="2"/>
    </row>
    <row r="967" spans="2:13">
      <c r="B967" s="2"/>
      <c r="C967" s="2"/>
      <c r="D967" s="2"/>
      <c r="E967" s="2"/>
      <c r="F967" s="2"/>
      <c r="H967" s="2"/>
      <c r="I967" s="2"/>
      <c r="J967" s="2"/>
      <c r="K967" s="2"/>
      <c r="L967" s="2"/>
      <c r="M967" s="2"/>
    </row>
    <row r="968" spans="2:13">
      <c r="B968" s="2"/>
      <c r="C968" s="2"/>
      <c r="D968" s="2"/>
      <c r="E968" s="2"/>
      <c r="F968" s="2"/>
      <c r="H968" s="2"/>
      <c r="I968" s="2"/>
      <c r="J968" s="2"/>
      <c r="K968" s="2"/>
      <c r="L968" s="2"/>
      <c r="M968" s="2"/>
    </row>
    <row r="969" spans="2:13">
      <c r="B969" s="2"/>
      <c r="C969" s="2"/>
      <c r="D969" s="2"/>
      <c r="E969" s="2"/>
      <c r="F969" s="2"/>
      <c r="H969" s="2"/>
      <c r="I969" s="2"/>
      <c r="J969" s="2"/>
      <c r="K969" s="2"/>
      <c r="L969" s="2"/>
      <c r="M969" s="2"/>
    </row>
    <row r="970" spans="2:13">
      <c r="B970" s="2"/>
      <c r="C970" s="2"/>
      <c r="D970" s="2"/>
      <c r="E970" s="2"/>
      <c r="F970" s="2"/>
      <c r="H970" s="2"/>
      <c r="I970" s="2"/>
      <c r="J970" s="2"/>
      <c r="K970" s="2"/>
      <c r="L970" s="2"/>
      <c r="M970" s="2"/>
    </row>
    <row r="971" spans="2:13">
      <c r="B971" s="2"/>
      <c r="C971" s="2"/>
      <c r="D971" s="2"/>
      <c r="E971" s="2"/>
      <c r="F971" s="2"/>
      <c r="H971" s="2"/>
      <c r="I971" s="2"/>
      <c r="J971" s="2"/>
      <c r="K971" s="2"/>
      <c r="L971" s="2"/>
      <c r="M971" s="2"/>
    </row>
    <row r="972" spans="2:13">
      <c r="B972" s="2"/>
      <c r="C972" s="2"/>
      <c r="D972" s="2"/>
      <c r="E972" s="2"/>
      <c r="F972" s="2"/>
      <c r="H972" s="2"/>
      <c r="I972" s="2"/>
      <c r="J972" s="2"/>
      <c r="K972" s="2"/>
      <c r="L972" s="2"/>
      <c r="M972" s="2"/>
    </row>
    <row r="973" spans="2:13">
      <c r="B973" s="2"/>
      <c r="C973" s="2"/>
      <c r="D973" s="2"/>
      <c r="E973" s="2"/>
      <c r="F973" s="2"/>
      <c r="H973" s="2"/>
      <c r="I973" s="2"/>
      <c r="J973" s="2"/>
      <c r="K973" s="2"/>
      <c r="L973" s="2"/>
      <c r="M973" s="2"/>
    </row>
    <row r="974" spans="2:13">
      <c r="B974" s="2"/>
      <c r="C974" s="2"/>
      <c r="D974" s="2"/>
      <c r="E974" s="2"/>
      <c r="F974" s="2"/>
      <c r="H974" s="2"/>
      <c r="I974" s="2"/>
      <c r="J974" s="2"/>
      <c r="K974" s="2"/>
      <c r="L974" s="2"/>
      <c r="M974" s="2"/>
    </row>
    <row r="975" spans="2:13">
      <c r="B975" s="2"/>
      <c r="C975" s="2"/>
      <c r="D975" s="2"/>
      <c r="E975" s="2"/>
      <c r="F975" s="2"/>
      <c r="H975" s="2"/>
      <c r="I975" s="2"/>
      <c r="J975" s="2"/>
      <c r="K975" s="2"/>
      <c r="L975" s="2"/>
      <c r="M975" s="2"/>
    </row>
    <row r="976" spans="2:13">
      <c r="B976" s="2"/>
      <c r="C976" s="2"/>
      <c r="D976" s="2"/>
      <c r="E976" s="2"/>
      <c r="F976" s="2"/>
      <c r="H976" s="2"/>
      <c r="I976" s="2"/>
      <c r="J976" s="2"/>
      <c r="K976" s="2"/>
      <c r="L976" s="2"/>
      <c r="M976" s="2"/>
    </row>
    <row r="977" spans="2:13">
      <c r="B977" s="2"/>
      <c r="C977" s="2"/>
      <c r="D977" s="2"/>
      <c r="E977" s="2"/>
      <c r="F977" s="2"/>
      <c r="H977" s="2"/>
      <c r="I977" s="2"/>
      <c r="J977" s="2"/>
      <c r="K977" s="2"/>
      <c r="L977" s="2"/>
      <c r="M977" s="2"/>
    </row>
    <row r="978" spans="2:13">
      <c r="B978" s="2"/>
      <c r="C978" s="2"/>
      <c r="D978" s="2"/>
      <c r="E978" s="2"/>
      <c r="F978" s="2"/>
      <c r="H978" s="2"/>
      <c r="I978" s="2"/>
      <c r="J978" s="2"/>
      <c r="K978" s="2"/>
      <c r="L978" s="2"/>
      <c r="M978" s="2"/>
    </row>
    <row r="979" spans="2:13">
      <c r="B979" s="2"/>
      <c r="C979" s="2"/>
      <c r="D979" s="2"/>
      <c r="E979" s="2"/>
      <c r="F979" s="2"/>
      <c r="H979" s="2"/>
      <c r="I979" s="2"/>
      <c r="J979" s="2"/>
      <c r="K979" s="2"/>
      <c r="L979" s="2"/>
      <c r="M979" s="2"/>
    </row>
    <row r="980" spans="2:13">
      <c r="B980" s="2"/>
      <c r="C980" s="2"/>
      <c r="D980" s="2"/>
      <c r="E980" s="2"/>
      <c r="F980" s="2"/>
      <c r="H980" s="2"/>
      <c r="I980" s="2"/>
      <c r="J980" s="2"/>
      <c r="K980" s="2"/>
      <c r="L980" s="2"/>
      <c r="M980" s="2"/>
    </row>
    <row r="981" spans="2:13">
      <c r="B981" s="2"/>
      <c r="C981" s="2"/>
      <c r="D981" s="2"/>
      <c r="E981" s="2"/>
      <c r="F981" s="2"/>
      <c r="H981" s="2"/>
      <c r="I981" s="2"/>
      <c r="J981" s="2"/>
      <c r="K981" s="2"/>
      <c r="L981" s="2"/>
      <c r="M981" s="2"/>
    </row>
    <row r="982" spans="2:13">
      <c r="B982" s="2"/>
      <c r="C982" s="2"/>
      <c r="D982" s="2"/>
      <c r="E982" s="2"/>
      <c r="F982" s="2"/>
      <c r="H982" s="2"/>
      <c r="I982" s="2"/>
      <c r="J982" s="2"/>
      <c r="K982" s="2"/>
      <c r="L982" s="2"/>
      <c r="M982" s="2"/>
    </row>
    <row r="983" spans="2:13">
      <c r="B983" s="2"/>
      <c r="C983" s="2"/>
      <c r="D983" s="2"/>
      <c r="E983" s="2"/>
      <c r="F983" s="2"/>
      <c r="H983" s="2"/>
      <c r="I983" s="2"/>
      <c r="J983" s="2"/>
      <c r="K983" s="2"/>
      <c r="L983" s="2"/>
      <c r="M983" s="2"/>
    </row>
    <row r="984" spans="2:13">
      <c r="B984" s="2"/>
      <c r="C984" s="2"/>
      <c r="D984" s="2"/>
      <c r="E984" s="2"/>
      <c r="F984" s="2"/>
      <c r="H984" s="2"/>
      <c r="I984" s="2"/>
      <c r="J984" s="2"/>
      <c r="K984" s="2"/>
      <c r="L984" s="2"/>
      <c r="M984" s="2"/>
    </row>
    <row r="985" spans="2:13">
      <c r="B985" s="2"/>
      <c r="C985" s="2"/>
      <c r="D985" s="2"/>
      <c r="E985" s="2"/>
      <c r="F985" s="2"/>
      <c r="H985" s="2"/>
      <c r="I985" s="2"/>
      <c r="J985" s="2"/>
      <c r="K985" s="2"/>
      <c r="L985" s="2"/>
      <c r="M985" s="2"/>
    </row>
    <row r="986" spans="2:13">
      <c r="B986" s="2"/>
      <c r="C986" s="2"/>
      <c r="D986" s="2"/>
      <c r="E986" s="2"/>
      <c r="F986" s="2"/>
      <c r="H986" s="2"/>
      <c r="I986" s="2"/>
      <c r="J986" s="2"/>
      <c r="K986" s="2"/>
      <c r="L986" s="2"/>
      <c r="M986" s="2"/>
    </row>
    <row r="987" spans="2:13">
      <c r="B987" s="2"/>
      <c r="C987" s="2"/>
      <c r="D987" s="2"/>
      <c r="E987" s="2"/>
      <c r="F987" s="2"/>
      <c r="H987" s="2"/>
      <c r="I987" s="2"/>
      <c r="J987" s="2"/>
      <c r="K987" s="2"/>
      <c r="L987" s="2"/>
      <c r="M987" s="2"/>
    </row>
    <row r="988" spans="2:13">
      <c r="B988" s="2"/>
      <c r="C988" s="2"/>
      <c r="D988" s="2"/>
      <c r="E988" s="2"/>
      <c r="F988" s="2"/>
      <c r="H988" s="2"/>
      <c r="I988" s="2"/>
      <c r="J988" s="2"/>
      <c r="K988" s="2"/>
      <c r="L988" s="2"/>
      <c r="M988" s="2"/>
    </row>
    <row r="989" spans="2:13">
      <c r="B989" s="2"/>
      <c r="C989" s="2"/>
      <c r="D989" s="2"/>
      <c r="E989" s="2"/>
      <c r="F989" s="2"/>
      <c r="H989" s="2"/>
      <c r="I989" s="2"/>
      <c r="J989" s="2"/>
      <c r="K989" s="2"/>
      <c r="L989" s="2"/>
      <c r="M989" s="2"/>
    </row>
    <row r="990" spans="2:13">
      <c r="B990" s="2"/>
      <c r="C990" s="2"/>
      <c r="D990" s="2"/>
      <c r="E990" s="2"/>
      <c r="F990" s="2"/>
      <c r="H990" s="2"/>
      <c r="I990" s="2"/>
      <c r="J990" s="2"/>
      <c r="K990" s="2"/>
      <c r="L990" s="2"/>
      <c r="M990" s="2"/>
    </row>
    <row r="991" spans="2:13">
      <c r="B991" s="2"/>
      <c r="C991" s="2"/>
      <c r="D991" s="2"/>
      <c r="E991" s="2"/>
      <c r="F991" s="2"/>
      <c r="H991" s="2"/>
      <c r="I991" s="2"/>
      <c r="J991" s="2"/>
      <c r="K991" s="2"/>
      <c r="L991" s="2"/>
      <c r="M991" s="2"/>
    </row>
    <row r="992" spans="2:13">
      <c r="B992" s="2"/>
      <c r="C992" s="2"/>
      <c r="D992" s="2"/>
      <c r="E992" s="2"/>
      <c r="F992" s="2"/>
      <c r="H992" s="2"/>
      <c r="I992" s="2"/>
      <c r="J992" s="2"/>
      <c r="K992" s="2"/>
      <c r="L992" s="2"/>
      <c r="M992" s="2"/>
    </row>
    <row r="993" spans="2:13">
      <c r="B993" s="2"/>
      <c r="C993" s="2"/>
      <c r="D993" s="2"/>
      <c r="E993" s="2"/>
      <c r="F993" s="2"/>
      <c r="H993" s="2"/>
      <c r="I993" s="2"/>
      <c r="J993" s="2"/>
      <c r="K993" s="2"/>
      <c r="L993" s="2"/>
      <c r="M993" s="2"/>
    </row>
    <row r="994" spans="2:13">
      <c r="B994" s="2"/>
      <c r="C994" s="2"/>
      <c r="D994" s="2"/>
      <c r="E994" s="2"/>
      <c r="F994" s="2"/>
      <c r="H994" s="2"/>
      <c r="I994" s="2"/>
      <c r="J994" s="2"/>
      <c r="K994" s="2"/>
      <c r="L994" s="2"/>
      <c r="M994" s="2"/>
    </row>
    <row r="995" spans="2:13">
      <c r="B995" s="2"/>
      <c r="C995" s="2"/>
      <c r="D995" s="2"/>
      <c r="E995" s="2"/>
      <c r="F995" s="2"/>
      <c r="H995" s="2"/>
      <c r="I995" s="2"/>
      <c r="J995" s="2"/>
      <c r="K995" s="2"/>
      <c r="L995" s="2"/>
      <c r="M995" s="2"/>
    </row>
    <row r="996" spans="2:13">
      <c r="B996" s="2"/>
      <c r="C996" s="2"/>
      <c r="D996" s="2"/>
      <c r="E996" s="2"/>
      <c r="F996" s="2"/>
      <c r="H996" s="2"/>
      <c r="I996" s="2"/>
      <c r="J996" s="2"/>
      <c r="K996" s="2"/>
      <c r="L996" s="2"/>
      <c r="M996" s="2"/>
    </row>
    <row r="997" spans="2:13">
      <c r="B997" s="2"/>
      <c r="C997" s="2"/>
      <c r="D997" s="2"/>
      <c r="E997" s="2"/>
      <c r="F997" s="2"/>
      <c r="H997" s="2"/>
      <c r="I997" s="2"/>
      <c r="J997" s="2"/>
      <c r="K997" s="2"/>
      <c r="L997" s="2"/>
      <c r="M997" s="2"/>
    </row>
    <row r="998" spans="2:13">
      <c r="B998" s="2"/>
      <c r="C998" s="2"/>
      <c r="D998" s="2"/>
      <c r="E998" s="2"/>
      <c r="F998" s="2"/>
      <c r="H998" s="2"/>
      <c r="I998" s="2"/>
      <c r="J998" s="2"/>
      <c r="K998" s="2"/>
      <c r="L998" s="2"/>
      <c r="M998" s="2"/>
    </row>
    <row r="999" spans="2:13">
      <c r="B999" s="2"/>
      <c r="C999" s="2"/>
      <c r="D999" s="2"/>
      <c r="E999" s="2"/>
      <c r="F999" s="2"/>
      <c r="H999" s="2"/>
      <c r="I999" s="2"/>
      <c r="J999" s="2"/>
      <c r="K999" s="2"/>
      <c r="L999" s="2"/>
      <c r="M999" s="2"/>
    </row>
    <row r="1000" spans="2:13">
      <c r="B1000" s="2"/>
      <c r="C1000" s="2"/>
      <c r="D1000" s="2"/>
      <c r="E1000" s="2"/>
      <c r="F1000" s="2"/>
      <c r="H1000" s="2"/>
      <c r="I1000" s="2"/>
      <c r="J1000" s="2"/>
      <c r="K1000" s="2"/>
      <c r="L1000" s="2"/>
      <c r="M1000" s="2"/>
    </row>
    <row r="1001" spans="2:13">
      <c r="B1001" s="2"/>
      <c r="C1001" s="2"/>
      <c r="D1001" s="2"/>
      <c r="E1001" s="2"/>
      <c r="F1001" s="2"/>
      <c r="H1001" s="2"/>
      <c r="I1001" s="2"/>
      <c r="J1001" s="2"/>
      <c r="K1001" s="2"/>
      <c r="L1001" s="2"/>
      <c r="M1001" s="2"/>
    </row>
    <row r="1002" spans="2:13">
      <c r="B1002" s="2"/>
      <c r="C1002" s="2"/>
      <c r="D1002" s="2"/>
      <c r="E1002" s="2"/>
      <c r="F1002" s="2"/>
      <c r="H1002" s="2"/>
      <c r="I1002" s="2"/>
      <c r="J1002" s="2"/>
      <c r="K1002" s="2"/>
      <c r="L1002" s="2"/>
      <c r="M1002" s="2"/>
    </row>
    <row r="1003" spans="2:13">
      <c r="B1003" s="2"/>
      <c r="C1003" s="2"/>
      <c r="D1003" s="2"/>
      <c r="E1003" s="2"/>
      <c r="F1003" s="2"/>
      <c r="H1003" s="2"/>
      <c r="I1003" s="2"/>
      <c r="J1003" s="2"/>
      <c r="K1003" s="2"/>
      <c r="L1003" s="2"/>
      <c r="M1003" s="2"/>
    </row>
    <row r="1004" spans="2:13">
      <c r="B1004" s="2"/>
      <c r="C1004" s="2"/>
      <c r="D1004" s="2"/>
      <c r="E1004" s="2"/>
      <c r="F1004" s="2"/>
      <c r="H1004" s="2"/>
      <c r="I1004" s="2"/>
      <c r="J1004" s="2"/>
      <c r="K1004" s="2"/>
      <c r="L1004" s="2"/>
      <c r="M1004" s="2"/>
    </row>
    <row r="1005" spans="2:13">
      <c r="B1005" s="2"/>
      <c r="C1005" s="2"/>
      <c r="D1005" s="2"/>
      <c r="E1005" s="2"/>
      <c r="F1005" s="2"/>
      <c r="H1005" s="2"/>
      <c r="I1005" s="2"/>
      <c r="J1005" s="2"/>
      <c r="K1005" s="2"/>
      <c r="L1005" s="2"/>
      <c r="M1005" s="2"/>
    </row>
    <row r="1006" spans="2:13">
      <c r="B1006" s="2"/>
      <c r="C1006" s="2"/>
      <c r="D1006" s="2"/>
      <c r="E1006" s="2"/>
      <c r="F1006" s="2"/>
      <c r="H1006" s="2"/>
      <c r="I1006" s="2"/>
      <c r="J1006" s="2"/>
      <c r="K1006" s="2"/>
      <c r="L1006" s="2"/>
      <c r="M1006" s="2"/>
    </row>
    <row r="1007" spans="2:13">
      <c r="B1007" s="2"/>
      <c r="C1007" s="2"/>
      <c r="D1007" s="2"/>
      <c r="E1007" s="2"/>
      <c r="F1007" s="2"/>
      <c r="H1007" s="2"/>
      <c r="I1007" s="2"/>
      <c r="J1007" s="2"/>
      <c r="K1007" s="2"/>
      <c r="L1007" s="2"/>
      <c r="M1007" s="2"/>
    </row>
    <row r="1008" spans="2:13">
      <c r="B1008" s="2"/>
      <c r="C1008" s="2"/>
      <c r="D1008" s="2"/>
      <c r="E1008" s="2"/>
      <c r="F1008" s="2"/>
      <c r="H1008" s="2"/>
      <c r="I1008" s="2"/>
      <c r="J1008" s="2"/>
      <c r="K1008" s="2"/>
      <c r="L1008" s="2"/>
      <c r="M1008" s="2"/>
    </row>
    <row r="1009" spans="2:13">
      <c r="B1009" s="2"/>
      <c r="C1009" s="2"/>
      <c r="D1009" s="2"/>
      <c r="E1009" s="2"/>
      <c r="F1009" s="2"/>
      <c r="H1009" s="2"/>
      <c r="I1009" s="2"/>
      <c r="J1009" s="2"/>
      <c r="K1009" s="2"/>
      <c r="L1009" s="2"/>
      <c r="M1009" s="2"/>
    </row>
    <row r="1010" spans="2:13">
      <c r="B1010" s="2"/>
      <c r="C1010" s="2"/>
      <c r="D1010" s="2"/>
      <c r="E1010" s="2"/>
      <c r="F1010" s="2"/>
      <c r="H1010" s="2"/>
      <c r="I1010" s="2"/>
      <c r="J1010" s="2"/>
      <c r="K1010" s="2"/>
      <c r="L1010" s="2"/>
      <c r="M1010" s="2"/>
    </row>
    <row r="1011" spans="2:13">
      <c r="B1011" s="2"/>
      <c r="C1011" s="2"/>
      <c r="D1011" s="2"/>
      <c r="E1011" s="2"/>
      <c r="F1011" s="2"/>
      <c r="H1011" s="2"/>
      <c r="I1011" s="2"/>
      <c r="J1011" s="2"/>
      <c r="K1011" s="2"/>
      <c r="L1011" s="2"/>
      <c r="M1011" s="2"/>
    </row>
    <row r="1012" spans="2:13">
      <c r="B1012" s="2"/>
      <c r="C1012" s="2"/>
      <c r="D1012" s="2"/>
      <c r="E1012" s="2"/>
      <c r="F1012" s="2"/>
      <c r="H1012" s="2"/>
      <c r="I1012" s="2"/>
      <c r="J1012" s="2"/>
      <c r="K1012" s="2"/>
      <c r="L1012" s="2"/>
      <c r="M1012" s="2"/>
    </row>
    <row r="1013" spans="2:13">
      <c r="B1013" s="2"/>
      <c r="C1013" s="2"/>
      <c r="D1013" s="2"/>
      <c r="E1013" s="2"/>
      <c r="F1013" s="2"/>
      <c r="H1013" s="2"/>
      <c r="I1013" s="2"/>
      <c r="J1013" s="2"/>
      <c r="K1013" s="2"/>
      <c r="L1013" s="2"/>
      <c r="M1013" s="2"/>
    </row>
    <row r="1014" spans="2:13">
      <c r="B1014" s="2"/>
      <c r="C1014" s="2"/>
      <c r="D1014" s="2"/>
      <c r="E1014" s="2"/>
      <c r="F1014" s="2"/>
      <c r="H1014" s="2"/>
      <c r="I1014" s="2"/>
      <c r="J1014" s="2"/>
      <c r="K1014" s="2"/>
      <c r="L1014" s="2"/>
      <c r="M1014" s="2"/>
    </row>
    <row r="1015" spans="2:13">
      <c r="B1015" s="2"/>
      <c r="C1015" s="2"/>
      <c r="D1015" s="2"/>
      <c r="E1015" s="2"/>
      <c r="F1015" s="2"/>
      <c r="H1015" s="2"/>
      <c r="I1015" s="2"/>
      <c r="J1015" s="2"/>
      <c r="K1015" s="2"/>
      <c r="L1015" s="2"/>
      <c r="M1015" s="2"/>
    </row>
    <row r="1016" spans="2:13">
      <c r="B1016" s="2"/>
      <c r="C1016" s="2"/>
      <c r="D1016" s="2"/>
      <c r="E1016" s="2"/>
      <c r="F1016" s="2"/>
      <c r="H1016" s="2"/>
      <c r="I1016" s="2"/>
      <c r="J1016" s="2"/>
      <c r="K1016" s="2"/>
      <c r="L1016" s="2"/>
      <c r="M1016" s="2"/>
    </row>
    <row r="1017" spans="2:13">
      <c r="B1017" s="2"/>
      <c r="C1017" s="2"/>
      <c r="D1017" s="2"/>
      <c r="E1017" s="2"/>
      <c r="F1017" s="2"/>
      <c r="H1017" s="2"/>
      <c r="I1017" s="2"/>
      <c r="J1017" s="2"/>
      <c r="K1017" s="2"/>
      <c r="L1017" s="2"/>
      <c r="M1017" s="2"/>
    </row>
    <row r="1018" spans="2:13">
      <c r="B1018" s="2"/>
      <c r="C1018" s="2"/>
      <c r="D1018" s="2"/>
      <c r="E1018" s="2"/>
      <c r="F1018" s="2"/>
      <c r="H1018" s="2"/>
      <c r="I1018" s="2"/>
      <c r="J1018" s="2"/>
      <c r="K1018" s="2"/>
      <c r="L1018" s="2"/>
      <c r="M1018" s="2"/>
    </row>
    <row r="1019" spans="2:13">
      <c r="B1019" s="2"/>
      <c r="C1019" s="2"/>
      <c r="D1019" s="2"/>
      <c r="E1019" s="2"/>
      <c r="F1019" s="2"/>
      <c r="H1019" s="2"/>
      <c r="I1019" s="2"/>
      <c r="J1019" s="2"/>
      <c r="K1019" s="2"/>
      <c r="L1019" s="2"/>
      <c r="M1019" s="2"/>
    </row>
    <row r="1020" spans="2:13">
      <c r="B1020" s="2"/>
      <c r="C1020" s="2"/>
      <c r="D1020" s="2"/>
      <c r="E1020" s="2"/>
      <c r="F1020" s="2"/>
      <c r="H1020" s="2"/>
      <c r="I1020" s="2"/>
      <c r="J1020" s="2"/>
      <c r="K1020" s="2"/>
      <c r="L1020" s="2"/>
      <c r="M1020" s="2"/>
    </row>
    <row r="1021" spans="2:13">
      <c r="B1021" s="2"/>
      <c r="C1021" s="2"/>
      <c r="D1021" s="2"/>
      <c r="E1021" s="2"/>
      <c r="F1021" s="2"/>
      <c r="H1021" s="2"/>
      <c r="I1021" s="2"/>
      <c r="J1021" s="2"/>
      <c r="K1021" s="2"/>
      <c r="L1021" s="2"/>
      <c r="M1021" s="2"/>
    </row>
    <row r="1022" spans="2:13">
      <c r="B1022" s="2"/>
      <c r="C1022" s="2"/>
      <c r="D1022" s="2"/>
      <c r="E1022" s="2"/>
      <c r="F1022" s="2"/>
      <c r="H1022" s="2"/>
      <c r="I1022" s="2"/>
      <c r="J1022" s="2"/>
      <c r="K1022" s="2"/>
      <c r="L1022" s="2"/>
      <c r="M1022" s="2"/>
    </row>
    <row r="1023" spans="2:13">
      <c r="B1023" s="2"/>
      <c r="C1023" s="2"/>
      <c r="D1023" s="2"/>
      <c r="E1023" s="2"/>
      <c r="F1023" s="2"/>
      <c r="H1023" s="2"/>
      <c r="I1023" s="2"/>
      <c r="J1023" s="2"/>
      <c r="K1023" s="2"/>
      <c r="L1023" s="2"/>
      <c r="M1023" s="2"/>
    </row>
    <row r="1024" spans="2:13">
      <c r="B1024" s="2"/>
      <c r="C1024" s="2"/>
      <c r="D1024" s="2"/>
      <c r="E1024" s="2"/>
      <c r="F1024" s="2"/>
      <c r="H1024" s="2"/>
      <c r="I1024" s="2"/>
      <c r="J1024" s="2"/>
      <c r="K1024" s="2"/>
      <c r="L1024" s="2"/>
      <c r="M1024" s="2"/>
    </row>
    <row r="1025" spans="2:13">
      <c r="B1025" s="2"/>
      <c r="C1025" s="2"/>
      <c r="D1025" s="2"/>
      <c r="E1025" s="2"/>
      <c r="F1025" s="2"/>
      <c r="H1025" s="2"/>
      <c r="I1025" s="2"/>
      <c r="J1025" s="2"/>
      <c r="K1025" s="2"/>
      <c r="L1025" s="2"/>
      <c r="M1025" s="2"/>
    </row>
    <row r="1026" spans="2:13">
      <c r="B1026" s="2"/>
      <c r="C1026" s="2"/>
      <c r="D1026" s="2"/>
      <c r="E1026" s="2"/>
      <c r="F1026" s="2"/>
      <c r="H1026" s="2"/>
      <c r="I1026" s="2"/>
      <c r="J1026" s="2"/>
      <c r="K1026" s="2"/>
      <c r="L1026" s="2"/>
      <c r="M1026" s="2"/>
    </row>
    <row r="1027" spans="2:13">
      <c r="B1027" s="2"/>
      <c r="C1027" s="2"/>
      <c r="D1027" s="2"/>
      <c r="E1027" s="2"/>
      <c r="F1027" s="2"/>
      <c r="H1027" s="2"/>
      <c r="I1027" s="2"/>
      <c r="J1027" s="2"/>
      <c r="K1027" s="2"/>
      <c r="L1027" s="2"/>
      <c r="M1027" s="2"/>
    </row>
    <row r="1028" spans="2:13">
      <c r="B1028" s="2"/>
      <c r="C1028" s="2"/>
      <c r="D1028" s="2"/>
      <c r="E1028" s="2"/>
      <c r="F1028" s="2"/>
      <c r="H1028" s="2"/>
      <c r="I1028" s="2"/>
      <c r="J1028" s="2"/>
      <c r="K1028" s="2"/>
      <c r="L1028" s="2"/>
      <c r="M1028" s="2"/>
    </row>
    <row r="1029" spans="2:13">
      <c r="B1029" s="2"/>
      <c r="C1029" s="2"/>
      <c r="D1029" s="2"/>
      <c r="E1029" s="2"/>
      <c r="F1029" s="2"/>
      <c r="H1029" s="2"/>
      <c r="I1029" s="2"/>
      <c r="J1029" s="2"/>
      <c r="K1029" s="2"/>
      <c r="L1029" s="2"/>
      <c r="M1029" s="2"/>
    </row>
    <row r="1030" spans="2:13">
      <c r="B1030" s="2"/>
      <c r="C1030" s="2"/>
      <c r="D1030" s="2"/>
      <c r="E1030" s="2"/>
      <c r="F1030" s="2"/>
      <c r="H1030" s="2"/>
      <c r="I1030" s="2"/>
      <c r="J1030" s="2"/>
      <c r="K1030" s="2"/>
      <c r="L1030" s="2"/>
      <c r="M1030" s="2"/>
    </row>
    <row r="1031" spans="2:13">
      <c r="B1031" s="2"/>
      <c r="C1031" s="2"/>
      <c r="D1031" s="2"/>
      <c r="E1031" s="2"/>
      <c r="F1031" s="2"/>
      <c r="H1031" s="2"/>
      <c r="I1031" s="2"/>
      <c r="J1031" s="2"/>
      <c r="K1031" s="2"/>
      <c r="L1031" s="2"/>
      <c r="M1031" s="2"/>
    </row>
    <row r="1032" spans="2:13">
      <c r="B1032" s="2"/>
      <c r="C1032" s="2"/>
      <c r="D1032" s="2"/>
      <c r="E1032" s="2"/>
      <c r="F1032" s="2"/>
      <c r="H1032" s="2"/>
      <c r="I1032" s="2"/>
      <c r="J1032" s="2"/>
      <c r="K1032" s="2"/>
      <c r="L1032" s="2"/>
      <c r="M1032" s="2"/>
    </row>
    <row r="1033" spans="2:13">
      <c r="B1033" s="2"/>
      <c r="C1033" s="2"/>
      <c r="D1033" s="2"/>
      <c r="E1033" s="2"/>
      <c r="F1033" s="2"/>
      <c r="H1033" s="2"/>
      <c r="I1033" s="2"/>
      <c r="J1033" s="2"/>
      <c r="K1033" s="2"/>
      <c r="L1033" s="2"/>
      <c r="M1033" s="2"/>
    </row>
    <row r="1034" spans="2:13">
      <c r="B1034" s="2"/>
      <c r="C1034" s="2"/>
      <c r="D1034" s="2"/>
      <c r="E1034" s="2"/>
      <c r="F1034" s="2"/>
      <c r="H1034" s="2"/>
      <c r="I1034" s="2"/>
      <c r="J1034" s="2"/>
      <c r="K1034" s="2"/>
      <c r="L1034" s="2"/>
      <c r="M1034" s="2"/>
    </row>
    <row r="1035" spans="2:13">
      <c r="B1035" s="2"/>
      <c r="C1035" s="2"/>
      <c r="D1035" s="2"/>
      <c r="E1035" s="2"/>
      <c r="F1035" s="2"/>
      <c r="H1035" s="2"/>
      <c r="I1035" s="2"/>
      <c r="J1035" s="2"/>
      <c r="K1035" s="2"/>
      <c r="L1035" s="2"/>
      <c r="M1035" s="2"/>
    </row>
    <row r="1036" spans="2:13">
      <c r="B1036" s="2"/>
      <c r="C1036" s="2"/>
      <c r="D1036" s="2"/>
      <c r="E1036" s="2"/>
      <c r="F1036" s="2"/>
      <c r="H1036" s="2"/>
      <c r="I1036" s="2"/>
      <c r="J1036" s="2"/>
      <c r="K1036" s="2"/>
      <c r="L1036" s="2"/>
      <c r="M1036" s="2"/>
    </row>
    <row r="1037" spans="2:13">
      <c r="B1037" s="2"/>
      <c r="C1037" s="2"/>
      <c r="D1037" s="2"/>
      <c r="E1037" s="2"/>
      <c r="F1037" s="2"/>
      <c r="H1037" s="2"/>
      <c r="I1037" s="2"/>
      <c r="J1037" s="2"/>
      <c r="K1037" s="2"/>
      <c r="L1037" s="2"/>
      <c r="M1037" s="2"/>
    </row>
    <row r="1038" spans="2:13">
      <c r="B1038" s="2"/>
      <c r="C1038" s="2"/>
      <c r="D1038" s="2"/>
      <c r="E1038" s="2"/>
      <c r="F1038" s="2"/>
      <c r="H1038" s="2"/>
      <c r="I1038" s="2"/>
      <c r="J1038" s="2"/>
      <c r="K1038" s="2"/>
      <c r="L1038" s="2"/>
      <c r="M1038" s="2"/>
    </row>
    <row r="1039" spans="2:13">
      <c r="B1039" s="2"/>
      <c r="C1039" s="2"/>
      <c r="D1039" s="2"/>
      <c r="E1039" s="2"/>
      <c r="F1039" s="2"/>
      <c r="H1039" s="2"/>
      <c r="I1039" s="2"/>
      <c r="J1039" s="2"/>
      <c r="K1039" s="2"/>
      <c r="L1039" s="2"/>
      <c r="M1039" s="2"/>
    </row>
    <row r="1040" spans="2:13">
      <c r="B1040" s="2"/>
      <c r="C1040" s="2"/>
      <c r="D1040" s="2"/>
      <c r="E1040" s="2"/>
      <c r="F1040" s="2"/>
      <c r="H1040" s="2"/>
      <c r="I1040" s="2"/>
      <c r="J1040" s="2"/>
      <c r="K1040" s="2"/>
      <c r="L1040" s="2"/>
      <c r="M1040" s="2"/>
    </row>
    <row r="1041" spans="2:13">
      <c r="B1041" s="2"/>
      <c r="C1041" s="2"/>
      <c r="D1041" s="2"/>
      <c r="E1041" s="2"/>
      <c r="F1041" s="2"/>
      <c r="H1041" s="2"/>
      <c r="I1041" s="2"/>
      <c r="J1041" s="2"/>
      <c r="K1041" s="2"/>
      <c r="L1041" s="2"/>
      <c r="M1041" s="2"/>
    </row>
    <row r="1042" spans="2:13">
      <c r="B1042" s="2"/>
      <c r="C1042" s="2"/>
      <c r="D1042" s="2"/>
      <c r="E1042" s="2"/>
      <c r="F1042" s="2"/>
      <c r="H1042" s="2"/>
      <c r="I1042" s="2"/>
      <c r="J1042" s="2"/>
      <c r="K1042" s="2"/>
      <c r="L1042" s="2"/>
      <c r="M1042" s="2"/>
    </row>
    <row r="1043" spans="2:13">
      <c r="B1043" s="2"/>
      <c r="C1043" s="2"/>
      <c r="D1043" s="2"/>
      <c r="E1043" s="2"/>
      <c r="F1043" s="2"/>
      <c r="H1043" s="2"/>
      <c r="I1043" s="2"/>
      <c r="J1043" s="2"/>
      <c r="K1043" s="2"/>
      <c r="L1043" s="2"/>
      <c r="M1043" s="2"/>
    </row>
    <row r="1044" spans="2:13">
      <c r="B1044" s="2"/>
      <c r="C1044" s="2"/>
      <c r="D1044" s="2"/>
      <c r="E1044" s="2"/>
      <c r="F1044" s="2"/>
      <c r="H1044" s="2"/>
      <c r="I1044" s="2"/>
      <c r="J1044" s="2"/>
      <c r="K1044" s="2"/>
      <c r="L1044" s="2"/>
      <c r="M1044" s="2"/>
    </row>
    <row r="1045" spans="2:13">
      <c r="B1045" s="2"/>
      <c r="C1045" s="2"/>
      <c r="D1045" s="2"/>
      <c r="E1045" s="2"/>
      <c r="F1045" s="2"/>
      <c r="H1045" s="2"/>
      <c r="I1045" s="2"/>
      <c r="J1045" s="2"/>
      <c r="K1045" s="2"/>
      <c r="L1045" s="2"/>
      <c r="M1045" s="2"/>
    </row>
    <row r="1046" spans="2:13">
      <c r="B1046" s="2"/>
      <c r="C1046" s="2"/>
      <c r="D1046" s="2"/>
      <c r="E1046" s="2"/>
      <c r="F1046" s="2"/>
      <c r="H1046" s="2"/>
      <c r="I1046" s="2"/>
      <c r="J1046" s="2"/>
      <c r="K1046" s="2"/>
      <c r="L1046" s="2"/>
      <c r="M1046" s="2"/>
    </row>
    <row r="1047" spans="2:13">
      <c r="B1047" s="2"/>
      <c r="C1047" s="2"/>
      <c r="D1047" s="2"/>
      <c r="E1047" s="2"/>
      <c r="F1047" s="2"/>
      <c r="H1047" s="2"/>
      <c r="I1047" s="2"/>
      <c r="J1047" s="2"/>
      <c r="K1047" s="2"/>
      <c r="L1047" s="2"/>
      <c r="M1047" s="2"/>
    </row>
    <row r="1048" spans="2:13">
      <c r="B1048" s="2"/>
      <c r="C1048" s="2"/>
      <c r="D1048" s="2"/>
      <c r="E1048" s="2"/>
      <c r="F1048" s="2"/>
      <c r="H1048" s="2"/>
      <c r="I1048" s="2"/>
      <c r="J1048" s="2"/>
      <c r="K1048" s="2"/>
      <c r="L1048" s="2"/>
      <c r="M1048" s="2"/>
    </row>
    <row r="1049" spans="2:13">
      <c r="B1049" s="2"/>
      <c r="C1049" s="2"/>
      <c r="D1049" s="2"/>
      <c r="E1049" s="2"/>
      <c r="F1049" s="2"/>
      <c r="H1049" s="2"/>
      <c r="I1049" s="2"/>
      <c r="J1049" s="2"/>
      <c r="K1049" s="2"/>
      <c r="L1049" s="2"/>
      <c r="M1049" s="2"/>
    </row>
    <row r="1050" spans="2:13">
      <c r="B1050" s="2"/>
      <c r="C1050" s="2"/>
      <c r="D1050" s="2"/>
      <c r="E1050" s="2"/>
      <c r="F1050" s="2"/>
      <c r="H1050" s="2"/>
      <c r="I1050" s="2"/>
      <c r="J1050" s="2"/>
      <c r="K1050" s="2"/>
      <c r="L1050" s="2"/>
      <c r="M1050" s="2"/>
    </row>
    <row r="1051" spans="2:13">
      <c r="B1051" s="2"/>
      <c r="C1051" s="2"/>
      <c r="D1051" s="2"/>
      <c r="E1051" s="2"/>
      <c r="F1051" s="2"/>
      <c r="H1051" s="2"/>
      <c r="I1051" s="2"/>
      <c r="J1051" s="2"/>
      <c r="K1051" s="2"/>
      <c r="L1051" s="2"/>
      <c r="M1051" s="2"/>
    </row>
    <row r="1052" spans="2:13">
      <c r="B1052" s="2"/>
      <c r="C1052" s="2"/>
      <c r="D1052" s="2"/>
      <c r="E1052" s="2"/>
      <c r="F1052" s="2"/>
      <c r="H1052" s="2"/>
      <c r="I1052" s="2"/>
      <c r="J1052" s="2"/>
      <c r="K1052" s="2"/>
      <c r="L1052" s="2"/>
      <c r="M1052" s="2"/>
    </row>
    <row r="1053" spans="2:13">
      <c r="B1053" s="2"/>
      <c r="C1053" s="2"/>
      <c r="D1053" s="2"/>
      <c r="E1053" s="2"/>
      <c r="F1053" s="2"/>
      <c r="H1053" s="2"/>
      <c r="I1053" s="2"/>
      <c r="J1053" s="2"/>
      <c r="K1053" s="2"/>
      <c r="L1053" s="2"/>
      <c r="M1053" s="2"/>
    </row>
    <row r="1054" spans="2:13">
      <c r="B1054" s="2"/>
      <c r="C1054" s="2"/>
      <c r="D1054" s="2"/>
      <c r="E1054" s="2"/>
      <c r="F1054" s="2"/>
      <c r="H1054" s="2"/>
      <c r="I1054" s="2"/>
      <c r="J1054" s="2"/>
      <c r="K1054" s="2"/>
      <c r="L1054" s="2"/>
      <c r="M1054" s="2"/>
    </row>
    <row r="1055" spans="2:13">
      <c r="B1055" s="2"/>
      <c r="C1055" s="2"/>
      <c r="D1055" s="2"/>
      <c r="E1055" s="2"/>
      <c r="F1055" s="2"/>
      <c r="H1055" s="2"/>
      <c r="I1055" s="2"/>
      <c r="J1055" s="2"/>
      <c r="K1055" s="2"/>
      <c r="L1055" s="2"/>
      <c r="M1055" s="2"/>
    </row>
    <row r="1056" spans="2:13">
      <c r="B1056" s="2"/>
      <c r="C1056" s="2"/>
      <c r="D1056" s="2"/>
      <c r="E1056" s="2"/>
      <c r="F1056" s="2"/>
      <c r="H1056" s="2"/>
      <c r="I1056" s="2"/>
      <c r="J1056" s="2"/>
      <c r="K1056" s="2"/>
      <c r="L1056" s="2"/>
      <c r="M1056" s="2"/>
    </row>
    <row r="1057" spans="2:13">
      <c r="B1057" s="2"/>
      <c r="C1057" s="2"/>
      <c r="D1057" s="2"/>
      <c r="E1057" s="2"/>
      <c r="F1057" s="2"/>
      <c r="H1057" s="2"/>
      <c r="I1057" s="2"/>
      <c r="J1057" s="2"/>
      <c r="K1057" s="2"/>
      <c r="L1057" s="2"/>
      <c r="M1057" s="2"/>
    </row>
    <row r="1058" spans="2:13">
      <c r="B1058" s="2"/>
      <c r="C1058" s="2"/>
      <c r="D1058" s="2"/>
      <c r="E1058" s="2"/>
      <c r="F1058" s="2"/>
      <c r="H1058" s="2"/>
      <c r="I1058" s="2"/>
      <c r="J1058" s="2"/>
      <c r="K1058" s="2"/>
      <c r="L1058" s="2"/>
      <c r="M1058" s="2"/>
    </row>
    <row r="1059" spans="2:13">
      <c r="B1059" s="2"/>
      <c r="C1059" s="2"/>
      <c r="D1059" s="2"/>
      <c r="E1059" s="2"/>
      <c r="F1059" s="2"/>
      <c r="H1059" s="2"/>
      <c r="I1059" s="2"/>
      <c r="J1059" s="2"/>
      <c r="K1059" s="2"/>
      <c r="L1059" s="2"/>
      <c r="M1059" s="2"/>
    </row>
    <row r="1060" spans="2:13">
      <c r="B1060" s="2"/>
      <c r="C1060" s="2"/>
      <c r="D1060" s="2"/>
      <c r="E1060" s="2"/>
      <c r="F1060" s="2"/>
      <c r="H1060" s="2"/>
      <c r="I1060" s="2"/>
      <c r="J1060" s="2"/>
      <c r="K1060" s="2"/>
      <c r="L1060" s="2"/>
      <c r="M1060" s="2"/>
    </row>
    <row r="1061" spans="2:13">
      <c r="B1061" s="2"/>
      <c r="C1061" s="2"/>
      <c r="D1061" s="2"/>
      <c r="E1061" s="2"/>
      <c r="F1061" s="2"/>
      <c r="H1061" s="2"/>
      <c r="I1061" s="2"/>
      <c r="J1061" s="2"/>
      <c r="K1061" s="2"/>
      <c r="L1061" s="2"/>
      <c r="M1061" s="2"/>
    </row>
    <row r="1062" spans="2:13">
      <c r="B1062" s="2"/>
      <c r="C1062" s="2"/>
      <c r="D1062" s="2"/>
      <c r="E1062" s="2"/>
      <c r="F1062" s="2"/>
      <c r="H1062" s="2"/>
      <c r="I1062" s="2"/>
      <c r="J1062" s="2"/>
      <c r="K1062" s="2"/>
      <c r="L1062" s="2"/>
      <c r="M1062" s="2"/>
    </row>
    <row r="1063" spans="2:13">
      <c r="B1063" s="2"/>
      <c r="C1063" s="2"/>
      <c r="D1063" s="2"/>
      <c r="E1063" s="2"/>
      <c r="F1063" s="2"/>
      <c r="H1063" s="2"/>
      <c r="I1063" s="2"/>
      <c r="J1063" s="2"/>
      <c r="K1063" s="2"/>
      <c r="L1063" s="2"/>
      <c r="M1063" s="2"/>
    </row>
    <row r="1064" spans="2:13">
      <c r="B1064" s="2"/>
      <c r="C1064" s="2"/>
      <c r="D1064" s="2"/>
      <c r="E1064" s="2"/>
      <c r="F1064" s="2"/>
      <c r="H1064" s="2"/>
      <c r="I1064" s="2"/>
      <c r="J1064" s="2"/>
      <c r="K1064" s="2"/>
      <c r="L1064" s="2"/>
      <c r="M1064" s="2"/>
    </row>
    <row r="1065" spans="2:13">
      <c r="B1065" s="2"/>
      <c r="C1065" s="2"/>
      <c r="D1065" s="2"/>
      <c r="E1065" s="2"/>
      <c r="F1065" s="2"/>
      <c r="H1065" s="2"/>
      <c r="I1065" s="2"/>
      <c r="J1065" s="2"/>
      <c r="K1065" s="2"/>
      <c r="L1065" s="2"/>
      <c r="M1065" s="2"/>
    </row>
    <row r="1066" spans="2:13">
      <c r="B1066" s="2"/>
      <c r="C1066" s="2"/>
      <c r="D1066" s="2"/>
      <c r="E1066" s="2"/>
      <c r="F1066" s="2"/>
      <c r="H1066" s="2"/>
      <c r="I1066" s="2"/>
      <c r="J1066" s="2"/>
      <c r="K1066" s="2"/>
      <c r="L1066" s="2"/>
      <c r="M1066" s="2"/>
    </row>
    <row r="1067" spans="2:13">
      <c r="B1067" s="2"/>
      <c r="C1067" s="2"/>
      <c r="D1067" s="2"/>
      <c r="E1067" s="2"/>
      <c r="F1067" s="2"/>
      <c r="H1067" s="2"/>
      <c r="I1067" s="2"/>
      <c r="J1067" s="2"/>
      <c r="K1067" s="2"/>
      <c r="L1067" s="2"/>
      <c r="M1067" s="2"/>
    </row>
    <row r="1068" spans="2:13">
      <c r="B1068" s="2"/>
      <c r="C1068" s="2"/>
      <c r="D1068" s="2"/>
      <c r="E1068" s="2"/>
      <c r="F1068" s="2"/>
      <c r="H1068" s="2"/>
      <c r="I1068" s="2"/>
      <c r="J1068" s="2"/>
      <c r="K1068" s="2"/>
      <c r="L1068" s="2"/>
      <c r="M1068" s="2"/>
    </row>
    <row r="1069" spans="2:13">
      <c r="B1069" s="2"/>
      <c r="C1069" s="2"/>
      <c r="D1069" s="2"/>
      <c r="E1069" s="2"/>
      <c r="F1069" s="2"/>
      <c r="H1069" s="2"/>
      <c r="I1069" s="2"/>
      <c r="J1069" s="2"/>
      <c r="K1069" s="2"/>
      <c r="L1069" s="2"/>
      <c r="M1069" s="2"/>
    </row>
    <row r="1070" spans="2:13">
      <c r="B1070" s="2"/>
      <c r="C1070" s="2"/>
      <c r="D1070" s="2"/>
      <c r="E1070" s="2"/>
      <c r="F1070" s="2"/>
      <c r="H1070" s="2"/>
      <c r="I1070" s="2"/>
      <c r="J1070" s="2"/>
      <c r="K1070" s="2"/>
      <c r="L1070" s="2"/>
      <c r="M1070" s="2"/>
    </row>
    <row r="1071" spans="2:13">
      <c r="B1071" s="2"/>
      <c r="C1071" s="2"/>
      <c r="D1071" s="2"/>
      <c r="E1071" s="2"/>
      <c r="F1071" s="2"/>
      <c r="H1071" s="2"/>
      <c r="I1071" s="2"/>
      <c r="J1071" s="2"/>
      <c r="K1071" s="2"/>
      <c r="L1071" s="2"/>
      <c r="M1071" s="2"/>
    </row>
    <row r="1072" spans="2:13">
      <c r="B1072" s="2"/>
      <c r="C1072" s="2"/>
      <c r="D1072" s="2"/>
      <c r="E1072" s="2"/>
      <c r="F1072" s="2"/>
      <c r="H1072" s="2"/>
      <c r="I1072" s="2"/>
      <c r="J1072" s="2"/>
      <c r="K1072" s="2"/>
      <c r="L1072" s="2"/>
      <c r="M1072" s="2"/>
    </row>
    <row r="1073" spans="2:13">
      <c r="B1073" s="2"/>
      <c r="C1073" s="2"/>
      <c r="D1073" s="2"/>
      <c r="E1073" s="2"/>
      <c r="F1073" s="2"/>
      <c r="H1073" s="2"/>
      <c r="I1073" s="2"/>
      <c r="J1073" s="2"/>
      <c r="K1073" s="2"/>
      <c r="L1073" s="2"/>
      <c r="M1073" s="2"/>
    </row>
    <row r="1074" spans="2:13">
      <c r="B1074" s="2"/>
      <c r="C1074" s="2"/>
      <c r="D1074" s="2"/>
      <c r="E1074" s="2"/>
      <c r="F1074" s="2"/>
      <c r="H1074" s="2"/>
      <c r="I1074" s="2"/>
      <c r="J1074" s="2"/>
      <c r="K1074" s="2"/>
      <c r="L1074" s="2"/>
      <c r="M1074" s="2"/>
    </row>
    <row r="1075" spans="2:13">
      <c r="B1075" s="2"/>
      <c r="C1075" s="2"/>
      <c r="D1075" s="2"/>
      <c r="E1075" s="2"/>
      <c r="F1075" s="2"/>
      <c r="H1075" s="2"/>
      <c r="I1075" s="2"/>
      <c r="J1075" s="2"/>
      <c r="K1075" s="2"/>
      <c r="L1075" s="2"/>
      <c r="M1075" s="2"/>
    </row>
    <row r="1076" spans="2:13">
      <c r="B1076" s="2"/>
      <c r="C1076" s="2"/>
      <c r="D1076" s="2"/>
      <c r="E1076" s="2"/>
      <c r="F1076" s="2"/>
      <c r="H1076" s="2"/>
      <c r="I1076" s="2"/>
      <c r="J1076" s="2"/>
      <c r="K1076" s="2"/>
      <c r="L1076" s="2"/>
      <c r="M1076" s="2"/>
    </row>
    <row r="1077" spans="2:13">
      <c r="B1077" s="2"/>
      <c r="C1077" s="2"/>
      <c r="D1077" s="2"/>
      <c r="E1077" s="2"/>
      <c r="F1077" s="2"/>
      <c r="H1077" s="2"/>
      <c r="I1077" s="2"/>
      <c r="J1077" s="2"/>
      <c r="K1077" s="2"/>
      <c r="L1077" s="2"/>
      <c r="M1077" s="2"/>
    </row>
    <row r="1078" spans="2:13">
      <c r="B1078" s="2"/>
      <c r="C1078" s="2"/>
      <c r="D1078" s="2"/>
      <c r="E1078" s="2"/>
      <c r="F1078" s="2"/>
      <c r="H1078" s="2"/>
      <c r="I1078" s="2"/>
      <c r="J1078" s="2"/>
      <c r="K1078" s="2"/>
      <c r="L1078" s="2"/>
      <c r="M1078" s="2"/>
    </row>
    <row r="1079" spans="2:13">
      <c r="B1079" s="2"/>
      <c r="C1079" s="2"/>
      <c r="D1079" s="2"/>
      <c r="E1079" s="2"/>
      <c r="F1079" s="2"/>
      <c r="H1079" s="2"/>
      <c r="I1079" s="2"/>
      <c r="J1079" s="2"/>
      <c r="K1079" s="2"/>
      <c r="L1079" s="2"/>
      <c r="M1079" s="2"/>
    </row>
    <row r="1080" spans="2:13">
      <c r="B1080" s="2"/>
      <c r="C1080" s="2"/>
      <c r="D1080" s="2"/>
      <c r="E1080" s="2"/>
      <c r="F1080" s="2"/>
      <c r="H1080" s="2"/>
      <c r="I1080" s="2"/>
      <c r="J1080" s="2"/>
      <c r="K1080" s="2"/>
      <c r="L1080" s="2"/>
      <c r="M1080" s="2"/>
    </row>
    <row r="1081" spans="2:13">
      <c r="B1081" s="2"/>
      <c r="C1081" s="2"/>
      <c r="D1081" s="2"/>
      <c r="E1081" s="2"/>
      <c r="F1081" s="2"/>
      <c r="H1081" s="2"/>
      <c r="I1081" s="2"/>
      <c r="J1081" s="2"/>
      <c r="K1081" s="2"/>
      <c r="L1081" s="2"/>
      <c r="M1081" s="2"/>
    </row>
    <row r="1082" spans="2:13">
      <c r="B1082" s="2"/>
      <c r="C1082" s="2"/>
      <c r="D1082" s="2"/>
      <c r="E1082" s="2"/>
      <c r="F1082" s="2"/>
      <c r="H1082" s="2"/>
      <c r="I1082" s="2"/>
      <c r="J1082" s="2"/>
      <c r="K1082" s="2"/>
      <c r="L1082" s="2"/>
      <c r="M1082" s="2"/>
    </row>
    <row r="1083" spans="2:13">
      <c r="B1083" s="2"/>
      <c r="C1083" s="2"/>
      <c r="D1083" s="2"/>
      <c r="E1083" s="2"/>
      <c r="F1083" s="2"/>
      <c r="H1083" s="2"/>
      <c r="I1083" s="2"/>
      <c r="J1083" s="2"/>
      <c r="K1083" s="2"/>
      <c r="L1083" s="2"/>
      <c r="M1083" s="2"/>
    </row>
    <row r="1084" spans="2:13" ht="62.25" customHeight="1">
      <c r="B1084" s="2"/>
      <c r="C1084" s="2"/>
      <c r="D1084" s="2"/>
      <c r="E1084" s="2"/>
      <c r="F1084" s="2"/>
      <c r="H1084" s="2"/>
      <c r="I1084" s="2"/>
      <c r="J1084" s="2"/>
      <c r="K1084" s="2"/>
      <c r="L1084" s="2"/>
      <c r="M1084" s="2"/>
    </row>
    <row r="1085" spans="2:13">
      <c r="B1085" s="2"/>
      <c r="C1085" s="2"/>
      <c r="D1085" s="2"/>
      <c r="E1085" s="2"/>
      <c r="F1085" s="2"/>
      <c r="H1085" s="2"/>
      <c r="I1085" s="2"/>
      <c r="J1085" s="2"/>
      <c r="K1085" s="2"/>
      <c r="L1085" s="2"/>
      <c r="M1085" s="2"/>
    </row>
    <row r="1086" spans="2:13">
      <c r="B1086" s="2"/>
      <c r="C1086" s="2"/>
      <c r="D1086" s="2"/>
      <c r="E1086" s="2"/>
      <c r="F1086" s="2"/>
      <c r="H1086" s="2"/>
      <c r="I1086" s="2"/>
      <c r="J1086" s="2"/>
      <c r="K1086" s="2"/>
      <c r="L1086" s="2"/>
      <c r="M1086" s="2"/>
    </row>
    <row r="1087" spans="2:13">
      <c r="B1087" s="2"/>
      <c r="C1087" s="2"/>
      <c r="D1087" s="2"/>
      <c r="E1087" s="2"/>
      <c r="F1087" s="2"/>
      <c r="H1087" s="2"/>
      <c r="I1087" s="2"/>
      <c r="J1087" s="2"/>
      <c r="K1087" s="2"/>
      <c r="L1087" s="2"/>
      <c r="M1087" s="2"/>
    </row>
    <row r="1088" spans="2:13">
      <c r="B1088" s="2"/>
      <c r="C1088" s="2"/>
      <c r="D1088" s="2"/>
      <c r="E1088" s="2"/>
      <c r="F1088" s="2"/>
      <c r="H1088" s="2"/>
      <c r="I1088" s="2"/>
      <c r="J1088" s="2"/>
      <c r="K1088" s="2"/>
      <c r="L1088" s="2"/>
      <c r="M1088" s="2"/>
    </row>
    <row r="1089" spans="2:13">
      <c r="B1089" s="2"/>
      <c r="C1089" s="2"/>
      <c r="D1089" s="2"/>
      <c r="E1089" s="2"/>
      <c r="F1089" s="2"/>
      <c r="H1089" s="2"/>
      <c r="I1089" s="2"/>
      <c r="J1089" s="2"/>
      <c r="K1089" s="2"/>
      <c r="L1089" s="2"/>
      <c r="M1089" s="2"/>
    </row>
    <row r="1090" spans="2:13">
      <c r="B1090" s="2"/>
      <c r="C1090" s="2"/>
      <c r="D1090" s="2"/>
      <c r="E1090" s="2"/>
      <c r="F1090" s="2"/>
      <c r="H1090" s="2"/>
      <c r="I1090" s="2"/>
      <c r="J1090" s="2"/>
      <c r="K1090" s="2"/>
      <c r="L1090" s="2"/>
      <c r="M1090" s="2"/>
    </row>
    <row r="1091" spans="2:13">
      <c r="B1091" s="2"/>
      <c r="C1091" s="2"/>
      <c r="D1091" s="2"/>
      <c r="E1091" s="2"/>
      <c r="F1091" s="2"/>
      <c r="H1091" s="2"/>
      <c r="I1091" s="2"/>
      <c r="J1091" s="2"/>
      <c r="K1091" s="2"/>
      <c r="L1091" s="2"/>
      <c r="M1091" s="2"/>
    </row>
    <row r="1092" spans="2:13">
      <c r="B1092" s="2"/>
      <c r="C1092" s="2"/>
      <c r="D1092" s="2"/>
      <c r="E1092" s="2"/>
      <c r="F1092" s="2"/>
      <c r="H1092" s="2"/>
      <c r="I1092" s="2"/>
      <c r="J1092" s="2"/>
      <c r="K1092" s="2"/>
      <c r="L1092" s="2"/>
      <c r="M1092" s="2"/>
    </row>
    <row r="1093" spans="2:13">
      <c r="B1093" s="2"/>
      <c r="C1093" s="2"/>
      <c r="D1093" s="2"/>
      <c r="E1093" s="2"/>
      <c r="F1093" s="2"/>
      <c r="H1093" s="2"/>
      <c r="I1093" s="2"/>
      <c r="J1093" s="2"/>
      <c r="K1093" s="2"/>
      <c r="L1093" s="2"/>
      <c r="M1093" s="2"/>
    </row>
    <row r="1094" spans="2:13">
      <c r="B1094" s="2"/>
      <c r="C1094" s="2"/>
      <c r="D1094" s="2"/>
      <c r="E1094" s="2"/>
      <c r="F1094" s="2"/>
      <c r="H1094" s="2"/>
      <c r="I1094" s="2"/>
      <c r="J1094" s="2"/>
      <c r="K1094" s="2"/>
      <c r="L1094" s="2"/>
      <c r="M1094" s="2"/>
    </row>
    <row r="1095" spans="2:13">
      <c r="B1095" s="2"/>
      <c r="C1095" s="2"/>
      <c r="D1095" s="2"/>
      <c r="E1095" s="2"/>
      <c r="F1095" s="2"/>
      <c r="H1095" s="2"/>
      <c r="I1095" s="2"/>
      <c r="J1095" s="2"/>
      <c r="K1095" s="2"/>
      <c r="L1095" s="2"/>
      <c r="M1095" s="2"/>
    </row>
    <row r="1096" spans="2:13">
      <c r="B1096" s="2"/>
      <c r="C1096" s="2"/>
      <c r="D1096" s="2"/>
      <c r="E1096" s="2"/>
      <c r="F1096" s="2"/>
      <c r="H1096" s="2"/>
      <c r="I1096" s="2"/>
      <c r="J1096" s="2"/>
      <c r="K1096" s="2"/>
      <c r="L1096" s="2"/>
      <c r="M1096" s="2"/>
    </row>
    <row r="1097" spans="2:13">
      <c r="B1097" s="2"/>
      <c r="C1097" s="2"/>
      <c r="D1097" s="2"/>
      <c r="E1097" s="2"/>
      <c r="F1097" s="2"/>
      <c r="H1097" s="2"/>
      <c r="I1097" s="2"/>
      <c r="J1097" s="2"/>
      <c r="K1097" s="2"/>
      <c r="L1097" s="2"/>
      <c r="M1097" s="2"/>
    </row>
    <row r="1098" spans="2:13">
      <c r="B1098" s="2"/>
      <c r="C1098" s="2"/>
      <c r="D1098" s="2"/>
      <c r="E1098" s="2"/>
      <c r="F1098" s="2"/>
      <c r="H1098" s="2"/>
      <c r="I1098" s="2"/>
      <c r="J1098" s="2"/>
      <c r="K1098" s="2"/>
      <c r="L1098" s="2"/>
      <c r="M1098" s="2"/>
    </row>
    <row r="1099" spans="2:13">
      <c r="B1099" s="2"/>
      <c r="C1099" s="2"/>
      <c r="D1099" s="2"/>
      <c r="E1099" s="2"/>
      <c r="F1099" s="2"/>
      <c r="H1099" s="2"/>
      <c r="I1099" s="2"/>
      <c r="J1099" s="2"/>
      <c r="K1099" s="2"/>
      <c r="L1099" s="2"/>
      <c r="M1099" s="2"/>
    </row>
    <row r="1100" spans="2:13">
      <c r="B1100" s="2"/>
      <c r="C1100" s="2"/>
      <c r="D1100" s="2"/>
      <c r="E1100" s="2"/>
      <c r="F1100" s="2"/>
      <c r="H1100" s="2"/>
      <c r="I1100" s="2"/>
      <c r="J1100" s="2"/>
      <c r="K1100" s="2"/>
      <c r="L1100" s="2"/>
      <c r="M1100" s="2"/>
    </row>
    <row r="1101" spans="2:13">
      <c r="B1101" s="2"/>
      <c r="C1101" s="2"/>
      <c r="D1101" s="2"/>
      <c r="E1101" s="2"/>
      <c r="F1101" s="2"/>
      <c r="H1101" s="2"/>
      <c r="I1101" s="2"/>
      <c r="J1101" s="2"/>
      <c r="K1101" s="2"/>
      <c r="L1101" s="2"/>
      <c r="M1101" s="2"/>
    </row>
    <row r="1102" spans="2:13">
      <c r="B1102" s="2"/>
      <c r="C1102" s="2"/>
      <c r="D1102" s="2"/>
      <c r="E1102" s="2"/>
      <c r="F1102" s="2"/>
      <c r="H1102" s="2"/>
      <c r="I1102" s="2"/>
      <c r="J1102" s="2"/>
      <c r="K1102" s="2"/>
      <c r="L1102" s="2"/>
      <c r="M1102" s="2"/>
    </row>
    <row r="1103" spans="2:13">
      <c r="B1103" s="2"/>
      <c r="C1103" s="2"/>
      <c r="D1103" s="2"/>
      <c r="E1103" s="2"/>
      <c r="F1103" s="2"/>
      <c r="H1103" s="2"/>
      <c r="I1103" s="2"/>
      <c r="J1103" s="2"/>
      <c r="K1103" s="2"/>
      <c r="L1103" s="2"/>
      <c r="M1103" s="2"/>
    </row>
    <row r="1104" spans="2:13">
      <c r="B1104" s="2"/>
      <c r="C1104" s="2"/>
      <c r="D1104" s="2"/>
      <c r="E1104" s="2"/>
      <c r="F1104" s="2"/>
      <c r="H1104" s="2"/>
      <c r="I1104" s="2"/>
      <c r="J1104" s="2"/>
      <c r="K1104" s="2"/>
      <c r="L1104" s="2"/>
      <c r="M1104" s="2"/>
    </row>
    <row r="1105" spans="2:13">
      <c r="B1105" s="2"/>
      <c r="C1105" s="2"/>
      <c r="D1105" s="2"/>
      <c r="E1105" s="2"/>
      <c r="F1105" s="2"/>
      <c r="H1105" s="2"/>
      <c r="I1105" s="2"/>
      <c r="J1105" s="2"/>
      <c r="K1105" s="2"/>
      <c r="L1105" s="2"/>
      <c r="M1105" s="2"/>
    </row>
    <row r="1106" spans="2:13">
      <c r="B1106" s="2"/>
      <c r="C1106" s="2"/>
      <c r="D1106" s="2"/>
      <c r="E1106" s="2"/>
      <c r="F1106" s="2"/>
      <c r="H1106" s="2"/>
      <c r="I1106" s="2"/>
      <c r="J1106" s="2"/>
      <c r="K1106" s="2"/>
      <c r="L1106" s="2"/>
      <c r="M1106" s="2"/>
    </row>
    <row r="1107" spans="2:13">
      <c r="B1107" s="2"/>
      <c r="C1107" s="2"/>
      <c r="D1107" s="2"/>
      <c r="E1107" s="2"/>
      <c r="F1107" s="2"/>
      <c r="H1107" s="2"/>
      <c r="I1107" s="2"/>
      <c r="J1107" s="2"/>
      <c r="K1107" s="2"/>
      <c r="L1107" s="2"/>
      <c r="M1107" s="2"/>
    </row>
    <row r="1108" spans="2:13">
      <c r="B1108" s="2"/>
      <c r="C1108" s="2"/>
      <c r="D1108" s="2"/>
      <c r="E1108" s="2"/>
      <c r="F1108" s="2"/>
      <c r="H1108" s="2"/>
      <c r="I1108" s="2"/>
      <c r="J1108" s="2"/>
      <c r="K1108" s="2"/>
      <c r="L1108" s="2"/>
      <c r="M1108" s="2"/>
    </row>
    <row r="1109" spans="2:13">
      <c r="B1109" s="2"/>
      <c r="C1109" s="2"/>
      <c r="D1109" s="2"/>
      <c r="E1109" s="2"/>
      <c r="F1109" s="2"/>
      <c r="H1109" s="2"/>
      <c r="I1109" s="2"/>
      <c r="J1109" s="2"/>
      <c r="K1109" s="2"/>
      <c r="L1109" s="2"/>
      <c r="M1109" s="2"/>
    </row>
    <row r="1110" spans="2:13">
      <c r="B1110" s="2"/>
      <c r="C1110" s="2"/>
      <c r="D1110" s="2"/>
      <c r="E1110" s="2"/>
      <c r="F1110" s="2"/>
      <c r="H1110" s="2"/>
      <c r="I1110" s="2"/>
      <c r="J1110" s="2"/>
      <c r="K1110" s="2"/>
      <c r="L1110" s="2"/>
      <c r="M1110" s="2"/>
    </row>
    <row r="1111" spans="2:13">
      <c r="B1111" s="2"/>
      <c r="C1111" s="2"/>
      <c r="D1111" s="2"/>
      <c r="E1111" s="2"/>
      <c r="F1111" s="2"/>
      <c r="H1111" s="2"/>
      <c r="I1111" s="2"/>
      <c r="J1111" s="2"/>
      <c r="K1111" s="2"/>
      <c r="L1111" s="2"/>
      <c r="M1111" s="2"/>
    </row>
    <row r="1112" spans="2:13">
      <c r="B1112" s="2"/>
      <c r="C1112" s="2"/>
      <c r="D1112" s="2"/>
      <c r="E1112" s="2"/>
      <c r="F1112" s="2"/>
      <c r="H1112" s="2"/>
      <c r="I1112" s="2"/>
      <c r="J1112" s="2"/>
      <c r="K1112" s="2"/>
      <c r="L1112" s="2"/>
      <c r="M1112" s="2"/>
    </row>
    <row r="1113" spans="2:13">
      <c r="B1113" s="2"/>
      <c r="C1113" s="2"/>
      <c r="D1113" s="2"/>
      <c r="E1113" s="2"/>
      <c r="F1113" s="2"/>
      <c r="H1113" s="2"/>
      <c r="I1113" s="2"/>
      <c r="J1113" s="2"/>
      <c r="K1113" s="2"/>
      <c r="L1113" s="2"/>
      <c r="M1113" s="2"/>
    </row>
    <row r="1114" spans="2:13">
      <c r="B1114" s="2"/>
      <c r="C1114" s="2"/>
      <c r="D1114" s="2"/>
      <c r="E1114" s="2"/>
      <c r="F1114" s="2"/>
      <c r="H1114" s="2"/>
      <c r="I1114" s="2"/>
      <c r="J1114" s="2"/>
      <c r="K1114" s="2"/>
      <c r="L1114" s="2"/>
      <c r="M1114" s="2"/>
    </row>
    <row r="1115" spans="2:13">
      <c r="B1115" s="2"/>
      <c r="C1115" s="2"/>
      <c r="D1115" s="2"/>
      <c r="E1115" s="2"/>
      <c r="F1115" s="2"/>
      <c r="H1115" s="2"/>
      <c r="I1115" s="2"/>
      <c r="J1115" s="2"/>
      <c r="K1115" s="2"/>
      <c r="L1115" s="2"/>
      <c r="M1115" s="2"/>
    </row>
    <row r="1116" spans="2:13">
      <c r="B1116" s="2"/>
      <c r="C1116" s="2"/>
      <c r="D1116" s="2"/>
      <c r="E1116" s="2"/>
      <c r="F1116" s="2"/>
      <c r="H1116" s="2"/>
      <c r="I1116" s="2"/>
      <c r="J1116" s="2"/>
      <c r="K1116" s="2"/>
      <c r="L1116" s="2"/>
      <c r="M1116" s="2"/>
    </row>
    <row r="1117" spans="2:13">
      <c r="B1117" s="2"/>
      <c r="C1117" s="2"/>
      <c r="D1117" s="2"/>
      <c r="E1117" s="2"/>
      <c r="F1117" s="2"/>
      <c r="H1117" s="2"/>
      <c r="I1117" s="2"/>
      <c r="J1117" s="2"/>
      <c r="K1117" s="2"/>
      <c r="L1117" s="2"/>
      <c r="M1117" s="2"/>
    </row>
    <row r="1118" spans="2:13">
      <c r="B1118" s="2"/>
      <c r="C1118" s="2"/>
      <c r="D1118" s="2"/>
      <c r="E1118" s="2"/>
      <c r="F1118" s="2"/>
      <c r="H1118" s="2"/>
      <c r="I1118" s="2"/>
      <c r="J1118" s="2"/>
      <c r="K1118" s="2"/>
      <c r="L1118" s="2"/>
      <c r="M1118" s="2"/>
    </row>
    <row r="1119" spans="2:13">
      <c r="B1119" s="2"/>
      <c r="C1119" s="2"/>
      <c r="D1119" s="2"/>
      <c r="E1119" s="2"/>
      <c r="F1119" s="2"/>
      <c r="H1119" s="2"/>
      <c r="I1119" s="2"/>
      <c r="J1119" s="2"/>
      <c r="K1119" s="2"/>
      <c r="L1119" s="2"/>
      <c r="M1119" s="2"/>
    </row>
    <row r="1120" spans="2:13">
      <c r="B1120" s="2"/>
      <c r="C1120" s="2"/>
      <c r="D1120" s="2"/>
      <c r="E1120" s="2"/>
      <c r="F1120" s="2"/>
      <c r="H1120" s="2"/>
      <c r="I1120" s="2"/>
      <c r="J1120" s="2"/>
      <c r="K1120" s="2"/>
      <c r="L1120" s="2"/>
      <c r="M1120" s="2"/>
    </row>
    <row r="1121" spans="2:13">
      <c r="B1121" s="2"/>
      <c r="C1121" s="2"/>
      <c r="D1121" s="2"/>
      <c r="E1121" s="2"/>
      <c r="F1121" s="2"/>
      <c r="H1121" s="2"/>
      <c r="I1121" s="2"/>
      <c r="J1121" s="2"/>
      <c r="K1121" s="2"/>
      <c r="L1121" s="2"/>
      <c r="M1121" s="2"/>
    </row>
    <row r="1122" spans="2:13">
      <c r="B1122" s="2"/>
      <c r="C1122" s="2"/>
      <c r="D1122" s="2"/>
      <c r="E1122" s="2"/>
      <c r="F1122" s="2"/>
      <c r="H1122" s="2"/>
      <c r="I1122" s="2"/>
      <c r="J1122" s="2"/>
      <c r="K1122" s="2"/>
      <c r="L1122" s="2"/>
      <c r="M1122" s="2"/>
    </row>
    <row r="1123" spans="2:13">
      <c r="B1123" s="2"/>
      <c r="C1123" s="2"/>
      <c r="D1123" s="2"/>
      <c r="E1123" s="2"/>
      <c r="F1123" s="2"/>
      <c r="H1123" s="2"/>
      <c r="I1123" s="2"/>
      <c r="J1123" s="2"/>
      <c r="K1123" s="2"/>
      <c r="L1123" s="2"/>
      <c r="M1123" s="2"/>
    </row>
    <row r="1124" spans="2:13">
      <c r="B1124" s="2"/>
      <c r="C1124" s="2"/>
      <c r="D1124" s="2"/>
      <c r="E1124" s="2"/>
      <c r="F1124" s="2"/>
      <c r="H1124" s="2"/>
      <c r="I1124" s="2"/>
      <c r="J1124" s="2"/>
      <c r="K1124" s="2"/>
      <c r="L1124" s="2"/>
      <c r="M1124" s="2"/>
    </row>
    <row r="1125" spans="2:13">
      <c r="B1125" s="2"/>
      <c r="C1125" s="2"/>
      <c r="D1125" s="2"/>
      <c r="E1125" s="2"/>
      <c r="F1125" s="2"/>
      <c r="H1125" s="2"/>
      <c r="I1125" s="2"/>
      <c r="J1125" s="2"/>
      <c r="K1125" s="2"/>
      <c r="L1125" s="2"/>
      <c r="M1125" s="2"/>
    </row>
    <row r="1126" spans="2:13">
      <c r="B1126" s="2"/>
      <c r="C1126" s="2"/>
      <c r="D1126" s="2"/>
      <c r="E1126" s="2"/>
      <c r="F1126" s="2"/>
      <c r="H1126" s="2"/>
      <c r="I1126" s="2"/>
      <c r="J1126" s="2"/>
      <c r="K1126" s="2"/>
      <c r="L1126" s="2"/>
      <c r="M1126" s="2"/>
    </row>
    <row r="1127" spans="2:13">
      <c r="B1127" s="2"/>
      <c r="C1127" s="2"/>
      <c r="D1127" s="2"/>
      <c r="E1127" s="2"/>
      <c r="F1127" s="2"/>
      <c r="H1127" s="2"/>
      <c r="I1127" s="2"/>
      <c r="J1127" s="2"/>
      <c r="K1127" s="2"/>
      <c r="L1127" s="2"/>
      <c r="M1127" s="2"/>
    </row>
    <row r="1128" spans="2:13">
      <c r="B1128" s="2"/>
      <c r="C1128" s="2"/>
      <c r="D1128" s="2"/>
      <c r="E1128" s="2"/>
      <c r="F1128" s="2"/>
      <c r="H1128" s="2"/>
      <c r="I1128" s="2"/>
      <c r="J1128" s="2"/>
      <c r="K1128" s="2"/>
      <c r="L1128" s="2"/>
      <c r="M1128" s="2"/>
    </row>
    <row r="1129" spans="2:13">
      <c r="B1129" s="2"/>
      <c r="C1129" s="2"/>
      <c r="D1129" s="2"/>
      <c r="E1129" s="2"/>
      <c r="F1129" s="2"/>
      <c r="H1129" s="2"/>
      <c r="I1129" s="2"/>
      <c r="J1129" s="2"/>
      <c r="K1129" s="2"/>
      <c r="L1129" s="2"/>
      <c r="M1129" s="2"/>
    </row>
    <row r="1130" spans="2:13">
      <c r="B1130" s="2"/>
      <c r="C1130" s="2"/>
      <c r="D1130" s="2"/>
      <c r="E1130" s="2"/>
      <c r="F1130" s="2"/>
      <c r="H1130" s="2"/>
      <c r="I1130" s="2"/>
      <c r="J1130" s="2"/>
      <c r="K1130" s="2"/>
      <c r="L1130" s="2"/>
      <c r="M1130" s="2"/>
    </row>
    <row r="1131" spans="2:13">
      <c r="B1131" s="2"/>
      <c r="C1131" s="2"/>
      <c r="D1131" s="2"/>
      <c r="E1131" s="2"/>
      <c r="F1131" s="2"/>
      <c r="H1131" s="2"/>
      <c r="I1131" s="2"/>
      <c r="J1131" s="2"/>
      <c r="K1131" s="2"/>
      <c r="L1131" s="2"/>
      <c r="M1131" s="2"/>
    </row>
    <row r="1132" spans="2:13">
      <c r="B1132" s="2"/>
      <c r="C1132" s="2"/>
      <c r="D1132" s="2"/>
      <c r="E1132" s="2"/>
      <c r="F1132" s="2"/>
      <c r="H1132" s="2"/>
      <c r="I1132" s="2"/>
      <c r="J1132" s="2"/>
      <c r="K1132" s="2"/>
      <c r="L1132" s="2"/>
      <c r="M1132" s="2"/>
    </row>
    <row r="1133" spans="2:13">
      <c r="B1133" s="2"/>
      <c r="C1133" s="2"/>
      <c r="D1133" s="2"/>
      <c r="E1133" s="2"/>
      <c r="F1133" s="2"/>
      <c r="H1133" s="2"/>
      <c r="I1133" s="2"/>
      <c r="J1133" s="2"/>
      <c r="K1133" s="2"/>
      <c r="L1133" s="2"/>
      <c r="M1133" s="2"/>
    </row>
    <row r="1134" spans="2:13">
      <c r="B1134" s="2"/>
      <c r="C1134" s="2"/>
      <c r="D1134" s="2"/>
      <c r="E1134" s="2"/>
      <c r="F1134" s="2"/>
      <c r="H1134" s="2"/>
      <c r="I1134" s="2"/>
      <c r="J1134" s="2"/>
      <c r="K1134" s="2"/>
      <c r="L1134" s="2"/>
      <c r="M1134" s="2"/>
    </row>
    <row r="1135" spans="2:13">
      <c r="B1135" s="2"/>
      <c r="C1135" s="2"/>
      <c r="D1135" s="2"/>
      <c r="E1135" s="2"/>
      <c r="F1135" s="2"/>
      <c r="H1135" s="2"/>
      <c r="I1135" s="2"/>
      <c r="J1135" s="2"/>
      <c r="K1135" s="2"/>
      <c r="L1135" s="2"/>
      <c r="M1135" s="2"/>
    </row>
    <row r="1136" spans="2:13">
      <c r="B1136" s="2"/>
      <c r="C1136" s="2"/>
      <c r="D1136" s="2"/>
      <c r="E1136" s="2"/>
      <c r="F1136" s="2"/>
      <c r="H1136" s="2"/>
      <c r="I1136" s="2"/>
      <c r="J1136" s="2"/>
      <c r="K1136" s="2"/>
      <c r="L1136" s="2"/>
      <c r="M1136" s="2"/>
    </row>
    <row r="1137" spans="2:13">
      <c r="B1137" s="2"/>
      <c r="C1137" s="2"/>
      <c r="D1137" s="2"/>
      <c r="E1137" s="2"/>
      <c r="F1137" s="2"/>
      <c r="H1137" s="2"/>
      <c r="I1137" s="2"/>
      <c r="J1137" s="2"/>
      <c r="K1137" s="2"/>
      <c r="L1137" s="2"/>
      <c r="M1137" s="2"/>
    </row>
    <row r="1138" spans="2:13">
      <c r="B1138" s="2"/>
      <c r="C1138" s="2"/>
      <c r="D1138" s="2"/>
      <c r="E1138" s="2"/>
      <c r="F1138" s="2"/>
      <c r="H1138" s="2"/>
      <c r="I1138" s="2"/>
      <c r="J1138" s="2"/>
      <c r="K1138" s="2"/>
      <c r="L1138" s="2"/>
      <c r="M1138" s="2"/>
    </row>
    <row r="1139" spans="2:13">
      <c r="B1139" s="2"/>
      <c r="C1139" s="2"/>
      <c r="D1139" s="2"/>
      <c r="E1139" s="2"/>
      <c r="F1139" s="2"/>
      <c r="H1139" s="2"/>
      <c r="I1139" s="2"/>
      <c r="J1139" s="2"/>
      <c r="K1139" s="2"/>
      <c r="L1139" s="2"/>
      <c r="M1139" s="2"/>
    </row>
    <row r="1140" spans="2:13">
      <c r="B1140" s="2"/>
      <c r="C1140" s="2"/>
      <c r="D1140" s="2"/>
      <c r="E1140" s="2"/>
      <c r="F1140" s="2"/>
      <c r="H1140" s="2"/>
      <c r="I1140" s="2"/>
      <c r="J1140" s="2"/>
      <c r="K1140" s="2"/>
      <c r="L1140" s="2"/>
      <c r="M1140" s="2"/>
    </row>
    <row r="1141" spans="2:13">
      <c r="B1141" s="2"/>
      <c r="C1141" s="2"/>
      <c r="D1141" s="2"/>
      <c r="E1141" s="2"/>
      <c r="F1141" s="2"/>
      <c r="H1141" s="2"/>
      <c r="I1141" s="2"/>
      <c r="J1141" s="2"/>
      <c r="K1141" s="2"/>
      <c r="L1141" s="2"/>
      <c r="M1141" s="2"/>
    </row>
    <row r="1142" spans="2:13">
      <c r="B1142" s="2"/>
      <c r="C1142" s="2"/>
      <c r="D1142" s="2"/>
      <c r="E1142" s="2"/>
      <c r="F1142" s="2"/>
      <c r="H1142" s="2"/>
      <c r="I1142" s="2"/>
      <c r="J1142" s="2"/>
      <c r="K1142" s="2"/>
      <c r="L1142" s="2"/>
      <c r="M1142" s="2"/>
    </row>
    <row r="1143" spans="2:13">
      <c r="B1143" s="2"/>
      <c r="C1143" s="2"/>
      <c r="D1143" s="2"/>
      <c r="E1143" s="2"/>
      <c r="F1143" s="2"/>
      <c r="H1143" s="2"/>
      <c r="I1143" s="2"/>
      <c r="J1143" s="2"/>
      <c r="K1143" s="2"/>
      <c r="L1143" s="2"/>
      <c r="M1143" s="2"/>
    </row>
    <row r="1144" spans="2:13">
      <c r="B1144" s="2"/>
      <c r="C1144" s="2"/>
      <c r="D1144" s="2"/>
      <c r="E1144" s="2"/>
      <c r="F1144" s="2"/>
      <c r="H1144" s="2"/>
      <c r="I1144" s="2"/>
      <c r="J1144" s="2"/>
      <c r="K1144" s="2"/>
      <c r="L1144" s="2"/>
      <c r="M1144" s="2"/>
    </row>
    <row r="1145" spans="2:13">
      <c r="B1145" s="2"/>
      <c r="C1145" s="2"/>
      <c r="D1145" s="2"/>
      <c r="E1145" s="2"/>
      <c r="F1145" s="2"/>
      <c r="H1145" s="2"/>
      <c r="I1145" s="2"/>
      <c r="J1145" s="2"/>
      <c r="K1145" s="2"/>
      <c r="L1145" s="2"/>
      <c r="M1145" s="2"/>
    </row>
    <row r="1146" spans="2:13">
      <c r="B1146" s="2"/>
      <c r="C1146" s="2"/>
      <c r="D1146" s="2"/>
      <c r="E1146" s="2"/>
      <c r="F1146" s="2"/>
      <c r="H1146" s="2"/>
      <c r="I1146" s="2"/>
      <c r="J1146" s="2"/>
      <c r="K1146" s="2"/>
      <c r="L1146" s="2"/>
      <c r="M1146" s="2"/>
    </row>
    <row r="1147" spans="2:13">
      <c r="B1147" s="2"/>
      <c r="C1147" s="2"/>
      <c r="D1147" s="2"/>
      <c r="E1147" s="2"/>
      <c r="F1147" s="2"/>
      <c r="H1147" s="2"/>
      <c r="I1147" s="2"/>
      <c r="J1147" s="2"/>
      <c r="K1147" s="2"/>
      <c r="L1147" s="2"/>
      <c r="M1147" s="2"/>
    </row>
    <row r="1148" spans="2:13">
      <c r="B1148" s="2"/>
      <c r="C1148" s="2"/>
      <c r="D1148" s="2"/>
      <c r="E1148" s="2"/>
      <c r="F1148" s="2"/>
      <c r="H1148" s="2"/>
      <c r="I1148" s="2"/>
      <c r="J1148" s="2"/>
      <c r="K1148" s="2"/>
      <c r="L1148" s="2"/>
      <c r="M1148" s="2"/>
    </row>
    <row r="1149" spans="2:13">
      <c r="B1149" s="2"/>
      <c r="C1149" s="2"/>
      <c r="D1149" s="2"/>
      <c r="E1149" s="2"/>
      <c r="F1149" s="2"/>
      <c r="H1149" s="2"/>
      <c r="I1149" s="2"/>
      <c r="J1149" s="2"/>
      <c r="K1149" s="2"/>
      <c r="L1149" s="2"/>
      <c r="M1149" s="2"/>
    </row>
    <row r="1150" spans="2:13">
      <c r="B1150" s="2"/>
      <c r="C1150" s="2"/>
      <c r="D1150" s="2"/>
      <c r="E1150" s="2"/>
      <c r="F1150" s="2"/>
      <c r="H1150" s="2"/>
      <c r="I1150" s="2"/>
      <c r="J1150" s="2"/>
      <c r="K1150" s="2"/>
      <c r="L1150" s="2"/>
      <c r="M1150" s="2"/>
    </row>
    <row r="1151" spans="2:13">
      <c r="B1151" s="2"/>
      <c r="C1151" s="2"/>
      <c r="D1151" s="2"/>
      <c r="E1151" s="2"/>
      <c r="F1151" s="2"/>
      <c r="H1151" s="2"/>
      <c r="I1151" s="2"/>
      <c r="J1151" s="2"/>
      <c r="K1151" s="2"/>
      <c r="L1151" s="2"/>
      <c r="M1151" s="2"/>
    </row>
    <row r="1152" spans="2:13">
      <c r="B1152" s="2"/>
      <c r="C1152" s="2"/>
      <c r="D1152" s="2"/>
      <c r="E1152" s="2"/>
      <c r="F1152" s="2"/>
      <c r="H1152" s="2"/>
      <c r="I1152" s="2"/>
      <c r="J1152" s="2"/>
      <c r="K1152" s="2"/>
      <c r="L1152" s="2"/>
      <c r="M1152" s="2"/>
    </row>
    <row r="1153" spans="2:13">
      <c r="B1153" s="2"/>
      <c r="C1153" s="2"/>
      <c r="D1153" s="2"/>
      <c r="E1153" s="2"/>
      <c r="F1153" s="2"/>
      <c r="H1153" s="2"/>
      <c r="I1153" s="2"/>
      <c r="J1153" s="2"/>
      <c r="K1153" s="2"/>
      <c r="L1153" s="2"/>
      <c r="M1153" s="2"/>
    </row>
    <row r="1154" spans="2:13">
      <c r="B1154" s="2"/>
      <c r="C1154" s="2"/>
      <c r="D1154" s="2"/>
      <c r="E1154" s="2"/>
      <c r="F1154" s="2"/>
      <c r="H1154" s="2"/>
      <c r="I1154" s="2"/>
      <c r="J1154" s="2"/>
      <c r="K1154" s="2"/>
      <c r="L1154" s="2"/>
      <c r="M1154" s="2"/>
    </row>
    <row r="1155" spans="2:13">
      <c r="B1155" s="2"/>
      <c r="C1155" s="2"/>
      <c r="D1155" s="2"/>
      <c r="E1155" s="2"/>
      <c r="F1155" s="2"/>
      <c r="H1155" s="2"/>
      <c r="I1155" s="2"/>
      <c r="J1155" s="2"/>
      <c r="K1155" s="2"/>
      <c r="L1155" s="2"/>
      <c r="M1155" s="2"/>
    </row>
    <row r="1156" spans="2:13">
      <c r="B1156" s="2"/>
      <c r="C1156" s="2"/>
      <c r="D1156" s="2"/>
      <c r="E1156" s="2"/>
      <c r="F1156" s="2"/>
      <c r="H1156" s="2"/>
      <c r="I1156" s="2"/>
      <c r="J1156" s="2"/>
      <c r="K1156" s="2"/>
      <c r="L1156" s="2"/>
      <c r="M1156" s="2"/>
    </row>
    <row r="1157" spans="2:13">
      <c r="B1157" s="2"/>
      <c r="C1157" s="2"/>
      <c r="D1157" s="2"/>
      <c r="E1157" s="2"/>
      <c r="F1157" s="2"/>
      <c r="H1157" s="2"/>
      <c r="I1157" s="2"/>
      <c r="J1157" s="2"/>
      <c r="K1157" s="2"/>
      <c r="L1157" s="2"/>
      <c r="M1157" s="2"/>
    </row>
    <row r="1158" spans="2:13">
      <c r="B1158" s="2"/>
      <c r="C1158" s="2"/>
      <c r="D1158" s="2"/>
      <c r="E1158" s="2"/>
      <c r="F1158" s="2"/>
      <c r="H1158" s="2"/>
      <c r="I1158" s="2"/>
      <c r="J1158" s="2"/>
      <c r="K1158" s="2"/>
      <c r="L1158" s="2"/>
      <c r="M1158" s="2"/>
    </row>
    <row r="1159" spans="2:13">
      <c r="B1159" s="2"/>
      <c r="C1159" s="2"/>
      <c r="D1159" s="2"/>
      <c r="E1159" s="2"/>
      <c r="F1159" s="2"/>
      <c r="H1159" s="2"/>
      <c r="I1159" s="2"/>
      <c r="J1159" s="2"/>
      <c r="K1159" s="2"/>
      <c r="L1159" s="2"/>
      <c r="M1159" s="2"/>
    </row>
    <row r="1160" spans="2:13">
      <c r="B1160" s="2"/>
      <c r="C1160" s="2"/>
      <c r="D1160" s="2"/>
      <c r="E1160" s="2"/>
      <c r="F1160" s="2"/>
      <c r="H1160" s="2"/>
      <c r="I1160" s="2"/>
      <c r="J1160" s="2"/>
      <c r="K1160" s="2"/>
      <c r="L1160" s="2"/>
      <c r="M1160" s="2"/>
    </row>
    <row r="1161" spans="2:13">
      <c r="B1161" s="2"/>
      <c r="C1161" s="2"/>
      <c r="D1161" s="2"/>
      <c r="E1161" s="2"/>
      <c r="F1161" s="2"/>
      <c r="H1161" s="2"/>
      <c r="I1161" s="2"/>
      <c r="J1161" s="2"/>
      <c r="K1161" s="2"/>
      <c r="L1161" s="2"/>
      <c r="M1161" s="2"/>
    </row>
    <row r="1162" spans="2:13">
      <c r="B1162" s="2"/>
      <c r="C1162" s="2"/>
      <c r="D1162" s="2"/>
      <c r="E1162" s="2"/>
      <c r="F1162" s="2"/>
      <c r="H1162" s="2"/>
      <c r="I1162" s="2"/>
      <c r="J1162" s="2"/>
      <c r="K1162" s="2"/>
      <c r="L1162" s="2"/>
      <c r="M1162" s="2"/>
    </row>
    <row r="1163" spans="2:13">
      <c r="B1163" s="2"/>
      <c r="C1163" s="2"/>
      <c r="D1163" s="2"/>
      <c r="E1163" s="2"/>
      <c r="F1163" s="2"/>
      <c r="H1163" s="2"/>
      <c r="I1163" s="2"/>
      <c r="J1163" s="2"/>
      <c r="K1163" s="2"/>
      <c r="L1163" s="2"/>
      <c r="M1163" s="2"/>
    </row>
    <row r="1164" spans="2:13">
      <c r="B1164" s="2"/>
      <c r="C1164" s="2"/>
      <c r="D1164" s="2"/>
      <c r="E1164" s="2"/>
      <c r="F1164" s="2"/>
      <c r="H1164" s="2"/>
      <c r="I1164" s="2"/>
      <c r="J1164" s="2"/>
      <c r="K1164" s="2"/>
      <c r="L1164" s="2"/>
      <c r="M1164" s="2"/>
    </row>
    <row r="1165" spans="2:13">
      <c r="B1165" s="2"/>
      <c r="C1165" s="2"/>
      <c r="D1165" s="2"/>
      <c r="E1165" s="2"/>
      <c r="F1165" s="2"/>
      <c r="H1165" s="2"/>
      <c r="I1165" s="2"/>
      <c r="J1165" s="2"/>
      <c r="K1165" s="2"/>
      <c r="L1165" s="2"/>
      <c r="M1165" s="2"/>
    </row>
    <row r="1166" spans="2:13">
      <c r="B1166" s="2"/>
      <c r="C1166" s="2"/>
      <c r="D1166" s="2"/>
      <c r="E1166" s="2"/>
      <c r="F1166" s="2"/>
      <c r="H1166" s="2"/>
      <c r="I1166" s="2"/>
      <c r="J1166" s="2"/>
      <c r="K1166" s="2"/>
      <c r="L1166" s="2"/>
      <c r="M1166" s="2"/>
    </row>
    <row r="1167" spans="2:13">
      <c r="B1167" s="2"/>
      <c r="C1167" s="2"/>
      <c r="D1167" s="2"/>
      <c r="E1167" s="2"/>
      <c r="F1167" s="2"/>
      <c r="H1167" s="2"/>
      <c r="I1167" s="2"/>
      <c r="J1167" s="2"/>
      <c r="K1167" s="2"/>
      <c r="L1167" s="2"/>
      <c r="M1167" s="2"/>
    </row>
    <row r="1168" spans="2:13">
      <c r="B1168" s="2"/>
      <c r="C1168" s="2"/>
      <c r="D1168" s="2"/>
      <c r="E1168" s="2"/>
      <c r="F1168" s="2"/>
      <c r="H1168" s="2"/>
      <c r="I1168" s="2"/>
      <c r="J1168" s="2"/>
      <c r="K1168" s="2"/>
      <c r="L1168" s="2"/>
      <c r="M1168" s="2"/>
    </row>
    <row r="1169" spans="2:13">
      <c r="B1169" s="2"/>
      <c r="C1169" s="2"/>
      <c r="D1169" s="2"/>
      <c r="E1169" s="2"/>
      <c r="F1169" s="2"/>
      <c r="H1169" s="2"/>
      <c r="I1169" s="2"/>
      <c r="J1169" s="2"/>
      <c r="K1169" s="2"/>
      <c r="L1169" s="2"/>
      <c r="M1169" s="2"/>
    </row>
    <row r="1170" spans="2:13">
      <c r="B1170" s="2"/>
      <c r="C1170" s="2"/>
      <c r="D1170" s="2"/>
      <c r="E1170" s="2"/>
      <c r="F1170" s="2"/>
      <c r="H1170" s="2"/>
      <c r="I1170" s="2"/>
      <c r="J1170" s="2"/>
      <c r="K1170" s="2"/>
      <c r="L1170" s="2"/>
      <c r="M1170" s="2"/>
    </row>
    <row r="1171" spans="2:13">
      <c r="B1171" s="2"/>
      <c r="C1171" s="2"/>
      <c r="D1171" s="2"/>
      <c r="E1171" s="2"/>
      <c r="F1171" s="2"/>
      <c r="H1171" s="2"/>
      <c r="I1171" s="2"/>
      <c r="J1171" s="2"/>
      <c r="K1171" s="2"/>
      <c r="L1171" s="2"/>
      <c r="M1171" s="2"/>
    </row>
    <row r="1172" spans="2:13">
      <c r="B1172" s="2"/>
      <c r="C1172" s="2"/>
      <c r="D1172" s="2"/>
      <c r="E1172" s="2"/>
      <c r="F1172" s="2"/>
      <c r="H1172" s="2"/>
      <c r="I1172" s="2"/>
      <c r="J1172" s="2"/>
      <c r="K1172" s="2"/>
      <c r="L1172" s="2"/>
      <c r="M1172" s="2"/>
    </row>
    <row r="1173" spans="2:13">
      <c r="B1173" s="2"/>
      <c r="C1173" s="2"/>
      <c r="D1173" s="2"/>
      <c r="E1173" s="2"/>
      <c r="F1173" s="2"/>
      <c r="H1173" s="2"/>
      <c r="I1173" s="2"/>
      <c r="J1173" s="2"/>
      <c r="K1173" s="2"/>
      <c r="L1173" s="2"/>
      <c r="M1173" s="2"/>
    </row>
    <row r="1174" spans="2:13">
      <c r="B1174" s="2"/>
      <c r="C1174" s="2"/>
      <c r="D1174" s="2"/>
      <c r="E1174" s="2"/>
      <c r="F1174" s="2"/>
      <c r="H1174" s="2"/>
      <c r="I1174" s="2"/>
      <c r="J1174" s="2"/>
      <c r="K1174" s="2"/>
      <c r="L1174" s="2"/>
      <c r="M1174" s="2"/>
    </row>
    <row r="1175" spans="2:13">
      <c r="B1175" s="2"/>
      <c r="C1175" s="2"/>
      <c r="D1175" s="2"/>
      <c r="E1175" s="2"/>
      <c r="F1175" s="2"/>
      <c r="H1175" s="2"/>
      <c r="I1175" s="2"/>
      <c r="J1175" s="2"/>
      <c r="K1175" s="2"/>
      <c r="L1175" s="2"/>
      <c r="M1175" s="2"/>
    </row>
    <row r="1176" spans="2:13">
      <c r="B1176" s="2"/>
      <c r="C1176" s="2"/>
      <c r="D1176" s="2"/>
      <c r="E1176" s="2"/>
      <c r="F1176" s="2"/>
      <c r="H1176" s="2"/>
      <c r="I1176" s="2"/>
      <c r="J1176" s="2"/>
      <c r="K1176" s="2"/>
      <c r="L1176" s="2"/>
      <c r="M1176" s="2"/>
    </row>
    <row r="1177" spans="2:13">
      <c r="B1177" s="2"/>
      <c r="C1177" s="2"/>
      <c r="D1177" s="2"/>
      <c r="E1177" s="2"/>
      <c r="F1177" s="2"/>
      <c r="H1177" s="2"/>
      <c r="I1177" s="2"/>
      <c r="J1177" s="2"/>
      <c r="K1177" s="2"/>
      <c r="L1177" s="2"/>
      <c r="M1177" s="2"/>
    </row>
    <row r="1178" spans="2:13">
      <c r="B1178" s="2"/>
      <c r="C1178" s="2"/>
      <c r="D1178" s="2"/>
      <c r="E1178" s="2"/>
      <c r="F1178" s="2"/>
      <c r="H1178" s="2"/>
      <c r="I1178" s="2"/>
      <c r="J1178" s="2"/>
      <c r="K1178" s="2"/>
      <c r="L1178" s="2"/>
      <c r="M1178" s="2"/>
    </row>
    <row r="1179" spans="2:13">
      <c r="B1179" s="2"/>
      <c r="C1179" s="2"/>
      <c r="D1179" s="2"/>
      <c r="E1179" s="2"/>
      <c r="F1179" s="2"/>
      <c r="H1179" s="2"/>
      <c r="I1179" s="2"/>
      <c r="J1179" s="2"/>
      <c r="K1179" s="2"/>
      <c r="L1179" s="2"/>
      <c r="M1179" s="2"/>
    </row>
    <row r="1180" spans="2:13">
      <c r="B1180" s="2"/>
      <c r="C1180" s="2"/>
      <c r="D1180" s="2"/>
      <c r="E1180" s="2"/>
      <c r="F1180" s="2"/>
      <c r="H1180" s="2"/>
      <c r="I1180" s="2"/>
      <c r="J1180" s="2"/>
      <c r="K1180" s="2"/>
      <c r="L1180" s="2"/>
      <c r="M1180" s="2"/>
    </row>
    <row r="1181" spans="2:13">
      <c r="B1181" s="2"/>
      <c r="C1181" s="2"/>
      <c r="D1181" s="2"/>
      <c r="E1181" s="2"/>
      <c r="F1181" s="2"/>
      <c r="H1181" s="2"/>
      <c r="I1181" s="2"/>
      <c r="J1181" s="2"/>
      <c r="K1181" s="2"/>
      <c r="L1181" s="2"/>
      <c r="M1181" s="2"/>
    </row>
    <row r="1182" spans="2:13">
      <c r="B1182" s="2"/>
      <c r="C1182" s="2"/>
      <c r="D1182" s="2"/>
      <c r="E1182" s="2"/>
      <c r="F1182" s="2"/>
      <c r="H1182" s="2"/>
      <c r="I1182" s="2"/>
      <c r="J1182" s="2"/>
      <c r="K1182" s="2"/>
      <c r="L1182" s="2"/>
      <c r="M1182" s="2"/>
    </row>
    <row r="1183" spans="2:13">
      <c r="B1183" s="2"/>
      <c r="C1183" s="2"/>
      <c r="D1183" s="2"/>
      <c r="E1183" s="2"/>
      <c r="F1183" s="2"/>
      <c r="H1183" s="2"/>
      <c r="I1183" s="2"/>
      <c r="J1183" s="2"/>
      <c r="K1183" s="2"/>
      <c r="L1183" s="2"/>
      <c r="M1183" s="2"/>
    </row>
    <row r="1184" spans="2:13">
      <c r="B1184" s="2"/>
      <c r="C1184" s="2"/>
      <c r="D1184" s="2"/>
      <c r="E1184" s="2"/>
      <c r="F1184" s="2"/>
      <c r="H1184" s="2"/>
      <c r="I1184" s="2"/>
      <c r="J1184" s="2"/>
      <c r="K1184" s="2"/>
      <c r="L1184" s="2"/>
      <c r="M1184" s="2"/>
    </row>
    <row r="1185" spans="2:13">
      <c r="B1185" s="2"/>
      <c r="C1185" s="2"/>
      <c r="D1185" s="2"/>
      <c r="E1185" s="2"/>
      <c r="F1185" s="2"/>
      <c r="H1185" s="2"/>
      <c r="I1185" s="2"/>
      <c r="J1185" s="2"/>
      <c r="K1185" s="2"/>
      <c r="L1185" s="2"/>
      <c r="M1185" s="2"/>
    </row>
    <row r="1186" spans="2:13">
      <c r="B1186" s="2"/>
      <c r="C1186" s="2"/>
      <c r="D1186" s="2"/>
      <c r="E1186" s="2"/>
      <c r="F1186" s="2"/>
      <c r="H1186" s="2"/>
      <c r="I1186" s="2"/>
      <c r="J1186" s="2"/>
      <c r="K1186" s="2"/>
      <c r="L1186" s="2"/>
      <c r="M1186" s="2"/>
    </row>
    <row r="1187" spans="2:13">
      <c r="B1187" s="2"/>
      <c r="C1187" s="2"/>
      <c r="D1187" s="2"/>
      <c r="E1187" s="2"/>
      <c r="F1187" s="2"/>
      <c r="H1187" s="2"/>
      <c r="I1187" s="2"/>
      <c r="J1187" s="2"/>
      <c r="K1187" s="2"/>
      <c r="L1187" s="2"/>
      <c r="M1187" s="2"/>
    </row>
    <row r="1188" spans="2:13">
      <c r="B1188" s="2"/>
      <c r="C1188" s="2"/>
      <c r="D1188" s="2"/>
      <c r="E1188" s="2"/>
      <c r="F1188" s="2"/>
      <c r="H1188" s="2"/>
      <c r="I1188" s="2"/>
      <c r="J1188" s="2"/>
      <c r="K1188" s="2"/>
      <c r="L1188" s="2"/>
      <c r="M1188" s="2"/>
    </row>
    <row r="1189" spans="2:13">
      <c r="B1189" s="2"/>
      <c r="C1189" s="2"/>
      <c r="D1189" s="2"/>
      <c r="E1189" s="2"/>
      <c r="F1189" s="2"/>
      <c r="H1189" s="2"/>
      <c r="I1189" s="2"/>
      <c r="J1189" s="2"/>
      <c r="K1189" s="2"/>
      <c r="L1189" s="2"/>
      <c r="M1189" s="2"/>
    </row>
    <row r="1190" spans="2:13">
      <c r="B1190" s="2"/>
      <c r="C1190" s="2"/>
      <c r="D1190" s="2"/>
      <c r="E1190" s="2"/>
      <c r="F1190" s="2"/>
      <c r="H1190" s="2"/>
      <c r="I1190" s="2"/>
      <c r="J1190" s="2"/>
      <c r="K1190" s="2"/>
      <c r="L1190" s="2"/>
      <c r="M1190" s="2"/>
    </row>
    <row r="1191" spans="2:13">
      <c r="B1191" s="2"/>
      <c r="C1191" s="2"/>
      <c r="D1191" s="2"/>
      <c r="E1191" s="2"/>
      <c r="F1191" s="2"/>
      <c r="H1191" s="2"/>
      <c r="I1191" s="2"/>
      <c r="J1191" s="2"/>
      <c r="K1191" s="2"/>
      <c r="L1191" s="2"/>
      <c r="M1191" s="2"/>
    </row>
    <row r="1192" spans="2:13">
      <c r="B1192" s="2"/>
      <c r="C1192" s="2"/>
      <c r="D1192" s="2"/>
      <c r="E1192" s="2"/>
      <c r="F1192" s="2"/>
      <c r="H1192" s="2"/>
      <c r="I1192" s="2"/>
      <c r="J1192" s="2"/>
      <c r="K1192" s="2"/>
      <c r="L1192" s="2"/>
      <c r="M1192" s="2"/>
    </row>
    <row r="1193" spans="2:13">
      <c r="B1193" s="2"/>
      <c r="C1193" s="2"/>
      <c r="D1193" s="2"/>
      <c r="E1193" s="2"/>
      <c r="F1193" s="2"/>
      <c r="H1193" s="2"/>
      <c r="I1193" s="2"/>
      <c r="J1193" s="2"/>
      <c r="K1193" s="2"/>
      <c r="L1193" s="2"/>
      <c r="M1193" s="2"/>
    </row>
    <row r="1194" spans="2:13">
      <c r="B1194" s="2"/>
      <c r="C1194" s="2"/>
      <c r="D1194" s="2"/>
      <c r="E1194" s="2"/>
      <c r="F1194" s="2"/>
      <c r="H1194" s="2"/>
      <c r="I1194" s="2"/>
      <c r="J1194" s="2"/>
      <c r="K1194" s="2"/>
      <c r="L1194" s="2"/>
      <c r="M1194" s="2"/>
    </row>
    <row r="1195" spans="2:13">
      <c r="B1195" s="2"/>
      <c r="C1195" s="2"/>
      <c r="D1195" s="2"/>
      <c r="E1195" s="2"/>
      <c r="F1195" s="2"/>
      <c r="H1195" s="2"/>
      <c r="I1195" s="2"/>
      <c r="J1195" s="2"/>
      <c r="K1195" s="2"/>
      <c r="L1195" s="2"/>
      <c r="M1195" s="2"/>
    </row>
    <row r="1196" spans="2:13">
      <c r="B1196" s="2"/>
      <c r="C1196" s="2"/>
      <c r="D1196" s="2"/>
      <c r="E1196" s="2"/>
      <c r="F1196" s="2"/>
      <c r="H1196" s="2"/>
      <c r="I1196" s="2"/>
      <c r="J1196" s="2"/>
      <c r="K1196" s="2"/>
      <c r="L1196" s="2"/>
      <c r="M1196" s="2"/>
    </row>
    <row r="1197" spans="2:13">
      <c r="B1197" s="2"/>
      <c r="C1197" s="2"/>
      <c r="D1197" s="2"/>
      <c r="E1197" s="2"/>
      <c r="F1197" s="2"/>
      <c r="H1197" s="2"/>
      <c r="I1197" s="2"/>
      <c r="J1197" s="2"/>
      <c r="K1197" s="2"/>
      <c r="L1197" s="2"/>
      <c r="M1197" s="2"/>
    </row>
    <row r="1198" spans="2:13">
      <c r="B1198" s="2"/>
      <c r="C1198" s="2"/>
      <c r="D1198" s="2"/>
      <c r="E1198" s="2"/>
      <c r="F1198" s="2"/>
      <c r="H1198" s="2"/>
      <c r="I1198" s="2"/>
      <c r="J1198" s="2"/>
      <c r="K1198" s="2"/>
      <c r="L1198" s="2"/>
      <c r="M1198" s="2"/>
    </row>
    <row r="1199" spans="2:13">
      <c r="B1199" s="2"/>
      <c r="C1199" s="2"/>
      <c r="D1199" s="2"/>
      <c r="E1199" s="2"/>
      <c r="F1199" s="2"/>
      <c r="H1199" s="2"/>
      <c r="I1199" s="2"/>
      <c r="J1199" s="2"/>
      <c r="K1199" s="2"/>
      <c r="L1199" s="2"/>
      <c r="M1199" s="2"/>
    </row>
    <row r="1200" spans="2:13">
      <c r="B1200" s="2"/>
      <c r="C1200" s="2"/>
      <c r="D1200" s="2"/>
      <c r="E1200" s="2"/>
      <c r="F1200" s="2"/>
      <c r="H1200" s="2"/>
      <c r="I1200" s="2"/>
      <c r="J1200" s="2"/>
      <c r="K1200" s="2"/>
      <c r="L1200" s="2"/>
      <c r="M1200" s="2"/>
    </row>
    <row r="1201" spans="2:13">
      <c r="B1201" s="2"/>
      <c r="C1201" s="2"/>
      <c r="D1201" s="2"/>
      <c r="E1201" s="2"/>
      <c r="F1201" s="2"/>
      <c r="H1201" s="2"/>
      <c r="I1201" s="2"/>
      <c r="J1201" s="2"/>
      <c r="K1201" s="2"/>
      <c r="L1201" s="2"/>
      <c r="M1201" s="2"/>
    </row>
    <row r="1202" spans="2:13">
      <c r="B1202" s="2"/>
      <c r="C1202" s="2"/>
      <c r="D1202" s="2"/>
      <c r="E1202" s="2"/>
      <c r="F1202" s="2"/>
      <c r="H1202" s="2"/>
      <c r="I1202" s="2"/>
      <c r="J1202" s="2"/>
      <c r="K1202" s="2"/>
      <c r="L1202" s="2"/>
      <c r="M1202" s="2"/>
    </row>
    <row r="1227" spans="1:7" s="9" customFormat="1" ht="30.75" customHeight="1">
      <c r="A1227" s="7"/>
      <c r="F1227" s="2"/>
      <c r="G1227" s="8"/>
    </row>
  </sheetData>
  <autoFilter ref="A1:M1229" xr:uid="{00000000-0009-0000-0000-000005000000}"/>
  <pageMargins left="0.7" right="0.7" top="0.75" bottom="0.75" header="0.3" footer="0.3"/>
  <headerFooter>
    <oddHeader>&amp;L&amp;"Calibri"&amp;1 &amp;KFF0000 Uso Interno#_x000D_</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sheetPr>
  <dimension ref="A1:M295"/>
  <sheetViews>
    <sheetView zoomScale="80" zoomScaleNormal="80" workbookViewId="0">
      <pane xSplit="1" ySplit="1" topLeftCell="E285" activePane="bottomRight" state="frozen"/>
      <selection pane="bottomRight" activeCell="A2" sqref="A2:M292"/>
      <selection pane="bottomLeft" activeCell="A2" sqref="A2"/>
      <selection pane="topRight" activeCell="B1" sqref="B1"/>
    </sheetView>
  </sheetViews>
  <sheetFormatPr defaultColWidth="58.5703125" defaultRowHeight="14.45"/>
  <cols>
    <col min="1" max="1" width="14.28515625" style="2" bestFit="1" customWidth="1"/>
    <col min="2" max="2" width="19.28515625" customWidth="1"/>
    <col min="3" max="3" width="21.7109375" customWidth="1"/>
    <col min="4" max="4" width="19.7109375" customWidth="1"/>
    <col min="5" max="5" width="26.42578125" customWidth="1"/>
    <col min="6" max="6" width="38" customWidth="1"/>
    <col min="7" max="7" width="19.42578125" style="4" bestFit="1" customWidth="1"/>
    <col min="8" max="8" width="15.28515625" bestFit="1" customWidth="1"/>
    <col min="9" max="9" width="14.28515625" customWidth="1"/>
    <col min="10" max="10" width="21.42578125" bestFit="1" customWidth="1"/>
    <col min="11" max="11" width="72.7109375" customWidth="1"/>
    <col min="12" max="12" width="19" customWidth="1"/>
    <col min="13" max="13" width="12.5703125" bestFit="1" customWidth="1"/>
    <col min="14" max="15" width="58.5703125" customWidth="1"/>
  </cols>
  <sheetData>
    <row r="1" spans="1:13">
      <c r="A1" s="2" t="s">
        <v>78</v>
      </c>
      <c r="B1" s="3" t="s">
        <v>79</v>
      </c>
      <c r="C1" s="3" t="s">
        <v>80</v>
      </c>
      <c r="D1" s="3" t="s">
        <v>81</v>
      </c>
      <c r="E1" s="3" t="s">
        <v>82</v>
      </c>
      <c r="F1" s="3" t="s">
        <v>83</v>
      </c>
      <c r="G1" s="4" t="s">
        <v>84</v>
      </c>
      <c r="H1" s="3" t="s">
        <v>85</v>
      </c>
      <c r="I1" s="3" t="s">
        <v>86</v>
      </c>
      <c r="J1" s="3" t="s">
        <v>87</v>
      </c>
      <c r="K1" s="3" t="s">
        <v>88</v>
      </c>
      <c r="L1" s="3" t="s">
        <v>89</v>
      </c>
      <c r="M1" s="3" t="s">
        <v>90</v>
      </c>
    </row>
    <row r="2" spans="1:13" s="9" customFormat="1" ht="30.75" customHeight="1">
      <c r="A2" s="2" t="s">
        <v>3399</v>
      </c>
      <c r="B2" s="2" t="s">
        <v>42</v>
      </c>
      <c r="C2" s="2" t="s">
        <v>375</v>
      </c>
      <c r="D2" s="2" t="s">
        <v>376</v>
      </c>
      <c r="E2" s="2" t="s">
        <v>3122</v>
      </c>
      <c r="F2" s="2" t="s">
        <v>2396</v>
      </c>
      <c r="G2" s="4">
        <v>44348.35796296296</v>
      </c>
      <c r="H2" s="12" t="s">
        <v>96</v>
      </c>
      <c r="I2" s="12" t="s">
        <v>97</v>
      </c>
      <c r="J2" s="2" t="s">
        <v>98</v>
      </c>
      <c r="K2" s="2" t="s">
        <v>3400</v>
      </c>
      <c r="L2" s="12" t="s">
        <v>98</v>
      </c>
      <c r="M2" s="12" t="b">
        <v>0</v>
      </c>
    </row>
    <row r="3" spans="1:13" ht="28.9" customHeight="1">
      <c r="A3" s="2" t="s">
        <v>3401</v>
      </c>
      <c r="B3" s="2" t="s">
        <v>56</v>
      </c>
      <c r="C3" s="2" t="s">
        <v>1039</v>
      </c>
      <c r="D3" s="2" t="s">
        <v>1040</v>
      </c>
      <c r="E3" s="2" t="s">
        <v>2597</v>
      </c>
      <c r="F3" s="2" t="s">
        <v>3402</v>
      </c>
      <c r="G3" s="4">
        <v>44348.421527777777</v>
      </c>
      <c r="H3" s="12" t="s">
        <v>96</v>
      </c>
      <c r="I3" s="12" t="s">
        <v>97</v>
      </c>
      <c r="J3" s="2" t="s">
        <v>98</v>
      </c>
      <c r="K3" s="2" t="s">
        <v>3403</v>
      </c>
      <c r="L3" s="12" t="s">
        <v>98</v>
      </c>
      <c r="M3" s="12" t="b">
        <v>0</v>
      </c>
    </row>
    <row r="4" spans="1:13" ht="72" customHeight="1">
      <c r="A4" s="2" t="s">
        <v>3404</v>
      </c>
      <c r="B4" s="2" t="s">
        <v>58</v>
      </c>
      <c r="C4" s="2" t="s">
        <v>289</v>
      </c>
      <c r="D4" s="2" t="s">
        <v>2164</v>
      </c>
      <c r="E4" s="2" t="s">
        <v>3405</v>
      </c>
      <c r="F4" s="2" t="s">
        <v>3406</v>
      </c>
      <c r="G4" s="4">
        <v>44348.489317129628</v>
      </c>
      <c r="H4" s="12" t="s">
        <v>96</v>
      </c>
      <c r="I4" s="12" t="s">
        <v>97</v>
      </c>
      <c r="J4" s="2" t="s">
        <v>136</v>
      </c>
      <c r="K4" s="2" t="s">
        <v>3407</v>
      </c>
      <c r="L4" s="12" t="s">
        <v>136</v>
      </c>
      <c r="M4" s="12" t="b">
        <v>0</v>
      </c>
    </row>
    <row r="5" spans="1:13" ht="216" customHeight="1">
      <c r="A5" s="2" t="s">
        <v>3408</v>
      </c>
      <c r="B5" s="2" t="s">
        <v>44</v>
      </c>
      <c r="C5" s="2" t="s">
        <v>507</v>
      </c>
      <c r="D5" s="2" t="s">
        <v>508</v>
      </c>
      <c r="E5" s="2" t="s">
        <v>1641</v>
      </c>
      <c r="F5" s="2" t="s">
        <v>3409</v>
      </c>
      <c r="G5" s="4">
        <v>44348.507118055553</v>
      </c>
      <c r="H5" s="12" t="s">
        <v>96</v>
      </c>
      <c r="I5" s="12" t="s">
        <v>97</v>
      </c>
      <c r="J5" s="2" t="s">
        <v>98</v>
      </c>
      <c r="K5" s="2" t="s">
        <v>2189</v>
      </c>
      <c r="L5" s="12" t="s">
        <v>98</v>
      </c>
      <c r="M5" s="12" t="b">
        <v>0</v>
      </c>
    </row>
    <row r="6" spans="1:13" ht="216" customHeight="1">
      <c r="A6" s="2" t="s">
        <v>3410</v>
      </c>
      <c r="B6" s="2" t="s">
        <v>58</v>
      </c>
      <c r="C6" s="2" t="s">
        <v>289</v>
      </c>
      <c r="D6" s="2" t="s">
        <v>2164</v>
      </c>
      <c r="E6" s="2" t="s">
        <v>3411</v>
      </c>
      <c r="F6" s="2" t="s">
        <v>3412</v>
      </c>
      <c r="G6" s="4">
        <v>44348.507650462961</v>
      </c>
      <c r="H6" s="12" t="s">
        <v>96</v>
      </c>
      <c r="I6" s="12" t="s">
        <v>114</v>
      </c>
      <c r="J6" s="2" t="s">
        <v>3413</v>
      </c>
      <c r="K6" s="2" t="s">
        <v>3414</v>
      </c>
      <c r="L6" s="12" t="s">
        <v>107</v>
      </c>
      <c r="M6" s="12" t="b">
        <v>0</v>
      </c>
    </row>
    <row r="7" spans="1:13" ht="216" customHeight="1">
      <c r="A7" s="2" t="s">
        <v>3415</v>
      </c>
      <c r="B7" s="2" t="s">
        <v>58</v>
      </c>
      <c r="C7" s="2" t="s">
        <v>2208</v>
      </c>
      <c r="D7" s="2" t="s">
        <v>276</v>
      </c>
      <c r="E7" s="2" t="s">
        <v>3211</v>
      </c>
      <c r="F7" s="2" t="s">
        <v>3416</v>
      </c>
      <c r="G7" s="4">
        <v>44348.529374999998</v>
      </c>
      <c r="H7" s="12" t="s">
        <v>96</v>
      </c>
      <c r="I7" s="12" t="s">
        <v>97</v>
      </c>
      <c r="J7" s="2" t="s">
        <v>136</v>
      </c>
      <c r="K7" s="2" t="s">
        <v>3417</v>
      </c>
      <c r="L7" s="12" t="s">
        <v>107</v>
      </c>
      <c r="M7" s="12" t="b">
        <v>0</v>
      </c>
    </row>
    <row r="8" spans="1:13" ht="115.15" customHeight="1">
      <c r="A8" s="2" t="s">
        <v>3418</v>
      </c>
      <c r="B8" s="2" t="s">
        <v>42</v>
      </c>
      <c r="C8" s="2" t="s">
        <v>375</v>
      </c>
      <c r="D8" s="2" t="s">
        <v>376</v>
      </c>
      <c r="E8" s="2" t="s">
        <v>1191</v>
      </c>
      <c r="F8" s="2" t="s">
        <v>2396</v>
      </c>
      <c r="G8" s="4">
        <v>44348.555486111109</v>
      </c>
      <c r="H8" s="12" t="s">
        <v>96</v>
      </c>
      <c r="I8" s="12" t="s">
        <v>97</v>
      </c>
      <c r="J8" s="2" t="s">
        <v>98</v>
      </c>
      <c r="K8" s="2" t="s">
        <v>2576</v>
      </c>
      <c r="L8" s="12" t="s">
        <v>98</v>
      </c>
      <c r="M8" s="12" t="b">
        <v>0</v>
      </c>
    </row>
    <row r="9" spans="1:13" ht="28.9" customHeight="1">
      <c r="A9" s="2" t="s">
        <v>3419</v>
      </c>
      <c r="B9" s="2" t="s">
        <v>42</v>
      </c>
      <c r="C9" s="2" t="s">
        <v>375</v>
      </c>
      <c r="D9" s="2" t="s">
        <v>376</v>
      </c>
      <c r="E9" s="2" t="s">
        <v>1191</v>
      </c>
      <c r="F9" s="2" t="s">
        <v>2396</v>
      </c>
      <c r="G9" s="4">
        <v>44348.557627314818</v>
      </c>
      <c r="H9" s="12" t="s">
        <v>96</v>
      </c>
      <c r="I9" s="12" t="s">
        <v>97</v>
      </c>
      <c r="J9" s="2" t="s">
        <v>98</v>
      </c>
      <c r="K9" s="2" t="s">
        <v>3420</v>
      </c>
      <c r="L9" s="12" t="s">
        <v>98</v>
      </c>
      <c r="M9" s="12" t="b">
        <v>0</v>
      </c>
    </row>
    <row r="10" spans="1:13" ht="43.15" customHeight="1">
      <c r="A10" s="2" t="s">
        <v>3421</v>
      </c>
      <c r="B10" s="2" t="s">
        <v>42</v>
      </c>
      <c r="C10" s="2" t="s">
        <v>375</v>
      </c>
      <c r="D10" s="2" t="s">
        <v>376</v>
      </c>
      <c r="E10" s="2" t="s">
        <v>3422</v>
      </c>
      <c r="F10" s="2" t="s">
        <v>2833</v>
      </c>
      <c r="G10" s="4">
        <v>44348.677222222221</v>
      </c>
      <c r="H10" s="12" t="s">
        <v>96</v>
      </c>
      <c r="I10" s="12" t="s">
        <v>97</v>
      </c>
      <c r="J10" s="2" t="s">
        <v>98</v>
      </c>
      <c r="K10" s="2" t="s">
        <v>3423</v>
      </c>
      <c r="L10" s="12" t="s">
        <v>98</v>
      </c>
      <c r="M10" s="12" t="b">
        <v>0</v>
      </c>
    </row>
    <row r="11" spans="1:13" ht="187.15" customHeight="1">
      <c r="A11" s="2" t="s">
        <v>3424</v>
      </c>
      <c r="B11" s="2" t="s">
        <v>58</v>
      </c>
      <c r="C11" s="2" t="s">
        <v>275</v>
      </c>
      <c r="D11" s="2" t="s">
        <v>276</v>
      </c>
      <c r="E11" s="2" t="s">
        <v>3405</v>
      </c>
      <c r="F11" s="2" t="s">
        <v>3425</v>
      </c>
      <c r="G11" s="4">
        <v>44348.700370370367</v>
      </c>
      <c r="H11" s="12" t="s">
        <v>96</v>
      </c>
      <c r="I11" s="12" t="s">
        <v>97</v>
      </c>
      <c r="J11" s="2" t="s">
        <v>107</v>
      </c>
      <c r="K11" s="2" t="s">
        <v>3426</v>
      </c>
      <c r="L11" s="12" t="s">
        <v>107</v>
      </c>
      <c r="M11" s="12" t="b">
        <v>0</v>
      </c>
    </row>
    <row r="12" spans="1:13">
      <c r="A12" s="2" t="s">
        <v>3427</v>
      </c>
      <c r="B12" s="2" t="s">
        <v>35</v>
      </c>
      <c r="C12" s="2" t="s">
        <v>180</v>
      </c>
      <c r="D12" s="2" t="s">
        <v>466</v>
      </c>
      <c r="E12" s="2" t="s">
        <v>960</v>
      </c>
      <c r="F12" s="2" t="s">
        <v>3428</v>
      </c>
      <c r="G12" s="4">
        <v>44348.722916666673</v>
      </c>
      <c r="H12" s="12" t="s">
        <v>96</v>
      </c>
      <c r="I12" s="12" t="s">
        <v>114</v>
      </c>
      <c r="J12" s="2" t="s">
        <v>109</v>
      </c>
      <c r="K12" s="2" t="s">
        <v>3429</v>
      </c>
      <c r="L12" s="12" t="s">
        <v>109</v>
      </c>
      <c r="M12" s="12" t="b">
        <v>0</v>
      </c>
    </row>
    <row r="13" spans="1:13" ht="43.15" customHeight="1">
      <c r="A13" s="2" t="s">
        <v>3430</v>
      </c>
      <c r="B13" s="2" t="s">
        <v>44</v>
      </c>
      <c r="C13" s="2" t="s">
        <v>507</v>
      </c>
      <c r="D13" s="2" t="s">
        <v>508</v>
      </c>
      <c r="E13" s="2" t="s">
        <v>3431</v>
      </c>
      <c r="F13" s="2" t="s">
        <v>3432</v>
      </c>
      <c r="G13" s="4">
        <v>44348.765601851846</v>
      </c>
      <c r="H13" s="12" t="s">
        <v>96</v>
      </c>
      <c r="I13" s="12" t="s">
        <v>114</v>
      </c>
      <c r="J13" s="2" t="s">
        <v>98</v>
      </c>
      <c r="K13" s="2" t="s">
        <v>3433</v>
      </c>
      <c r="L13" s="12" t="s">
        <v>98</v>
      </c>
      <c r="M13" s="12" t="b">
        <v>0</v>
      </c>
    </row>
    <row r="14" spans="1:13" ht="115.15" customHeight="1">
      <c r="A14" s="2" t="s">
        <v>3434</v>
      </c>
      <c r="B14" s="2" t="s">
        <v>42</v>
      </c>
      <c r="C14" s="2" t="s">
        <v>375</v>
      </c>
      <c r="D14" s="2" t="s">
        <v>376</v>
      </c>
      <c r="E14" s="2" t="s">
        <v>3389</v>
      </c>
      <c r="F14" s="2" t="s">
        <v>2396</v>
      </c>
      <c r="G14" s="4">
        <v>44349.446875000001</v>
      </c>
      <c r="H14" s="12" t="s">
        <v>96</v>
      </c>
      <c r="I14" s="12" t="s">
        <v>97</v>
      </c>
      <c r="J14" s="2" t="s">
        <v>98</v>
      </c>
      <c r="K14" s="2" t="s">
        <v>2576</v>
      </c>
      <c r="L14" s="12" t="s">
        <v>98</v>
      </c>
      <c r="M14" s="12" t="b">
        <v>0</v>
      </c>
    </row>
    <row r="15" spans="1:13">
      <c r="A15" s="2" t="s">
        <v>3435</v>
      </c>
      <c r="B15" s="2" t="s">
        <v>35</v>
      </c>
      <c r="C15" s="2" t="s">
        <v>117</v>
      </c>
      <c r="D15" s="2" t="s">
        <v>118</v>
      </c>
      <c r="E15" s="2" t="s">
        <v>1420</v>
      </c>
      <c r="F15" s="2" t="s">
        <v>3436</v>
      </c>
      <c r="G15" s="4">
        <v>44349.454664351862</v>
      </c>
      <c r="H15" s="12" t="s">
        <v>96</v>
      </c>
      <c r="I15" s="12" t="s">
        <v>97</v>
      </c>
      <c r="J15" s="2" t="s">
        <v>121</v>
      </c>
      <c r="K15" s="2" t="s">
        <v>3437</v>
      </c>
      <c r="L15" s="12" t="s">
        <v>109</v>
      </c>
      <c r="M15" s="12" t="b">
        <v>0</v>
      </c>
    </row>
    <row r="16" spans="1:13" ht="43.15" customHeight="1">
      <c r="A16" s="2" t="s">
        <v>3438</v>
      </c>
      <c r="B16" s="2" t="s">
        <v>36</v>
      </c>
      <c r="C16" s="2" t="s">
        <v>37</v>
      </c>
      <c r="D16" s="2" t="s">
        <v>133</v>
      </c>
      <c r="E16" s="2" t="s">
        <v>491</v>
      </c>
      <c r="F16" s="2" t="s">
        <v>3439</v>
      </c>
      <c r="G16" s="4">
        <v>44349.472928240742</v>
      </c>
      <c r="H16" s="12" t="s">
        <v>96</v>
      </c>
      <c r="I16" s="12" t="s">
        <v>97</v>
      </c>
      <c r="J16" s="2" t="s">
        <v>107</v>
      </c>
      <c r="K16" s="2" t="s">
        <v>3440</v>
      </c>
      <c r="L16" s="12" t="s">
        <v>107</v>
      </c>
      <c r="M16" s="12" t="b">
        <v>0</v>
      </c>
    </row>
    <row r="17" spans="1:13" ht="57.6" customHeight="1">
      <c r="A17" s="2" t="s">
        <v>3441</v>
      </c>
      <c r="B17" s="2" t="s">
        <v>42</v>
      </c>
      <c r="C17" s="2" t="s">
        <v>507</v>
      </c>
      <c r="D17" s="2" t="s">
        <v>508</v>
      </c>
      <c r="E17" s="2" t="s">
        <v>2537</v>
      </c>
      <c r="F17" s="2" t="s">
        <v>3442</v>
      </c>
      <c r="G17" s="4">
        <v>44349.497812499998</v>
      </c>
      <c r="H17" s="12" t="s">
        <v>96</v>
      </c>
      <c r="I17" s="12" t="s">
        <v>114</v>
      </c>
      <c r="J17" s="2" t="s">
        <v>98</v>
      </c>
      <c r="K17" s="2" t="s">
        <v>3290</v>
      </c>
      <c r="L17" s="12" t="s">
        <v>98</v>
      </c>
      <c r="M17" s="12" t="b">
        <v>0</v>
      </c>
    </row>
    <row r="18" spans="1:13" ht="43.15" customHeight="1">
      <c r="A18" s="2" t="s">
        <v>3443</v>
      </c>
      <c r="B18" s="2" t="s">
        <v>42</v>
      </c>
      <c r="C18" s="2" t="s">
        <v>215</v>
      </c>
      <c r="D18" s="2" t="s">
        <v>216</v>
      </c>
      <c r="E18" s="2" t="s">
        <v>636</v>
      </c>
      <c r="F18" s="2" t="s">
        <v>1092</v>
      </c>
      <c r="G18" s="4">
        <v>44349.555196759262</v>
      </c>
      <c r="H18" s="12" t="s">
        <v>96</v>
      </c>
      <c r="I18" s="12" t="s">
        <v>97</v>
      </c>
      <c r="J18" s="2" t="s">
        <v>98</v>
      </c>
      <c r="K18" s="2" t="s">
        <v>3444</v>
      </c>
      <c r="L18" s="12" t="s">
        <v>98</v>
      </c>
      <c r="M18" s="12" t="b">
        <v>0</v>
      </c>
    </row>
    <row r="19" spans="1:13" ht="201.6" customHeight="1">
      <c r="A19" s="2" t="s">
        <v>3445</v>
      </c>
      <c r="B19" s="2" t="s">
        <v>44</v>
      </c>
      <c r="C19" s="2" t="s">
        <v>507</v>
      </c>
      <c r="D19" s="2" t="s">
        <v>508</v>
      </c>
      <c r="E19" s="2" t="s">
        <v>509</v>
      </c>
      <c r="F19" s="2" t="s">
        <v>2058</v>
      </c>
      <c r="G19" s="4">
        <v>44349.574513888889</v>
      </c>
      <c r="H19" s="12" t="s">
        <v>96</v>
      </c>
      <c r="I19" s="12" t="s">
        <v>114</v>
      </c>
      <c r="J19" s="2" t="s">
        <v>98</v>
      </c>
      <c r="K19" s="2" t="s">
        <v>3446</v>
      </c>
      <c r="L19" s="12" t="s">
        <v>98</v>
      </c>
      <c r="M19" s="12" t="b">
        <v>0</v>
      </c>
    </row>
    <row r="20" spans="1:13" ht="57.6" customHeight="1">
      <c r="A20" s="2" t="s">
        <v>3447</v>
      </c>
      <c r="B20" s="2" t="s">
        <v>44</v>
      </c>
      <c r="C20" s="2" t="s">
        <v>507</v>
      </c>
      <c r="D20" s="2" t="s">
        <v>508</v>
      </c>
      <c r="E20" s="2" t="s">
        <v>3448</v>
      </c>
      <c r="F20" s="2" t="s">
        <v>3449</v>
      </c>
      <c r="G20" s="4">
        <v>44349.605115740742</v>
      </c>
      <c r="H20" s="12" t="s">
        <v>96</v>
      </c>
      <c r="I20" s="12" t="s">
        <v>114</v>
      </c>
      <c r="J20" s="2" t="s">
        <v>98</v>
      </c>
      <c r="K20" s="2" t="s">
        <v>3450</v>
      </c>
      <c r="L20" s="12" t="s">
        <v>98</v>
      </c>
      <c r="M20" s="12" t="b">
        <v>0</v>
      </c>
    </row>
    <row r="21" spans="1:13" ht="43.15" customHeight="1">
      <c r="A21" s="2" t="s">
        <v>3451</v>
      </c>
      <c r="B21" s="2" t="s">
        <v>42</v>
      </c>
      <c r="C21" s="2" t="s">
        <v>215</v>
      </c>
      <c r="D21" s="2" t="s">
        <v>216</v>
      </c>
      <c r="E21" s="2" t="s">
        <v>2791</v>
      </c>
      <c r="F21" s="2" t="s">
        <v>3452</v>
      </c>
      <c r="G21" s="4">
        <v>44349.626354166663</v>
      </c>
      <c r="H21" s="12" t="s">
        <v>96</v>
      </c>
      <c r="I21" s="12" t="s">
        <v>97</v>
      </c>
      <c r="J21" s="2" t="s">
        <v>98</v>
      </c>
      <c r="K21" s="2" t="s">
        <v>3444</v>
      </c>
      <c r="L21" s="12" t="s">
        <v>98</v>
      </c>
      <c r="M21" s="12" t="b">
        <v>0</v>
      </c>
    </row>
    <row r="22" spans="1:13" ht="57.6" customHeight="1">
      <c r="A22" s="2" t="s">
        <v>3453</v>
      </c>
      <c r="B22" s="2" t="s">
        <v>42</v>
      </c>
      <c r="C22" s="2" t="s">
        <v>1857</v>
      </c>
      <c r="D22" s="2" t="s">
        <v>1858</v>
      </c>
      <c r="E22" s="2" t="s">
        <v>3454</v>
      </c>
      <c r="F22" s="2" t="s">
        <v>3455</v>
      </c>
      <c r="G22" s="4">
        <v>44349.625034722223</v>
      </c>
      <c r="H22" s="12" t="s">
        <v>96</v>
      </c>
      <c r="I22" s="12" t="s">
        <v>97</v>
      </c>
      <c r="J22" s="2" t="s">
        <v>98</v>
      </c>
      <c r="K22" s="2" t="s">
        <v>3456</v>
      </c>
      <c r="L22" s="12" t="s">
        <v>98</v>
      </c>
      <c r="M22" s="12" t="b">
        <v>0</v>
      </c>
    </row>
    <row r="23" spans="1:13" ht="43.15" customHeight="1">
      <c r="A23" s="2" t="s">
        <v>3457</v>
      </c>
      <c r="B23" s="2" t="s">
        <v>42</v>
      </c>
      <c r="C23" s="2" t="s">
        <v>215</v>
      </c>
      <c r="D23" s="2" t="s">
        <v>216</v>
      </c>
      <c r="E23" s="2" t="s">
        <v>1420</v>
      </c>
      <c r="F23" s="2" t="s">
        <v>3458</v>
      </c>
      <c r="G23" s="4">
        <v>44349.664490740739</v>
      </c>
      <c r="H23" s="12" t="s">
        <v>96</v>
      </c>
      <c r="I23" s="12" t="s">
        <v>97</v>
      </c>
      <c r="J23" s="2" t="s">
        <v>98</v>
      </c>
      <c r="K23" s="2" t="s">
        <v>3444</v>
      </c>
      <c r="L23" s="12" t="s">
        <v>98</v>
      </c>
      <c r="M23" s="12" t="b">
        <v>0</v>
      </c>
    </row>
    <row r="24" spans="1:13" ht="28.9" customHeight="1">
      <c r="A24" s="2" t="s">
        <v>3459</v>
      </c>
      <c r="B24" s="2" t="s">
        <v>42</v>
      </c>
      <c r="C24" s="2" t="s">
        <v>215</v>
      </c>
      <c r="D24" s="2" t="s">
        <v>216</v>
      </c>
      <c r="E24" s="2" t="s">
        <v>3460</v>
      </c>
      <c r="F24" s="2" t="s">
        <v>3461</v>
      </c>
      <c r="G24" s="4">
        <v>44349.678252314807</v>
      </c>
      <c r="H24" s="12" t="s">
        <v>96</v>
      </c>
      <c r="I24" s="12" t="s">
        <v>114</v>
      </c>
      <c r="J24" s="2" t="s">
        <v>98</v>
      </c>
      <c r="K24" s="2" t="s">
        <v>3462</v>
      </c>
      <c r="L24" s="12" t="s">
        <v>98</v>
      </c>
      <c r="M24" s="12" t="b">
        <v>0</v>
      </c>
    </row>
    <row r="25" spans="1:13" ht="86.45" customHeight="1">
      <c r="A25" s="2" t="s">
        <v>3463</v>
      </c>
      <c r="B25" s="2" t="s">
        <v>42</v>
      </c>
      <c r="C25" s="2" t="s">
        <v>215</v>
      </c>
      <c r="D25" s="2" t="s">
        <v>216</v>
      </c>
      <c r="E25" s="2" t="s">
        <v>3464</v>
      </c>
      <c r="F25" s="2" t="s">
        <v>1092</v>
      </c>
      <c r="G25" s="4">
        <v>44349.726666666669</v>
      </c>
      <c r="H25" s="12" t="s">
        <v>96</v>
      </c>
      <c r="I25" s="12" t="s">
        <v>97</v>
      </c>
      <c r="J25" s="2" t="s">
        <v>98</v>
      </c>
      <c r="K25" s="2" t="s">
        <v>3465</v>
      </c>
      <c r="L25" s="12" t="s">
        <v>98</v>
      </c>
      <c r="M25" s="12" t="b">
        <v>0</v>
      </c>
    </row>
    <row r="26" spans="1:13" ht="28.9" customHeight="1">
      <c r="A26" s="2" t="s">
        <v>3466</v>
      </c>
      <c r="B26" s="2" t="s">
        <v>44</v>
      </c>
      <c r="C26" s="2" t="s">
        <v>507</v>
      </c>
      <c r="D26" s="2" t="s">
        <v>508</v>
      </c>
      <c r="E26" s="2" t="s">
        <v>3467</v>
      </c>
      <c r="F26" s="2" t="s">
        <v>3468</v>
      </c>
      <c r="G26" s="4">
        <v>44349.740266203713</v>
      </c>
      <c r="H26" s="12" t="s">
        <v>96</v>
      </c>
      <c r="I26" s="12" t="s">
        <v>97</v>
      </c>
      <c r="J26" s="2" t="s">
        <v>98</v>
      </c>
      <c r="K26" s="2" t="s">
        <v>3469</v>
      </c>
      <c r="L26" s="12" t="s">
        <v>98</v>
      </c>
      <c r="M26" s="12" t="b">
        <v>0</v>
      </c>
    </row>
    <row r="27" spans="1:13" ht="43.15" customHeight="1">
      <c r="A27" s="2" t="s">
        <v>3470</v>
      </c>
      <c r="B27" s="2" t="s">
        <v>42</v>
      </c>
      <c r="C27" s="2" t="s">
        <v>215</v>
      </c>
      <c r="D27" s="2" t="s">
        <v>216</v>
      </c>
      <c r="E27" s="2" t="s">
        <v>3471</v>
      </c>
      <c r="F27" s="2" t="s">
        <v>1092</v>
      </c>
      <c r="G27" s="4">
        <v>44349.817777777767</v>
      </c>
      <c r="H27" s="12" t="s">
        <v>96</v>
      </c>
      <c r="I27" s="12" t="s">
        <v>97</v>
      </c>
      <c r="J27" s="2" t="s">
        <v>98</v>
      </c>
      <c r="K27" s="2" t="s">
        <v>3472</v>
      </c>
      <c r="L27" s="12" t="s">
        <v>98</v>
      </c>
      <c r="M27" s="12" t="b">
        <v>0</v>
      </c>
    </row>
    <row r="28" spans="1:13" ht="57.6" customHeight="1">
      <c r="A28" s="2" t="s">
        <v>3473</v>
      </c>
      <c r="B28" s="2" t="s">
        <v>42</v>
      </c>
      <c r="C28" s="2" t="s">
        <v>215</v>
      </c>
      <c r="D28" s="2" t="s">
        <v>216</v>
      </c>
      <c r="E28" s="2" t="s">
        <v>3474</v>
      </c>
      <c r="F28" s="2" t="s">
        <v>1092</v>
      </c>
      <c r="G28" s="4">
        <v>44349.842430555553</v>
      </c>
      <c r="H28" s="12" t="s">
        <v>96</v>
      </c>
      <c r="I28" s="12" t="s">
        <v>97</v>
      </c>
      <c r="J28" s="2" t="s">
        <v>98</v>
      </c>
      <c r="K28" s="2" t="s">
        <v>3475</v>
      </c>
      <c r="L28" s="12" t="s">
        <v>98</v>
      </c>
      <c r="M28" s="12" t="b">
        <v>0</v>
      </c>
    </row>
    <row r="29" spans="1:13" ht="43.15" customHeight="1">
      <c r="A29" s="2" t="s">
        <v>3476</v>
      </c>
      <c r="B29" s="2" t="s">
        <v>42</v>
      </c>
      <c r="C29" s="2" t="s">
        <v>215</v>
      </c>
      <c r="D29" s="2" t="s">
        <v>216</v>
      </c>
      <c r="E29" s="2" t="s">
        <v>3477</v>
      </c>
      <c r="F29" s="2" t="s">
        <v>3478</v>
      </c>
      <c r="G29" s="4">
        <v>44349.862604166658</v>
      </c>
      <c r="H29" s="12" t="s">
        <v>96</v>
      </c>
      <c r="I29" s="12" t="s">
        <v>97</v>
      </c>
      <c r="J29" s="2" t="s">
        <v>98</v>
      </c>
      <c r="K29" s="2" t="s">
        <v>3479</v>
      </c>
      <c r="L29" s="12" t="s">
        <v>98</v>
      </c>
      <c r="M29" s="12" t="b">
        <v>0</v>
      </c>
    </row>
    <row r="30" spans="1:13" ht="57.6" customHeight="1">
      <c r="A30" s="2" t="s">
        <v>3480</v>
      </c>
      <c r="B30" s="2" t="s">
        <v>42</v>
      </c>
      <c r="C30" s="2" t="s">
        <v>375</v>
      </c>
      <c r="D30" s="2" t="s">
        <v>376</v>
      </c>
      <c r="E30" s="2" t="s">
        <v>3481</v>
      </c>
      <c r="F30" s="2" t="s">
        <v>2396</v>
      </c>
      <c r="G30" s="4">
        <v>44350.348020833328</v>
      </c>
      <c r="H30" s="12" t="s">
        <v>96</v>
      </c>
      <c r="I30" s="12" t="s">
        <v>97</v>
      </c>
      <c r="J30" s="2" t="s">
        <v>98</v>
      </c>
      <c r="K30" s="2" t="s">
        <v>3482</v>
      </c>
      <c r="L30" s="12" t="s">
        <v>98</v>
      </c>
      <c r="M30" s="12" t="b">
        <v>0</v>
      </c>
    </row>
    <row r="31" spans="1:13">
      <c r="A31" s="2" t="s">
        <v>3483</v>
      </c>
      <c r="B31" s="2" t="s">
        <v>35</v>
      </c>
      <c r="C31" s="2" t="s">
        <v>180</v>
      </c>
      <c r="D31" s="2" t="s">
        <v>181</v>
      </c>
      <c r="E31" s="2" t="s">
        <v>380</v>
      </c>
      <c r="F31" s="2" t="s">
        <v>3484</v>
      </c>
      <c r="G31" s="4">
        <v>44350.378472222219</v>
      </c>
      <c r="H31" s="12" t="s">
        <v>96</v>
      </c>
      <c r="I31" s="12" t="s">
        <v>97</v>
      </c>
      <c r="J31" s="2" t="s">
        <v>109</v>
      </c>
      <c r="K31" s="2" t="s">
        <v>3485</v>
      </c>
      <c r="L31" s="12" t="s">
        <v>109</v>
      </c>
      <c r="M31" s="12" t="b">
        <v>0</v>
      </c>
    </row>
    <row r="32" spans="1:13" ht="43.15" customHeight="1">
      <c r="A32" s="2" t="s">
        <v>3486</v>
      </c>
      <c r="B32" s="2" t="s">
        <v>42</v>
      </c>
      <c r="C32" s="2" t="s">
        <v>215</v>
      </c>
      <c r="D32" s="2" t="s">
        <v>216</v>
      </c>
      <c r="E32" s="2" t="s">
        <v>3487</v>
      </c>
      <c r="F32" s="2" t="s">
        <v>3488</v>
      </c>
      <c r="G32" s="4">
        <v>44350.47415509259</v>
      </c>
      <c r="H32" s="12" t="s">
        <v>96</v>
      </c>
      <c r="I32" s="12" t="s">
        <v>97</v>
      </c>
      <c r="J32" s="2" t="s">
        <v>98</v>
      </c>
      <c r="K32" s="2" t="s">
        <v>3489</v>
      </c>
      <c r="L32" s="12" t="s">
        <v>98</v>
      </c>
      <c r="M32" s="12" t="b">
        <v>0</v>
      </c>
    </row>
    <row r="33" spans="1:13" ht="43.15" customHeight="1">
      <c r="A33" s="2" t="s">
        <v>3490</v>
      </c>
      <c r="B33" s="2" t="s">
        <v>42</v>
      </c>
      <c r="C33" s="2" t="s">
        <v>507</v>
      </c>
      <c r="D33" s="2" t="s">
        <v>508</v>
      </c>
      <c r="E33" s="2" t="s">
        <v>3491</v>
      </c>
      <c r="F33" s="2" t="s">
        <v>3492</v>
      </c>
      <c r="G33" s="4">
        <v>44350.496319444443</v>
      </c>
      <c r="H33" s="12" t="s">
        <v>96</v>
      </c>
      <c r="I33" s="12" t="s">
        <v>97</v>
      </c>
      <c r="J33" s="2" t="s">
        <v>98</v>
      </c>
      <c r="K33" s="2" t="s">
        <v>3493</v>
      </c>
      <c r="L33" s="12" t="s">
        <v>98</v>
      </c>
      <c r="M33" s="12" t="b">
        <v>0</v>
      </c>
    </row>
    <row r="34" spans="1:13" ht="43.15" customHeight="1">
      <c r="A34" s="2" t="s">
        <v>3494</v>
      </c>
      <c r="B34" s="2" t="s">
        <v>42</v>
      </c>
      <c r="C34" s="2" t="s">
        <v>215</v>
      </c>
      <c r="D34" s="2" t="s">
        <v>216</v>
      </c>
      <c r="E34" s="2" t="s">
        <v>3471</v>
      </c>
      <c r="F34" s="2" t="s">
        <v>335</v>
      </c>
      <c r="G34" s="4">
        <v>44350.491828703707</v>
      </c>
      <c r="H34" s="12" t="s">
        <v>96</v>
      </c>
      <c r="I34" s="12" t="s">
        <v>114</v>
      </c>
      <c r="J34" s="2" t="s">
        <v>98</v>
      </c>
      <c r="K34" s="2" t="s">
        <v>3495</v>
      </c>
      <c r="L34" s="12" t="s">
        <v>98</v>
      </c>
      <c r="M34" s="12" t="b">
        <v>0</v>
      </c>
    </row>
    <row r="35" spans="1:13" ht="28.9" customHeight="1">
      <c r="A35" s="2" t="s">
        <v>3496</v>
      </c>
      <c r="B35" s="2" t="s">
        <v>35</v>
      </c>
      <c r="C35" s="2" t="s">
        <v>1135</v>
      </c>
      <c r="D35" s="2" t="s">
        <v>2843</v>
      </c>
      <c r="E35" s="2" t="s">
        <v>981</v>
      </c>
      <c r="F35" s="2" t="s">
        <v>3497</v>
      </c>
      <c r="G35" s="4">
        <v>44350.507974537039</v>
      </c>
      <c r="H35" s="12" t="s">
        <v>96</v>
      </c>
      <c r="I35" s="12" t="s">
        <v>97</v>
      </c>
      <c r="J35" s="2" t="s">
        <v>109</v>
      </c>
      <c r="K35" s="2" t="s">
        <v>3498</v>
      </c>
      <c r="L35" s="12" t="s">
        <v>109</v>
      </c>
      <c r="M35" s="12" t="b">
        <v>0</v>
      </c>
    </row>
    <row r="36" spans="1:13" ht="57.6" customHeight="1">
      <c r="A36" s="2" t="s">
        <v>3499</v>
      </c>
      <c r="B36" s="2" t="s">
        <v>42</v>
      </c>
      <c r="C36" s="2" t="s">
        <v>375</v>
      </c>
      <c r="D36" s="2" t="s">
        <v>376</v>
      </c>
      <c r="E36" s="2" t="s">
        <v>3500</v>
      </c>
      <c r="F36" s="2" t="s">
        <v>3501</v>
      </c>
      <c r="G36" s="4">
        <v>44350.518888888888</v>
      </c>
      <c r="H36" s="12" t="s">
        <v>96</v>
      </c>
      <c r="I36" s="12" t="s">
        <v>97</v>
      </c>
      <c r="J36" s="2" t="s">
        <v>98</v>
      </c>
      <c r="K36" s="2" t="s">
        <v>3502</v>
      </c>
      <c r="L36" s="12" t="s">
        <v>98</v>
      </c>
      <c r="M36" s="12" t="b">
        <v>0</v>
      </c>
    </row>
    <row r="37" spans="1:13" ht="244.9" customHeight="1">
      <c r="A37" s="2" t="s">
        <v>3503</v>
      </c>
      <c r="B37" s="2" t="s">
        <v>42</v>
      </c>
      <c r="C37" s="2" t="s">
        <v>375</v>
      </c>
      <c r="D37" s="2" t="s">
        <v>376</v>
      </c>
      <c r="E37" s="2" t="s">
        <v>3504</v>
      </c>
      <c r="F37" s="2" t="s">
        <v>3505</v>
      </c>
      <c r="G37" s="4">
        <v>44350.517500000002</v>
      </c>
      <c r="H37" s="12" t="s">
        <v>96</v>
      </c>
      <c r="I37" s="12" t="s">
        <v>97</v>
      </c>
      <c r="J37" s="2" t="s">
        <v>98</v>
      </c>
      <c r="K37" s="2" t="s">
        <v>3506</v>
      </c>
      <c r="L37" s="12" t="s">
        <v>98</v>
      </c>
      <c r="M37" s="12" t="b">
        <v>0</v>
      </c>
    </row>
    <row r="38" spans="1:13" ht="43.15" customHeight="1">
      <c r="A38" s="2" t="s">
        <v>3507</v>
      </c>
      <c r="B38" s="2" t="s">
        <v>42</v>
      </c>
      <c r="C38" s="2" t="s">
        <v>215</v>
      </c>
      <c r="D38" s="2" t="s">
        <v>216</v>
      </c>
      <c r="E38" s="2" t="s">
        <v>2268</v>
      </c>
      <c r="F38" s="2" t="s">
        <v>3508</v>
      </c>
      <c r="G38" s="4">
        <v>44350.533831018518</v>
      </c>
      <c r="H38" s="12" t="s">
        <v>96</v>
      </c>
      <c r="I38" s="12" t="s">
        <v>97</v>
      </c>
      <c r="J38" s="2" t="s">
        <v>98</v>
      </c>
      <c r="K38" s="2" t="s">
        <v>3509</v>
      </c>
      <c r="L38" s="12" t="s">
        <v>98</v>
      </c>
      <c r="M38" s="12" t="b">
        <v>0</v>
      </c>
    </row>
    <row r="39" spans="1:13" ht="43.15" customHeight="1">
      <c r="A39" s="2" t="s">
        <v>3510</v>
      </c>
      <c r="B39" s="2" t="s">
        <v>42</v>
      </c>
      <c r="C39" s="2" t="s">
        <v>375</v>
      </c>
      <c r="D39" s="2" t="s">
        <v>376</v>
      </c>
      <c r="E39" s="2" t="s">
        <v>2449</v>
      </c>
      <c r="F39" s="2" t="s">
        <v>3511</v>
      </c>
      <c r="G39" s="4">
        <v>44350.538287037038</v>
      </c>
      <c r="H39" s="12" t="s">
        <v>96</v>
      </c>
      <c r="I39" s="12" t="s">
        <v>97</v>
      </c>
      <c r="J39" s="2" t="s">
        <v>98</v>
      </c>
      <c r="K39" s="2" t="s">
        <v>3512</v>
      </c>
      <c r="L39" s="12" t="s">
        <v>98</v>
      </c>
      <c r="M39" s="12" t="b">
        <v>0</v>
      </c>
    </row>
    <row r="40" spans="1:13" ht="86.45" customHeight="1">
      <c r="A40" s="2" t="s">
        <v>3513</v>
      </c>
      <c r="B40" s="2" t="s">
        <v>42</v>
      </c>
      <c r="C40" s="2" t="s">
        <v>814</v>
      </c>
      <c r="D40" s="2" t="s">
        <v>3514</v>
      </c>
      <c r="E40" s="2" t="s">
        <v>3515</v>
      </c>
      <c r="F40" s="2" t="s">
        <v>3516</v>
      </c>
      <c r="G40" s="4">
        <v>44350.538634259261</v>
      </c>
      <c r="H40" s="12" t="s">
        <v>96</v>
      </c>
      <c r="I40" s="12" t="s">
        <v>114</v>
      </c>
      <c r="J40" s="2" t="s">
        <v>98</v>
      </c>
      <c r="K40" s="2" t="s">
        <v>3517</v>
      </c>
      <c r="L40" s="12" t="s">
        <v>98</v>
      </c>
      <c r="M40" s="12" t="b">
        <v>0</v>
      </c>
    </row>
    <row r="41" spans="1:13" ht="216" customHeight="1">
      <c r="A41" s="2" t="s">
        <v>3518</v>
      </c>
      <c r="B41" s="2" t="s">
        <v>35</v>
      </c>
      <c r="C41" s="2" t="s">
        <v>225</v>
      </c>
      <c r="D41" s="2" t="s">
        <v>226</v>
      </c>
      <c r="E41" s="2" t="s">
        <v>569</v>
      </c>
      <c r="F41" s="2" t="s">
        <v>3519</v>
      </c>
      <c r="G41" s="4">
        <v>44350.568171296298</v>
      </c>
      <c r="H41" s="12" t="s">
        <v>105</v>
      </c>
      <c r="I41" s="12" t="s">
        <v>106</v>
      </c>
      <c r="J41" s="2" t="s">
        <v>107</v>
      </c>
      <c r="K41" s="2" t="s">
        <v>3520</v>
      </c>
      <c r="L41" s="12" t="s">
        <v>107</v>
      </c>
      <c r="M41" s="12" t="b">
        <v>1</v>
      </c>
    </row>
    <row r="42" spans="1:13" ht="331.15" customHeight="1">
      <c r="A42" s="2" t="s">
        <v>3521</v>
      </c>
      <c r="B42" s="2" t="s">
        <v>42</v>
      </c>
      <c r="C42" s="2" t="s">
        <v>92</v>
      </c>
      <c r="D42" s="2" t="s">
        <v>93</v>
      </c>
      <c r="E42" s="2" t="s">
        <v>3460</v>
      </c>
      <c r="F42" s="2" t="s">
        <v>3522</v>
      </c>
      <c r="G42" s="4">
        <v>44350.692800925928</v>
      </c>
      <c r="H42" s="12" t="s">
        <v>96</v>
      </c>
      <c r="I42" s="12" t="s">
        <v>97</v>
      </c>
      <c r="J42" s="2" t="s">
        <v>98</v>
      </c>
      <c r="K42" s="2" t="s">
        <v>3523</v>
      </c>
      <c r="L42" s="12" t="s">
        <v>98</v>
      </c>
      <c r="M42" s="12" t="b">
        <v>0</v>
      </c>
    </row>
    <row r="43" spans="1:13" ht="28.9" customHeight="1">
      <c r="A43" s="2" t="s">
        <v>3524</v>
      </c>
      <c r="B43" s="2" t="s">
        <v>44</v>
      </c>
      <c r="C43" s="2" t="s">
        <v>375</v>
      </c>
      <c r="D43" s="2" t="s">
        <v>376</v>
      </c>
      <c r="E43" s="2" t="s">
        <v>3009</v>
      </c>
      <c r="F43" s="2" t="s">
        <v>3525</v>
      </c>
      <c r="G43" s="4">
        <v>44350.585081018522</v>
      </c>
      <c r="H43" s="12" t="s">
        <v>96</v>
      </c>
      <c r="I43" s="12" t="s">
        <v>114</v>
      </c>
      <c r="J43" s="2" t="s">
        <v>98</v>
      </c>
      <c r="K43" s="2" t="s">
        <v>3526</v>
      </c>
      <c r="L43" s="12" t="s">
        <v>98</v>
      </c>
      <c r="M43" s="12" t="b">
        <v>0</v>
      </c>
    </row>
    <row r="44" spans="1:13" ht="43.15" customHeight="1">
      <c r="A44" s="2" t="s">
        <v>3527</v>
      </c>
      <c r="B44" s="2" t="s">
        <v>42</v>
      </c>
      <c r="C44" s="2" t="s">
        <v>215</v>
      </c>
      <c r="D44" s="2" t="s">
        <v>216</v>
      </c>
      <c r="E44" s="2" t="s">
        <v>2593</v>
      </c>
      <c r="F44" s="2" t="s">
        <v>3528</v>
      </c>
      <c r="G44" s="4">
        <v>44350.59447916667</v>
      </c>
      <c r="H44" s="12" t="s">
        <v>96</v>
      </c>
      <c r="I44" s="12" t="s">
        <v>97</v>
      </c>
      <c r="J44" s="2" t="s">
        <v>98</v>
      </c>
      <c r="K44" s="2" t="s">
        <v>3529</v>
      </c>
      <c r="L44" s="12" t="s">
        <v>98</v>
      </c>
      <c r="M44" s="12" t="b">
        <v>0</v>
      </c>
    </row>
    <row r="45" spans="1:13" ht="43.15" customHeight="1">
      <c r="A45" s="2" t="s">
        <v>3530</v>
      </c>
      <c r="B45" s="2" t="s">
        <v>42</v>
      </c>
      <c r="C45" s="2" t="s">
        <v>215</v>
      </c>
      <c r="D45" s="2" t="s">
        <v>216</v>
      </c>
      <c r="E45" s="2" t="s">
        <v>3531</v>
      </c>
      <c r="F45" s="2" t="s">
        <v>3532</v>
      </c>
      <c r="G45" s="4">
        <v>44350.612638888888</v>
      </c>
      <c r="H45" s="12" t="s">
        <v>96</v>
      </c>
      <c r="I45" s="12" t="s">
        <v>97</v>
      </c>
      <c r="J45" s="2" t="s">
        <v>98</v>
      </c>
      <c r="K45" s="2" t="s">
        <v>3529</v>
      </c>
      <c r="L45" s="12" t="s">
        <v>98</v>
      </c>
      <c r="M45" s="12" t="b">
        <v>0</v>
      </c>
    </row>
    <row r="46" spans="1:13" ht="72" customHeight="1">
      <c r="A46" s="2" t="s">
        <v>3533</v>
      </c>
      <c r="B46" s="2" t="s">
        <v>42</v>
      </c>
      <c r="C46" s="2" t="s">
        <v>215</v>
      </c>
      <c r="D46" s="2" t="s">
        <v>216</v>
      </c>
      <c r="E46" s="2" t="s">
        <v>3534</v>
      </c>
      <c r="F46" s="2" t="s">
        <v>1284</v>
      </c>
      <c r="G46" s="4">
        <v>44350.657708333332</v>
      </c>
      <c r="H46" s="12" t="s">
        <v>96</v>
      </c>
      <c r="I46" s="12" t="s">
        <v>97</v>
      </c>
      <c r="J46" s="2" t="s">
        <v>98</v>
      </c>
      <c r="K46" s="2" t="s">
        <v>3535</v>
      </c>
      <c r="L46" s="12" t="s">
        <v>98</v>
      </c>
      <c r="M46" s="12" t="b">
        <v>0</v>
      </c>
    </row>
    <row r="47" spans="1:13" ht="201.6" customHeight="1">
      <c r="A47" s="2" t="s">
        <v>3536</v>
      </c>
      <c r="B47" s="2" t="s">
        <v>42</v>
      </c>
      <c r="C47" s="2" t="s">
        <v>215</v>
      </c>
      <c r="D47" s="2" t="s">
        <v>216</v>
      </c>
      <c r="E47" s="2" t="s">
        <v>3009</v>
      </c>
      <c r="F47" s="2" t="s">
        <v>3537</v>
      </c>
      <c r="G47" s="4">
        <v>44350.668958333343</v>
      </c>
      <c r="H47" s="12" t="s">
        <v>96</v>
      </c>
      <c r="I47" s="12" t="s">
        <v>97</v>
      </c>
      <c r="J47" s="2" t="s">
        <v>98</v>
      </c>
      <c r="K47" s="2" t="s">
        <v>3538</v>
      </c>
      <c r="L47" s="12" t="s">
        <v>98</v>
      </c>
      <c r="M47" s="12" t="b">
        <v>0</v>
      </c>
    </row>
    <row r="48" spans="1:13" ht="57.6" customHeight="1">
      <c r="A48" s="2" t="s">
        <v>3539</v>
      </c>
      <c r="B48" s="2" t="s">
        <v>42</v>
      </c>
      <c r="C48" s="2" t="s">
        <v>375</v>
      </c>
      <c r="D48" s="2" t="s">
        <v>376</v>
      </c>
      <c r="E48" s="2" t="s">
        <v>3540</v>
      </c>
      <c r="F48" s="2" t="s">
        <v>3541</v>
      </c>
      <c r="G48" s="4">
        <v>44350.670219907413</v>
      </c>
      <c r="H48" s="12" t="s">
        <v>96</v>
      </c>
      <c r="I48" s="12" t="s">
        <v>97</v>
      </c>
      <c r="J48" s="2" t="s">
        <v>98</v>
      </c>
      <c r="K48" s="2" t="s">
        <v>3542</v>
      </c>
      <c r="L48" s="12" t="s">
        <v>98</v>
      </c>
      <c r="M48" s="12" t="b">
        <v>0</v>
      </c>
    </row>
    <row r="49" spans="1:13" ht="28.9" customHeight="1">
      <c r="A49" s="2" t="s">
        <v>3543</v>
      </c>
      <c r="B49" s="2" t="s">
        <v>42</v>
      </c>
      <c r="C49" s="2" t="s">
        <v>215</v>
      </c>
      <c r="D49" s="2" t="s">
        <v>216</v>
      </c>
      <c r="E49" s="2" t="s">
        <v>3544</v>
      </c>
      <c r="F49" s="2" t="s">
        <v>1284</v>
      </c>
      <c r="G49" s="4">
        <v>44350.691620370373</v>
      </c>
      <c r="H49" s="12" t="s">
        <v>96</v>
      </c>
      <c r="I49" s="12" t="s">
        <v>97</v>
      </c>
      <c r="J49" s="2" t="s">
        <v>98</v>
      </c>
      <c r="K49" s="2" t="s">
        <v>3545</v>
      </c>
      <c r="L49" s="12" t="s">
        <v>98</v>
      </c>
      <c r="M49" s="12" t="b">
        <v>0</v>
      </c>
    </row>
    <row r="50" spans="1:13" ht="43.15" customHeight="1">
      <c r="A50" s="2" t="s">
        <v>3546</v>
      </c>
      <c r="B50" s="2" t="s">
        <v>42</v>
      </c>
      <c r="C50" s="2" t="s">
        <v>215</v>
      </c>
      <c r="D50" s="2" t="s">
        <v>216</v>
      </c>
      <c r="E50" s="2" t="s">
        <v>3547</v>
      </c>
      <c r="F50" s="2" t="s">
        <v>1092</v>
      </c>
      <c r="G50" s="4">
        <v>44350.714884259258</v>
      </c>
      <c r="H50" s="12" t="s">
        <v>96</v>
      </c>
      <c r="I50" s="12" t="s">
        <v>97</v>
      </c>
      <c r="J50" s="2" t="s">
        <v>98</v>
      </c>
      <c r="K50" s="2" t="s">
        <v>3548</v>
      </c>
      <c r="L50" s="12" t="s">
        <v>98</v>
      </c>
      <c r="M50" s="12" t="b">
        <v>0</v>
      </c>
    </row>
    <row r="51" spans="1:13" ht="43.15" customHeight="1">
      <c r="A51" s="2" t="s">
        <v>3549</v>
      </c>
      <c r="B51" s="2" t="s">
        <v>42</v>
      </c>
      <c r="C51" s="2" t="s">
        <v>215</v>
      </c>
      <c r="D51" s="2" t="s">
        <v>216</v>
      </c>
      <c r="E51" s="2" t="s">
        <v>3550</v>
      </c>
      <c r="F51" s="2" t="s">
        <v>3478</v>
      </c>
      <c r="G51" s="4">
        <v>44350.759965277779</v>
      </c>
      <c r="H51" s="12" t="s">
        <v>96</v>
      </c>
      <c r="I51" s="12" t="s">
        <v>97</v>
      </c>
      <c r="J51" s="2" t="s">
        <v>98</v>
      </c>
      <c r="K51" s="2" t="s">
        <v>3551</v>
      </c>
      <c r="L51" s="12" t="s">
        <v>98</v>
      </c>
      <c r="M51" s="12" t="b">
        <v>0</v>
      </c>
    </row>
    <row r="52" spans="1:13" ht="28.9" customHeight="1">
      <c r="A52" s="2" t="s">
        <v>3552</v>
      </c>
      <c r="B52" s="2" t="s">
        <v>35</v>
      </c>
      <c r="C52" s="2" t="s">
        <v>342</v>
      </c>
      <c r="D52" s="2" t="s">
        <v>434</v>
      </c>
      <c r="E52" s="2" t="s">
        <v>569</v>
      </c>
      <c r="F52" s="2" t="s">
        <v>3553</v>
      </c>
      <c r="G52" s="4">
        <v>44350.766423611109</v>
      </c>
      <c r="H52" s="12" t="s">
        <v>96</v>
      </c>
      <c r="I52" s="12" t="s">
        <v>97</v>
      </c>
      <c r="J52" s="2" t="s">
        <v>109</v>
      </c>
      <c r="K52" s="2" t="s">
        <v>3554</v>
      </c>
      <c r="L52" s="12" t="s">
        <v>109</v>
      </c>
      <c r="M52" s="12" t="b">
        <v>0</v>
      </c>
    </row>
    <row r="53" spans="1:13" ht="57.6" customHeight="1">
      <c r="A53" s="2" t="s">
        <v>3555</v>
      </c>
      <c r="B53" s="2" t="s">
        <v>42</v>
      </c>
      <c r="C53" s="2" t="s">
        <v>1857</v>
      </c>
      <c r="D53" s="2" t="s">
        <v>1858</v>
      </c>
      <c r="E53" s="2" t="s">
        <v>526</v>
      </c>
      <c r="F53" s="2" t="s">
        <v>3556</v>
      </c>
      <c r="G53" s="4">
        <v>44350.791898148149</v>
      </c>
      <c r="H53" s="12" t="s">
        <v>96</v>
      </c>
      <c r="I53" s="12" t="s">
        <v>97</v>
      </c>
      <c r="J53" s="2" t="s">
        <v>98</v>
      </c>
      <c r="K53" s="2" t="s">
        <v>3557</v>
      </c>
      <c r="L53" s="12" t="s">
        <v>98</v>
      </c>
      <c r="M53" s="12" t="b">
        <v>0</v>
      </c>
    </row>
    <row r="54" spans="1:13" ht="57.6" customHeight="1">
      <c r="A54" s="2" t="s">
        <v>3558</v>
      </c>
      <c r="B54" s="2" t="s">
        <v>42</v>
      </c>
      <c r="C54" s="2" t="s">
        <v>1857</v>
      </c>
      <c r="D54" s="2" t="s">
        <v>1858</v>
      </c>
      <c r="E54" s="2" t="s">
        <v>3559</v>
      </c>
      <c r="F54" s="2" t="s">
        <v>2591</v>
      </c>
      <c r="G54" s="4">
        <v>44350.807025462957</v>
      </c>
      <c r="H54" s="12" t="s">
        <v>96</v>
      </c>
      <c r="I54" s="12" t="s">
        <v>97</v>
      </c>
      <c r="J54" s="2" t="s">
        <v>98</v>
      </c>
      <c r="K54" s="2" t="s">
        <v>3560</v>
      </c>
      <c r="L54" s="12" t="s">
        <v>98</v>
      </c>
      <c r="M54" s="12" t="b">
        <v>0</v>
      </c>
    </row>
    <row r="55" spans="1:13" ht="57.6" customHeight="1">
      <c r="A55" s="2" t="s">
        <v>3561</v>
      </c>
      <c r="B55" s="2" t="s">
        <v>42</v>
      </c>
      <c r="C55" s="2" t="s">
        <v>215</v>
      </c>
      <c r="D55" s="2" t="s">
        <v>216</v>
      </c>
      <c r="E55" s="2" t="s">
        <v>2999</v>
      </c>
      <c r="F55" s="2" t="s">
        <v>1092</v>
      </c>
      <c r="G55" s="4">
        <v>44350.818726851852</v>
      </c>
      <c r="H55" s="12" t="s">
        <v>96</v>
      </c>
      <c r="I55" s="12" t="s">
        <v>97</v>
      </c>
      <c r="J55" s="2" t="s">
        <v>98</v>
      </c>
      <c r="K55" s="2" t="s">
        <v>3562</v>
      </c>
      <c r="L55" s="12" t="s">
        <v>98</v>
      </c>
      <c r="M55" s="12" t="b">
        <v>0</v>
      </c>
    </row>
    <row r="56" spans="1:13" ht="72" customHeight="1">
      <c r="A56" s="2" t="s">
        <v>3563</v>
      </c>
      <c r="B56" s="2" t="s">
        <v>56</v>
      </c>
      <c r="C56" s="2" t="s">
        <v>153</v>
      </c>
      <c r="D56" s="2" t="s">
        <v>154</v>
      </c>
      <c r="E56" s="2" t="s">
        <v>2620</v>
      </c>
      <c r="F56" s="2" t="s">
        <v>3564</v>
      </c>
      <c r="G56" s="4">
        <v>44350.843263888892</v>
      </c>
      <c r="H56" s="12" t="s">
        <v>96</v>
      </c>
      <c r="I56" s="12" t="s">
        <v>97</v>
      </c>
      <c r="J56" s="2" t="s">
        <v>98</v>
      </c>
      <c r="K56" s="2" t="s">
        <v>3565</v>
      </c>
      <c r="L56" s="12" t="s">
        <v>98</v>
      </c>
      <c r="M56" s="12" t="b">
        <v>0</v>
      </c>
    </row>
    <row r="57" spans="1:13">
      <c r="A57" s="2" t="s">
        <v>3566</v>
      </c>
      <c r="B57" s="2" t="s">
        <v>35</v>
      </c>
      <c r="C57" s="2" t="s">
        <v>1908</v>
      </c>
      <c r="D57" s="2" t="s">
        <v>1909</v>
      </c>
      <c r="E57" s="2" t="s">
        <v>3567</v>
      </c>
      <c r="F57" s="2" t="s">
        <v>3568</v>
      </c>
      <c r="G57" s="4">
        <v>44350.853391203702</v>
      </c>
      <c r="H57" s="12" t="s">
        <v>96</v>
      </c>
      <c r="I57" s="12" t="s">
        <v>97</v>
      </c>
      <c r="J57" s="2" t="s">
        <v>109</v>
      </c>
      <c r="K57" s="2" t="s">
        <v>3569</v>
      </c>
      <c r="L57" s="12" t="s">
        <v>109</v>
      </c>
      <c r="M57" s="12" t="b">
        <v>0</v>
      </c>
    </row>
    <row r="58" spans="1:13" ht="28.9" customHeight="1">
      <c r="A58" s="2" t="s">
        <v>3570</v>
      </c>
      <c r="B58" s="2" t="s">
        <v>35</v>
      </c>
      <c r="C58" s="2" t="s">
        <v>1908</v>
      </c>
      <c r="D58" s="2" t="s">
        <v>2191</v>
      </c>
      <c r="E58" s="2" t="s">
        <v>266</v>
      </c>
      <c r="F58" s="2" t="s">
        <v>3571</v>
      </c>
      <c r="G58" s="4">
        <v>44350.866412037038</v>
      </c>
      <c r="H58" s="12" t="s">
        <v>96</v>
      </c>
      <c r="I58" s="12" t="s">
        <v>97</v>
      </c>
      <c r="J58" s="2" t="s">
        <v>109</v>
      </c>
      <c r="K58" s="2" t="s">
        <v>3572</v>
      </c>
      <c r="L58" s="12" t="s">
        <v>109</v>
      </c>
      <c r="M58" s="12" t="b">
        <v>0</v>
      </c>
    </row>
    <row r="59" spans="1:13" ht="57.6" customHeight="1">
      <c r="A59" s="2" t="s">
        <v>3573</v>
      </c>
      <c r="B59" s="2" t="s">
        <v>42</v>
      </c>
      <c r="C59" s="2" t="s">
        <v>215</v>
      </c>
      <c r="D59" s="2" t="s">
        <v>825</v>
      </c>
      <c r="E59" s="2" t="s">
        <v>1741</v>
      </c>
      <c r="F59" s="2" t="s">
        <v>3574</v>
      </c>
      <c r="G59" s="4">
        <v>44351.406967592593</v>
      </c>
      <c r="H59" s="12" t="s">
        <v>96</v>
      </c>
      <c r="I59" s="12" t="s">
        <v>97</v>
      </c>
      <c r="J59" s="2" t="s">
        <v>98</v>
      </c>
      <c r="K59" s="2" t="s">
        <v>3575</v>
      </c>
      <c r="L59" s="12" t="s">
        <v>98</v>
      </c>
      <c r="M59" s="12" t="b">
        <v>0</v>
      </c>
    </row>
    <row r="60" spans="1:13">
      <c r="A60" s="2" t="s">
        <v>3576</v>
      </c>
      <c r="B60" s="2" t="s">
        <v>35</v>
      </c>
      <c r="C60" s="2" t="s">
        <v>124</v>
      </c>
      <c r="D60" s="2" t="s">
        <v>144</v>
      </c>
      <c r="E60" s="2" t="s">
        <v>575</v>
      </c>
      <c r="F60" s="2" t="s">
        <v>1122</v>
      </c>
      <c r="G60" s="4">
        <v>44351.410370370373</v>
      </c>
      <c r="H60" s="12" t="s">
        <v>96</v>
      </c>
      <c r="I60" s="12" t="s">
        <v>97</v>
      </c>
      <c r="J60" s="2" t="s">
        <v>109</v>
      </c>
      <c r="K60" s="2" t="s">
        <v>806</v>
      </c>
      <c r="L60" s="12" t="s">
        <v>109</v>
      </c>
      <c r="M60" s="12" t="b">
        <v>0</v>
      </c>
    </row>
    <row r="61" spans="1:13" ht="28.9" customHeight="1">
      <c r="A61" s="2" t="s">
        <v>3577</v>
      </c>
      <c r="B61" s="2" t="s">
        <v>39</v>
      </c>
      <c r="C61" s="2" t="s">
        <v>175</v>
      </c>
      <c r="D61" s="2" t="s">
        <v>270</v>
      </c>
      <c r="E61" s="2" t="s">
        <v>593</v>
      </c>
      <c r="F61" s="2" t="s">
        <v>3578</v>
      </c>
      <c r="G61" s="4">
        <v>44351.425844907397</v>
      </c>
      <c r="H61" s="12" t="s">
        <v>96</v>
      </c>
      <c r="I61" s="12" t="s">
        <v>97</v>
      </c>
      <c r="J61" s="2" t="s">
        <v>98</v>
      </c>
      <c r="K61" s="2" t="s">
        <v>3579</v>
      </c>
      <c r="L61" s="12" t="s">
        <v>98</v>
      </c>
      <c r="M61" s="12" t="b">
        <v>0</v>
      </c>
    </row>
    <row r="62" spans="1:13" ht="57.6" customHeight="1">
      <c r="A62" s="2" t="s">
        <v>3580</v>
      </c>
      <c r="B62" s="2" t="s">
        <v>42</v>
      </c>
      <c r="C62" s="2" t="s">
        <v>215</v>
      </c>
      <c r="D62" s="2" t="s">
        <v>216</v>
      </c>
      <c r="E62" s="2" t="s">
        <v>3581</v>
      </c>
      <c r="F62" s="2" t="s">
        <v>1092</v>
      </c>
      <c r="G62" s="4">
        <v>44351.492407407408</v>
      </c>
      <c r="H62" s="12" t="s">
        <v>96</v>
      </c>
      <c r="I62" s="12" t="s">
        <v>97</v>
      </c>
      <c r="J62" s="2" t="s">
        <v>98</v>
      </c>
      <c r="K62" s="2" t="s">
        <v>3582</v>
      </c>
      <c r="L62" s="12" t="s">
        <v>98</v>
      </c>
      <c r="M62" s="12" t="b">
        <v>0</v>
      </c>
    </row>
    <row r="63" spans="1:13" ht="28.9" customHeight="1">
      <c r="A63" s="2" t="s">
        <v>3583</v>
      </c>
      <c r="B63" s="2" t="s">
        <v>39</v>
      </c>
      <c r="C63" s="2" t="s">
        <v>448</v>
      </c>
      <c r="D63" s="2" t="s">
        <v>133</v>
      </c>
      <c r="E63" s="2" t="s">
        <v>177</v>
      </c>
      <c r="F63" s="2" t="s">
        <v>3584</v>
      </c>
      <c r="G63" s="4">
        <v>44351.513009259259</v>
      </c>
      <c r="H63" s="12" t="s">
        <v>96</v>
      </c>
      <c r="I63" s="12" t="s">
        <v>97</v>
      </c>
      <c r="J63" s="2" t="s">
        <v>98</v>
      </c>
      <c r="K63" s="2" t="s">
        <v>3585</v>
      </c>
      <c r="L63" s="12" t="s">
        <v>98</v>
      </c>
      <c r="M63" s="12" t="b">
        <v>0</v>
      </c>
    </row>
    <row r="64" spans="1:13" ht="43.15" customHeight="1">
      <c r="A64" s="2" t="s">
        <v>3586</v>
      </c>
      <c r="B64" s="2" t="s">
        <v>42</v>
      </c>
      <c r="C64" s="2" t="s">
        <v>215</v>
      </c>
      <c r="D64" s="2" t="s">
        <v>216</v>
      </c>
      <c r="E64" s="2" t="s">
        <v>552</v>
      </c>
      <c r="F64" s="2" t="s">
        <v>3587</v>
      </c>
      <c r="G64" s="4">
        <v>44351.572210648148</v>
      </c>
      <c r="H64" s="12" t="s">
        <v>96</v>
      </c>
      <c r="I64" s="12" t="s">
        <v>97</v>
      </c>
      <c r="J64" s="2" t="s">
        <v>98</v>
      </c>
      <c r="K64" s="2" t="s">
        <v>3588</v>
      </c>
      <c r="L64" s="12" t="s">
        <v>98</v>
      </c>
      <c r="M64" s="12" t="b">
        <v>0</v>
      </c>
    </row>
    <row r="65" spans="1:13">
      <c r="A65" s="2" t="s">
        <v>3589</v>
      </c>
      <c r="B65" s="2" t="s">
        <v>35</v>
      </c>
      <c r="C65" s="2" t="s">
        <v>124</v>
      </c>
      <c r="D65" s="2" t="s">
        <v>144</v>
      </c>
      <c r="E65" s="2" t="s">
        <v>575</v>
      </c>
      <c r="F65" s="2" t="s">
        <v>3590</v>
      </c>
      <c r="G65" s="4">
        <v>44351.585925925923</v>
      </c>
      <c r="H65" s="12" t="s">
        <v>96</v>
      </c>
      <c r="I65" s="12" t="s">
        <v>114</v>
      </c>
      <c r="J65" s="2" t="s">
        <v>109</v>
      </c>
      <c r="K65" s="2" t="s">
        <v>806</v>
      </c>
      <c r="L65" s="12" t="s">
        <v>109</v>
      </c>
      <c r="M65" s="12" t="b">
        <v>0</v>
      </c>
    </row>
    <row r="66" spans="1:13" ht="43.15" customHeight="1">
      <c r="A66" s="2" t="s">
        <v>3591</v>
      </c>
      <c r="B66" s="2" t="s">
        <v>42</v>
      </c>
      <c r="C66" s="2" t="s">
        <v>685</v>
      </c>
      <c r="D66" s="2" t="s">
        <v>3592</v>
      </c>
      <c r="E66" s="2" t="s">
        <v>3593</v>
      </c>
      <c r="F66" s="2" t="s">
        <v>3594</v>
      </c>
      <c r="G66" s="4">
        <v>44351.597488425927</v>
      </c>
      <c r="H66" s="12" t="s">
        <v>96</v>
      </c>
      <c r="I66" s="12" t="s">
        <v>114</v>
      </c>
      <c r="J66" s="2" t="s">
        <v>98</v>
      </c>
      <c r="K66" s="2" t="s">
        <v>3595</v>
      </c>
      <c r="L66" s="12" t="s">
        <v>98</v>
      </c>
      <c r="M66" s="12" t="b">
        <v>0</v>
      </c>
    </row>
    <row r="67" spans="1:13" ht="57.6" customHeight="1">
      <c r="A67" s="2" t="s">
        <v>3596</v>
      </c>
      <c r="B67" s="2" t="s">
        <v>36</v>
      </c>
      <c r="C67" s="2" t="s">
        <v>3597</v>
      </c>
      <c r="D67" s="2" t="s">
        <v>3598</v>
      </c>
      <c r="E67" s="2" t="s">
        <v>491</v>
      </c>
      <c r="F67" s="2" t="s">
        <v>3599</v>
      </c>
      <c r="G67" s="4">
        <v>44352.345081018517</v>
      </c>
      <c r="H67" s="12" t="s">
        <v>96</v>
      </c>
      <c r="I67" s="12" t="s">
        <v>97</v>
      </c>
      <c r="J67" s="2" t="s">
        <v>107</v>
      </c>
      <c r="K67" s="2" t="s">
        <v>3600</v>
      </c>
      <c r="L67" s="12" t="s">
        <v>107</v>
      </c>
      <c r="M67" s="12" t="b">
        <v>0</v>
      </c>
    </row>
    <row r="68" spans="1:13">
      <c r="A68" s="2" t="s">
        <v>3601</v>
      </c>
      <c r="B68" s="2" t="s">
        <v>35</v>
      </c>
      <c r="C68" s="2" t="s">
        <v>124</v>
      </c>
      <c r="D68" s="2" t="s">
        <v>144</v>
      </c>
      <c r="E68" s="2" t="s">
        <v>383</v>
      </c>
      <c r="F68" s="2" t="s">
        <v>583</v>
      </c>
      <c r="G68" s="4">
        <v>44354.380995370368</v>
      </c>
      <c r="H68" s="12" t="s">
        <v>96</v>
      </c>
      <c r="I68" s="12" t="s">
        <v>97</v>
      </c>
      <c r="J68" s="2" t="s">
        <v>109</v>
      </c>
      <c r="K68" s="2" t="s">
        <v>385</v>
      </c>
      <c r="L68" s="12" t="s">
        <v>109</v>
      </c>
      <c r="M68" s="12" t="b">
        <v>0</v>
      </c>
    </row>
    <row r="69" spans="1:13" ht="43.15" customHeight="1">
      <c r="A69" s="2" t="s">
        <v>3602</v>
      </c>
      <c r="B69" s="2" t="s">
        <v>42</v>
      </c>
      <c r="C69" s="2" t="s">
        <v>375</v>
      </c>
      <c r="D69" s="2" t="s">
        <v>376</v>
      </c>
      <c r="E69" s="2" t="s">
        <v>2959</v>
      </c>
      <c r="F69" s="2" t="s">
        <v>2396</v>
      </c>
      <c r="G69" s="4">
        <v>44354.440983796303</v>
      </c>
      <c r="H69" s="12" t="s">
        <v>96</v>
      </c>
      <c r="I69" s="12" t="s">
        <v>97</v>
      </c>
      <c r="J69" s="2" t="s">
        <v>98</v>
      </c>
      <c r="K69" s="2" t="s">
        <v>3603</v>
      </c>
      <c r="L69" s="12" t="s">
        <v>98</v>
      </c>
      <c r="M69" s="12" t="b">
        <v>0</v>
      </c>
    </row>
    <row r="70" spans="1:13" ht="115.15" customHeight="1">
      <c r="A70" s="2" t="s">
        <v>3604</v>
      </c>
      <c r="B70" s="2" t="s">
        <v>44</v>
      </c>
      <c r="C70" s="2" t="s">
        <v>375</v>
      </c>
      <c r="D70" s="2" t="s">
        <v>376</v>
      </c>
      <c r="E70" s="2" t="s">
        <v>3605</v>
      </c>
      <c r="F70" s="2" t="s">
        <v>3606</v>
      </c>
      <c r="G70" s="4">
        <v>44354.482824074083</v>
      </c>
      <c r="H70" s="12" t="s">
        <v>96</v>
      </c>
      <c r="I70" s="12" t="s">
        <v>97</v>
      </c>
      <c r="J70" s="2" t="s">
        <v>98</v>
      </c>
      <c r="K70" s="2" t="s">
        <v>3607</v>
      </c>
      <c r="L70" s="12" t="s">
        <v>98</v>
      </c>
      <c r="M70" s="12" t="b">
        <v>0</v>
      </c>
    </row>
    <row r="71" spans="1:13">
      <c r="A71" s="2" t="s">
        <v>3608</v>
      </c>
      <c r="B71" s="2" t="s">
        <v>35</v>
      </c>
      <c r="C71" s="2" t="s">
        <v>124</v>
      </c>
      <c r="D71" s="2" t="s">
        <v>144</v>
      </c>
      <c r="E71" s="2" t="s">
        <v>1492</v>
      </c>
      <c r="F71" s="2" t="s">
        <v>3609</v>
      </c>
      <c r="G71" s="4">
        <v>44354.51253472222</v>
      </c>
      <c r="H71" s="12" t="s">
        <v>96</v>
      </c>
      <c r="I71" s="12" t="s">
        <v>97</v>
      </c>
      <c r="J71" s="2" t="s">
        <v>109</v>
      </c>
      <c r="K71" s="2" t="s">
        <v>3610</v>
      </c>
      <c r="L71" s="12" t="s">
        <v>109</v>
      </c>
      <c r="M71" s="12" t="b">
        <v>0</v>
      </c>
    </row>
    <row r="72" spans="1:13" ht="28.9" customHeight="1">
      <c r="A72" t="s">
        <v>3611</v>
      </c>
      <c r="B72" s="2" t="s">
        <v>60</v>
      </c>
      <c r="C72" s="2" t="s">
        <v>457</v>
      </c>
      <c r="D72" s="2" t="s">
        <v>458</v>
      </c>
      <c r="E72" s="2" t="s">
        <v>2087</v>
      </c>
      <c r="F72" s="2" t="s">
        <v>3612</v>
      </c>
      <c r="G72" s="4">
        <v>44354.515613425923</v>
      </c>
      <c r="H72" s="12" t="s">
        <v>96</v>
      </c>
      <c r="I72" s="12" t="s">
        <v>97</v>
      </c>
      <c r="J72" s="2" t="s">
        <v>98</v>
      </c>
      <c r="K72" s="2" t="s">
        <v>3613</v>
      </c>
      <c r="L72" s="12" t="s">
        <v>98</v>
      </c>
      <c r="M72" s="12" t="b">
        <v>0</v>
      </c>
    </row>
    <row r="73" spans="1:13" ht="28.9" customHeight="1">
      <c r="A73" s="2" t="s">
        <v>3614</v>
      </c>
      <c r="B73" s="2" t="s">
        <v>44</v>
      </c>
      <c r="C73" s="2" t="s">
        <v>507</v>
      </c>
      <c r="D73" s="2" t="s">
        <v>508</v>
      </c>
      <c r="E73" s="2" t="s">
        <v>3276</v>
      </c>
      <c r="F73" s="2" t="s">
        <v>3615</v>
      </c>
      <c r="G73" s="4">
        <v>44354.66578703704</v>
      </c>
      <c r="H73" s="12" t="s">
        <v>96</v>
      </c>
      <c r="I73" s="12" t="s">
        <v>97</v>
      </c>
      <c r="J73" s="2" t="s">
        <v>98</v>
      </c>
      <c r="K73" s="2" t="s">
        <v>3616</v>
      </c>
      <c r="L73" s="12" t="s">
        <v>98</v>
      </c>
      <c r="M73" s="12" t="b">
        <v>0</v>
      </c>
    </row>
    <row r="74" spans="1:13" ht="100.9" customHeight="1">
      <c r="A74" s="2" t="s">
        <v>3617</v>
      </c>
      <c r="B74" s="2" t="s">
        <v>42</v>
      </c>
      <c r="C74" s="2" t="s">
        <v>507</v>
      </c>
      <c r="D74" s="2" t="s">
        <v>508</v>
      </c>
      <c r="E74" s="2" t="s">
        <v>1741</v>
      </c>
      <c r="F74" s="2" t="s">
        <v>3618</v>
      </c>
      <c r="G74" s="4">
        <v>44354.733749999999</v>
      </c>
      <c r="H74" s="12" t="s">
        <v>96</v>
      </c>
      <c r="I74" s="12" t="s">
        <v>114</v>
      </c>
      <c r="J74" s="2" t="s">
        <v>98</v>
      </c>
      <c r="K74" s="2" t="s">
        <v>3619</v>
      </c>
      <c r="L74" s="12" t="s">
        <v>98</v>
      </c>
      <c r="M74" s="12" t="b">
        <v>0</v>
      </c>
    </row>
    <row r="75" spans="1:13" ht="115.15" customHeight="1">
      <c r="A75" s="2" t="s">
        <v>3620</v>
      </c>
      <c r="B75" s="2" t="s">
        <v>42</v>
      </c>
      <c r="C75" s="2" t="s">
        <v>507</v>
      </c>
      <c r="D75" s="2" t="s">
        <v>508</v>
      </c>
      <c r="E75" s="2" t="s">
        <v>509</v>
      </c>
      <c r="F75" s="2" t="s">
        <v>1520</v>
      </c>
      <c r="G75" s="4">
        <v>44354.74796296296</v>
      </c>
      <c r="H75" s="12" t="s">
        <v>96</v>
      </c>
      <c r="I75" s="12" t="s">
        <v>97</v>
      </c>
      <c r="J75" s="2" t="s">
        <v>98</v>
      </c>
      <c r="K75" s="2" t="s">
        <v>2576</v>
      </c>
      <c r="L75" s="12" t="s">
        <v>98</v>
      </c>
      <c r="M75" s="12" t="b">
        <v>0</v>
      </c>
    </row>
    <row r="76" spans="1:13" ht="144" customHeight="1">
      <c r="A76" s="2" t="s">
        <v>3621</v>
      </c>
      <c r="B76" s="2" t="s">
        <v>58</v>
      </c>
      <c r="C76" s="2" t="s">
        <v>289</v>
      </c>
      <c r="D76" s="2" t="s">
        <v>2164</v>
      </c>
      <c r="E76" s="2" t="s">
        <v>3411</v>
      </c>
      <c r="F76" s="2" t="s">
        <v>3412</v>
      </c>
      <c r="G76" s="4">
        <v>44355.366597222222</v>
      </c>
      <c r="H76" s="12" t="s">
        <v>96</v>
      </c>
      <c r="I76" s="12" t="s">
        <v>97</v>
      </c>
      <c r="J76" s="2" t="s">
        <v>107</v>
      </c>
      <c r="K76" s="2" t="s">
        <v>3622</v>
      </c>
      <c r="L76" s="12" t="s">
        <v>107</v>
      </c>
      <c r="M76" s="12" t="b">
        <v>0</v>
      </c>
    </row>
    <row r="77" spans="1:13">
      <c r="A77" s="2" t="s">
        <v>3623</v>
      </c>
      <c r="B77" s="2" t="s">
        <v>35</v>
      </c>
      <c r="C77" s="2" t="s">
        <v>342</v>
      </c>
      <c r="D77" s="2" t="s">
        <v>434</v>
      </c>
      <c r="E77" s="2" t="s">
        <v>134</v>
      </c>
      <c r="F77" s="2" t="s">
        <v>2847</v>
      </c>
      <c r="G77" s="4">
        <v>44355.433182870373</v>
      </c>
      <c r="H77" s="12" t="s">
        <v>96</v>
      </c>
      <c r="I77" s="12" t="s">
        <v>114</v>
      </c>
      <c r="J77" s="2" t="s">
        <v>121</v>
      </c>
      <c r="K77" s="2" t="s">
        <v>3624</v>
      </c>
      <c r="L77" s="12" t="s">
        <v>109</v>
      </c>
      <c r="M77" s="12" t="b">
        <v>0</v>
      </c>
    </row>
    <row r="78" spans="1:13" ht="43.15" customHeight="1">
      <c r="A78" s="2" t="s">
        <v>3625</v>
      </c>
      <c r="B78" s="2" t="s">
        <v>44</v>
      </c>
      <c r="C78" s="2" t="s">
        <v>507</v>
      </c>
      <c r="D78" s="2" t="s">
        <v>508</v>
      </c>
      <c r="E78" s="2" t="s">
        <v>1510</v>
      </c>
      <c r="F78" s="2" t="s">
        <v>3626</v>
      </c>
      <c r="G78" s="4">
        <v>44355.434976851851</v>
      </c>
      <c r="H78" s="12" t="s">
        <v>96</v>
      </c>
      <c r="I78" s="12" t="s">
        <v>97</v>
      </c>
      <c r="J78" s="2" t="s">
        <v>98</v>
      </c>
      <c r="K78" s="2" t="s">
        <v>3627</v>
      </c>
      <c r="L78" s="12" t="s">
        <v>98</v>
      </c>
      <c r="M78" s="12" t="b">
        <v>0</v>
      </c>
    </row>
    <row r="79" spans="1:13" ht="43.15" customHeight="1">
      <c r="A79" s="2" t="s">
        <v>3628</v>
      </c>
      <c r="B79" s="2" t="s">
        <v>24</v>
      </c>
      <c r="C79" s="2" t="s">
        <v>24</v>
      </c>
      <c r="D79" s="2" t="s">
        <v>257</v>
      </c>
      <c r="E79" s="2" t="s">
        <v>221</v>
      </c>
      <c r="F79" s="2" t="s">
        <v>3629</v>
      </c>
      <c r="G79" s="4">
        <v>44355.438055555547</v>
      </c>
      <c r="H79" s="12" t="s">
        <v>96</v>
      </c>
      <c r="I79" s="12" t="s">
        <v>114</v>
      </c>
      <c r="J79" s="2" t="s">
        <v>98</v>
      </c>
      <c r="K79" s="2" t="s">
        <v>3630</v>
      </c>
      <c r="L79" s="12" t="s">
        <v>98</v>
      </c>
      <c r="M79" s="12" t="b">
        <v>0</v>
      </c>
    </row>
    <row r="80" spans="1:13" ht="28.9" customHeight="1">
      <c r="A80" s="2" t="s">
        <v>3631</v>
      </c>
      <c r="B80" s="2" t="s">
        <v>39</v>
      </c>
      <c r="C80" s="2" t="s">
        <v>175</v>
      </c>
      <c r="D80" s="2" t="s">
        <v>176</v>
      </c>
      <c r="E80" s="2" t="s">
        <v>1026</v>
      </c>
      <c r="F80" s="2" t="s">
        <v>3632</v>
      </c>
      <c r="G80" s="4">
        <v>44355.586261574077</v>
      </c>
      <c r="H80" s="12" t="s">
        <v>96</v>
      </c>
      <c r="I80" s="12" t="s">
        <v>97</v>
      </c>
      <c r="J80" s="2" t="s">
        <v>98</v>
      </c>
      <c r="K80" s="2" t="s">
        <v>3633</v>
      </c>
      <c r="L80" s="12" t="s">
        <v>98</v>
      </c>
      <c r="M80" s="12" t="b">
        <v>0</v>
      </c>
    </row>
    <row r="81" spans="1:13" ht="43.15" customHeight="1">
      <c r="A81" s="2" t="s">
        <v>3634</v>
      </c>
      <c r="B81" s="2" t="s">
        <v>44</v>
      </c>
      <c r="C81" s="2" t="s">
        <v>507</v>
      </c>
      <c r="D81" s="2" t="s">
        <v>508</v>
      </c>
      <c r="E81" s="2" t="s">
        <v>509</v>
      </c>
      <c r="F81" s="2" t="s">
        <v>3635</v>
      </c>
      <c r="G81" s="4">
        <v>44355.486504629633</v>
      </c>
      <c r="H81" s="12" t="s">
        <v>96</v>
      </c>
      <c r="I81" s="12" t="s">
        <v>114</v>
      </c>
      <c r="J81" s="2" t="s">
        <v>98</v>
      </c>
      <c r="K81" s="2" t="s">
        <v>3636</v>
      </c>
      <c r="L81" s="12" t="s">
        <v>98</v>
      </c>
      <c r="M81" s="12" t="b">
        <v>0</v>
      </c>
    </row>
    <row r="82" spans="1:13" ht="43.15" customHeight="1">
      <c r="A82" s="2" t="s">
        <v>3637</v>
      </c>
      <c r="B82" s="2" t="s">
        <v>42</v>
      </c>
      <c r="C82" s="2" t="s">
        <v>375</v>
      </c>
      <c r="D82" s="2" t="s">
        <v>376</v>
      </c>
      <c r="E82" s="2" t="s">
        <v>3638</v>
      </c>
      <c r="F82" s="2" t="s">
        <v>3639</v>
      </c>
      <c r="G82" s="4">
        <v>44355.519930555558</v>
      </c>
      <c r="H82" s="12" t="s">
        <v>96</v>
      </c>
      <c r="I82" s="12" t="s">
        <v>114</v>
      </c>
      <c r="J82" s="2" t="s">
        <v>98</v>
      </c>
      <c r="K82" s="2" t="s">
        <v>3640</v>
      </c>
      <c r="L82" s="12" t="s">
        <v>98</v>
      </c>
      <c r="M82" s="12" t="b">
        <v>0</v>
      </c>
    </row>
    <row r="83" spans="1:13" ht="201.6" customHeight="1">
      <c r="A83" s="2" t="s">
        <v>3641</v>
      </c>
      <c r="B83" s="2" t="s">
        <v>44</v>
      </c>
      <c r="C83" s="2" t="s">
        <v>159</v>
      </c>
      <c r="D83" s="2" t="s">
        <v>248</v>
      </c>
      <c r="E83" s="2" t="s">
        <v>3642</v>
      </c>
      <c r="F83" s="2" t="s">
        <v>1529</v>
      </c>
      <c r="G83" s="4">
        <v>44355.554756944453</v>
      </c>
      <c r="H83" s="12" t="s">
        <v>96</v>
      </c>
      <c r="I83" s="12" t="s">
        <v>97</v>
      </c>
      <c r="J83" s="2" t="s">
        <v>98</v>
      </c>
      <c r="K83" s="2" t="s">
        <v>3538</v>
      </c>
      <c r="L83" s="12" t="s">
        <v>98</v>
      </c>
      <c r="M83" s="12" t="b">
        <v>0</v>
      </c>
    </row>
    <row r="84" spans="1:13" ht="28.9" customHeight="1">
      <c r="A84" s="2" t="s">
        <v>3643</v>
      </c>
      <c r="B84" s="2" t="s">
        <v>39</v>
      </c>
      <c r="C84" s="2" t="s">
        <v>175</v>
      </c>
      <c r="D84" s="2" t="s">
        <v>270</v>
      </c>
      <c r="E84" s="2" t="s">
        <v>593</v>
      </c>
      <c r="F84" s="2" t="s">
        <v>594</v>
      </c>
      <c r="G84" s="4">
        <v>44355.557650462957</v>
      </c>
      <c r="H84" s="12" t="s">
        <v>96</v>
      </c>
      <c r="I84" s="12" t="s">
        <v>114</v>
      </c>
      <c r="J84" s="2" t="s">
        <v>98</v>
      </c>
      <c r="K84" s="2" t="s">
        <v>3644</v>
      </c>
      <c r="L84" s="12" t="s">
        <v>98</v>
      </c>
      <c r="M84" s="12" t="b">
        <v>0</v>
      </c>
    </row>
    <row r="85" spans="1:13" ht="28.9" customHeight="1">
      <c r="A85" s="2" t="s">
        <v>3645</v>
      </c>
      <c r="B85" s="2" t="s">
        <v>39</v>
      </c>
      <c r="C85" s="2" t="s">
        <v>175</v>
      </c>
      <c r="D85" s="2" t="s">
        <v>1520</v>
      </c>
      <c r="E85" s="2" t="s">
        <v>314</v>
      </c>
      <c r="F85" s="2" t="s">
        <v>3646</v>
      </c>
      <c r="G85" s="4">
        <v>44355.610023148147</v>
      </c>
      <c r="H85" s="12" t="s">
        <v>96</v>
      </c>
      <c r="I85" s="12" t="s">
        <v>114</v>
      </c>
      <c r="J85" s="2" t="s">
        <v>98</v>
      </c>
      <c r="K85" s="2" t="s">
        <v>3647</v>
      </c>
      <c r="L85" s="12" t="s">
        <v>98</v>
      </c>
      <c r="M85" s="12" t="b">
        <v>0</v>
      </c>
    </row>
    <row r="86" spans="1:13" ht="86.45" customHeight="1">
      <c r="A86" s="2" t="s">
        <v>3648</v>
      </c>
      <c r="B86" s="2" t="s">
        <v>36</v>
      </c>
      <c r="C86" s="2" t="s">
        <v>37</v>
      </c>
      <c r="D86" s="2" t="s">
        <v>133</v>
      </c>
      <c r="E86" s="2" t="s">
        <v>491</v>
      </c>
      <c r="F86" s="2" t="s">
        <v>3649</v>
      </c>
      <c r="G86" s="4">
        <v>44355.919317129628</v>
      </c>
      <c r="H86" s="12" t="s">
        <v>96</v>
      </c>
      <c r="I86" s="12" t="s">
        <v>97</v>
      </c>
      <c r="J86" s="2" t="s">
        <v>107</v>
      </c>
      <c r="K86" s="2" t="s">
        <v>3650</v>
      </c>
      <c r="L86" s="12" t="s">
        <v>107</v>
      </c>
      <c r="M86" s="12" t="b">
        <v>0</v>
      </c>
    </row>
    <row r="87" spans="1:13" ht="43.15" customHeight="1">
      <c r="A87" s="2" t="s">
        <v>3651</v>
      </c>
      <c r="B87" s="2" t="s">
        <v>44</v>
      </c>
      <c r="C87" s="2" t="s">
        <v>375</v>
      </c>
      <c r="D87" s="2" t="s">
        <v>376</v>
      </c>
      <c r="E87" s="2" t="s">
        <v>2217</v>
      </c>
      <c r="F87" s="2" t="s">
        <v>3652</v>
      </c>
      <c r="G87" s="4">
        <v>44356.54787037037</v>
      </c>
      <c r="H87" s="12" t="s">
        <v>96</v>
      </c>
      <c r="I87" s="12" t="s">
        <v>114</v>
      </c>
      <c r="J87" s="2" t="s">
        <v>98</v>
      </c>
      <c r="K87" s="2" t="s">
        <v>3603</v>
      </c>
      <c r="L87" s="12" t="s">
        <v>98</v>
      </c>
      <c r="M87" s="12" t="b">
        <v>0</v>
      </c>
    </row>
    <row r="88" spans="1:13" ht="57.6" customHeight="1">
      <c r="A88" s="2" t="s">
        <v>3653</v>
      </c>
      <c r="B88" s="2" t="s">
        <v>42</v>
      </c>
      <c r="C88" s="2" t="s">
        <v>215</v>
      </c>
      <c r="D88" s="2" t="s">
        <v>216</v>
      </c>
      <c r="E88" s="2" t="s">
        <v>2677</v>
      </c>
      <c r="F88" s="2" t="s">
        <v>3654</v>
      </c>
      <c r="G88" s="4">
        <v>44356.630624999998</v>
      </c>
      <c r="H88" s="12" t="s">
        <v>96</v>
      </c>
      <c r="I88" s="12" t="s">
        <v>97</v>
      </c>
      <c r="J88" s="2" t="s">
        <v>98</v>
      </c>
      <c r="K88" s="2" t="s">
        <v>3655</v>
      </c>
      <c r="L88" s="12" t="s">
        <v>98</v>
      </c>
      <c r="M88" s="12" t="b">
        <v>0</v>
      </c>
    </row>
    <row r="89" spans="1:13" ht="72" customHeight="1">
      <c r="A89" s="2" t="s">
        <v>3656</v>
      </c>
      <c r="B89" s="2" t="s">
        <v>42</v>
      </c>
      <c r="C89" s="2" t="s">
        <v>215</v>
      </c>
      <c r="D89" s="2" t="s">
        <v>216</v>
      </c>
      <c r="E89" s="2" t="s">
        <v>1238</v>
      </c>
      <c r="F89" s="2" t="s">
        <v>3657</v>
      </c>
      <c r="G89" s="4">
        <v>44356.714699074073</v>
      </c>
      <c r="H89" s="12" t="s">
        <v>96</v>
      </c>
      <c r="I89" s="12" t="s">
        <v>114</v>
      </c>
      <c r="J89" s="2" t="s">
        <v>98</v>
      </c>
      <c r="K89" s="2" t="s">
        <v>3658</v>
      </c>
      <c r="L89" s="12" t="s">
        <v>98</v>
      </c>
      <c r="M89" s="12" t="b">
        <v>0</v>
      </c>
    </row>
    <row r="90" spans="1:13" ht="345.6" customHeight="1">
      <c r="A90" s="2" t="s">
        <v>3659</v>
      </c>
      <c r="B90" s="2" t="s">
        <v>42</v>
      </c>
      <c r="C90" s="2" t="s">
        <v>215</v>
      </c>
      <c r="D90" s="2" t="s">
        <v>216</v>
      </c>
      <c r="E90" s="2" t="s">
        <v>2987</v>
      </c>
      <c r="F90" s="2" t="s">
        <v>250</v>
      </c>
      <c r="G90" s="4">
        <v>44356.723043981481</v>
      </c>
      <c r="H90" s="12" t="s">
        <v>96</v>
      </c>
      <c r="I90" s="12" t="s">
        <v>97</v>
      </c>
      <c r="J90" s="2" t="s">
        <v>98</v>
      </c>
      <c r="K90" s="2" t="s">
        <v>3660</v>
      </c>
      <c r="L90" s="12" t="s">
        <v>98</v>
      </c>
      <c r="M90" s="12" t="b">
        <v>0</v>
      </c>
    </row>
    <row r="91" spans="1:13" ht="43.15" customHeight="1">
      <c r="A91" s="2" t="s">
        <v>3661</v>
      </c>
      <c r="B91" s="2" t="s">
        <v>24</v>
      </c>
      <c r="C91" s="2" t="s">
        <v>24</v>
      </c>
      <c r="D91" s="2" t="s">
        <v>3662</v>
      </c>
      <c r="E91" s="2" t="s">
        <v>3411</v>
      </c>
      <c r="F91" s="2" t="s">
        <v>3663</v>
      </c>
      <c r="G91" s="4">
        <v>44356.723333333342</v>
      </c>
      <c r="H91" s="12" t="s">
        <v>96</v>
      </c>
      <c r="I91" s="12" t="s">
        <v>114</v>
      </c>
      <c r="J91" s="2" t="s">
        <v>98</v>
      </c>
      <c r="K91" s="2" t="s">
        <v>3664</v>
      </c>
      <c r="L91" s="12" t="s">
        <v>98</v>
      </c>
      <c r="M91" s="12" t="b">
        <v>0</v>
      </c>
    </row>
    <row r="92" spans="1:13" ht="43.15" customHeight="1">
      <c r="A92" s="2" t="s">
        <v>3665</v>
      </c>
      <c r="B92" s="2" t="s">
        <v>28</v>
      </c>
      <c r="C92" s="2" t="s">
        <v>28</v>
      </c>
      <c r="D92" s="2" t="s">
        <v>407</v>
      </c>
      <c r="E92" s="2" t="s">
        <v>666</v>
      </c>
      <c r="F92" s="2" t="s">
        <v>3666</v>
      </c>
      <c r="G92" s="4">
        <v>44357.388287037043</v>
      </c>
      <c r="H92" s="12" t="s">
        <v>96</v>
      </c>
      <c r="I92" s="12" t="s">
        <v>97</v>
      </c>
      <c r="J92" s="2" t="s">
        <v>98</v>
      </c>
      <c r="K92" s="2" t="s">
        <v>3667</v>
      </c>
      <c r="L92" s="12" t="s">
        <v>98</v>
      </c>
      <c r="M92" s="12" t="b">
        <v>0</v>
      </c>
    </row>
    <row r="93" spans="1:13" ht="72" customHeight="1">
      <c r="A93" s="2" t="s">
        <v>3668</v>
      </c>
      <c r="B93" s="2" t="s">
        <v>42</v>
      </c>
      <c r="C93" s="2" t="s">
        <v>215</v>
      </c>
      <c r="D93" s="2" t="s">
        <v>216</v>
      </c>
      <c r="E93" s="2" t="s">
        <v>1691</v>
      </c>
      <c r="F93" s="2" t="s">
        <v>250</v>
      </c>
      <c r="G93" s="4">
        <v>44357.421377314808</v>
      </c>
      <c r="H93" s="12" t="s">
        <v>96</v>
      </c>
      <c r="I93" s="12" t="s">
        <v>97</v>
      </c>
      <c r="J93" s="2" t="s">
        <v>98</v>
      </c>
      <c r="K93" s="2" t="s">
        <v>3669</v>
      </c>
      <c r="L93" s="12" t="s">
        <v>98</v>
      </c>
      <c r="M93" s="12" t="b">
        <v>0</v>
      </c>
    </row>
    <row r="94" spans="1:13" ht="43.15" customHeight="1">
      <c r="A94" s="2" t="s">
        <v>3670</v>
      </c>
      <c r="B94" s="2" t="s">
        <v>42</v>
      </c>
      <c r="C94" s="2" t="s">
        <v>215</v>
      </c>
      <c r="D94" s="2" t="s">
        <v>216</v>
      </c>
      <c r="E94" s="2" t="s">
        <v>2061</v>
      </c>
      <c r="F94" s="2" t="s">
        <v>3532</v>
      </c>
      <c r="G94" s="4">
        <v>44357.471273148149</v>
      </c>
      <c r="H94" s="12" t="s">
        <v>96</v>
      </c>
      <c r="I94" s="12" t="s">
        <v>97</v>
      </c>
      <c r="J94" s="2" t="s">
        <v>98</v>
      </c>
      <c r="K94" s="2" t="s">
        <v>3671</v>
      </c>
      <c r="L94" s="12" t="s">
        <v>98</v>
      </c>
      <c r="M94" s="12" t="b">
        <v>0</v>
      </c>
    </row>
    <row r="95" spans="1:13" ht="43.15" customHeight="1">
      <c r="A95" s="2" t="s">
        <v>3672</v>
      </c>
      <c r="B95" s="2" t="s">
        <v>42</v>
      </c>
      <c r="C95" s="2" t="s">
        <v>215</v>
      </c>
      <c r="D95" s="2" t="s">
        <v>216</v>
      </c>
      <c r="E95" s="2" t="s">
        <v>3673</v>
      </c>
      <c r="F95" s="2" t="s">
        <v>3478</v>
      </c>
      <c r="G95" s="4">
        <v>44357.472800925927</v>
      </c>
      <c r="H95" s="12" t="s">
        <v>96</v>
      </c>
      <c r="I95" s="12" t="s">
        <v>97</v>
      </c>
      <c r="J95" s="2" t="s">
        <v>98</v>
      </c>
      <c r="K95" s="2" t="s">
        <v>3674</v>
      </c>
      <c r="L95" s="12" t="s">
        <v>98</v>
      </c>
      <c r="M95" s="12" t="b">
        <v>0</v>
      </c>
    </row>
    <row r="96" spans="1:13" ht="43.15" customHeight="1">
      <c r="A96" s="2" t="s">
        <v>3675</v>
      </c>
      <c r="B96" s="2" t="s">
        <v>42</v>
      </c>
      <c r="C96" s="2" t="s">
        <v>507</v>
      </c>
      <c r="D96" s="2" t="s">
        <v>508</v>
      </c>
      <c r="E96" s="2" t="s">
        <v>3676</v>
      </c>
      <c r="F96" s="2" t="s">
        <v>3677</v>
      </c>
      <c r="G96" s="4">
        <v>44357.525462962964</v>
      </c>
      <c r="H96" s="12" t="s">
        <v>96</v>
      </c>
      <c r="I96" s="12" t="s">
        <v>97</v>
      </c>
      <c r="J96" s="2" t="s">
        <v>98</v>
      </c>
      <c r="K96" s="2" t="s">
        <v>3678</v>
      </c>
      <c r="L96" s="12" t="s">
        <v>98</v>
      </c>
      <c r="M96" s="12" t="b">
        <v>0</v>
      </c>
    </row>
    <row r="97" spans="1:13" ht="57.6" customHeight="1">
      <c r="A97" s="2" t="s">
        <v>3679</v>
      </c>
      <c r="B97" s="2" t="s">
        <v>44</v>
      </c>
      <c r="C97" s="2" t="s">
        <v>159</v>
      </c>
      <c r="D97" s="2" t="s">
        <v>248</v>
      </c>
      <c r="E97" s="2" t="s">
        <v>891</v>
      </c>
      <c r="F97" s="2" t="s">
        <v>3680</v>
      </c>
      <c r="G97" s="4">
        <v>44357.535185185188</v>
      </c>
      <c r="H97" s="12" t="s">
        <v>96</v>
      </c>
      <c r="I97" s="12" t="s">
        <v>97</v>
      </c>
      <c r="J97" s="2" t="s">
        <v>98</v>
      </c>
      <c r="K97" s="2" t="s">
        <v>3681</v>
      </c>
      <c r="L97" s="12" t="s">
        <v>98</v>
      </c>
      <c r="M97" s="12" t="b">
        <v>0</v>
      </c>
    </row>
    <row r="98" spans="1:13" ht="201.6" customHeight="1">
      <c r="A98" s="2" t="s">
        <v>3682</v>
      </c>
      <c r="B98" s="2" t="s">
        <v>42</v>
      </c>
      <c r="C98" s="2" t="s">
        <v>215</v>
      </c>
      <c r="D98" s="2" t="s">
        <v>216</v>
      </c>
      <c r="E98" s="2" t="s">
        <v>3683</v>
      </c>
      <c r="F98" s="2" t="s">
        <v>3684</v>
      </c>
      <c r="G98" s="4">
        <v>44357.634710648148</v>
      </c>
      <c r="H98" s="12" t="s">
        <v>96</v>
      </c>
      <c r="I98" s="12" t="s">
        <v>97</v>
      </c>
      <c r="J98" s="2" t="s">
        <v>98</v>
      </c>
      <c r="K98" s="2" t="s">
        <v>3538</v>
      </c>
      <c r="L98" s="12" t="s">
        <v>98</v>
      </c>
      <c r="M98" s="12" t="b">
        <v>0</v>
      </c>
    </row>
    <row r="99" spans="1:13" ht="43.15" customHeight="1">
      <c r="A99" s="2" t="s">
        <v>3685</v>
      </c>
      <c r="B99" s="2" t="s">
        <v>36</v>
      </c>
      <c r="C99" s="2" t="s">
        <v>37</v>
      </c>
      <c r="D99" s="2" t="s">
        <v>133</v>
      </c>
      <c r="E99" s="2" t="s">
        <v>491</v>
      </c>
      <c r="F99" s="2" t="s">
        <v>3686</v>
      </c>
      <c r="G99" s="4">
        <v>44357.631469907406</v>
      </c>
      <c r="H99" s="12" t="s">
        <v>96</v>
      </c>
      <c r="I99" s="12" t="s">
        <v>97</v>
      </c>
      <c r="J99" s="2" t="s">
        <v>107</v>
      </c>
      <c r="K99" s="2" t="s">
        <v>3687</v>
      </c>
      <c r="L99" s="12" t="s">
        <v>107</v>
      </c>
      <c r="M99" s="12" t="b">
        <v>0</v>
      </c>
    </row>
    <row r="100" spans="1:13" ht="28.9" customHeight="1">
      <c r="A100" s="2" t="s">
        <v>3688</v>
      </c>
      <c r="B100" s="2" t="s">
        <v>52</v>
      </c>
      <c r="C100" s="2" t="s">
        <v>52</v>
      </c>
      <c r="D100" s="2" t="s">
        <v>111</v>
      </c>
      <c r="E100" s="2" t="s">
        <v>491</v>
      </c>
      <c r="F100" s="2" t="s">
        <v>3689</v>
      </c>
      <c r="G100" s="4">
        <v>44357.63417824074</v>
      </c>
      <c r="H100" s="12" t="s">
        <v>96</v>
      </c>
      <c r="I100" s="12" t="s">
        <v>97</v>
      </c>
      <c r="J100" s="2" t="s">
        <v>136</v>
      </c>
      <c r="K100" s="2" t="s">
        <v>3690</v>
      </c>
      <c r="L100" s="12" t="s">
        <v>136</v>
      </c>
      <c r="M100" s="12" t="b">
        <v>0</v>
      </c>
    </row>
    <row r="101" spans="1:13" ht="43.15" customHeight="1">
      <c r="A101" s="2" t="s">
        <v>3691</v>
      </c>
      <c r="B101" s="2" t="s">
        <v>42</v>
      </c>
      <c r="C101" s="2" t="s">
        <v>215</v>
      </c>
      <c r="D101" s="2" t="s">
        <v>216</v>
      </c>
      <c r="E101" s="2" t="s">
        <v>3692</v>
      </c>
      <c r="F101" s="2" t="s">
        <v>1092</v>
      </c>
      <c r="G101" s="4">
        <v>44357.721597222233</v>
      </c>
      <c r="H101" s="12" t="s">
        <v>96</v>
      </c>
      <c r="I101" s="12" t="s">
        <v>97</v>
      </c>
      <c r="J101" s="2" t="s">
        <v>98</v>
      </c>
      <c r="K101" s="2" t="s">
        <v>3693</v>
      </c>
      <c r="L101" s="12" t="s">
        <v>98</v>
      </c>
      <c r="M101" s="12" t="b">
        <v>0</v>
      </c>
    </row>
    <row r="102" spans="1:13" ht="28.9" customHeight="1">
      <c r="A102" s="2" t="s">
        <v>3694</v>
      </c>
      <c r="B102" s="2" t="s">
        <v>42</v>
      </c>
      <c r="C102" s="2" t="s">
        <v>814</v>
      </c>
      <c r="D102" s="2" t="s">
        <v>865</v>
      </c>
      <c r="E102" s="2" t="s">
        <v>3695</v>
      </c>
      <c r="F102" s="2" t="s">
        <v>3696</v>
      </c>
      <c r="G102" s="4">
        <v>44357.72146990741</v>
      </c>
      <c r="H102" s="12" t="s">
        <v>96</v>
      </c>
      <c r="I102" s="12" t="s">
        <v>97</v>
      </c>
      <c r="J102" s="2" t="s">
        <v>98</v>
      </c>
      <c r="K102" s="2" t="s">
        <v>3697</v>
      </c>
      <c r="L102" s="12" t="s">
        <v>98</v>
      </c>
      <c r="M102" s="12" t="b">
        <v>0</v>
      </c>
    </row>
    <row r="103" spans="1:13" ht="28.9" customHeight="1">
      <c r="A103" s="2" t="s">
        <v>3698</v>
      </c>
      <c r="B103" s="2" t="s">
        <v>42</v>
      </c>
      <c r="C103" s="2" t="s">
        <v>215</v>
      </c>
      <c r="D103" s="2" t="s">
        <v>216</v>
      </c>
      <c r="E103" s="2" t="s">
        <v>3699</v>
      </c>
      <c r="F103" s="2" t="s">
        <v>1092</v>
      </c>
      <c r="G103" s="4">
        <v>44357.742962962962</v>
      </c>
      <c r="H103" s="12" t="s">
        <v>96</v>
      </c>
      <c r="I103" s="12" t="s">
        <v>97</v>
      </c>
      <c r="J103" s="2" t="s">
        <v>98</v>
      </c>
      <c r="K103" s="2" t="s">
        <v>3700</v>
      </c>
      <c r="L103" s="12" t="s">
        <v>98</v>
      </c>
      <c r="M103" s="12" t="b">
        <v>0</v>
      </c>
    </row>
    <row r="104" spans="1:13" ht="28.9" customHeight="1">
      <c r="A104" s="2" t="s">
        <v>3701</v>
      </c>
      <c r="B104" s="2" t="s">
        <v>42</v>
      </c>
      <c r="C104" s="2" t="s">
        <v>215</v>
      </c>
      <c r="D104" s="2" t="s">
        <v>825</v>
      </c>
      <c r="E104" s="2" t="s">
        <v>387</v>
      </c>
      <c r="F104" s="2" t="s">
        <v>3702</v>
      </c>
      <c r="G104" s="4">
        <v>44357.768993055557</v>
      </c>
      <c r="H104" s="12" t="s">
        <v>96</v>
      </c>
      <c r="I104" s="12" t="s">
        <v>97</v>
      </c>
      <c r="J104" s="2" t="s">
        <v>98</v>
      </c>
      <c r="K104" s="2" t="s">
        <v>3703</v>
      </c>
      <c r="L104" s="12" t="s">
        <v>98</v>
      </c>
      <c r="M104" s="12" t="b">
        <v>0</v>
      </c>
    </row>
    <row r="105" spans="1:13">
      <c r="A105" s="2" t="s">
        <v>3704</v>
      </c>
      <c r="B105" s="2" t="s">
        <v>36</v>
      </c>
      <c r="C105" s="2" t="s">
        <v>37</v>
      </c>
      <c r="D105" s="2" t="s">
        <v>133</v>
      </c>
      <c r="E105" s="2" t="s">
        <v>491</v>
      </c>
      <c r="F105" s="2" t="s">
        <v>3705</v>
      </c>
      <c r="G105" s="4">
        <v>44357.796712962961</v>
      </c>
      <c r="H105" s="12" t="s">
        <v>554</v>
      </c>
      <c r="I105" s="12" t="s">
        <v>97</v>
      </c>
      <c r="J105" s="2"/>
      <c r="K105" s="2"/>
      <c r="L105" s="12" t="s">
        <v>107</v>
      </c>
      <c r="M105" s="12" t="b">
        <v>1</v>
      </c>
    </row>
    <row r="106" spans="1:13" ht="43.15" customHeight="1">
      <c r="A106" s="2" t="s">
        <v>3706</v>
      </c>
      <c r="B106" s="2" t="s">
        <v>42</v>
      </c>
      <c r="C106" s="2" t="s">
        <v>159</v>
      </c>
      <c r="D106" s="2" t="s">
        <v>160</v>
      </c>
      <c r="E106" s="2" t="s">
        <v>3315</v>
      </c>
      <c r="F106" s="2" t="s">
        <v>3707</v>
      </c>
      <c r="G106" s="4">
        <v>44357.804895833331</v>
      </c>
      <c r="H106" s="12" t="s">
        <v>96</v>
      </c>
      <c r="I106" s="12" t="s">
        <v>114</v>
      </c>
      <c r="J106" s="2" t="s">
        <v>98</v>
      </c>
      <c r="K106" s="2" t="s">
        <v>3671</v>
      </c>
      <c r="L106" s="12" t="s">
        <v>98</v>
      </c>
      <c r="M106" s="12" t="b">
        <v>0</v>
      </c>
    </row>
    <row r="107" spans="1:13" ht="28.9" customHeight="1">
      <c r="A107" s="2" t="s">
        <v>3708</v>
      </c>
      <c r="B107" s="2" t="s">
        <v>42</v>
      </c>
      <c r="C107" s="2" t="s">
        <v>1857</v>
      </c>
      <c r="D107" s="2" t="s">
        <v>1858</v>
      </c>
      <c r="E107" s="2" t="s">
        <v>3709</v>
      </c>
      <c r="F107" s="2" t="s">
        <v>3710</v>
      </c>
      <c r="G107" s="4">
        <v>44357.845000000001</v>
      </c>
      <c r="H107" s="12" t="s">
        <v>96</v>
      </c>
      <c r="I107" s="12" t="s">
        <v>97</v>
      </c>
      <c r="J107" s="2" t="s">
        <v>98</v>
      </c>
      <c r="K107" s="2" t="s">
        <v>3616</v>
      </c>
      <c r="L107" s="12" t="s">
        <v>98</v>
      </c>
      <c r="M107" s="12" t="b">
        <v>0</v>
      </c>
    </row>
    <row r="108" spans="1:13">
      <c r="A108" s="2" t="s">
        <v>3711</v>
      </c>
      <c r="B108" s="2" t="s">
        <v>35</v>
      </c>
      <c r="C108" s="2" t="s">
        <v>1908</v>
      </c>
      <c r="D108" s="2" t="s">
        <v>1909</v>
      </c>
      <c r="E108" s="2" t="s">
        <v>3712</v>
      </c>
      <c r="F108" s="2" t="s">
        <v>3713</v>
      </c>
      <c r="G108" s="4">
        <v>44357.896122685182</v>
      </c>
      <c r="H108" s="12" t="s">
        <v>96</v>
      </c>
      <c r="I108" s="12" t="s">
        <v>97</v>
      </c>
      <c r="J108" s="2" t="s">
        <v>121</v>
      </c>
      <c r="K108" s="2" t="s">
        <v>3714</v>
      </c>
      <c r="L108" s="12" t="s">
        <v>109</v>
      </c>
      <c r="M108" s="12" t="b">
        <v>0</v>
      </c>
    </row>
    <row r="109" spans="1:13" ht="43.15" customHeight="1">
      <c r="A109" s="2" t="s">
        <v>3715</v>
      </c>
      <c r="B109" s="2" t="s">
        <v>42</v>
      </c>
      <c r="C109" s="2" t="s">
        <v>215</v>
      </c>
      <c r="D109" s="2" t="s">
        <v>216</v>
      </c>
      <c r="E109" s="2" t="s">
        <v>2804</v>
      </c>
      <c r="F109" s="2" t="s">
        <v>3716</v>
      </c>
      <c r="G109" s="4">
        <v>44358.387372685182</v>
      </c>
      <c r="H109" s="12" t="s">
        <v>96</v>
      </c>
      <c r="I109" s="12" t="s">
        <v>97</v>
      </c>
      <c r="J109" s="2" t="s">
        <v>98</v>
      </c>
      <c r="K109" s="2" t="s">
        <v>3717</v>
      </c>
      <c r="L109" s="12" t="s">
        <v>98</v>
      </c>
      <c r="M109" s="12" t="b">
        <v>0</v>
      </c>
    </row>
    <row r="110" spans="1:13" ht="57.6" customHeight="1">
      <c r="A110" s="2" t="s">
        <v>3718</v>
      </c>
      <c r="B110" s="2" t="s">
        <v>42</v>
      </c>
      <c r="C110" s="2" t="s">
        <v>1857</v>
      </c>
      <c r="D110" s="2" t="s">
        <v>1858</v>
      </c>
      <c r="E110" s="2" t="s">
        <v>3719</v>
      </c>
      <c r="F110" s="2" t="s">
        <v>3720</v>
      </c>
      <c r="G110" s="4">
        <v>44358.442337962973</v>
      </c>
      <c r="H110" s="12" t="s">
        <v>96</v>
      </c>
      <c r="I110" s="12" t="s">
        <v>97</v>
      </c>
      <c r="J110" s="2" t="s">
        <v>98</v>
      </c>
      <c r="K110" s="2" t="s">
        <v>3721</v>
      </c>
      <c r="L110" s="12" t="s">
        <v>98</v>
      </c>
      <c r="M110" s="12" t="b">
        <v>0</v>
      </c>
    </row>
    <row r="111" spans="1:13" ht="57.6" customHeight="1">
      <c r="A111" s="2" t="s">
        <v>3722</v>
      </c>
      <c r="B111" s="2" t="s">
        <v>42</v>
      </c>
      <c r="C111" s="2" t="s">
        <v>92</v>
      </c>
      <c r="D111" s="2" t="s">
        <v>93</v>
      </c>
      <c r="E111" s="2" t="s">
        <v>2019</v>
      </c>
      <c r="F111" s="2" t="s">
        <v>3723</v>
      </c>
      <c r="G111" s="4">
        <v>44358.463958333326</v>
      </c>
      <c r="H111" s="12" t="s">
        <v>96</v>
      </c>
      <c r="I111" s="12" t="s">
        <v>97</v>
      </c>
      <c r="J111" s="2" t="s">
        <v>98</v>
      </c>
      <c r="K111" s="2" t="s">
        <v>3724</v>
      </c>
      <c r="L111" s="12" t="s">
        <v>98</v>
      </c>
      <c r="M111" s="12" t="b">
        <v>0</v>
      </c>
    </row>
    <row r="112" spans="1:13" ht="302.45" customHeight="1">
      <c r="A112" s="2" t="s">
        <v>3725</v>
      </c>
      <c r="B112" s="2" t="s">
        <v>44</v>
      </c>
      <c r="C112" s="2" t="s">
        <v>375</v>
      </c>
      <c r="D112" s="2" t="s">
        <v>376</v>
      </c>
      <c r="E112" s="2" t="s">
        <v>1169</v>
      </c>
      <c r="F112" s="2" t="s">
        <v>3726</v>
      </c>
      <c r="G112" s="4">
        <v>44358.483912037038</v>
      </c>
      <c r="H112" s="12" t="s">
        <v>96</v>
      </c>
      <c r="I112" s="12" t="s">
        <v>97</v>
      </c>
      <c r="J112" s="2" t="s">
        <v>98</v>
      </c>
      <c r="K112" s="2" t="s">
        <v>3727</v>
      </c>
      <c r="L112" s="12" t="s">
        <v>98</v>
      </c>
      <c r="M112" s="12" t="b">
        <v>0</v>
      </c>
    </row>
    <row r="113" spans="1:13" ht="28.9" customHeight="1">
      <c r="A113" s="2" t="s">
        <v>3728</v>
      </c>
      <c r="B113" s="2" t="s">
        <v>44</v>
      </c>
      <c r="C113" s="2" t="s">
        <v>507</v>
      </c>
      <c r="D113" s="2" t="s">
        <v>508</v>
      </c>
      <c r="E113" s="2" t="s">
        <v>3729</v>
      </c>
      <c r="F113" s="2" t="s">
        <v>3730</v>
      </c>
      <c r="G113" s="4">
        <v>44358.470810185187</v>
      </c>
      <c r="H113" s="12" t="s">
        <v>96</v>
      </c>
      <c r="I113" s="12" t="s">
        <v>97</v>
      </c>
      <c r="J113" s="2" t="s">
        <v>98</v>
      </c>
      <c r="K113" s="2" t="s">
        <v>3731</v>
      </c>
      <c r="L113" s="12" t="s">
        <v>98</v>
      </c>
      <c r="M113" s="12" t="b">
        <v>0</v>
      </c>
    </row>
    <row r="114" spans="1:13" ht="288" customHeight="1">
      <c r="A114" s="2" t="s">
        <v>3732</v>
      </c>
      <c r="B114" s="2" t="s">
        <v>42</v>
      </c>
      <c r="C114" s="2" t="s">
        <v>507</v>
      </c>
      <c r="D114" s="2" t="s">
        <v>508</v>
      </c>
      <c r="E114" s="2" t="s">
        <v>3261</v>
      </c>
      <c r="F114" s="2" t="s">
        <v>3615</v>
      </c>
      <c r="G114" s="4">
        <v>44358.472361111111</v>
      </c>
      <c r="H114" s="12" t="s">
        <v>96</v>
      </c>
      <c r="I114" s="12" t="s">
        <v>97</v>
      </c>
      <c r="J114" s="2" t="s">
        <v>98</v>
      </c>
      <c r="K114" s="2" t="s">
        <v>3733</v>
      </c>
      <c r="L114" s="12" t="s">
        <v>98</v>
      </c>
      <c r="M114" s="12" t="b">
        <v>0</v>
      </c>
    </row>
    <row r="115" spans="1:13" ht="57.6" customHeight="1">
      <c r="A115" s="2" t="s">
        <v>3734</v>
      </c>
      <c r="B115" s="2" t="s">
        <v>44</v>
      </c>
      <c r="C115" s="2" t="s">
        <v>375</v>
      </c>
      <c r="D115" s="2" t="s">
        <v>376</v>
      </c>
      <c r="E115" s="2" t="s">
        <v>2634</v>
      </c>
      <c r="F115" s="2" t="s">
        <v>1617</v>
      </c>
      <c r="G115" s="4">
        <v>44358.476736111108</v>
      </c>
      <c r="H115" s="12" t="s">
        <v>96</v>
      </c>
      <c r="I115" s="12" t="s">
        <v>114</v>
      </c>
      <c r="J115" s="2" t="s">
        <v>98</v>
      </c>
      <c r="K115" s="2" t="s">
        <v>3735</v>
      </c>
      <c r="L115" s="12" t="s">
        <v>98</v>
      </c>
      <c r="M115" s="12" t="b">
        <v>0</v>
      </c>
    </row>
    <row r="116" spans="1:13" ht="201.6" customHeight="1">
      <c r="A116" s="2" t="s">
        <v>3736</v>
      </c>
      <c r="B116" s="2" t="s">
        <v>42</v>
      </c>
      <c r="C116" s="2" t="s">
        <v>685</v>
      </c>
      <c r="D116" s="2" t="s">
        <v>1168</v>
      </c>
      <c r="E116" s="2" t="s">
        <v>2870</v>
      </c>
      <c r="F116" s="2" t="s">
        <v>3737</v>
      </c>
      <c r="G116" s="4">
        <v>44358.480729166673</v>
      </c>
      <c r="H116" s="12" t="s">
        <v>96</v>
      </c>
      <c r="I116" s="12" t="s">
        <v>97</v>
      </c>
      <c r="J116" s="2" t="s">
        <v>98</v>
      </c>
      <c r="K116" s="2" t="s">
        <v>3538</v>
      </c>
      <c r="L116" s="12" t="s">
        <v>98</v>
      </c>
      <c r="M116" s="12" t="b">
        <v>0</v>
      </c>
    </row>
    <row r="117" spans="1:13" ht="201.6" customHeight="1">
      <c r="A117" s="2" t="s">
        <v>3738</v>
      </c>
      <c r="B117" s="2" t="s">
        <v>44</v>
      </c>
      <c r="C117" s="2" t="s">
        <v>507</v>
      </c>
      <c r="D117" s="2" t="s">
        <v>508</v>
      </c>
      <c r="E117" s="2" t="s">
        <v>1699</v>
      </c>
      <c r="F117" s="2" t="s">
        <v>3739</v>
      </c>
      <c r="G117" s="4">
        <v>44358.497152777767</v>
      </c>
      <c r="H117" s="12" t="s">
        <v>96</v>
      </c>
      <c r="I117" s="12" t="s">
        <v>114</v>
      </c>
      <c r="J117" s="2" t="s">
        <v>98</v>
      </c>
      <c r="K117" s="2" t="s">
        <v>3538</v>
      </c>
      <c r="L117" s="12" t="s">
        <v>98</v>
      </c>
      <c r="M117" s="12" t="b">
        <v>0</v>
      </c>
    </row>
    <row r="118" spans="1:13" ht="28.9" customHeight="1">
      <c r="A118" s="2" t="s">
        <v>3740</v>
      </c>
      <c r="B118" s="2" t="s">
        <v>42</v>
      </c>
      <c r="C118" s="2" t="s">
        <v>507</v>
      </c>
      <c r="D118" s="2" t="s">
        <v>508</v>
      </c>
      <c r="E118" s="2" t="s">
        <v>3741</v>
      </c>
      <c r="F118" s="2" t="s">
        <v>3328</v>
      </c>
      <c r="G118" s="4">
        <v>44358.653425925928</v>
      </c>
      <c r="H118" s="12" t="s">
        <v>96</v>
      </c>
      <c r="I118" s="12" t="s">
        <v>97</v>
      </c>
      <c r="J118" s="2" t="s">
        <v>98</v>
      </c>
      <c r="K118" s="2" t="s">
        <v>3742</v>
      </c>
      <c r="L118" s="12" t="s">
        <v>98</v>
      </c>
      <c r="M118" s="12" t="b">
        <v>0</v>
      </c>
    </row>
    <row r="119" spans="1:13" ht="316.89999999999998" customHeight="1">
      <c r="A119" s="2" t="s">
        <v>3743</v>
      </c>
      <c r="B119" s="2" t="s">
        <v>42</v>
      </c>
      <c r="C119" s="2" t="s">
        <v>507</v>
      </c>
      <c r="D119" s="2" t="s">
        <v>508</v>
      </c>
      <c r="E119" s="2" t="s">
        <v>2449</v>
      </c>
      <c r="F119" s="2" t="s">
        <v>3328</v>
      </c>
      <c r="G119" s="4">
        <v>44358.662442129629</v>
      </c>
      <c r="H119" s="12" t="s">
        <v>96</v>
      </c>
      <c r="I119" s="12" t="s">
        <v>97</v>
      </c>
      <c r="J119" s="2" t="s">
        <v>98</v>
      </c>
      <c r="K119" s="2" t="s">
        <v>3744</v>
      </c>
      <c r="L119" s="12" t="s">
        <v>98</v>
      </c>
      <c r="M119" s="12" t="b">
        <v>0</v>
      </c>
    </row>
    <row r="120" spans="1:13" ht="43.15" customHeight="1">
      <c r="A120" s="2" t="s">
        <v>3745</v>
      </c>
      <c r="B120" s="2" t="s">
        <v>44</v>
      </c>
      <c r="C120" s="2" t="s">
        <v>507</v>
      </c>
      <c r="D120" s="2" t="s">
        <v>508</v>
      </c>
      <c r="E120" s="2" t="s">
        <v>3378</v>
      </c>
      <c r="F120" s="2" t="s">
        <v>968</v>
      </c>
      <c r="G120" s="4">
        <v>44358.6872337963</v>
      </c>
      <c r="H120" s="12" t="s">
        <v>96</v>
      </c>
      <c r="I120" s="12" t="s">
        <v>114</v>
      </c>
      <c r="J120" s="2" t="s">
        <v>98</v>
      </c>
      <c r="K120" s="2" t="s">
        <v>3746</v>
      </c>
      <c r="L120" s="12" t="s">
        <v>98</v>
      </c>
      <c r="M120" s="12" t="b">
        <v>0</v>
      </c>
    </row>
    <row r="121" spans="1:13" ht="43.15" customHeight="1">
      <c r="A121" s="2" t="s">
        <v>3747</v>
      </c>
      <c r="B121" s="2" t="s">
        <v>42</v>
      </c>
      <c r="C121" s="2" t="s">
        <v>1857</v>
      </c>
      <c r="D121" s="2" t="s">
        <v>1858</v>
      </c>
      <c r="E121" s="2" t="s">
        <v>3748</v>
      </c>
      <c r="F121" s="2" t="s">
        <v>3749</v>
      </c>
      <c r="G121" s="4">
        <v>44358.691018518519</v>
      </c>
      <c r="H121" s="12" t="s">
        <v>96</v>
      </c>
      <c r="I121" s="12" t="s">
        <v>97</v>
      </c>
      <c r="J121" s="2" t="s">
        <v>98</v>
      </c>
      <c r="K121" s="2" t="s">
        <v>3750</v>
      </c>
      <c r="L121" s="12" t="s">
        <v>98</v>
      </c>
      <c r="M121" s="12" t="b">
        <v>0</v>
      </c>
    </row>
    <row r="122" spans="1:13" ht="28.9" customHeight="1">
      <c r="A122" s="2" t="s">
        <v>3751</v>
      </c>
      <c r="B122" s="2" t="s">
        <v>42</v>
      </c>
      <c r="C122" s="2" t="s">
        <v>1857</v>
      </c>
      <c r="D122" s="2" t="s">
        <v>1858</v>
      </c>
      <c r="E122" s="2" t="s">
        <v>1581</v>
      </c>
      <c r="F122" s="2" t="s">
        <v>3752</v>
      </c>
      <c r="G122" s="4">
        <v>44358.716273148151</v>
      </c>
      <c r="H122" s="12" t="s">
        <v>96</v>
      </c>
      <c r="I122" s="12" t="s">
        <v>97</v>
      </c>
      <c r="J122" s="2" t="s">
        <v>98</v>
      </c>
      <c r="K122" s="2" t="s">
        <v>3753</v>
      </c>
      <c r="L122" s="12" t="s">
        <v>98</v>
      </c>
      <c r="M122" s="12" t="b">
        <v>0</v>
      </c>
    </row>
    <row r="123" spans="1:13" ht="43.15" customHeight="1">
      <c r="A123" s="2" t="s">
        <v>3754</v>
      </c>
      <c r="B123" s="2" t="s">
        <v>42</v>
      </c>
      <c r="C123" s="2" t="s">
        <v>507</v>
      </c>
      <c r="D123" s="2" t="s">
        <v>508</v>
      </c>
      <c r="E123" s="2" t="s">
        <v>2414</v>
      </c>
      <c r="F123" s="2" t="s">
        <v>3501</v>
      </c>
      <c r="G123" s="4">
        <v>44358.705879629633</v>
      </c>
      <c r="H123" s="12" t="s">
        <v>96</v>
      </c>
      <c r="I123" s="12" t="s">
        <v>97</v>
      </c>
      <c r="J123" s="2" t="s">
        <v>98</v>
      </c>
      <c r="K123" s="2" t="s">
        <v>3755</v>
      </c>
      <c r="L123" s="12" t="s">
        <v>98</v>
      </c>
      <c r="M123" s="12" t="b">
        <v>0</v>
      </c>
    </row>
    <row r="124" spans="1:13" ht="86.45" customHeight="1">
      <c r="A124" s="2" t="s">
        <v>3756</v>
      </c>
      <c r="B124" s="2" t="s">
        <v>44</v>
      </c>
      <c r="C124" s="2" t="s">
        <v>507</v>
      </c>
      <c r="D124" s="2" t="s">
        <v>508</v>
      </c>
      <c r="E124" s="2" t="s">
        <v>1699</v>
      </c>
      <c r="F124" s="2" t="s">
        <v>3757</v>
      </c>
      <c r="G124" s="4">
        <v>44358.714120370372</v>
      </c>
      <c r="H124" s="12" t="s">
        <v>96</v>
      </c>
      <c r="I124" s="12" t="s">
        <v>114</v>
      </c>
      <c r="J124" s="2" t="s">
        <v>98</v>
      </c>
      <c r="K124" s="2" t="s">
        <v>3758</v>
      </c>
      <c r="L124" s="12" t="s">
        <v>98</v>
      </c>
      <c r="M124" s="12" t="b">
        <v>0</v>
      </c>
    </row>
    <row r="125" spans="1:13" ht="43.15" customHeight="1">
      <c r="A125" s="2" t="s">
        <v>3759</v>
      </c>
      <c r="B125" s="2" t="s">
        <v>42</v>
      </c>
      <c r="C125" s="2" t="s">
        <v>507</v>
      </c>
      <c r="D125" s="2" t="s">
        <v>508</v>
      </c>
      <c r="E125" s="2" t="s">
        <v>3079</v>
      </c>
      <c r="F125" s="2" t="s">
        <v>3760</v>
      </c>
      <c r="G125" s="4">
        <v>44358.715648148151</v>
      </c>
      <c r="H125" s="12" t="s">
        <v>96</v>
      </c>
      <c r="I125" s="12" t="s">
        <v>97</v>
      </c>
      <c r="J125" s="2" t="s">
        <v>98</v>
      </c>
      <c r="K125" s="2" t="s">
        <v>3746</v>
      </c>
      <c r="L125" s="12" t="s">
        <v>98</v>
      </c>
      <c r="M125" s="12" t="b">
        <v>0</v>
      </c>
    </row>
    <row r="126" spans="1:13" ht="43.15" customHeight="1">
      <c r="A126" s="2" t="s">
        <v>3761</v>
      </c>
      <c r="B126" s="2" t="s">
        <v>44</v>
      </c>
      <c r="C126" s="2" t="s">
        <v>375</v>
      </c>
      <c r="D126" s="2" t="s">
        <v>376</v>
      </c>
      <c r="E126" s="2" t="s">
        <v>1041</v>
      </c>
      <c r="F126" s="2" t="s">
        <v>3757</v>
      </c>
      <c r="G126" s="4">
        <v>44358.722719907397</v>
      </c>
      <c r="H126" s="12" t="s">
        <v>96</v>
      </c>
      <c r="I126" s="12" t="s">
        <v>114</v>
      </c>
      <c r="J126" s="2" t="s">
        <v>98</v>
      </c>
      <c r="K126" s="2" t="s">
        <v>3762</v>
      </c>
      <c r="L126" s="12" t="s">
        <v>98</v>
      </c>
      <c r="M126" s="12" t="b">
        <v>0</v>
      </c>
    </row>
    <row r="127" spans="1:13" ht="28.9" customHeight="1">
      <c r="A127" s="2" t="s">
        <v>3763</v>
      </c>
      <c r="B127" s="2" t="s">
        <v>42</v>
      </c>
      <c r="C127" s="2" t="s">
        <v>375</v>
      </c>
      <c r="D127" s="2" t="s">
        <v>376</v>
      </c>
      <c r="E127" s="2" t="s">
        <v>2832</v>
      </c>
      <c r="F127" s="2" t="s">
        <v>2249</v>
      </c>
      <c r="G127" s="4">
        <v>44358.74355324074</v>
      </c>
      <c r="H127" s="12" t="s">
        <v>96</v>
      </c>
      <c r="I127" s="12" t="s">
        <v>97</v>
      </c>
      <c r="J127" s="2" t="s">
        <v>98</v>
      </c>
      <c r="K127" s="2" t="s">
        <v>3764</v>
      </c>
      <c r="L127" s="12" t="s">
        <v>98</v>
      </c>
      <c r="M127" s="12" t="b">
        <v>0</v>
      </c>
    </row>
    <row r="128" spans="1:13">
      <c r="A128" s="2" t="s">
        <v>3765</v>
      </c>
      <c r="B128" s="2" t="s">
        <v>35</v>
      </c>
      <c r="C128" s="2" t="s">
        <v>620</v>
      </c>
      <c r="D128" s="2" t="s">
        <v>621</v>
      </c>
      <c r="E128" s="2" t="s">
        <v>383</v>
      </c>
      <c r="F128" s="2" t="s">
        <v>3766</v>
      </c>
      <c r="G128" s="4">
        <v>44358.744513888887</v>
      </c>
      <c r="H128" s="12" t="s">
        <v>105</v>
      </c>
      <c r="I128" s="12" t="s">
        <v>114</v>
      </c>
      <c r="J128" s="2" t="s">
        <v>109</v>
      </c>
      <c r="K128" s="2" t="s">
        <v>3767</v>
      </c>
      <c r="L128" s="12" t="s">
        <v>109</v>
      </c>
      <c r="M128" s="12" t="b">
        <v>0</v>
      </c>
    </row>
    <row r="129" spans="1:13" ht="57.6" customHeight="1">
      <c r="A129" s="2" t="s">
        <v>3768</v>
      </c>
      <c r="B129" s="2" t="s">
        <v>44</v>
      </c>
      <c r="C129" s="2" t="s">
        <v>507</v>
      </c>
      <c r="D129" s="2" t="s">
        <v>508</v>
      </c>
      <c r="E129" s="2" t="s">
        <v>3769</v>
      </c>
      <c r="F129" s="2" t="s">
        <v>968</v>
      </c>
      <c r="G129" s="4">
        <v>44358.784317129634</v>
      </c>
      <c r="H129" s="12" t="s">
        <v>96</v>
      </c>
      <c r="I129" s="12" t="s">
        <v>114</v>
      </c>
      <c r="J129" s="2" t="s">
        <v>98</v>
      </c>
      <c r="K129" s="2" t="s">
        <v>3770</v>
      </c>
      <c r="L129" s="12" t="s">
        <v>98</v>
      </c>
      <c r="M129" s="12" t="b">
        <v>0</v>
      </c>
    </row>
    <row r="130" spans="1:13" ht="43.15" customHeight="1">
      <c r="A130" s="2" t="s">
        <v>3771</v>
      </c>
      <c r="B130" s="2" t="s">
        <v>42</v>
      </c>
      <c r="C130" s="2" t="s">
        <v>1857</v>
      </c>
      <c r="D130" s="2" t="s">
        <v>1858</v>
      </c>
      <c r="E130" s="2" t="s">
        <v>636</v>
      </c>
      <c r="F130" s="2" t="s">
        <v>2715</v>
      </c>
      <c r="G130" s="4">
        <v>44358.794733796298</v>
      </c>
      <c r="H130" s="12" t="s">
        <v>96</v>
      </c>
      <c r="I130" s="12" t="s">
        <v>97</v>
      </c>
      <c r="J130" s="2" t="s">
        <v>98</v>
      </c>
      <c r="K130" s="2" t="s">
        <v>3746</v>
      </c>
      <c r="L130" s="12" t="s">
        <v>98</v>
      </c>
      <c r="M130" s="12" t="b">
        <v>0</v>
      </c>
    </row>
    <row r="131" spans="1:13" ht="230.45" customHeight="1">
      <c r="A131" s="2" t="s">
        <v>3772</v>
      </c>
      <c r="B131" s="2" t="s">
        <v>44</v>
      </c>
      <c r="C131" s="2" t="s">
        <v>159</v>
      </c>
      <c r="D131" s="2" t="s">
        <v>248</v>
      </c>
      <c r="E131" s="2" t="s">
        <v>1177</v>
      </c>
      <c r="F131" s="2" t="s">
        <v>3773</v>
      </c>
      <c r="G131" s="4">
        <v>44359.403935185182</v>
      </c>
      <c r="H131" s="12" t="s">
        <v>96</v>
      </c>
      <c r="I131" s="12" t="s">
        <v>97</v>
      </c>
      <c r="J131" s="2" t="s">
        <v>98</v>
      </c>
      <c r="K131" s="2" t="s">
        <v>3774</v>
      </c>
      <c r="L131" s="12" t="s">
        <v>98</v>
      </c>
      <c r="M131" s="12" t="b">
        <v>0</v>
      </c>
    </row>
    <row r="132" spans="1:13" ht="201.6" customHeight="1">
      <c r="A132" s="2" t="s">
        <v>3775</v>
      </c>
      <c r="B132" s="2" t="s">
        <v>44</v>
      </c>
      <c r="C132" s="2" t="s">
        <v>159</v>
      </c>
      <c r="D132" s="2" t="s">
        <v>248</v>
      </c>
      <c r="E132" s="2" t="s">
        <v>3776</v>
      </c>
      <c r="F132" s="2" t="s">
        <v>162</v>
      </c>
      <c r="G132" s="4">
        <v>44359.449166666673</v>
      </c>
      <c r="H132" s="12" t="s">
        <v>96</v>
      </c>
      <c r="I132" s="12" t="s">
        <v>97</v>
      </c>
      <c r="J132" s="2" t="s">
        <v>98</v>
      </c>
      <c r="K132" s="2" t="s">
        <v>3538</v>
      </c>
      <c r="L132" s="12" t="s">
        <v>98</v>
      </c>
      <c r="M132" s="12" t="b">
        <v>0</v>
      </c>
    </row>
    <row r="133" spans="1:13" ht="43.15" customHeight="1">
      <c r="A133" s="2" t="s">
        <v>3777</v>
      </c>
      <c r="B133" s="2" t="s">
        <v>44</v>
      </c>
      <c r="C133" s="2" t="s">
        <v>375</v>
      </c>
      <c r="D133" s="2" t="s">
        <v>376</v>
      </c>
      <c r="E133" s="2" t="s">
        <v>3778</v>
      </c>
      <c r="F133" s="2" t="s">
        <v>162</v>
      </c>
      <c r="G133" s="4">
        <v>44359.469421296293</v>
      </c>
      <c r="H133" s="12" t="s">
        <v>96</v>
      </c>
      <c r="I133" s="12" t="s">
        <v>97</v>
      </c>
      <c r="J133" s="2" t="s">
        <v>98</v>
      </c>
      <c r="K133" s="2" t="s">
        <v>3746</v>
      </c>
      <c r="L133" s="12" t="s">
        <v>98</v>
      </c>
      <c r="M133" s="12" t="b">
        <v>0</v>
      </c>
    </row>
    <row r="134" spans="1:13" ht="43.15" customHeight="1">
      <c r="A134" s="2" t="s">
        <v>3779</v>
      </c>
      <c r="B134" s="2" t="s">
        <v>44</v>
      </c>
      <c r="C134" s="2" t="s">
        <v>375</v>
      </c>
      <c r="D134" s="2" t="s">
        <v>376</v>
      </c>
      <c r="E134" s="2" t="s">
        <v>3780</v>
      </c>
      <c r="F134" s="2" t="s">
        <v>162</v>
      </c>
      <c r="G134" s="4">
        <v>44359.489571759259</v>
      </c>
      <c r="H134" s="12" t="s">
        <v>96</v>
      </c>
      <c r="I134" s="12" t="s">
        <v>97</v>
      </c>
      <c r="J134" s="2" t="s">
        <v>98</v>
      </c>
      <c r="K134" s="2" t="s">
        <v>3781</v>
      </c>
      <c r="L134" s="12" t="s">
        <v>98</v>
      </c>
      <c r="M134" s="12" t="b">
        <v>0</v>
      </c>
    </row>
    <row r="135" spans="1:13" ht="201.6" customHeight="1">
      <c r="A135" s="2" t="s">
        <v>3782</v>
      </c>
      <c r="B135" s="2" t="s">
        <v>44</v>
      </c>
      <c r="C135" s="2" t="s">
        <v>375</v>
      </c>
      <c r="D135" s="2" t="s">
        <v>376</v>
      </c>
      <c r="E135" s="2" t="s">
        <v>3039</v>
      </c>
      <c r="F135" s="2" t="s">
        <v>3783</v>
      </c>
      <c r="G135" s="4">
        <v>44359.510335648149</v>
      </c>
      <c r="H135" s="12" t="s">
        <v>96</v>
      </c>
      <c r="I135" s="12" t="s">
        <v>97</v>
      </c>
      <c r="J135" s="2" t="s">
        <v>98</v>
      </c>
      <c r="K135" s="2" t="s">
        <v>3538</v>
      </c>
      <c r="L135" s="12" t="s">
        <v>98</v>
      </c>
      <c r="M135" s="12" t="b">
        <v>0</v>
      </c>
    </row>
    <row r="136" spans="1:13" ht="201.6" customHeight="1">
      <c r="A136" s="2" t="s">
        <v>3784</v>
      </c>
      <c r="B136" s="2" t="s">
        <v>44</v>
      </c>
      <c r="C136" s="2" t="s">
        <v>375</v>
      </c>
      <c r="D136" s="2" t="s">
        <v>376</v>
      </c>
      <c r="E136" s="2" t="s">
        <v>2642</v>
      </c>
      <c r="F136" s="2" t="s">
        <v>1700</v>
      </c>
      <c r="G136" s="4">
        <v>44359.537326388891</v>
      </c>
      <c r="H136" s="12" t="s">
        <v>96</v>
      </c>
      <c r="I136" s="12" t="s">
        <v>97</v>
      </c>
      <c r="J136" s="2" t="s">
        <v>98</v>
      </c>
      <c r="K136" s="2" t="s">
        <v>3538</v>
      </c>
      <c r="L136" s="12" t="s">
        <v>98</v>
      </c>
      <c r="M136" s="12" t="b">
        <v>0</v>
      </c>
    </row>
    <row r="137" spans="1:13" ht="43.15" customHeight="1">
      <c r="A137" s="2" t="s">
        <v>3785</v>
      </c>
      <c r="B137" s="2" t="s">
        <v>44</v>
      </c>
      <c r="C137" s="2" t="s">
        <v>375</v>
      </c>
      <c r="D137" s="2" t="s">
        <v>376</v>
      </c>
      <c r="E137" s="2" t="s">
        <v>687</v>
      </c>
      <c r="F137" s="2" t="s">
        <v>3786</v>
      </c>
      <c r="G137" s="4">
        <v>44359.543981481482</v>
      </c>
      <c r="H137" s="12" t="s">
        <v>96</v>
      </c>
      <c r="I137" s="12" t="s">
        <v>97</v>
      </c>
      <c r="J137" s="2" t="s">
        <v>98</v>
      </c>
      <c r="K137" s="2" t="s">
        <v>3787</v>
      </c>
      <c r="L137" s="12" t="s">
        <v>98</v>
      </c>
      <c r="M137" s="12" t="b">
        <v>0</v>
      </c>
    </row>
    <row r="138" spans="1:13" ht="28.9" customHeight="1">
      <c r="A138" s="2" t="s">
        <v>3788</v>
      </c>
      <c r="B138" s="2" t="s">
        <v>44</v>
      </c>
      <c r="C138" s="2" t="s">
        <v>375</v>
      </c>
      <c r="D138" s="2" t="s">
        <v>376</v>
      </c>
      <c r="E138" s="2" t="s">
        <v>3789</v>
      </c>
      <c r="F138" s="2" t="s">
        <v>162</v>
      </c>
      <c r="G138" s="4">
        <v>44359.558356481481</v>
      </c>
      <c r="H138" s="12" t="s">
        <v>96</v>
      </c>
      <c r="I138" s="12" t="s">
        <v>97</v>
      </c>
      <c r="J138" s="2" t="s">
        <v>98</v>
      </c>
      <c r="K138" s="2" t="s">
        <v>3790</v>
      </c>
      <c r="L138" s="12" t="s">
        <v>98</v>
      </c>
      <c r="M138" s="12" t="b">
        <v>0</v>
      </c>
    </row>
    <row r="139" spans="1:13" ht="28.9" customHeight="1">
      <c r="A139" s="2" t="s">
        <v>3791</v>
      </c>
      <c r="B139" s="2" t="s">
        <v>44</v>
      </c>
      <c r="C139" s="2" t="s">
        <v>159</v>
      </c>
      <c r="D139" s="2" t="s">
        <v>248</v>
      </c>
      <c r="E139" s="2" t="s">
        <v>3792</v>
      </c>
      <c r="F139" s="2" t="s">
        <v>3793</v>
      </c>
      <c r="G139" s="4">
        <v>44361.44358796296</v>
      </c>
      <c r="H139" s="12" t="s">
        <v>96</v>
      </c>
      <c r="I139" s="12" t="s">
        <v>97</v>
      </c>
      <c r="J139" s="2" t="s">
        <v>98</v>
      </c>
      <c r="K139" s="2" t="s">
        <v>3794</v>
      </c>
      <c r="L139" s="12" t="s">
        <v>98</v>
      </c>
      <c r="M139" s="12" t="b">
        <v>0</v>
      </c>
    </row>
    <row r="140" spans="1:13" ht="72" customHeight="1">
      <c r="A140" s="2" t="s">
        <v>3795</v>
      </c>
      <c r="B140" s="2" t="s">
        <v>42</v>
      </c>
      <c r="C140" s="2" t="s">
        <v>375</v>
      </c>
      <c r="D140" s="2" t="s">
        <v>376</v>
      </c>
      <c r="E140" s="2" t="s">
        <v>1841</v>
      </c>
      <c r="F140" s="2" t="s">
        <v>3796</v>
      </c>
      <c r="G140" s="4">
        <v>44361.445949074077</v>
      </c>
      <c r="H140" s="12" t="s">
        <v>96</v>
      </c>
      <c r="I140" s="12" t="s">
        <v>97</v>
      </c>
      <c r="J140" s="2" t="s">
        <v>98</v>
      </c>
      <c r="K140" s="2" t="s">
        <v>3797</v>
      </c>
      <c r="L140" s="12" t="s">
        <v>98</v>
      </c>
      <c r="M140" s="12" t="b">
        <v>0</v>
      </c>
    </row>
    <row r="141" spans="1:13" ht="43.15" customHeight="1">
      <c r="A141" s="2" t="s">
        <v>3798</v>
      </c>
      <c r="B141" s="2" t="s">
        <v>44</v>
      </c>
      <c r="C141" s="2" t="s">
        <v>375</v>
      </c>
      <c r="D141" s="2" t="s">
        <v>376</v>
      </c>
      <c r="E141" s="2" t="s">
        <v>552</v>
      </c>
      <c r="F141" s="2" t="s">
        <v>1700</v>
      </c>
      <c r="G141" s="4">
        <v>44361.465277777781</v>
      </c>
      <c r="H141" s="12" t="s">
        <v>96</v>
      </c>
      <c r="I141" s="12" t="s">
        <v>97</v>
      </c>
      <c r="J141" s="2" t="s">
        <v>98</v>
      </c>
      <c r="K141" s="2" t="s">
        <v>3799</v>
      </c>
      <c r="L141" s="12" t="s">
        <v>98</v>
      </c>
      <c r="M141" s="12" t="b">
        <v>0</v>
      </c>
    </row>
    <row r="142" spans="1:13" ht="43.15" customHeight="1">
      <c r="A142" s="2" t="s">
        <v>3800</v>
      </c>
      <c r="B142" s="2" t="s">
        <v>44</v>
      </c>
      <c r="C142" s="2" t="s">
        <v>375</v>
      </c>
      <c r="D142" s="2" t="s">
        <v>376</v>
      </c>
      <c r="E142" s="2" t="s">
        <v>1711</v>
      </c>
      <c r="F142" s="2" t="s">
        <v>3801</v>
      </c>
      <c r="G142" s="4">
        <v>44361.486493055563</v>
      </c>
      <c r="H142" s="12" t="s">
        <v>96</v>
      </c>
      <c r="I142" s="12" t="s">
        <v>97</v>
      </c>
      <c r="J142" s="2" t="s">
        <v>98</v>
      </c>
      <c r="K142" s="2" t="s">
        <v>3802</v>
      </c>
      <c r="L142" s="12" t="s">
        <v>98</v>
      </c>
      <c r="M142" s="12" t="b">
        <v>0</v>
      </c>
    </row>
    <row r="143" spans="1:13" ht="28.9" customHeight="1">
      <c r="A143" s="2" t="s">
        <v>3803</v>
      </c>
      <c r="B143" s="2" t="s">
        <v>44</v>
      </c>
      <c r="C143" s="2" t="s">
        <v>375</v>
      </c>
      <c r="D143" s="2" t="s">
        <v>376</v>
      </c>
      <c r="E143" s="2" t="s">
        <v>1234</v>
      </c>
      <c r="F143" s="2" t="s">
        <v>2222</v>
      </c>
      <c r="G143" s="4">
        <v>44361.492175925923</v>
      </c>
      <c r="H143" s="12" t="s">
        <v>96</v>
      </c>
      <c r="I143" s="12" t="s">
        <v>114</v>
      </c>
      <c r="J143" s="2" t="s">
        <v>98</v>
      </c>
      <c r="K143" s="2" t="s">
        <v>3804</v>
      </c>
      <c r="L143" s="12" t="s">
        <v>98</v>
      </c>
      <c r="M143" s="12" t="b">
        <v>0</v>
      </c>
    </row>
    <row r="144" spans="1:13">
      <c r="A144" s="2" t="s">
        <v>3805</v>
      </c>
      <c r="B144" s="2" t="s">
        <v>35</v>
      </c>
      <c r="C144" s="2" t="s">
        <v>2461</v>
      </c>
      <c r="D144" s="2" t="s">
        <v>3806</v>
      </c>
      <c r="E144" s="2" t="s">
        <v>112</v>
      </c>
      <c r="F144" s="2" t="s">
        <v>3807</v>
      </c>
      <c r="G144" s="4">
        <v>44361.545115740737</v>
      </c>
      <c r="H144" s="12" t="s">
        <v>96</v>
      </c>
      <c r="I144" s="12" t="s">
        <v>114</v>
      </c>
      <c r="J144" s="2" t="s">
        <v>109</v>
      </c>
      <c r="K144" s="2" t="s">
        <v>3808</v>
      </c>
      <c r="L144" s="12" t="s">
        <v>109</v>
      </c>
      <c r="M144" s="12" t="b">
        <v>0</v>
      </c>
    </row>
    <row r="145" spans="1:13" ht="43.15" customHeight="1">
      <c r="A145" s="2" t="s">
        <v>3809</v>
      </c>
      <c r="B145" s="2" t="s">
        <v>58</v>
      </c>
      <c r="C145" s="2" t="s">
        <v>289</v>
      </c>
      <c r="D145" s="2" t="s">
        <v>2164</v>
      </c>
      <c r="E145" s="2" t="s">
        <v>749</v>
      </c>
      <c r="F145" s="2" t="s">
        <v>3810</v>
      </c>
      <c r="G145" s="4">
        <v>44361.553993055553</v>
      </c>
      <c r="H145" s="12" t="s">
        <v>96</v>
      </c>
      <c r="I145" s="12" t="s">
        <v>97</v>
      </c>
      <c r="J145" s="2" t="s">
        <v>136</v>
      </c>
      <c r="K145" s="2" t="s">
        <v>3811</v>
      </c>
      <c r="L145" s="12" t="s">
        <v>136</v>
      </c>
      <c r="M145" s="12" t="b">
        <v>0</v>
      </c>
    </row>
    <row r="146" spans="1:13" ht="28.9" customHeight="1">
      <c r="A146" s="2" t="s">
        <v>3812</v>
      </c>
      <c r="B146" s="2" t="s">
        <v>35</v>
      </c>
      <c r="C146" s="2" t="s">
        <v>180</v>
      </c>
      <c r="D146" s="2" t="s">
        <v>181</v>
      </c>
      <c r="E146" s="2" t="s">
        <v>1358</v>
      </c>
      <c r="F146" s="2" t="s">
        <v>3813</v>
      </c>
      <c r="G146" s="4">
        <v>44361.57304398148</v>
      </c>
      <c r="H146" s="12" t="s">
        <v>96</v>
      </c>
      <c r="I146" s="12" t="s">
        <v>97</v>
      </c>
      <c r="J146" s="2" t="s">
        <v>109</v>
      </c>
      <c r="K146" s="2" t="s">
        <v>3814</v>
      </c>
      <c r="L146" s="12" t="s">
        <v>109</v>
      </c>
      <c r="M146" s="12" t="b">
        <v>0</v>
      </c>
    </row>
    <row r="147" spans="1:13" ht="28.9" customHeight="1">
      <c r="A147" s="2" t="s">
        <v>3815</v>
      </c>
      <c r="B147" s="2" t="s">
        <v>42</v>
      </c>
      <c r="C147" s="2" t="s">
        <v>92</v>
      </c>
      <c r="D147" s="2" t="s">
        <v>93</v>
      </c>
      <c r="E147" s="2" t="s">
        <v>3816</v>
      </c>
      <c r="F147" s="2" t="s">
        <v>3749</v>
      </c>
      <c r="G147" s="4">
        <v>44361.61954861111</v>
      </c>
      <c r="H147" s="12" t="s">
        <v>96</v>
      </c>
      <c r="I147" s="12" t="s">
        <v>97</v>
      </c>
      <c r="J147" s="2" t="s">
        <v>98</v>
      </c>
      <c r="K147" s="2" t="s">
        <v>3817</v>
      </c>
      <c r="L147" s="12" t="s">
        <v>98</v>
      </c>
      <c r="M147" s="12" t="b">
        <v>0</v>
      </c>
    </row>
    <row r="148" spans="1:13" ht="28.9" customHeight="1">
      <c r="A148" s="2" t="s">
        <v>3818</v>
      </c>
      <c r="B148" s="2" t="s">
        <v>44</v>
      </c>
      <c r="C148" s="2" t="s">
        <v>507</v>
      </c>
      <c r="D148" s="2" t="s">
        <v>508</v>
      </c>
      <c r="E148" s="2" t="s">
        <v>3819</v>
      </c>
      <c r="F148" s="2" t="s">
        <v>1400</v>
      </c>
      <c r="G148" s="4">
        <v>44361.609791666669</v>
      </c>
      <c r="H148" s="12" t="s">
        <v>96</v>
      </c>
      <c r="I148" s="12" t="s">
        <v>114</v>
      </c>
      <c r="J148" s="2" t="s">
        <v>98</v>
      </c>
      <c r="K148" s="2" t="s">
        <v>3820</v>
      </c>
      <c r="L148" s="12" t="s">
        <v>98</v>
      </c>
      <c r="M148" s="12" t="b">
        <v>0</v>
      </c>
    </row>
    <row r="149" spans="1:13" ht="72" customHeight="1">
      <c r="A149" s="2" t="s">
        <v>3821</v>
      </c>
      <c r="B149" s="2" t="s">
        <v>42</v>
      </c>
      <c r="C149" s="2" t="s">
        <v>375</v>
      </c>
      <c r="D149" s="2" t="s">
        <v>376</v>
      </c>
      <c r="E149" s="2" t="s">
        <v>3822</v>
      </c>
      <c r="F149" s="2" t="s">
        <v>1635</v>
      </c>
      <c r="G149" s="4">
        <v>44361.685844907413</v>
      </c>
      <c r="H149" s="12" t="s">
        <v>96</v>
      </c>
      <c r="I149" s="12" t="s">
        <v>97</v>
      </c>
      <c r="J149" s="2" t="s">
        <v>98</v>
      </c>
      <c r="K149" s="2" t="s">
        <v>3823</v>
      </c>
      <c r="L149" s="12" t="s">
        <v>98</v>
      </c>
      <c r="M149" s="12" t="b">
        <v>0</v>
      </c>
    </row>
    <row r="150" spans="1:13" ht="43.15" customHeight="1">
      <c r="A150" s="2" t="s">
        <v>3824</v>
      </c>
      <c r="B150" s="2" t="s">
        <v>42</v>
      </c>
      <c r="C150" s="2" t="s">
        <v>685</v>
      </c>
      <c r="D150" s="2" t="s">
        <v>1168</v>
      </c>
      <c r="E150" s="2" t="s">
        <v>2883</v>
      </c>
      <c r="F150" s="2" t="s">
        <v>3188</v>
      </c>
      <c r="G150" s="4">
        <v>44361.720821759263</v>
      </c>
      <c r="H150" s="12" t="s">
        <v>96</v>
      </c>
      <c r="I150" s="12" t="s">
        <v>97</v>
      </c>
      <c r="J150" s="2" t="s">
        <v>98</v>
      </c>
      <c r="K150" s="2" t="s">
        <v>3825</v>
      </c>
      <c r="L150" s="12" t="s">
        <v>98</v>
      </c>
      <c r="M150" s="12" t="b">
        <v>0</v>
      </c>
    </row>
    <row r="151" spans="1:13" ht="216" customHeight="1">
      <c r="A151" s="2" t="s">
        <v>3826</v>
      </c>
      <c r="B151" s="2" t="s">
        <v>42</v>
      </c>
      <c r="C151" s="2" t="s">
        <v>1857</v>
      </c>
      <c r="D151" s="2" t="s">
        <v>1858</v>
      </c>
      <c r="E151" s="2" t="s">
        <v>1741</v>
      </c>
      <c r="F151" s="2" t="s">
        <v>3827</v>
      </c>
      <c r="G151" s="4">
        <v>44361.732465277782</v>
      </c>
      <c r="H151" s="12" t="s">
        <v>96</v>
      </c>
      <c r="I151" s="12" t="s">
        <v>97</v>
      </c>
      <c r="J151" s="2" t="s">
        <v>98</v>
      </c>
      <c r="K151" s="2" t="s">
        <v>3828</v>
      </c>
      <c r="L151" s="12" t="s">
        <v>98</v>
      </c>
      <c r="M151" s="12" t="b">
        <v>0</v>
      </c>
    </row>
    <row r="152" spans="1:13" ht="57.6" customHeight="1">
      <c r="A152" s="2" t="s">
        <v>3829</v>
      </c>
      <c r="B152" s="2" t="s">
        <v>42</v>
      </c>
      <c r="C152" s="2" t="s">
        <v>375</v>
      </c>
      <c r="D152" s="2" t="s">
        <v>376</v>
      </c>
      <c r="E152" s="2" t="s">
        <v>3830</v>
      </c>
      <c r="F152" s="2" t="s">
        <v>3831</v>
      </c>
      <c r="G152" s="4">
        <v>44361.770682870367</v>
      </c>
      <c r="H152" s="12" t="s">
        <v>96</v>
      </c>
      <c r="I152" s="12" t="s">
        <v>97</v>
      </c>
      <c r="J152" s="2" t="s">
        <v>98</v>
      </c>
      <c r="K152" s="2" t="s">
        <v>3832</v>
      </c>
      <c r="L152" s="12" t="s">
        <v>98</v>
      </c>
      <c r="M152" s="12" t="b">
        <v>0</v>
      </c>
    </row>
    <row r="153" spans="1:13" ht="43.15" customHeight="1">
      <c r="A153" s="2" t="s">
        <v>3833</v>
      </c>
      <c r="B153" s="2" t="s">
        <v>42</v>
      </c>
      <c r="C153" s="2" t="s">
        <v>1857</v>
      </c>
      <c r="D153" s="2" t="s">
        <v>1858</v>
      </c>
      <c r="E153" s="2" t="s">
        <v>3139</v>
      </c>
      <c r="F153" s="2" t="s">
        <v>3834</v>
      </c>
      <c r="G153" s="4">
        <v>44361.785925925928</v>
      </c>
      <c r="H153" s="12" t="s">
        <v>96</v>
      </c>
      <c r="I153" s="12" t="s">
        <v>97</v>
      </c>
      <c r="J153" s="2" t="s">
        <v>98</v>
      </c>
      <c r="K153" s="2" t="s">
        <v>3835</v>
      </c>
      <c r="L153" s="12" t="s">
        <v>98</v>
      </c>
      <c r="M153" s="12" t="b">
        <v>0</v>
      </c>
    </row>
    <row r="154" spans="1:13" ht="43.15" customHeight="1">
      <c r="A154" s="2" t="s">
        <v>3836</v>
      </c>
      <c r="B154" s="2" t="s">
        <v>24</v>
      </c>
      <c r="C154" s="2" t="s">
        <v>24</v>
      </c>
      <c r="D154" s="2" t="s">
        <v>257</v>
      </c>
      <c r="E154" s="2" t="s">
        <v>221</v>
      </c>
      <c r="F154" s="2" t="s">
        <v>3837</v>
      </c>
      <c r="G154" s="4">
        <v>44361.783518518518</v>
      </c>
      <c r="H154" s="12" t="s">
        <v>96</v>
      </c>
      <c r="I154" s="12" t="s">
        <v>114</v>
      </c>
      <c r="J154" s="2" t="s">
        <v>98</v>
      </c>
      <c r="K154" s="2" t="s">
        <v>3838</v>
      </c>
      <c r="L154" s="12" t="s">
        <v>98</v>
      </c>
      <c r="M154" s="12" t="b">
        <v>0</v>
      </c>
    </row>
    <row r="155" spans="1:13">
      <c r="A155" s="2" t="s">
        <v>3839</v>
      </c>
      <c r="B155" s="2" t="s">
        <v>35</v>
      </c>
      <c r="C155" s="2" t="s">
        <v>180</v>
      </c>
      <c r="D155" s="2" t="s">
        <v>466</v>
      </c>
      <c r="E155" s="2" t="s">
        <v>2016</v>
      </c>
      <c r="F155" s="2" t="s">
        <v>496</v>
      </c>
      <c r="G155" s="4">
        <v>44362.394594907397</v>
      </c>
      <c r="H155" s="12" t="s">
        <v>96</v>
      </c>
      <c r="I155" s="12" t="s">
        <v>97</v>
      </c>
      <c r="J155" s="2" t="s">
        <v>109</v>
      </c>
      <c r="K155" s="2" t="s">
        <v>3840</v>
      </c>
      <c r="L155" s="12" t="s">
        <v>109</v>
      </c>
      <c r="M155" s="12" t="b">
        <v>0</v>
      </c>
    </row>
    <row r="156" spans="1:13" ht="43.15" customHeight="1">
      <c r="A156" s="2" t="s">
        <v>3841</v>
      </c>
      <c r="B156" s="2" t="s">
        <v>42</v>
      </c>
      <c r="C156" s="2" t="s">
        <v>507</v>
      </c>
      <c r="D156" s="2" t="s">
        <v>508</v>
      </c>
      <c r="E156" s="2" t="s">
        <v>1970</v>
      </c>
      <c r="F156" s="2" t="s">
        <v>3094</v>
      </c>
      <c r="G156" s="4">
        <v>44362.408425925933</v>
      </c>
      <c r="H156" s="12" t="s">
        <v>96</v>
      </c>
      <c r="I156" s="12" t="s">
        <v>97</v>
      </c>
      <c r="J156" s="2" t="s">
        <v>98</v>
      </c>
      <c r="K156" s="2" t="s">
        <v>3842</v>
      </c>
      <c r="L156" s="12" t="s">
        <v>98</v>
      </c>
      <c r="M156" s="12" t="b">
        <v>0</v>
      </c>
    </row>
    <row r="157" spans="1:13" ht="57.6" customHeight="1">
      <c r="A157" s="2" t="s">
        <v>3843</v>
      </c>
      <c r="B157" s="2" t="s">
        <v>42</v>
      </c>
      <c r="C157" s="2" t="s">
        <v>375</v>
      </c>
      <c r="D157" s="2" t="s">
        <v>376</v>
      </c>
      <c r="E157" s="2" t="s">
        <v>3844</v>
      </c>
      <c r="F157" s="2" t="s">
        <v>540</v>
      </c>
      <c r="G157" s="4">
        <v>44362.425671296303</v>
      </c>
      <c r="H157" s="12" t="s">
        <v>96</v>
      </c>
      <c r="I157" s="12" t="s">
        <v>97</v>
      </c>
      <c r="J157" s="2" t="s">
        <v>98</v>
      </c>
      <c r="K157" s="2" t="s">
        <v>3845</v>
      </c>
      <c r="L157" s="12" t="s">
        <v>98</v>
      </c>
      <c r="M157" s="12" t="b">
        <v>0</v>
      </c>
    </row>
    <row r="158" spans="1:13" ht="28.9" customHeight="1">
      <c r="A158" s="2" t="s">
        <v>3846</v>
      </c>
      <c r="B158" s="2" t="s">
        <v>58</v>
      </c>
      <c r="C158" s="2" t="s">
        <v>289</v>
      </c>
      <c r="D158" s="2" t="s">
        <v>290</v>
      </c>
      <c r="E158" s="2" t="s">
        <v>749</v>
      </c>
      <c r="F158" s="2" t="s">
        <v>3205</v>
      </c>
      <c r="G158" s="4">
        <v>44362.42832175926</v>
      </c>
      <c r="H158" s="12" t="s">
        <v>96</v>
      </c>
      <c r="I158" s="12" t="s">
        <v>97</v>
      </c>
      <c r="J158" s="2" t="s">
        <v>107</v>
      </c>
      <c r="K158" s="2" t="s">
        <v>3847</v>
      </c>
      <c r="L158" s="12" t="s">
        <v>107</v>
      </c>
      <c r="M158" s="12" t="b">
        <v>0</v>
      </c>
    </row>
    <row r="159" spans="1:13">
      <c r="A159" s="2" t="s">
        <v>3848</v>
      </c>
      <c r="B159" s="2" t="s">
        <v>58</v>
      </c>
      <c r="C159" s="2" t="s">
        <v>275</v>
      </c>
      <c r="D159" s="2" t="s">
        <v>276</v>
      </c>
      <c r="E159" s="2" t="s">
        <v>3211</v>
      </c>
      <c r="F159" s="2" t="s">
        <v>3849</v>
      </c>
      <c r="G159" s="4">
        <v>44362.439768518518</v>
      </c>
      <c r="H159" s="12" t="s">
        <v>96</v>
      </c>
      <c r="I159" s="12" t="s">
        <v>97</v>
      </c>
      <c r="J159" s="2" t="s">
        <v>107</v>
      </c>
      <c r="K159" s="2" t="s">
        <v>3850</v>
      </c>
      <c r="L159" s="12" t="s">
        <v>107</v>
      </c>
      <c r="M159" s="12" t="b">
        <v>0</v>
      </c>
    </row>
    <row r="160" spans="1:13" ht="28.9" customHeight="1">
      <c r="A160" s="2" t="s">
        <v>3851</v>
      </c>
      <c r="B160" s="2" t="s">
        <v>44</v>
      </c>
      <c r="C160" s="2" t="s">
        <v>159</v>
      </c>
      <c r="D160" s="2" t="s">
        <v>248</v>
      </c>
      <c r="E160" s="2" t="s">
        <v>3852</v>
      </c>
      <c r="F160" s="2" t="s">
        <v>3127</v>
      </c>
      <c r="G160" s="4">
        <v>44362.444606481477</v>
      </c>
      <c r="H160" s="12" t="s">
        <v>96</v>
      </c>
      <c r="I160" s="12" t="s">
        <v>97</v>
      </c>
      <c r="J160" s="2" t="s">
        <v>98</v>
      </c>
      <c r="K160" s="2" t="s">
        <v>3853</v>
      </c>
      <c r="L160" s="12" t="s">
        <v>98</v>
      </c>
      <c r="M160" s="12" t="b">
        <v>0</v>
      </c>
    </row>
    <row r="161" spans="1:13" ht="43.15" customHeight="1">
      <c r="A161" s="2" t="s">
        <v>3854</v>
      </c>
      <c r="B161" s="2" t="s">
        <v>44</v>
      </c>
      <c r="C161" s="2" t="s">
        <v>375</v>
      </c>
      <c r="D161" s="2" t="s">
        <v>376</v>
      </c>
      <c r="E161" s="2" t="s">
        <v>1016</v>
      </c>
      <c r="F161" s="2" t="s">
        <v>1617</v>
      </c>
      <c r="G161" s="4">
        <v>44362.453877314823</v>
      </c>
      <c r="H161" s="12" t="s">
        <v>96</v>
      </c>
      <c r="I161" s="12" t="s">
        <v>97</v>
      </c>
      <c r="J161" s="2" t="s">
        <v>98</v>
      </c>
      <c r="K161" s="2" t="s">
        <v>3855</v>
      </c>
      <c r="L161" s="12" t="s">
        <v>98</v>
      </c>
      <c r="M161" s="12" t="b">
        <v>0</v>
      </c>
    </row>
    <row r="162" spans="1:13" ht="43.15" customHeight="1">
      <c r="A162" s="2" t="s">
        <v>3856</v>
      </c>
      <c r="B162" s="2" t="s">
        <v>42</v>
      </c>
      <c r="C162" s="2" t="s">
        <v>1857</v>
      </c>
      <c r="D162" s="2" t="s">
        <v>1858</v>
      </c>
      <c r="E162" s="2" t="s">
        <v>3830</v>
      </c>
      <c r="F162" s="2" t="s">
        <v>3857</v>
      </c>
      <c r="G162" s="4">
        <v>44362.492662037039</v>
      </c>
      <c r="H162" s="12" t="s">
        <v>96</v>
      </c>
      <c r="I162" s="12" t="s">
        <v>97</v>
      </c>
      <c r="J162" s="2" t="s">
        <v>98</v>
      </c>
      <c r="K162" s="2" t="s">
        <v>3858</v>
      </c>
      <c r="L162" s="12" t="s">
        <v>98</v>
      </c>
      <c r="M162" s="12" t="b">
        <v>0</v>
      </c>
    </row>
    <row r="163" spans="1:13" ht="43.15" customHeight="1">
      <c r="A163" s="2" t="s">
        <v>3859</v>
      </c>
      <c r="B163" s="2" t="s">
        <v>24</v>
      </c>
      <c r="C163" s="2" t="s">
        <v>24</v>
      </c>
      <c r="D163" s="2" t="s">
        <v>3860</v>
      </c>
      <c r="E163" s="2" t="s">
        <v>383</v>
      </c>
      <c r="F163" s="2" t="s">
        <v>3861</v>
      </c>
      <c r="G163" s="4">
        <v>44362.498645833337</v>
      </c>
      <c r="H163" s="12" t="s">
        <v>96</v>
      </c>
      <c r="I163" s="12" t="s">
        <v>97</v>
      </c>
      <c r="J163" s="2" t="s">
        <v>98</v>
      </c>
      <c r="K163" s="2" t="s">
        <v>3862</v>
      </c>
      <c r="L163" s="12" t="s">
        <v>98</v>
      </c>
      <c r="M163" s="12" t="b">
        <v>0</v>
      </c>
    </row>
    <row r="164" spans="1:13" ht="216" customHeight="1">
      <c r="A164" s="2" t="s">
        <v>3863</v>
      </c>
      <c r="B164" s="2" t="s">
        <v>44</v>
      </c>
      <c r="C164" s="2" t="s">
        <v>159</v>
      </c>
      <c r="D164" s="2" t="s">
        <v>248</v>
      </c>
      <c r="E164" s="2" t="s">
        <v>2915</v>
      </c>
      <c r="F164" s="2" t="s">
        <v>3127</v>
      </c>
      <c r="G164" s="4">
        <v>44362.52002314815</v>
      </c>
      <c r="H164" s="12" t="s">
        <v>96</v>
      </c>
      <c r="I164" s="12" t="s">
        <v>97</v>
      </c>
      <c r="J164" s="2" t="s">
        <v>98</v>
      </c>
      <c r="K164" s="2" t="s">
        <v>3864</v>
      </c>
      <c r="L164" s="12" t="s">
        <v>98</v>
      </c>
      <c r="M164" s="12" t="b">
        <v>0</v>
      </c>
    </row>
    <row r="165" spans="1:13" ht="28.9" customHeight="1">
      <c r="A165" s="7" t="s">
        <v>3865</v>
      </c>
      <c r="B165" s="2" t="s">
        <v>39</v>
      </c>
      <c r="C165" s="2" t="s">
        <v>175</v>
      </c>
      <c r="D165" s="2" t="s">
        <v>1520</v>
      </c>
      <c r="E165" s="2" t="s">
        <v>575</v>
      </c>
      <c r="F165" s="2" t="s">
        <v>3866</v>
      </c>
      <c r="G165" s="8">
        <v>44362.5700462963</v>
      </c>
      <c r="H165" s="9" t="s">
        <v>105</v>
      </c>
      <c r="I165" s="9" t="s">
        <v>114</v>
      </c>
      <c r="J165" s="2" t="s">
        <v>98</v>
      </c>
      <c r="K165" s="2" t="s">
        <v>3867</v>
      </c>
      <c r="L165" s="9" t="s">
        <v>98</v>
      </c>
      <c r="M165" s="9" t="b">
        <v>0</v>
      </c>
    </row>
    <row r="166" spans="1:13" ht="216" customHeight="1">
      <c r="A166" s="2" t="s">
        <v>3868</v>
      </c>
      <c r="B166" s="2" t="s">
        <v>42</v>
      </c>
      <c r="C166" s="2" t="s">
        <v>1857</v>
      </c>
      <c r="D166" s="2" t="s">
        <v>1858</v>
      </c>
      <c r="E166" s="2" t="s">
        <v>3869</v>
      </c>
      <c r="F166" s="2" t="s">
        <v>3870</v>
      </c>
      <c r="G166" s="4">
        <v>44362.690069444441</v>
      </c>
      <c r="H166" s="12" t="s">
        <v>96</v>
      </c>
      <c r="I166" s="12" t="s">
        <v>97</v>
      </c>
      <c r="J166" s="2" t="s">
        <v>98</v>
      </c>
      <c r="K166" s="2" t="s">
        <v>3828</v>
      </c>
      <c r="L166" s="12" t="s">
        <v>98</v>
      </c>
      <c r="M166" s="12" t="b">
        <v>0</v>
      </c>
    </row>
    <row r="167" spans="1:13" ht="28.9" customHeight="1">
      <c r="A167" s="2" t="s">
        <v>3871</v>
      </c>
      <c r="B167" s="2" t="s">
        <v>42</v>
      </c>
      <c r="C167" s="2" t="s">
        <v>375</v>
      </c>
      <c r="D167" s="2" t="s">
        <v>376</v>
      </c>
      <c r="E167" s="2" t="s">
        <v>3872</v>
      </c>
      <c r="F167" s="2" t="s">
        <v>3873</v>
      </c>
      <c r="G167" s="4">
        <v>44362.741157407407</v>
      </c>
      <c r="H167" s="12" t="s">
        <v>96</v>
      </c>
      <c r="I167" s="12" t="s">
        <v>97</v>
      </c>
      <c r="J167" s="2" t="s">
        <v>98</v>
      </c>
      <c r="K167" s="2" t="s">
        <v>3874</v>
      </c>
      <c r="L167" s="12" t="s">
        <v>98</v>
      </c>
      <c r="M167" s="12" t="b">
        <v>0</v>
      </c>
    </row>
    <row r="168" spans="1:13" ht="57.6" customHeight="1">
      <c r="A168" s="2" t="s">
        <v>3875</v>
      </c>
      <c r="B168" s="2" t="s">
        <v>44</v>
      </c>
      <c r="C168" s="2" t="s">
        <v>375</v>
      </c>
      <c r="D168" s="2" t="s">
        <v>376</v>
      </c>
      <c r="E168" s="2" t="s">
        <v>3327</v>
      </c>
      <c r="F168" s="2" t="s">
        <v>1617</v>
      </c>
      <c r="G168" s="4">
        <v>44362.785185185188</v>
      </c>
      <c r="H168" s="12" t="s">
        <v>96</v>
      </c>
      <c r="I168" s="12" t="s">
        <v>114</v>
      </c>
      <c r="J168" s="2" t="s">
        <v>98</v>
      </c>
      <c r="K168" s="2" t="s">
        <v>3876</v>
      </c>
      <c r="L168" s="12" t="s">
        <v>98</v>
      </c>
      <c r="M168" s="12" t="b">
        <v>0</v>
      </c>
    </row>
    <row r="169" spans="1:13" ht="144" customHeight="1">
      <c r="A169" s="2" t="s">
        <v>3877</v>
      </c>
      <c r="B169" s="2" t="s">
        <v>42</v>
      </c>
      <c r="C169" s="2" t="s">
        <v>685</v>
      </c>
      <c r="D169" s="2" t="s">
        <v>1168</v>
      </c>
      <c r="E169" s="2" t="s">
        <v>3878</v>
      </c>
      <c r="F169" s="2" t="s">
        <v>3879</v>
      </c>
      <c r="G169" s="4">
        <v>44363.339201388888</v>
      </c>
      <c r="H169" s="12" t="s">
        <v>96</v>
      </c>
      <c r="I169" s="12" t="s">
        <v>97</v>
      </c>
      <c r="J169" s="2" t="s">
        <v>98</v>
      </c>
      <c r="K169" s="2" t="s">
        <v>3880</v>
      </c>
      <c r="L169" s="12" t="s">
        <v>98</v>
      </c>
      <c r="M169" s="12" t="b">
        <v>0</v>
      </c>
    </row>
    <row r="170" spans="1:13" ht="72" customHeight="1">
      <c r="A170" s="2" t="s">
        <v>3881</v>
      </c>
      <c r="B170" s="2" t="s">
        <v>42</v>
      </c>
      <c r="C170" s="2" t="s">
        <v>507</v>
      </c>
      <c r="D170" s="2" t="s">
        <v>508</v>
      </c>
      <c r="E170" s="2" t="s">
        <v>3039</v>
      </c>
      <c r="F170" s="2" t="s">
        <v>3882</v>
      </c>
      <c r="G170" s="4">
        <v>44363.4219212963</v>
      </c>
      <c r="H170" s="12" t="s">
        <v>96</v>
      </c>
      <c r="I170" s="12" t="s">
        <v>97</v>
      </c>
      <c r="J170" s="2" t="s">
        <v>98</v>
      </c>
      <c r="K170" s="2" t="s">
        <v>3883</v>
      </c>
      <c r="L170" s="12" t="s">
        <v>98</v>
      </c>
      <c r="M170" s="12" t="b">
        <v>0</v>
      </c>
    </row>
    <row r="171" spans="1:13" ht="43.15" customHeight="1">
      <c r="A171" s="2" t="s">
        <v>3884</v>
      </c>
      <c r="B171" s="2" t="s">
        <v>44</v>
      </c>
      <c r="C171" s="2" t="s">
        <v>375</v>
      </c>
      <c r="D171" s="2" t="s">
        <v>376</v>
      </c>
      <c r="E171" s="2" t="s">
        <v>3885</v>
      </c>
      <c r="F171" s="2" t="s">
        <v>3886</v>
      </c>
      <c r="G171" s="4">
        <v>44363.472986111112</v>
      </c>
      <c r="H171" s="12" t="s">
        <v>96</v>
      </c>
      <c r="I171" s="12" t="s">
        <v>114</v>
      </c>
      <c r="J171" s="2" t="s">
        <v>98</v>
      </c>
      <c r="K171" s="2" t="s">
        <v>3746</v>
      </c>
      <c r="L171" s="12" t="s">
        <v>98</v>
      </c>
      <c r="M171" s="12" t="b">
        <v>0</v>
      </c>
    </row>
    <row r="172" spans="1:13" ht="43.15" customHeight="1">
      <c r="A172" s="2" t="s">
        <v>3887</v>
      </c>
      <c r="B172" s="2" t="s">
        <v>44</v>
      </c>
      <c r="C172" s="2" t="s">
        <v>507</v>
      </c>
      <c r="D172" s="2" t="s">
        <v>508</v>
      </c>
      <c r="E172" s="2" t="s">
        <v>3888</v>
      </c>
      <c r="F172" s="2" t="s">
        <v>3889</v>
      </c>
      <c r="G172" s="4">
        <v>44363.484340277777</v>
      </c>
      <c r="H172" s="12" t="s">
        <v>96</v>
      </c>
      <c r="I172" s="12" t="s">
        <v>114</v>
      </c>
      <c r="J172" s="2" t="s">
        <v>98</v>
      </c>
      <c r="K172" s="2" t="s">
        <v>3890</v>
      </c>
      <c r="L172" s="12" t="s">
        <v>98</v>
      </c>
      <c r="M172" s="12" t="b">
        <v>0</v>
      </c>
    </row>
    <row r="173" spans="1:13" ht="216" customHeight="1">
      <c r="A173" s="2" t="s">
        <v>3891</v>
      </c>
      <c r="B173" s="2" t="s">
        <v>42</v>
      </c>
      <c r="C173" s="2" t="s">
        <v>507</v>
      </c>
      <c r="D173" s="2" t="s">
        <v>508</v>
      </c>
      <c r="E173" s="2" t="s">
        <v>3892</v>
      </c>
      <c r="F173" s="2" t="s">
        <v>3893</v>
      </c>
      <c r="G173" s="4">
        <v>44363.489004629628</v>
      </c>
      <c r="H173" s="12" t="s">
        <v>96</v>
      </c>
      <c r="I173" s="12" t="s">
        <v>114</v>
      </c>
      <c r="J173" s="2" t="s">
        <v>98</v>
      </c>
      <c r="K173" s="2" t="s">
        <v>3828</v>
      </c>
      <c r="L173" s="12" t="s">
        <v>98</v>
      </c>
      <c r="M173" s="12" t="b">
        <v>0</v>
      </c>
    </row>
    <row r="174" spans="1:13">
      <c r="A174" s="2" t="s">
        <v>3894</v>
      </c>
      <c r="B174" s="2" t="s">
        <v>35</v>
      </c>
      <c r="C174" s="2" t="s">
        <v>180</v>
      </c>
      <c r="D174" s="2" t="s">
        <v>181</v>
      </c>
      <c r="E174" s="2" t="s">
        <v>1112</v>
      </c>
      <c r="F174" s="2" t="s">
        <v>3895</v>
      </c>
      <c r="G174" s="4">
        <v>44363.499016203707</v>
      </c>
      <c r="H174" s="12" t="s">
        <v>96</v>
      </c>
      <c r="I174" s="12" t="s">
        <v>97</v>
      </c>
      <c r="J174" s="2" t="s">
        <v>109</v>
      </c>
      <c r="K174" s="2" t="s">
        <v>3896</v>
      </c>
      <c r="L174" s="12" t="s">
        <v>109</v>
      </c>
      <c r="M174" s="12" t="b">
        <v>0</v>
      </c>
    </row>
    <row r="175" spans="1:13" ht="57.6" customHeight="1">
      <c r="A175" s="2" t="s">
        <v>3897</v>
      </c>
      <c r="B175" s="2" t="s">
        <v>44</v>
      </c>
      <c r="C175" s="2" t="s">
        <v>159</v>
      </c>
      <c r="D175" s="2" t="s">
        <v>248</v>
      </c>
      <c r="E175" s="2" t="s">
        <v>3898</v>
      </c>
      <c r="F175" s="2" t="s">
        <v>3127</v>
      </c>
      <c r="G175" s="4">
        <v>44363.688657407409</v>
      </c>
      <c r="H175" s="12" t="s">
        <v>96</v>
      </c>
      <c r="I175" s="12" t="s">
        <v>97</v>
      </c>
      <c r="J175" s="2" t="s">
        <v>98</v>
      </c>
      <c r="K175" s="2" t="s">
        <v>3899</v>
      </c>
      <c r="L175" s="12" t="s">
        <v>98</v>
      </c>
      <c r="M175" s="12" t="b">
        <v>0</v>
      </c>
    </row>
    <row r="176" spans="1:13" ht="216" customHeight="1">
      <c r="A176" s="2" t="s">
        <v>3900</v>
      </c>
      <c r="B176" s="2" t="s">
        <v>44</v>
      </c>
      <c r="C176" s="2" t="s">
        <v>375</v>
      </c>
      <c r="D176" s="2" t="s">
        <v>376</v>
      </c>
      <c r="E176" s="2" t="s">
        <v>2747</v>
      </c>
      <c r="F176" s="2" t="s">
        <v>1700</v>
      </c>
      <c r="G176" s="4">
        <v>44363.57340277778</v>
      </c>
      <c r="H176" s="12" t="s">
        <v>96</v>
      </c>
      <c r="I176" s="12" t="s">
        <v>97</v>
      </c>
      <c r="J176" s="2" t="s">
        <v>98</v>
      </c>
      <c r="K176" s="2" t="s">
        <v>3828</v>
      </c>
      <c r="L176" s="12" t="s">
        <v>98</v>
      </c>
      <c r="M176" s="12" t="b">
        <v>0</v>
      </c>
    </row>
    <row r="177" spans="1:13" ht="57.6" customHeight="1">
      <c r="A177" s="2" t="s">
        <v>3901</v>
      </c>
      <c r="B177" s="2" t="s">
        <v>42</v>
      </c>
      <c r="C177" s="2" t="s">
        <v>1857</v>
      </c>
      <c r="D177" s="2" t="s">
        <v>1858</v>
      </c>
      <c r="E177" s="2" t="s">
        <v>3902</v>
      </c>
      <c r="F177" s="2" t="s">
        <v>3903</v>
      </c>
      <c r="G177" s="4">
        <v>44363.614305555559</v>
      </c>
      <c r="H177" s="12" t="s">
        <v>96</v>
      </c>
      <c r="I177" s="12" t="s">
        <v>97</v>
      </c>
      <c r="J177" s="2" t="s">
        <v>98</v>
      </c>
      <c r="K177" s="2" t="s">
        <v>3904</v>
      </c>
      <c r="L177" s="12" t="s">
        <v>98</v>
      </c>
      <c r="M177" s="12" t="b">
        <v>0</v>
      </c>
    </row>
    <row r="178" spans="1:13" ht="57.6" customHeight="1">
      <c r="A178" s="2" t="s">
        <v>3905</v>
      </c>
      <c r="B178" s="2" t="s">
        <v>44</v>
      </c>
      <c r="C178" s="2" t="s">
        <v>507</v>
      </c>
      <c r="D178" s="2" t="s">
        <v>508</v>
      </c>
      <c r="E178" s="2" t="s">
        <v>2401</v>
      </c>
      <c r="F178" s="2" t="s">
        <v>3906</v>
      </c>
      <c r="G178" s="4">
        <v>44363.651226851849</v>
      </c>
      <c r="H178" s="12" t="s">
        <v>96</v>
      </c>
      <c r="I178" s="12" t="s">
        <v>114</v>
      </c>
      <c r="J178" s="2" t="s">
        <v>98</v>
      </c>
      <c r="K178" s="2" t="s">
        <v>3907</v>
      </c>
      <c r="L178" s="12" t="s">
        <v>98</v>
      </c>
      <c r="M178" s="12" t="b">
        <v>0</v>
      </c>
    </row>
    <row r="179" spans="1:13" ht="100.9" customHeight="1">
      <c r="A179" s="2" t="s">
        <v>3908</v>
      </c>
      <c r="B179" s="2" t="s">
        <v>42</v>
      </c>
      <c r="C179" s="2" t="s">
        <v>375</v>
      </c>
      <c r="D179" s="2" t="s">
        <v>376</v>
      </c>
      <c r="E179" s="2" t="s">
        <v>522</v>
      </c>
      <c r="F179" s="2" t="s">
        <v>3677</v>
      </c>
      <c r="G179" s="4">
        <v>44363.721620370372</v>
      </c>
      <c r="H179" s="12" t="s">
        <v>96</v>
      </c>
      <c r="I179" s="12" t="s">
        <v>97</v>
      </c>
      <c r="J179" s="2" t="s">
        <v>98</v>
      </c>
      <c r="K179" s="2" t="s">
        <v>3909</v>
      </c>
      <c r="L179" s="12" t="s">
        <v>98</v>
      </c>
      <c r="M179" s="12" t="b">
        <v>0</v>
      </c>
    </row>
    <row r="180" spans="1:13" ht="72" customHeight="1">
      <c r="A180" s="2" t="s">
        <v>3910</v>
      </c>
      <c r="B180" s="2" t="s">
        <v>42</v>
      </c>
      <c r="C180" s="2" t="s">
        <v>1857</v>
      </c>
      <c r="D180" s="2" t="s">
        <v>1858</v>
      </c>
      <c r="E180" s="2" t="s">
        <v>3911</v>
      </c>
      <c r="F180" s="2" t="s">
        <v>3912</v>
      </c>
      <c r="G180" s="4">
        <v>44363.787511574083</v>
      </c>
      <c r="H180" s="12" t="s">
        <v>96</v>
      </c>
      <c r="I180" s="12" t="s">
        <v>97</v>
      </c>
      <c r="J180" s="2" t="s">
        <v>98</v>
      </c>
      <c r="K180" s="2" t="s">
        <v>3913</v>
      </c>
      <c r="L180" s="12" t="s">
        <v>98</v>
      </c>
      <c r="M180" s="12" t="b">
        <v>0</v>
      </c>
    </row>
    <row r="181" spans="1:13">
      <c r="A181" s="2" t="s">
        <v>3914</v>
      </c>
      <c r="B181" s="2" t="s">
        <v>35</v>
      </c>
      <c r="C181" s="2" t="s">
        <v>342</v>
      </c>
      <c r="D181" s="2" t="s">
        <v>434</v>
      </c>
      <c r="E181" s="2" t="s">
        <v>383</v>
      </c>
      <c r="F181" s="2" t="s">
        <v>3915</v>
      </c>
      <c r="G181" s="4">
        <v>44364.461076388892</v>
      </c>
      <c r="H181" s="12" t="s">
        <v>96</v>
      </c>
      <c r="I181" s="12" t="s">
        <v>97</v>
      </c>
      <c r="J181" s="2" t="s">
        <v>121</v>
      </c>
      <c r="K181" s="2" t="s">
        <v>3916</v>
      </c>
      <c r="L181" s="12" t="s">
        <v>109</v>
      </c>
      <c r="M181" s="12" t="b">
        <v>0</v>
      </c>
    </row>
    <row r="182" spans="1:13" ht="43.15" customHeight="1">
      <c r="A182" s="2" t="s">
        <v>3917</v>
      </c>
      <c r="B182" s="2" t="s">
        <v>42</v>
      </c>
      <c r="C182" s="2" t="s">
        <v>375</v>
      </c>
      <c r="D182" s="2" t="s">
        <v>376</v>
      </c>
      <c r="E182" s="2" t="s">
        <v>3918</v>
      </c>
      <c r="F182" s="2" t="s">
        <v>3677</v>
      </c>
      <c r="G182" s="4">
        <v>44364.539421296293</v>
      </c>
      <c r="H182" s="12" t="s">
        <v>96</v>
      </c>
      <c r="I182" s="12" t="s">
        <v>97</v>
      </c>
      <c r="J182" s="2" t="s">
        <v>98</v>
      </c>
      <c r="K182" s="2" t="s">
        <v>3919</v>
      </c>
      <c r="L182" s="12" t="s">
        <v>98</v>
      </c>
      <c r="M182" s="12" t="b">
        <v>0</v>
      </c>
    </row>
    <row r="183" spans="1:13" ht="259.14999999999998" customHeight="1">
      <c r="A183" s="2" t="s">
        <v>3920</v>
      </c>
      <c r="B183" s="2" t="s">
        <v>42</v>
      </c>
      <c r="C183" s="2" t="s">
        <v>92</v>
      </c>
      <c r="D183" s="2" t="s">
        <v>93</v>
      </c>
      <c r="E183" s="2" t="s">
        <v>2304</v>
      </c>
      <c r="F183" s="2" t="s">
        <v>3921</v>
      </c>
      <c r="G183" s="4">
        <v>44364.632870370369</v>
      </c>
      <c r="H183" s="12" t="s">
        <v>96</v>
      </c>
      <c r="I183" s="12" t="s">
        <v>97</v>
      </c>
      <c r="J183" s="2" t="s">
        <v>98</v>
      </c>
      <c r="K183" s="2" t="s">
        <v>3922</v>
      </c>
      <c r="L183" s="12" t="s">
        <v>98</v>
      </c>
      <c r="M183" s="12" t="b">
        <v>0</v>
      </c>
    </row>
    <row r="184" spans="1:13" ht="43.15" customHeight="1">
      <c r="A184" s="2" t="s">
        <v>3923</v>
      </c>
      <c r="B184" s="2" t="s">
        <v>42</v>
      </c>
      <c r="C184" s="2" t="s">
        <v>507</v>
      </c>
      <c r="D184" s="2" t="s">
        <v>508</v>
      </c>
      <c r="E184" s="2" t="s">
        <v>1041</v>
      </c>
      <c r="F184" s="2" t="s">
        <v>540</v>
      </c>
      <c r="G184" s="4">
        <v>44364.698368055557</v>
      </c>
      <c r="H184" s="12" t="s">
        <v>96</v>
      </c>
      <c r="I184" s="12" t="s">
        <v>97</v>
      </c>
      <c r="J184" s="2" t="s">
        <v>98</v>
      </c>
      <c r="K184" s="2" t="s">
        <v>3924</v>
      </c>
      <c r="L184" s="12" t="s">
        <v>98</v>
      </c>
      <c r="M184" s="12" t="b">
        <v>0</v>
      </c>
    </row>
    <row r="185" spans="1:13" ht="28.9" customHeight="1">
      <c r="A185" s="2" t="s">
        <v>3925</v>
      </c>
      <c r="B185" s="2" t="s">
        <v>35</v>
      </c>
      <c r="C185" s="2" t="s">
        <v>117</v>
      </c>
      <c r="D185" s="2" t="s">
        <v>118</v>
      </c>
      <c r="E185" s="2" t="s">
        <v>887</v>
      </c>
      <c r="F185" s="2" t="s">
        <v>3926</v>
      </c>
      <c r="G185" s="4">
        <v>44364.750300925924</v>
      </c>
      <c r="H185" s="12" t="s">
        <v>105</v>
      </c>
      <c r="I185" s="12" t="s">
        <v>114</v>
      </c>
      <c r="J185" s="2" t="s">
        <v>121</v>
      </c>
      <c r="K185" s="2" t="s">
        <v>3927</v>
      </c>
      <c r="L185" s="12" t="s">
        <v>109</v>
      </c>
      <c r="M185" s="12" t="b">
        <v>0</v>
      </c>
    </row>
    <row r="186" spans="1:13" ht="100.9" customHeight="1">
      <c r="A186" s="2" t="s">
        <v>3928</v>
      </c>
      <c r="B186" s="2" t="s">
        <v>42</v>
      </c>
      <c r="C186" s="2" t="s">
        <v>1857</v>
      </c>
      <c r="D186" s="2" t="s">
        <v>1858</v>
      </c>
      <c r="E186" s="2" t="s">
        <v>3929</v>
      </c>
      <c r="F186" s="2" t="s">
        <v>2695</v>
      </c>
      <c r="G186" s="4">
        <v>44364.814004629632</v>
      </c>
      <c r="H186" s="12" t="s">
        <v>96</v>
      </c>
      <c r="I186" s="12" t="s">
        <v>97</v>
      </c>
      <c r="J186" s="2" t="s">
        <v>98</v>
      </c>
      <c r="K186" s="2" t="s">
        <v>3930</v>
      </c>
      <c r="L186" s="12" t="s">
        <v>98</v>
      </c>
      <c r="M186" s="12" t="b">
        <v>0</v>
      </c>
    </row>
    <row r="187" spans="1:13" ht="43.15" customHeight="1">
      <c r="A187" s="2" t="s">
        <v>3931</v>
      </c>
      <c r="B187" s="2" t="s">
        <v>42</v>
      </c>
      <c r="C187" s="2" t="s">
        <v>1135</v>
      </c>
      <c r="D187" s="2" t="s">
        <v>1136</v>
      </c>
      <c r="E187" s="2" t="s">
        <v>3932</v>
      </c>
      <c r="F187" s="2" t="s">
        <v>3933</v>
      </c>
      <c r="G187" s="4">
        <v>44364.800092592603</v>
      </c>
      <c r="H187" s="12" t="s">
        <v>96</v>
      </c>
      <c r="I187" s="12" t="s">
        <v>114</v>
      </c>
      <c r="J187" s="2" t="s">
        <v>98</v>
      </c>
      <c r="K187" s="2" t="s">
        <v>3934</v>
      </c>
      <c r="L187" s="12" t="s">
        <v>98</v>
      </c>
      <c r="M187" s="12" t="b">
        <v>0</v>
      </c>
    </row>
    <row r="188" spans="1:13" ht="201.6" customHeight="1">
      <c r="A188" s="2" t="s">
        <v>3935</v>
      </c>
      <c r="B188" s="2" t="s">
        <v>42</v>
      </c>
      <c r="C188" s="2" t="s">
        <v>1857</v>
      </c>
      <c r="D188" s="2" t="s">
        <v>1858</v>
      </c>
      <c r="E188" s="2" t="s">
        <v>3869</v>
      </c>
      <c r="F188" s="2" t="s">
        <v>3936</v>
      </c>
      <c r="G188" s="4">
        <v>44364.847071759257</v>
      </c>
      <c r="H188" s="12" t="s">
        <v>96</v>
      </c>
      <c r="I188" s="12" t="s">
        <v>97</v>
      </c>
      <c r="J188" s="2" t="s">
        <v>98</v>
      </c>
      <c r="K188" s="2" t="s">
        <v>3538</v>
      </c>
      <c r="L188" s="12" t="s">
        <v>98</v>
      </c>
      <c r="M188" s="12" t="b">
        <v>0</v>
      </c>
    </row>
    <row r="189" spans="1:13" ht="28.9" customHeight="1">
      <c r="A189" s="2" t="s">
        <v>3937</v>
      </c>
      <c r="B189" s="2" t="s">
        <v>36</v>
      </c>
      <c r="C189" s="2" t="s">
        <v>37</v>
      </c>
      <c r="D189" s="2" t="s">
        <v>133</v>
      </c>
      <c r="E189" s="2" t="s">
        <v>491</v>
      </c>
      <c r="F189" s="2" t="s">
        <v>3938</v>
      </c>
      <c r="G189" s="4">
        <v>44364.87840277778</v>
      </c>
      <c r="H189" s="12" t="s">
        <v>105</v>
      </c>
      <c r="I189" s="12" t="s">
        <v>114</v>
      </c>
      <c r="J189" s="2" t="s">
        <v>98</v>
      </c>
      <c r="K189" s="2" t="s">
        <v>3939</v>
      </c>
      <c r="L189" s="12" t="s">
        <v>98</v>
      </c>
      <c r="M189" s="12" t="b">
        <v>1</v>
      </c>
    </row>
    <row r="190" spans="1:13" ht="86.45" customHeight="1">
      <c r="A190" s="2" t="s">
        <v>3940</v>
      </c>
      <c r="B190" s="2" t="s">
        <v>35</v>
      </c>
      <c r="C190" s="2" t="s">
        <v>1908</v>
      </c>
      <c r="D190" s="2" t="s">
        <v>1909</v>
      </c>
      <c r="E190" s="2" t="s">
        <v>408</v>
      </c>
      <c r="F190" s="2" t="s">
        <v>3941</v>
      </c>
      <c r="G190" s="4">
        <v>44365.412800925929</v>
      </c>
      <c r="H190" s="12" t="s">
        <v>96</v>
      </c>
      <c r="I190" s="12" t="s">
        <v>97</v>
      </c>
      <c r="J190" s="2" t="s">
        <v>109</v>
      </c>
      <c r="K190" s="2" t="s">
        <v>3942</v>
      </c>
      <c r="L190" s="12" t="s">
        <v>109</v>
      </c>
      <c r="M190" s="12" t="b">
        <v>0</v>
      </c>
    </row>
    <row r="191" spans="1:13" ht="43.15" customHeight="1">
      <c r="A191" s="2" t="s">
        <v>3943</v>
      </c>
      <c r="B191" s="2" t="s">
        <v>42</v>
      </c>
      <c r="C191" s="2" t="s">
        <v>92</v>
      </c>
      <c r="D191" s="2" t="s">
        <v>93</v>
      </c>
      <c r="E191" s="2" t="s">
        <v>2721</v>
      </c>
      <c r="F191" s="2" t="s">
        <v>2261</v>
      </c>
      <c r="G191" s="4">
        <v>44365.457511574074</v>
      </c>
      <c r="H191" s="12" t="s">
        <v>96</v>
      </c>
      <c r="I191" s="12" t="s">
        <v>97</v>
      </c>
      <c r="J191" s="2" t="s">
        <v>98</v>
      </c>
      <c r="K191" s="2" t="s">
        <v>3944</v>
      </c>
      <c r="L191" s="12" t="s">
        <v>98</v>
      </c>
      <c r="M191" s="12" t="b">
        <v>0</v>
      </c>
    </row>
    <row r="192" spans="1:13" ht="86.45" customHeight="1">
      <c r="A192" s="2" t="s">
        <v>3945</v>
      </c>
      <c r="B192" s="2" t="s">
        <v>42</v>
      </c>
      <c r="C192" s="2" t="s">
        <v>92</v>
      </c>
      <c r="D192" s="2" t="s">
        <v>186</v>
      </c>
      <c r="E192" s="2" t="s">
        <v>3946</v>
      </c>
      <c r="F192" s="2" t="s">
        <v>3947</v>
      </c>
      <c r="G192" s="4">
        <v>44365.457789351851</v>
      </c>
      <c r="H192" s="12" t="s">
        <v>96</v>
      </c>
      <c r="I192" s="12" t="s">
        <v>97</v>
      </c>
      <c r="J192" s="2" t="s">
        <v>98</v>
      </c>
      <c r="K192" s="2" t="s">
        <v>3948</v>
      </c>
      <c r="L192" s="12" t="s">
        <v>98</v>
      </c>
      <c r="M192" s="12" t="b">
        <v>0</v>
      </c>
    </row>
    <row r="193" spans="1:13" ht="28.9" customHeight="1">
      <c r="A193" s="2" t="s">
        <v>3949</v>
      </c>
      <c r="B193" s="2" t="s">
        <v>35</v>
      </c>
      <c r="C193" s="2" t="s">
        <v>117</v>
      </c>
      <c r="D193" s="2" t="s">
        <v>118</v>
      </c>
      <c r="E193" s="2" t="s">
        <v>691</v>
      </c>
      <c r="F193" s="2" t="s">
        <v>3950</v>
      </c>
      <c r="G193" s="4">
        <v>44365.480231481481</v>
      </c>
      <c r="H193" s="12" t="s">
        <v>105</v>
      </c>
      <c r="I193" s="12" t="s">
        <v>97</v>
      </c>
      <c r="J193" s="2" t="s">
        <v>121</v>
      </c>
      <c r="K193" s="2" t="s">
        <v>3951</v>
      </c>
      <c r="L193" s="12" t="s">
        <v>109</v>
      </c>
      <c r="M193" s="12" t="b">
        <v>0</v>
      </c>
    </row>
    <row r="194" spans="1:13" ht="57.6" customHeight="1">
      <c r="A194" s="2" t="s">
        <v>3952</v>
      </c>
      <c r="B194" s="2" t="s">
        <v>42</v>
      </c>
      <c r="C194" s="2" t="s">
        <v>375</v>
      </c>
      <c r="D194" s="2" t="s">
        <v>376</v>
      </c>
      <c r="E194" s="2" t="s">
        <v>3953</v>
      </c>
      <c r="F194" s="2" t="s">
        <v>2708</v>
      </c>
      <c r="G194" s="4">
        <v>44365.521331018521</v>
      </c>
      <c r="H194" s="12" t="s">
        <v>96</v>
      </c>
      <c r="I194" s="12" t="s">
        <v>97</v>
      </c>
      <c r="J194" s="2" t="s">
        <v>98</v>
      </c>
      <c r="K194" s="2" t="s">
        <v>3954</v>
      </c>
      <c r="L194" s="12" t="s">
        <v>98</v>
      </c>
      <c r="M194" s="12" t="b">
        <v>0</v>
      </c>
    </row>
    <row r="195" spans="1:13" ht="43.15" customHeight="1">
      <c r="A195" s="2" t="s">
        <v>3955</v>
      </c>
      <c r="B195" s="2" t="s">
        <v>42</v>
      </c>
      <c r="C195" s="2" t="s">
        <v>1857</v>
      </c>
      <c r="D195" s="2" t="s">
        <v>1858</v>
      </c>
      <c r="E195" s="2" t="s">
        <v>3956</v>
      </c>
      <c r="F195" s="2" t="s">
        <v>2591</v>
      </c>
      <c r="G195" s="4">
        <v>44365.569409722222</v>
      </c>
      <c r="H195" s="12" t="s">
        <v>96</v>
      </c>
      <c r="I195" s="12" t="s">
        <v>97</v>
      </c>
      <c r="J195" s="2" t="s">
        <v>98</v>
      </c>
      <c r="K195" s="2" t="s">
        <v>3957</v>
      </c>
      <c r="L195" s="12" t="s">
        <v>98</v>
      </c>
      <c r="M195" s="12" t="b">
        <v>0</v>
      </c>
    </row>
    <row r="196" spans="1:13" ht="57.6" customHeight="1">
      <c r="A196" s="2" t="s">
        <v>3958</v>
      </c>
      <c r="B196" s="2" t="s">
        <v>42</v>
      </c>
      <c r="C196" s="2" t="s">
        <v>375</v>
      </c>
      <c r="D196" s="2" t="s">
        <v>376</v>
      </c>
      <c r="E196" s="2" t="s">
        <v>3959</v>
      </c>
      <c r="F196" s="2" t="s">
        <v>3960</v>
      </c>
      <c r="G196" s="4">
        <v>44366.474907407413</v>
      </c>
      <c r="H196" s="12" t="s">
        <v>96</v>
      </c>
      <c r="I196" s="12" t="s">
        <v>97</v>
      </c>
      <c r="J196" s="2" t="s">
        <v>98</v>
      </c>
      <c r="K196" s="2" t="s">
        <v>3961</v>
      </c>
      <c r="L196" s="12" t="s">
        <v>98</v>
      </c>
      <c r="M196" s="12" t="b">
        <v>0</v>
      </c>
    </row>
    <row r="197" spans="1:13" ht="158.44999999999999" customHeight="1">
      <c r="A197" s="2" t="s">
        <v>3962</v>
      </c>
      <c r="B197" s="2" t="s">
        <v>42</v>
      </c>
      <c r="C197" s="2" t="s">
        <v>375</v>
      </c>
      <c r="D197" s="2" t="s">
        <v>376</v>
      </c>
      <c r="E197" s="2" t="s">
        <v>3963</v>
      </c>
      <c r="F197" s="2" t="s">
        <v>540</v>
      </c>
      <c r="G197" s="4">
        <v>44368.38009259259</v>
      </c>
      <c r="H197" s="12" t="s">
        <v>96</v>
      </c>
      <c r="I197" s="12" t="s">
        <v>97</v>
      </c>
      <c r="J197" s="2" t="s">
        <v>98</v>
      </c>
      <c r="K197" s="2" t="s">
        <v>3964</v>
      </c>
      <c r="L197" s="12" t="s">
        <v>98</v>
      </c>
      <c r="M197" s="12" t="b">
        <v>0</v>
      </c>
    </row>
    <row r="198" spans="1:13" ht="201.6" customHeight="1">
      <c r="A198" s="2" t="s">
        <v>3965</v>
      </c>
      <c r="B198" s="2" t="s">
        <v>42</v>
      </c>
      <c r="C198" s="2" t="s">
        <v>92</v>
      </c>
      <c r="D198" s="2" t="s">
        <v>93</v>
      </c>
      <c r="E198" s="2" t="s">
        <v>2264</v>
      </c>
      <c r="F198" s="2" t="s">
        <v>3966</v>
      </c>
      <c r="G198" s="4">
        <v>44368.504756944443</v>
      </c>
      <c r="H198" s="12" t="s">
        <v>96</v>
      </c>
      <c r="I198" s="12" t="s">
        <v>114</v>
      </c>
      <c r="J198" s="2" t="s">
        <v>98</v>
      </c>
      <c r="K198" s="2" t="s">
        <v>3538</v>
      </c>
      <c r="L198" s="12" t="s">
        <v>98</v>
      </c>
      <c r="M198" s="12" t="b">
        <v>0</v>
      </c>
    </row>
    <row r="199" spans="1:13">
      <c r="A199" s="2" t="s">
        <v>3967</v>
      </c>
      <c r="B199" s="2" t="s">
        <v>55</v>
      </c>
      <c r="C199" s="2" t="s">
        <v>3968</v>
      </c>
      <c r="D199" s="2" t="s">
        <v>3969</v>
      </c>
      <c r="E199" s="2" t="s">
        <v>2284</v>
      </c>
      <c r="F199" s="2" t="s">
        <v>3970</v>
      </c>
      <c r="G199" s="4">
        <v>44368.711481481478</v>
      </c>
      <c r="H199" s="12" t="s">
        <v>105</v>
      </c>
      <c r="I199" s="12" t="s">
        <v>97</v>
      </c>
      <c r="J199" s="2" t="s">
        <v>136</v>
      </c>
      <c r="K199" s="2" t="s">
        <v>3971</v>
      </c>
      <c r="L199" s="12" t="s">
        <v>136</v>
      </c>
      <c r="M199" s="12" t="b">
        <v>0</v>
      </c>
    </row>
    <row r="200" spans="1:13" ht="28.9" customHeight="1">
      <c r="A200" s="2" t="s">
        <v>3972</v>
      </c>
      <c r="B200" s="2" t="s">
        <v>58</v>
      </c>
      <c r="C200" s="2" t="s">
        <v>289</v>
      </c>
      <c r="D200" s="2" t="s">
        <v>290</v>
      </c>
      <c r="E200" s="2" t="s">
        <v>3405</v>
      </c>
      <c r="F200" s="2" t="s">
        <v>3973</v>
      </c>
      <c r="G200" s="4">
        <v>44369.389525462961</v>
      </c>
      <c r="H200" s="12" t="s">
        <v>96</v>
      </c>
      <c r="I200" s="12" t="s">
        <v>97</v>
      </c>
      <c r="J200" s="2" t="s">
        <v>107</v>
      </c>
      <c r="K200" s="2" t="s">
        <v>3974</v>
      </c>
      <c r="L200" s="12" t="s">
        <v>107</v>
      </c>
      <c r="M200" s="12" t="b">
        <v>0</v>
      </c>
    </row>
    <row r="201" spans="1:13" ht="28.9" customHeight="1">
      <c r="A201" s="2" t="s">
        <v>3975</v>
      </c>
      <c r="B201" s="2" t="s">
        <v>44</v>
      </c>
      <c r="C201" s="2" t="s">
        <v>507</v>
      </c>
      <c r="D201" s="2" t="s">
        <v>508</v>
      </c>
      <c r="E201" s="2" t="s">
        <v>3976</v>
      </c>
      <c r="F201" s="2" t="s">
        <v>2058</v>
      </c>
      <c r="G201" s="4">
        <v>44369.438171296293</v>
      </c>
      <c r="H201" s="12" t="s">
        <v>96</v>
      </c>
      <c r="I201" s="12" t="s">
        <v>114</v>
      </c>
      <c r="J201" s="2" t="s">
        <v>98</v>
      </c>
      <c r="K201" s="2" t="s">
        <v>3977</v>
      </c>
      <c r="L201" s="12" t="s">
        <v>98</v>
      </c>
      <c r="M201" s="12" t="b">
        <v>0</v>
      </c>
    </row>
    <row r="202" spans="1:13" ht="201.6" customHeight="1">
      <c r="A202" s="2" t="s">
        <v>3978</v>
      </c>
      <c r="B202" s="2" t="s">
        <v>44</v>
      </c>
      <c r="C202" s="2" t="s">
        <v>507</v>
      </c>
      <c r="D202" s="2" t="s">
        <v>508</v>
      </c>
      <c r="E202" s="2" t="s">
        <v>3979</v>
      </c>
      <c r="F202" s="2" t="s">
        <v>2148</v>
      </c>
      <c r="G202" s="4">
        <v>44369.442696759259</v>
      </c>
      <c r="H202" s="12" t="s">
        <v>105</v>
      </c>
      <c r="I202" s="12" t="s">
        <v>97</v>
      </c>
      <c r="J202" s="2" t="s">
        <v>98</v>
      </c>
      <c r="K202" s="2" t="s">
        <v>3538</v>
      </c>
      <c r="L202" s="12" t="s">
        <v>98</v>
      </c>
      <c r="M202" s="12" t="b">
        <v>0</v>
      </c>
    </row>
    <row r="203" spans="1:13" ht="409.6" customHeight="1">
      <c r="A203" s="2" t="s">
        <v>3980</v>
      </c>
      <c r="B203" s="2" t="s">
        <v>44</v>
      </c>
      <c r="C203" s="2" t="s">
        <v>507</v>
      </c>
      <c r="D203" s="2" t="s">
        <v>508</v>
      </c>
      <c r="E203" s="2" t="s">
        <v>3236</v>
      </c>
      <c r="F203" s="2" t="s">
        <v>3981</v>
      </c>
      <c r="G203" s="4">
        <v>44369.44935185185</v>
      </c>
      <c r="H203" s="12" t="s">
        <v>96</v>
      </c>
      <c r="I203" s="12" t="s">
        <v>97</v>
      </c>
      <c r="J203" s="2" t="s">
        <v>98</v>
      </c>
      <c r="K203" s="2" t="s">
        <v>3982</v>
      </c>
      <c r="L203" s="12" t="s">
        <v>98</v>
      </c>
      <c r="M203" s="12" t="b">
        <v>0</v>
      </c>
    </row>
    <row r="204" spans="1:13">
      <c r="A204" s="2" t="s">
        <v>3983</v>
      </c>
      <c r="B204" s="2" t="s">
        <v>35</v>
      </c>
      <c r="C204" s="2" t="s">
        <v>124</v>
      </c>
      <c r="D204" s="2" t="s">
        <v>144</v>
      </c>
      <c r="E204" s="2" t="s">
        <v>981</v>
      </c>
      <c r="F204" s="2" t="s">
        <v>3984</v>
      </c>
      <c r="G204" s="4">
        <v>44369.465636574067</v>
      </c>
      <c r="H204" s="12" t="s">
        <v>96</v>
      </c>
      <c r="I204" s="12" t="s">
        <v>97</v>
      </c>
      <c r="J204" s="2" t="s">
        <v>109</v>
      </c>
      <c r="K204" s="2" t="s">
        <v>806</v>
      </c>
      <c r="L204" s="12" t="s">
        <v>109</v>
      </c>
      <c r="M204" s="12" t="b">
        <v>0</v>
      </c>
    </row>
    <row r="205" spans="1:13" ht="28.9" customHeight="1">
      <c r="A205" s="2" t="s">
        <v>3985</v>
      </c>
      <c r="B205" s="2" t="s">
        <v>24</v>
      </c>
      <c r="C205" s="2" t="s">
        <v>24</v>
      </c>
      <c r="D205" s="2" t="s">
        <v>3860</v>
      </c>
      <c r="E205" s="2" t="s">
        <v>593</v>
      </c>
      <c r="F205" s="2" t="s">
        <v>3986</v>
      </c>
      <c r="G205" s="4">
        <v>44369.484444444453</v>
      </c>
      <c r="H205" s="12" t="s">
        <v>105</v>
      </c>
      <c r="I205" s="12" t="s">
        <v>114</v>
      </c>
      <c r="J205" s="2" t="s">
        <v>98</v>
      </c>
      <c r="K205" s="2" t="s">
        <v>3987</v>
      </c>
      <c r="L205" s="12" t="s">
        <v>98</v>
      </c>
      <c r="M205" s="12" t="b">
        <v>1</v>
      </c>
    </row>
    <row r="206" spans="1:13" ht="57.6" customHeight="1">
      <c r="A206" s="2" t="s">
        <v>3988</v>
      </c>
      <c r="B206" s="2" t="s">
        <v>44</v>
      </c>
      <c r="C206" s="2" t="s">
        <v>375</v>
      </c>
      <c r="D206" s="2" t="s">
        <v>376</v>
      </c>
      <c r="E206" s="2" t="s">
        <v>2940</v>
      </c>
      <c r="F206" s="2" t="s">
        <v>3989</v>
      </c>
      <c r="G206" s="4">
        <v>44369.494884259257</v>
      </c>
      <c r="H206" s="12" t="s">
        <v>96</v>
      </c>
      <c r="I206" s="12" t="s">
        <v>97</v>
      </c>
      <c r="J206" s="2" t="s">
        <v>98</v>
      </c>
      <c r="K206" s="2" t="s">
        <v>3990</v>
      </c>
      <c r="L206" s="12" t="s">
        <v>98</v>
      </c>
      <c r="M206" s="12" t="b">
        <v>0</v>
      </c>
    </row>
    <row r="207" spans="1:13" ht="28.9" customHeight="1">
      <c r="A207" s="2" t="s">
        <v>3991</v>
      </c>
      <c r="B207" s="2" t="s">
        <v>44</v>
      </c>
      <c r="C207" s="2" t="s">
        <v>1275</v>
      </c>
      <c r="D207" s="2" t="s">
        <v>686</v>
      </c>
      <c r="E207" s="2" t="s">
        <v>1307</v>
      </c>
      <c r="F207" s="2" t="s">
        <v>3992</v>
      </c>
      <c r="G207" s="4">
        <v>44369.571689814817</v>
      </c>
      <c r="H207" s="12" t="s">
        <v>96</v>
      </c>
      <c r="I207" s="12" t="s">
        <v>114</v>
      </c>
      <c r="J207" s="2" t="s">
        <v>98</v>
      </c>
      <c r="K207" s="2" t="s">
        <v>3993</v>
      </c>
      <c r="L207" s="12" t="s">
        <v>98</v>
      </c>
      <c r="M207" s="12" t="b">
        <v>0</v>
      </c>
    </row>
    <row r="208" spans="1:13" ht="28.9" customHeight="1">
      <c r="A208" s="2" t="s">
        <v>3994</v>
      </c>
      <c r="B208" s="2" t="s">
        <v>35</v>
      </c>
      <c r="C208" s="2" t="s">
        <v>1135</v>
      </c>
      <c r="D208" s="2" t="s">
        <v>2843</v>
      </c>
      <c r="E208" s="2" t="s">
        <v>1653</v>
      </c>
      <c r="F208" s="2" t="s">
        <v>3995</v>
      </c>
      <c r="G208" s="4">
        <v>44369.5937962963</v>
      </c>
      <c r="H208" s="12" t="s">
        <v>554</v>
      </c>
      <c r="I208" s="12" t="s">
        <v>114</v>
      </c>
      <c r="J208" s="2" t="s">
        <v>121</v>
      </c>
      <c r="K208" s="2"/>
      <c r="L208" s="12" t="s">
        <v>109</v>
      </c>
      <c r="M208" s="12" t="b">
        <v>1</v>
      </c>
    </row>
    <row r="209" spans="1:13" ht="28.9" customHeight="1">
      <c r="A209" s="2" t="s">
        <v>3996</v>
      </c>
      <c r="B209" s="2" t="s">
        <v>52</v>
      </c>
      <c r="C209" s="2" t="s">
        <v>52</v>
      </c>
      <c r="D209" s="2" t="s">
        <v>111</v>
      </c>
      <c r="E209" s="2" t="s">
        <v>491</v>
      </c>
      <c r="F209" s="2" t="s">
        <v>3997</v>
      </c>
      <c r="G209" s="4">
        <v>44369.624803240738</v>
      </c>
      <c r="H209" s="12" t="s">
        <v>105</v>
      </c>
      <c r="I209" s="12" t="s">
        <v>97</v>
      </c>
      <c r="J209" s="2" t="s">
        <v>98</v>
      </c>
      <c r="K209" s="2" t="s">
        <v>3998</v>
      </c>
      <c r="L209" s="12" t="s">
        <v>98</v>
      </c>
      <c r="M209" s="12" t="b">
        <v>1</v>
      </c>
    </row>
    <row r="210" spans="1:13" ht="57.6" customHeight="1">
      <c r="A210" s="2" t="s">
        <v>3999</v>
      </c>
      <c r="B210" s="2" t="s">
        <v>42</v>
      </c>
      <c r="C210" s="2" t="s">
        <v>507</v>
      </c>
      <c r="D210" s="2" t="s">
        <v>508</v>
      </c>
      <c r="E210" s="2" t="s">
        <v>4000</v>
      </c>
      <c r="F210" s="2" t="s">
        <v>4001</v>
      </c>
      <c r="G210" s="4">
        <v>44369.709166666667</v>
      </c>
      <c r="H210" s="12" t="s">
        <v>105</v>
      </c>
      <c r="I210" s="12" t="s">
        <v>114</v>
      </c>
      <c r="J210" s="2" t="s">
        <v>98</v>
      </c>
      <c r="K210" s="2" t="s">
        <v>4002</v>
      </c>
      <c r="L210" s="12" t="s">
        <v>98</v>
      </c>
      <c r="M210" s="12" t="b">
        <v>0</v>
      </c>
    </row>
    <row r="211" spans="1:13" ht="72" customHeight="1">
      <c r="A211" s="2" t="s">
        <v>4003</v>
      </c>
      <c r="B211" s="2" t="s">
        <v>36</v>
      </c>
      <c r="C211" s="2" t="s">
        <v>37</v>
      </c>
      <c r="D211" s="2" t="s">
        <v>139</v>
      </c>
      <c r="E211" s="2" t="s">
        <v>140</v>
      </c>
      <c r="F211" s="2" t="s">
        <v>4004</v>
      </c>
      <c r="G211" s="4">
        <v>44369.821701388893</v>
      </c>
      <c r="H211" s="12" t="s">
        <v>105</v>
      </c>
      <c r="I211" s="12" t="s">
        <v>97</v>
      </c>
      <c r="J211" s="2" t="s">
        <v>107</v>
      </c>
      <c r="K211" s="2" t="s">
        <v>4005</v>
      </c>
      <c r="L211" s="12" t="s">
        <v>107</v>
      </c>
      <c r="M211" s="12" t="b">
        <v>1</v>
      </c>
    </row>
    <row r="212" spans="1:13">
      <c r="A212" s="2" t="s">
        <v>4006</v>
      </c>
      <c r="B212" s="2" t="s">
        <v>35</v>
      </c>
      <c r="C212" s="2" t="s">
        <v>124</v>
      </c>
      <c r="D212" s="2" t="s">
        <v>125</v>
      </c>
      <c r="E212" s="2" t="s">
        <v>612</v>
      </c>
      <c r="F212" s="2" t="s">
        <v>145</v>
      </c>
      <c r="G212" s="4">
        <v>44370.439687500002</v>
      </c>
      <c r="H212" s="12" t="s">
        <v>105</v>
      </c>
      <c r="I212" s="12" t="s">
        <v>97</v>
      </c>
      <c r="J212" s="2" t="s">
        <v>109</v>
      </c>
      <c r="K212" s="2" t="s">
        <v>2135</v>
      </c>
      <c r="L212" s="12" t="s">
        <v>109</v>
      </c>
      <c r="M212" s="12" t="b">
        <v>0</v>
      </c>
    </row>
    <row r="213" spans="1:13" ht="28.9" customHeight="1">
      <c r="A213" s="2" t="s">
        <v>4007</v>
      </c>
      <c r="B213" s="2" t="s">
        <v>42</v>
      </c>
      <c r="C213" s="2" t="s">
        <v>215</v>
      </c>
      <c r="D213" s="2" t="s">
        <v>216</v>
      </c>
      <c r="E213" s="2" t="s">
        <v>3464</v>
      </c>
      <c r="F213" s="2" t="s">
        <v>250</v>
      </c>
      <c r="G213" s="4">
        <v>44370.517430555563</v>
      </c>
      <c r="H213" s="12" t="s">
        <v>105</v>
      </c>
      <c r="I213" s="12" t="s">
        <v>97</v>
      </c>
      <c r="J213" s="2" t="s">
        <v>98</v>
      </c>
      <c r="K213" s="2" t="s">
        <v>4008</v>
      </c>
      <c r="L213" s="12" t="s">
        <v>98</v>
      </c>
      <c r="M213" s="12" t="b">
        <v>0</v>
      </c>
    </row>
    <row r="214" spans="1:13" ht="28.9" customHeight="1">
      <c r="A214" s="2" t="s">
        <v>4009</v>
      </c>
      <c r="B214" s="2" t="s">
        <v>35</v>
      </c>
      <c r="C214" s="2" t="s">
        <v>180</v>
      </c>
      <c r="D214" s="2" t="s">
        <v>181</v>
      </c>
      <c r="E214" s="2" t="s">
        <v>1730</v>
      </c>
      <c r="F214" s="2" t="s">
        <v>4010</v>
      </c>
      <c r="G214" s="4">
        <v>44370.461261574077</v>
      </c>
      <c r="H214" s="12" t="s">
        <v>105</v>
      </c>
      <c r="I214" s="12" t="s">
        <v>97</v>
      </c>
      <c r="J214" s="2" t="s">
        <v>109</v>
      </c>
      <c r="K214" s="2" t="s">
        <v>4011</v>
      </c>
      <c r="L214" s="12" t="s">
        <v>109</v>
      </c>
      <c r="M214" s="12" t="b">
        <v>0</v>
      </c>
    </row>
    <row r="215" spans="1:13" ht="43.15" customHeight="1">
      <c r="A215" s="2" t="s">
        <v>4012</v>
      </c>
      <c r="B215" s="2" t="s">
        <v>42</v>
      </c>
      <c r="C215" s="2" t="s">
        <v>375</v>
      </c>
      <c r="D215" s="2" t="s">
        <v>376</v>
      </c>
      <c r="E215" s="2" t="s">
        <v>2340</v>
      </c>
      <c r="F215" s="2" t="s">
        <v>3237</v>
      </c>
      <c r="G215" s="4">
        <v>44370.525659722232</v>
      </c>
      <c r="H215" s="12" t="s">
        <v>105</v>
      </c>
      <c r="I215" s="12" t="s">
        <v>114</v>
      </c>
      <c r="J215" s="2" t="s">
        <v>98</v>
      </c>
      <c r="K215" s="2" t="s">
        <v>4013</v>
      </c>
      <c r="L215" s="12" t="s">
        <v>98</v>
      </c>
      <c r="M215" s="12" t="b">
        <v>0</v>
      </c>
    </row>
    <row r="216" spans="1:13">
      <c r="A216" s="2" t="s">
        <v>4014</v>
      </c>
      <c r="B216" s="2" t="s">
        <v>35</v>
      </c>
      <c r="C216" s="2" t="s">
        <v>124</v>
      </c>
      <c r="D216" s="2" t="s">
        <v>144</v>
      </c>
      <c r="E216" s="2" t="s">
        <v>601</v>
      </c>
      <c r="F216" s="2" t="s">
        <v>4015</v>
      </c>
      <c r="G216" s="4">
        <v>44370.656898148147</v>
      </c>
      <c r="H216" s="12" t="s">
        <v>105</v>
      </c>
      <c r="I216" s="12" t="s">
        <v>97</v>
      </c>
      <c r="J216" s="2" t="s">
        <v>109</v>
      </c>
      <c r="K216" s="2" t="s">
        <v>385</v>
      </c>
      <c r="L216" s="12" t="s">
        <v>109</v>
      </c>
      <c r="M216" s="12" t="b">
        <v>0</v>
      </c>
    </row>
    <row r="217" spans="1:13" ht="201.6" customHeight="1">
      <c r="A217" s="2" t="s">
        <v>4016</v>
      </c>
      <c r="B217" s="2" t="s">
        <v>44</v>
      </c>
      <c r="C217" s="2" t="s">
        <v>507</v>
      </c>
      <c r="D217" s="2" t="s">
        <v>508</v>
      </c>
      <c r="E217" s="2" t="s">
        <v>4017</v>
      </c>
      <c r="F217" s="2" t="s">
        <v>4018</v>
      </c>
      <c r="G217" s="4">
        <v>44370.718321759261</v>
      </c>
      <c r="H217" s="12" t="s">
        <v>105</v>
      </c>
      <c r="I217" s="12" t="s">
        <v>114</v>
      </c>
      <c r="J217" s="2" t="s">
        <v>98</v>
      </c>
      <c r="K217" s="2" t="s">
        <v>3538</v>
      </c>
      <c r="L217" s="12" t="s">
        <v>98</v>
      </c>
      <c r="M217" s="12" t="b">
        <v>0</v>
      </c>
    </row>
    <row r="218" spans="1:13" ht="43.15" customHeight="1">
      <c r="A218" s="2" t="s">
        <v>4019</v>
      </c>
      <c r="B218" s="2" t="s">
        <v>42</v>
      </c>
      <c r="C218" s="2" t="s">
        <v>215</v>
      </c>
      <c r="D218" s="2" t="s">
        <v>216</v>
      </c>
      <c r="E218" s="2" t="s">
        <v>4020</v>
      </c>
      <c r="F218" s="2" t="s">
        <v>4021</v>
      </c>
      <c r="G218" s="4">
        <v>44370.727326388893</v>
      </c>
      <c r="H218" s="12" t="s">
        <v>105</v>
      </c>
      <c r="I218" s="12" t="s">
        <v>97</v>
      </c>
      <c r="J218" s="2" t="s">
        <v>98</v>
      </c>
      <c r="K218" s="2" t="s">
        <v>4022</v>
      </c>
      <c r="L218" s="12" t="s">
        <v>98</v>
      </c>
      <c r="M218" s="12" t="b">
        <v>0</v>
      </c>
    </row>
    <row r="219" spans="1:13" ht="43.15" customHeight="1">
      <c r="A219" s="2" t="s">
        <v>4023</v>
      </c>
      <c r="B219" s="2" t="s">
        <v>42</v>
      </c>
      <c r="C219" s="2" t="s">
        <v>215</v>
      </c>
      <c r="D219" s="2" t="s">
        <v>216</v>
      </c>
      <c r="E219" s="2" t="s">
        <v>579</v>
      </c>
      <c r="F219" s="2" t="s">
        <v>3532</v>
      </c>
      <c r="G219" s="4">
        <v>44370.730798611112</v>
      </c>
      <c r="H219" s="12" t="s">
        <v>105</v>
      </c>
      <c r="I219" s="12" t="s">
        <v>97</v>
      </c>
      <c r="J219" s="2" t="s">
        <v>98</v>
      </c>
      <c r="K219" s="2" t="s">
        <v>4024</v>
      </c>
      <c r="L219" s="12" t="s">
        <v>98</v>
      </c>
      <c r="M219" s="12" t="b">
        <v>0</v>
      </c>
    </row>
    <row r="220" spans="1:13">
      <c r="A220" s="2" t="s">
        <v>4025</v>
      </c>
      <c r="B220" s="2" t="s">
        <v>35</v>
      </c>
      <c r="C220" s="2" t="s">
        <v>873</v>
      </c>
      <c r="D220" s="2" t="s">
        <v>430</v>
      </c>
      <c r="E220" s="2" t="s">
        <v>666</v>
      </c>
      <c r="F220" s="2" t="s">
        <v>4026</v>
      </c>
      <c r="G220" s="4">
        <v>44370.816319444442</v>
      </c>
      <c r="H220" s="12" t="s">
        <v>105</v>
      </c>
      <c r="I220" s="12" t="s">
        <v>97</v>
      </c>
      <c r="J220" s="2" t="s">
        <v>109</v>
      </c>
      <c r="K220" s="2" t="s">
        <v>4027</v>
      </c>
      <c r="L220" s="12" t="s">
        <v>109</v>
      </c>
      <c r="M220" s="12" t="b">
        <v>0</v>
      </c>
    </row>
    <row r="221" spans="1:13" ht="28.9" customHeight="1">
      <c r="A221" s="2" t="s">
        <v>4028</v>
      </c>
      <c r="B221" s="2" t="s">
        <v>35</v>
      </c>
      <c r="C221" s="2" t="s">
        <v>342</v>
      </c>
      <c r="D221" s="2" t="s">
        <v>434</v>
      </c>
      <c r="E221" s="2" t="s">
        <v>1358</v>
      </c>
      <c r="F221" s="2" t="s">
        <v>4029</v>
      </c>
      <c r="G221" s="4">
        <v>44370.800694444442</v>
      </c>
      <c r="H221" s="12" t="s">
        <v>105</v>
      </c>
      <c r="I221" s="12" t="s">
        <v>114</v>
      </c>
      <c r="J221" s="2" t="s">
        <v>109</v>
      </c>
      <c r="K221" s="2" t="s">
        <v>4030</v>
      </c>
      <c r="L221" s="12" t="s">
        <v>109</v>
      </c>
      <c r="M221" s="12" t="b">
        <v>0</v>
      </c>
    </row>
    <row r="222" spans="1:13" ht="57.6" customHeight="1">
      <c r="A222" s="2" t="s">
        <v>4031</v>
      </c>
      <c r="B222" s="2" t="s">
        <v>42</v>
      </c>
      <c r="C222" s="2" t="s">
        <v>92</v>
      </c>
      <c r="D222" s="2" t="s">
        <v>93</v>
      </c>
      <c r="E222" s="2" t="s">
        <v>2620</v>
      </c>
      <c r="F222" s="2" t="s">
        <v>4032</v>
      </c>
      <c r="G222" s="4">
        <v>44371.400069444448</v>
      </c>
      <c r="H222" s="12" t="s">
        <v>105</v>
      </c>
      <c r="I222" s="12" t="s">
        <v>97</v>
      </c>
      <c r="J222" s="2" t="s">
        <v>98</v>
      </c>
      <c r="K222" s="2" t="s">
        <v>4033</v>
      </c>
      <c r="L222" s="12" t="s">
        <v>98</v>
      </c>
      <c r="M222" s="12" t="b">
        <v>0</v>
      </c>
    </row>
    <row r="223" spans="1:13" ht="43.15" customHeight="1">
      <c r="A223" s="2" t="s">
        <v>4034</v>
      </c>
      <c r="B223" s="2" t="s">
        <v>42</v>
      </c>
      <c r="C223" s="2" t="s">
        <v>507</v>
      </c>
      <c r="D223" s="2" t="s">
        <v>508</v>
      </c>
      <c r="E223" s="2" t="s">
        <v>4035</v>
      </c>
      <c r="F223" s="2" t="s">
        <v>4036</v>
      </c>
      <c r="G223" s="4">
        <v>44371.413460648153</v>
      </c>
      <c r="H223" s="12" t="s">
        <v>105</v>
      </c>
      <c r="I223" s="12" t="s">
        <v>97</v>
      </c>
      <c r="J223" s="2" t="s">
        <v>98</v>
      </c>
      <c r="K223" s="2" t="s">
        <v>4037</v>
      </c>
      <c r="L223" s="12" t="s">
        <v>98</v>
      </c>
      <c r="M223" s="12" t="b">
        <v>0</v>
      </c>
    </row>
    <row r="224" spans="1:13" ht="28.9" customHeight="1">
      <c r="A224" s="2" t="s">
        <v>4038</v>
      </c>
      <c r="B224" s="2" t="s">
        <v>42</v>
      </c>
      <c r="C224" s="2" t="s">
        <v>92</v>
      </c>
      <c r="D224" s="2" t="s">
        <v>93</v>
      </c>
      <c r="E224" s="2" t="s">
        <v>2620</v>
      </c>
      <c r="F224" s="2" t="s">
        <v>4039</v>
      </c>
      <c r="G224" s="4">
        <v>44371.429456018523</v>
      </c>
      <c r="H224" s="12" t="s">
        <v>105</v>
      </c>
      <c r="I224" s="12" t="s">
        <v>97</v>
      </c>
      <c r="J224" s="2" t="s">
        <v>98</v>
      </c>
      <c r="K224" s="2" t="s">
        <v>4040</v>
      </c>
      <c r="L224" s="12" t="s">
        <v>98</v>
      </c>
      <c r="M224" s="12" t="b">
        <v>0</v>
      </c>
    </row>
    <row r="225" spans="1:13" ht="43.15" customHeight="1">
      <c r="A225" s="2" t="s">
        <v>4041</v>
      </c>
      <c r="B225" s="2" t="s">
        <v>42</v>
      </c>
      <c r="C225" s="2" t="s">
        <v>215</v>
      </c>
      <c r="D225" s="2" t="s">
        <v>216</v>
      </c>
      <c r="E225" s="2" t="s">
        <v>3378</v>
      </c>
      <c r="F225" s="2" t="s">
        <v>3532</v>
      </c>
      <c r="G225" s="4">
        <v>44371.441828703697</v>
      </c>
      <c r="H225" s="12" t="s">
        <v>105</v>
      </c>
      <c r="I225" s="12" t="s">
        <v>97</v>
      </c>
      <c r="J225" s="2" t="s">
        <v>98</v>
      </c>
      <c r="K225" s="2" t="s">
        <v>4042</v>
      </c>
      <c r="L225" s="12" t="s">
        <v>98</v>
      </c>
      <c r="M225" s="12" t="b">
        <v>0</v>
      </c>
    </row>
    <row r="226" spans="1:13" ht="43.15" customHeight="1">
      <c r="A226" s="2" t="s">
        <v>4043</v>
      </c>
      <c r="B226" s="2" t="s">
        <v>42</v>
      </c>
      <c r="C226" s="2" t="s">
        <v>215</v>
      </c>
      <c r="D226" s="2" t="s">
        <v>216</v>
      </c>
      <c r="E226" s="2" t="s">
        <v>4044</v>
      </c>
      <c r="F226" s="2" t="s">
        <v>1284</v>
      </c>
      <c r="G226" s="4">
        <v>44371.513333333343</v>
      </c>
      <c r="H226" s="12" t="s">
        <v>105</v>
      </c>
      <c r="I226" s="12" t="s">
        <v>114</v>
      </c>
      <c r="J226" s="2" t="s">
        <v>98</v>
      </c>
      <c r="K226" s="2" t="s">
        <v>4045</v>
      </c>
      <c r="L226" s="12" t="s">
        <v>98</v>
      </c>
      <c r="M226" s="12" t="b">
        <v>0</v>
      </c>
    </row>
    <row r="227" spans="1:13" ht="43.15" customHeight="1">
      <c r="A227" s="2" t="s">
        <v>4046</v>
      </c>
      <c r="B227" s="2" t="s">
        <v>42</v>
      </c>
      <c r="C227" s="2" t="s">
        <v>215</v>
      </c>
      <c r="D227" s="2" t="s">
        <v>216</v>
      </c>
      <c r="E227" s="2" t="s">
        <v>4047</v>
      </c>
      <c r="F227" s="2" t="s">
        <v>4048</v>
      </c>
      <c r="G227" s="4">
        <v>44371.521331018521</v>
      </c>
      <c r="H227" s="12" t="s">
        <v>105</v>
      </c>
      <c r="I227" s="12" t="s">
        <v>97</v>
      </c>
      <c r="J227" s="2" t="s">
        <v>98</v>
      </c>
      <c r="K227" s="2" t="s">
        <v>4049</v>
      </c>
      <c r="L227" s="12" t="s">
        <v>98</v>
      </c>
      <c r="M227" s="12" t="b">
        <v>0</v>
      </c>
    </row>
    <row r="228" spans="1:13" ht="43.15" customHeight="1">
      <c r="A228" s="2" t="s">
        <v>4050</v>
      </c>
      <c r="B228" s="2" t="s">
        <v>42</v>
      </c>
      <c r="C228" s="2" t="s">
        <v>215</v>
      </c>
      <c r="D228" s="2" t="s">
        <v>216</v>
      </c>
      <c r="E228" s="2" t="s">
        <v>3959</v>
      </c>
      <c r="F228" s="2" t="s">
        <v>4051</v>
      </c>
      <c r="G228" s="4">
        <v>44371.552928240737</v>
      </c>
      <c r="H228" s="12" t="s">
        <v>105</v>
      </c>
      <c r="I228" s="12" t="s">
        <v>97</v>
      </c>
      <c r="J228" s="2" t="s">
        <v>98</v>
      </c>
      <c r="K228" s="2" t="s">
        <v>4024</v>
      </c>
      <c r="L228" s="12" t="s">
        <v>98</v>
      </c>
      <c r="M228" s="12" t="b">
        <v>0</v>
      </c>
    </row>
    <row r="229" spans="1:13">
      <c r="A229" s="2" t="s">
        <v>4052</v>
      </c>
      <c r="B229" s="2" t="s">
        <v>35</v>
      </c>
      <c r="C229" s="2" t="s">
        <v>124</v>
      </c>
      <c r="D229" s="2" t="s">
        <v>125</v>
      </c>
      <c r="E229" s="2" t="s">
        <v>258</v>
      </c>
      <c r="F229" s="2" t="s">
        <v>583</v>
      </c>
      <c r="G229" s="4">
        <v>44371.573842592603</v>
      </c>
      <c r="H229" s="12" t="s">
        <v>105</v>
      </c>
      <c r="I229" s="12" t="s">
        <v>97</v>
      </c>
      <c r="J229" s="2" t="s">
        <v>109</v>
      </c>
      <c r="K229" s="2" t="s">
        <v>213</v>
      </c>
      <c r="L229" s="12" t="s">
        <v>109</v>
      </c>
      <c r="M229" s="12" t="b">
        <v>0</v>
      </c>
    </row>
    <row r="230" spans="1:13" ht="100.9" customHeight="1">
      <c r="A230" s="2" t="s">
        <v>4053</v>
      </c>
      <c r="B230" s="2" t="s">
        <v>42</v>
      </c>
      <c r="C230" s="2" t="s">
        <v>375</v>
      </c>
      <c r="D230" s="2" t="s">
        <v>376</v>
      </c>
      <c r="E230" s="2" t="s">
        <v>4054</v>
      </c>
      <c r="F230" s="2" t="s">
        <v>242</v>
      </c>
      <c r="G230" s="4">
        <v>44371.596134259264</v>
      </c>
      <c r="H230" s="12" t="s">
        <v>105</v>
      </c>
      <c r="I230" s="12" t="s">
        <v>97</v>
      </c>
      <c r="J230" s="2" t="s">
        <v>98</v>
      </c>
      <c r="K230" s="2" t="s">
        <v>4055</v>
      </c>
      <c r="L230" s="12" t="s">
        <v>98</v>
      </c>
      <c r="M230" s="12" t="b">
        <v>0</v>
      </c>
    </row>
    <row r="231" spans="1:13">
      <c r="A231" s="2" t="s">
        <v>4056</v>
      </c>
      <c r="B231" s="2" t="s">
        <v>35</v>
      </c>
      <c r="C231" s="2" t="s">
        <v>1908</v>
      </c>
      <c r="D231" s="2" t="s">
        <v>1909</v>
      </c>
      <c r="E231" s="2" t="s">
        <v>1072</v>
      </c>
      <c r="F231" s="2" t="s">
        <v>4057</v>
      </c>
      <c r="G231" s="4">
        <v>44371.651724537027</v>
      </c>
      <c r="H231" s="12" t="s">
        <v>105</v>
      </c>
      <c r="I231" s="12" t="s">
        <v>97</v>
      </c>
      <c r="J231" s="2" t="s">
        <v>109</v>
      </c>
      <c r="K231" s="2" t="s">
        <v>4058</v>
      </c>
      <c r="L231" s="12" t="s">
        <v>109</v>
      </c>
      <c r="M231" s="12" t="b">
        <v>0</v>
      </c>
    </row>
    <row r="232" spans="1:13" ht="43.15" customHeight="1">
      <c r="A232" s="2" t="s">
        <v>4059</v>
      </c>
      <c r="B232" s="2" t="s">
        <v>42</v>
      </c>
      <c r="C232" s="2" t="s">
        <v>215</v>
      </c>
      <c r="D232" s="2" t="s">
        <v>216</v>
      </c>
      <c r="E232" s="2" t="s">
        <v>4060</v>
      </c>
      <c r="F232" s="2" t="s">
        <v>3461</v>
      </c>
      <c r="G232" s="4">
        <v>44371.673842592587</v>
      </c>
      <c r="H232" s="12" t="s">
        <v>105</v>
      </c>
      <c r="I232" s="12" t="s">
        <v>114</v>
      </c>
      <c r="J232" s="2" t="s">
        <v>98</v>
      </c>
      <c r="K232" s="2" t="s">
        <v>4061</v>
      </c>
      <c r="L232" s="12" t="s">
        <v>98</v>
      </c>
      <c r="M232" s="12" t="b">
        <v>0</v>
      </c>
    </row>
    <row r="233" spans="1:13">
      <c r="A233" s="2" t="s">
        <v>4062</v>
      </c>
      <c r="B233" s="2" t="s">
        <v>35</v>
      </c>
      <c r="C233" s="2" t="s">
        <v>342</v>
      </c>
      <c r="D233" s="2" t="s">
        <v>434</v>
      </c>
      <c r="E233" s="2" t="s">
        <v>177</v>
      </c>
      <c r="F233" s="2" t="s">
        <v>4063</v>
      </c>
      <c r="G233" s="4">
        <v>44371.68854166667</v>
      </c>
      <c r="H233" s="12" t="s">
        <v>105</v>
      </c>
      <c r="I233" s="12" t="s">
        <v>97</v>
      </c>
      <c r="J233" s="2" t="s">
        <v>109</v>
      </c>
      <c r="K233" s="2" t="s">
        <v>4064</v>
      </c>
      <c r="L233" s="12" t="s">
        <v>109</v>
      </c>
      <c r="M233" s="12" t="b">
        <v>0</v>
      </c>
    </row>
    <row r="234" spans="1:13" ht="28.9" customHeight="1">
      <c r="A234" s="2" t="s">
        <v>4065</v>
      </c>
      <c r="B234" s="2" t="s">
        <v>42</v>
      </c>
      <c r="C234" s="2" t="s">
        <v>215</v>
      </c>
      <c r="D234" s="2" t="s">
        <v>216</v>
      </c>
      <c r="E234" s="2" t="s">
        <v>4066</v>
      </c>
      <c r="F234" s="2" t="s">
        <v>2836</v>
      </c>
      <c r="G234" s="4">
        <v>44371.699236111112</v>
      </c>
      <c r="H234" s="12" t="s">
        <v>105</v>
      </c>
      <c r="I234" s="12" t="s">
        <v>114</v>
      </c>
      <c r="J234" s="2" t="s">
        <v>98</v>
      </c>
      <c r="K234" s="2" t="s">
        <v>4067</v>
      </c>
      <c r="L234" s="12" t="s">
        <v>98</v>
      </c>
      <c r="M234" s="12" t="b">
        <v>0</v>
      </c>
    </row>
    <row r="235" spans="1:13" ht="43.15" customHeight="1">
      <c r="A235" s="2" t="s">
        <v>4068</v>
      </c>
      <c r="B235" s="2" t="s">
        <v>42</v>
      </c>
      <c r="C235" s="2" t="s">
        <v>215</v>
      </c>
      <c r="D235" s="2" t="s">
        <v>216</v>
      </c>
      <c r="E235" s="2" t="s">
        <v>2268</v>
      </c>
      <c r="F235" s="2" t="s">
        <v>4069</v>
      </c>
      <c r="G235" s="4">
        <v>44371.70621527778</v>
      </c>
      <c r="H235" s="12" t="s">
        <v>105</v>
      </c>
      <c r="I235" s="12" t="s">
        <v>97</v>
      </c>
      <c r="J235" s="2" t="s">
        <v>98</v>
      </c>
      <c r="K235" s="2" t="s">
        <v>4024</v>
      </c>
      <c r="L235" s="12" t="s">
        <v>98</v>
      </c>
      <c r="M235" s="12" t="b">
        <v>0</v>
      </c>
    </row>
    <row r="236" spans="1:13">
      <c r="A236" s="2" t="s">
        <v>4070</v>
      </c>
      <c r="B236" s="2" t="s">
        <v>35</v>
      </c>
      <c r="C236" s="2" t="s">
        <v>342</v>
      </c>
      <c r="D236" s="2" t="s">
        <v>434</v>
      </c>
      <c r="E236" s="2" t="s">
        <v>1380</v>
      </c>
      <c r="F236" s="2" t="s">
        <v>4071</v>
      </c>
      <c r="G236" s="4">
        <v>44371.726319444453</v>
      </c>
      <c r="H236" s="12" t="s">
        <v>105</v>
      </c>
      <c r="I236" s="12" t="s">
        <v>97</v>
      </c>
      <c r="J236" s="2" t="s">
        <v>109</v>
      </c>
      <c r="K236" s="2" t="s">
        <v>4072</v>
      </c>
      <c r="L236" s="12" t="s">
        <v>109</v>
      </c>
      <c r="M236" s="12" t="b">
        <v>0</v>
      </c>
    </row>
    <row r="237" spans="1:13" ht="57.6" customHeight="1">
      <c r="A237" s="2" t="s">
        <v>4073</v>
      </c>
      <c r="B237" s="2" t="s">
        <v>42</v>
      </c>
      <c r="C237" s="2" t="s">
        <v>215</v>
      </c>
      <c r="D237" s="2" t="s">
        <v>216</v>
      </c>
      <c r="E237" s="2" t="s">
        <v>2560</v>
      </c>
      <c r="F237" s="2" t="s">
        <v>335</v>
      </c>
      <c r="G237" s="4">
        <v>44371.73269675926</v>
      </c>
      <c r="H237" s="12" t="s">
        <v>105</v>
      </c>
      <c r="I237" s="12" t="s">
        <v>114</v>
      </c>
      <c r="J237" s="2" t="s">
        <v>98</v>
      </c>
      <c r="K237" s="2" t="s">
        <v>4074</v>
      </c>
      <c r="L237" s="12" t="s">
        <v>98</v>
      </c>
      <c r="M237" s="12" t="b">
        <v>0</v>
      </c>
    </row>
    <row r="238" spans="1:13">
      <c r="A238" s="2" t="s">
        <v>4075</v>
      </c>
      <c r="B238" s="2" t="s">
        <v>35</v>
      </c>
      <c r="C238" s="2" t="s">
        <v>1908</v>
      </c>
      <c r="D238" s="2" t="s">
        <v>1909</v>
      </c>
      <c r="E238" s="2" t="s">
        <v>1865</v>
      </c>
      <c r="F238" s="2" t="s">
        <v>4076</v>
      </c>
      <c r="G238" s="4">
        <v>44371.739062499997</v>
      </c>
      <c r="H238" s="12" t="s">
        <v>105</v>
      </c>
      <c r="I238" s="12" t="s">
        <v>97</v>
      </c>
      <c r="J238" s="2" t="s">
        <v>109</v>
      </c>
      <c r="K238" s="2" t="s">
        <v>4058</v>
      </c>
      <c r="L238" s="12" t="s">
        <v>109</v>
      </c>
      <c r="M238" s="12" t="b">
        <v>0</v>
      </c>
    </row>
    <row r="239" spans="1:13">
      <c r="A239" s="2" t="s">
        <v>4077</v>
      </c>
      <c r="B239" s="2" t="s">
        <v>35</v>
      </c>
      <c r="C239" s="2" t="s">
        <v>1908</v>
      </c>
      <c r="D239" s="2" t="s">
        <v>1909</v>
      </c>
      <c r="E239" s="2" t="s">
        <v>2334</v>
      </c>
      <c r="F239" s="2" t="s">
        <v>4078</v>
      </c>
      <c r="G239" s="4">
        <v>44371.740405092591</v>
      </c>
      <c r="H239" s="12" t="s">
        <v>105</v>
      </c>
      <c r="I239" s="12" t="s">
        <v>97</v>
      </c>
      <c r="J239" s="2" t="s">
        <v>109</v>
      </c>
      <c r="K239" s="2" t="s">
        <v>4079</v>
      </c>
      <c r="L239" s="12" t="s">
        <v>109</v>
      </c>
      <c r="M239" s="12" t="b">
        <v>0</v>
      </c>
    </row>
    <row r="240" spans="1:13" ht="43.15" customHeight="1">
      <c r="A240" s="2" t="s">
        <v>4080</v>
      </c>
      <c r="B240" s="2" t="s">
        <v>42</v>
      </c>
      <c r="C240" s="2" t="s">
        <v>215</v>
      </c>
      <c r="D240" s="2" t="s">
        <v>216</v>
      </c>
      <c r="E240" s="2" t="s">
        <v>4081</v>
      </c>
      <c r="F240" s="2" t="s">
        <v>4082</v>
      </c>
      <c r="G240" s="4">
        <v>44371.774398148147</v>
      </c>
      <c r="H240" s="12" t="s">
        <v>105</v>
      </c>
      <c r="I240" s="12" t="s">
        <v>97</v>
      </c>
      <c r="J240" s="2" t="s">
        <v>98</v>
      </c>
      <c r="K240" s="2" t="s">
        <v>4024</v>
      </c>
      <c r="L240" s="12" t="s">
        <v>98</v>
      </c>
      <c r="M240" s="12" t="b">
        <v>0</v>
      </c>
    </row>
    <row r="241" spans="1:13" ht="57.6" customHeight="1">
      <c r="A241" s="2" t="s">
        <v>4083</v>
      </c>
      <c r="B241" s="2" t="s">
        <v>44</v>
      </c>
      <c r="C241" s="2" t="s">
        <v>159</v>
      </c>
      <c r="D241" s="2" t="s">
        <v>248</v>
      </c>
      <c r="E241" s="2" t="s">
        <v>4081</v>
      </c>
      <c r="F241" s="2" t="s">
        <v>4082</v>
      </c>
      <c r="G241" s="4">
        <v>44371.77447916667</v>
      </c>
      <c r="H241" s="12" t="s">
        <v>105</v>
      </c>
      <c r="I241" s="12" t="s">
        <v>97</v>
      </c>
      <c r="J241" s="2" t="s">
        <v>98</v>
      </c>
      <c r="K241" s="2" t="s">
        <v>4084</v>
      </c>
      <c r="L241" s="12" t="s">
        <v>98</v>
      </c>
      <c r="M241" s="12" t="b">
        <v>0</v>
      </c>
    </row>
    <row r="242" spans="1:13">
      <c r="A242" s="2" t="s">
        <v>4085</v>
      </c>
      <c r="B242" s="2" t="s">
        <v>35</v>
      </c>
      <c r="C242" s="2" t="s">
        <v>1908</v>
      </c>
      <c r="D242" s="2" t="s">
        <v>1909</v>
      </c>
      <c r="E242" s="2" t="s">
        <v>319</v>
      </c>
      <c r="F242" s="2" t="s">
        <v>4086</v>
      </c>
      <c r="G242" s="4">
        <v>44371.793449074074</v>
      </c>
      <c r="H242" s="12" t="s">
        <v>105</v>
      </c>
      <c r="I242" s="12" t="s">
        <v>97</v>
      </c>
      <c r="J242" s="2" t="s">
        <v>109</v>
      </c>
      <c r="K242" s="2" t="s">
        <v>4087</v>
      </c>
      <c r="L242" s="12" t="s">
        <v>109</v>
      </c>
      <c r="M242" s="12" t="b">
        <v>0</v>
      </c>
    </row>
    <row r="243" spans="1:13" ht="57.6" customHeight="1">
      <c r="A243" s="2" t="s">
        <v>4088</v>
      </c>
      <c r="B243" s="2" t="s">
        <v>42</v>
      </c>
      <c r="C243" s="2" t="s">
        <v>215</v>
      </c>
      <c r="D243" s="2" t="s">
        <v>216</v>
      </c>
      <c r="E243" s="2" t="s">
        <v>636</v>
      </c>
      <c r="F243" s="2" t="s">
        <v>4089</v>
      </c>
      <c r="G243" s="4">
        <v>44371.810717592591</v>
      </c>
      <c r="H243" s="12" t="s">
        <v>105</v>
      </c>
      <c r="I243" s="12" t="s">
        <v>97</v>
      </c>
      <c r="J243" s="2" t="s">
        <v>98</v>
      </c>
      <c r="K243" s="2" t="s">
        <v>4084</v>
      </c>
      <c r="L243" s="12" t="s">
        <v>98</v>
      </c>
      <c r="M243" s="12" t="b">
        <v>0</v>
      </c>
    </row>
    <row r="244" spans="1:13" ht="86.45" customHeight="1">
      <c r="A244" s="2" t="s">
        <v>4090</v>
      </c>
      <c r="B244" s="2" t="s">
        <v>44</v>
      </c>
      <c r="C244" s="2" t="s">
        <v>159</v>
      </c>
      <c r="D244" s="2" t="s">
        <v>248</v>
      </c>
      <c r="E244" s="2" t="s">
        <v>4091</v>
      </c>
      <c r="F244" s="2" t="s">
        <v>4092</v>
      </c>
      <c r="G244" s="4">
        <v>44371.808831018519</v>
      </c>
      <c r="H244" s="12" t="s">
        <v>105</v>
      </c>
      <c r="I244" s="12" t="s">
        <v>97</v>
      </c>
      <c r="J244" s="2" t="s">
        <v>98</v>
      </c>
      <c r="K244" s="2" t="s">
        <v>4093</v>
      </c>
      <c r="L244" s="12" t="s">
        <v>98</v>
      </c>
      <c r="M244" s="12" t="b">
        <v>0</v>
      </c>
    </row>
    <row r="245" spans="1:13" ht="43.15" customHeight="1">
      <c r="A245" s="2" t="s">
        <v>4094</v>
      </c>
      <c r="B245" s="2" t="s">
        <v>42</v>
      </c>
      <c r="C245" s="2" t="s">
        <v>92</v>
      </c>
      <c r="D245" s="2" t="s">
        <v>93</v>
      </c>
      <c r="E245" s="2" t="s">
        <v>2347</v>
      </c>
      <c r="F245" s="2" t="s">
        <v>4095</v>
      </c>
      <c r="G245" s="4">
        <v>44371.836631944447</v>
      </c>
      <c r="H245" s="12" t="s">
        <v>105</v>
      </c>
      <c r="I245" s="12" t="s">
        <v>97</v>
      </c>
      <c r="J245" s="2" t="s">
        <v>98</v>
      </c>
      <c r="K245" s="2" t="s">
        <v>4096</v>
      </c>
      <c r="L245" s="12" t="s">
        <v>98</v>
      </c>
      <c r="M245" s="12" t="b">
        <v>0</v>
      </c>
    </row>
    <row r="246" spans="1:13" ht="28.9" customHeight="1">
      <c r="A246" s="2" t="s">
        <v>4097</v>
      </c>
      <c r="B246" s="2" t="s">
        <v>35</v>
      </c>
      <c r="C246" s="2" t="s">
        <v>1908</v>
      </c>
      <c r="D246" s="2" t="s">
        <v>1909</v>
      </c>
      <c r="E246" s="2" t="s">
        <v>960</v>
      </c>
      <c r="F246" s="2" t="s">
        <v>4098</v>
      </c>
      <c r="G246" s="4">
        <v>44371.837604166663</v>
      </c>
      <c r="H246" s="12" t="s">
        <v>105</v>
      </c>
      <c r="I246" s="12" t="s">
        <v>97</v>
      </c>
      <c r="J246" s="2" t="s">
        <v>109</v>
      </c>
      <c r="K246" s="2" t="s">
        <v>4099</v>
      </c>
      <c r="L246" s="12" t="s">
        <v>109</v>
      </c>
      <c r="M246" s="12" t="b">
        <v>0</v>
      </c>
    </row>
    <row r="247" spans="1:13" ht="43.15" customHeight="1">
      <c r="A247" s="2" t="s">
        <v>4100</v>
      </c>
      <c r="B247" s="2" t="s">
        <v>42</v>
      </c>
      <c r="C247" s="2" t="s">
        <v>215</v>
      </c>
      <c r="D247" s="2" t="s">
        <v>216</v>
      </c>
      <c r="E247" s="2" t="s">
        <v>1307</v>
      </c>
      <c r="F247" s="2" t="s">
        <v>4101</v>
      </c>
      <c r="G247" s="4">
        <v>44371.844884259262</v>
      </c>
      <c r="H247" s="12" t="s">
        <v>105</v>
      </c>
      <c r="I247" s="12" t="s">
        <v>97</v>
      </c>
      <c r="J247" s="2" t="s">
        <v>98</v>
      </c>
      <c r="K247" s="2" t="s">
        <v>4024</v>
      </c>
      <c r="L247" s="12" t="s">
        <v>98</v>
      </c>
      <c r="M247" s="12" t="b">
        <v>0</v>
      </c>
    </row>
    <row r="248" spans="1:13" ht="28.9" customHeight="1">
      <c r="A248" s="2" t="s">
        <v>4102</v>
      </c>
      <c r="B248" s="2" t="s">
        <v>35</v>
      </c>
      <c r="C248" s="2" t="s">
        <v>1908</v>
      </c>
      <c r="D248" s="2" t="s">
        <v>1909</v>
      </c>
      <c r="E248" s="2" t="s">
        <v>319</v>
      </c>
      <c r="F248" s="2" t="s">
        <v>4103</v>
      </c>
      <c r="G248" s="4">
        <v>44372.382060185177</v>
      </c>
      <c r="H248" s="12" t="s">
        <v>105</v>
      </c>
      <c r="I248" s="12" t="s">
        <v>97</v>
      </c>
      <c r="J248" s="2" t="s">
        <v>109</v>
      </c>
      <c r="K248" s="2" t="s">
        <v>4104</v>
      </c>
      <c r="L248" s="12" t="s">
        <v>109</v>
      </c>
      <c r="M248" s="12" t="b">
        <v>0</v>
      </c>
    </row>
    <row r="249" spans="1:13" ht="57.6" customHeight="1">
      <c r="A249" s="2" t="s">
        <v>4105</v>
      </c>
      <c r="B249" s="2" t="s">
        <v>42</v>
      </c>
      <c r="C249" s="2" t="s">
        <v>92</v>
      </c>
      <c r="D249" s="2" t="s">
        <v>895</v>
      </c>
      <c r="E249" s="2" t="s">
        <v>3394</v>
      </c>
      <c r="F249" s="2" t="s">
        <v>702</v>
      </c>
      <c r="G249" s="4">
        <v>44372.440717592603</v>
      </c>
      <c r="H249" s="12" t="s">
        <v>105</v>
      </c>
      <c r="I249" s="12" t="s">
        <v>97</v>
      </c>
      <c r="J249" s="2" t="s">
        <v>98</v>
      </c>
      <c r="K249" s="2" t="s">
        <v>4106</v>
      </c>
      <c r="L249" s="12" t="s">
        <v>98</v>
      </c>
      <c r="M249" s="12" t="b">
        <v>0</v>
      </c>
    </row>
    <row r="250" spans="1:13" ht="28.9" customHeight="1">
      <c r="A250" t="s">
        <v>4107</v>
      </c>
      <c r="B250" s="2" t="s">
        <v>60</v>
      </c>
      <c r="C250" s="2" t="s">
        <v>457</v>
      </c>
      <c r="D250" s="2" t="s">
        <v>708</v>
      </c>
      <c r="E250" s="2" t="s">
        <v>4108</v>
      </c>
      <c r="F250" s="2" t="s">
        <v>4109</v>
      </c>
      <c r="G250" s="4">
        <v>44372.456331018519</v>
      </c>
      <c r="H250" s="12" t="s">
        <v>105</v>
      </c>
      <c r="I250" s="12" t="s">
        <v>114</v>
      </c>
      <c r="J250" s="2" t="s">
        <v>98</v>
      </c>
      <c r="K250" s="2" t="s">
        <v>4110</v>
      </c>
      <c r="L250" s="12" t="s">
        <v>98</v>
      </c>
      <c r="M250" s="12" t="b">
        <v>1</v>
      </c>
    </row>
    <row r="251" spans="1:13">
      <c r="A251" t="s">
        <v>4111</v>
      </c>
      <c r="B251" s="2" t="s">
        <v>60</v>
      </c>
      <c r="C251" s="2" t="s">
        <v>457</v>
      </c>
      <c r="D251" s="2" t="s">
        <v>458</v>
      </c>
      <c r="E251" s="2" t="s">
        <v>4112</v>
      </c>
      <c r="F251" s="2" t="s">
        <v>4113</v>
      </c>
      <c r="G251" s="4">
        <v>44372.467581018522</v>
      </c>
      <c r="H251" s="12" t="s">
        <v>105</v>
      </c>
      <c r="I251" s="12" t="s">
        <v>97</v>
      </c>
      <c r="J251" s="2" t="s">
        <v>98</v>
      </c>
      <c r="K251" s="2" t="s">
        <v>4114</v>
      </c>
      <c r="L251" s="12" t="s">
        <v>98</v>
      </c>
      <c r="M251" s="12" t="b">
        <v>1</v>
      </c>
    </row>
    <row r="252" spans="1:13" ht="43.15" customHeight="1">
      <c r="A252" s="2" t="s">
        <v>4115</v>
      </c>
      <c r="B252" s="2" t="s">
        <v>42</v>
      </c>
      <c r="C252" s="2" t="s">
        <v>215</v>
      </c>
      <c r="D252" s="2" t="s">
        <v>216</v>
      </c>
      <c r="E252" s="2" t="s">
        <v>1481</v>
      </c>
      <c r="F252" s="2" t="s">
        <v>4116</v>
      </c>
      <c r="G252" s="4">
        <v>44372.475034722222</v>
      </c>
      <c r="H252" s="12" t="s">
        <v>105</v>
      </c>
      <c r="I252" s="12" t="s">
        <v>97</v>
      </c>
      <c r="J252" s="2" t="s">
        <v>98</v>
      </c>
      <c r="K252" s="2" t="s">
        <v>4117</v>
      </c>
      <c r="L252" s="12" t="s">
        <v>98</v>
      </c>
      <c r="M252" s="12" t="b">
        <v>0</v>
      </c>
    </row>
    <row r="253" spans="1:13" ht="57.6" customHeight="1">
      <c r="A253" s="2" t="s">
        <v>4118</v>
      </c>
      <c r="B253" s="2" t="s">
        <v>42</v>
      </c>
      <c r="C253" s="2" t="s">
        <v>215</v>
      </c>
      <c r="D253" s="2" t="s">
        <v>216</v>
      </c>
      <c r="E253" s="2" t="s">
        <v>2983</v>
      </c>
      <c r="F253" s="2" t="s">
        <v>4119</v>
      </c>
      <c r="G253" s="4">
        <v>44372.509074074071</v>
      </c>
      <c r="H253" s="12" t="s">
        <v>105</v>
      </c>
      <c r="I253" s="12" t="s">
        <v>114</v>
      </c>
      <c r="J253" s="2" t="s">
        <v>98</v>
      </c>
      <c r="K253" s="2" t="s">
        <v>4084</v>
      </c>
      <c r="L253" s="12" t="s">
        <v>98</v>
      </c>
      <c r="M253" s="12" t="b">
        <v>0</v>
      </c>
    </row>
    <row r="254" spans="1:13" ht="28.9" customHeight="1">
      <c r="A254" s="2" t="s">
        <v>4120</v>
      </c>
      <c r="B254" s="2" t="s">
        <v>39</v>
      </c>
      <c r="C254" s="2" t="s">
        <v>175</v>
      </c>
      <c r="D254" s="2" t="s">
        <v>270</v>
      </c>
      <c r="E254" s="2" t="s">
        <v>271</v>
      </c>
      <c r="F254" s="2" t="s">
        <v>4121</v>
      </c>
      <c r="G254" s="4">
        <v>44372.553252314807</v>
      </c>
      <c r="H254" s="12" t="s">
        <v>105</v>
      </c>
      <c r="I254" s="12" t="s">
        <v>97</v>
      </c>
      <c r="J254" s="2" t="s">
        <v>98</v>
      </c>
      <c r="K254" s="2" t="s">
        <v>4122</v>
      </c>
      <c r="L254" s="12" t="s">
        <v>98</v>
      </c>
      <c r="M254" s="12" t="b">
        <v>0</v>
      </c>
    </row>
    <row r="255" spans="1:13" ht="43.15" customHeight="1">
      <c r="A255" s="2" t="s">
        <v>4123</v>
      </c>
      <c r="B255" s="2" t="s">
        <v>42</v>
      </c>
      <c r="C255" s="2" t="s">
        <v>215</v>
      </c>
      <c r="D255" s="2" t="s">
        <v>216</v>
      </c>
      <c r="E255" s="2" t="s">
        <v>4124</v>
      </c>
      <c r="F255" s="2" t="s">
        <v>335</v>
      </c>
      <c r="G255" s="4">
        <v>44372.558240740742</v>
      </c>
      <c r="H255" s="12" t="s">
        <v>105</v>
      </c>
      <c r="I255" s="12" t="s">
        <v>114</v>
      </c>
      <c r="J255" s="2" t="s">
        <v>98</v>
      </c>
      <c r="K255" s="2" t="s">
        <v>4024</v>
      </c>
      <c r="L255" s="12" t="s">
        <v>98</v>
      </c>
      <c r="M255" s="12" t="b">
        <v>0</v>
      </c>
    </row>
    <row r="256" spans="1:13" ht="28.9" customHeight="1">
      <c r="A256" s="2" t="s">
        <v>4125</v>
      </c>
      <c r="B256" s="2" t="s">
        <v>44</v>
      </c>
      <c r="C256" s="2" t="s">
        <v>159</v>
      </c>
      <c r="D256" s="2" t="s">
        <v>248</v>
      </c>
      <c r="E256" s="2" t="s">
        <v>4126</v>
      </c>
      <c r="F256" s="2" t="s">
        <v>4127</v>
      </c>
      <c r="G256" s="4">
        <v>44372.576805555553</v>
      </c>
      <c r="H256" s="12" t="s">
        <v>105</v>
      </c>
      <c r="I256" s="12" t="s">
        <v>97</v>
      </c>
      <c r="J256" s="2" t="s">
        <v>98</v>
      </c>
      <c r="K256" s="2" t="s">
        <v>4128</v>
      </c>
      <c r="L256" s="12" t="s">
        <v>98</v>
      </c>
      <c r="M256" s="12" t="b">
        <v>0</v>
      </c>
    </row>
    <row r="257" spans="1:13" ht="28.9" customHeight="1">
      <c r="A257" s="2" t="s">
        <v>4129</v>
      </c>
      <c r="B257" s="2" t="s">
        <v>42</v>
      </c>
      <c r="C257" s="2" t="s">
        <v>375</v>
      </c>
      <c r="D257" s="2" t="s">
        <v>376</v>
      </c>
      <c r="E257" s="2" t="s">
        <v>2929</v>
      </c>
      <c r="F257" s="2" t="s">
        <v>4130</v>
      </c>
      <c r="G257" s="4">
        <v>44372.655821759261</v>
      </c>
      <c r="H257" s="12" t="s">
        <v>105</v>
      </c>
      <c r="I257" s="12" t="s">
        <v>114</v>
      </c>
      <c r="J257" s="2" t="s">
        <v>98</v>
      </c>
      <c r="K257" s="2" t="s">
        <v>4131</v>
      </c>
      <c r="L257" s="12" t="s">
        <v>98</v>
      </c>
      <c r="M257" s="12" t="b">
        <v>0</v>
      </c>
    </row>
    <row r="258" spans="1:13">
      <c r="A258" s="2" t="s">
        <v>4132</v>
      </c>
      <c r="B258" s="2" t="s">
        <v>35</v>
      </c>
      <c r="C258" s="2" t="s">
        <v>342</v>
      </c>
      <c r="D258" s="2" t="s">
        <v>434</v>
      </c>
      <c r="E258" s="2" t="s">
        <v>408</v>
      </c>
      <c r="F258" s="2" t="s">
        <v>2847</v>
      </c>
      <c r="G258" s="4">
        <v>44372.704895833333</v>
      </c>
      <c r="H258" s="12" t="s">
        <v>105</v>
      </c>
      <c r="I258" s="12" t="s">
        <v>114</v>
      </c>
      <c r="J258" s="2" t="s">
        <v>109</v>
      </c>
      <c r="K258" s="2" t="s">
        <v>4133</v>
      </c>
      <c r="L258" s="12" t="s">
        <v>109</v>
      </c>
      <c r="M258" s="12" t="b">
        <v>0</v>
      </c>
    </row>
    <row r="259" spans="1:13" ht="158.44999999999999" customHeight="1">
      <c r="A259" s="2" t="s">
        <v>4134</v>
      </c>
      <c r="B259" s="2" t="s">
        <v>44</v>
      </c>
      <c r="C259" s="2" t="s">
        <v>375</v>
      </c>
      <c r="D259" s="2" t="s">
        <v>376</v>
      </c>
      <c r="E259" s="2" t="s">
        <v>3822</v>
      </c>
      <c r="F259" s="2" t="s">
        <v>4135</v>
      </c>
      <c r="G259" s="4">
        <v>44372.744976851849</v>
      </c>
      <c r="H259" s="12" t="s">
        <v>105</v>
      </c>
      <c r="I259" s="12" t="s">
        <v>97</v>
      </c>
      <c r="J259" s="2" t="s">
        <v>98</v>
      </c>
      <c r="K259" s="2" t="s">
        <v>4136</v>
      </c>
      <c r="L259" s="12" t="s">
        <v>98</v>
      </c>
      <c r="M259" s="12" t="b">
        <v>0</v>
      </c>
    </row>
    <row r="260" spans="1:13" ht="158.44999999999999" customHeight="1">
      <c r="A260" s="2" t="s">
        <v>4137</v>
      </c>
      <c r="B260" s="2" t="s">
        <v>44</v>
      </c>
      <c r="C260" s="2" t="s">
        <v>507</v>
      </c>
      <c r="D260" s="2" t="s">
        <v>508</v>
      </c>
      <c r="E260" s="2" t="s">
        <v>4138</v>
      </c>
      <c r="F260" s="2" t="s">
        <v>4139</v>
      </c>
      <c r="G260" s="4">
        <v>44372.753738425927</v>
      </c>
      <c r="H260" s="12" t="s">
        <v>105</v>
      </c>
      <c r="I260" s="12" t="s">
        <v>114</v>
      </c>
      <c r="J260" s="2" t="s">
        <v>98</v>
      </c>
      <c r="K260" s="2" t="s">
        <v>4140</v>
      </c>
      <c r="L260" s="12" t="s">
        <v>98</v>
      </c>
      <c r="M260" s="12" t="b">
        <v>0</v>
      </c>
    </row>
    <row r="261" spans="1:13" ht="43.15" customHeight="1">
      <c r="A261" s="2" t="s">
        <v>4141</v>
      </c>
      <c r="B261" s="2" t="s">
        <v>42</v>
      </c>
      <c r="C261" s="2" t="s">
        <v>215</v>
      </c>
      <c r="D261" s="2" t="s">
        <v>216</v>
      </c>
      <c r="E261" s="2" t="s">
        <v>4142</v>
      </c>
      <c r="F261" s="2" t="s">
        <v>2473</v>
      </c>
      <c r="G261" s="4">
        <v>44372.780532407407</v>
      </c>
      <c r="H261" s="12" t="s">
        <v>105</v>
      </c>
      <c r="I261" s="12" t="s">
        <v>97</v>
      </c>
      <c r="J261" s="2" t="s">
        <v>98</v>
      </c>
      <c r="K261" s="2" t="s">
        <v>4024</v>
      </c>
      <c r="L261" s="12" t="s">
        <v>98</v>
      </c>
      <c r="M261" s="12" t="b">
        <v>0</v>
      </c>
    </row>
    <row r="262" spans="1:13" ht="43.15" customHeight="1">
      <c r="A262" s="2" t="s">
        <v>4143</v>
      </c>
      <c r="B262" s="2" t="s">
        <v>42</v>
      </c>
      <c r="C262" s="2" t="s">
        <v>215</v>
      </c>
      <c r="D262" s="2" t="s">
        <v>216</v>
      </c>
      <c r="E262" s="2" t="s">
        <v>4144</v>
      </c>
      <c r="F262" s="2" t="s">
        <v>4145</v>
      </c>
      <c r="G262" s="4">
        <v>44373.590219907397</v>
      </c>
      <c r="H262" s="12" t="s">
        <v>105</v>
      </c>
      <c r="I262" s="12" t="s">
        <v>114</v>
      </c>
      <c r="J262" s="2" t="s">
        <v>98</v>
      </c>
      <c r="K262" s="2" t="s">
        <v>4024</v>
      </c>
      <c r="L262" s="12" t="s">
        <v>98</v>
      </c>
      <c r="M262" s="12" t="b">
        <v>0</v>
      </c>
    </row>
    <row r="263" spans="1:13" ht="28.9" customHeight="1">
      <c r="A263" s="2" t="s">
        <v>4146</v>
      </c>
      <c r="B263" s="2" t="s">
        <v>42</v>
      </c>
      <c r="C263" s="2" t="s">
        <v>92</v>
      </c>
      <c r="D263" s="2" t="s">
        <v>186</v>
      </c>
      <c r="E263" s="2" t="s">
        <v>4147</v>
      </c>
      <c r="F263" s="2" t="s">
        <v>4148</v>
      </c>
      <c r="G263" s="4">
        <v>44375.430335648147</v>
      </c>
      <c r="H263" s="12" t="s">
        <v>105</v>
      </c>
      <c r="I263" s="12" t="s">
        <v>97</v>
      </c>
      <c r="J263" s="2" t="s">
        <v>98</v>
      </c>
      <c r="K263" s="2" t="s">
        <v>4149</v>
      </c>
      <c r="L263" s="12" t="s">
        <v>98</v>
      </c>
      <c r="M263" s="12" t="b">
        <v>0</v>
      </c>
    </row>
    <row r="264" spans="1:13" ht="28.9" customHeight="1">
      <c r="A264" s="2" t="s">
        <v>4150</v>
      </c>
      <c r="B264" s="2" t="s">
        <v>35</v>
      </c>
      <c r="C264" s="2" t="s">
        <v>342</v>
      </c>
      <c r="D264" s="2" t="s">
        <v>434</v>
      </c>
      <c r="E264" s="2" t="s">
        <v>1447</v>
      </c>
      <c r="F264" s="2" t="s">
        <v>4151</v>
      </c>
      <c r="G264" s="4">
        <v>44375.446238425917</v>
      </c>
      <c r="H264" s="12" t="s">
        <v>105</v>
      </c>
      <c r="I264" s="12" t="s">
        <v>114</v>
      </c>
      <c r="J264" s="2" t="s">
        <v>109</v>
      </c>
      <c r="K264" s="2" t="s">
        <v>4152</v>
      </c>
      <c r="L264" s="12" t="s">
        <v>109</v>
      </c>
      <c r="M264" s="12" t="b">
        <v>0</v>
      </c>
    </row>
    <row r="265" spans="1:13" ht="216" customHeight="1">
      <c r="A265" s="2" t="s">
        <v>4153</v>
      </c>
      <c r="B265" s="2" t="s">
        <v>44</v>
      </c>
      <c r="C265" s="2" t="s">
        <v>375</v>
      </c>
      <c r="D265" s="2" t="s">
        <v>376</v>
      </c>
      <c r="E265" s="2" t="s">
        <v>4154</v>
      </c>
      <c r="F265" s="2" t="s">
        <v>162</v>
      </c>
      <c r="G265" s="4">
        <v>44375.462569444448</v>
      </c>
      <c r="H265" s="12" t="s">
        <v>105</v>
      </c>
      <c r="I265" s="12" t="s">
        <v>97</v>
      </c>
      <c r="J265" s="2" t="s">
        <v>98</v>
      </c>
      <c r="K265" s="2" t="s">
        <v>4155</v>
      </c>
      <c r="L265" s="12" t="s">
        <v>98</v>
      </c>
      <c r="M265" s="12" t="b">
        <v>0</v>
      </c>
    </row>
    <row r="266" spans="1:13" ht="57.6" customHeight="1">
      <c r="A266" t="s">
        <v>4156</v>
      </c>
      <c r="B266" s="2" t="s">
        <v>24</v>
      </c>
      <c r="C266" s="2" t="s">
        <v>24</v>
      </c>
      <c r="D266" s="2" t="s">
        <v>3860</v>
      </c>
      <c r="E266" s="2" t="s">
        <v>314</v>
      </c>
      <c r="F266" s="2" t="s">
        <v>4157</v>
      </c>
      <c r="G266" s="4">
        <v>44375.476805555547</v>
      </c>
      <c r="H266" s="12" t="s">
        <v>105</v>
      </c>
      <c r="I266" s="12" t="s">
        <v>97</v>
      </c>
      <c r="J266" s="2" t="s">
        <v>98</v>
      </c>
      <c r="K266" s="2" t="s">
        <v>4158</v>
      </c>
      <c r="L266" s="12" t="s">
        <v>98</v>
      </c>
      <c r="M266" s="12" t="b">
        <v>1</v>
      </c>
    </row>
    <row r="267" spans="1:13" ht="230.45" customHeight="1">
      <c r="A267" s="2" t="s">
        <v>4159</v>
      </c>
      <c r="B267" s="2" t="s">
        <v>44</v>
      </c>
      <c r="C267" s="2" t="s">
        <v>507</v>
      </c>
      <c r="D267" s="2" t="s">
        <v>508</v>
      </c>
      <c r="E267" s="2" t="s">
        <v>2234</v>
      </c>
      <c r="F267" s="2" t="s">
        <v>2148</v>
      </c>
      <c r="G267" s="4">
        <v>44375.540023148147</v>
      </c>
      <c r="H267" s="12" t="s">
        <v>105</v>
      </c>
      <c r="I267" s="12" t="s">
        <v>97</v>
      </c>
      <c r="J267" s="2" t="s">
        <v>98</v>
      </c>
      <c r="K267" s="2" t="s">
        <v>4160</v>
      </c>
      <c r="L267" s="12" t="s">
        <v>98</v>
      </c>
      <c r="M267" s="12" t="b">
        <v>0</v>
      </c>
    </row>
    <row r="268" spans="1:13" ht="43.15" customHeight="1">
      <c r="A268" s="2" t="s">
        <v>4161</v>
      </c>
      <c r="B268" s="2" t="s">
        <v>42</v>
      </c>
      <c r="C268" s="2" t="s">
        <v>92</v>
      </c>
      <c r="D268" s="2" t="s">
        <v>93</v>
      </c>
      <c r="E268" s="2" t="s">
        <v>4162</v>
      </c>
      <c r="F268" s="2" t="s">
        <v>899</v>
      </c>
      <c r="G268" s="4">
        <v>44375.552268518521</v>
      </c>
      <c r="H268" s="12" t="s">
        <v>105</v>
      </c>
      <c r="I268" s="12" t="s">
        <v>97</v>
      </c>
      <c r="J268" s="2" t="s">
        <v>98</v>
      </c>
      <c r="K268" s="2" t="s">
        <v>4163</v>
      </c>
      <c r="L268" s="12" t="s">
        <v>98</v>
      </c>
      <c r="M268" s="12" t="b">
        <v>0</v>
      </c>
    </row>
    <row r="269" spans="1:13" ht="28.9" customHeight="1">
      <c r="A269" s="2" t="s">
        <v>4164</v>
      </c>
      <c r="B269" s="2" t="s">
        <v>42</v>
      </c>
      <c r="C269" s="2" t="s">
        <v>375</v>
      </c>
      <c r="D269" s="2" t="s">
        <v>376</v>
      </c>
      <c r="E269" s="2" t="s">
        <v>4165</v>
      </c>
      <c r="F269" s="2" t="s">
        <v>4166</v>
      </c>
      <c r="G269" s="4">
        <v>44375.563773148147</v>
      </c>
      <c r="H269" s="12" t="s">
        <v>105</v>
      </c>
      <c r="I269" s="12" t="s">
        <v>97</v>
      </c>
      <c r="J269" s="2" t="s">
        <v>98</v>
      </c>
      <c r="K269" s="2" t="s">
        <v>4167</v>
      </c>
      <c r="L269" s="12" t="s">
        <v>98</v>
      </c>
      <c r="M269" s="12" t="b">
        <v>0</v>
      </c>
    </row>
    <row r="270" spans="1:13" ht="216" customHeight="1">
      <c r="A270" s="2" t="s">
        <v>4168</v>
      </c>
      <c r="B270" s="2" t="s">
        <v>42</v>
      </c>
      <c r="C270" s="2" t="s">
        <v>375</v>
      </c>
      <c r="D270" s="2" t="s">
        <v>376</v>
      </c>
      <c r="E270" s="2" t="s">
        <v>4169</v>
      </c>
      <c r="F270" s="2" t="s">
        <v>1747</v>
      </c>
      <c r="G270" s="4">
        <v>44375.640960648147</v>
      </c>
      <c r="H270" s="12" t="s">
        <v>105</v>
      </c>
      <c r="I270" s="12" t="s">
        <v>97</v>
      </c>
      <c r="J270" s="2" t="s">
        <v>98</v>
      </c>
      <c r="K270" s="2" t="s">
        <v>3828</v>
      </c>
      <c r="L270" s="12" t="s">
        <v>98</v>
      </c>
      <c r="M270" s="12" t="b">
        <v>0</v>
      </c>
    </row>
    <row r="271" spans="1:13" ht="28.9" customHeight="1">
      <c r="A271" t="s">
        <v>4170</v>
      </c>
      <c r="B271" s="2" t="s">
        <v>60</v>
      </c>
      <c r="C271" s="2" t="s">
        <v>457</v>
      </c>
      <c r="D271" s="2" t="s">
        <v>708</v>
      </c>
      <c r="E271" s="2" t="s">
        <v>2697</v>
      </c>
      <c r="F271" s="2" t="s">
        <v>1826</v>
      </c>
      <c r="G271" s="4">
        <v>44375.664641203701</v>
      </c>
      <c r="H271" s="12" t="s">
        <v>105</v>
      </c>
      <c r="I271" s="12" t="s">
        <v>97</v>
      </c>
      <c r="J271" s="2" t="s">
        <v>98</v>
      </c>
      <c r="K271" s="2" t="s">
        <v>4171</v>
      </c>
      <c r="L271" s="12" t="s">
        <v>98</v>
      </c>
      <c r="M271" s="12" t="b">
        <v>0</v>
      </c>
    </row>
    <row r="272" spans="1:13" ht="57.6" customHeight="1">
      <c r="A272" s="2" t="s">
        <v>4172</v>
      </c>
      <c r="B272" s="2" t="s">
        <v>42</v>
      </c>
      <c r="C272" s="2" t="s">
        <v>92</v>
      </c>
      <c r="D272" s="2" t="s">
        <v>93</v>
      </c>
      <c r="E272" s="2" t="s">
        <v>1626</v>
      </c>
      <c r="F272" s="2" t="s">
        <v>4173</v>
      </c>
      <c r="G272" s="4">
        <v>44375.733298611107</v>
      </c>
      <c r="H272" s="12" t="s">
        <v>105</v>
      </c>
      <c r="I272" s="12" t="s">
        <v>97</v>
      </c>
      <c r="J272" s="2" t="s">
        <v>98</v>
      </c>
      <c r="K272" s="2" t="s">
        <v>4174</v>
      </c>
      <c r="L272" s="12" t="s">
        <v>98</v>
      </c>
      <c r="M272" s="12" t="b">
        <v>0</v>
      </c>
    </row>
    <row r="273" spans="1:13" ht="72" customHeight="1">
      <c r="A273" s="2" t="s">
        <v>4175</v>
      </c>
      <c r="B273" s="2" t="s">
        <v>42</v>
      </c>
      <c r="C273" s="2" t="s">
        <v>507</v>
      </c>
      <c r="D273" s="2" t="s">
        <v>508</v>
      </c>
      <c r="E273" s="2" t="s">
        <v>3534</v>
      </c>
      <c r="F273" s="2" t="s">
        <v>4176</v>
      </c>
      <c r="G273" s="4">
        <v>44375.740231481483</v>
      </c>
      <c r="H273" s="12" t="s">
        <v>105</v>
      </c>
      <c r="I273" s="12" t="s">
        <v>97</v>
      </c>
      <c r="J273" s="2" t="s">
        <v>98</v>
      </c>
      <c r="K273" s="2" t="s">
        <v>4177</v>
      </c>
      <c r="L273" s="12" t="s">
        <v>98</v>
      </c>
      <c r="M273" s="12" t="b">
        <v>0</v>
      </c>
    </row>
    <row r="274" spans="1:13" ht="28.9" customHeight="1">
      <c r="A274" t="s">
        <v>4178</v>
      </c>
      <c r="B274" s="2" t="s">
        <v>60</v>
      </c>
      <c r="C274" s="2" t="s">
        <v>457</v>
      </c>
      <c r="D274" s="2" t="s">
        <v>708</v>
      </c>
      <c r="E274" s="2" t="s">
        <v>564</v>
      </c>
      <c r="F274" s="2" t="s">
        <v>1826</v>
      </c>
      <c r="G274" s="4">
        <v>44375.751886574071</v>
      </c>
      <c r="H274" s="12" t="s">
        <v>105</v>
      </c>
      <c r="I274" s="12" t="s">
        <v>97</v>
      </c>
      <c r="J274" s="2" t="s">
        <v>98</v>
      </c>
      <c r="K274" s="2" t="s">
        <v>4179</v>
      </c>
      <c r="L274" s="12" t="s">
        <v>98</v>
      </c>
      <c r="M274" s="12" t="b">
        <v>0</v>
      </c>
    </row>
    <row r="275" spans="1:13" ht="43.15" customHeight="1">
      <c r="A275" s="2" t="s">
        <v>4180</v>
      </c>
      <c r="B275" s="2" t="s">
        <v>42</v>
      </c>
      <c r="C275" s="2" t="s">
        <v>215</v>
      </c>
      <c r="D275" s="2" t="s">
        <v>216</v>
      </c>
      <c r="E275" s="2" t="s">
        <v>2560</v>
      </c>
      <c r="F275" s="2" t="s">
        <v>1092</v>
      </c>
      <c r="G275" s="4">
        <v>44375.795960648153</v>
      </c>
      <c r="H275" s="12" t="s">
        <v>105</v>
      </c>
      <c r="I275" s="12" t="s">
        <v>97</v>
      </c>
      <c r="J275" s="2" t="s">
        <v>98</v>
      </c>
      <c r="K275" s="2" t="s">
        <v>4024</v>
      </c>
      <c r="L275" s="12" t="s">
        <v>98</v>
      </c>
      <c r="M275" s="12" t="b">
        <v>0</v>
      </c>
    </row>
    <row r="276" spans="1:13" ht="187.15" customHeight="1">
      <c r="A276" s="2" t="s">
        <v>4181</v>
      </c>
      <c r="B276" s="2" t="s">
        <v>36</v>
      </c>
      <c r="C276" s="2" t="s">
        <v>37</v>
      </c>
      <c r="D276" s="2" t="s">
        <v>133</v>
      </c>
      <c r="E276" s="2" t="s">
        <v>491</v>
      </c>
      <c r="F276" s="2" t="s">
        <v>4182</v>
      </c>
      <c r="G276" s="4">
        <v>44376.315509259257</v>
      </c>
      <c r="H276" s="12" t="s">
        <v>105</v>
      </c>
      <c r="I276" s="12" t="s">
        <v>97</v>
      </c>
      <c r="J276" s="2" t="s">
        <v>107</v>
      </c>
      <c r="K276" s="2" t="s">
        <v>4183</v>
      </c>
      <c r="L276" s="12" t="s">
        <v>107</v>
      </c>
      <c r="M276" s="12" t="b">
        <v>0</v>
      </c>
    </row>
    <row r="277" spans="1:13" ht="28.9" customHeight="1">
      <c r="A277" s="2" t="s">
        <v>4184</v>
      </c>
      <c r="B277" s="2" t="s">
        <v>58</v>
      </c>
      <c r="C277" s="2" t="s">
        <v>289</v>
      </c>
      <c r="D277" s="2" t="s">
        <v>2164</v>
      </c>
      <c r="E277" s="2" t="s">
        <v>3411</v>
      </c>
      <c r="F277" s="2" t="s">
        <v>3412</v>
      </c>
      <c r="G277" s="4">
        <v>44376.39025462963</v>
      </c>
      <c r="H277" s="12" t="s">
        <v>105</v>
      </c>
      <c r="I277" s="12" t="s">
        <v>97</v>
      </c>
      <c r="J277" s="2" t="s">
        <v>107</v>
      </c>
      <c r="K277" s="2" t="s">
        <v>4185</v>
      </c>
      <c r="L277" s="12" t="s">
        <v>107</v>
      </c>
      <c r="M277" s="12" t="b">
        <v>0</v>
      </c>
    </row>
    <row r="278" spans="1:13" ht="86.45" customHeight="1">
      <c r="A278" s="2" t="s">
        <v>4186</v>
      </c>
      <c r="B278" s="2" t="s">
        <v>42</v>
      </c>
      <c r="C278" s="2" t="s">
        <v>4187</v>
      </c>
      <c r="D278" s="2" t="s">
        <v>4188</v>
      </c>
      <c r="E278" s="2" t="s">
        <v>4189</v>
      </c>
      <c r="F278" s="2" t="s">
        <v>4190</v>
      </c>
      <c r="G278" s="4">
        <v>44376.546261574083</v>
      </c>
      <c r="H278" s="12" t="s">
        <v>105</v>
      </c>
      <c r="I278" s="12" t="s">
        <v>114</v>
      </c>
      <c r="J278" s="2" t="s">
        <v>98</v>
      </c>
      <c r="K278" s="2" t="s">
        <v>4191</v>
      </c>
      <c r="L278" s="12" t="s">
        <v>98</v>
      </c>
      <c r="M278" s="12" t="b">
        <v>0</v>
      </c>
    </row>
    <row r="279" spans="1:13">
      <c r="A279" s="2" t="s">
        <v>4192</v>
      </c>
      <c r="B279" s="2" t="s">
        <v>35</v>
      </c>
      <c r="C279" s="2" t="s">
        <v>124</v>
      </c>
      <c r="D279" s="2" t="s">
        <v>144</v>
      </c>
      <c r="E279" s="2" t="s">
        <v>383</v>
      </c>
      <c r="F279" s="2" t="s">
        <v>145</v>
      </c>
      <c r="G279" s="4">
        <v>44376.667511574073</v>
      </c>
      <c r="H279" s="12" t="s">
        <v>105</v>
      </c>
      <c r="I279" s="12" t="s">
        <v>97</v>
      </c>
      <c r="J279" s="2" t="s">
        <v>109</v>
      </c>
      <c r="K279" s="2" t="s">
        <v>4193</v>
      </c>
      <c r="L279" s="12" t="s">
        <v>109</v>
      </c>
      <c r="M279" s="12" t="b">
        <v>0</v>
      </c>
    </row>
    <row r="280" spans="1:13" ht="57.6" customHeight="1">
      <c r="A280" s="2" t="s">
        <v>4194</v>
      </c>
      <c r="B280" s="2" t="s">
        <v>42</v>
      </c>
      <c r="C280" s="2" t="s">
        <v>685</v>
      </c>
      <c r="D280" s="2" t="s">
        <v>3592</v>
      </c>
      <c r="E280" s="2" t="s">
        <v>4195</v>
      </c>
      <c r="F280" s="2" t="s">
        <v>4196</v>
      </c>
      <c r="G280" s="4">
        <v>44376.747604166667</v>
      </c>
      <c r="H280" s="12" t="s">
        <v>105</v>
      </c>
      <c r="I280" s="12" t="s">
        <v>97</v>
      </c>
      <c r="J280" s="2" t="s">
        <v>2226</v>
      </c>
      <c r="K280" s="2" t="s">
        <v>4197</v>
      </c>
      <c r="L280" s="12" t="s">
        <v>98</v>
      </c>
      <c r="M280" s="12" t="b">
        <v>0</v>
      </c>
    </row>
    <row r="281" spans="1:13" ht="216" customHeight="1">
      <c r="A281" s="2" t="s">
        <v>4198</v>
      </c>
      <c r="B281" s="2" t="s">
        <v>42</v>
      </c>
      <c r="C281" s="2" t="s">
        <v>375</v>
      </c>
      <c r="D281" s="2" t="s">
        <v>376</v>
      </c>
      <c r="E281" s="2" t="s">
        <v>4199</v>
      </c>
      <c r="F281" s="2" t="s">
        <v>1635</v>
      </c>
      <c r="G281" s="4">
        <v>44376.730104166672</v>
      </c>
      <c r="H281" s="12" t="s">
        <v>105</v>
      </c>
      <c r="I281" s="12" t="s">
        <v>97</v>
      </c>
      <c r="J281" s="2" t="s">
        <v>98</v>
      </c>
      <c r="K281" s="2" t="s">
        <v>3828</v>
      </c>
      <c r="L281" s="12" t="s">
        <v>98</v>
      </c>
      <c r="M281" s="12" t="b">
        <v>0</v>
      </c>
    </row>
    <row r="282" spans="1:13" ht="115.15" customHeight="1">
      <c r="A282" s="2" t="s">
        <v>4200</v>
      </c>
      <c r="B282" s="2" t="s">
        <v>44</v>
      </c>
      <c r="C282" s="2" t="s">
        <v>375</v>
      </c>
      <c r="D282" s="2" t="s">
        <v>376</v>
      </c>
      <c r="E282" s="2" t="s">
        <v>2929</v>
      </c>
      <c r="F282" s="2" t="s">
        <v>4201</v>
      </c>
      <c r="G282" s="4">
        <v>44377.446851851862</v>
      </c>
      <c r="H282" s="12" t="s">
        <v>105</v>
      </c>
      <c r="I282" s="12" t="s">
        <v>114</v>
      </c>
      <c r="J282" s="2" t="s">
        <v>98</v>
      </c>
      <c r="K282" s="2" t="s">
        <v>2576</v>
      </c>
      <c r="L282" s="12" t="s">
        <v>98</v>
      </c>
      <c r="M282" s="12" t="b">
        <v>0</v>
      </c>
    </row>
    <row r="283" spans="1:13" ht="43.15" customHeight="1">
      <c r="A283" s="2" t="s">
        <v>4202</v>
      </c>
      <c r="B283" s="2" t="s">
        <v>44</v>
      </c>
      <c r="C283" s="2" t="s">
        <v>375</v>
      </c>
      <c r="D283" s="2" t="s">
        <v>376</v>
      </c>
      <c r="E283" s="2" t="s">
        <v>3719</v>
      </c>
      <c r="F283" s="2" t="s">
        <v>2781</v>
      </c>
      <c r="G283" s="4">
        <v>44377.454745370371</v>
      </c>
      <c r="H283" s="12" t="s">
        <v>105</v>
      </c>
      <c r="I283" s="12" t="s">
        <v>97</v>
      </c>
      <c r="J283" s="2" t="s">
        <v>98</v>
      </c>
      <c r="K283" s="2" t="s">
        <v>4203</v>
      </c>
      <c r="L283" s="12" t="s">
        <v>98</v>
      </c>
      <c r="M283" s="12" t="b">
        <v>0</v>
      </c>
    </row>
    <row r="284" spans="1:13" ht="43.15" customHeight="1">
      <c r="A284" s="2" t="s">
        <v>4204</v>
      </c>
      <c r="B284" s="2" t="s">
        <v>44</v>
      </c>
      <c r="C284" s="2" t="s">
        <v>375</v>
      </c>
      <c r="D284" s="2" t="s">
        <v>376</v>
      </c>
      <c r="E284" s="2" t="s">
        <v>2929</v>
      </c>
      <c r="F284" s="2" t="s">
        <v>162</v>
      </c>
      <c r="G284" s="4">
        <v>44377.470520833333</v>
      </c>
      <c r="H284" s="12" t="s">
        <v>105</v>
      </c>
      <c r="I284" s="12" t="s">
        <v>97</v>
      </c>
      <c r="J284" s="2" t="s">
        <v>98</v>
      </c>
      <c r="K284" s="2" t="s">
        <v>4205</v>
      </c>
      <c r="L284" s="12" t="s">
        <v>98</v>
      </c>
      <c r="M284" s="12" t="b">
        <v>0</v>
      </c>
    </row>
    <row r="285" spans="1:13" ht="86.45" customHeight="1">
      <c r="A285" s="2" t="s">
        <v>4206</v>
      </c>
      <c r="B285" s="2" t="s">
        <v>42</v>
      </c>
      <c r="C285" s="2" t="s">
        <v>375</v>
      </c>
      <c r="D285" s="2" t="s">
        <v>376</v>
      </c>
      <c r="E285" s="2" t="s">
        <v>4207</v>
      </c>
      <c r="F285" s="2" t="s">
        <v>4208</v>
      </c>
      <c r="G285" s="4">
        <v>44377.475243055553</v>
      </c>
      <c r="H285" s="12" t="s">
        <v>105</v>
      </c>
      <c r="I285" s="12" t="s">
        <v>97</v>
      </c>
      <c r="J285" s="2" t="s">
        <v>98</v>
      </c>
      <c r="K285" s="2" t="s">
        <v>4209</v>
      </c>
      <c r="L285" s="12" t="s">
        <v>98</v>
      </c>
      <c r="M285" s="12" t="b">
        <v>0</v>
      </c>
    </row>
    <row r="286" spans="1:13">
      <c r="A286" s="2" t="s">
        <v>4210</v>
      </c>
      <c r="B286" s="2" t="s">
        <v>35</v>
      </c>
      <c r="C286" s="2" t="s">
        <v>117</v>
      </c>
      <c r="D286" s="2" t="s">
        <v>430</v>
      </c>
      <c r="E286" s="2" t="s">
        <v>1900</v>
      </c>
      <c r="F286" s="2" t="s">
        <v>4211</v>
      </c>
      <c r="G286" s="4">
        <v>44377.617754629631</v>
      </c>
      <c r="H286" s="12" t="s">
        <v>1152</v>
      </c>
      <c r="I286" s="12" t="s">
        <v>114</v>
      </c>
      <c r="J286" s="2" t="s">
        <v>109</v>
      </c>
      <c r="K286" s="2"/>
      <c r="L286" s="12" t="s">
        <v>109</v>
      </c>
      <c r="M286" s="12" t="b">
        <v>0</v>
      </c>
    </row>
    <row r="287" spans="1:13" ht="43.15" customHeight="1">
      <c r="A287" s="2" t="s">
        <v>4212</v>
      </c>
      <c r="B287" s="2" t="s">
        <v>42</v>
      </c>
      <c r="C287" s="2" t="s">
        <v>215</v>
      </c>
      <c r="D287" s="2" t="s">
        <v>216</v>
      </c>
      <c r="E287" s="2" t="s">
        <v>2307</v>
      </c>
      <c r="F287" s="2" t="s">
        <v>250</v>
      </c>
      <c r="G287" s="4">
        <v>44377.646921296298</v>
      </c>
      <c r="H287" s="12" t="s">
        <v>105</v>
      </c>
      <c r="I287" s="12" t="s">
        <v>97</v>
      </c>
      <c r="J287" s="2" t="s">
        <v>98</v>
      </c>
      <c r="K287" s="2" t="s">
        <v>4024</v>
      </c>
      <c r="L287" s="12" t="s">
        <v>98</v>
      </c>
      <c r="M287" s="12" t="b">
        <v>0</v>
      </c>
    </row>
    <row r="288" spans="1:13" ht="43.15" customHeight="1">
      <c r="A288" s="2" t="s">
        <v>4213</v>
      </c>
      <c r="B288" s="2" t="s">
        <v>42</v>
      </c>
      <c r="C288" s="2" t="s">
        <v>215</v>
      </c>
      <c r="D288" s="2" t="s">
        <v>216</v>
      </c>
      <c r="E288" s="2" t="s">
        <v>2620</v>
      </c>
      <c r="F288" s="2" t="s">
        <v>4214</v>
      </c>
      <c r="G288" s="4">
        <v>44377.679224537038</v>
      </c>
      <c r="H288" s="12" t="s">
        <v>105</v>
      </c>
      <c r="I288" s="12" t="s">
        <v>97</v>
      </c>
      <c r="J288" s="2" t="s">
        <v>98</v>
      </c>
      <c r="K288" s="2" t="s">
        <v>4215</v>
      </c>
      <c r="L288" s="12" t="s">
        <v>98</v>
      </c>
      <c r="M288" s="12" t="b">
        <v>0</v>
      </c>
    </row>
    <row r="289" spans="1:13" ht="115.15" customHeight="1">
      <c r="A289" s="2" t="s">
        <v>4216</v>
      </c>
      <c r="B289" s="2" t="s">
        <v>44</v>
      </c>
      <c r="C289" s="2" t="s">
        <v>375</v>
      </c>
      <c r="D289" s="2" t="s">
        <v>376</v>
      </c>
      <c r="E289" s="2" t="s">
        <v>4217</v>
      </c>
      <c r="F289" s="2" t="s">
        <v>4218</v>
      </c>
      <c r="G289" s="4">
        <v>44377.694953703707</v>
      </c>
      <c r="H289" s="12" t="s">
        <v>105</v>
      </c>
      <c r="I289" s="12" t="s">
        <v>114</v>
      </c>
      <c r="J289" s="2" t="s">
        <v>98</v>
      </c>
      <c r="K289" s="2" t="s">
        <v>2576</v>
      </c>
      <c r="L289" s="12" t="s">
        <v>98</v>
      </c>
      <c r="M289" s="12" t="b">
        <v>0</v>
      </c>
    </row>
    <row r="290" spans="1:13" ht="86.45" customHeight="1">
      <c r="A290" s="2" t="s">
        <v>4219</v>
      </c>
      <c r="B290" s="2" t="s">
        <v>42</v>
      </c>
      <c r="C290" s="2" t="s">
        <v>215</v>
      </c>
      <c r="D290" s="2" t="s">
        <v>216</v>
      </c>
      <c r="E290" s="2" t="s">
        <v>579</v>
      </c>
      <c r="F290" s="2" t="s">
        <v>250</v>
      </c>
      <c r="G290" s="4">
        <v>44377.748240740737</v>
      </c>
      <c r="H290" s="12" t="s">
        <v>105</v>
      </c>
      <c r="I290" s="12" t="s">
        <v>97</v>
      </c>
      <c r="J290" s="2" t="s">
        <v>98</v>
      </c>
      <c r="K290" s="2" t="s">
        <v>4220</v>
      </c>
      <c r="L290" s="12" t="s">
        <v>98</v>
      </c>
      <c r="M290" s="12" t="b">
        <v>0</v>
      </c>
    </row>
    <row r="291" spans="1:13">
      <c r="A291" s="2" t="s">
        <v>4221</v>
      </c>
      <c r="B291" s="2" t="s">
        <v>35</v>
      </c>
      <c r="C291" s="2" t="s">
        <v>980</v>
      </c>
      <c r="D291" s="2" t="s">
        <v>313</v>
      </c>
      <c r="E291" s="2" t="s">
        <v>773</v>
      </c>
      <c r="F291" s="2" t="s">
        <v>4222</v>
      </c>
      <c r="G291" s="4">
        <v>44377.729583333326</v>
      </c>
      <c r="H291" s="12" t="s">
        <v>1152</v>
      </c>
      <c r="I291" s="12" t="s">
        <v>114</v>
      </c>
      <c r="J291" s="2"/>
      <c r="K291" s="2"/>
      <c r="L291" s="12" t="s">
        <v>121</v>
      </c>
      <c r="M291" s="12" t="b">
        <v>0</v>
      </c>
    </row>
    <row r="292" spans="1:13" ht="43.15" customHeight="1">
      <c r="A292" s="2" t="s">
        <v>4223</v>
      </c>
      <c r="B292" s="2" t="s">
        <v>44</v>
      </c>
      <c r="C292" s="2" t="s">
        <v>507</v>
      </c>
      <c r="D292" s="2" t="s">
        <v>508</v>
      </c>
      <c r="E292" s="2" t="s">
        <v>4224</v>
      </c>
      <c r="F292" s="2" t="s">
        <v>4225</v>
      </c>
      <c r="G292" s="4">
        <v>44377.810023148151</v>
      </c>
      <c r="H292" s="12" t="s">
        <v>105</v>
      </c>
      <c r="I292" s="12" t="s">
        <v>114</v>
      </c>
      <c r="J292" s="2" t="s">
        <v>98</v>
      </c>
      <c r="K292" s="2" t="s">
        <v>4226</v>
      </c>
      <c r="L292" s="12" t="s">
        <v>98</v>
      </c>
      <c r="M292" s="12" t="b">
        <v>0</v>
      </c>
    </row>
    <row r="293" spans="1:13">
      <c r="B293" s="2"/>
      <c r="C293" s="2"/>
      <c r="J293" s="2"/>
      <c r="K293" s="2"/>
      <c r="L293" s="12"/>
      <c r="M293" s="12"/>
    </row>
    <row r="294" spans="1:13">
      <c r="L294" s="12"/>
      <c r="M294" s="12"/>
    </row>
    <row r="295" spans="1:13">
      <c r="L295" s="12"/>
      <c r="M295" s="12"/>
    </row>
  </sheetData>
  <autoFilter ref="A1:M290" xr:uid="{00000000-0009-0000-0000-000006000000}"/>
  <pageMargins left="0.7" right="0.7" top="0.75" bottom="0.75" header="0.3" footer="0.3"/>
  <headerFooter>
    <oddHeader>&amp;L&amp;"Calibri"&amp;1 &amp;KFF0000 Uso Interno#_x000D_</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M394"/>
  <sheetViews>
    <sheetView zoomScale="80" zoomScaleNormal="80" workbookViewId="0">
      <pane xSplit="1" ySplit="1" topLeftCell="F387" activePane="bottomRight" state="frozen"/>
      <selection pane="bottomRight" activeCell="A2" sqref="A2:M393"/>
      <selection pane="bottomLeft" activeCell="A2" sqref="A2"/>
      <selection pane="topRight" activeCell="B1" sqref="B1"/>
    </sheetView>
  </sheetViews>
  <sheetFormatPr defaultColWidth="58.5703125" defaultRowHeight="14.45"/>
  <cols>
    <col min="1" max="1" width="14.28515625" bestFit="1" customWidth="1"/>
    <col min="2" max="2" width="19.28515625" customWidth="1"/>
    <col min="3" max="3" width="24.42578125" customWidth="1"/>
    <col min="4" max="4" width="19.7109375" customWidth="1"/>
    <col min="5" max="5" width="28.5703125" customWidth="1"/>
    <col min="6" max="6" width="60.28515625" customWidth="1"/>
    <col min="7" max="7" width="19.42578125" bestFit="1" customWidth="1"/>
    <col min="8" max="8" width="15.28515625" bestFit="1" customWidth="1"/>
    <col min="9" max="9" width="14.28515625" customWidth="1"/>
    <col min="10" max="10" width="21.42578125" bestFit="1" customWidth="1"/>
    <col min="11" max="11" width="79.7109375" customWidth="1"/>
    <col min="12" max="12" width="16" customWidth="1"/>
    <col min="13" max="13" width="12.5703125" bestFit="1" customWidth="1"/>
    <col min="14" max="15" width="58.5703125" customWidth="1"/>
  </cols>
  <sheetData>
    <row r="1" spans="1:13">
      <c r="A1" s="3" t="s">
        <v>78</v>
      </c>
      <c r="B1" s="3" t="s">
        <v>79</v>
      </c>
      <c r="C1" s="3" t="s">
        <v>80</v>
      </c>
      <c r="D1" s="3" t="s">
        <v>81</v>
      </c>
      <c r="E1" s="3" t="s">
        <v>82</v>
      </c>
      <c r="F1" s="3" t="s">
        <v>83</v>
      </c>
      <c r="G1" s="3" t="s">
        <v>84</v>
      </c>
      <c r="H1" s="3" t="s">
        <v>85</v>
      </c>
      <c r="I1" s="3" t="s">
        <v>86</v>
      </c>
      <c r="J1" s="3" t="s">
        <v>87</v>
      </c>
      <c r="K1" s="3" t="s">
        <v>88</v>
      </c>
      <c r="L1" s="3" t="s">
        <v>555</v>
      </c>
      <c r="M1" s="3" t="s">
        <v>90</v>
      </c>
    </row>
    <row r="2" spans="1:13">
      <c r="A2" s="2" t="s">
        <v>4227</v>
      </c>
      <c r="B2" s="2" t="s">
        <v>35</v>
      </c>
      <c r="C2" s="2" t="s">
        <v>342</v>
      </c>
      <c r="D2" s="2" t="s">
        <v>434</v>
      </c>
      <c r="E2" s="2" t="s">
        <v>1900</v>
      </c>
      <c r="F2" s="2" t="s">
        <v>4228</v>
      </c>
      <c r="G2" s="13">
        <v>44378.400648148148</v>
      </c>
      <c r="H2" s="2" t="s">
        <v>96</v>
      </c>
      <c r="I2" s="2" t="s">
        <v>97</v>
      </c>
      <c r="J2" s="2" t="s">
        <v>121</v>
      </c>
      <c r="K2" s="2" t="s">
        <v>4229</v>
      </c>
      <c r="L2" s="2" t="s">
        <v>109</v>
      </c>
      <c r="M2" s="2" t="s">
        <v>4230</v>
      </c>
    </row>
    <row r="3" spans="1:13">
      <c r="A3" s="2" t="s">
        <v>4231</v>
      </c>
      <c r="B3" s="2" t="s">
        <v>35</v>
      </c>
      <c r="C3" s="2" t="s">
        <v>124</v>
      </c>
      <c r="D3" s="2" t="s">
        <v>125</v>
      </c>
      <c r="E3" s="2" t="s">
        <v>666</v>
      </c>
      <c r="F3" s="2" t="s">
        <v>4232</v>
      </c>
      <c r="G3" s="13">
        <v>44378.399004629631</v>
      </c>
      <c r="H3" s="2" t="s">
        <v>96</v>
      </c>
      <c r="I3" s="2" t="s">
        <v>114</v>
      </c>
      <c r="J3" s="2" t="s">
        <v>109</v>
      </c>
      <c r="K3" s="2" t="s">
        <v>4233</v>
      </c>
      <c r="L3" s="2" t="s">
        <v>109</v>
      </c>
      <c r="M3" s="2" t="s">
        <v>4230</v>
      </c>
    </row>
    <row r="4" spans="1:13" ht="57.6" customHeight="1">
      <c r="A4" s="2" t="s">
        <v>4234</v>
      </c>
      <c r="B4" s="2" t="s">
        <v>42</v>
      </c>
      <c r="C4" s="2" t="s">
        <v>375</v>
      </c>
      <c r="D4" s="2" t="s">
        <v>376</v>
      </c>
      <c r="E4" s="2" t="s">
        <v>2074</v>
      </c>
      <c r="F4" s="2" t="s">
        <v>3379</v>
      </c>
      <c r="G4" s="13">
        <v>44378.459363425929</v>
      </c>
      <c r="H4" s="2" t="s">
        <v>96</v>
      </c>
      <c r="I4" s="2" t="s">
        <v>97</v>
      </c>
      <c r="J4" s="2" t="s">
        <v>98</v>
      </c>
      <c r="K4" s="2" t="s">
        <v>4235</v>
      </c>
      <c r="L4" s="2" t="s">
        <v>98</v>
      </c>
      <c r="M4" s="2" t="s">
        <v>4230</v>
      </c>
    </row>
    <row r="5" spans="1:13" ht="187.15" customHeight="1">
      <c r="A5" s="2" t="s">
        <v>4236</v>
      </c>
      <c r="B5" s="2" t="s">
        <v>42</v>
      </c>
      <c r="C5" s="2" t="s">
        <v>215</v>
      </c>
      <c r="D5" s="2" t="s">
        <v>216</v>
      </c>
      <c r="E5" s="2" t="s">
        <v>4237</v>
      </c>
      <c r="F5" s="2" t="s">
        <v>4238</v>
      </c>
      <c r="G5" s="13">
        <v>44378.457291666673</v>
      </c>
      <c r="H5" s="2" t="s">
        <v>96</v>
      </c>
      <c r="I5" s="2" t="s">
        <v>97</v>
      </c>
      <c r="J5" s="2" t="s">
        <v>98</v>
      </c>
      <c r="K5" s="2" t="s">
        <v>4239</v>
      </c>
      <c r="L5" s="2" t="s">
        <v>98</v>
      </c>
      <c r="M5" s="2" t="s">
        <v>4230</v>
      </c>
    </row>
    <row r="6" spans="1:13" ht="28.9" customHeight="1">
      <c r="A6" s="2" t="s">
        <v>4240</v>
      </c>
      <c r="B6" s="2" t="s">
        <v>35</v>
      </c>
      <c r="C6" s="2" t="s">
        <v>124</v>
      </c>
      <c r="D6" s="2" t="s">
        <v>125</v>
      </c>
      <c r="E6" s="2" t="s">
        <v>4241</v>
      </c>
      <c r="F6" s="2" t="s">
        <v>4242</v>
      </c>
      <c r="G6" s="13">
        <v>44378.462696759263</v>
      </c>
      <c r="H6" s="2" t="s">
        <v>96</v>
      </c>
      <c r="I6" s="2" t="s">
        <v>97</v>
      </c>
      <c r="J6" s="2" t="s">
        <v>109</v>
      </c>
      <c r="K6" s="2" t="s">
        <v>4233</v>
      </c>
      <c r="L6" s="2" t="s">
        <v>109</v>
      </c>
      <c r="M6" s="2" t="s">
        <v>4230</v>
      </c>
    </row>
    <row r="7" spans="1:13" ht="86.45" customHeight="1">
      <c r="A7" s="2" t="s">
        <v>4243</v>
      </c>
      <c r="B7" s="2" t="s">
        <v>42</v>
      </c>
      <c r="C7" s="2" t="s">
        <v>215</v>
      </c>
      <c r="D7" s="2" t="s">
        <v>216</v>
      </c>
      <c r="E7" s="2" t="s">
        <v>4244</v>
      </c>
      <c r="F7" s="2" t="s">
        <v>3508</v>
      </c>
      <c r="G7" s="13">
        <v>44378.581875000003</v>
      </c>
      <c r="H7" s="2" t="s">
        <v>96</v>
      </c>
      <c r="I7" s="2" t="s">
        <v>97</v>
      </c>
      <c r="J7" s="2" t="s">
        <v>98</v>
      </c>
      <c r="K7" s="2" t="s">
        <v>4245</v>
      </c>
      <c r="L7" s="2" t="s">
        <v>98</v>
      </c>
      <c r="M7" s="2" t="s">
        <v>4230</v>
      </c>
    </row>
    <row r="8" spans="1:13" ht="43.15" customHeight="1">
      <c r="A8" s="2" t="s">
        <v>4246</v>
      </c>
      <c r="B8" s="2" t="s">
        <v>42</v>
      </c>
      <c r="C8" s="2" t="s">
        <v>375</v>
      </c>
      <c r="D8" s="2" t="s">
        <v>376</v>
      </c>
      <c r="E8" s="2" t="s">
        <v>1612</v>
      </c>
      <c r="F8" s="2" t="s">
        <v>540</v>
      </c>
      <c r="G8" s="13">
        <v>44378.495891203696</v>
      </c>
      <c r="H8" s="2" t="s">
        <v>96</v>
      </c>
      <c r="I8" s="2" t="s">
        <v>97</v>
      </c>
      <c r="J8" s="2" t="s">
        <v>98</v>
      </c>
      <c r="K8" s="2" t="s">
        <v>4247</v>
      </c>
      <c r="L8" s="2" t="s">
        <v>98</v>
      </c>
      <c r="M8" s="2" t="s">
        <v>4230</v>
      </c>
    </row>
    <row r="9" spans="1:13" ht="187.15" customHeight="1">
      <c r="A9" s="2" t="s">
        <v>4248</v>
      </c>
      <c r="B9" s="2" t="s">
        <v>44</v>
      </c>
      <c r="C9" s="2" t="s">
        <v>375</v>
      </c>
      <c r="D9" s="2" t="s">
        <v>376</v>
      </c>
      <c r="E9" s="2" t="s">
        <v>217</v>
      </c>
      <c r="F9" s="2" t="s">
        <v>2222</v>
      </c>
      <c r="G9" s="13">
        <v>44378.502928240741</v>
      </c>
      <c r="H9" s="2" t="s">
        <v>96</v>
      </c>
      <c r="I9" s="2" t="s">
        <v>114</v>
      </c>
      <c r="J9" s="2" t="s">
        <v>98</v>
      </c>
      <c r="K9" s="2" t="s">
        <v>4239</v>
      </c>
      <c r="L9" s="2" t="s">
        <v>98</v>
      </c>
      <c r="M9" s="2" t="s">
        <v>4230</v>
      </c>
    </row>
    <row r="10" spans="1:13" ht="28.9" customHeight="1">
      <c r="A10" s="2" t="s">
        <v>4249</v>
      </c>
      <c r="B10" s="2" t="s">
        <v>35</v>
      </c>
      <c r="C10" s="2" t="s">
        <v>180</v>
      </c>
      <c r="D10" s="2" t="s">
        <v>181</v>
      </c>
      <c r="E10" s="2" t="s">
        <v>1026</v>
      </c>
      <c r="F10" s="2" t="s">
        <v>852</v>
      </c>
      <c r="G10" s="13">
        <v>44378.547500000001</v>
      </c>
      <c r="H10" s="2" t="s">
        <v>96</v>
      </c>
      <c r="I10" s="2" t="s">
        <v>114</v>
      </c>
      <c r="J10" s="2" t="s">
        <v>109</v>
      </c>
      <c r="K10" s="2" t="s">
        <v>4250</v>
      </c>
      <c r="L10" s="2" t="s">
        <v>109</v>
      </c>
      <c r="M10" s="2" t="s">
        <v>4230</v>
      </c>
    </row>
    <row r="11" spans="1:13" ht="43.15" customHeight="1">
      <c r="A11" s="2" t="s">
        <v>4251</v>
      </c>
      <c r="B11" s="2" t="s">
        <v>42</v>
      </c>
      <c r="C11" s="2" t="s">
        <v>215</v>
      </c>
      <c r="D11" s="2" t="s">
        <v>216</v>
      </c>
      <c r="E11" s="2" t="s">
        <v>4252</v>
      </c>
      <c r="F11" s="2" t="s">
        <v>1284</v>
      </c>
      <c r="G11" s="13">
        <v>44378.559467592589</v>
      </c>
      <c r="H11" s="2" t="s">
        <v>96</v>
      </c>
      <c r="I11" s="2" t="s">
        <v>114</v>
      </c>
      <c r="J11" s="2" t="s">
        <v>98</v>
      </c>
      <c r="K11" s="2" t="s">
        <v>4253</v>
      </c>
      <c r="L11" s="2" t="s">
        <v>98</v>
      </c>
      <c r="M11" s="2" t="s">
        <v>4230</v>
      </c>
    </row>
    <row r="12" spans="1:13" ht="43.15" customHeight="1">
      <c r="A12" s="2" t="s">
        <v>4254</v>
      </c>
      <c r="B12" s="2" t="s">
        <v>42</v>
      </c>
      <c r="C12" s="2" t="s">
        <v>215</v>
      </c>
      <c r="D12" s="2" t="s">
        <v>216</v>
      </c>
      <c r="E12" s="2" t="s">
        <v>3467</v>
      </c>
      <c r="F12" s="2" t="s">
        <v>4255</v>
      </c>
      <c r="G12" s="13">
        <v>44378.569467592592</v>
      </c>
      <c r="H12" s="2" t="s">
        <v>96</v>
      </c>
      <c r="I12" s="2" t="s">
        <v>97</v>
      </c>
      <c r="J12" s="2" t="s">
        <v>98</v>
      </c>
      <c r="K12" s="2" t="s">
        <v>4256</v>
      </c>
      <c r="L12" s="2" t="s">
        <v>98</v>
      </c>
      <c r="M12" s="2" t="s">
        <v>4230</v>
      </c>
    </row>
    <row r="13" spans="1:13" ht="28.9" customHeight="1">
      <c r="A13" s="2" t="s">
        <v>4257</v>
      </c>
      <c r="B13" s="2" t="s">
        <v>44</v>
      </c>
      <c r="C13" s="2" t="s">
        <v>375</v>
      </c>
      <c r="D13" s="2" t="s">
        <v>376</v>
      </c>
      <c r="E13" s="2" t="s">
        <v>4258</v>
      </c>
      <c r="F13" s="2" t="s">
        <v>4259</v>
      </c>
      <c r="G13" s="13">
        <v>44378.594282407408</v>
      </c>
      <c r="H13" s="2" t="s">
        <v>96</v>
      </c>
      <c r="I13" s="2" t="s">
        <v>114</v>
      </c>
      <c r="J13" s="2" t="s">
        <v>98</v>
      </c>
      <c r="K13" s="2" t="s">
        <v>4260</v>
      </c>
      <c r="L13" s="2" t="s">
        <v>98</v>
      </c>
      <c r="M13" s="2" t="s">
        <v>4230</v>
      </c>
    </row>
    <row r="14" spans="1:13" ht="43.15" customHeight="1">
      <c r="A14" s="2" t="s">
        <v>4261</v>
      </c>
      <c r="B14" s="2" t="s">
        <v>42</v>
      </c>
      <c r="C14" s="2" t="s">
        <v>215</v>
      </c>
      <c r="D14" s="2" t="s">
        <v>216</v>
      </c>
      <c r="E14" s="2" t="s">
        <v>4262</v>
      </c>
      <c r="F14" s="2" t="s">
        <v>1092</v>
      </c>
      <c r="G14" s="13">
        <v>44378.596782407411</v>
      </c>
      <c r="H14" s="2" t="s">
        <v>96</v>
      </c>
      <c r="I14" s="2" t="s">
        <v>97</v>
      </c>
      <c r="J14" s="2" t="s">
        <v>98</v>
      </c>
      <c r="K14" s="2" t="s">
        <v>4256</v>
      </c>
      <c r="L14" s="2" t="s">
        <v>98</v>
      </c>
      <c r="M14" s="2" t="s">
        <v>4230</v>
      </c>
    </row>
    <row r="15" spans="1:13" ht="57.6" customHeight="1">
      <c r="A15" s="2" t="s">
        <v>4263</v>
      </c>
      <c r="B15" s="2" t="s">
        <v>42</v>
      </c>
      <c r="C15" s="2" t="s">
        <v>215</v>
      </c>
      <c r="D15" s="2" t="s">
        <v>216</v>
      </c>
      <c r="E15" s="2" t="s">
        <v>4264</v>
      </c>
      <c r="F15" s="2" t="s">
        <v>3478</v>
      </c>
      <c r="G15" s="13">
        <v>44378.621724537043</v>
      </c>
      <c r="H15" s="2" t="s">
        <v>96</v>
      </c>
      <c r="I15" s="2" t="s">
        <v>97</v>
      </c>
      <c r="J15" s="2" t="s">
        <v>98</v>
      </c>
      <c r="K15" s="2" t="s">
        <v>4265</v>
      </c>
      <c r="L15" s="2" t="s">
        <v>98</v>
      </c>
      <c r="M15" s="2" t="s">
        <v>4230</v>
      </c>
    </row>
    <row r="16" spans="1:13" ht="28.9" customHeight="1">
      <c r="A16" s="2" t="s">
        <v>4266</v>
      </c>
      <c r="B16" s="2" t="s">
        <v>42</v>
      </c>
      <c r="C16" s="2" t="s">
        <v>215</v>
      </c>
      <c r="D16" s="2" t="s">
        <v>216</v>
      </c>
      <c r="E16" s="2" t="s">
        <v>4267</v>
      </c>
      <c r="F16" s="2" t="s">
        <v>4268</v>
      </c>
      <c r="G16" s="13">
        <v>44378.626597222217</v>
      </c>
      <c r="H16" s="2" t="s">
        <v>96</v>
      </c>
      <c r="I16" s="2" t="s">
        <v>97</v>
      </c>
      <c r="J16" s="2" t="s">
        <v>98</v>
      </c>
      <c r="K16" s="2" t="s">
        <v>4269</v>
      </c>
      <c r="L16" s="2" t="s">
        <v>98</v>
      </c>
      <c r="M16" s="2" t="s">
        <v>4230</v>
      </c>
    </row>
    <row r="17" spans="1:13">
      <c r="A17" s="2" t="s">
        <v>4270</v>
      </c>
      <c r="B17" s="2" t="s">
        <v>35</v>
      </c>
      <c r="C17" s="2" t="s">
        <v>117</v>
      </c>
      <c r="D17" s="2" t="s">
        <v>118</v>
      </c>
      <c r="E17" s="2" t="s">
        <v>196</v>
      </c>
      <c r="F17" s="2" t="s">
        <v>4271</v>
      </c>
      <c r="G17" s="13">
        <v>44378.636412037027</v>
      </c>
      <c r="H17" s="2" t="s">
        <v>96</v>
      </c>
      <c r="I17" s="2" t="s">
        <v>114</v>
      </c>
      <c r="J17" s="2" t="s">
        <v>121</v>
      </c>
      <c r="K17" s="2" t="s">
        <v>4272</v>
      </c>
      <c r="L17" s="2" t="s">
        <v>109</v>
      </c>
      <c r="M17" s="2" t="s">
        <v>4230</v>
      </c>
    </row>
    <row r="18" spans="1:13" ht="43.15" customHeight="1">
      <c r="A18" s="2" t="s">
        <v>4273</v>
      </c>
      <c r="B18" s="2" t="s">
        <v>42</v>
      </c>
      <c r="C18" s="2" t="s">
        <v>215</v>
      </c>
      <c r="D18" s="2" t="s">
        <v>216</v>
      </c>
      <c r="E18" s="2" t="s">
        <v>4274</v>
      </c>
      <c r="F18" s="2" t="s">
        <v>250</v>
      </c>
      <c r="G18" s="13">
        <v>44378.655868055554</v>
      </c>
      <c r="H18" s="2" t="s">
        <v>96</v>
      </c>
      <c r="I18" s="2" t="s">
        <v>97</v>
      </c>
      <c r="J18" s="2" t="s">
        <v>98</v>
      </c>
      <c r="K18" s="2" t="s">
        <v>4275</v>
      </c>
      <c r="L18" s="2" t="s">
        <v>98</v>
      </c>
      <c r="M18" s="2" t="s">
        <v>4230</v>
      </c>
    </row>
    <row r="19" spans="1:13">
      <c r="A19" s="2" t="s">
        <v>4276</v>
      </c>
      <c r="B19" s="2" t="s">
        <v>35</v>
      </c>
      <c r="C19" s="2" t="s">
        <v>124</v>
      </c>
      <c r="D19" s="2" t="s">
        <v>125</v>
      </c>
      <c r="E19" s="2" t="s">
        <v>4277</v>
      </c>
      <c r="F19" s="2" t="s">
        <v>583</v>
      </c>
      <c r="G19" s="13">
        <v>44378.66778935185</v>
      </c>
      <c r="H19" s="2" t="s">
        <v>96</v>
      </c>
      <c r="I19" s="2" t="s">
        <v>97</v>
      </c>
      <c r="J19" s="2" t="s">
        <v>109</v>
      </c>
      <c r="K19" s="2" t="s">
        <v>4233</v>
      </c>
      <c r="L19" s="2" t="s">
        <v>109</v>
      </c>
      <c r="M19" s="2" t="s">
        <v>4230</v>
      </c>
    </row>
    <row r="20" spans="1:13" ht="28.9" customHeight="1">
      <c r="A20" s="2" t="s">
        <v>4278</v>
      </c>
      <c r="B20" s="2" t="s">
        <v>42</v>
      </c>
      <c r="C20" s="2" t="s">
        <v>159</v>
      </c>
      <c r="D20" s="2" t="s">
        <v>160</v>
      </c>
      <c r="E20" s="2" t="s">
        <v>891</v>
      </c>
      <c r="F20" s="2" t="s">
        <v>4279</v>
      </c>
      <c r="G20" s="13">
        <v>44378.681342592587</v>
      </c>
      <c r="H20" s="2" t="s">
        <v>96</v>
      </c>
      <c r="I20" s="2" t="s">
        <v>97</v>
      </c>
      <c r="J20" s="2" t="s">
        <v>98</v>
      </c>
      <c r="K20" s="2" t="s">
        <v>4280</v>
      </c>
      <c r="L20" s="2" t="s">
        <v>98</v>
      </c>
      <c r="M20" s="2" t="s">
        <v>4230</v>
      </c>
    </row>
    <row r="21" spans="1:13" ht="43.15" customHeight="1">
      <c r="A21" s="2" t="s">
        <v>4281</v>
      </c>
      <c r="B21" s="2" t="s">
        <v>42</v>
      </c>
      <c r="C21" s="2" t="s">
        <v>215</v>
      </c>
      <c r="D21" s="2" t="s">
        <v>216</v>
      </c>
      <c r="E21" s="2" t="s">
        <v>3534</v>
      </c>
      <c r="F21" s="2" t="s">
        <v>1092</v>
      </c>
      <c r="G21" s="13">
        <v>44378.684814814813</v>
      </c>
      <c r="H21" s="2" t="s">
        <v>96</v>
      </c>
      <c r="I21" s="2" t="s">
        <v>97</v>
      </c>
      <c r="J21" s="2" t="s">
        <v>98</v>
      </c>
      <c r="K21" s="2" t="s">
        <v>4256</v>
      </c>
      <c r="L21" s="2" t="s">
        <v>98</v>
      </c>
      <c r="M21" s="2" t="s">
        <v>4230</v>
      </c>
    </row>
    <row r="22" spans="1:13" ht="187.15" customHeight="1">
      <c r="A22" s="2" t="s">
        <v>4282</v>
      </c>
      <c r="B22" s="2" t="s">
        <v>44</v>
      </c>
      <c r="C22" s="2" t="s">
        <v>375</v>
      </c>
      <c r="D22" s="2" t="s">
        <v>376</v>
      </c>
      <c r="E22" s="2" t="s">
        <v>4283</v>
      </c>
      <c r="F22" s="2" t="s">
        <v>1529</v>
      </c>
      <c r="G22" s="13">
        <v>44378.685694444437</v>
      </c>
      <c r="H22" s="2" t="s">
        <v>96</v>
      </c>
      <c r="I22" s="2" t="s">
        <v>97</v>
      </c>
      <c r="J22" s="2" t="s">
        <v>98</v>
      </c>
      <c r="K22" s="2" t="s">
        <v>4239</v>
      </c>
      <c r="L22" s="2" t="s">
        <v>98</v>
      </c>
      <c r="M22" s="2" t="s">
        <v>4230</v>
      </c>
    </row>
    <row r="23" spans="1:13" ht="43.15" customHeight="1">
      <c r="A23" s="2" t="s">
        <v>4284</v>
      </c>
      <c r="B23" s="2" t="s">
        <v>42</v>
      </c>
      <c r="C23" s="2" t="s">
        <v>215</v>
      </c>
      <c r="D23" s="2" t="s">
        <v>216</v>
      </c>
      <c r="E23" s="2" t="s">
        <v>4285</v>
      </c>
      <c r="F23" s="2" t="s">
        <v>250</v>
      </c>
      <c r="G23" s="13">
        <v>44378.701331018521</v>
      </c>
      <c r="H23" s="2" t="s">
        <v>96</v>
      </c>
      <c r="I23" s="2" t="s">
        <v>97</v>
      </c>
      <c r="J23" s="2" t="s">
        <v>98</v>
      </c>
      <c r="K23" s="2" t="s">
        <v>4286</v>
      </c>
      <c r="L23" s="2" t="s">
        <v>98</v>
      </c>
      <c r="M23" s="2" t="s">
        <v>4230</v>
      </c>
    </row>
    <row r="24" spans="1:13" ht="86.45" customHeight="1">
      <c r="A24" s="2" t="s">
        <v>4287</v>
      </c>
      <c r="B24" s="2" t="s">
        <v>42</v>
      </c>
      <c r="C24" s="2" t="s">
        <v>215</v>
      </c>
      <c r="D24" s="2" t="s">
        <v>216</v>
      </c>
      <c r="E24" s="2" t="s">
        <v>387</v>
      </c>
      <c r="F24" s="2" t="s">
        <v>1092</v>
      </c>
      <c r="G24" s="13">
        <v>44378.704328703701</v>
      </c>
      <c r="H24" s="2" t="s">
        <v>96</v>
      </c>
      <c r="I24" s="2" t="s">
        <v>97</v>
      </c>
      <c r="J24" s="2" t="s">
        <v>98</v>
      </c>
      <c r="K24" s="2" t="s">
        <v>4245</v>
      </c>
      <c r="L24" s="2" t="s">
        <v>98</v>
      </c>
      <c r="M24" s="2" t="s">
        <v>4230</v>
      </c>
    </row>
    <row r="25" spans="1:13" ht="43.15" customHeight="1">
      <c r="A25" s="2" t="s">
        <v>4288</v>
      </c>
      <c r="B25" s="2" t="s">
        <v>42</v>
      </c>
      <c r="C25" s="2" t="s">
        <v>159</v>
      </c>
      <c r="D25" s="2" t="s">
        <v>160</v>
      </c>
      <c r="E25" s="2" t="s">
        <v>3932</v>
      </c>
      <c r="F25" s="2" t="s">
        <v>4289</v>
      </c>
      <c r="G25" s="13">
        <v>44378.710231481477</v>
      </c>
      <c r="H25" s="2" t="s">
        <v>96</v>
      </c>
      <c r="I25" s="2" t="s">
        <v>97</v>
      </c>
      <c r="J25" s="2" t="s">
        <v>98</v>
      </c>
      <c r="K25" s="2" t="s">
        <v>4290</v>
      </c>
      <c r="L25" s="2" t="s">
        <v>98</v>
      </c>
      <c r="M25" s="2" t="s">
        <v>4230</v>
      </c>
    </row>
    <row r="26" spans="1:13">
      <c r="A26" s="2" t="s">
        <v>4291</v>
      </c>
      <c r="B26" s="2" t="s">
        <v>35</v>
      </c>
      <c r="C26" s="2" t="s">
        <v>342</v>
      </c>
      <c r="D26" s="2" t="s">
        <v>434</v>
      </c>
      <c r="E26" s="2" t="s">
        <v>1865</v>
      </c>
      <c r="F26" s="2" t="s">
        <v>4292</v>
      </c>
      <c r="G26" s="13">
        <v>44378.711226851847</v>
      </c>
      <c r="H26" s="2" t="s">
        <v>96</v>
      </c>
      <c r="I26" s="2" t="s">
        <v>97</v>
      </c>
      <c r="J26" s="2" t="s">
        <v>109</v>
      </c>
      <c r="K26" s="2" t="s">
        <v>4293</v>
      </c>
      <c r="L26" s="2" t="s">
        <v>109</v>
      </c>
      <c r="M26" s="2" t="s">
        <v>4230</v>
      </c>
    </row>
    <row r="27" spans="1:13" ht="86.45" customHeight="1">
      <c r="A27" s="2" t="s">
        <v>4294</v>
      </c>
      <c r="B27" s="2" t="s">
        <v>42</v>
      </c>
      <c r="C27" s="2" t="s">
        <v>215</v>
      </c>
      <c r="D27" s="2" t="s">
        <v>216</v>
      </c>
      <c r="E27" s="2" t="s">
        <v>701</v>
      </c>
      <c r="F27" s="2" t="s">
        <v>3508</v>
      </c>
      <c r="G27" s="13">
        <v>44378.736851851849</v>
      </c>
      <c r="H27" s="2" t="s">
        <v>96</v>
      </c>
      <c r="I27" s="2" t="s">
        <v>97</v>
      </c>
      <c r="J27" s="2" t="s">
        <v>98</v>
      </c>
      <c r="K27" s="2" t="s">
        <v>4245</v>
      </c>
      <c r="L27" s="2" t="s">
        <v>98</v>
      </c>
      <c r="M27" s="2" t="s">
        <v>4230</v>
      </c>
    </row>
    <row r="28" spans="1:13" ht="43.15" customHeight="1">
      <c r="A28" s="2" t="s">
        <v>4295</v>
      </c>
      <c r="B28" s="2" t="s">
        <v>42</v>
      </c>
      <c r="C28" s="2" t="s">
        <v>215</v>
      </c>
      <c r="D28" s="2" t="s">
        <v>216</v>
      </c>
      <c r="E28" s="2" t="s">
        <v>4296</v>
      </c>
      <c r="F28" s="2" t="s">
        <v>3478</v>
      </c>
      <c r="G28" s="13">
        <v>44378.732812499999</v>
      </c>
      <c r="H28" s="2" t="s">
        <v>96</v>
      </c>
      <c r="I28" s="2" t="s">
        <v>97</v>
      </c>
      <c r="J28" s="2" t="s">
        <v>98</v>
      </c>
      <c r="K28" s="2" t="s">
        <v>4297</v>
      </c>
      <c r="L28" s="2" t="s">
        <v>98</v>
      </c>
      <c r="M28" s="2" t="s">
        <v>4230</v>
      </c>
    </row>
    <row r="29" spans="1:13" ht="43.15" customHeight="1">
      <c r="A29" s="2" t="s">
        <v>4298</v>
      </c>
      <c r="B29" s="2" t="s">
        <v>42</v>
      </c>
      <c r="C29" s="2" t="s">
        <v>215</v>
      </c>
      <c r="D29" s="2" t="s">
        <v>216</v>
      </c>
      <c r="E29" s="2" t="s">
        <v>4299</v>
      </c>
      <c r="F29" s="2" t="s">
        <v>4300</v>
      </c>
      <c r="G29" s="13">
        <v>44378.737245370372</v>
      </c>
      <c r="H29" s="2" t="s">
        <v>96</v>
      </c>
      <c r="I29" s="2" t="s">
        <v>97</v>
      </c>
      <c r="J29" s="2" t="s">
        <v>98</v>
      </c>
      <c r="K29" s="2" t="s">
        <v>4301</v>
      </c>
      <c r="L29" s="2" t="s">
        <v>98</v>
      </c>
      <c r="M29" s="2" t="s">
        <v>4230</v>
      </c>
    </row>
    <row r="30" spans="1:13" ht="28.9" customHeight="1">
      <c r="A30" s="2" t="s">
        <v>4302</v>
      </c>
      <c r="B30" s="2" t="s">
        <v>42</v>
      </c>
      <c r="C30" s="2" t="s">
        <v>92</v>
      </c>
      <c r="D30" s="2" t="s">
        <v>186</v>
      </c>
      <c r="E30" s="2" t="s">
        <v>4303</v>
      </c>
      <c r="F30" s="2" t="s">
        <v>4304</v>
      </c>
      <c r="G30" s="13">
        <v>44378.749537037038</v>
      </c>
      <c r="H30" s="2" t="s">
        <v>96</v>
      </c>
      <c r="I30" s="2" t="s">
        <v>114</v>
      </c>
      <c r="J30" s="2" t="s">
        <v>98</v>
      </c>
      <c r="K30" s="2" t="s">
        <v>4305</v>
      </c>
      <c r="L30" s="2" t="s">
        <v>98</v>
      </c>
      <c r="M30" s="2" t="s">
        <v>4230</v>
      </c>
    </row>
    <row r="31" spans="1:13" ht="43.15" customHeight="1">
      <c r="A31" s="2" t="s">
        <v>4306</v>
      </c>
      <c r="B31" s="2" t="s">
        <v>44</v>
      </c>
      <c r="C31" s="2" t="s">
        <v>507</v>
      </c>
      <c r="D31" s="2" t="s">
        <v>508</v>
      </c>
      <c r="E31" s="2" t="s">
        <v>4307</v>
      </c>
      <c r="F31" s="2" t="s">
        <v>4308</v>
      </c>
      <c r="G31" s="13">
        <v>44378.783750000002</v>
      </c>
      <c r="H31" s="2" t="s">
        <v>96</v>
      </c>
      <c r="I31" s="2" t="s">
        <v>114</v>
      </c>
      <c r="J31" s="2" t="s">
        <v>98</v>
      </c>
      <c r="K31" s="2" t="s">
        <v>4309</v>
      </c>
      <c r="L31" s="2" t="s">
        <v>98</v>
      </c>
      <c r="M31" s="2" t="s">
        <v>4230</v>
      </c>
    </row>
    <row r="32" spans="1:13" ht="43.15" customHeight="1">
      <c r="A32" s="2" t="s">
        <v>4310</v>
      </c>
      <c r="B32" s="2" t="s">
        <v>44</v>
      </c>
      <c r="C32" s="2" t="s">
        <v>328</v>
      </c>
      <c r="D32" s="2" t="s">
        <v>329</v>
      </c>
      <c r="E32" s="2" t="s">
        <v>4311</v>
      </c>
      <c r="F32" s="2" t="s">
        <v>4312</v>
      </c>
      <c r="G32" s="13">
        <v>44378.78497685185</v>
      </c>
      <c r="H32" s="2" t="s">
        <v>96</v>
      </c>
      <c r="I32" s="2" t="s">
        <v>97</v>
      </c>
      <c r="J32" s="2" t="s">
        <v>98</v>
      </c>
      <c r="K32" s="2" t="s">
        <v>4313</v>
      </c>
      <c r="L32" s="2" t="s">
        <v>98</v>
      </c>
      <c r="M32" s="2" t="s">
        <v>4230</v>
      </c>
    </row>
    <row r="33" spans="1:13" ht="28.9" customHeight="1">
      <c r="A33" s="2" t="s">
        <v>4314</v>
      </c>
      <c r="B33" s="2" t="s">
        <v>42</v>
      </c>
      <c r="C33" s="2" t="s">
        <v>1135</v>
      </c>
      <c r="D33" s="2" t="s">
        <v>1136</v>
      </c>
      <c r="E33" s="2" t="s">
        <v>4315</v>
      </c>
      <c r="F33" s="2" t="s">
        <v>4316</v>
      </c>
      <c r="G33" s="13">
        <v>44378.796053240738</v>
      </c>
      <c r="H33" s="2" t="s">
        <v>96</v>
      </c>
      <c r="I33" s="2" t="s">
        <v>97</v>
      </c>
      <c r="J33" s="2" t="s">
        <v>98</v>
      </c>
      <c r="K33" s="2" t="s">
        <v>4317</v>
      </c>
      <c r="L33" s="2" t="s">
        <v>98</v>
      </c>
      <c r="M33" s="2" t="s">
        <v>4230</v>
      </c>
    </row>
    <row r="34" spans="1:13" ht="28.9" customHeight="1">
      <c r="A34" s="2" t="s">
        <v>4318</v>
      </c>
      <c r="B34" s="2" t="s">
        <v>42</v>
      </c>
      <c r="C34" s="2" t="s">
        <v>92</v>
      </c>
      <c r="D34" s="2" t="s">
        <v>186</v>
      </c>
      <c r="E34" s="2" t="s">
        <v>1187</v>
      </c>
      <c r="F34" s="2" t="s">
        <v>4319</v>
      </c>
      <c r="G34" s="13">
        <v>44378.859768518523</v>
      </c>
      <c r="H34" s="2" t="s">
        <v>96</v>
      </c>
      <c r="I34" s="2" t="s">
        <v>97</v>
      </c>
      <c r="J34" s="2" t="s">
        <v>98</v>
      </c>
      <c r="K34" s="2" t="s">
        <v>4320</v>
      </c>
      <c r="L34" s="2" t="s">
        <v>98</v>
      </c>
      <c r="M34" s="2" t="s">
        <v>4230</v>
      </c>
    </row>
    <row r="35" spans="1:13" ht="57.6" customHeight="1">
      <c r="A35" s="2" t="s">
        <v>4321</v>
      </c>
      <c r="B35" s="2" t="s">
        <v>56</v>
      </c>
      <c r="C35" s="2" t="s">
        <v>153</v>
      </c>
      <c r="D35" s="2" t="s">
        <v>4322</v>
      </c>
      <c r="E35" s="2" t="s">
        <v>4323</v>
      </c>
      <c r="F35" s="2" t="s">
        <v>4324</v>
      </c>
      <c r="G35" s="13">
        <v>44378.827025462961</v>
      </c>
      <c r="H35" s="2" t="s">
        <v>96</v>
      </c>
      <c r="I35" s="2" t="s">
        <v>97</v>
      </c>
      <c r="J35" s="2" t="s">
        <v>98</v>
      </c>
      <c r="K35" s="2" t="s">
        <v>4325</v>
      </c>
      <c r="L35" s="2" t="s">
        <v>98</v>
      </c>
      <c r="M35" s="2" t="s">
        <v>4230</v>
      </c>
    </row>
    <row r="36" spans="1:13" ht="72" customHeight="1">
      <c r="A36" s="2" t="s">
        <v>4326</v>
      </c>
      <c r="B36" s="2" t="s">
        <v>42</v>
      </c>
      <c r="C36" s="2" t="s">
        <v>375</v>
      </c>
      <c r="D36" s="2" t="s">
        <v>376</v>
      </c>
      <c r="E36" s="2" t="s">
        <v>4327</v>
      </c>
      <c r="F36" s="2" t="s">
        <v>1635</v>
      </c>
      <c r="G36" s="13">
        <v>44378.837581018517</v>
      </c>
      <c r="H36" s="2" t="s">
        <v>96</v>
      </c>
      <c r="I36" s="2" t="s">
        <v>97</v>
      </c>
      <c r="J36" s="2" t="s">
        <v>98</v>
      </c>
      <c r="K36" s="2" t="s">
        <v>4328</v>
      </c>
      <c r="L36" s="2" t="s">
        <v>98</v>
      </c>
      <c r="M36" s="2" t="s">
        <v>4230</v>
      </c>
    </row>
    <row r="37" spans="1:13" ht="43.15" customHeight="1">
      <c r="A37" s="2" t="s">
        <v>4329</v>
      </c>
      <c r="B37" s="2" t="s">
        <v>42</v>
      </c>
      <c r="C37" s="2" t="s">
        <v>92</v>
      </c>
      <c r="D37" s="2" t="s">
        <v>93</v>
      </c>
      <c r="E37" s="2" t="s">
        <v>4330</v>
      </c>
      <c r="F37" s="2" t="s">
        <v>3522</v>
      </c>
      <c r="G37" s="13">
        <v>44379.34101851852</v>
      </c>
      <c r="H37" s="2" t="s">
        <v>96</v>
      </c>
      <c r="I37" s="2" t="s">
        <v>97</v>
      </c>
      <c r="J37" s="2" t="s">
        <v>98</v>
      </c>
      <c r="K37" s="2" t="s">
        <v>4331</v>
      </c>
      <c r="L37" s="2" t="s">
        <v>98</v>
      </c>
      <c r="M37" s="2" t="s">
        <v>4230</v>
      </c>
    </row>
    <row r="38" spans="1:13" ht="28.9" customHeight="1">
      <c r="A38" s="2" t="s">
        <v>4332</v>
      </c>
      <c r="B38" s="2" t="s">
        <v>39</v>
      </c>
      <c r="C38" s="2" t="s">
        <v>175</v>
      </c>
      <c r="D38" s="2" t="s">
        <v>176</v>
      </c>
      <c r="E38" s="2" t="s">
        <v>4333</v>
      </c>
      <c r="F38" s="2" t="s">
        <v>4334</v>
      </c>
      <c r="G38" s="13">
        <v>44379.416574074072</v>
      </c>
      <c r="H38" s="2" t="s">
        <v>96</v>
      </c>
      <c r="I38" s="2" t="s">
        <v>97</v>
      </c>
      <c r="J38" s="2" t="s">
        <v>98</v>
      </c>
      <c r="K38" s="2" t="s">
        <v>4335</v>
      </c>
      <c r="L38" s="2" t="s">
        <v>98</v>
      </c>
      <c r="M38" s="2" t="s">
        <v>4230</v>
      </c>
    </row>
    <row r="39" spans="1:13" ht="28.9" customHeight="1">
      <c r="A39" s="2" t="s">
        <v>4336</v>
      </c>
      <c r="B39" s="2" t="s">
        <v>44</v>
      </c>
      <c r="C39" s="2" t="s">
        <v>375</v>
      </c>
      <c r="D39" s="2" t="s">
        <v>376</v>
      </c>
      <c r="E39" s="2" t="s">
        <v>4108</v>
      </c>
      <c r="F39" s="2" t="s">
        <v>4337</v>
      </c>
      <c r="G39" s="13">
        <v>44379.427337962959</v>
      </c>
      <c r="H39" s="2" t="s">
        <v>96</v>
      </c>
      <c r="I39" s="2" t="s">
        <v>114</v>
      </c>
      <c r="J39" s="2" t="s">
        <v>98</v>
      </c>
      <c r="K39" s="2" t="s">
        <v>4338</v>
      </c>
      <c r="L39" s="2" t="s">
        <v>98</v>
      </c>
      <c r="M39" s="2" t="s">
        <v>4230</v>
      </c>
    </row>
    <row r="40" spans="1:13" ht="57.6" customHeight="1">
      <c r="A40" s="2" t="s">
        <v>4339</v>
      </c>
      <c r="B40" s="2" t="s">
        <v>42</v>
      </c>
      <c r="C40" s="2" t="s">
        <v>215</v>
      </c>
      <c r="D40" s="2" t="s">
        <v>216</v>
      </c>
      <c r="E40" s="2" t="s">
        <v>4340</v>
      </c>
      <c r="F40" s="2" t="s">
        <v>4341</v>
      </c>
      <c r="G40" s="13">
        <v>44379.462002314824</v>
      </c>
      <c r="H40" s="2" t="s">
        <v>96</v>
      </c>
      <c r="I40" s="2" t="s">
        <v>114</v>
      </c>
      <c r="J40" s="2" t="s">
        <v>98</v>
      </c>
      <c r="K40" s="2" t="s">
        <v>4342</v>
      </c>
      <c r="L40" s="2" t="s">
        <v>98</v>
      </c>
      <c r="M40" s="2" t="s">
        <v>4230</v>
      </c>
    </row>
    <row r="41" spans="1:13" ht="72" customHeight="1">
      <c r="A41" s="2" t="s">
        <v>4343</v>
      </c>
      <c r="B41" s="2" t="s">
        <v>42</v>
      </c>
      <c r="C41" s="2" t="s">
        <v>215</v>
      </c>
      <c r="D41" s="2" t="s">
        <v>216</v>
      </c>
      <c r="E41" s="2" t="s">
        <v>4344</v>
      </c>
      <c r="F41" s="2" t="s">
        <v>250</v>
      </c>
      <c r="G41" s="13">
        <v>44379.473124999997</v>
      </c>
      <c r="H41" s="2" t="s">
        <v>96</v>
      </c>
      <c r="I41" s="2" t="s">
        <v>97</v>
      </c>
      <c r="J41" s="2" t="s">
        <v>98</v>
      </c>
      <c r="K41" s="2" t="s">
        <v>4345</v>
      </c>
      <c r="L41" s="2" t="s">
        <v>98</v>
      </c>
      <c r="M41" s="2" t="s">
        <v>4230</v>
      </c>
    </row>
    <row r="42" spans="1:13" ht="57.6" customHeight="1">
      <c r="A42" s="2" t="s">
        <v>4346</v>
      </c>
      <c r="B42" s="2" t="s">
        <v>42</v>
      </c>
      <c r="C42" s="2" t="s">
        <v>92</v>
      </c>
      <c r="D42" s="2" t="s">
        <v>93</v>
      </c>
      <c r="E42" s="2" t="s">
        <v>4347</v>
      </c>
      <c r="F42" s="2" t="s">
        <v>4348</v>
      </c>
      <c r="G42" s="13">
        <v>44379.478819444441</v>
      </c>
      <c r="H42" s="2" t="s">
        <v>96</v>
      </c>
      <c r="I42" s="2" t="s">
        <v>97</v>
      </c>
      <c r="J42" s="2" t="s">
        <v>98</v>
      </c>
      <c r="K42" s="2" t="s">
        <v>4349</v>
      </c>
      <c r="L42" s="2" t="s">
        <v>98</v>
      </c>
      <c r="M42" s="2" t="s">
        <v>4230</v>
      </c>
    </row>
    <row r="43" spans="1:13" ht="28.9" customHeight="1">
      <c r="A43" s="2" t="s">
        <v>4350</v>
      </c>
      <c r="B43" s="2" t="s">
        <v>39</v>
      </c>
      <c r="C43" s="2" t="s">
        <v>175</v>
      </c>
      <c r="D43" s="2" t="s">
        <v>270</v>
      </c>
      <c r="E43" s="2" t="s">
        <v>569</v>
      </c>
      <c r="F43" s="2" t="s">
        <v>4351</v>
      </c>
      <c r="G43" s="13">
        <v>44379.508842592593</v>
      </c>
      <c r="H43" s="2" t="s">
        <v>96</v>
      </c>
      <c r="I43" s="2" t="s">
        <v>114</v>
      </c>
      <c r="J43" s="2" t="s">
        <v>98</v>
      </c>
      <c r="K43" s="2" t="s">
        <v>4352</v>
      </c>
      <c r="L43" s="2" t="s">
        <v>98</v>
      </c>
      <c r="M43" s="2" t="s">
        <v>4230</v>
      </c>
    </row>
    <row r="44" spans="1:13" ht="100.9" customHeight="1">
      <c r="A44" s="2" t="s">
        <v>4353</v>
      </c>
      <c r="B44" s="2" t="s">
        <v>42</v>
      </c>
      <c r="C44" s="2" t="s">
        <v>507</v>
      </c>
      <c r="D44" s="2" t="s">
        <v>508</v>
      </c>
      <c r="E44" s="2" t="s">
        <v>3031</v>
      </c>
      <c r="F44" s="2" t="s">
        <v>3208</v>
      </c>
      <c r="G44" s="13">
        <v>44379.522013888891</v>
      </c>
      <c r="H44" s="2" t="s">
        <v>96</v>
      </c>
      <c r="I44" s="2" t="s">
        <v>97</v>
      </c>
      <c r="J44" s="2" t="s">
        <v>98</v>
      </c>
      <c r="K44" s="2" t="s">
        <v>4354</v>
      </c>
      <c r="L44" s="2" t="s">
        <v>98</v>
      </c>
      <c r="M44" s="2" t="s">
        <v>4230</v>
      </c>
    </row>
    <row r="45" spans="1:13" ht="28.9" customHeight="1">
      <c r="A45" s="2" t="s">
        <v>4355</v>
      </c>
      <c r="B45" s="2" t="s">
        <v>35</v>
      </c>
      <c r="C45" s="2" t="s">
        <v>369</v>
      </c>
      <c r="D45" s="2" t="s">
        <v>370</v>
      </c>
      <c r="E45" s="2" t="s">
        <v>221</v>
      </c>
      <c r="F45" s="2" t="s">
        <v>4356</v>
      </c>
      <c r="G45" s="13">
        <v>44379.543414351851</v>
      </c>
      <c r="H45" s="2" t="s">
        <v>96</v>
      </c>
      <c r="I45" s="2" t="s">
        <v>97</v>
      </c>
      <c r="J45" s="2" t="s">
        <v>109</v>
      </c>
      <c r="K45" s="2" t="s">
        <v>4357</v>
      </c>
      <c r="L45" s="2" t="s">
        <v>109</v>
      </c>
      <c r="M45" s="2" t="s">
        <v>4230</v>
      </c>
    </row>
    <row r="46" spans="1:13" ht="28.9" customHeight="1">
      <c r="A46" s="2" t="s">
        <v>4358</v>
      </c>
      <c r="B46" s="2" t="s">
        <v>42</v>
      </c>
      <c r="C46" s="2" t="s">
        <v>92</v>
      </c>
      <c r="D46" s="2" t="s">
        <v>93</v>
      </c>
      <c r="E46" s="2" t="s">
        <v>4359</v>
      </c>
      <c r="F46" s="2" t="s">
        <v>3522</v>
      </c>
      <c r="G46" s="13">
        <v>44379.583483796298</v>
      </c>
      <c r="H46" s="2" t="s">
        <v>96</v>
      </c>
      <c r="I46" s="2" t="s">
        <v>97</v>
      </c>
      <c r="J46" s="2" t="s">
        <v>98</v>
      </c>
      <c r="K46" s="2" t="s">
        <v>3616</v>
      </c>
      <c r="L46" s="2" t="s">
        <v>98</v>
      </c>
      <c r="M46" s="2" t="s">
        <v>4230</v>
      </c>
    </row>
    <row r="47" spans="1:13" ht="187.15" customHeight="1">
      <c r="A47" s="2" t="s">
        <v>4360</v>
      </c>
      <c r="B47" s="2" t="s">
        <v>42</v>
      </c>
      <c r="C47" s="2" t="s">
        <v>375</v>
      </c>
      <c r="D47" s="2" t="s">
        <v>376</v>
      </c>
      <c r="E47" s="2" t="s">
        <v>1456</v>
      </c>
      <c r="F47" s="2" t="s">
        <v>4361</v>
      </c>
      <c r="G47" s="13">
        <v>44379.588368055563</v>
      </c>
      <c r="H47" s="2" t="s">
        <v>96</v>
      </c>
      <c r="I47" s="2" t="s">
        <v>97</v>
      </c>
      <c r="J47" s="2" t="s">
        <v>98</v>
      </c>
      <c r="K47" s="2" t="s">
        <v>4239</v>
      </c>
      <c r="L47" s="2" t="s">
        <v>98</v>
      </c>
      <c r="M47" s="2" t="s">
        <v>4230</v>
      </c>
    </row>
    <row r="48" spans="1:13" ht="28.9" customHeight="1">
      <c r="A48" s="2" t="s">
        <v>4362</v>
      </c>
      <c r="B48" s="2" t="s">
        <v>39</v>
      </c>
      <c r="C48" s="2" t="s">
        <v>175</v>
      </c>
      <c r="D48" s="2" t="s">
        <v>270</v>
      </c>
      <c r="E48" s="2" t="s">
        <v>543</v>
      </c>
      <c r="F48" s="2" t="s">
        <v>4363</v>
      </c>
      <c r="G48" s="13">
        <v>44379.609432870369</v>
      </c>
      <c r="H48" s="2" t="s">
        <v>96</v>
      </c>
      <c r="I48" s="2" t="s">
        <v>114</v>
      </c>
      <c r="J48" s="2" t="s">
        <v>98</v>
      </c>
      <c r="K48" s="2" t="s">
        <v>4364</v>
      </c>
      <c r="L48" s="2" t="s">
        <v>98</v>
      </c>
      <c r="M48" s="2" t="s">
        <v>4230</v>
      </c>
    </row>
    <row r="49" spans="1:13" ht="57.6" customHeight="1">
      <c r="A49" s="2" t="s">
        <v>4365</v>
      </c>
      <c r="B49" s="2" t="s">
        <v>42</v>
      </c>
      <c r="C49" s="2" t="s">
        <v>375</v>
      </c>
      <c r="D49" s="2" t="s">
        <v>376</v>
      </c>
      <c r="E49" s="2" t="s">
        <v>2081</v>
      </c>
      <c r="F49" s="2" t="s">
        <v>4366</v>
      </c>
      <c r="G49" s="13">
        <v>44379.675798611112</v>
      </c>
      <c r="H49" s="2" t="s">
        <v>96</v>
      </c>
      <c r="I49" s="2" t="s">
        <v>97</v>
      </c>
      <c r="J49" s="2" t="s">
        <v>98</v>
      </c>
      <c r="K49" s="2" t="s">
        <v>4367</v>
      </c>
      <c r="L49" s="2" t="s">
        <v>98</v>
      </c>
      <c r="M49" s="2" t="s">
        <v>4230</v>
      </c>
    </row>
    <row r="50" spans="1:13">
      <c r="A50" s="2" t="s">
        <v>4368</v>
      </c>
      <c r="B50" s="2" t="s">
        <v>35</v>
      </c>
      <c r="C50" s="2" t="s">
        <v>117</v>
      </c>
      <c r="D50" s="2" t="s">
        <v>118</v>
      </c>
      <c r="E50" s="2" t="s">
        <v>166</v>
      </c>
      <c r="F50" s="2" t="s">
        <v>4369</v>
      </c>
      <c r="G50" s="13">
        <v>44379.689085648148</v>
      </c>
      <c r="H50" s="2" t="s">
        <v>96</v>
      </c>
      <c r="I50" s="2" t="s">
        <v>114</v>
      </c>
      <c r="J50" s="2" t="s">
        <v>121</v>
      </c>
      <c r="K50" s="2" t="s">
        <v>4370</v>
      </c>
      <c r="L50" s="2" t="s">
        <v>109</v>
      </c>
      <c r="M50" s="2" t="s">
        <v>4230</v>
      </c>
    </row>
    <row r="51" spans="1:13" ht="43.15" customHeight="1">
      <c r="A51" s="2" t="s">
        <v>4371</v>
      </c>
      <c r="B51" s="2" t="s">
        <v>42</v>
      </c>
      <c r="C51" s="2" t="s">
        <v>215</v>
      </c>
      <c r="D51" s="2" t="s">
        <v>216</v>
      </c>
      <c r="E51" s="2" t="s">
        <v>4372</v>
      </c>
      <c r="F51" s="2" t="s">
        <v>4373</v>
      </c>
      <c r="G51" s="13">
        <v>44379.73474537037</v>
      </c>
      <c r="H51" s="2" t="s">
        <v>96</v>
      </c>
      <c r="I51" s="2" t="s">
        <v>97</v>
      </c>
      <c r="J51" s="2" t="s">
        <v>98</v>
      </c>
      <c r="K51" s="2" t="s">
        <v>4256</v>
      </c>
      <c r="L51" s="2" t="s">
        <v>98</v>
      </c>
      <c r="M51" s="2" t="s">
        <v>4230</v>
      </c>
    </row>
    <row r="52" spans="1:13" ht="28.9" customHeight="1">
      <c r="A52" s="2" t="s">
        <v>4374</v>
      </c>
      <c r="B52" s="2" t="s">
        <v>35</v>
      </c>
      <c r="C52" s="2" t="s">
        <v>873</v>
      </c>
      <c r="D52" s="2" t="s">
        <v>874</v>
      </c>
      <c r="E52" s="2" t="s">
        <v>1343</v>
      </c>
      <c r="F52" s="2" t="s">
        <v>4375</v>
      </c>
      <c r="G52" s="13">
        <v>44379.737638888888</v>
      </c>
      <c r="H52" s="2" t="s">
        <v>96</v>
      </c>
      <c r="I52" s="2" t="s">
        <v>97</v>
      </c>
      <c r="J52" s="2" t="s">
        <v>109</v>
      </c>
      <c r="K52" s="2" t="s">
        <v>4376</v>
      </c>
      <c r="L52" s="2" t="s">
        <v>109</v>
      </c>
      <c r="M52" s="2" t="s">
        <v>4230</v>
      </c>
    </row>
    <row r="53" spans="1:13" ht="72" customHeight="1">
      <c r="A53" s="2" t="s">
        <v>4377</v>
      </c>
      <c r="B53" s="2" t="s">
        <v>36</v>
      </c>
      <c r="C53" s="2" t="s">
        <v>37</v>
      </c>
      <c r="D53" s="2" t="s">
        <v>133</v>
      </c>
      <c r="E53" s="2" t="s">
        <v>1062</v>
      </c>
      <c r="F53" s="2" t="s">
        <v>4378</v>
      </c>
      <c r="G53" s="13">
        <v>44380.34878472222</v>
      </c>
      <c r="H53" s="2" t="s">
        <v>96</v>
      </c>
      <c r="I53" s="2" t="s">
        <v>114</v>
      </c>
      <c r="J53" s="2" t="s">
        <v>4379</v>
      </c>
      <c r="K53" s="2" t="s">
        <v>4380</v>
      </c>
      <c r="L53" s="2" t="s">
        <v>98</v>
      </c>
      <c r="M53" s="2" t="s">
        <v>4381</v>
      </c>
    </row>
    <row r="54" spans="1:13" ht="43.15" customHeight="1">
      <c r="A54" s="2" t="s">
        <v>4382</v>
      </c>
      <c r="B54" s="2" t="s">
        <v>42</v>
      </c>
      <c r="C54" s="2" t="s">
        <v>375</v>
      </c>
      <c r="D54" s="2" t="s">
        <v>376</v>
      </c>
      <c r="E54" s="2" t="s">
        <v>2414</v>
      </c>
      <c r="F54" s="2" t="s">
        <v>4383</v>
      </c>
      <c r="G54" s="13">
        <v>44380.40520833333</v>
      </c>
      <c r="H54" s="2" t="s">
        <v>96</v>
      </c>
      <c r="I54" s="2" t="s">
        <v>97</v>
      </c>
      <c r="J54" s="2" t="s">
        <v>98</v>
      </c>
      <c r="K54" s="2" t="s">
        <v>4384</v>
      </c>
      <c r="L54" s="2" t="s">
        <v>98</v>
      </c>
      <c r="M54" s="2" t="s">
        <v>4230</v>
      </c>
    </row>
    <row r="55" spans="1:13">
      <c r="A55" s="2" t="s">
        <v>4385</v>
      </c>
      <c r="B55" s="2" t="s">
        <v>35</v>
      </c>
      <c r="C55" s="2" t="s">
        <v>124</v>
      </c>
      <c r="D55" s="2" t="s">
        <v>125</v>
      </c>
      <c r="E55" s="2" t="s">
        <v>770</v>
      </c>
      <c r="F55" s="2" t="s">
        <v>4386</v>
      </c>
      <c r="G55" s="13">
        <v>44382.401354166657</v>
      </c>
      <c r="H55" s="2" t="s">
        <v>96</v>
      </c>
      <c r="I55" s="2" t="s">
        <v>97</v>
      </c>
      <c r="J55" s="2" t="s">
        <v>109</v>
      </c>
      <c r="K55" s="2" t="s">
        <v>4233</v>
      </c>
      <c r="L55" s="2" t="s">
        <v>109</v>
      </c>
      <c r="M55" s="2" t="s">
        <v>4230</v>
      </c>
    </row>
    <row r="56" spans="1:13" ht="57.6" customHeight="1">
      <c r="A56" s="2" t="s">
        <v>4387</v>
      </c>
      <c r="B56" s="2" t="s">
        <v>44</v>
      </c>
      <c r="C56" s="2" t="s">
        <v>375</v>
      </c>
      <c r="D56" s="2" t="s">
        <v>376</v>
      </c>
      <c r="E56" s="2" t="s">
        <v>4000</v>
      </c>
      <c r="F56" s="2" t="s">
        <v>2568</v>
      </c>
      <c r="G56" s="13">
        <v>44382.426631944443</v>
      </c>
      <c r="H56" s="2" t="s">
        <v>96</v>
      </c>
      <c r="I56" s="2" t="s">
        <v>97</v>
      </c>
      <c r="J56" s="2" t="s">
        <v>98</v>
      </c>
      <c r="K56" s="2" t="s">
        <v>4388</v>
      </c>
      <c r="L56" s="2" t="s">
        <v>98</v>
      </c>
      <c r="M56" s="2" t="s">
        <v>4230</v>
      </c>
    </row>
    <row r="57" spans="1:13" ht="72" customHeight="1">
      <c r="A57" s="2" t="s">
        <v>4389</v>
      </c>
      <c r="B57" s="2" t="s">
        <v>42</v>
      </c>
      <c r="C57" s="2" t="s">
        <v>92</v>
      </c>
      <c r="D57" s="2" t="s">
        <v>1427</v>
      </c>
      <c r="E57" s="2" t="s">
        <v>3057</v>
      </c>
      <c r="F57" s="2" t="s">
        <v>4390</v>
      </c>
      <c r="G57" s="13">
        <v>44382.477500000001</v>
      </c>
      <c r="H57" s="2" t="s">
        <v>96</v>
      </c>
      <c r="I57" s="2" t="s">
        <v>97</v>
      </c>
      <c r="J57" s="2" t="s">
        <v>98</v>
      </c>
      <c r="K57" s="2" t="s">
        <v>4391</v>
      </c>
      <c r="L57" s="2" t="s">
        <v>98</v>
      </c>
      <c r="M57" s="2" t="s">
        <v>4230</v>
      </c>
    </row>
    <row r="58" spans="1:13" ht="43.15" customHeight="1">
      <c r="A58" s="2" t="s">
        <v>4392</v>
      </c>
      <c r="B58" s="2" t="s">
        <v>42</v>
      </c>
      <c r="C58" s="2" t="s">
        <v>375</v>
      </c>
      <c r="D58" s="2" t="s">
        <v>376</v>
      </c>
      <c r="E58" s="2" t="s">
        <v>2061</v>
      </c>
      <c r="F58" s="2" t="s">
        <v>2568</v>
      </c>
      <c r="G58" s="13">
        <v>44382.511412037027</v>
      </c>
      <c r="H58" s="2" t="s">
        <v>96</v>
      </c>
      <c r="I58" s="2" t="s">
        <v>97</v>
      </c>
      <c r="J58" s="2" t="s">
        <v>98</v>
      </c>
      <c r="K58" s="2" t="s">
        <v>4393</v>
      </c>
      <c r="L58" s="2" t="s">
        <v>98</v>
      </c>
      <c r="M58" s="2" t="s">
        <v>4230</v>
      </c>
    </row>
    <row r="59" spans="1:13" ht="28.9" customHeight="1">
      <c r="A59" s="2" t="s">
        <v>4394</v>
      </c>
      <c r="B59" s="2" t="s">
        <v>36</v>
      </c>
      <c r="C59" s="2" t="s">
        <v>37</v>
      </c>
      <c r="D59" s="2" t="s">
        <v>139</v>
      </c>
      <c r="E59" s="2" t="s">
        <v>444</v>
      </c>
      <c r="F59" s="2" t="s">
        <v>4395</v>
      </c>
      <c r="G59" s="13">
        <v>44382.561516203707</v>
      </c>
      <c r="H59" s="2" t="s">
        <v>96</v>
      </c>
      <c r="I59" s="2" t="s">
        <v>97</v>
      </c>
      <c r="J59" s="2" t="s">
        <v>107</v>
      </c>
      <c r="K59" s="2" t="s">
        <v>4396</v>
      </c>
      <c r="L59" s="2" t="s">
        <v>107</v>
      </c>
      <c r="M59" s="2" t="s">
        <v>4230</v>
      </c>
    </row>
    <row r="60" spans="1:13" ht="57.6" customHeight="1">
      <c r="A60" s="2" t="s">
        <v>4397</v>
      </c>
      <c r="B60" s="2" t="s">
        <v>44</v>
      </c>
      <c r="C60" s="2" t="s">
        <v>375</v>
      </c>
      <c r="D60" s="2" t="s">
        <v>376</v>
      </c>
      <c r="E60" s="2" t="s">
        <v>4398</v>
      </c>
      <c r="F60" s="2" t="s">
        <v>4399</v>
      </c>
      <c r="G60" s="13">
        <v>44382.574641203697</v>
      </c>
      <c r="H60" s="2" t="s">
        <v>96</v>
      </c>
      <c r="I60" s="2" t="s">
        <v>114</v>
      </c>
      <c r="J60" s="2" t="s">
        <v>98</v>
      </c>
      <c r="K60" s="2" t="s">
        <v>4400</v>
      </c>
      <c r="L60" s="2" t="s">
        <v>98</v>
      </c>
      <c r="M60" s="2" t="s">
        <v>4230</v>
      </c>
    </row>
    <row r="61" spans="1:13">
      <c r="A61" s="2" t="s">
        <v>4401</v>
      </c>
      <c r="B61" s="2" t="s">
        <v>35</v>
      </c>
      <c r="C61" s="2" t="s">
        <v>124</v>
      </c>
      <c r="D61" s="2" t="s">
        <v>125</v>
      </c>
      <c r="E61" s="2" t="s">
        <v>1029</v>
      </c>
      <c r="F61" s="2" t="s">
        <v>145</v>
      </c>
      <c r="G61" s="13">
        <v>44382.600046296298</v>
      </c>
      <c r="H61" s="2" t="s">
        <v>96</v>
      </c>
      <c r="I61" s="2" t="s">
        <v>97</v>
      </c>
      <c r="J61" s="2" t="s">
        <v>109</v>
      </c>
      <c r="K61" s="2" t="s">
        <v>4233</v>
      </c>
      <c r="L61" s="2" t="s">
        <v>109</v>
      </c>
      <c r="M61" s="2" t="s">
        <v>4381</v>
      </c>
    </row>
    <row r="62" spans="1:13" ht="57.6" customHeight="1">
      <c r="A62" s="2" t="s">
        <v>4402</v>
      </c>
      <c r="B62" s="2" t="s">
        <v>44</v>
      </c>
      <c r="C62" s="2" t="s">
        <v>507</v>
      </c>
      <c r="D62" s="2" t="s">
        <v>508</v>
      </c>
      <c r="E62" s="2" t="s">
        <v>4403</v>
      </c>
      <c r="F62" s="2" t="s">
        <v>4404</v>
      </c>
      <c r="G62" s="13">
        <v>44382.623194444437</v>
      </c>
      <c r="H62" s="2" t="s">
        <v>96</v>
      </c>
      <c r="I62" s="2" t="s">
        <v>114</v>
      </c>
      <c r="J62" s="2" t="s">
        <v>98</v>
      </c>
      <c r="K62" s="2" t="s">
        <v>4405</v>
      </c>
      <c r="L62" s="2" t="s">
        <v>98</v>
      </c>
      <c r="M62" s="2" t="s">
        <v>4230</v>
      </c>
    </row>
    <row r="63" spans="1:13" ht="57.6" customHeight="1">
      <c r="A63" s="2" t="s">
        <v>4406</v>
      </c>
      <c r="B63" s="2" t="s">
        <v>42</v>
      </c>
      <c r="C63" s="2" t="s">
        <v>507</v>
      </c>
      <c r="D63" s="2" t="s">
        <v>508</v>
      </c>
      <c r="E63" s="2" t="s">
        <v>4035</v>
      </c>
      <c r="F63" s="2" t="s">
        <v>540</v>
      </c>
      <c r="G63" s="13">
        <v>44382.636481481481</v>
      </c>
      <c r="H63" s="2" t="s">
        <v>96</v>
      </c>
      <c r="I63" s="2" t="s">
        <v>97</v>
      </c>
      <c r="J63" s="2" t="s">
        <v>98</v>
      </c>
      <c r="K63" s="2" t="s">
        <v>4407</v>
      </c>
      <c r="L63" s="2" t="s">
        <v>98</v>
      </c>
      <c r="M63" s="2" t="s">
        <v>4230</v>
      </c>
    </row>
    <row r="64" spans="1:13">
      <c r="A64" s="2" t="s">
        <v>4408</v>
      </c>
      <c r="B64" s="2" t="s">
        <v>35</v>
      </c>
      <c r="C64" s="2" t="s">
        <v>124</v>
      </c>
      <c r="D64" s="2" t="s">
        <v>144</v>
      </c>
      <c r="E64" s="2" t="s">
        <v>380</v>
      </c>
      <c r="F64" s="2" t="s">
        <v>145</v>
      </c>
      <c r="G64" s="13">
        <v>44382.652372685188</v>
      </c>
      <c r="H64" s="2" t="s">
        <v>96</v>
      </c>
      <c r="I64" s="2" t="s">
        <v>97</v>
      </c>
      <c r="J64" s="2" t="s">
        <v>109</v>
      </c>
      <c r="K64" s="2" t="s">
        <v>2272</v>
      </c>
      <c r="L64" s="2" t="s">
        <v>109</v>
      </c>
      <c r="M64" s="2" t="s">
        <v>4230</v>
      </c>
    </row>
    <row r="65" spans="1:13" ht="28.9" customHeight="1">
      <c r="A65" s="2" t="s">
        <v>4409</v>
      </c>
      <c r="B65" s="2" t="s">
        <v>35</v>
      </c>
      <c r="C65" s="2" t="s">
        <v>225</v>
      </c>
      <c r="D65" s="2" t="s">
        <v>226</v>
      </c>
      <c r="E65" s="2" t="s">
        <v>258</v>
      </c>
      <c r="F65" s="2" t="s">
        <v>1086</v>
      </c>
      <c r="G65" s="13">
        <v>44383.40115740741</v>
      </c>
      <c r="H65" s="2" t="s">
        <v>96</v>
      </c>
      <c r="I65" s="2" t="s">
        <v>114</v>
      </c>
      <c r="J65" s="2" t="s">
        <v>136</v>
      </c>
      <c r="K65" s="2" t="s">
        <v>4410</v>
      </c>
      <c r="L65" s="2" t="s">
        <v>136</v>
      </c>
      <c r="M65" s="2" t="s">
        <v>4230</v>
      </c>
    </row>
    <row r="66" spans="1:13">
      <c r="A66" s="2" t="s">
        <v>4411</v>
      </c>
      <c r="B66" s="2" t="s">
        <v>35</v>
      </c>
      <c r="C66" s="2" t="s">
        <v>124</v>
      </c>
      <c r="D66" s="2" t="s">
        <v>144</v>
      </c>
      <c r="E66" s="2" t="s">
        <v>593</v>
      </c>
      <c r="F66" s="2" t="s">
        <v>4412</v>
      </c>
      <c r="G66" s="13">
        <v>44383.440486111111</v>
      </c>
      <c r="H66" s="2" t="s">
        <v>96</v>
      </c>
      <c r="I66" s="2" t="s">
        <v>97</v>
      </c>
      <c r="J66" s="2" t="s">
        <v>109</v>
      </c>
      <c r="K66" s="2" t="s">
        <v>806</v>
      </c>
      <c r="L66" s="2" t="s">
        <v>109</v>
      </c>
      <c r="M66" s="2" t="s">
        <v>4230</v>
      </c>
    </row>
    <row r="67" spans="1:13" ht="28.9" customHeight="1">
      <c r="A67" s="2" t="s">
        <v>4413</v>
      </c>
      <c r="B67" s="2" t="s">
        <v>60</v>
      </c>
      <c r="C67" s="2" t="s">
        <v>457</v>
      </c>
      <c r="D67" s="2" t="s">
        <v>708</v>
      </c>
      <c r="E67" s="2" t="s">
        <v>4414</v>
      </c>
      <c r="F67" s="2" t="s">
        <v>1635</v>
      </c>
      <c r="G67" s="13">
        <v>44383.484513888892</v>
      </c>
      <c r="H67" s="2" t="s">
        <v>96</v>
      </c>
      <c r="I67" s="2" t="s">
        <v>97</v>
      </c>
      <c r="J67" s="2" t="s">
        <v>98</v>
      </c>
      <c r="K67" s="2" t="s">
        <v>4415</v>
      </c>
      <c r="L67" s="2" t="s">
        <v>98</v>
      </c>
      <c r="M67" s="2" t="s">
        <v>4230</v>
      </c>
    </row>
    <row r="68" spans="1:13" ht="43.15" customHeight="1">
      <c r="A68" s="2" t="s">
        <v>4416</v>
      </c>
      <c r="B68" s="2" t="s">
        <v>24</v>
      </c>
      <c r="C68" s="2" t="s">
        <v>24</v>
      </c>
      <c r="D68" s="2" t="s">
        <v>474</v>
      </c>
      <c r="E68" s="2" t="s">
        <v>258</v>
      </c>
      <c r="F68" s="2" t="s">
        <v>4417</v>
      </c>
      <c r="G68" s="13">
        <v>44383.517430555563</v>
      </c>
      <c r="H68" s="2" t="s">
        <v>96</v>
      </c>
      <c r="I68" s="2" t="s">
        <v>97</v>
      </c>
      <c r="J68" s="2" t="s">
        <v>98</v>
      </c>
      <c r="K68" s="2" t="s">
        <v>4418</v>
      </c>
      <c r="L68" s="2" t="s">
        <v>98</v>
      </c>
      <c r="M68" s="2" t="s">
        <v>4230</v>
      </c>
    </row>
    <row r="69" spans="1:13">
      <c r="A69" s="2" t="s">
        <v>4419</v>
      </c>
      <c r="B69" s="2" t="s">
        <v>35</v>
      </c>
      <c r="C69" s="2" t="s">
        <v>124</v>
      </c>
      <c r="D69" s="2" t="s">
        <v>144</v>
      </c>
      <c r="E69" s="2" t="s">
        <v>357</v>
      </c>
      <c r="F69" s="2" t="s">
        <v>4420</v>
      </c>
      <c r="G69" s="13">
        <v>44383.533402777779</v>
      </c>
      <c r="H69" s="2" t="s">
        <v>96</v>
      </c>
      <c r="I69" s="2" t="s">
        <v>97</v>
      </c>
      <c r="J69" s="2" t="s">
        <v>109</v>
      </c>
      <c r="K69" s="2" t="s">
        <v>146</v>
      </c>
      <c r="L69" s="2" t="s">
        <v>109</v>
      </c>
      <c r="M69" s="2" t="s">
        <v>4230</v>
      </c>
    </row>
    <row r="70" spans="1:13" ht="28.9" customHeight="1">
      <c r="A70" s="2" t="s">
        <v>4421</v>
      </c>
      <c r="B70" s="2" t="s">
        <v>24</v>
      </c>
      <c r="C70" s="2" t="s">
        <v>24</v>
      </c>
      <c r="D70" s="2" t="s">
        <v>318</v>
      </c>
      <c r="E70" s="2" t="s">
        <v>625</v>
      </c>
      <c r="F70" s="2" t="s">
        <v>4422</v>
      </c>
      <c r="G70" s="13">
        <v>44383.554236111107</v>
      </c>
      <c r="H70" s="2" t="s">
        <v>105</v>
      </c>
      <c r="I70" s="2" t="s">
        <v>114</v>
      </c>
      <c r="J70" s="2" t="s">
        <v>136</v>
      </c>
      <c r="K70" s="2" t="s">
        <v>4423</v>
      </c>
      <c r="L70" s="2" t="s">
        <v>136</v>
      </c>
      <c r="M70" s="2" t="s">
        <v>4381</v>
      </c>
    </row>
    <row r="71" spans="1:13">
      <c r="A71" s="2" t="s">
        <v>4424</v>
      </c>
      <c r="B71" s="2" t="s">
        <v>35</v>
      </c>
      <c r="C71" s="2" t="s">
        <v>124</v>
      </c>
      <c r="D71" s="2" t="s">
        <v>144</v>
      </c>
      <c r="E71" s="2" t="s">
        <v>479</v>
      </c>
      <c r="F71" s="2" t="s">
        <v>4420</v>
      </c>
      <c r="G71" s="13">
        <v>44383.59302083333</v>
      </c>
      <c r="H71" s="2" t="s">
        <v>96</v>
      </c>
      <c r="I71" s="2" t="s">
        <v>97</v>
      </c>
      <c r="J71" s="2" t="s">
        <v>109</v>
      </c>
      <c r="K71" s="2" t="s">
        <v>146</v>
      </c>
      <c r="L71" s="2" t="s">
        <v>109</v>
      </c>
      <c r="M71" s="2" t="s">
        <v>4230</v>
      </c>
    </row>
    <row r="72" spans="1:13" ht="43.15" customHeight="1">
      <c r="A72" s="2" t="s">
        <v>4425</v>
      </c>
      <c r="B72" s="2" t="s">
        <v>42</v>
      </c>
      <c r="C72" s="2" t="s">
        <v>375</v>
      </c>
      <c r="D72" s="2" t="s">
        <v>376</v>
      </c>
      <c r="E72" s="2" t="s">
        <v>3354</v>
      </c>
      <c r="F72" s="2" t="s">
        <v>2396</v>
      </c>
      <c r="G72" s="13">
        <v>44383.596099537041</v>
      </c>
      <c r="H72" s="2" t="s">
        <v>96</v>
      </c>
      <c r="I72" s="2" t="s">
        <v>97</v>
      </c>
      <c r="J72" s="2" t="s">
        <v>98</v>
      </c>
      <c r="K72" s="2" t="s">
        <v>4426</v>
      </c>
      <c r="L72" s="2" t="s">
        <v>98</v>
      </c>
      <c r="M72" s="2" t="s">
        <v>4230</v>
      </c>
    </row>
    <row r="73" spans="1:13" ht="28.9" customHeight="1">
      <c r="A73" s="2" t="s">
        <v>4427</v>
      </c>
      <c r="B73" s="2" t="s">
        <v>42</v>
      </c>
      <c r="C73" s="2" t="s">
        <v>375</v>
      </c>
      <c r="D73" s="2" t="s">
        <v>376</v>
      </c>
      <c r="E73" s="2" t="s">
        <v>3354</v>
      </c>
      <c r="F73" s="2" t="s">
        <v>2396</v>
      </c>
      <c r="G73" s="13">
        <v>44383.624305555553</v>
      </c>
      <c r="H73" s="2" t="s">
        <v>96</v>
      </c>
      <c r="I73" s="2" t="s">
        <v>114</v>
      </c>
      <c r="J73" s="2" t="s">
        <v>98</v>
      </c>
      <c r="K73" s="2" t="s">
        <v>4428</v>
      </c>
      <c r="L73" s="2" t="s">
        <v>98</v>
      </c>
      <c r="M73" s="2" t="s">
        <v>4230</v>
      </c>
    </row>
    <row r="74" spans="1:13" ht="115.15" customHeight="1">
      <c r="A74" s="2" t="s">
        <v>4429</v>
      </c>
      <c r="B74" s="2" t="s">
        <v>42</v>
      </c>
      <c r="C74" s="2" t="s">
        <v>375</v>
      </c>
      <c r="D74" s="2" t="s">
        <v>376</v>
      </c>
      <c r="E74" s="2" t="s">
        <v>4169</v>
      </c>
      <c r="F74" s="2" t="s">
        <v>2396</v>
      </c>
      <c r="G74" s="13">
        <v>44383.648333333331</v>
      </c>
      <c r="H74" s="2" t="s">
        <v>96</v>
      </c>
      <c r="I74" s="2" t="s">
        <v>114</v>
      </c>
      <c r="J74" s="2" t="s">
        <v>98</v>
      </c>
      <c r="K74" s="2" t="s">
        <v>4430</v>
      </c>
      <c r="L74" s="2" t="s">
        <v>98</v>
      </c>
      <c r="M74" s="2" t="s">
        <v>4230</v>
      </c>
    </row>
    <row r="75" spans="1:13" ht="28.9" customHeight="1">
      <c r="A75" s="2" t="s">
        <v>4431</v>
      </c>
      <c r="B75" s="2" t="s">
        <v>28</v>
      </c>
      <c r="C75" s="2" t="s">
        <v>28</v>
      </c>
      <c r="D75" s="2" t="s">
        <v>407</v>
      </c>
      <c r="E75" s="2" t="s">
        <v>773</v>
      </c>
      <c r="F75" s="2" t="s">
        <v>4432</v>
      </c>
      <c r="G75" s="13">
        <v>44383.698263888888</v>
      </c>
      <c r="H75" s="2" t="s">
        <v>96</v>
      </c>
      <c r="I75" s="2" t="s">
        <v>97</v>
      </c>
      <c r="J75" s="2" t="s">
        <v>98</v>
      </c>
      <c r="K75" s="2" t="s">
        <v>4433</v>
      </c>
      <c r="L75" s="2" t="s">
        <v>98</v>
      </c>
      <c r="M75" s="2" t="s">
        <v>4230</v>
      </c>
    </row>
    <row r="76" spans="1:13" ht="28.9" customHeight="1">
      <c r="A76" s="2" t="s">
        <v>4434</v>
      </c>
      <c r="B76" s="2" t="s">
        <v>60</v>
      </c>
      <c r="C76" s="2" t="s">
        <v>457</v>
      </c>
      <c r="D76" s="2" t="s">
        <v>708</v>
      </c>
      <c r="E76" s="2" t="s">
        <v>4435</v>
      </c>
      <c r="F76" s="2" t="s">
        <v>1235</v>
      </c>
      <c r="G76" s="13">
        <v>44383.733611111107</v>
      </c>
      <c r="H76" s="2" t="s">
        <v>96</v>
      </c>
      <c r="I76" s="2" t="s">
        <v>114</v>
      </c>
      <c r="J76" s="2" t="s">
        <v>98</v>
      </c>
      <c r="K76" s="2" t="s">
        <v>4436</v>
      </c>
      <c r="L76" s="2" t="s">
        <v>98</v>
      </c>
      <c r="M76" s="2" t="s">
        <v>4381</v>
      </c>
    </row>
    <row r="77" spans="1:13" ht="187.15" customHeight="1">
      <c r="A77" s="2" t="s">
        <v>4437</v>
      </c>
      <c r="B77" s="2" t="s">
        <v>44</v>
      </c>
      <c r="C77" s="2" t="s">
        <v>375</v>
      </c>
      <c r="D77" s="2" t="s">
        <v>376</v>
      </c>
      <c r="E77" s="2" t="s">
        <v>2987</v>
      </c>
      <c r="F77" s="2" t="s">
        <v>4438</v>
      </c>
      <c r="G77" s="13">
        <v>44383.75986111111</v>
      </c>
      <c r="H77" s="2" t="s">
        <v>96</v>
      </c>
      <c r="I77" s="2" t="s">
        <v>97</v>
      </c>
      <c r="J77" s="2" t="s">
        <v>98</v>
      </c>
      <c r="K77" s="2" t="s">
        <v>4239</v>
      </c>
      <c r="L77" s="2" t="s">
        <v>98</v>
      </c>
      <c r="M77" s="2" t="s">
        <v>4230</v>
      </c>
    </row>
    <row r="78" spans="1:13" ht="72" customHeight="1">
      <c r="A78" s="2" t="s">
        <v>4439</v>
      </c>
      <c r="B78" s="2" t="s">
        <v>42</v>
      </c>
      <c r="C78" s="2" t="s">
        <v>92</v>
      </c>
      <c r="D78" s="2" t="s">
        <v>186</v>
      </c>
      <c r="E78" s="2" t="s">
        <v>4440</v>
      </c>
      <c r="F78" s="2" t="s">
        <v>4441</v>
      </c>
      <c r="G78" s="13">
        <v>44384.479247685187</v>
      </c>
      <c r="H78" s="2" t="s">
        <v>96</v>
      </c>
      <c r="I78" s="2" t="s">
        <v>97</v>
      </c>
      <c r="J78" s="2" t="s">
        <v>98</v>
      </c>
      <c r="K78" s="2" t="s">
        <v>4442</v>
      </c>
      <c r="L78" s="2" t="s">
        <v>98</v>
      </c>
      <c r="M78" s="2" t="s">
        <v>4230</v>
      </c>
    </row>
    <row r="79" spans="1:13" ht="28.9" customHeight="1">
      <c r="A79" s="2" t="s">
        <v>4443</v>
      </c>
      <c r="B79" s="2" t="s">
        <v>44</v>
      </c>
      <c r="C79" s="2" t="s">
        <v>375</v>
      </c>
      <c r="D79" s="2" t="s">
        <v>376</v>
      </c>
      <c r="E79" s="2" t="s">
        <v>4112</v>
      </c>
      <c r="F79" s="2" t="s">
        <v>1529</v>
      </c>
      <c r="G79" s="13">
        <v>44384.483726851853</v>
      </c>
      <c r="H79" s="2" t="s">
        <v>96</v>
      </c>
      <c r="I79" s="2" t="s">
        <v>97</v>
      </c>
      <c r="J79" s="2" t="s">
        <v>98</v>
      </c>
      <c r="K79" s="2" t="s">
        <v>4444</v>
      </c>
      <c r="L79" s="2" t="s">
        <v>98</v>
      </c>
      <c r="M79" s="2" t="s">
        <v>4230</v>
      </c>
    </row>
    <row r="80" spans="1:13" ht="43.15" customHeight="1">
      <c r="A80" s="2" t="s">
        <v>4445</v>
      </c>
      <c r="B80" s="2" t="s">
        <v>42</v>
      </c>
      <c r="C80" s="2" t="s">
        <v>375</v>
      </c>
      <c r="D80" s="2" t="s">
        <v>376</v>
      </c>
      <c r="E80" s="2" t="s">
        <v>4446</v>
      </c>
      <c r="F80" s="2" t="s">
        <v>4447</v>
      </c>
      <c r="G80" s="13">
        <v>44384.507094907407</v>
      </c>
      <c r="H80" s="2" t="s">
        <v>96</v>
      </c>
      <c r="I80" s="2" t="s">
        <v>114</v>
      </c>
      <c r="J80" s="2" t="s">
        <v>98</v>
      </c>
      <c r="K80" s="2" t="s">
        <v>4448</v>
      </c>
      <c r="L80" s="2" t="s">
        <v>98</v>
      </c>
      <c r="M80" s="2" t="s">
        <v>4230</v>
      </c>
    </row>
    <row r="81" spans="1:13" ht="28.9" customHeight="1">
      <c r="A81" s="2" t="s">
        <v>4449</v>
      </c>
      <c r="B81" s="2" t="s">
        <v>35</v>
      </c>
      <c r="C81" s="2" t="s">
        <v>180</v>
      </c>
      <c r="D81" s="2" t="s">
        <v>181</v>
      </c>
      <c r="E81" s="2" t="s">
        <v>2462</v>
      </c>
      <c r="F81" s="2" t="s">
        <v>4450</v>
      </c>
      <c r="G81" s="13">
        <v>44384.531875000001</v>
      </c>
      <c r="H81" s="2" t="s">
        <v>96</v>
      </c>
      <c r="I81" s="2" t="s">
        <v>97</v>
      </c>
      <c r="J81" s="2" t="s">
        <v>136</v>
      </c>
      <c r="K81" s="2" t="s">
        <v>4451</v>
      </c>
      <c r="L81" s="2" t="s">
        <v>136</v>
      </c>
      <c r="M81" s="2" t="s">
        <v>4381</v>
      </c>
    </row>
    <row r="82" spans="1:13" ht="72" customHeight="1">
      <c r="A82" s="2" t="s">
        <v>4452</v>
      </c>
      <c r="B82" s="2" t="s">
        <v>42</v>
      </c>
      <c r="C82" s="2" t="s">
        <v>375</v>
      </c>
      <c r="D82" s="2" t="s">
        <v>376</v>
      </c>
      <c r="E82" s="2" t="s">
        <v>3902</v>
      </c>
      <c r="F82" s="2" t="s">
        <v>4453</v>
      </c>
      <c r="G82" s="13">
        <v>44384.614872685182</v>
      </c>
      <c r="H82" s="2" t="s">
        <v>96</v>
      </c>
      <c r="I82" s="2" t="s">
        <v>97</v>
      </c>
      <c r="J82" s="2" t="s">
        <v>98</v>
      </c>
      <c r="K82" s="2" t="s">
        <v>4454</v>
      </c>
      <c r="L82" s="2" t="s">
        <v>98</v>
      </c>
      <c r="M82" s="2" t="s">
        <v>4230</v>
      </c>
    </row>
    <row r="83" spans="1:13" ht="57.6" customHeight="1">
      <c r="A83" s="2" t="s">
        <v>4455</v>
      </c>
      <c r="B83" s="2" t="s">
        <v>42</v>
      </c>
      <c r="C83" s="2" t="s">
        <v>215</v>
      </c>
      <c r="D83" s="2" t="s">
        <v>216</v>
      </c>
      <c r="E83" s="2" t="s">
        <v>2677</v>
      </c>
      <c r="F83" s="2" t="s">
        <v>4456</v>
      </c>
      <c r="G83" s="13">
        <v>44384.667893518519</v>
      </c>
      <c r="H83" s="2" t="s">
        <v>96</v>
      </c>
      <c r="I83" s="2" t="s">
        <v>97</v>
      </c>
      <c r="J83" s="2" t="s">
        <v>98</v>
      </c>
      <c r="K83" s="2" t="s">
        <v>4457</v>
      </c>
      <c r="L83" s="2" t="s">
        <v>98</v>
      </c>
      <c r="M83" s="2" t="s">
        <v>4230</v>
      </c>
    </row>
    <row r="84" spans="1:13" ht="43.15" customHeight="1">
      <c r="A84" s="2" t="s">
        <v>4458</v>
      </c>
      <c r="B84" s="2" t="s">
        <v>42</v>
      </c>
      <c r="C84" s="2" t="s">
        <v>215</v>
      </c>
      <c r="D84" s="2" t="s">
        <v>216</v>
      </c>
      <c r="E84" s="2" t="s">
        <v>2677</v>
      </c>
      <c r="F84" s="2" t="s">
        <v>4459</v>
      </c>
      <c r="G84" s="13">
        <v>44384.671122685177</v>
      </c>
      <c r="H84" s="2" t="s">
        <v>96</v>
      </c>
      <c r="I84" s="2" t="s">
        <v>97</v>
      </c>
      <c r="J84" s="2" t="s">
        <v>98</v>
      </c>
      <c r="K84" s="2" t="s">
        <v>4256</v>
      </c>
      <c r="L84" s="2" t="s">
        <v>98</v>
      </c>
      <c r="M84" s="2" t="s">
        <v>4230</v>
      </c>
    </row>
    <row r="85" spans="1:13" ht="28.9" customHeight="1">
      <c r="A85" s="2" t="s">
        <v>4460</v>
      </c>
      <c r="B85" s="2" t="s">
        <v>42</v>
      </c>
      <c r="C85" s="2" t="s">
        <v>375</v>
      </c>
      <c r="D85" s="2" t="s">
        <v>376</v>
      </c>
      <c r="E85" s="2" t="s">
        <v>334</v>
      </c>
      <c r="F85" s="2" t="s">
        <v>4461</v>
      </c>
      <c r="G85" s="13">
        <v>44384.739270833343</v>
      </c>
      <c r="H85" s="2" t="s">
        <v>96</v>
      </c>
      <c r="I85" s="2" t="s">
        <v>114</v>
      </c>
      <c r="J85" s="2" t="s">
        <v>98</v>
      </c>
      <c r="K85" s="2" t="s">
        <v>4462</v>
      </c>
      <c r="L85" s="2" t="s">
        <v>98</v>
      </c>
      <c r="M85" s="2" t="s">
        <v>4230</v>
      </c>
    </row>
    <row r="86" spans="1:13" ht="57.6" customHeight="1">
      <c r="A86" s="2" t="s">
        <v>4463</v>
      </c>
      <c r="B86" s="2" t="s">
        <v>28</v>
      </c>
      <c r="C86" s="2" t="s">
        <v>28</v>
      </c>
      <c r="D86" s="2" t="s">
        <v>111</v>
      </c>
      <c r="E86" s="2" t="s">
        <v>383</v>
      </c>
      <c r="F86" s="2" t="s">
        <v>4464</v>
      </c>
      <c r="G86" s="13">
        <v>44384.746087962973</v>
      </c>
      <c r="H86" s="2" t="s">
        <v>96</v>
      </c>
      <c r="I86" s="2" t="s">
        <v>97</v>
      </c>
      <c r="J86" s="2" t="s">
        <v>98</v>
      </c>
      <c r="K86" s="2" t="s">
        <v>4465</v>
      </c>
      <c r="L86" s="2" t="s">
        <v>98</v>
      </c>
      <c r="M86" s="2" t="s">
        <v>4230</v>
      </c>
    </row>
    <row r="87" spans="1:13" ht="72" customHeight="1">
      <c r="A87" s="2" t="s">
        <v>4466</v>
      </c>
      <c r="B87" s="2" t="s">
        <v>42</v>
      </c>
      <c r="C87" s="2" t="s">
        <v>215</v>
      </c>
      <c r="D87" s="2" t="s">
        <v>216</v>
      </c>
      <c r="E87" s="2" t="s">
        <v>2791</v>
      </c>
      <c r="F87" s="2" t="s">
        <v>4467</v>
      </c>
      <c r="G87" s="13">
        <v>44384.756307870368</v>
      </c>
      <c r="H87" s="2" t="s">
        <v>96</v>
      </c>
      <c r="I87" s="2" t="s">
        <v>97</v>
      </c>
      <c r="J87" s="2" t="s">
        <v>98</v>
      </c>
      <c r="K87" s="2" t="s">
        <v>4468</v>
      </c>
      <c r="L87" s="2" t="s">
        <v>98</v>
      </c>
      <c r="M87" s="2" t="s">
        <v>4230</v>
      </c>
    </row>
    <row r="88" spans="1:13" ht="43.15" customHeight="1">
      <c r="A88" s="2" t="s">
        <v>4469</v>
      </c>
      <c r="B88" s="2" t="s">
        <v>42</v>
      </c>
      <c r="C88" s="2" t="s">
        <v>215</v>
      </c>
      <c r="D88" s="2" t="s">
        <v>216</v>
      </c>
      <c r="E88" s="2" t="s">
        <v>4330</v>
      </c>
      <c r="F88" s="2" t="s">
        <v>3478</v>
      </c>
      <c r="G88" s="13">
        <v>44384.845532407409</v>
      </c>
      <c r="H88" s="2" t="s">
        <v>96</v>
      </c>
      <c r="I88" s="2" t="s">
        <v>97</v>
      </c>
      <c r="J88" s="2" t="s">
        <v>98</v>
      </c>
      <c r="K88" s="2" t="s">
        <v>4256</v>
      </c>
      <c r="L88" s="2" t="s">
        <v>98</v>
      </c>
      <c r="M88" s="2" t="s">
        <v>4230</v>
      </c>
    </row>
    <row r="89" spans="1:13" ht="43.15" customHeight="1">
      <c r="A89" s="2" t="s">
        <v>4470</v>
      </c>
      <c r="B89" s="2" t="s">
        <v>42</v>
      </c>
      <c r="C89" s="2" t="s">
        <v>215</v>
      </c>
      <c r="D89" s="2" t="s">
        <v>216</v>
      </c>
      <c r="E89" s="2" t="s">
        <v>4471</v>
      </c>
      <c r="F89" s="2" t="s">
        <v>4472</v>
      </c>
      <c r="G89" s="13">
        <v>44384.850405092591</v>
      </c>
      <c r="H89" s="2" t="s">
        <v>96</v>
      </c>
      <c r="I89" s="2" t="s">
        <v>97</v>
      </c>
      <c r="J89" s="2" t="s">
        <v>98</v>
      </c>
      <c r="K89" s="2" t="s">
        <v>4473</v>
      </c>
      <c r="L89" s="2" t="s">
        <v>98</v>
      </c>
      <c r="M89" s="2" t="s">
        <v>4230</v>
      </c>
    </row>
    <row r="90" spans="1:13" ht="43.15" customHeight="1">
      <c r="A90" s="2" t="s">
        <v>4474</v>
      </c>
      <c r="B90" s="2" t="s">
        <v>42</v>
      </c>
      <c r="C90" s="2" t="s">
        <v>215</v>
      </c>
      <c r="D90" s="2" t="s">
        <v>216</v>
      </c>
      <c r="E90" s="2" t="s">
        <v>4237</v>
      </c>
      <c r="F90" s="2" t="s">
        <v>3508</v>
      </c>
      <c r="G90" s="13">
        <v>44385.359039351853</v>
      </c>
      <c r="H90" s="2" t="s">
        <v>96</v>
      </c>
      <c r="I90" s="2" t="s">
        <v>97</v>
      </c>
      <c r="J90" s="2" t="s">
        <v>98</v>
      </c>
      <c r="K90" s="2" t="s">
        <v>4475</v>
      </c>
      <c r="L90" s="2" t="s">
        <v>98</v>
      </c>
      <c r="M90" s="2" t="s">
        <v>4230</v>
      </c>
    </row>
    <row r="91" spans="1:13" ht="43.15" customHeight="1">
      <c r="A91" s="2" t="s">
        <v>4476</v>
      </c>
      <c r="B91" s="2" t="s">
        <v>42</v>
      </c>
      <c r="C91" s="2" t="s">
        <v>215</v>
      </c>
      <c r="D91" s="2" t="s">
        <v>216</v>
      </c>
      <c r="E91" s="2" t="s">
        <v>2593</v>
      </c>
      <c r="F91" s="2" t="s">
        <v>250</v>
      </c>
      <c r="G91" s="13">
        <v>44385.53297453704</v>
      </c>
      <c r="H91" s="2" t="s">
        <v>96</v>
      </c>
      <c r="I91" s="2" t="s">
        <v>97</v>
      </c>
      <c r="J91" s="2" t="s">
        <v>98</v>
      </c>
      <c r="K91" s="2" t="s">
        <v>4477</v>
      </c>
      <c r="L91" s="2" t="s">
        <v>98</v>
      </c>
      <c r="M91" s="2" t="s">
        <v>4230</v>
      </c>
    </row>
    <row r="92" spans="1:13">
      <c r="A92" s="2" t="s">
        <v>4478</v>
      </c>
      <c r="B92" s="2" t="s">
        <v>35</v>
      </c>
      <c r="C92" s="2" t="s">
        <v>124</v>
      </c>
      <c r="D92" s="2" t="s">
        <v>144</v>
      </c>
      <c r="E92" s="2" t="s">
        <v>453</v>
      </c>
      <c r="F92" s="2" t="s">
        <v>4479</v>
      </c>
      <c r="G92" s="13">
        <v>44385.447997685187</v>
      </c>
      <c r="H92" s="2" t="s">
        <v>96</v>
      </c>
      <c r="I92" s="2" t="s">
        <v>97</v>
      </c>
      <c r="J92" s="2" t="s">
        <v>109</v>
      </c>
      <c r="K92" s="2" t="s">
        <v>2420</v>
      </c>
      <c r="L92" s="2" t="s">
        <v>109</v>
      </c>
      <c r="M92" s="2" t="s">
        <v>4230</v>
      </c>
    </row>
    <row r="93" spans="1:13" ht="43.15" customHeight="1">
      <c r="A93" s="2" t="s">
        <v>4480</v>
      </c>
      <c r="B93" s="2" t="s">
        <v>42</v>
      </c>
      <c r="C93" s="2" t="s">
        <v>375</v>
      </c>
      <c r="D93" s="2" t="s">
        <v>376</v>
      </c>
      <c r="E93" s="2" t="s">
        <v>1970</v>
      </c>
      <c r="F93" s="2" t="s">
        <v>4481</v>
      </c>
      <c r="G93" s="13">
        <v>44385.454872685194</v>
      </c>
      <c r="H93" s="2" t="s">
        <v>96</v>
      </c>
      <c r="I93" s="2" t="s">
        <v>114</v>
      </c>
      <c r="J93" s="2" t="s">
        <v>98</v>
      </c>
      <c r="K93" s="2" t="s">
        <v>4482</v>
      </c>
      <c r="L93" s="2" t="s">
        <v>98</v>
      </c>
      <c r="M93" s="2" t="s">
        <v>4230</v>
      </c>
    </row>
    <row r="94" spans="1:13" ht="28.9" customHeight="1">
      <c r="A94" s="2" t="s">
        <v>4483</v>
      </c>
      <c r="B94" s="2" t="s">
        <v>42</v>
      </c>
      <c r="C94" s="2" t="s">
        <v>375</v>
      </c>
      <c r="D94" s="2" t="s">
        <v>376</v>
      </c>
      <c r="E94" s="2" t="s">
        <v>4484</v>
      </c>
      <c r="F94" s="2" t="s">
        <v>4485</v>
      </c>
      <c r="G94" s="13">
        <v>44385.464953703697</v>
      </c>
      <c r="H94" s="2" t="s">
        <v>96</v>
      </c>
      <c r="I94" s="2" t="s">
        <v>97</v>
      </c>
      <c r="J94" s="2" t="s">
        <v>98</v>
      </c>
      <c r="K94" s="2" t="s">
        <v>4486</v>
      </c>
      <c r="L94" s="2" t="s">
        <v>98</v>
      </c>
      <c r="M94" s="2" t="s">
        <v>4230</v>
      </c>
    </row>
    <row r="95" spans="1:13" ht="57.6" customHeight="1">
      <c r="A95" s="2" t="s">
        <v>4487</v>
      </c>
      <c r="B95" s="2" t="s">
        <v>42</v>
      </c>
      <c r="C95" s="2" t="s">
        <v>215</v>
      </c>
      <c r="D95" s="2" t="s">
        <v>216</v>
      </c>
      <c r="E95" s="2" t="s">
        <v>3534</v>
      </c>
      <c r="F95" s="2" t="s">
        <v>4488</v>
      </c>
      <c r="G95" s="13">
        <v>44385.484629629631</v>
      </c>
      <c r="H95" s="2" t="s">
        <v>96</v>
      </c>
      <c r="I95" s="2" t="s">
        <v>97</v>
      </c>
      <c r="J95" s="2" t="s">
        <v>98</v>
      </c>
      <c r="K95" s="2" t="s">
        <v>4489</v>
      </c>
      <c r="L95" s="2" t="s">
        <v>98</v>
      </c>
      <c r="M95" s="2" t="s">
        <v>4230</v>
      </c>
    </row>
    <row r="96" spans="1:13" ht="43.15" customHeight="1">
      <c r="A96" s="2" t="s">
        <v>4490</v>
      </c>
      <c r="B96" s="2" t="s">
        <v>42</v>
      </c>
      <c r="C96" s="2" t="s">
        <v>215</v>
      </c>
      <c r="D96" s="2" t="s">
        <v>216</v>
      </c>
      <c r="E96" s="2" t="s">
        <v>3534</v>
      </c>
      <c r="F96" s="2" t="s">
        <v>4488</v>
      </c>
      <c r="G96" s="13">
        <v>44385.488171296303</v>
      </c>
      <c r="H96" s="2" t="s">
        <v>96</v>
      </c>
      <c r="I96" s="2" t="s">
        <v>97</v>
      </c>
      <c r="J96" s="2" t="s">
        <v>98</v>
      </c>
      <c r="K96" s="2" t="s">
        <v>4256</v>
      </c>
      <c r="L96" s="2" t="s">
        <v>98</v>
      </c>
      <c r="M96" s="2" t="s">
        <v>4230</v>
      </c>
    </row>
    <row r="97" spans="1:13" ht="43.15" customHeight="1">
      <c r="A97" s="2" t="s">
        <v>4491</v>
      </c>
      <c r="B97" s="2" t="s">
        <v>42</v>
      </c>
      <c r="C97" s="2" t="s">
        <v>375</v>
      </c>
      <c r="D97" s="2" t="s">
        <v>376</v>
      </c>
      <c r="E97" s="2" t="s">
        <v>4446</v>
      </c>
      <c r="F97" s="2" t="s">
        <v>4492</v>
      </c>
      <c r="G97" s="13">
        <v>44385.58252314815</v>
      </c>
      <c r="H97" s="2" t="s">
        <v>96</v>
      </c>
      <c r="I97" s="2" t="s">
        <v>114</v>
      </c>
      <c r="J97" s="2" t="s">
        <v>98</v>
      </c>
      <c r="K97" s="2" t="s">
        <v>4493</v>
      </c>
      <c r="L97" s="2" t="s">
        <v>98</v>
      </c>
      <c r="M97" s="2" t="s">
        <v>4230</v>
      </c>
    </row>
    <row r="98" spans="1:13" ht="28.9" customHeight="1">
      <c r="A98" s="2" t="s">
        <v>4494</v>
      </c>
      <c r="B98" s="2" t="s">
        <v>42</v>
      </c>
      <c r="C98" s="2" t="s">
        <v>215</v>
      </c>
      <c r="D98" s="2" t="s">
        <v>216</v>
      </c>
      <c r="E98" s="2" t="s">
        <v>526</v>
      </c>
      <c r="F98" s="2" t="s">
        <v>3478</v>
      </c>
      <c r="G98" s="13">
        <v>44385.584618055553</v>
      </c>
      <c r="H98" s="2" t="s">
        <v>96</v>
      </c>
      <c r="I98" s="2" t="s">
        <v>97</v>
      </c>
      <c r="J98" s="2" t="s">
        <v>98</v>
      </c>
      <c r="K98" s="2" t="s">
        <v>3616</v>
      </c>
      <c r="L98" s="2" t="s">
        <v>98</v>
      </c>
      <c r="M98" s="2" t="s">
        <v>4230</v>
      </c>
    </row>
    <row r="99" spans="1:13" ht="28.9" customHeight="1">
      <c r="A99" s="2" t="s">
        <v>4495</v>
      </c>
      <c r="B99" s="2" t="s">
        <v>42</v>
      </c>
      <c r="C99" s="2" t="s">
        <v>215</v>
      </c>
      <c r="D99" s="2" t="s">
        <v>216</v>
      </c>
      <c r="E99" s="2" t="s">
        <v>4496</v>
      </c>
      <c r="F99" s="2" t="s">
        <v>1092</v>
      </c>
      <c r="G99" s="13">
        <v>44385.628958333327</v>
      </c>
      <c r="H99" s="2" t="s">
        <v>96</v>
      </c>
      <c r="I99" s="2" t="s">
        <v>97</v>
      </c>
      <c r="J99" s="2" t="s">
        <v>98</v>
      </c>
      <c r="K99" s="2" t="s">
        <v>4497</v>
      </c>
      <c r="L99" s="2" t="s">
        <v>98</v>
      </c>
      <c r="M99" s="2" t="s">
        <v>4230</v>
      </c>
    </row>
    <row r="100" spans="1:13" ht="43.15" customHeight="1">
      <c r="A100" s="2" t="s">
        <v>4498</v>
      </c>
      <c r="B100" s="2" t="s">
        <v>42</v>
      </c>
      <c r="C100" s="2" t="s">
        <v>215</v>
      </c>
      <c r="D100" s="2" t="s">
        <v>216</v>
      </c>
      <c r="E100" s="2" t="s">
        <v>3776</v>
      </c>
      <c r="F100" s="2" t="s">
        <v>4499</v>
      </c>
      <c r="G100" s="13">
        <v>44385.641215277778</v>
      </c>
      <c r="H100" s="2" t="s">
        <v>96</v>
      </c>
      <c r="I100" s="2" t="s">
        <v>97</v>
      </c>
      <c r="J100" s="2" t="s">
        <v>98</v>
      </c>
      <c r="K100" s="2" t="s">
        <v>4256</v>
      </c>
      <c r="L100" s="2" t="s">
        <v>98</v>
      </c>
      <c r="M100" s="2" t="s">
        <v>4230</v>
      </c>
    </row>
    <row r="101" spans="1:13" ht="187.15" customHeight="1">
      <c r="A101" s="2" t="s">
        <v>4500</v>
      </c>
      <c r="B101" s="2" t="s">
        <v>42</v>
      </c>
      <c r="C101" s="2" t="s">
        <v>215</v>
      </c>
      <c r="D101" s="2" t="s">
        <v>216</v>
      </c>
      <c r="E101" s="2" t="s">
        <v>4501</v>
      </c>
      <c r="F101" s="2" t="s">
        <v>3461</v>
      </c>
      <c r="G101" s="13">
        <v>44385.689212962963</v>
      </c>
      <c r="H101" s="2" t="s">
        <v>96</v>
      </c>
      <c r="I101" s="2" t="s">
        <v>97</v>
      </c>
      <c r="J101" s="2" t="s">
        <v>98</v>
      </c>
      <c r="K101" s="2" t="s">
        <v>4239</v>
      </c>
      <c r="L101" s="2" t="s">
        <v>98</v>
      </c>
      <c r="M101" s="2" t="s">
        <v>4230</v>
      </c>
    </row>
    <row r="102" spans="1:13" ht="28.9" customHeight="1">
      <c r="A102" s="2" t="s">
        <v>4502</v>
      </c>
      <c r="B102" s="2" t="s">
        <v>42</v>
      </c>
      <c r="C102" s="2" t="s">
        <v>92</v>
      </c>
      <c r="D102" s="2" t="s">
        <v>186</v>
      </c>
      <c r="E102" s="2" t="s">
        <v>4503</v>
      </c>
      <c r="F102" s="2" t="s">
        <v>4504</v>
      </c>
      <c r="G102" s="13">
        <v>44385.711400462962</v>
      </c>
      <c r="H102" s="2" t="s">
        <v>96</v>
      </c>
      <c r="I102" s="2" t="s">
        <v>97</v>
      </c>
      <c r="J102" s="2" t="s">
        <v>98</v>
      </c>
      <c r="K102" s="2" t="s">
        <v>4505</v>
      </c>
      <c r="L102" s="2" t="s">
        <v>98</v>
      </c>
      <c r="M102" s="2" t="s">
        <v>4230</v>
      </c>
    </row>
    <row r="103" spans="1:13" ht="28.9" customHeight="1">
      <c r="A103" s="2" t="s">
        <v>4506</v>
      </c>
      <c r="B103" s="2" t="s">
        <v>35</v>
      </c>
      <c r="C103" s="2" t="s">
        <v>1908</v>
      </c>
      <c r="D103" s="2" t="s">
        <v>1909</v>
      </c>
      <c r="E103" s="2" t="s">
        <v>1865</v>
      </c>
      <c r="F103" s="2" t="s">
        <v>4507</v>
      </c>
      <c r="G103" s="13">
        <v>44385.726817129631</v>
      </c>
      <c r="H103" s="2" t="s">
        <v>96</v>
      </c>
      <c r="I103" s="2" t="s">
        <v>97</v>
      </c>
      <c r="J103" s="2" t="s">
        <v>109</v>
      </c>
      <c r="K103" s="2" t="s">
        <v>4508</v>
      </c>
      <c r="L103" s="2" t="s">
        <v>109</v>
      </c>
      <c r="M103" s="2" t="s">
        <v>4230</v>
      </c>
    </row>
    <row r="104" spans="1:13" ht="28.9" customHeight="1">
      <c r="A104" s="2" t="s">
        <v>4509</v>
      </c>
      <c r="B104" s="2" t="s">
        <v>39</v>
      </c>
      <c r="C104" s="2" t="s">
        <v>175</v>
      </c>
      <c r="D104" s="2" t="s">
        <v>270</v>
      </c>
      <c r="E104" s="2" t="s">
        <v>281</v>
      </c>
      <c r="F104" s="2" t="s">
        <v>4510</v>
      </c>
      <c r="G104" s="13">
        <v>44385.759062500001</v>
      </c>
      <c r="H104" s="2" t="s">
        <v>554</v>
      </c>
      <c r="I104" s="2" t="s">
        <v>97</v>
      </c>
      <c r="J104" s="2"/>
      <c r="K104" s="2"/>
      <c r="L104" s="2" t="s">
        <v>98</v>
      </c>
      <c r="M104" s="2" t="s">
        <v>4230</v>
      </c>
    </row>
    <row r="105" spans="1:13" ht="28.9" customHeight="1">
      <c r="A105" s="2" t="s">
        <v>4511</v>
      </c>
      <c r="B105" s="2" t="s">
        <v>42</v>
      </c>
      <c r="C105" s="2" t="s">
        <v>375</v>
      </c>
      <c r="D105" s="2" t="s">
        <v>376</v>
      </c>
      <c r="E105" s="2" t="s">
        <v>4512</v>
      </c>
      <c r="F105" s="2" t="s">
        <v>1635</v>
      </c>
      <c r="G105" s="13">
        <v>44385.767199074071</v>
      </c>
      <c r="H105" s="2" t="s">
        <v>96</v>
      </c>
      <c r="I105" s="2" t="s">
        <v>97</v>
      </c>
      <c r="J105" s="2" t="s">
        <v>98</v>
      </c>
      <c r="K105" s="2" t="s">
        <v>4513</v>
      </c>
      <c r="L105" s="2" t="s">
        <v>98</v>
      </c>
      <c r="M105" s="2" t="s">
        <v>4230</v>
      </c>
    </row>
    <row r="106" spans="1:13" ht="57.6" customHeight="1">
      <c r="A106" s="2" t="s">
        <v>4514</v>
      </c>
      <c r="B106" s="2" t="s">
        <v>42</v>
      </c>
      <c r="C106" s="2" t="s">
        <v>215</v>
      </c>
      <c r="D106" s="2" t="s">
        <v>216</v>
      </c>
      <c r="E106" s="2" t="s">
        <v>3225</v>
      </c>
      <c r="F106" s="2" t="s">
        <v>4255</v>
      </c>
      <c r="G106" s="13">
        <v>44385.788287037038</v>
      </c>
      <c r="H106" s="2" t="s">
        <v>96</v>
      </c>
      <c r="I106" s="2" t="s">
        <v>97</v>
      </c>
      <c r="J106" s="2" t="s">
        <v>98</v>
      </c>
      <c r="K106" s="2" t="s">
        <v>4515</v>
      </c>
      <c r="L106" s="2" t="s">
        <v>98</v>
      </c>
      <c r="M106" s="2" t="s">
        <v>4230</v>
      </c>
    </row>
    <row r="107" spans="1:13" ht="144" customHeight="1">
      <c r="A107" s="2" t="s">
        <v>4516</v>
      </c>
      <c r="B107" s="2" t="s">
        <v>44</v>
      </c>
      <c r="C107" s="2" t="s">
        <v>159</v>
      </c>
      <c r="D107" s="2" t="s">
        <v>248</v>
      </c>
      <c r="E107" s="2" t="s">
        <v>3315</v>
      </c>
      <c r="F107" s="2" t="s">
        <v>4517</v>
      </c>
      <c r="G107" s="13">
        <v>44385.795115740737</v>
      </c>
      <c r="H107" s="2" t="s">
        <v>96</v>
      </c>
      <c r="I107" s="2" t="s">
        <v>97</v>
      </c>
      <c r="J107" s="2" t="s">
        <v>98</v>
      </c>
      <c r="K107" s="2" t="s">
        <v>4518</v>
      </c>
      <c r="L107" s="2" t="s">
        <v>98</v>
      </c>
      <c r="M107" s="2" t="s">
        <v>4230</v>
      </c>
    </row>
    <row r="108" spans="1:13" ht="57.6" customHeight="1">
      <c r="A108" s="2" t="s">
        <v>4519</v>
      </c>
      <c r="B108" s="2" t="s">
        <v>42</v>
      </c>
      <c r="C108" s="2" t="s">
        <v>215</v>
      </c>
      <c r="D108" s="2" t="s">
        <v>216</v>
      </c>
      <c r="E108" s="2" t="s">
        <v>3918</v>
      </c>
      <c r="F108" s="2" t="s">
        <v>1092</v>
      </c>
      <c r="G108" s="13">
        <v>44385.799189814818</v>
      </c>
      <c r="H108" s="2" t="s">
        <v>96</v>
      </c>
      <c r="I108" s="2" t="s">
        <v>97</v>
      </c>
      <c r="J108" s="2" t="s">
        <v>98</v>
      </c>
      <c r="K108" s="2" t="s">
        <v>4520</v>
      </c>
      <c r="L108" s="2" t="s">
        <v>98</v>
      </c>
      <c r="M108" s="2" t="s">
        <v>4230</v>
      </c>
    </row>
    <row r="109" spans="1:13" ht="43.15" customHeight="1">
      <c r="A109" s="2" t="s">
        <v>4521</v>
      </c>
      <c r="B109" s="2" t="s">
        <v>42</v>
      </c>
      <c r="C109" s="2" t="s">
        <v>215</v>
      </c>
      <c r="D109" s="2" t="s">
        <v>216</v>
      </c>
      <c r="E109" s="2" t="s">
        <v>1307</v>
      </c>
      <c r="F109" s="2" t="s">
        <v>4522</v>
      </c>
      <c r="G109" s="13">
        <v>44385.816574074073</v>
      </c>
      <c r="H109" s="2" t="s">
        <v>96</v>
      </c>
      <c r="I109" s="2" t="s">
        <v>114</v>
      </c>
      <c r="J109" s="2" t="s">
        <v>98</v>
      </c>
      <c r="K109" s="2" t="s">
        <v>4256</v>
      </c>
      <c r="L109" s="2" t="s">
        <v>98</v>
      </c>
      <c r="M109" s="2" t="s">
        <v>4230</v>
      </c>
    </row>
    <row r="110" spans="1:13" ht="43.15" customHeight="1">
      <c r="A110" s="2" t="s">
        <v>4523</v>
      </c>
      <c r="B110" s="2" t="s">
        <v>42</v>
      </c>
      <c r="C110" s="2" t="s">
        <v>215</v>
      </c>
      <c r="D110" s="2" t="s">
        <v>216</v>
      </c>
      <c r="E110" s="2" t="s">
        <v>4060</v>
      </c>
      <c r="F110" s="2" t="s">
        <v>4524</v>
      </c>
      <c r="G110" s="13">
        <v>44385.826967592591</v>
      </c>
      <c r="H110" s="2" t="s">
        <v>96</v>
      </c>
      <c r="I110" s="2" t="s">
        <v>97</v>
      </c>
      <c r="J110" s="2" t="s">
        <v>98</v>
      </c>
      <c r="K110" s="2" t="s">
        <v>4256</v>
      </c>
      <c r="L110" s="2" t="s">
        <v>98</v>
      </c>
      <c r="M110" s="2" t="s">
        <v>4230</v>
      </c>
    </row>
    <row r="111" spans="1:13" ht="57.6" customHeight="1">
      <c r="A111" s="2" t="s">
        <v>4525</v>
      </c>
      <c r="B111" s="2" t="s">
        <v>42</v>
      </c>
      <c r="C111" s="2" t="s">
        <v>92</v>
      </c>
      <c r="D111" s="2" t="s">
        <v>186</v>
      </c>
      <c r="E111" s="2" t="s">
        <v>719</v>
      </c>
      <c r="F111" s="2" t="s">
        <v>4526</v>
      </c>
      <c r="G111" s="13">
        <v>44385.85864583333</v>
      </c>
      <c r="H111" s="2" t="s">
        <v>96</v>
      </c>
      <c r="I111" s="2" t="s">
        <v>97</v>
      </c>
      <c r="J111" s="2" t="s">
        <v>98</v>
      </c>
      <c r="K111" s="2" t="s">
        <v>4527</v>
      </c>
      <c r="L111" s="2" t="s">
        <v>98</v>
      </c>
      <c r="M111" s="2" t="s">
        <v>4230</v>
      </c>
    </row>
    <row r="112" spans="1:13">
      <c r="A112" s="2" t="s">
        <v>4528</v>
      </c>
      <c r="B112" s="2" t="s">
        <v>35</v>
      </c>
      <c r="C112" s="2" t="s">
        <v>342</v>
      </c>
      <c r="D112" s="2" t="s">
        <v>434</v>
      </c>
      <c r="E112" s="2" t="s">
        <v>1343</v>
      </c>
      <c r="F112" s="2" t="s">
        <v>4529</v>
      </c>
      <c r="G112" s="13">
        <v>44385.861620370371</v>
      </c>
      <c r="H112" s="2" t="s">
        <v>96</v>
      </c>
      <c r="I112" s="2" t="s">
        <v>97</v>
      </c>
      <c r="J112" s="2" t="s">
        <v>109</v>
      </c>
      <c r="K112" s="2" t="s">
        <v>4530</v>
      </c>
      <c r="L112" s="2" t="s">
        <v>109</v>
      </c>
      <c r="M112" s="2" t="s">
        <v>4230</v>
      </c>
    </row>
    <row r="113" spans="1:13">
      <c r="A113" s="2" t="s">
        <v>4531</v>
      </c>
      <c r="B113" s="2" t="s">
        <v>35</v>
      </c>
      <c r="C113" s="2" t="s">
        <v>342</v>
      </c>
      <c r="D113" s="2" t="s">
        <v>434</v>
      </c>
      <c r="E113" s="2" t="s">
        <v>266</v>
      </c>
      <c r="F113" s="2" t="s">
        <v>4532</v>
      </c>
      <c r="G113" s="13">
        <v>44385.870381944442</v>
      </c>
      <c r="H113" s="2" t="s">
        <v>96</v>
      </c>
      <c r="I113" s="2" t="s">
        <v>97</v>
      </c>
      <c r="J113" s="2" t="s">
        <v>109</v>
      </c>
      <c r="K113" s="2" t="s">
        <v>4530</v>
      </c>
      <c r="L113" s="2" t="s">
        <v>109</v>
      </c>
      <c r="M113" s="2" t="s">
        <v>4230</v>
      </c>
    </row>
    <row r="114" spans="1:13">
      <c r="A114" s="2" t="s">
        <v>4533</v>
      </c>
      <c r="B114" s="2" t="s">
        <v>35</v>
      </c>
      <c r="C114" s="2" t="s">
        <v>873</v>
      </c>
      <c r="D114" s="2" t="s">
        <v>430</v>
      </c>
      <c r="E114" s="2" t="s">
        <v>1343</v>
      </c>
      <c r="F114" s="2" t="s">
        <v>4534</v>
      </c>
      <c r="G114" s="13">
        <v>44385.871898148151</v>
      </c>
      <c r="H114" s="2" t="s">
        <v>96</v>
      </c>
      <c r="I114" s="2" t="s">
        <v>97</v>
      </c>
      <c r="J114" s="2" t="s">
        <v>109</v>
      </c>
      <c r="K114" s="2" t="s">
        <v>4535</v>
      </c>
      <c r="L114" s="2" t="s">
        <v>109</v>
      </c>
      <c r="M114" s="2" t="s">
        <v>4230</v>
      </c>
    </row>
    <row r="115" spans="1:13">
      <c r="A115" s="2" t="s">
        <v>4536</v>
      </c>
      <c r="B115" s="2" t="s">
        <v>35</v>
      </c>
      <c r="C115" s="2" t="s">
        <v>342</v>
      </c>
      <c r="D115" s="2" t="s">
        <v>434</v>
      </c>
      <c r="E115" s="2" t="s">
        <v>134</v>
      </c>
      <c r="F115" s="2" t="s">
        <v>2325</v>
      </c>
      <c r="G115" s="13">
        <v>44385.877465277779</v>
      </c>
      <c r="H115" s="2" t="s">
        <v>96</v>
      </c>
      <c r="I115" s="2" t="s">
        <v>97</v>
      </c>
      <c r="J115" s="2" t="s">
        <v>109</v>
      </c>
      <c r="K115" s="2" t="s">
        <v>4530</v>
      </c>
      <c r="L115" s="2" t="s">
        <v>109</v>
      </c>
      <c r="M115" s="2" t="s">
        <v>4230</v>
      </c>
    </row>
    <row r="116" spans="1:13">
      <c r="A116" s="2" t="s">
        <v>4537</v>
      </c>
      <c r="B116" s="2" t="s">
        <v>35</v>
      </c>
      <c r="C116" s="2" t="s">
        <v>117</v>
      </c>
      <c r="D116" s="2" t="s">
        <v>118</v>
      </c>
      <c r="E116" s="2" t="s">
        <v>4538</v>
      </c>
      <c r="F116" s="2" t="s">
        <v>4539</v>
      </c>
      <c r="G116" s="13">
        <v>44386.40284722222</v>
      </c>
      <c r="H116" s="2" t="s">
        <v>96</v>
      </c>
      <c r="I116" s="2" t="s">
        <v>97</v>
      </c>
      <c r="J116" s="2" t="s">
        <v>109</v>
      </c>
      <c r="K116" s="2" t="s">
        <v>4540</v>
      </c>
      <c r="L116" s="2" t="s">
        <v>109</v>
      </c>
      <c r="M116" s="2" t="s">
        <v>4381</v>
      </c>
    </row>
    <row r="117" spans="1:13" ht="28.9" customHeight="1">
      <c r="A117" s="2" t="s">
        <v>4541</v>
      </c>
      <c r="B117" s="2" t="s">
        <v>42</v>
      </c>
      <c r="C117" s="2" t="s">
        <v>92</v>
      </c>
      <c r="D117" s="2" t="s">
        <v>186</v>
      </c>
      <c r="E117" s="2" t="s">
        <v>4542</v>
      </c>
      <c r="F117" s="2" t="s">
        <v>3522</v>
      </c>
      <c r="G117" s="13">
        <v>44386.427453703713</v>
      </c>
      <c r="H117" s="2" t="s">
        <v>96</v>
      </c>
      <c r="I117" s="2" t="s">
        <v>97</v>
      </c>
      <c r="J117" s="2" t="s">
        <v>98</v>
      </c>
      <c r="K117" s="2" t="s">
        <v>4543</v>
      </c>
      <c r="L117" s="2" t="s">
        <v>98</v>
      </c>
      <c r="M117" s="2" t="s">
        <v>4230</v>
      </c>
    </row>
    <row r="118" spans="1:13">
      <c r="A118" s="2" t="s">
        <v>4544</v>
      </c>
      <c r="B118" s="2" t="s">
        <v>35</v>
      </c>
      <c r="C118" s="2" t="s">
        <v>1908</v>
      </c>
      <c r="D118" s="2" t="s">
        <v>1909</v>
      </c>
      <c r="E118" s="2" t="s">
        <v>612</v>
      </c>
      <c r="F118" s="2" t="s">
        <v>4545</v>
      </c>
      <c r="G118" s="13">
        <v>44386.421840277777</v>
      </c>
      <c r="H118" s="2" t="s">
        <v>96</v>
      </c>
      <c r="I118" s="2" t="s">
        <v>114</v>
      </c>
      <c r="J118" s="2" t="s">
        <v>109</v>
      </c>
      <c r="K118" s="2" t="s">
        <v>4546</v>
      </c>
      <c r="L118" s="2" t="s">
        <v>109</v>
      </c>
      <c r="M118" s="2" t="s">
        <v>4230</v>
      </c>
    </row>
    <row r="119" spans="1:13" ht="57.6" customHeight="1">
      <c r="A119" s="2" t="s">
        <v>4547</v>
      </c>
      <c r="B119" s="2" t="s">
        <v>42</v>
      </c>
      <c r="C119" s="2" t="s">
        <v>92</v>
      </c>
      <c r="D119" s="2" t="s">
        <v>186</v>
      </c>
      <c r="E119" s="2" t="s">
        <v>4548</v>
      </c>
      <c r="F119" s="2" t="s">
        <v>4549</v>
      </c>
      <c r="G119" s="13">
        <v>44386.428506944438</v>
      </c>
      <c r="H119" s="2" t="s">
        <v>96</v>
      </c>
      <c r="I119" s="2" t="s">
        <v>97</v>
      </c>
      <c r="J119" s="2" t="s">
        <v>98</v>
      </c>
      <c r="K119" s="2" t="s">
        <v>4550</v>
      </c>
      <c r="L119" s="2" t="s">
        <v>98</v>
      </c>
      <c r="M119" s="2" t="s">
        <v>4230</v>
      </c>
    </row>
    <row r="120" spans="1:13" ht="43.15" customHeight="1">
      <c r="A120" s="2" t="s">
        <v>4551</v>
      </c>
      <c r="B120" s="2" t="s">
        <v>42</v>
      </c>
      <c r="C120" s="2" t="s">
        <v>92</v>
      </c>
      <c r="D120" s="2" t="s">
        <v>186</v>
      </c>
      <c r="E120" s="2" t="s">
        <v>4552</v>
      </c>
      <c r="F120" s="2" t="s">
        <v>4553</v>
      </c>
      <c r="G120" s="13">
        <v>44386.471203703702</v>
      </c>
      <c r="H120" s="2" t="s">
        <v>96</v>
      </c>
      <c r="I120" s="2" t="s">
        <v>97</v>
      </c>
      <c r="J120" s="2" t="s">
        <v>98</v>
      </c>
      <c r="K120" s="2" t="s">
        <v>4554</v>
      </c>
      <c r="L120" s="2" t="s">
        <v>98</v>
      </c>
      <c r="M120" s="2" t="s">
        <v>4230</v>
      </c>
    </row>
    <row r="121" spans="1:13" ht="129.6" customHeight="1">
      <c r="A121" s="2" t="s">
        <v>4555</v>
      </c>
      <c r="B121" s="2" t="s">
        <v>42</v>
      </c>
      <c r="C121" s="2" t="s">
        <v>375</v>
      </c>
      <c r="D121" s="2" t="s">
        <v>376</v>
      </c>
      <c r="E121" s="2" t="s">
        <v>509</v>
      </c>
      <c r="F121" s="2" t="s">
        <v>4556</v>
      </c>
      <c r="G121" s="13">
        <v>44386.464965277781</v>
      </c>
      <c r="H121" s="2" t="s">
        <v>96</v>
      </c>
      <c r="I121" s="2" t="s">
        <v>97</v>
      </c>
      <c r="J121" s="2" t="s">
        <v>98</v>
      </c>
      <c r="K121" s="2" t="s">
        <v>4557</v>
      </c>
      <c r="L121" s="2" t="s">
        <v>98</v>
      </c>
      <c r="M121" s="2" t="s">
        <v>4230</v>
      </c>
    </row>
    <row r="122" spans="1:13" ht="43.15" customHeight="1">
      <c r="A122" s="2" t="s">
        <v>4558</v>
      </c>
      <c r="B122" s="2" t="s">
        <v>39</v>
      </c>
      <c r="C122" s="2" t="s">
        <v>175</v>
      </c>
      <c r="D122" s="2" t="s">
        <v>270</v>
      </c>
      <c r="E122" s="2" t="s">
        <v>177</v>
      </c>
      <c r="F122" s="2" t="s">
        <v>4559</v>
      </c>
      <c r="G122" s="13">
        <v>44386.569050925929</v>
      </c>
      <c r="H122" s="2" t="s">
        <v>105</v>
      </c>
      <c r="I122" s="2" t="s">
        <v>97</v>
      </c>
      <c r="J122" s="2" t="s">
        <v>98</v>
      </c>
      <c r="K122" s="2" t="s">
        <v>4560</v>
      </c>
      <c r="L122" s="2" t="s">
        <v>98</v>
      </c>
      <c r="M122" s="2" t="s">
        <v>4230</v>
      </c>
    </row>
    <row r="123" spans="1:13" ht="28.9" customHeight="1">
      <c r="A123" s="2" t="s">
        <v>4561</v>
      </c>
      <c r="B123" s="2" t="s">
        <v>42</v>
      </c>
      <c r="C123" s="2" t="s">
        <v>92</v>
      </c>
      <c r="D123" s="2" t="s">
        <v>1427</v>
      </c>
      <c r="E123" s="2" t="s">
        <v>4512</v>
      </c>
      <c r="F123" s="2" t="s">
        <v>4562</v>
      </c>
      <c r="G123" s="13">
        <v>44386.541898148149</v>
      </c>
      <c r="H123" s="2" t="s">
        <v>96</v>
      </c>
      <c r="I123" s="2" t="s">
        <v>97</v>
      </c>
      <c r="J123" s="2" t="s">
        <v>98</v>
      </c>
      <c r="K123" s="2" t="s">
        <v>4563</v>
      </c>
      <c r="L123" s="2" t="s">
        <v>98</v>
      </c>
      <c r="M123" s="2" t="s">
        <v>4230</v>
      </c>
    </row>
    <row r="124" spans="1:13" ht="28.9" customHeight="1">
      <c r="A124" s="2" t="s">
        <v>4564</v>
      </c>
      <c r="B124" s="2" t="s">
        <v>42</v>
      </c>
      <c r="C124" s="2" t="s">
        <v>92</v>
      </c>
      <c r="D124" s="2" t="s">
        <v>1427</v>
      </c>
      <c r="E124" s="2" t="s">
        <v>4512</v>
      </c>
      <c r="F124" s="2" t="s">
        <v>4565</v>
      </c>
      <c r="G124" s="13">
        <v>44386.544560185182</v>
      </c>
      <c r="H124" s="2" t="s">
        <v>96</v>
      </c>
      <c r="I124" s="2" t="s">
        <v>97</v>
      </c>
      <c r="J124" s="2" t="s">
        <v>98</v>
      </c>
      <c r="K124" s="2" t="s">
        <v>4566</v>
      </c>
      <c r="L124" s="2" t="s">
        <v>98</v>
      </c>
      <c r="M124" s="2" t="s">
        <v>4230</v>
      </c>
    </row>
    <row r="125" spans="1:13" ht="28.9" customHeight="1">
      <c r="A125" s="2" t="s">
        <v>4567</v>
      </c>
      <c r="B125" s="2" t="s">
        <v>42</v>
      </c>
      <c r="C125" s="2" t="s">
        <v>92</v>
      </c>
      <c r="D125" s="2" t="s">
        <v>1427</v>
      </c>
      <c r="E125" s="2" t="s">
        <v>4512</v>
      </c>
      <c r="F125" s="2" t="s">
        <v>4568</v>
      </c>
      <c r="G125" s="13">
        <v>44386.546875</v>
      </c>
      <c r="H125" s="2" t="s">
        <v>96</v>
      </c>
      <c r="I125" s="2" t="s">
        <v>97</v>
      </c>
      <c r="J125" s="2" t="s">
        <v>98</v>
      </c>
      <c r="K125" s="2" t="s">
        <v>4569</v>
      </c>
      <c r="L125" s="2" t="s">
        <v>98</v>
      </c>
      <c r="M125" s="2" t="s">
        <v>4230</v>
      </c>
    </row>
    <row r="126" spans="1:13" ht="28.9" customHeight="1">
      <c r="A126" s="2" t="s">
        <v>4570</v>
      </c>
      <c r="B126" s="2" t="s">
        <v>42</v>
      </c>
      <c r="C126" s="2" t="s">
        <v>92</v>
      </c>
      <c r="D126" s="2" t="s">
        <v>1427</v>
      </c>
      <c r="E126" s="2" t="s">
        <v>4512</v>
      </c>
      <c r="F126" s="2" t="s">
        <v>4568</v>
      </c>
      <c r="G126" s="13">
        <v>44386.555104166669</v>
      </c>
      <c r="H126" s="2" t="s">
        <v>96</v>
      </c>
      <c r="I126" s="2" t="s">
        <v>97</v>
      </c>
      <c r="J126" s="2" t="s">
        <v>98</v>
      </c>
      <c r="K126" s="2" t="s">
        <v>4569</v>
      </c>
      <c r="L126" s="2" t="s">
        <v>98</v>
      </c>
      <c r="M126" s="2" t="s">
        <v>4230</v>
      </c>
    </row>
    <row r="127" spans="1:13" ht="28.9" customHeight="1">
      <c r="A127" s="2" t="s">
        <v>4571</v>
      </c>
      <c r="B127" s="2" t="s">
        <v>42</v>
      </c>
      <c r="C127" s="2" t="s">
        <v>375</v>
      </c>
      <c r="D127" s="2" t="s">
        <v>376</v>
      </c>
      <c r="E127" s="2" t="s">
        <v>4512</v>
      </c>
      <c r="F127" s="2" t="s">
        <v>4568</v>
      </c>
      <c r="G127" s="13">
        <v>44386.56108796296</v>
      </c>
      <c r="H127" s="2" t="s">
        <v>96</v>
      </c>
      <c r="I127" s="2" t="s">
        <v>97</v>
      </c>
      <c r="J127" s="2" t="s">
        <v>98</v>
      </c>
      <c r="K127" s="2" t="s">
        <v>4569</v>
      </c>
      <c r="L127" s="2" t="s">
        <v>98</v>
      </c>
      <c r="M127" s="2" t="s">
        <v>4230</v>
      </c>
    </row>
    <row r="128" spans="1:13" ht="28.9" customHeight="1">
      <c r="A128" s="2" t="s">
        <v>4572</v>
      </c>
      <c r="B128" s="2" t="s">
        <v>42</v>
      </c>
      <c r="C128" s="2" t="s">
        <v>92</v>
      </c>
      <c r="D128" s="2" t="s">
        <v>1427</v>
      </c>
      <c r="E128" s="2" t="s">
        <v>4512</v>
      </c>
      <c r="F128" s="2" t="s">
        <v>4568</v>
      </c>
      <c r="G128" s="13">
        <v>44386.562083333331</v>
      </c>
      <c r="H128" s="2" t="s">
        <v>96</v>
      </c>
      <c r="I128" s="2" t="s">
        <v>97</v>
      </c>
      <c r="J128" s="2" t="s">
        <v>98</v>
      </c>
      <c r="K128" s="2" t="s">
        <v>4573</v>
      </c>
      <c r="L128" s="2" t="s">
        <v>98</v>
      </c>
      <c r="M128" s="2" t="s">
        <v>4230</v>
      </c>
    </row>
    <row r="129" spans="1:13" ht="43.15" customHeight="1">
      <c r="A129" s="2" t="s">
        <v>4574</v>
      </c>
      <c r="B129" s="2" t="s">
        <v>42</v>
      </c>
      <c r="C129" s="2" t="s">
        <v>92</v>
      </c>
      <c r="D129" s="2" t="s">
        <v>186</v>
      </c>
      <c r="E129" s="2" t="s">
        <v>4124</v>
      </c>
      <c r="F129" s="2" t="s">
        <v>1999</v>
      </c>
      <c r="G129" s="13">
        <v>44386.564247685194</v>
      </c>
      <c r="H129" s="2" t="s">
        <v>96</v>
      </c>
      <c r="I129" s="2" t="s">
        <v>97</v>
      </c>
      <c r="J129" s="2" t="s">
        <v>98</v>
      </c>
      <c r="K129" s="2" t="s">
        <v>4575</v>
      </c>
      <c r="L129" s="2" t="s">
        <v>98</v>
      </c>
      <c r="M129" s="2" t="s">
        <v>4230</v>
      </c>
    </row>
    <row r="130" spans="1:13" ht="43.15" customHeight="1">
      <c r="A130" s="2" t="s">
        <v>4576</v>
      </c>
      <c r="B130" s="2" t="s">
        <v>42</v>
      </c>
      <c r="C130" s="2" t="s">
        <v>92</v>
      </c>
      <c r="D130" s="2" t="s">
        <v>1427</v>
      </c>
      <c r="E130" s="2" t="s">
        <v>4512</v>
      </c>
      <c r="F130" s="2" t="s">
        <v>4577</v>
      </c>
      <c r="G130" s="13">
        <v>44386.56417824074</v>
      </c>
      <c r="H130" s="2" t="s">
        <v>96</v>
      </c>
      <c r="I130" s="2" t="s">
        <v>97</v>
      </c>
      <c r="J130" s="2" t="s">
        <v>98</v>
      </c>
      <c r="K130" s="2" t="s">
        <v>4578</v>
      </c>
      <c r="L130" s="2" t="s">
        <v>98</v>
      </c>
      <c r="M130" s="2" t="s">
        <v>4230</v>
      </c>
    </row>
    <row r="131" spans="1:13" ht="28.9" customHeight="1">
      <c r="A131" s="2" t="s">
        <v>4579</v>
      </c>
      <c r="B131" s="2" t="s">
        <v>35</v>
      </c>
      <c r="C131" s="2" t="s">
        <v>873</v>
      </c>
      <c r="D131" s="2" t="s">
        <v>343</v>
      </c>
      <c r="E131" s="2" t="s">
        <v>1072</v>
      </c>
      <c r="F131" s="2" t="s">
        <v>4580</v>
      </c>
      <c r="G131" s="13">
        <v>44386.597141203703</v>
      </c>
      <c r="H131" s="2" t="s">
        <v>96</v>
      </c>
      <c r="I131" s="2" t="s">
        <v>97</v>
      </c>
      <c r="J131" s="2" t="s">
        <v>109</v>
      </c>
      <c r="K131" s="2" t="s">
        <v>4581</v>
      </c>
      <c r="L131" s="2" t="s">
        <v>109</v>
      </c>
      <c r="M131" s="2" t="s">
        <v>4230</v>
      </c>
    </row>
    <row r="132" spans="1:13" ht="187.15" customHeight="1">
      <c r="A132" s="2" t="s">
        <v>4582</v>
      </c>
      <c r="B132" s="2" t="s">
        <v>42</v>
      </c>
      <c r="C132" s="2" t="s">
        <v>375</v>
      </c>
      <c r="D132" s="2" t="s">
        <v>376</v>
      </c>
      <c r="E132" s="2" t="s">
        <v>2234</v>
      </c>
      <c r="F132" s="2" t="s">
        <v>540</v>
      </c>
      <c r="G132" s="13">
        <v>44386.617812500001</v>
      </c>
      <c r="H132" s="2" t="s">
        <v>96</v>
      </c>
      <c r="I132" s="2" t="s">
        <v>97</v>
      </c>
      <c r="J132" s="2" t="s">
        <v>98</v>
      </c>
      <c r="K132" s="2" t="s">
        <v>4239</v>
      </c>
      <c r="L132" s="2" t="s">
        <v>98</v>
      </c>
      <c r="M132" s="2" t="s">
        <v>4230</v>
      </c>
    </row>
    <row r="133" spans="1:13" ht="28.9" customHeight="1">
      <c r="A133" s="2" t="s">
        <v>4583</v>
      </c>
      <c r="B133" s="2" t="s">
        <v>42</v>
      </c>
      <c r="C133" s="2" t="s">
        <v>375</v>
      </c>
      <c r="D133" s="2" t="s">
        <v>376</v>
      </c>
      <c r="E133" s="2" t="s">
        <v>4584</v>
      </c>
      <c r="F133" s="2" t="s">
        <v>4585</v>
      </c>
      <c r="G133" s="13">
        <v>44386.647581018522</v>
      </c>
      <c r="H133" s="2" t="s">
        <v>96</v>
      </c>
      <c r="I133" s="2" t="s">
        <v>97</v>
      </c>
      <c r="J133" s="2" t="s">
        <v>98</v>
      </c>
      <c r="K133" s="2" t="s">
        <v>4586</v>
      </c>
      <c r="L133" s="2" t="s">
        <v>98</v>
      </c>
      <c r="M133" s="2" t="s">
        <v>4230</v>
      </c>
    </row>
    <row r="134" spans="1:13" ht="28.9" customHeight="1">
      <c r="A134" s="2" t="s">
        <v>4587</v>
      </c>
      <c r="B134" s="2" t="s">
        <v>39</v>
      </c>
      <c r="C134" s="2" t="s">
        <v>175</v>
      </c>
      <c r="D134" s="2" t="s">
        <v>176</v>
      </c>
      <c r="E134" s="2" t="s">
        <v>453</v>
      </c>
      <c r="F134" s="2" t="s">
        <v>176</v>
      </c>
      <c r="G134" s="13">
        <v>44386.644560185188</v>
      </c>
      <c r="H134" s="2" t="s">
        <v>96</v>
      </c>
      <c r="I134" s="2" t="s">
        <v>97</v>
      </c>
      <c r="J134" s="2" t="s">
        <v>98</v>
      </c>
      <c r="K134" s="2" t="s">
        <v>4588</v>
      </c>
      <c r="L134" s="2" t="s">
        <v>98</v>
      </c>
      <c r="M134" s="2" t="s">
        <v>4230</v>
      </c>
    </row>
    <row r="135" spans="1:13" ht="43.15" customHeight="1">
      <c r="A135" s="2" t="s">
        <v>4589</v>
      </c>
      <c r="B135" s="2" t="s">
        <v>42</v>
      </c>
      <c r="C135" s="2" t="s">
        <v>92</v>
      </c>
      <c r="D135" s="2" t="s">
        <v>1427</v>
      </c>
      <c r="E135" s="2" t="s">
        <v>4124</v>
      </c>
      <c r="F135" s="2" t="s">
        <v>4590</v>
      </c>
      <c r="G135" s="13">
        <v>44386.664293981477</v>
      </c>
      <c r="H135" s="2" t="s">
        <v>96</v>
      </c>
      <c r="I135" s="2" t="s">
        <v>97</v>
      </c>
      <c r="J135" s="2" t="s">
        <v>98</v>
      </c>
      <c r="K135" s="2" t="s">
        <v>4591</v>
      </c>
      <c r="L135" s="2" t="s">
        <v>98</v>
      </c>
      <c r="M135" s="2" t="s">
        <v>4230</v>
      </c>
    </row>
    <row r="136" spans="1:13" ht="28.9" customHeight="1">
      <c r="A136" s="2" t="s">
        <v>4592</v>
      </c>
      <c r="B136" s="2" t="s">
        <v>42</v>
      </c>
      <c r="C136" s="2" t="s">
        <v>375</v>
      </c>
      <c r="D136" s="2" t="s">
        <v>376</v>
      </c>
      <c r="E136" s="2" t="s">
        <v>4199</v>
      </c>
      <c r="F136" s="2" t="s">
        <v>4593</v>
      </c>
      <c r="G136" s="13">
        <v>44386.678368055553</v>
      </c>
      <c r="H136" s="2" t="s">
        <v>96</v>
      </c>
      <c r="I136" s="2" t="s">
        <v>97</v>
      </c>
      <c r="J136" s="2" t="s">
        <v>98</v>
      </c>
      <c r="K136" s="2" t="s">
        <v>4594</v>
      </c>
      <c r="L136" s="2" t="s">
        <v>98</v>
      </c>
      <c r="M136" s="2" t="s">
        <v>4230</v>
      </c>
    </row>
    <row r="137" spans="1:13" ht="43.15" customHeight="1">
      <c r="A137" s="2" t="s">
        <v>4595</v>
      </c>
      <c r="B137" s="2" t="s">
        <v>42</v>
      </c>
      <c r="C137" s="2" t="s">
        <v>507</v>
      </c>
      <c r="D137" s="2" t="s">
        <v>508</v>
      </c>
      <c r="E137" s="2" t="s">
        <v>2264</v>
      </c>
      <c r="F137" s="2" t="s">
        <v>4596</v>
      </c>
      <c r="G137" s="13">
        <v>44386.694189814807</v>
      </c>
      <c r="H137" s="2" t="s">
        <v>96</v>
      </c>
      <c r="I137" s="2" t="s">
        <v>97</v>
      </c>
      <c r="J137" s="2" t="s">
        <v>98</v>
      </c>
      <c r="K137" s="2" t="s">
        <v>4597</v>
      </c>
      <c r="L137" s="2" t="s">
        <v>98</v>
      </c>
      <c r="M137" s="2" t="s">
        <v>4230</v>
      </c>
    </row>
    <row r="138" spans="1:13" ht="72" customHeight="1">
      <c r="A138" s="2" t="s">
        <v>4598</v>
      </c>
      <c r="B138" s="2" t="s">
        <v>42</v>
      </c>
      <c r="C138" s="2" t="s">
        <v>1857</v>
      </c>
      <c r="D138" s="2" t="s">
        <v>1858</v>
      </c>
      <c r="E138" s="2" t="s">
        <v>3299</v>
      </c>
      <c r="F138" s="2" t="s">
        <v>4599</v>
      </c>
      <c r="G138" s="13">
        <v>44386.735023148147</v>
      </c>
      <c r="H138" s="2" t="s">
        <v>96</v>
      </c>
      <c r="I138" s="2" t="s">
        <v>97</v>
      </c>
      <c r="J138" s="2" t="s">
        <v>98</v>
      </c>
      <c r="K138" s="2" t="s">
        <v>4600</v>
      </c>
      <c r="L138" s="2" t="s">
        <v>98</v>
      </c>
      <c r="M138" s="2" t="s">
        <v>4230</v>
      </c>
    </row>
    <row r="139" spans="1:13" ht="43.15" customHeight="1">
      <c r="A139" s="2" t="s">
        <v>4601</v>
      </c>
      <c r="B139" s="2" t="s">
        <v>42</v>
      </c>
      <c r="C139" s="2" t="s">
        <v>159</v>
      </c>
      <c r="D139" s="2" t="s">
        <v>160</v>
      </c>
      <c r="E139" s="2" t="s">
        <v>1741</v>
      </c>
      <c r="F139" s="2" t="s">
        <v>4602</v>
      </c>
      <c r="G139" s="13">
        <v>44386.871631944443</v>
      </c>
      <c r="H139" s="2" t="s">
        <v>96</v>
      </c>
      <c r="I139" s="2" t="s">
        <v>97</v>
      </c>
      <c r="J139" s="2" t="s">
        <v>98</v>
      </c>
      <c r="K139" s="2" t="s">
        <v>4603</v>
      </c>
      <c r="L139" s="2" t="s">
        <v>98</v>
      </c>
      <c r="M139" s="2" t="s">
        <v>4230</v>
      </c>
    </row>
    <row r="140" spans="1:13" ht="28.9" customHeight="1">
      <c r="A140" s="2" t="s">
        <v>4604</v>
      </c>
      <c r="B140" s="2" t="s">
        <v>42</v>
      </c>
      <c r="C140" s="2" t="s">
        <v>165</v>
      </c>
      <c r="D140" s="2" t="s">
        <v>165</v>
      </c>
      <c r="E140" s="2" t="s">
        <v>4548</v>
      </c>
      <c r="F140" s="2" t="s">
        <v>4605</v>
      </c>
      <c r="G140" s="13">
        <v>44386.881261574083</v>
      </c>
      <c r="H140" s="2" t="s">
        <v>96</v>
      </c>
      <c r="I140" s="2" t="s">
        <v>97</v>
      </c>
      <c r="J140" s="2" t="s">
        <v>98</v>
      </c>
      <c r="K140" s="2" t="s">
        <v>4606</v>
      </c>
      <c r="L140" s="2" t="s">
        <v>98</v>
      </c>
      <c r="M140" s="2" t="s">
        <v>4230</v>
      </c>
    </row>
    <row r="141" spans="1:13" ht="43.15" customHeight="1">
      <c r="A141" s="2" t="s">
        <v>4607</v>
      </c>
      <c r="B141" s="2" t="s">
        <v>42</v>
      </c>
      <c r="C141" s="2" t="s">
        <v>159</v>
      </c>
      <c r="D141" s="2" t="s">
        <v>160</v>
      </c>
      <c r="E141" s="2" t="s">
        <v>4496</v>
      </c>
      <c r="F141" s="2" t="s">
        <v>4608</v>
      </c>
      <c r="G141" s="13">
        <v>44387.431423611109</v>
      </c>
      <c r="H141" s="2" t="s">
        <v>96</v>
      </c>
      <c r="I141" s="2" t="s">
        <v>97</v>
      </c>
      <c r="J141" s="2" t="s">
        <v>98</v>
      </c>
      <c r="K141" s="2" t="s">
        <v>4609</v>
      </c>
      <c r="L141" s="2" t="s">
        <v>98</v>
      </c>
      <c r="M141" s="2" t="s">
        <v>4230</v>
      </c>
    </row>
    <row r="142" spans="1:13" ht="28.9" customHeight="1">
      <c r="A142" s="2" t="s">
        <v>4610</v>
      </c>
      <c r="B142" s="2" t="s">
        <v>42</v>
      </c>
      <c r="C142" s="2" t="s">
        <v>375</v>
      </c>
      <c r="D142" s="2" t="s">
        <v>376</v>
      </c>
      <c r="E142" s="2" t="s">
        <v>3816</v>
      </c>
      <c r="F142" s="2" t="s">
        <v>4611</v>
      </c>
      <c r="G142" s="13">
        <v>44387.442349537043</v>
      </c>
      <c r="H142" s="2" t="s">
        <v>96</v>
      </c>
      <c r="I142" s="2" t="s">
        <v>114</v>
      </c>
      <c r="J142" s="2" t="s">
        <v>98</v>
      </c>
      <c r="K142" s="2" t="s">
        <v>4612</v>
      </c>
      <c r="L142" s="2" t="s">
        <v>98</v>
      </c>
      <c r="M142" s="2" t="s">
        <v>4230</v>
      </c>
    </row>
    <row r="143" spans="1:13" ht="28.9" customHeight="1">
      <c r="A143" s="2" t="s">
        <v>4613</v>
      </c>
      <c r="B143" s="2" t="s">
        <v>56</v>
      </c>
      <c r="C143" s="2" t="s">
        <v>153</v>
      </c>
      <c r="D143" s="2" t="s">
        <v>4322</v>
      </c>
      <c r="E143" s="2" t="s">
        <v>4496</v>
      </c>
      <c r="F143" s="2" t="s">
        <v>4614</v>
      </c>
      <c r="G143" s="13">
        <v>44387.454837962963</v>
      </c>
      <c r="H143" s="2" t="s">
        <v>96</v>
      </c>
      <c r="I143" s="2" t="s">
        <v>97</v>
      </c>
      <c r="J143" s="2" t="s">
        <v>98</v>
      </c>
      <c r="K143" s="2" t="s">
        <v>4615</v>
      </c>
      <c r="L143" s="2" t="s">
        <v>98</v>
      </c>
      <c r="M143" s="2" t="s">
        <v>4230</v>
      </c>
    </row>
    <row r="144" spans="1:13" ht="72" customHeight="1">
      <c r="A144" s="2" t="s">
        <v>4616</v>
      </c>
      <c r="B144" s="2" t="s">
        <v>42</v>
      </c>
      <c r="C144" s="2" t="s">
        <v>375</v>
      </c>
      <c r="D144" s="2" t="s">
        <v>376</v>
      </c>
      <c r="E144" s="2" t="s">
        <v>2714</v>
      </c>
      <c r="F144" s="2" t="s">
        <v>4617</v>
      </c>
      <c r="G144" s="13">
        <v>44387.502291666657</v>
      </c>
      <c r="H144" s="2" t="s">
        <v>96</v>
      </c>
      <c r="I144" s="2" t="s">
        <v>97</v>
      </c>
      <c r="J144" s="2" t="s">
        <v>98</v>
      </c>
      <c r="K144" s="2" t="s">
        <v>4618</v>
      </c>
      <c r="L144" s="2" t="s">
        <v>98</v>
      </c>
      <c r="M144" s="2" t="s">
        <v>4230</v>
      </c>
    </row>
    <row r="145" spans="1:13" ht="57.6" customHeight="1">
      <c r="A145" s="2" t="s">
        <v>4619</v>
      </c>
      <c r="B145" s="2" t="s">
        <v>42</v>
      </c>
      <c r="C145" s="2" t="s">
        <v>215</v>
      </c>
      <c r="D145" s="2" t="s">
        <v>216</v>
      </c>
      <c r="E145" s="2" t="s">
        <v>579</v>
      </c>
      <c r="F145" s="2" t="s">
        <v>4499</v>
      </c>
      <c r="G145" s="13">
        <v>44389.445057870369</v>
      </c>
      <c r="H145" s="2" t="s">
        <v>96</v>
      </c>
      <c r="I145" s="2" t="s">
        <v>97</v>
      </c>
      <c r="J145" s="2" t="s">
        <v>98</v>
      </c>
      <c r="K145" s="2" t="s">
        <v>4620</v>
      </c>
      <c r="L145" s="2" t="s">
        <v>98</v>
      </c>
      <c r="M145" s="2" t="s">
        <v>4230</v>
      </c>
    </row>
    <row r="146" spans="1:13" ht="57.6" customHeight="1">
      <c r="A146" s="2" t="s">
        <v>4621</v>
      </c>
      <c r="B146" s="2" t="s">
        <v>42</v>
      </c>
      <c r="C146" s="2" t="s">
        <v>92</v>
      </c>
      <c r="D146" s="2" t="s">
        <v>1427</v>
      </c>
      <c r="E146" s="2" t="s">
        <v>4622</v>
      </c>
      <c r="F146" s="2" t="s">
        <v>3541</v>
      </c>
      <c r="G146" s="13">
        <v>44389.453194444453</v>
      </c>
      <c r="H146" s="2" t="s">
        <v>96</v>
      </c>
      <c r="I146" s="2" t="s">
        <v>97</v>
      </c>
      <c r="J146" s="2" t="s">
        <v>98</v>
      </c>
      <c r="K146" s="2" t="s">
        <v>4623</v>
      </c>
      <c r="L146" s="2" t="s">
        <v>98</v>
      </c>
      <c r="M146" s="2" t="s">
        <v>4230</v>
      </c>
    </row>
    <row r="147" spans="1:13" ht="43.15" customHeight="1">
      <c r="A147" s="2" t="s">
        <v>4624</v>
      </c>
      <c r="B147" s="2" t="s">
        <v>42</v>
      </c>
      <c r="C147" s="2" t="s">
        <v>92</v>
      </c>
      <c r="D147" s="2" t="s">
        <v>186</v>
      </c>
      <c r="E147" s="2" t="s">
        <v>2634</v>
      </c>
      <c r="F147" s="2" t="s">
        <v>1017</v>
      </c>
      <c r="G147" s="13">
        <v>44389.460335648153</v>
      </c>
      <c r="H147" s="2" t="s">
        <v>96</v>
      </c>
      <c r="I147" s="2" t="s">
        <v>97</v>
      </c>
      <c r="J147" s="2" t="s">
        <v>98</v>
      </c>
      <c r="K147" s="2" t="s">
        <v>4625</v>
      </c>
      <c r="L147" s="2" t="s">
        <v>98</v>
      </c>
      <c r="M147" s="2" t="s">
        <v>4230</v>
      </c>
    </row>
    <row r="148" spans="1:13" ht="43.15" customHeight="1">
      <c r="A148" s="2" t="s">
        <v>4626</v>
      </c>
      <c r="B148" s="2" t="s">
        <v>42</v>
      </c>
      <c r="C148" s="2" t="s">
        <v>92</v>
      </c>
      <c r="D148" s="2" t="s">
        <v>186</v>
      </c>
      <c r="E148" s="2" t="s">
        <v>4627</v>
      </c>
      <c r="F148" s="2" t="s">
        <v>4628</v>
      </c>
      <c r="G148" s="13">
        <v>44389.470127314817</v>
      </c>
      <c r="H148" s="2" t="s">
        <v>96</v>
      </c>
      <c r="I148" s="2" t="s">
        <v>97</v>
      </c>
      <c r="J148" s="2" t="s">
        <v>98</v>
      </c>
      <c r="K148" s="2" t="s">
        <v>4629</v>
      </c>
      <c r="L148" s="2" t="s">
        <v>98</v>
      </c>
      <c r="M148" s="2" t="s">
        <v>4230</v>
      </c>
    </row>
    <row r="149" spans="1:13" ht="43.15" customHeight="1">
      <c r="A149" s="2" t="s">
        <v>4630</v>
      </c>
      <c r="B149" s="2" t="s">
        <v>35</v>
      </c>
      <c r="C149" s="2" t="s">
        <v>180</v>
      </c>
      <c r="D149" s="2" t="s">
        <v>466</v>
      </c>
      <c r="E149" s="2" t="s">
        <v>1380</v>
      </c>
      <c r="F149" s="2" t="s">
        <v>4631</v>
      </c>
      <c r="G149" s="13">
        <v>44389.490011574067</v>
      </c>
      <c r="H149" s="2" t="s">
        <v>96</v>
      </c>
      <c r="I149" s="2" t="s">
        <v>97</v>
      </c>
      <c r="J149" s="2" t="s">
        <v>109</v>
      </c>
      <c r="K149" s="2" t="s">
        <v>4632</v>
      </c>
      <c r="L149" s="2" t="s">
        <v>109</v>
      </c>
      <c r="M149" s="2" t="s">
        <v>4230</v>
      </c>
    </row>
    <row r="150" spans="1:13" ht="187.15" customHeight="1">
      <c r="A150" s="2" t="s">
        <v>4633</v>
      </c>
      <c r="B150" s="2" t="s">
        <v>42</v>
      </c>
      <c r="C150" s="2" t="s">
        <v>685</v>
      </c>
      <c r="D150" s="2" t="s">
        <v>1168</v>
      </c>
      <c r="E150" s="2" t="s">
        <v>2105</v>
      </c>
      <c r="F150" s="2" t="s">
        <v>4634</v>
      </c>
      <c r="G150" s="13">
        <v>44389.567719907413</v>
      </c>
      <c r="H150" s="2" t="s">
        <v>96</v>
      </c>
      <c r="I150" s="2" t="s">
        <v>97</v>
      </c>
      <c r="J150" s="2" t="s">
        <v>98</v>
      </c>
      <c r="K150" s="2" t="s">
        <v>4635</v>
      </c>
      <c r="L150" s="2" t="s">
        <v>98</v>
      </c>
      <c r="M150" s="2" t="s">
        <v>4230</v>
      </c>
    </row>
    <row r="151" spans="1:13">
      <c r="A151" s="2" t="s">
        <v>4636</v>
      </c>
      <c r="B151" s="2" t="s">
        <v>35</v>
      </c>
      <c r="C151" s="2" t="s">
        <v>117</v>
      </c>
      <c r="D151" s="2" t="s">
        <v>118</v>
      </c>
      <c r="E151" s="2" t="s">
        <v>204</v>
      </c>
      <c r="F151" s="2" t="s">
        <v>4637</v>
      </c>
      <c r="G151" s="13">
        <v>44389.600972222222</v>
      </c>
      <c r="H151" s="2" t="s">
        <v>96</v>
      </c>
      <c r="I151" s="2" t="s">
        <v>97</v>
      </c>
      <c r="J151" s="2" t="s">
        <v>109</v>
      </c>
      <c r="K151" s="2" t="s">
        <v>4638</v>
      </c>
      <c r="L151" s="2" t="s">
        <v>109</v>
      </c>
      <c r="M151" s="2" t="s">
        <v>4381</v>
      </c>
    </row>
    <row r="152" spans="1:13" ht="43.15" customHeight="1">
      <c r="A152" s="2" t="s">
        <v>4639</v>
      </c>
      <c r="B152" s="2" t="s">
        <v>42</v>
      </c>
      <c r="C152" s="2" t="s">
        <v>685</v>
      </c>
      <c r="D152" s="2" t="s">
        <v>1168</v>
      </c>
      <c r="E152" s="2" t="s">
        <v>4640</v>
      </c>
      <c r="F152" s="2" t="s">
        <v>4641</v>
      </c>
      <c r="G152" s="13">
        <v>44389.679340277777</v>
      </c>
      <c r="H152" s="2" t="s">
        <v>96</v>
      </c>
      <c r="I152" s="2" t="s">
        <v>97</v>
      </c>
      <c r="J152" s="2" t="s">
        <v>98</v>
      </c>
      <c r="K152" s="2" t="s">
        <v>4642</v>
      </c>
      <c r="L152" s="2" t="s">
        <v>98</v>
      </c>
      <c r="M152" s="2" t="s">
        <v>4230</v>
      </c>
    </row>
    <row r="153" spans="1:13" ht="43.15" customHeight="1">
      <c r="A153" s="2" t="s">
        <v>4643</v>
      </c>
      <c r="B153" s="2" t="s">
        <v>44</v>
      </c>
      <c r="C153" s="2" t="s">
        <v>507</v>
      </c>
      <c r="D153" s="2" t="s">
        <v>508</v>
      </c>
      <c r="E153" s="2" t="s">
        <v>1177</v>
      </c>
      <c r="F153" s="2" t="s">
        <v>3757</v>
      </c>
      <c r="G153" s="13">
        <v>44389.681817129633</v>
      </c>
      <c r="H153" s="2" t="s">
        <v>96</v>
      </c>
      <c r="I153" s="2" t="s">
        <v>97</v>
      </c>
      <c r="J153" s="2" t="s">
        <v>98</v>
      </c>
      <c r="K153" s="2" t="s">
        <v>4644</v>
      </c>
      <c r="L153" s="2" t="s">
        <v>98</v>
      </c>
      <c r="M153" s="2" t="s">
        <v>4230</v>
      </c>
    </row>
    <row r="154" spans="1:13" ht="28.9" customHeight="1">
      <c r="A154" s="2" t="s">
        <v>4645</v>
      </c>
      <c r="B154" s="2" t="s">
        <v>35</v>
      </c>
      <c r="C154" s="2" t="s">
        <v>180</v>
      </c>
      <c r="D154" s="2" t="s">
        <v>466</v>
      </c>
      <c r="E154" s="2" t="s">
        <v>673</v>
      </c>
      <c r="F154" s="2" t="s">
        <v>4646</v>
      </c>
      <c r="G154" s="13">
        <v>44389.729548611111</v>
      </c>
      <c r="H154" s="2" t="s">
        <v>96</v>
      </c>
      <c r="I154" s="2" t="s">
        <v>97</v>
      </c>
      <c r="J154" s="2" t="s">
        <v>109</v>
      </c>
      <c r="K154" s="2" t="s">
        <v>4647</v>
      </c>
      <c r="L154" s="2" t="s">
        <v>109</v>
      </c>
      <c r="M154" s="2" t="s">
        <v>4230</v>
      </c>
    </row>
    <row r="155" spans="1:13" ht="72" customHeight="1">
      <c r="A155" s="2" t="s">
        <v>4648</v>
      </c>
      <c r="B155" s="2" t="s">
        <v>60</v>
      </c>
      <c r="C155" s="2" t="s">
        <v>133</v>
      </c>
      <c r="D155" s="2" t="s">
        <v>133</v>
      </c>
      <c r="E155" s="2" t="s">
        <v>4649</v>
      </c>
      <c r="F155" s="2" t="s">
        <v>4650</v>
      </c>
      <c r="G155" s="13">
        <v>44389.693877314807</v>
      </c>
      <c r="H155" s="2" t="s">
        <v>96</v>
      </c>
      <c r="I155" s="2" t="s">
        <v>114</v>
      </c>
      <c r="J155" s="2" t="s">
        <v>98</v>
      </c>
      <c r="K155" s="2" t="s">
        <v>4651</v>
      </c>
      <c r="L155" s="2" t="s">
        <v>98</v>
      </c>
      <c r="M155" s="2" t="s">
        <v>4230</v>
      </c>
    </row>
    <row r="156" spans="1:13" ht="57.6" customHeight="1">
      <c r="A156" s="2" t="s">
        <v>4652</v>
      </c>
      <c r="B156" s="2" t="s">
        <v>42</v>
      </c>
      <c r="C156" s="2" t="s">
        <v>375</v>
      </c>
      <c r="D156" s="2" t="s">
        <v>376</v>
      </c>
      <c r="E156" s="2" t="s">
        <v>681</v>
      </c>
      <c r="F156" s="2" t="s">
        <v>4653</v>
      </c>
      <c r="G156" s="13">
        <v>44389.710740740738</v>
      </c>
      <c r="H156" s="2" t="s">
        <v>96</v>
      </c>
      <c r="I156" s="2" t="s">
        <v>97</v>
      </c>
      <c r="J156" s="2" t="s">
        <v>98</v>
      </c>
      <c r="K156" s="2" t="s">
        <v>4654</v>
      </c>
      <c r="L156" s="2" t="s">
        <v>98</v>
      </c>
      <c r="M156" s="2" t="s">
        <v>4230</v>
      </c>
    </row>
    <row r="157" spans="1:13" ht="43.15" customHeight="1">
      <c r="A157" s="2" t="s">
        <v>4655</v>
      </c>
      <c r="B157" s="2" t="s">
        <v>35</v>
      </c>
      <c r="C157" s="2" t="s">
        <v>2461</v>
      </c>
      <c r="D157" s="2" t="s">
        <v>430</v>
      </c>
      <c r="E157" s="2" t="s">
        <v>1865</v>
      </c>
      <c r="F157" s="2" t="s">
        <v>4656</v>
      </c>
      <c r="G157" s="13">
        <v>44389.728101851862</v>
      </c>
      <c r="H157" s="2" t="s">
        <v>105</v>
      </c>
      <c r="I157" s="2" t="s">
        <v>114</v>
      </c>
      <c r="J157" s="2" t="s">
        <v>121</v>
      </c>
      <c r="K157" s="2" t="s">
        <v>4657</v>
      </c>
      <c r="L157" s="2" t="s">
        <v>109</v>
      </c>
      <c r="M157" s="2" t="s">
        <v>4381</v>
      </c>
    </row>
    <row r="158" spans="1:13" ht="28.9" customHeight="1">
      <c r="A158" s="2" t="s">
        <v>4658</v>
      </c>
      <c r="B158" s="2" t="s">
        <v>42</v>
      </c>
      <c r="C158" s="2" t="s">
        <v>507</v>
      </c>
      <c r="D158" s="2" t="s">
        <v>508</v>
      </c>
      <c r="E158" s="2" t="s">
        <v>681</v>
      </c>
      <c r="F158" s="2" t="s">
        <v>3760</v>
      </c>
      <c r="G158" s="13">
        <v>44389.74082175926</v>
      </c>
      <c r="H158" s="2" t="s">
        <v>96</v>
      </c>
      <c r="I158" s="2" t="s">
        <v>114</v>
      </c>
      <c r="J158" s="2" t="s">
        <v>98</v>
      </c>
      <c r="K158" s="2" t="s">
        <v>4659</v>
      </c>
      <c r="L158" s="2" t="s">
        <v>98</v>
      </c>
      <c r="M158" s="2" t="s">
        <v>4230</v>
      </c>
    </row>
    <row r="159" spans="1:13" ht="57.6" customHeight="1">
      <c r="A159" s="2" t="s">
        <v>4660</v>
      </c>
      <c r="B159" s="2" t="s">
        <v>42</v>
      </c>
      <c r="C159" s="2" t="s">
        <v>507</v>
      </c>
      <c r="D159" s="2" t="s">
        <v>508</v>
      </c>
      <c r="E159" s="2" t="s">
        <v>4661</v>
      </c>
      <c r="F159" s="2" t="s">
        <v>4662</v>
      </c>
      <c r="G159" s="13">
        <v>44389.776319444441</v>
      </c>
      <c r="H159" s="2" t="s">
        <v>96</v>
      </c>
      <c r="I159" s="2" t="s">
        <v>97</v>
      </c>
      <c r="J159" s="2" t="s">
        <v>98</v>
      </c>
      <c r="K159" s="2" t="s">
        <v>4663</v>
      </c>
      <c r="L159" s="2" t="s">
        <v>98</v>
      </c>
      <c r="M159" s="2" t="s">
        <v>4230</v>
      </c>
    </row>
    <row r="160" spans="1:13" ht="201.6" customHeight="1">
      <c r="A160" s="2" t="s">
        <v>4664</v>
      </c>
      <c r="B160" s="2" t="s">
        <v>42</v>
      </c>
      <c r="C160" s="2" t="s">
        <v>507</v>
      </c>
      <c r="D160" s="2" t="s">
        <v>508</v>
      </c>
      <c r="E160" s="2" t="s">
        <v>552</v>
      </c>
      <c r="F160" s="2" t="s">
        <v>4665</v>
      </c>
      <c r="G160" s="13">
        <v>44389.79619212963</v>
      </c>
      <c r="H160" s="2" t="s">
        <v>96</v>
      </c>
      <c r="I160" s="2" t="s">
        <v>97</v>
      </c>
      <c r="J160" s="2" t="s">
        <v>98</v>
      </c>
      <c r="K160" s="2" t="s">
        <v>4666</v>
      </c>
      <c r="L160" s="2" t="s">
        <v>98</v>
      </c>
      <c r="M160" s="2" t="s">
        <v>4230</v>
      </c>
    </row>
    <row r="161" spans="1:13" ht="43.15" customHeight="1">
      <c r="A161" s="2" t="s">
        <v>4667</v>
      </c>
      <c r="B161" s="2" t="s">
        <v>44</v>
      </c>
      <c r="C161" s="2" t="s">
        <v>375</v>
      </c>
      <c r="D161" s="2" t="s">
        <v>376</v>
      </c>
      <c r="E161" s="2" t="s">
        <v>526</v>
      </c>
      <c r="F161" s="2" t="s">
        <v>1529</v>
      </c>
      <c r="G161" s="13">
        <v>44390.379120370373</v>
      </c>
      <c r="H161" s="2" t="s">
        <v>96</v>
      </c>
      <c r="I161" s="2" t="s">
        <v>97</v>
      </c>
      <c r="J161" s="2" t="s">
        <v>98</v>
      </c>
      <c r="K161" s="2" t="s">
        <v>4668</v>
      </c>
      <c r="L161" s="2" t="s">
        <v>98</v>
      </c>
      <c r="M161" s="2" t="s">
        <v>4230</v>
      </c>
    </row>
    <row r="162" spans="1:13" ht="28.9" customHeight="1">
      <c r="A162" s="2" t="s">
        <v>4669</v>
      </c>
      <c r="B162" s="2" t="s">
        <v>35</v>
      </c>
      <c r="C162" s="2" t="s">
        <v>225</v>
      </c>
      <c r="D162" s="2" t="s">
        <v>226</v>
      </c>
      <c r="E162" s="2" t="s">
        <v>221</v>
      </c>
      <c r="F162" s="2" t="s">
        <v>4670</v>
      </c>
      <c r="G162" s="13">
        <v>44390.452256944453</v>
      </c>
      <c r="H162" s="2" t="s">
        <v>96</v>
      </c>
      <c r="I162" s="2" t="s">
        <v>97</v>
      </c>
      <c r="J162" s="2" t="s">
        <v>136</v>
      </c>
      <c r="K162" s="2" t="s">
        <v>4671</v>
      </c>
      <c r="L162" s="2" t="s">
        <v>136</v>
      </c>
      <c r="M162" s="2" t="s">
        <v>4381</v>
      </c>
    </row>
    <row r="163" spans="1:13">
      <c r="A163" s="2" t="s">
        <v>4672</v>
      </c>
      <c r="B163" s="2" t="s">
        <v>35</v>
      </c>
      <c r="C163" s="2" t="s">
        <v>124</v>
      </c>
      <c r="D163" s="2" t="s">
        <v>125</v>
      </c>
      <c r="E163" s="2" t="s">
        <v>1072</v>
      </c>
      <c r="F163" s="2" t="s">
        <v>4673</v>
      </c>
      <c r="G163" s="13">
        <v>44390.405914351853</v>
      </c>
      <c r="H163" s="2" t="s">
        <v>96</v>
      </c>
      <c r="I163" s="2" t="s">
        <v>97</v>
      </c>
      <c r="J163" s="2" t="s">
        <v>109</v>
      </c>
      <c r="K163" s="2" t="s">
        <v>4233</v>
      </c>
      <c r="L163" s="2" t="s">
        <v>109</v>
      </c>
      <c r="M163" s="2" t="s">
        <v>4230</v>
      </c>
    </row>
    <row r="164" spans="1:13" ht="57.6" customHeight="1">
      <c r="A164" s="2" t="s">
        <v>4674</v>
      </c>
      <c r="B164" s="2" t="s">
        <v>42</v>
      </c>
      <c r="C164" s="2" t="s">
        <v>1857</v>
      </c>
      <c r="D164" s="2" t="s">
        <v>1858</v>
      </c>
      <c r="E164" s="2" t="s">
        <v>2304</v>
      </c>
      <c r="F164" s="2" t="s">
        <v>2591</v>
      </c>
      <c r="G164" s="13">
        <v>44390.456863425927</v>
      </c>
      <c r="H164" s="2" t="s">
        <v>96</v>
      </c>
      <c r="I164" s="2" t="s">
        <v>97</v>
      </c>
      <c r="J164" s="2" t="s">
        <v>98</v>
      </c>
      <c r="K164" s="2" t="s">
        <v>4675</v>
      </c>
      <c r="L164" s="2" t="s">
        <v>98</v>
      </c>
      <c r="M164" s="2" t="s">
        <v>4230</v>
      </c>
    </row>
    <row r="165" spans="1:13" ht="28.9" customHeight="1">
      <c r="A165" s="2" t="s">
        <v>4676</v>
      </c>
      <c r="B165" s="2" t="s">
        <v>35</v>
      </c>
      <c r="C165" s="2" t="s">
        <v>225</v>
      </c>
      <c r="D165" s="2" t="s">
        <v>226</v>
      </c>
      <c r="E165" s="2" t="s">
        <v>149</v>
      </c>
      <c r="F165" s="2" t="s">
        <v>4677</v>
      </c>
      <c r="G165" s="13">
        <v>44390.483240740738</v>
      </c>
      <c r="H165" s="2" t="s">
        <v>96</v>
      </c>
      <c r="I165" s="2" t="s">
        <v>97</v>
      </c>
      <c r="J165" s="2" t="s">
        <v>136</v>
      </c>
      <c r="K165" s="2" t="s">
        <v>4678</v>
      </c>
      <c r="L165" s="2" t="s">
        <v>136</v>
      </c>
      <c r="M165" s="2" t="s">
        <v>4381</v>
      </c>
    </row>
    <row r="166" spans="1:13" ht="43.15" customHeight="1">
      <c r="A166" s="2" t="s">
        <v>4679</v>
      </c>
      <c r="B166" s="2" t="s">
        <v>42</v>
      </c>
      <c r="C166" s="2" t="s">
        <v>375</v>
      </c>
      <c r="D166" s="2" t="s">
        <v>376</v>
      </c>
      <c r="E166" s="2" t="s">
        <v>4680</v>
      </c>
      <c r="F166" s="2" t="s">
        <v>4681</v>
      </c>
      <c r="G166" s="13">
        <v>44390.485671296286</v>
      </c>
      <c r="H166" s="2" t="s">
        <v>96</v>
      </c>
      <c r="I166" s="2" t="s">
        <v>97</v>
      </c>
      <c r="J166" s="2" t="s">
        <v>98</v>
      </c>
      <c r="K166" s="2" t="s">
        <v>4597</v>
      </c>
      <c r="L166" s="2" t="s">
        <v>98</v>
      </c>
      <c r="M166" s="2" t="s">
        <v>4230</v>
      </c>
    </row>
    <row r="167" spans="1:13" ht="100.9" customHeight="1">
      <c r="A167" s="2" t="s">
        <v>4682</v>
      </c>
      <c r="B167" s="2" t="s">
        <v>42</v>
      </c>
      <c r="C167" s="2" t="s">
        <v>1857</v>
      </c>
      <c r="D167" s="2" t="s">
        <v>1858</v>
      </c>
      <c r="E167" s="2" t="s">
        <v>4683</v>
      </c>
      <c r="F167" s="2" t="s">
        <v>2871</v>
      </c>
      <c r="G167" s="13">
        <v>44390.510046296287</v>
      </c>
      <c r="H167" s="2" t="s">
        <v>96</v>
      </c>
      <c r="I167" s="2" t="s">
        <v>97</v>
      </c>
      <c r="J167" s="2" t="s">
        <v>98</v>
      </c>
      <c r="K167" s="2" t="s">
        <v>4684</v>
      </c>
      <c r="L167" s="2" t="s">
        <v>98</v>
      </c>
      <c r="M167" s="2" t="s">
        <v>4230</v>
      </c>
    </row>
    <row r="168" spans="1:13" ht="100.9" customHeight="1">
      <c r="A168" s="2" t="s">
        <v>4685</v>
      </c>
      <c r="B168" s="2" t="s">
        <v>42</v>
      </c>
      <c r="C168" s="2" t="s">
        <v>507</v>
      </c>
      <c r="D168" s="2" t="s">
        <v>508</v>
      </c>
      <c r="E168" s="2" t="s">
        <v>3822</v>
      </c>
      <c r="F168" s="2" t="s">
        <v>4686</v>
      </c>
      <c r="G168" s="13">
        <v>44390.51153935185</v>
      </c>
      <c r="H168" s="2" t="s">
        <v>96</v>
      </c>
      <c r="I168" s="2" t="s">
        <v>97</v>
      </c>
      <c r="J168" s="2" t="s">
        <v>98</v>
      </c>
      <c r="K168" s="2" t="s">
        <v>4687</v>
      </c>
      <c r="L168" s="2" t="s">
        <v>98</v>
      </c>
      <c r="M168" s="2" t="s">
        <v>4230</v>
      </c>
    </row>
    <row r="169" spans="1:13" ht="144" customHeight="1">
      <c r="A169" s="2" t="s">
        <v>4688</v>
      </c>
      <c r="B169" s="2" t="s">
        <v>44</v>
      </c>
      <c r="C169" s="2" t="s">
        <v>507</v>
      </c>
      <c r="D169" s="2" t="s">
        <v>508</v>
      </c>
      <c r="E169" s="2" t="s">
        <v>1705</v>
      </c>
      <c r="F169" s="2" t="s">
        <v>4689</v>
      </c>
      <c r="G169" s="13">
        <v>44390.517824074072</v>
      </c>
      <c r="H169" s="2" t="s">
        <v>96</v>
      </c>
      <c r="I169" s="2" t="s">
        <v>97</v>
      </c>
      <c r="J169" s="2" t="s">
        <v>98</v>
      </c>
      <c r="K169" s="2" t="s">
        <v>4690</v>
      </c>
      <c r="L169" s="2" t="s">
        <v>98</v>
      </c>
      <c r="M169" s="2" t="s">
        <v>4230</v>
      </c>
    </row>
    <row r="170" spans="1:13" ht="216" customHeight="1">
      <c r="A170" s="2" t="s">
        <v>4691</v>
      </c>
      <c r="B170" s="2" t="s">
        <v>42</v>
      </c>
      <c r="C170" s="2" t="s">
        <v>375</v>
      </c>
      <c r="D170" s="2" t="s">
        <v>376</v>
      </c>
      <c r="E170" s="2" t="s">
        <v>832</v>
      </c>
      <c r="F170" s="2" t="s">
        <v>1700</v>
      </c>
      <c r="G170" s="13">
        <v>44390.536851851852</v>
      </c>
      <c r="H170" s="2" t="s">
        <v>96</v>
      </c>
      <c r="I170" s="2" t="s">
        <v>114</v>
      </c>
      <c r="J170" s="2" t="s">
        <v>98</v>
      </c>
      <c r="K170" s="2" t="s">
        <v>4692</v>
      </c>
      <c r="L170" s="2" t="s">
        <v>98</v>
      </c>
      <c r="M170" s="2" t="s">
        <v>4230</v>
      </c>
    </row>
    <row r="171" spans="1:13" ht="28.9" customHeight="1">
      <c r="A171" s="2" t="s">
        <v>4693</v>
      </c>
      <c r="B171" s="2" t="s">
        <v>44</v>
      </c>
      <c r="C171" s="2" t="s">
        <v>375</v>
      </c>
      <c r="D171" s="2" t="s">
        <v>376</v>
      </c>
      <c r="E171" s="2" t="s">
        <v>4694</v>
      </c>
      <c r="F171" s="2" t="s">
        <v>1617</v>
      </c>
      <c r="G171" s="13">
        <v>44390.563784722217</v>
      </c>
      <c r="H171" s="2" t="s">
        <v>96</v>
      </c>
      <c r="I171" s="2" t="s">
        <v>97</v>
      </c>
      <c r="J171" s="2" t="s">
        <v>98</v>
      </c>
      <c r="K171" s="2" t="s">
        <v>4695</v>
      </c>
      <c r="L171" s="2" t="s">
        <v>98</v>
      </c>
      <c r="M171" s="2" t="s">
        <v>4230</v>
      </c>
    </row>
    <row r="172" spans="1:13">
      <c r="A172" s="2" t="s">
        <v>4696</v>
      </c>
      <c r="B172" s="2" t="s">
        <v>58</v>
      </c>
      <c r="C172" s="2" t="s">
        <v>2208</v>
      </c>
      <c r="D172" s="2" t="s">
        <v>2209</v>
      </c>
      <c r="E172" s="2" t="s">
        <v>291</v>
      </c>
      <c r="F172" s="2" t="s">
        <v>3205</v>
      </c>
      <c r="G172" s="13">
        <v>44390.563391203701</v>
      </c>
      <c r="H172" s="2" t="s">
        <v>96</v>
      </c>
      <c r="I172" s="2" t="s">
        <v>114</v>
      </c>
      <c r="J172" s="2" t="s">
        <v>107</v>
      </c>
      <c r="K172" s="2" t="s">
        <v>4697</v>
      </c>
      <c r="L172" s="2" t="s">
        <v>107</v>
      </c>
      <c r="M172" s="2" t="s">
        <v>4230</v>
      </c>
    </row>
    <row r="173" spans="1:13" ht="28.9" customHeight="1">
      <c r="A173" s="2" t="s">
        <v>4698</v>
      </c>
      <c r="B173" s="2" t="s">
        <v>35</v>
      </c>
      <c r="C173" s="2" t="s">
        <v>1908</v>
      </c>
      <c r="D173" s="2" t="s">
        <v>430</v>
      </c>
      <c r="E173" s="2" t="s">
        <v>4699</v>
      </c>
      <c r="F173" s="2" t="s">
        <v>4700</v>
      </c>
      <c r="G173" s="13">
        <v>44390.586053240739</v>
      </c>
      <c r="H173" s="2" t="s">
        <v>96</v>
      </c>
      <c r="I173" s="2" t="s">
        <v>114</v>
      </c>
      <c r="J173" s="2" t="s">
        <v>109</v>
      </c>
      <c r="K173" s="2" t="s">
        <v>4701</v>
      </c>
      <c r="L173" s="2" t="s">
        <v>109</v>
      </c>
      <c r="M173" s="2" t="s">
        <v>4230</v>
      </c>
    </row>
    <row r="174" spans="1:13" ht="158.44999999999999" customHeight="1">
      <c r="A174" s="2" t="s">
        <v>4702</v>
      </c>
      <c r="B174" s="2" t="s">
        <v>42</v>
      </c>
      <c r="C174" s="2" t="s">
        <v>375</v>
      </c>
      <c r="D174" s="2" t="s">
        <v>376</v>
      </c>
      <c r="E174" s="2" t="s">
        <v>4703</v>
      </c>
      <c r="F174" s="2" t="s">
        <v>4704</v>
      </c>
      <c r="G174" s="13">
        <v>44390.627905092602</v>
      </c>
      <c r="H174" s="2" t="s">
        <v>96</v>
      </c>
      <c r="I174" s="2" t="s">
        <v>97</v>
      </c>
      <c r="J174" s="2" t="s">
        <v>98</v>
      </c>
      <c r="K174" s="2" t="s">
        <v>4705</v>
      </c>
      <c r="L174" s="2" t="s">
        <v>98</v>
      </c>
      <c r="M174" s="2" t="s">
        <v>4230</v>
      </c>
    </row>
    <row r="175" spans="1:13" ht="86.45" customHeight="1">
      <c r="A175" s="2" t="s">
        <v>4706</v>
      </c>
      <c r="B175" s="2" t="s">
        <v>42</v>
      </c>
      <c r="C175" s="2" t="s">
        <v>507</v>
      </c>
      <c r="D175" s="2" t="s">
        <v>508</v>
      </c>
      <c r="E175" s="2" t="s">
        <v>4707</v>
      </c>
      <c r="F175" s="2" t="s">
        <v>4708</v>
      </c>
      <c r="G175" s="13">
        <v>44390.637916666667</v>
      </c>
      <c r="H175" s="2" t="s">
        <v>96</v>
      </c>
      <c r="I175" s="2" t="s">
        <v>97</v>
      </c>
      <c r="J175" s="2" t="s">
        <v>98</v>
      </c>
      <c r="K175" s="2" t="s">
        <v>4709</v>
      </c>
      <c r="L175" s="2" t="s">
        <v>98</v>
      </c>
      <c r="M175" s="2" t="s">
        <v>4230</v>
      </c>
    </row>
    <row r="176" spans="1:13" ht="28.9" customHeight="1">
      <c r="A176" s="2" t="s">
        <v>4710</v>
      </c>
      <c r="B176" s="2" t="s">
        <v>44</v>
      </c>
      <c r="C176" s="2" t="s">
        <v>375</v>
      </c>
      <c r="D176" s="2" t="s">
        <v>376</v>
      </c>
      <c r="E176" s="2" t="s">
        <v>4446</v>
      </c>
      <c r="F176" s="2" t="s">
        <v>4711</v>
      </c>
      <c r="G176" s="13">
        <v>44390.759826388887</v>
      </c>
      <c r="H176" s="2" t="s">
        <v>96</v>
      </c>
      <c r="I176" s="2" t="s">
        <v>114</v>
      </c>
      <c r="J176" s="2" t="s">
        <v>98</v>
      </c>
      <c r="K176" s="2" t="s">
        <v>4712</v>
      </c>
      <c r="L176" s="2" t="s">
        <v>98</v>
      </c>
      <c r="M176" s="2" t="s">
        <v>4230</v>
      </c>
    </row>
    <row r="177" spans="1:13" ht="43.15" customHeight="1">
      <c r="A177" s="2" t="s">
        <v>4713</v>
      </c>
      <c r="B177" s="2" t="s">
        <v>42</v>
      </c>
      <c r="C177" s="2" t="s">
        <v>1857</v>
      </c>
      <c r="D177" s="2" t="s">
        <v>1858</v>
      </c>
      <c r="E177" s="2" t="s">
        <v>4714</v>
      </c>
      <c r="F177" s="2" t="s">
        <v>4715</v>
      </c>
      <c r="G177" s="13">
        <v>44390.764618055553</v>
      </c>
      <c r="H177" s="2" t="s">
        <v>96</v>
      </c>
      <c r="I177" s="2" t="s">
        <v>97</v>
      </c>
      <c r="J177" s="2" t="s">
        <v>98</v>
      </c>
      <c r="K177" s="2" t="s">
        <v>4716</v>
      </c>
      <c r="L177" s="2" t="s">
        <v>98</v>
      </c>
      <c r="M177" s="2" t="s">
        <v>4230</v>
      </c>
    </row>
    <row r="178" spans="1:13" ht="57.6" customHeight="1">
      <c r="A178" s="2" t="s">
        <v>4717</v>
      </c>
      <c r="B178" s="2" t="s">
        <v>44</v>
      </c>
      <c r="C178" s="2" t="s">
        <v>507</v>
      </c>
      <c r="D178" s="2" t="s">
        <v>508</v>
      </c>
      <c r="E178" s="2" t="s">
        <v>4718</v>
      </c>
      <c r="F178" s="2" t="s">
        <v>4719</v>
      </c>
      <c r="G178" s="13">
        <v>44390.765266203707</v>
      </c>
      <c r="H178" s="2" t="s">
        <v>96</v>
      </c>
      <c r="I178" s="2" t="s">
        <v>114</v>
      </c>
      <c r="J178" s="2" t="s">
        <v>98</v>
      </c>
      <c r="K178" s="2" t="s">
        <v>4720</v>
      </c>
      <c r="L178" s="2" t="s">
        <v>98</v>
      </c>
      <c r="M178" s="2" t="s">
        <v>4230</v>
      </c>
    </row>
    <row r="179" spans="1:13">
      <c r="A179" s="2" t="s">
        <v>4721</v>
      </c>
      <c r="B179" s="2" t="s">
        <v>35</v>
      </c>
      <c r="C179" s="2" t="s">
        <v>342</v>
      </c>
      <c r="D179" s="2" t="s">
        <v>434</v>
      </c>
      <c r="E179" s="2" t="s">
        <v>1447</v>
      </c>
      <c r="F179" s="2" t="s">
        <v>4722</v>
      </c>
      <c r="G179" s="13">
        <v>44391.395381944443</v>
      </c>
      <c r="H179" s="2" t="s">
        <v>96</v>
      </c>
      <c r="I179" s="2" t="s">
        <v>97</v>
      </c>
      <c r="J179" s="2" t="s">
        <v>109</v>
      </c>
      <c r="K179" s="2" t="s">
        <v>4723</v>
      </c>
      <c r="L179" s="2" t="s">
        <v>109</v>
      </c>
      <c r="M179" s="2" t="s">
        <v>4230</v>
      </c>
    </row>
    <row r="180" spans="1:13">
      <c r="A180" s="2" t="s">
        <v>4724</v>
      </c>
      <c r="B180" s="2" t="s">
        <v>35</v>
      </c>
      <c r="C180" s="2" t="s">
        <v>124</v>
      </c>
      <c r="D180" s="2" t="s">
        <v>125</v>
      </c>
      <c r="E180" s="2" t="s">
        <v>1072</v>
      </c>
      <c r="F180" s="2" t="s">
        <v>183</v>
      </c>
      <c r="G180" s="13">
        <v>44391.412349537037</v>
      </c>
      <c r="H180" s="2" t="s">
        <v>96</v>
      </c>
      <c r="I180" s="2" t="s">
        <v>114</v>
      </c>
      <c r="J180" s="2" t="s">
        <v>109</v>
      </c>
      <c r="K180" s="2" t="s">
        <v>4725</v>
      </c>
      <c r="L180" s="2" t="s">
        <v>109</v>
      </c>
      <c r="M180" s="2" t="s">
        <v>4230</v>
      </c>
    </row>
    <row r="181" spans="1:13" ht="28.9" customHeight="1">
      <c r="A181" s="2" t="s">
        <v>4726</v>
      </c>
      <c r="B181" s="2" t="s">
        <v>42</v>
      </c>
      <c r="C181" s="2" t="s">
        <v>507</v>
      </c>
      <c r="D181" s="2" t="s">
        <v>508</v>
      </c>
      <c r="E181" s="2" t="s">
        <v>4727</v>
      </c>
      <c r="F181" s="2" t="s">
        <v>4728</v>
      </c>
      <c r="G181" s="13">
        <v>44391.414351851847</v>
      </c>
      <c r="H181" s="2" t="s">
        <v>96</v>
      </c>
      <c r="I181" s="2" t="s">
        <v>97</v>
      </c>
      <c r="J181" s="2" t="s">
        <v>98</v>
      </c>
      <c r="K181" s="2" t="s">
        <v>4729</v>
      </c>
      <c r="L181" s="2" t="s">
        <v>98</v>
      </c>
      <c r="M181" s="2" t="s">
        <v>4230</v>
      </c>
    </row>
    <row r="182" spans="1:13" ht="100.9" customHeight="1">
      <c r="A182" s="2" t="s">
        <v>4730</v>
      </c>
      <c r="B182" s="2" t="s">
        <v>44</v>
      </c>
      <c r="C182" s="2" t="s">
        <v>375</v>
      </c>
      <c r="D182" s="2" t="s">
        <v>376</v>
      </c>
      <c r="E182" s="2" t="s">
        <v>4731</v>
      </c>
      <c r="F182" s="2" t="s">
        <v>4732</v>
      </c>
      <c r="G182" s="13">
        <v>44391.463414351849</v>
      </c>
      <c r="H182" s="2" t="s">
        <v>96</v>
      </c>
      <c r="I182" s="2" t="s">
        <v>97</v>
      </c>
      <c r="J182" s="2" t="s">
        <v>98</v>
      </c>
      <c r="K182" s="2" t="s">
        <v>4684</v>
      </c>
      <c r="L182" s="2" t="s">
        <v>98</v>
      </c>
      <c r="M182" s="2" t="s">
        <v>4230</v>
      </c>
    </row>
    <row r="183" spans="1:13" ht="28.9" customHeight="1">
      <c r="A183" s="2" t="s">
        <v>4733</v>
      </c>
      <c r="B183" s="2" t="s">
        <v>24</v>
      </c>
      <c r="C183" s="2" t="s">
        <v>24</v>
      </c>
      <c r="D183" s="2" t="s">
        <v>3860</v>
      </c>
      <c r="E183" s="2" t="s">
        <v>770</v>
      </c>
      <c r="F183" s="2" t="s">
        <v>4734</v>
      </c>
      <c r="G183" s="13">
        <v>44391.495254629634</v>
      </c>
      <c r="H183" s="2" t="s">
        <v>96</v>
      </c>
      <c r="I183" s="2" t="s">
        <v>97</v>
      </c>
      <c r="J183" s="2" t="s">
        <v>98</v>
      </c>
      <c r="K183" s="2" t="s">
        <v>4735</v>
      </c>
      <c r="L183" s="2" t="s">
        <v>98</v>
      </c>
      <c r="M183" s="2" t="s">
        <v>4381</v>
      </c>
    </row>
    <row r="184" spans="1:13" ht="57.6" customHeight="1">
      <c r="A184" s="2" t="s">
        <v>4736</v>
      </c>
      <c r="B184" s="2" t="s">
        <v>44</v>
      </c>
      <c r="C184" s="2" t="s">
        <v>507</v>
      </c>
      <c r="D184" s="2" t="s">
        <v>508</v>
      </c>
      <c r="E184" s="2" t="s">
        <v>2127</v>
      </c>
      <c r="F184" s="2" t="s">
        <v>4737</v>
      </c>
      <c r="G184" s="13">
        <v>44391.512164351851</v>
      </c>
      <c r="H184" s="2" t="s">
        <v>96</v>
      </c>
      <c r="I184" s="2" t="s">
        <v>114</v>
      </c>
      <c r="J184" s="2" t="s">
        <v>98</v>
      </c>
      <c r="K184" s="2" t="s">
        <v>4720</v>
      </c>
      <c r="L184" s="2" t="s">
        <v>98</v>
      </c>
      <c r="M184" s="2" t="s">
        <v>4230</v>
      </c>
    </row>
    <row r="185" spans="1:13" ht="43.15" customHeight="1">
      <c r="A185" s="2" t="s">
        <v>4738</v>
      </c>
      <c r="B185" s="2" t="s">
        <v>42</v>
      </c>
      <c r="C185" s="2" t="s">
        <v>165</v>
      </c>
      <c r="D185" s="2" t="s">
        <v>165</v>
      </c>
      <c r="E185" s="2" t="s">
        <v>3593</v>
      </c>
      <c r="F185" s="2" t="s">
        <v>4739</v>
      </c>
      <c r="G185" s="13">
        <v>44391.518217592587</v>
      </c>
      <c r="H185" s="2" t="s">
        <v>96</v>
      </c>
      <c r="I185" s="2" t="s">
        <v>114</v>
      </c>
      <c r="J185" s="2" t="s">
        <v>98</v>
      </c>
      <c r="K185" s="2" t="s">
        <v>4740</v>
      </c>
      <c r="L185" s="2" t="s">
        <v>98</v>
      </c>
      <c r="M185" s="2" t="s">
        <v>4230</v>
      </c>
    </row>
    <row r="186" spans="1:13" ht="57.6" customHeight="1">
      <c r="A186" s="2" t="s">
        <v>4741</v>
      </c>
      <c r="B186" s="2" t="s">
        <v>42</v>
      </c>
      <c r="C186" s="2" t="s">
        <v>165</v>
      </c>
      <c r="D186" s="2" t="s">
        <v>165</v>
      </c>
      <c r="E186" s="2" t="s">
        <v>3642</v>
      </c>
      <c r="F186" s="2" t="s">
        <v>4742</v>
      </c>
      <c r="G186" s="13">
        <v>44391.539386574077</v>
      </c>
      <c r="H186" s="2" t="s">
        <v>96</v>
      </c>
      <c r="I186" s="2" t="s">
        <v>114</v>
      </c>
      <c r="J186" s="2" t="s">
        <v>98</v>
      </c>
      <c r="K186" s="2" t="s">
        <v>4743</v>
      </c>
      <c r="L186" s="2" t="s">
        <v>98</v>
      </c>
      <c r="M186" s="2" t="s">
        <v>4230</v>
      </c>
    </row>
    <row r="187" spans="1:13" ht="43.15" customHeight="1">
      <c r="A187" s="2" t="s">
        <v>4744</v>
      </c>
      <c r="B187" s="2" t="s">
        <v>52</v>
      </c>
      <c r="C187" s="2" t="s">
        <v>52</v>
      </c>
      <c r="D187" s="2" t="s">
        <v>111</v>
      </c>
      <c r="E187" s="2" t="s">
        <v>491</v>
      </c>
      <c r="F187" s="2" t="s">
        <v>4745</v>
      </c>
      <c r="G187" s="13">
        <v>44391.540879629632</v>
      </c>
      <c r="H187" s="2" t="s">
        <v>96</v>
      </c>
      <c r="I187" s="2" t="s">
        <v>106</v>
      </c>
      <c r="J187" s="2" t="s">
        <v>136</v>
      </c>
      <c r="K187" s="2" t="s">
        <v>4746</v>
      </c>
      <c r="L187" s="2" t="s">
        <v>136</v>
      </c>
      <c r="M187" s="2" t="s">
        <v>4381</v>
      </c>
    </row>
    <row r="188" spans="1:13" ht="28.9" customHeight="1">
      <c r="A188" s="2" t="s">
        <v>4747</v>
      </c>
      <c r="B188" s="2" t="s">
        <v>42</v>
      </c>
      <c r="C188" s="2" t="s">
        <v>375</v>
      </c>
      <c r="D188" s="2" t="s">
        <v>376</v>
      </c>
      <c r="E188" s="2" t="s">
        <v>3354</v>
      </c>
      <c r="F188" s="2" t="s">
        <v>4748</v>
      </c>
      <c r="G188" s="13">
        <v>44391.593171296299</v>
      </c>
      <c r="H188" s="2" t="s">
        <v>96</v>
      </c>
      <c r="I188" s="2" t="s">
        <v>97</v>
      </c>
      <c r="J188" s="2" t="s">
        <v>98</v>
      </c>
      <c r="K188" s="2" t="s">
        <v>4749</v>
      </c>
      <c r="L188" s="2" t="s">
        <v>98</v>
      </c>
      <c r="M188" s="2" t="s">
        <v>4230</v>
      </c>
    </row>
    <row r="189" spans="1:13" ht="201.6" customHeight="1">
      <c r="A189" s="2" t="s">
        <v>4750</v>
      </c>
      <c r="B189" s="2" t="s">
        <v>42</v>
      </c>
      <c r="C189" s="2" t="s">
        <v>685</v>
      </c>
      <c r="D189" s="2" t="s">
        <v>1168</v>
      </c>
      <c r="E189" s="2" t="s">
        <v>1311</v>
      </c>
      <c r="F189" s="2" t="s">
        <v>3188</v>
      </c>
      <c r="G189" s="13">
        <v>44391.641747685193</v>
      </c>
      <c r="H189" s="2" t="s">
        <v>96</v>
      </c>
      <c r="I189" s="2" t="s">
        <v>97</v>
      </c>
      <c r="J189" s="2" t="s">
        <v>98</v>
      </c>
      <c r="K189" s="2" t="s">
        <v>4666</v>
      </c>
      <c r="L189" s="2" t="s">
        <v>98</v>
      </c>
      <c r="M189" s="2" t="s">
        <v>4230</v>
      </c>
    </row>
    <row r="190" spans="1:13">
      <c r="A190" s="2" t="s">
        <v>4751</v>
      </c>
      <c r="B190" s="2" t="s">
        <v>35</v>
      </c>
      <c r="C190" s="2" t="s">
        <v>195</v>
      </c>
      <c r="D190" s="2" t="s">
        <v>133</v>
      </c>
      <c r="E190" s="2" t="s">
        <v>4752</v>
      </c>
      <c r="F190" s="2" t="s">
        <v>4753</v>
      </c>
      <c r="G190" s="13">
        <v>44391.700254629628</v>
      </c>
      <c r="H190" s="2" t="s">
        <v>96</v>
      </c>
      <c r="I190" s="2" t="s">
        <v>97</v>
      </c>
      <c r="J190" s="2" t="s">
        <v>109</v>
      </c>
      <c r="K190" s="2" t="s">
        <v>4754</v>
      </c>
      <c r="L190" s="2" t="s">
        <v>109</v>
      </c>
      <c r="M190" s="2" t="s">
        <v>4230</v>
      </c>
    </row>
    <row r="191" spans="1:13" ht="57.6" customHeight="1">
      <c r="A191" s="2" t="s">
        <v>4755</v>
      </c>
      <c r="B191" s="2" t="s">
        <v>42</v>
      </c>
      <c r="C191" s="2" t="s">
        <v>507</v>
      </c>
      <c r="D191" s="2" t="s">
        <v>508</v>
      </c>
      <c r="E191" s="2" t="s">
        <v>4756</v>
      </c>
      <c r="F191" s="2" t="s">
        <v>4757</v>
      </c>
      <c r="G191" s="13">
        <v>44391.721944444442</v>
      </c>
      <c r="H191" s="2" t="s">
        <v>96</v>
      </c>
      <c r="I191" s="2" t="s">
        <v>114</v>
      </c>
      <c r="J191" s="2" t="s">
        <v>98</v>
      </c>
      <c r="K191" s="2" t="s">
        <v>4758</v>
      </c>
      <c r="L191" s="2" t="s">
        <v>98</v>
      </c>
      <c r="M191" s="2" t="s">
        <v>4230</v>
      </c>
    </row>
    <row r="192" spans="1:13" ht="43.15" customHeight="1">
      <c r="A192" s="2" t="s">
        <v>4759</v>
      </c>
      <c r="B192" s="2" t="s">
        <v>42</v>
      </c>
      <c r="C192" s="2" t="s">
        <v>92</v>
      </c>
      <c r="D192" s="2" t="s">
        <v>93</v>
      </c>
      <c r="E192" s="2" t="s">
        <v>3976</v>
      </c>
      <c r="F192" s="2" t="s">
        <v>4760</v>
      </c>
      <c r="G192" s="13">
        <v>44391.735474537039</v>
      </c>
      <c r="H192" s="2" t="s">
        <v>96</v>
      </c>
      <c r="I192" s="2" t="s">
        <v>97</v>
      </c>
      <c r="J192" s="2" t="s">
        <v>98</v>
      </c>
      <c r="K192" s="2" t="s">
        <v>4761</v>
      </c>
      <c r="L192" s="2" t="s">
        <v>98</v>
      </c>
      <c r="M192" s="2" t="s">
        <v>4230</v>
      </c>
    </row>
    <row r="193" spans="1:13" ht="273.60000000000002" customHeight="1">
      <c r="A193" s="2" t="s">
        <v>4762</v>
      </c>
      <c r="B193" s="2" t="s">
        <v>41</v>
      </c>
      <c r="C193" s="2" t="s">
        <v>4763</v>
      </c>
      <c r="D193" s="2" t="s">
        <v>4764</v>
      </c>
      <c r="E193" s="2" t="s">
        <v>244</v>
      </c>
      <c r="F193" s="2" t="s">
        <v>4765</v>
      </c>
      <c r="G193" s="13">
        <v>44391.73333333333</v>
      </c>
      <c r="H193" s="2" t="s">
        <v>96</v>
      </c>
      <c r="I193" s="2" t="s">
        <v>114</v>
      </c>
      <c r="J193" s="2" t="s">
        <v>98</v>
      </c>
      <c r="K193" s="2" t="s">
        <v>4766</v>
      </c>
      <c r="L193" s="2" t="s">
        <v>98</v>
      </c>
      <c r="M193" s="2" t="s">
        <v>4381</v>
      </c>
    </row>
    <row r="194" spans="1:13" ht="57.6" customHeight="1">
      <c r="A194" s="2" t="s">
        <v>4767</v>
      </c>
      <c r="B194" s="2" t="s">
        <v>42</v>
      </c>
      <c r="C194" s="2" t="s">
        <v>507</v>
      </c>
      <c r="D194" s="2" t="s">
        <v>508</v>
      </c>
      <c r="E194" s="2" t="s">
        <v>3327</v>
      </c>
      <c r="F194" s="2" t="s">
        <v>4768</v>
      </c>
      <c r="G194" s="13">
        <v>44391.794907407413</v>
      </c>
      <c r="H194" s="2" t="s">
        <v>96</v>
      </c>
      <c r="I194" s="2" t="s">
        <v>97</v>
      </c>
      <c r="J194" s="2" t="s">
        <v>98</v>
      </c>
      <c r="K194" s="2" t="s">
        <v>4769</v>
      </c>
      <c r="L194" s="2" t="s">
        <v>98</v>
      </c>
      <c r="M194" s="2" t="s">
        <v>4230</v>
      </c>
    </row>
    <row r="195" spans="1:13" ht="28.9" customHeight="1">
      <c r="A195" s="2" t="s">
        <v>4770</v>
      </c>
      <c r="B195" s="2" t="s">
        <v>42</v>
      </c>
      <c r="C195" s="2" t="s">
        <v>1135</v>
      </c>
      <c r="D195" s="2" t="s">
        <v>1136</v>
      </c>
      <c r="E195" s="2" t="s">
        <v>2649</v>
      </c>
      <c r="F195" s="2" t="s">
        <v>4771</v>
      </c>
      <c r="G195" s="13">
        <v>44391.808981481481</v>
      </c>
      <c r="H195" s="2" t="s">
        <v>96</v>
      </c>
      <c r="I195" s="2" t="s">
        <v>97</v>
      </c>
      <c r="J195" s="2" t="s">
        <v>98</v>
      </c>
      <c r="K195" s="2" t="s">
        <v>4772</v>
      </c>
      <c r="L195" s="2" t="s">
        <v>98</v>
      </c>
      <c r="M195" s="2" t="s">
        <v>4230</v>
      </c>
    </row>
    <row r="196" spans="1:13" ht="28.9" customHeight="1">
      <c r="A196" s="2" t="s">
        <v>4773</v>
      </c>
      <c r="B196" s="2" t="s">
        <v>42</v>
      </c>
      <c r="C196" s="2" t="s">
        <v>375</v>
      </c>
      <c r="D196" s="2" t="s">
        <v>376</v>
      </c>
      <c r="E196" s="2" t="s">
        <v>4774</v>
      </c>
      <c r="F196" s="2" t="s">
        <v>4775</v>
      </c>
      <c r="G196" s="13">
        <v>44392.430219907408</v>
      </c>
      <c r="H196" s="2" t="s">
        <v>96</v>
      </c>
      <c r="I196" s="2" t="s">
        <v>114</v>
      </c>
      <c r="J196" s="2" t="s">
        <v>98</v>
      </c>
      <c r="K196" s="2" t="s">
        <v>4776</v>
      </c>
      <c r="L196" s="2" t="s">
        <v>98</v>
      </c>
      <c r="M196" s="2" t="s">
        <v>4230</v>
      </c>
    </row>
    <row r="197" spans="1:13" ht="201.6" customHeight="1">
      <c r="A197" s="2" t="s">
        <v>4777</v>
      </c>
      <c r="B197" s="2" t="s">
        <v>42</v>
      </c>
      <c r="C197" s="2" t="s">
        <v>92</v>
      </c>
      <c r="D197" s="2" t="s">
        <v>186</v>
      </c>
      <c r="E197" s="2" t="s">
        <v>2620</v>
      </c>
      <c r="F197" s="2" t="s">
        <v>4778</v>
      </c>
      <c r="G197" s="13">
        <v>44392.443483796298</v>
      </c>
      <c r="H197" s="2" t="s">
        <v>96</v>
      </c>
      <c r="I197" s="2" t="s">
        <v>97</v>
      </c>
      <c r="J197" s="2" t="s">
        <v>98</v>
      </c>
      <c r="K197" s="2" t="s">
        <v>4666</v>
      </c>
      <c r="L197" s="2" t="s">
        <v>98</v>
      </c>
      <c r="M197" s="2" t="s">
        <v>4230</v>
      </c>
    </row>
    <row r="198" spans="1:13" ht="28.9" customHeight="1">
      <c r="A198" s="2" t="s">
        <v>4779</v>
      </c>
      <c r="B198" s="2" t="s">
        <v>42</v>
      </c>
      <c r="C198" s="2" t="s">
        <v>1135</v>
      </c>
      <c r="D198" s="2" t="s">
        <v>1136</v>
      </c>
      <c r="E198" s="2" t="s">
        <v>4780</v>
      </c>
      <c r="F198" s="2" t="s">
        <v>4781</v>
      </c>
      <c r="G198" s="13">
        <v>44392.500335648147</v>
      </c>
      <c r="H198" s="2" t="s">
        <v>96</v>
      </c>
      <c r="I198" s="2" t="s">
        <v>97</v>
      </c>
      <c r="J198" s="2" t="s">
        <v>98</v>
      </c>
      <c r="K198" s="2" t="s">
        <v>4782</v>
      </c>
      <c r="L198" s="2" t="s">
        <v>98</v>
      </c>
      <c r="M198" s="2" t="s">
        <v>4230</v>
      </c>
    </row>
    <row r="199" spans="1:13">
      <c r="A199" s="2" t="s">
        <v>4783</v>
      </c>
      <c r="B199" s="2" t="s">
        <v>35</v>
      </c>
      <c r="C199" s="2" t="s">
        <v>124</v>
      </c>
      <c r="D199" s="2" t="s">
        <v>144</v>
      </c>
      <c r="E199" s="2" t="s">
        <v>196</v>
      </c>
      <c r="F199" s="2" t="s">
        <v>145</v>
      </c>
      <c r="G199" s="13">
        <v>44392.504745370366</v>
      </c>
      <c r="H199" s="2" t="s">
        <v>96</v>
      </c>
      <c r="I199" s="2" t="s">
        <v>114</v>
      </c>
      <c r="J199" s="2" t="s">
        <v>109</v>
      </c>
      <c r="K199" s="2" t="s">
        <v>2420</v>
      </c>
      <c r="L199" s="2" t="s">
        <v>109</v>
      </c>
      <c r="M199" s="2" t="s">
        <v>4230</v>
      </c>
    </row>
    <row r="200" spans="1:13" ht="129.6" customHeight="1">
      <c r="A200" s="2" t="s">
        <v>4784</v>
      </c>
      <c r="B200" s="2" t="s">
        <v>42</v>
      </c>
      <c r="C200" s="2" t="s">
        <v>215</v>
      </c>
      <c r="D200" s="2" t="s">
        <v>216</v>
      </c>
      <c r="E200" s="2" t="s">
        <v>991</v>
      </c>
      <c r="F200" s="2" t="s">
        <v>4785</v>
      </c>
      <c r="G200" s="13">
        <v>44392.553206018521</v>
      </c>
      <c r="H200" s="2" t="s">
        <v>96</v>
      </c>
      <c r="I200" s="2" t="s">
        <v>97</v>
      </c>
      <c r="J200" s="2" t="s">
        <v>98</v>
      </c>
      <c r="K200" s="2" t="s">
        <v>4786</v>
      </c>
      <c r="L200" s="2" t="s">
        <v>98</v>
      </c>
      <c r="M200" s="2" t="s">
        <v>4230</v>
      </c>
    </row>
    <row r="201" spans="1:13" ht="28.9" customHeight="1">
      <c r="A201" s="2" t="s">
        <v>4787</v>
      </c>
      <c r="B201" s="2" t="s">
        <v>42</v>
      </c>
      <c r="C201" s="2" t="s">
        <v>685</v>
      </c>
      <c r="D201" s="2" t="s">
        <v>1168</v>
      </c>
      <c r="E201" s="2" t="s">
        <v>4788</v>
      </c>
      <c r="F201" s="2" t="s">
        <v>4789</v>
      </c>
      <c r="G201" s="13">
        <v>44392.619976851849</v>
      </c>
      <c r="H201" s="2" t="s">
        <v>96</v>
      </c>
      <c r="I201" s="2" t="s">
        <v>97</v>
      </c>
      <c r="J201" s="2" t="s">
        <v>98</v>
      </c>
      <c r="K201" s="2" t="s">
        <v>4790</v>
      </c>
      <c r="L201" s="2" t="s">
        <v>98</v>
      </c>
      <c r="M201" s="2" t="s">
        <v>4230</v>
      </c>
    </row>
    <row r="202" spans="1:13">
      <c r="A202" s="2" t="s">
        <v>4791</v>
      </c>
      <c r="B202" s="2" t="s">
        <v>35</v>
      </c>
      <c r="C202" s="2" t="s">
        <v>1908</v>
      </c>
      <c r="D202" s="2" t="s">
        <v>1909</v>
      </c>
      <c r="E202" s="2" t="s">
        <v>569</v>
      </c>
      <c r="F202" s="2" t="s">
        <v>2826</v>
      </c>
      <c r="G202" s="13">
        <v>44392.647060185183</v>
      </c>
      <c r="H202" s="2" t="s">
        <v>96</v>
      </c>
      <c r="I202" s="2" t="s">
        <v>97</v>
      </c>
      <c r="J202" s="2" t="s">
        <v>109</v>
      </c>
      <c r="K202" s="2" t="s">
        <v>4792</v>
      </c>
      <c r="L202" s="2" t="s">
        <v>109</v>
      </c>
      <c r="M202" s="2" t="s">
        <v>4230</v>
      </c>
    </row>
    <row r="203" spans="1:13" ht="100.9" customHeight="1">
      <c r="A203" s="2" t="s">
        <v>4793</v>
      </c>
      <c r="B203" s="2" t="s">
        <v>44</v>
      </c>
      <c r="C203" s="2" t="s">
        <v>375</v>
      </c>
      <c r="D203" s="2" t="s">
        <v>376</v>
      </c>
      <c r="E203" s="2" t="s">
        <v>4794</v>
      </c>
      <c r="F203" s="2" t="s">
        <v>1617</v>
      </c>
      <c r="G203" s="13">
        <v>44392.697476851848</v>
      </c>
      <c r="H203" s="2" t="s">
        <v>96</v>
      </c>
      <c r="I203" s="2" t="s">
        <v>97</v>
      </c>
      <c r="J203" s="2" t="s">
        <v>98</v>
      </c>
      <c r="K203" s="2" t="s">
        <v>4684</v>
      </c>
      <c r="L203" s="2" t="s">
        <v>98</v>
      </c>
      <c r="M203" s="2" t="s">
        <v>4230</v>
      </c>
    </row>
    <row r="204" spans="1:13" ht="100.9" customHeight="1">
      <c r="A204" s="2" t="s">
        <v>4795</v>
      </c>
      <c r="B204" s="2" t="s">
        <v>42</v>
      </c>
      <c r="C204" s="2" t="s">
        <v>1857</v>
      </c>
      <c r="D204" s="2" t="s">
        <v>1858</v>
      </c>
      <c r="E204" s="2" t="s">
        <v>4796</v>
      </c>
      <c r="F204" s="2" t="s">
        <v>4797</v>
      </c>
      <c r="G204" s="13">
        <v>44392.761886574073</v>
      </c>
      <c r="H204" s="2" t="s">
        <v>96</v>
      </c>
      <c r="I204" s="2" t="s">
        <v>97</v>
      </c>
      <c r="J204" s="2" t="s">
        <v>98</v>
      </c>
      <c r="K204" s="2" t="s">
        <v>4798</v>
      </c>
      <c r="L204" s="2" t="s">
        <v>98</v>
      </c>
      <c r="M204" s="2" t="s">
        <v>4230</v>
      </c>
    </row>
    <row r="205" spans="1:13" ht="187.15" customHeight="1">
      <c r="A205" s="2" t="s">
        <v>4799</v>
      </c>
      <c r="B205" s="2" t="s">
        <v>42</v>
      </c>
      <c r="C205" s="2" t="s">
        <v>375</v>
      </c>
      <c r="D205" s="2" t="s">
        <v>376</v>
      </c>
      <c r="E205" s="2" t="s">
        <v>330</v>
      </c>
      <c r="F205" s="2" t="s">
        <v>3060</v>
      </c>
      <c r="G205" s="13">
        <v>44392.788182870368</v>
      </c>
      <c r="H205" s="2" t="s">
        <v>96</v>
      </c>
      <c r="I205" s="2" t="s">
        <v>97</v>
      </c>
      <c r="J205" s="2" t="s">
        <v>98</v>
      </c>
      <c r="K205" s="2" t="s">
        <v>4239</v>
      </c>
      <c r="L205" s="2" t="s">
        <v>98</v>
      </c>
      <c r="M205" s="2" t="s">
        <v>4230</v>
      </c>
    </row>
    <row r="206" spans="1:13">
      <c r="A206" s="2" t="s">
        <v>4800</v>
      </c>
      <c r="B206" s="2" t="s">
        <v>35</v>
      </c>
      <c r="C206" s="2" t="s">
        <v>342</v>
      </c>
      <c r="D206" s="2" t="s">
        <v>434</v>
      </c>
      <c r="E206" s="2" t="s">
        <v>266</v>
      </c>
      <c r="F206" s="2" t="s">
        <v>4801</v>
      </c>
      <c r="G206" s="13">
        <v>44392.857812499999</v>
      </c>
      <c r="H206" s="2" t="s">
        <v>96</v>
      </c>
      <c r="I206" s="2" t="s">
        <v>97</v>
      </c>
      <c r="J206" s="2" t="s">
        <v>109</v>
      </c>
      <c r="K206" s="2" t="s">
        <v>4802</v>
      </c>
      <c r="L206" s="2" t="s">
        <v>109</v>
      </c>
      <c r="M206" s="2" t="s">
        <v>4230</v>
      </c>
    </row>
    <row r="207" spans="1:13">
      <c r="A207" s="2" t="s">
        <v>4803</v>
      </c>
      <c r="B207" s="2" t="s">
        <v>35</v>
      </c>
      <c r="C207" s="2" t="s">
        <v>1908</v>
      </c>
      <c r="D207" s="2" t="s">
        <v>1909</v>
      </c>
      <c r="E207" s="2" t="s">
        <v>625</v>
      </c>
      <c r="F207" s="2" t="s">
        <v>4804</v>
      </c>
      <c r="G207" s="13">
        <v>44392.876793981479</v>
      </c>
      <c r="H207" s="2" t="s">
        <v>96</v>
      </c>
      <c r="I207" s="2" t="s">
        <v>97</v>
      </c>
      <c r="J207" s="2" t="s">
        <v>109</v>
      </c>
      <c r="K207" s="2" t="s">
        <v>4805</v>
      </c>
      <c r="L207" s="2" t="s">
        <v>109</v>
      </c>
      <c r="M207" s="2" t="s">
        <v>4230</v>
      </c>
    </row>
    <row r="208" spans="1:13" ht="201.6" customHeight="1">
      <c r="A208" s="2" t="s">
        <v>4806</v>
      </c>
      <c r="B208" s="2" t="s">
        <v>44</v>
      </c>
      <c r="C208" s="2" t="s">
        <v>375</v>
      </c>
      <c r="D208" s="2" t="s">
        <v>376</v>
      </c>
      <c r="E208" s="2" t="s">
        <v>1456</v>
      </c>
      <c r="F208" s="2" t="s">
        <v>1529</v>
      </c>
      <c r="G208" s="13">
        <v>44393.375439814823</v>
      </c>
      <c r="H208" s="2" t="s">
        <v>96</v>
      </c>
      <c r="I208" s="2" t="s">
        <v>97</v>
      </c>
      <c r="J208" s="2" t="s">
        <v>98</v>
      </c>
      <c r="K208" s="2" t="s">
        <v>4666</v>
      </c>
      <c r="L208" s="2" t="s">
        <v>98</v>
      </c>
      <c r="M208" s="2" t="s">
        <v>4230</v>
      </c>
    </row>
    <row r="209" spans="1:13" ht="28.9" customHeight="1">
      <c r="A209" s="2" t="s">
        <v>4807</v>
      </c>
      <c r="B209" s="2" t="s">
        <v>42</v>
      </c>
      <c r="C209" s="2" t="s">
        <v>92</v>
      </c>
      <c r="D209" s="2" t="s">
        <v>186</v>
      </c>
      <c r="E209" s="2" t="s">
        <v>161</v>
      </c>
      <c r="F209" s="2" t="s">
        <v>3522</v>
      </c>
      <c r="G209" s="13">
        <v>44393.388287037043</v>
      </c>
      <c r="H209" s="2" t="s">
        <v>96</v>
      </c>
      <c r="I209" s="2" t="s">
        <v>97</v>
      </c>
      <c r="J209" s="2" t="s">
        <v>98</v>
      </c>
      <c r="K209" s="2" t="s">
        <v>4808</v>
      </c>
      <c r="L209" s="2" t="s">
        <v>98</v>
      </c>
      <c r="M209" s="2" t="s">
        <v>4230</v>
      </c>
    </row>
    <row r="210" spans="1:13" ht="28.9" customHeight="1">
      <c r="A210" s="2" t="s">
        <v>4809</v>
      </c>
      <c r="B210" s="2" t="s">
        <v>35</v>
      </c>
      <c r="C210" s="2" t="s">
        <v>1135</v>
      </c>
      <c r="D210" s="2" t="s">
        <v>2843</v>
      </c>
      <c r="E210" s="2" t="s">
        <v>1029</v>
      </c>
      <c r="F210" s="2" t="s">
        <v>4810</v>
      </c>
      <c r="G210" s="13">
        <v>44393.394201388888</v>
      </c>
      <c r="H210" s="2" t="s">
        <v>96</v>
      </c>
      <c r="I210" s="2" t="s">
        <v>97</v>
      </c>
      <c r="J210" s="2" t="s">
        <v>121</v>
      </c>
      <c r="K210" s="2" t="s">
        <v>4811</v>
      </c>
      <c r="L210" s="2" t="s">
        <v>109</v>
      </c>
      <c r="M210" s="2" t="s">
        <v>4230</v>
      </c>
    </row>
    <row r="211" spans="1:13" ht="187.15" customHeight="1">
      <c r="A211" s="2" t="s">
        <v>4812</v>
      </c>
      <c r="B211" s="2" t="s">
        <v>42</v>
      </c>
      <c r="C211" s="2" t="s">
        <v>92</v>
      </c>
      <c r="D211" s="2" t="s">
        <v>93</v>
      </c>
      <c r="E211" s="2" t="s">
        <v>4813</v>
      </c>
      <c r="F211" s="2" t="s">
        <v>899</v>
      </c>
      <c r="G211" s="13">
        <v>44393.439444444448</v>
      </c>
      <c r="H211" s="2" t="s">
        <v>96</v>
      </c>
      <c r="I211" s="2" t="s">
        <v>97</v>
      </c>
      <c r="J211" s="2" t="s">
        <v>98</v>
      </c>
      <c r="K211" s="2" t="s">
        <v>4239</v>
      </c>
      <c r="L211" s="2" t="s">
        <v>98</v>
      </c>
      <c r="M211" s="2" t="s">
        <v>4230</v>
      </c>
    </row>
    <row r="212" spans="1:13" ht="43.15" customHeight="1">
      <c r="A212" s="2" t="s">
        <v>4814</v>
      </c>
      <c r="B212" s="2" t="s">
        <v>44</v>
      </c>
      <c r="C212" s="2" t="s">
        <v>507</v>
      </c>
      <c r="D212" s="2" t="s">
        <v>508</v>
      </c>
      <c r="E212" s="2" t="s">
        <v>425</v>
      </c>
      <c r="F212" s="2" t="s">
        <v>4815</v>
      </c>
      <c r="G212" s="13">
        <v>44393.45484953704</v>
      </c>
      <c r="H212" s="2" t="s">
        <v>96</v>
      </c>
      <c r="I212" s="2" t="s">
        <v>97</v>
      </c>
      <c r="J212" s="2" t="s">
        <v>98</v>
      </c>
      <c r="K212" s="2" t="s">
        <v>4816</v>
      </c>
      <c r="L212" s="2" t="s">
        <v>98</v>
      </c>
      <c r="M212" s="2" t="s">
        <v>4230</v>
      </c>
    </row>
    <row r="213" spans="1:13" ht="100.9" customHeight="1">
      <c r="A213" s="2" t="s">
        <v>4817</v>
      </c>
      <c r="B213" s="2" t="s">
        <v>42</v>
      </c>
      <c r="C213" s="2" t="s">
        <v>92</v>
      </c>
      <c r="D213" s="2" t="s">
        <v>93</v>
      </c>
      <c r="E213" s="2" t="s">
        <v>4818</v>
      </c>
      <c r="F213" s="2" t="s">
        <v>4819</v>
      </c>
      <c r="G213" s="13">
        <v>44393.460914351846</v>
      </c>
      <c r="H213" s="2" t="s">
        <v>96</v>
      </c>
      <c r="I213" s="2" t="s">
        <v>114</v>
      </c>
      <c r="J213" s="2" t="s">
        <v>98</v>
      </c>
      <c r="K213" s="2" t="s">
        <v>4820</v>
      </c>
      <c r="L213" s="2" t="s">
        <v>98</v>
      </c>
      <c r="M213" s="2" t="s">
        <v>4230</v>
      </c>
    </row>
    <row r="214" spans="1:13" ht="28.9" customHeight="1">
      <c r="A214" s="2" t="s">
        <v>4821</v>
      </c>
      <c r="B214" s="2" t="s">
        <v>39</v>
      </c>
      <c r="C214" s="2" t="s">
        <v>175</v>
      </c>
      <c r="D214" s="2" t="s">
        <v>270</v>
      </c>
      <c r="E214" s="2" t="s">
        <v>530</v>
      </c>
      <c r="F214" s="2" t="s">
        <v>4822</v>
      </c>
      <c r="G214" s="13">
        <v>44393.527187500003</v>
      </c>
      <c r="H214" s="2" t="s">
        <v>554</v>
      </c>
      <c r="I214" s="2" t="s">
        <v>97</v>
      </c>
      <c r="J214" s="2"/>
      <c r="K214" s="2"/>
      <c r="L214" s="2" t="s">
        <v>98</v>
      </c>
      <c r="M214" s="2" t="s">
        <v>4230</v>
      </c>
    </row>
    <row r="215" spans="1:13" ht="28.9" customHeight="1">
      <c r="A215" s="2" t="s">
        <v>4823</v>
      </c>
      <c r="B215" s="2" t="s">
        <v>39</v>
      </c>
      <c r="C215" s="2" t="s">
        <v>175</v>
      </c>
      <c r="D215" s="2" t="s">
        <v>270</v>
      </c>
      <c r="E215" s="2" t="s">
        <v>569</v>
      </c>
      <c r="F215" s="2" t="s">
        <v>2704</v>
      </c>
      <c r="G215" s="13">
        <v>44393.586840277778</v>
      </c>
      <c r="H215" s="2" t="s">
        <v>96</v>
      </c>
      <c r="I215" s="2" t="s">
        <v>114</v>
      </c>
      <c r="J215" s="2" t="s">
        <v>98</v>
      </c>
      <c r="K215" s="2" t="s">
        <v>4824</v>
      </c>
      <c r="L215" s="2" t="s">
        <v>98</v>
      </c>
      <c r="M215" s="2" t="s">
        <v>4230</v>
      </c>
    </row>
    <row r="216" spans="1:13" ht="28.9" customHeight="1">
      <c r="A216" s="2" t="s">
        <v>4825</v>
      </c>
      <c r="B216" s="2" t="s">
        <v>39</v>
      </c>
      <c r="C216" s="2" t="s">
        <v>175</v>
      </c>
      <c r="D216" s="2" t="s">
        <v>270</v>
      </c>
      <c r="E216" s="2" t="s">
        <v>2178</v>
      </c>
      <c r="F216" s="2" t="s">
        <v>4826</v>
      </c>
      <c r="G216" s="13">
        <v>44393.593206018522</v>
      </c>
      <c r="H216" s="2" t="s">
        <v>105</v>
      </c>
      <c r="I216" s="2" t="s">
        <v>97</v>
      </c>
      <c r="J216" s="2" t="s">
        <v>98</v>
      </c>
      <c r="K216" s="2" t="s">
        <v>4827</v>
      </c>
      <c r="L216" s="2" t="s">
        <v>98</v>
      </c>
      <c r="M216" s="2" t="s">
        <v>4230</v>
      </c>
    </row>
    <row r="217" spans="1:13" ht="72" customHeight="1">
      <c r="A217" s="2" t="s">
        <v>4828</v>
      </c>
      <c r="B217" s="2" t="s">
        <v>42</v>
      </c>
      <c r="C217" s="2" t="s">
        <v>92</v>
      </c>
      <c r="D217" s="2" t="s">
        <v>186</v>
      </c>
      <c r="E217" s="2" t="s">
        <v>4829</v>
      </c>
      <c r="F217" s="2" t="s">
        <v>4830</v>
      </c>
      <c r="G217" s="13">
        <v>44393.62672453704</v>
      </c>
      <c r="H217" s="2" t="s">
        <v>96</v>
      </c>
      <c r="I217" s="2" t="s">
        <v>114</v>
      </c>
      <c r="J217" s="2" t="s">
        <v>98</v>
      </c>
      <c r="K217" s="2" t="s">
        <v>4831</v>
      </c>
      <c r="L217" s="2" t="s">
        <v>98</v>
      </c>
      <c r="M217" s="2" t="s">
        <v>4230</v>
      </c>
    </row>
    <row r="218" spans="1:13" ht="57.6" customHeight="1">
      <c r="A218" s="2" t="s">
        <v>4832</v>
      </c>
      <c r="B218" s="2" t="s">
        <v>42</v>
      </c>
      <c r="C218" s="2" t="s">
        <v>215</v>
      </c>
      <c r="D218" s="2" t="s">
        <v>216</v>
      </c>
      <c r="E218" s="2" t="s">
        <v>2019</v>
      </c>
      <c r="F218" s="2" t="s">
        <v>4833</v>
      </c>
      <c r="G218" s="13">
        <v>44393.677743055552</v>
      </c>
      <c r="H218" s="2" t="s">
        <v>96</v>
      </c>
      <c r="I218" s="2" t="s">
        <v>97</v>
      </c>
      <c r="J218" s="2" t="s">
        <v>98</v>
      </c>
      <c r="K218" s="2" t="s">
        <v>4834</v>
      </c>
      <c r="L218" s="2" t="s">
        <v>98</v>
      </c>
      <c r="M218" s="2" t="s">
        <v>4230</v>
      </c>
    </row>
    <row r="219" spans="1:13" ht="72" customHeight="1">
      <c r="A219" s="2" t="s">
        <v>4835</v>
      </c>
      <c r="B219" s="2" t="s">
        <v>42</v>
      </c>
      <c r="C219" s="2" t="s">
        <v>92</v>
      </c>
      <c r="D219" s="2" t="s">
        <v>93</v>
      </c>
      <c r="E219" s="2" t="s">
        <v>3872</v>
      </c>
      <c r="F219" s="2" t="s">
        <v>4836</v>
      </c>
      <c r="G219" s="13">
        <v>44393.682997685188</v>
      </c>
      <c r="H219" s="2" t="s">
        <v>96</v>
      </c>
      <c r="I219" s="2" t="s">
        <v>97</v>
      </c>
      <c r="J219" s="2" t="s">
        <v>98</v>
      </c>
      <c r="K219" s="2" t="s">
        <v>4837</v>
      </c>
      <c r="L219" s="2" t="s">
        <v>98</v>
      </c>
      <c r="M219" s="2" t="s">
        <v>4230</v>
      </c>
    </row>
    <row r="220" spans="1:13">
      <c r="A220" s="2" t="s">
        <v>4838</v>
      </c>
      <c r="B220" s="2" t="s">
        <v>35</v>
      </c>
      <c r="C220" s="2" t="s">
        <v>117</v>
      </c>
      <c r="D220" s="2" t="s">
        <v>118</v>
      </c>
      <c r="E220" s="2" t="s">
        <v>691</v>
      </c>
      <c r="F220" s="2" t="s">
        <v>4839</v>
      </c>
      <c r="G220" s="13">
        <v>44393.700520833343</v>
      </c>
      <c r="H220" s="2" t="s">
        <v>96</v>
      </c>
      <c r="I220" s="2" t="s">
        <v>97</v>
      </c>
      <c r="J220" s="2" t="s">
        <v>121</v>
      </c>
      <c r="K220" s="2" t="s">
        <v>2573</v>
      </c>
      <c r="L220" s="2" t="s">
        <v>109</v>
      </c>
      <c r="M220" s="2" t="s">
        <v>4230</v>
      </c>
    </row>
    <row r="221" spans="1:13" ht="43.15" customHeight="1">
      <c r="A221" s="2" t="s">
        <v>4840</v>
      </c>
      <c r="B221" s="2" t="s">
        <v>42</v>
      </c>
      <c r="C221" s="2" t="s">
        <v>92</v>
      </c>
      <c r="D221" s="2" t="s">
        <v>895</v>
      </c>
      <c r="E221" s="2" t="s">
        <v>4841</v>
      </c>
      <c r="F221" s="2" t="s">
        <v>4842</v>
      </c>
      <c r="G221" s="13">
        <v>44393.708715277768</v>
      </c>
      <c r="H221" s="2" t="s">
        <v>96</v>
      </c>
      <c r="I221" s="2" t="s">
        <v>97</v>
      </c>
      <c r="J221" s="2" t="s">
        <v>98</v>
      </c>
      <c r="K221" s="2" t="s">
        <v>4843</v>
      </c>
      <c r="L221" s="2" t="s">
        <v>98</v>
      </c>
      <c r="M221" s="2" t="s">
        <v>4230</v>
      </c>
    </row>
    <row r="222" spans="1:13" ht="43.15" customHeight="1">
      <c r="A222" s="2" t="s">
        <v>4844</v>
      </c>
      <c r="B222" s="2" t="s">
        <v>42</v>
      </c>
      <c r="C222" s="2" t="s">
        <v>375</v>
      </c>
      <c r="D222" s="2" t="s">
        <v>376</v>
      </c>
      <c r="E222" s="2" t="s">
        <v>4845</v>
      </c>
      <c r="F222" s="2" t="s">
        <v>2396</v>
      </c>
      <c r="G222" s="13">
        <v>44396.34957175926</v>
      </c>
      <c r="H222" s="2" t="s">
        <v>96</v>
      </c>
      <c r="I222" s="2" t="s">
        <v>114</v>
      </c>
      <c r="J222" s="2" t="s">
        <v>98</v>
      </c>
      <c r="K222" s="2" t="s">
        <v>4846</v>
      </c>
      <c r="L222" s="2" t="s">
        <v>98</v>
      </c>
      <c r="M222" s="2" t="s">
        <v>4230</v>
      </c>
    </row>
    <row r="223" spans="1:13" ht="57.6" customHeight="1">
      <c r="A223" s="2" t="s">
        <v>4847</v>
      </c>
      <c r="B223" s="2" t="s">
        <v>42</v>
      </c>
      <c r="C223" s="2" t="s">
        <v>92</v>
      </c>
      <c r="D223" s="2" t="s">
        <v>93</v>
      </c>
      <c r="E223" s="2" t="s">
        <v>4848</v>
      </c>
      <c r="F223" s="2" t="s">
        <v>2513</v>
      </c>
      <c r="G223" s="13">
        <v>44396.395405092589</v>
      </c>
      <c r="H223" s="2" t="s">
        <v>96</v>
      </c>
      <c r="I223" s="2" t="s">
        <v>97</v>
      </c>
      <c r="J223" s="2" t="s">
        <v>98</v>
      </c>
      <c r="K223" s="2" t="s">
        <v>4849</v>
      </c>
      <c r="L223" s="2" t="s">
        <v>98</v>
      </c>
      <c r="M223" s="2" t="s">
        <v>4230</v>
      </c>
    </row>
    <row r="224" spans="1:13" ht="86.45" customHeight="1">
      <c r="A224" s="2" t="s">
        <v>4850</v>
      </c>
      <c r="B224" s="2" t="s">
        <v>42</v>
      </c>
      <c r="C224" s="2" t="s">
        <v>92</v>
      </c>
      <c r="D224" s="2" t="s">
        <v>93</v>
      </c>
      <c r="E224" s="2" t="s">
        <v>3963</v>
      </c>
      <c r="F224" s="2" t="s">
        <v>4851</v>
      </c>
      <c r="G224" s="13">
        <v>44396.453067129631</v>
      </c>
      <c r="H224" s="2" t="s">
        <v>96</v>
      </c>
      <c r="I224" s="2" t="s">
        <v>97</v>
      </c>
      <c r="J224" s="2" t="s">
        <v>98</v>
      </c>
      <c r="K224" s="2" t="s">
        <v>4852</v>
      </c>
      <c r="L224" s="2" t="s">
        <v>98</v>
      </c>
      <c r="M224" s="2" t="s">
        <v>4230</v>
      </c>
    </row>
    <row r="225" spans="1:13" ht="28.9" customHeight="1">
      <c r="A225" s="2" t="s">
        <v>4853</v>
      </c>
      <c r="B225" s="2" t="s">
        <v>42</v>
      </c>
      <c r="C225" s="2" t="s">
        <v>1857</v>
      </c>
      <c r="D225" s="2" t="s">
        <v>1858</v>
      </c>
      <c r="E225" s="2" t="s">
        <v>4854</v>
      </c>
      <c r="F225" s="2" t="s">
        <v>4855</v>
      </c>
      <c r="G225" s="13">
        <v>44396.558194444442</v>
      </c>
      <c r="H225" s="2" t="s">
        <v>96</v>
      </c>
      <c r="I225" s="2" t="s">
        <v>97</v>
      </c>
      <c r="J225" s="2" t="s">
        <v>98</v>
      </c>
      <c r="K225" s="2" t="s">
        <v>4856</v>
      </c>
      <c r="L225" s="2" t="s">
        <v>98</v>
      </c>
      <c r="M225" s="2" t="s">
        <v>4230</v>
      </c>
    </row>
    <row r="226" spans="1:13" ht="28.9" customHeight="1">
      <c r="A226" s="2" t="s">
        <v>4857</v>
      </c>
      <c r="B226" s="2" t="s">
        <v>60</v>
      </c>
      <c r="C226" s="2" t="s">
        <v>457</v>
      </c>
      <c r="D226" s="2" t="s">
        <v>458</v>
      </c>
      <c r="E226" s="2" t="s">
        <v>4858</v>
      </c>
      <c r="F226" s="2" t="s">
        <v>1826</v>
      </c>
      <c r="G226" s="13">
        <v>44396.56013888889</v>
      </c>
      <c r="H226" s="2" t="s">
        <v>105</v>
      </c>
      <c r="I226" s="2" t="s">
        <v>97</v>
      </c>
      <c r="J226" s="2" t="s">
        <v>98</v>
      </c>
      <c r="K226" s="2" t="s">
        <v>4859</v>
      </c>
      <c r="L226" s="2" t="s">
        <v>98</v>
      </c>
      <c r="M226" s="2" t="s">
        <v>4230</v>
      </c>
    </row>
    <row r="227" spans="1:13" ht="57.6" customHeight="1">
      <c r="A227" s="2" t="s">
        <v>4860</v>
      </c>
      <c r="B227" s="2" t="s">
        <v>39</v>
      </c>
      <c r="C227" s="2" t="s">
        <v>175</v>
      </c>
      <c r="D227" s="2" t="s">
        <v>176</v>
      </c>
      <c r="E227" s="2" t="s">
        <v>770</v>
      </c>
      <c r="F227" s="2" t="s">
        <v>4861</v>
      </c>
      <c r="G227" s="13">
        <v>44396.581585648149</v>
      </c>
      <c r="H227" s="2" t="s">
        <v>105</v>
      </c>
      <c r="I227" s="2" t="s">
        <v>114</v>
      </c>
      <c r="J227" s="2" t="s">
        <v>98</v>
      </c>
      <c r="K227" s="2" t="s">
        <v>4862</v>
      </c>
      <c r="L227" s="2" t="s">
        <v>98</v>
      </c>
      <c r="M227" s="2" t="s">
        <v>4230</v>
      </c>
    </row>
    <row r="228" spans="1:13" ht="43.15" customHeight="1">
      <c r="A228" s="2" t="s">
        <v>4863</v>
      </c>
      <c r="B228" s="2" t="s">
        <v>42</v>
      </c>
      <c r="C228" s="2" t="s">
        <v>92</v>
      </c>
      <c r="D228" s="2" t="s">
        <v>93</v>
      </c>
      <c r="E228" s="2" t="s">
        <v>4864</v>
      </c>
      <c r="F228" s="2" t="s">
        <v>4865</v>
      </c>
      <c r="G228" s="13">
        <v>44396.607025462959</v>
      </c>
      <c r="H228" s="2" t="s">
        <v>96</v>
      </c>
      <c r="I228" s="2" t="s">
        <v>97</v>
      </c>
      <c r="J228" s="2" t="s">
        <v>98</v>
      </c>
      <c r="K228" s="2" t="s">
        <v>4866</v>
      </c>
      <c r="L228" s="2" t="s">
        <v>98</v>
      </c>
      <c r="M228" s="2" t="s">
        <v>4230</v>
      </c>
    </row>
    <row r="229" spans="1:13">
      <c r="A229" s="2" t="s">
        <v>4867</v>
      </c>
      <c r="B229" s="2" t="s">
        <v>35</v>
      </c>
      <c r="C229" s="2" t="s">
        <v>124</v>
      </c>
      <c r="D229" s="2" t="s">
        <v>125</v>
      </c>
      <c r="E229" s="2" t="s">
        <v>4868</v>
      </c>
      <c r="F229" s="2" t="s">
        <v>4869</v>
      </c>
      <c r="G229" s="13">
        <v>44396.616388888891</v>
      </c>
      <c r="H229" s="2" t="s">
        <v>96</v>
      </c>
      <c r="I229" s="2" t="s">
        <v>97</v>
      </c>
      <c r="J229" s="2" t="s">
        <v>109</v>
      </c>
      <c r="K229" s="2" t="s">
        <v>4233</v>
      </c>
      <c r="L229" s="2" t="s">
        <v>109</v>
      </c>
      <c r="M229" s="2" t="s">
        <v>4230</v>
      </c>
    </row>
    <row r="230" spans="1:13" ht="100.9" customHeight="1">
      <c r="A230" s="2" t="s">
        <v>4870</v>
      </c>
      <c r="B230" s="2" t="s">
        <v>44</v>
      </c>
      <c r="C230" s="2" t="s">
        <v>507</v>
      </c>
      <c r="D230" s="2" t="s">
        <v>508</v>
      </c>
      <c r="E230" s="2" t="s">
        <v>3885</v>
      </c>
      <c r="F230" s="2" t="s">
        <v>4871</v>
      </c>
      <c r="G230" s="13">
        <v>44396.662511574083</v>
      </c>
      <c r="H230" s="2" t="s">
        <v>96</v>
      </c>
      <c r="I230" s="2" t="s">
        <v>97</v>
      </c>
      <c r="J230" s="2" t="s">
        <v>98</v>
      </c>
      <c r="K230" s="2" t="s">
        <v>4872</v>
      </c>
      <c r="L230" s="2" t="s">
        <v>98</v>
      </c>
      <c r="M230" s="2" t="s">
        <v>4230</v>
      </c>
    </row>
    <row r="231" spans="1:13" ht="57.6" customHeight="1">
      <c r="A231" s="2" t="s">
        <v>4873</v>
      </c>
      <c r="B231" s="2" t="s">
        <v>42</v>
      </c>
      <c r="C231" s="2" t="s">
        <v>92</v>
      </c>
      <c r="D231" s="2" t="s">
        <v>186</v>
      </c>
      <c r="E231" s="2" t="s">
        <v>1467</v>
      </c>
      <c r="F231" s="2" t="s">
        <v>4874</v>
      </c>
      <c r="G231" s="13">
        <v>44396.673738425918</v>
      </c>
      <c r="H231" s="2" t="s">
        <v>96</v>
      </c>
      <c r="I231" s="2" t="s">
        <v>97</v>
      </c>
      <c r="J231" s="2" t="s">
        <v>98</v>
      </c>
      <c r="K231" s="2" t="s">
        <v>4875</v>
      </c>
      <c r="L231" s="2" t="s">
        <v>98</v>
      </c>
      <c r="M231" s="2" t="s">
        <v>4230</v>
      </c>
    </row>
    <row r="232" spans="1:13" ht="57.6" customHeight="1">
      <c r="A232" s="2" t="s">
        <v>4876</v>
      </c>
      <c r="B232" s="2" t="s">
        <v>42</v>
      </c>
      <c r="C232" s="2" t="s">
        <v>685</v>
      </c>
      <c r="D232" s="2" t="s">
        <v>1168</v>
      </c>
      <c r="E232" s="2" t="s">
        <v>4258</v>
      </c>
      <c r="F232" s="2" t="s">
        <v>4877</v>
      </c>
      <c r="G232" s="13">
        <v>44396.7028125</v>
      </c>
      <c r="H232" s="2" t="s">
        <v>96</v>
      </c>
      <c r="I232" s="2" t="s">
        <v>97</v>
      </c>
      <c r="J232" s="2" t="s">
        <v>98</v>
      </c>
      <c r="K232" s="2" t="s">
        <v>4878</v>
      </c>
      <c r="L232" s="2" t="s">
        <v>98</v>
      </c>
      <c r="M232" s="2" t="s">
        <v>4230</v>
      </c>
    </row>
    <row r="233" spans="1:13" ht="72" customHeight="1">
      <c r="A233" s="2" t="s">
        <v>4879</v>
      </c>
      <c r="B233" s="2" t="s">
        <v>44</v>
      </c>
      <c r="C233" s="2" t="s">
        <v>375</v>
      </c>
      <c r="D233" s="2" t="s">
        <v>376</v>
      </c>
      <c r="E233" s="2" t="s">
        <v>4880</v>
      </c>
      <c r="F233" s="2" t="s">
        <v>4881</v>
      </c>
      <c r="G233" s="13">
        <v>44396.791261574072</v>
      </c>
      <c r="H233" s="2" t="s">
        <v>96</v>
      </c>
      <c r="I233" s="2" t="s">
        <v>114</v>
      </c>
      <c r="J233" s="2" t="s">
        <v>98</v>
      </c>
      <c r="K233" s="2" t="s">
        <v>4882</v>
      </c>
      <c r="L233" s="2" t="s">
        <v>98</v>
      </c>
      <c r="M233" s="2" t="s">
        <v>4230</v>
      </c>
    </row>
    <row r="234" spans="1:13" ht="28.9" customHeight="1">
      <c r="A234" s="2" t="s">
        <v>4883</v>
      </c>
      <c r="B234" s="2" t="s">
        <v>58</v>
      </c>
      <c r="C234" s="2" t="s">
        <v>2208</v>
      </c>
      <c r="D234" s="2" t="s">
        <v>276</v>
      </c>
      <c r="E234" s="2" t="s">
        <v>3411</v>
      </c>
      <c r="F234" s="2" t="s">
        <v>3412</v>
      </c>
      <c r="G234" s="13">
        <v>44397.396736111114</v>
      </c>
      <c r="H234" s="2" t="s">
        <v>105</v>
      </c>
      <c r="I234" s="2" t="s">
        <v>106</v>
      </c>
      <c r="J234" s="2" t="s">
        <v>107</v>
      </c>
      <c r="K234" s="2" t="s">
        <v>4884</v>
      </c>
      <c r="L234" s="2" t="s">
        <v>107</v>
      </c>
      <c r="M234" s="2" t="s">
        <v>4230</v>
      </c>
    </row>
    <row r="235" spans="1:13">
      <c r="A235" s="2" t="s">
        <v>4885</v>
      </c>
      <c r="B235" s="2" t="s">
        <v>35</v>
      </c>
      <c r="C235" s="2" t="s">
        <v>1135</v>
      </c>
      <c r="D235" s="2" t="s">
        <v>2843</v>
      </c>
      <c r="E235" s="2" t="s">
        <v>4886</v>
      </c>
      <c r="F235" s="2" t="s">
        <v>4887</v>
      </c>
      <c r="G235" s="13">
        <v>44397.473287037043</v>
      </c>
      <c r="H235" s="2" t="s">
        <v>105</v>
      </c>
      <c r="I235" s="2" t="s">
        <v>97</v>
      </c>
      <c r="J235" s="2" t="s">
        <v>121</v>
      </c>
      <c r="K235" s="2" t="s">
        <v>4888</v>
      </c>
      <c r="L235" s="2" t="s">
        <v>109</v>
      </c>
      <c r="M235" s="2" t="s">
        <v>4230</v>
      </c>
    </row>
    <row r="236" spans="1:13" ht="43.15" customHeight="1">
      <c r="A236" s="2" t="s">
        <v>4889</v>
      </c>
      <c r="B236" s="2" t="s">
        <v>24</v>
      </c>
      <c r="C236" s="2" t="s">
        <v>24</v>
      </c>
      <c r="D236" s="2" t="s">
        <v>3860</v>
      </c>
      <c r="E236" s="2" t="s">
        <v>673</v>
      </c>
      <c r="F236" s="2" t="s">
        <v>4890</v>
      </c>
      <c r="G236" s="13">
        <v>44397.475856481477</v>
      </c>
      <c r="H236" s="2" t="s">
        <v>96</v>
      </c>
      <c r="I236" s="2" t="s">
        <v>114</v>
      </c>
      <c r="J236" s="2" t="s">
        <v>98</v>
      </c>
      <c r="K236" s="2" t="s">
        <v>4891</v>
      </c>
      <c r="L236" s="2" t="s">
        <v>98</v>
      </c>
      <c r="M236" s="2" t="s">
        <v>4230</v>
      </c>
    </row>
    <row r="237" spans="1:13" ht="86.45" customHeight="1">
      <c r="A237" s="2" t="s">
        <v>4892</v>
      </c>
      <c r="B237" s="2" t="s">
        <v>42</v>
      </c>
      <c r="C237" s="2" t="s">
        <v>685</v>
      </c>
      <c r="D237" s="2" t="s">
        <v>1168</v>
      </c>
      <c r="E237" s="2" t="s">
        <v>3929</v>
      </c>
      <c r="F237" s="2" t="s">
        <v>3737</v>
      </c>
      <c r="G237" s="13">
        <v>44397.516898148147</v>
      </c>
      <c r="H237" s="2" t="s">
        <v>96</v>
      </c>
      <c r="I237" s="2" t="s">
        <v>97</v>
      </c>
      <c r="J237" s="2" t="s">
        <v>98</v>
      </c>
      <c r="K237" s="2" t="s">
        <v>4893</v>
      </c>
      <c r="L237" s="2" t="s">
        <v>98</v>
      </c>
      <c r="M237" s="2" t="s">
        <v>4230</v>
      </c>
    </row>
    <row r="238" spans="1:13" ht="43.15" customHeight="1">
      <c r="A238" s="2" t="s">
        <v>4894</v>
      </c>
      <c r="B238" s="2" t="s">
        <v>44</v>
      </c>
      <c r="C238" s="2" t="s">
        <v>375</v>
      </c>
      <c r="D238" s="2" t="s">
        <v>376</v>
      </c>
      <c r="E238" s="2" t="s">
        <v>4274</v>
      </c>
      <c r="F238" s="2" t="s">
        <v>4895</v>
      </c>
      <c r="G238" s="13">
        <v>44397.524212962962</v>
      </c>
      <c r="H238" s="2" t="s">
        <v>96</v>
      </c>
      <c r="I238" s="2" t="s">
        <v>97</v>
      </c>
      <c r="J238" s="2" t="s">
        <v>98</v>
      </c>
      <c r="K238" s="2" t="s">
        <v>4896</v>
      </c>
      <c r="L238" s="2" t="s">
        <v>98</v>
      </c>
      <c r="M238" s="2" t="s">
        <v>4230</v>
      </c>
    </row>
    <row r="239" spans="1:13">
      <c r="A239" s="2" t="s">
        <v>4897</v>
      </c>
      <c r="B239" s="2" t="s">
        <v>35</v>
      </c>
      <c r="C239" s="2" t="s">
        <v>124</v>
      </c>
      <c r="D239" s="2" t="s">
        <v>144</v>
      </c>
      <c r="E239" s="2" t="s">
        <v>171</v>
      </c>
      <c r="F239" s="2" t="s">
        <v>534</v>
      </c>
      <c r="G239" s="13">
        <v>44397.546122685177</v>
      </c>
      <c r="H239" s="2" t="s">
        <v>96</v>
      </c>
      <c r="I239" s="2" t="s">
        <v>97</v>
      </c>
      <c r="J239" s="2" t="s">
        <v>109</v>
      </c>
      <c r="K239" s="2" t="s">
        <v>4898</v>
      </c>
      <c r="L239" s="2" t="s">
        <v>109</v>
      </c>
      <c r="M239" s="2" t="s">
        <v>4381</v>
      </c>
    </row>
    <row r="240" spans="1:13" ht="28.9" customHeight="1">
      <c r="A240" s="2" t="s">
        <v>4899</v>
      </c>
      <c r="B240" s="2" t="s">
        <v>39</v>
      </c>
      <c r="C240" s="2" t="s">
        <v>175</v>
      </c>
      <c r="D240" s="2"/>
      <c r="E240" s="2" t="s">
        <v>398</v>
      </c>
      <c r="F240" s="2" t="s">
        <v>4900</v>
      </c>
      <c r="G240" s="13">
        <v>44397.675821759258</v>
      </c>
      <c r="H240" s="2" t="s">
        <v>554</v>
      </c>
      <c r="I240" s="2" t="s">
        <v>97</v>
      </c>
      <c r="J240" s="2"/>
      <c r="K240" s="2"/>
      <c r="L240" s="2" t="s">
        <v>98</v>
      </c>
      <c r="M240" s="2" t="s">
        <v>4230</v>
      </c>
    </row>
    <row r="241" spans="1:13" ht="187.15" customHeight="1">
      <c r="A241" s="2" t="s">
        <v>4901</v>
      </c>
      <c r="B241" s="2" t="s">
        <v>44</v>
      </c>
      <c r="C241" s="2" t="s">
        <v>507</v>
      </c>
      <c r="D241" s="2" t="s">
        <v>508</v>
      </c>
      <c r="E241" s="2" t="s">
        <v>4902</v>
      </c>
      <c r="F241" s="2" t="s">
        <v>4903</v>
      </c>
      <c r="G241" s="13">
        <v>44397.719942129632</v>
      </c>
      <c r="H241" s="2" t="s">
        <v>96</v>
      </c>
      <c r="I241" s="2" t="s">
        <v>97</v>
      </c>
      <c r="J241" s="2" t="s">
        <v>98</v>
      </c>
      <c r="K241" s="2" t="s">
        <v>4239</v>
      </c>
      <c r="L241" s="2" t="s">
        <v>98</v>
      </c>
      <c r="M241" s="2" t="s">
        <v>4230</v>
      </c>
    </row>
    <row r="242" spans="1:13" ht="187.15" customHeight="1">
      <c r="A242" s="2" t="s">
        <v>4904</v>
      </c>
      <c r="B242" s="2" t="s">
        <v>42</v>
      </c>
      <c r="C242" s="2" t="s">
        <v>1857</v>
      </c>
      <c r="D242" s="2" t="s">
        <v>1858</v>
      </c>
      <c r="E242" s="2" t="s">
        <v>4484</v>
      </c>
      <c r="F242" s="2" t="s">
        <v>4715</v>
      </c>
      <c r="G242" s="13">
        <v>44397.782835648148</v>
      </c>
      <c r="H242" s="2" t="s">
        <v>96</v>
      </c>
      <c r="I242" s="2" t="s">
        <v>97</v>
      </c>
      <c r="J242" s="2" t="s">
        <v>98</v>
      </c>
      <c r="K242" s="2" t="s">
        <v>4239</v>
      </c>
      <c r="L242" s="2" t="s">
        <v>98</v>
      </c>
      <c r="M242" s="2" t="s">
        <v>4230</v>
      </c>
    </row>
    <row r="243" spans="1:13" ht="216" customHeight="1">
      <c r="A243" s="2" t="s">
        <v>4905</v>
      </c>
      <c r="B243" s="2" t="s">
        <v>42</v>
      </c>
      <c r="C243" s="2" t="s">
        <v>159</v>
      </c>
      <c r="D243" s="2" t="s">
        <v>160</v>
      </c>
      <c r="E243" s="2" t="s">
        <v>4496</v>
      </c>
      <c r="F243" s="2" t="s">
        <v>4906</v>
      </c>
      <c r="G243" s="13">
        <v>44398.563923611109</v>
      </c>
      <c r="H243" s="2" t="s">
        <v>96</v>
      </c>
      <c r="I243" s="2" t="s">
        <v>97</v>
      </c>
      <c r="J243" s="2" t="s">
        <v>98</v>
      </c>
      <c r="K243" s="2" t="s">
        <v>4907</v>
      </c>
      <c r="L243" s="2" t="s">
        <v>98</v>
      </c>
      <c r="M243" s="2" t="s">
        <v>4230</v>
      </c>
    </row>
    <row r="244" spans="1:13" ht="100.9" customHeight="1">
      <c r="A244" s="2" t="s">
        <v>4908</v>
      </c>
      <c r="B244" s="2" t="s">
        <v>42</v>
      </c>
      <c r="C244" s="2" t="s">
        <v>375</v>
      </c>
      <c r="D244" s="2" t="s">
        <v>376</v>
      </c>
      <c r="E244" s="2" t="s">
        <v>4909</v>
      </c>
      <c r="F244" s="2" t="s">
        <v>4910</v>
      </c>
      <c r="G244" s="13">
        <v>44398.467499999999</v>
      </c>
      <c r="H244" s="2" t="s">
        <v>96</v>
      </c>
      <c r="I244" s="2" t="s">
        <v>97</v>
      </c>
      <c r="J244" s="2" t="s">
        <v>98</v>
      </c>
      <c r="K244" s="2" t="s">
        <v>4684</v>
      </c>
      <c r="L244" s="2" t="s">
        <v>98</v>
      </c>
      <c r="M244" s="2" t="s">
        <v>4230</v>
      </c>
    </row>
    <row r="245" spans="1:13" ht="28.9" customHeight="1">
      <c r="A245" s="2" t="s">
        <v>4911</v>
      </c>
      <c r="B245" s="2" t="s">
        <v>42</v>
      </c>
      <c r="C245" s="2" t="s">
        <v>92</v>
      </c>
      <c r="D245" s="2" t="s">
        <v>93</v>
      </c>
      <c r="E245" s="2" t="s">
        <v>3098</v>
      </c>
      <c r="F245" s="2" t="s">
        <v>2396</v>
      </c>
      <c r="G245" s="13">
        <v>44398.485451388893</v>
      </c>
      <c r="H245" s="2" t="s">
        <v>96</v>
      </c>
      <c r="I245" s="2" t="s">
        <v>114</v>
      </c>
      <c r="J245" s="2" t="s">
        <v>98</v>
      </c>
      <c r="K245" s="2" t="s">
        <v>4912</v>
      </c>
      <c r="L245" s="2" t="s">
        <v>98</v>
      </c>
      <c r="M245" s="2" t="s">
        <v>4230</v>
      </c>
    </row>
    <row r="246" spans="1:13" ht="43.15" customHeight="1">
      <c r="A246" s="2" t="s">
        <v>4913</v>
      </c>
      <c r="B246" s="2" t="s">
        <v>42</v>
      </c>
      <c r="C246" s="2" t="s">
        <v>215</v>
      </c>
      <c r="D246" s="2" t="s">
        <v>216</v>
      </c>
      <c r="E246" s="2" t="s">
        <v>3593</v>
      </c>
      <c r="F246" s="2" t="s">
        <v>4914</v>
      </c>
      <c r="G246" s="13">
        <v>44398.51730324074</v>
      </c>
      <c r="H246" s="2" t="s">
        <v>96</v>
      </c>
      <c r="I246" s="2" t="s">
        <v>114</v>
      </c>
      <c r="J246" s="2" t="s">
        <v>98</v>
      </c>
      <c r="K246" s="2" t="s">
        <v>4256</v>
      </c>
      <c r="L246" s="2" t="s">
        <v>98</v>
      </c>
      <c r="M246" s="2" t="s">
        <v>4230</v>
      </c>
    </row>
    <row r="247" spans="1:13">
      <c r="A247" s="2" t="s">
        <v>4915</v>
      </c>
      <c r="B247" s="2" t="s">
        <v>35</v>
      </c>
      <c r="C247" s="2" t="s">
        <v>342</v>
      </c>
      <c r="D247" s="2" t="s">
        <v>434</v>
      </c>
      <c r="E247" s="2" t="s">
        <v>467</v>
      </c>
      <c r="F247" s="2" t="s">
        <v>4916</v>
      </c>
      <c r="G247" s="13">
        <v>44398.623495370368</v>
      </c>
      <c r="H247" s="2" t="s">
        <v>96</v>
      </c>
      <c r="I247" s="2" t="s">
        <v>97</v>
      </c>
      <c r="J247" s="2" t="s">
        <v>109</v>
      </c>
      <c r="K247" s="2" t="s">
        <v>4917</v>
      </c>
      <c r="L247" s="2" t="s">
        <v>109</v>
      </c>
      <c r="M247" s="2" t="s">
        <v>4230</v>
      </c>
    </row>
    <row r="248" spans="1:13" ht="100.9" customHeight="1">
      <c r="A248" s="2" t="s">
        <v>4918</v>
      </c>
      <c r="B248" s="2" t="s">
        <v>42</v>
      </c>
      <c r="C248" s="2" t="s">
        <v>215</v>
      </c>
      <c r="D248" s="2" t="s">
        <v>216</v>
      </c>
      <c r="E248" s="2" t="s">
        <v>4919</v>
      </c>
      <c r="F248" s="2" t="s">
        <v>4499</v>
      </c>
      <c r="G248" s="13">
        <v>44398.671712962961</v>
      </c>
      <c r="H248" s="2" t="s">
        <v>96</v>
      </c>
      <c r="I248" s="2" t="s">
        <v>97</v>
      </c>
      <c r="J248" s="2" t="s">
        <v>98</v>
      </c>
      <c r="K248" s="2" t="s">
        <v>4920</v>
      </c>
      <c r="L248" s="2" t="s">
        <v>98</v>
      </c>
      <c r="M248" s="2" t="s">
        <v>4230</v>
      </c>
    </row>
    <row r="249" spans="1:13" ht="43.15" customHeight="1">
      <c r="A249" s="2" t="s">
        <v>4921</v>
      </c>
      <c r="B249" s="2" t="s">
        <v>42</v>
      </c>
      <c r="C249" s="2" t="s">
        <v>92</v>
      </c>
      <c r="D249" s="2" t="s">
        <v>93</v>
      </c>
      <c r="E249" s="2" t="s">
        <v>4922</v>
      </c>
      <c r="F249" s="2" t="s">
        <v>4923</v>
      </c>
      <c r="G249" s="13">
        <v>44398.66741898148</v>
      </c>
      <c r="H249" s="2" t="s">
        <v>96</v>
      </c>
      <c r="I249" s="2" t="s">
        <v>97</v>
      </c>
      <c r="J249" s="2" t="s">
        <v>98</v>
      </c>
      <c r="K249" s="2" t="s">
        <v>4924</v>
      </c>
      <c r="L249" s="2" t="s">
        <v>98</v>
      </c>
      <c r="M249" s="2" t="s">
        <v>4230</v>
      </c>
    </row>
    <row r="250" spans="1:13" ht="28.9" customHeight="1">
      <c r="A250" s="2" t="s">
        <v>4925</v>
      </c>
      <c r="B250" s="2" t="s">
        <v>28</v>
      </c>
      <c r="C250" s="2" t="s">
        <v>28</v>
      </c>
      <c r="D250" s="2" t="s">
        <v>407</v>
      </c>
      <c r="E250" s="2" t="s">
        <v>380</v>
      </c>
      <c r="F250" s="2" t="s">
        <v>4926</v>
      </c>
      <c r="G250" s="13">
        <v>44398.694016203714</v>
      </c>
      <c r="H250" s="2" t="s">
        <v>96</v>
      </c>
      <c r="I250" s="2" t="s">
        <v>97</v>
      </c>
      <c r="J250" s="2" t="s">
        <v>98</v>
      </c>
      <c r="K250" s="2" t="s">
        <v>4927</v>
      </c>
      <c r="L250" s="2" t="s">
        <v>98</v>
      </c>
      <c r="M250" s="2" t="s">
        <v>4230</v>
      </c>
    </row>
    <row r="251" spans="1:13">
      <c r="A251" s="2" t="s">
        <v>4928</v>
      </c>
      <c r="B251" s="2" t="s">
        <v>35</v>
      </c>
      <c r="C251" s="2" t="s">
        <v>1135</v>
      </c>
      <c r="D251" s="2" t="s">
        <v>2843</v>
      </c>
      <c r="E251" s="2" t="s">
        <v>981</v>
      </c>
      <c r="F251" s="2" t="s">
        <v>4929</v>
      </c>
      <c r="G251" s="13">
        <v>44398.747789351852</v>
      </c>
      <c r="H251" s="2" t="s">
        <v>105</v>
      </c>
      <c r="I251" s="2" t="s">
        <v>97</v>
      </c>
      <c r="J251" s="2" t="s">
        <v>121</v>
      </c>
      <c r="K251" s="2" t="s">
        <v>4930</v>
      </c>
      <c r="L251" s="2" t="s">
        <v>109</v>
      </c>
      <c r="M251" s="2" t="s">
        <v>4230</v>
      </c>
    </row>
    <row r="252" spans="1:13" ht="72" customHeight="1">
      <c r="A252" s="2" t="s">
        <v>4931</v>
      </c>
      <c r="B252" s="2" t="s">
        <v>42</v>
      </c>
      <c r="C252" s="2" t="s">
        <v>215</v>
      </c>
      <c r="D252" s="2" t="s">
        <v>216</v>
      </c>
      <c r="E252" s="2" t="s">
        <v>1787</v>
      </c>
      <c r="F252" s="2" t="s">
        <v>4932</v>
      </c>
      <c r="G252" s="13">
        <v>44398.76326388889</v>
      </c>
      <c r="H252" s="2" t="s">
        <v>96</v>
      </c>
      <c r="I252" s="2" t="s">
        <v>97</v>
      </c>
      <c r="J252" s="2" t="s">
        <v>98</v>
      </c>
      <c r="K252" s="2" t="s">
        <v>4933</v>
      </c>
      <c r="L252" s="2" t="s">
        <v>98</v>
      </c>
      <c r="M252" s="2" t="s">
        <v>4230</v>
      </c>
    </row>
    <row r="253" spans="1:13" ht="187.15" customHeight="1">
      <c r="A253" s="2" t="s">
        <v>4934</v>
      </c>
      <c r="B253" s="2" t="s">
        <v>42</v>
      </c>
      <c r="C253" s="2" t="s">
        <v>215</v>
      </c>
      <c r="D253" s="2" t="s">
        <v>216</v>
      </c>
      <c r="E253" s="2" t="s">
        <v>330</v>
      </c>
      <c r="F253" s="2" t="s">
        <v>4935</v>
      </c>
      <c r="G253" s="13">
        <v>44398.8359375</v>
      </c>
      <c r="H253" s="2" t="s">
        <v>96</v>
      </c>
      <c r="I253" s="2" t="s">
        <v>97</v>
      </c>
      <c r="J253" s="2" t="s">
        <v>98</v>
      </c>
      <c r="K253" s="2" t="s">
        <v>4239</v>
      </c>
      <c r="L253" s="2" t="s">
        <v>98</v>
      </c>
      <c r="M253" s="2" t="s">
        <v>4230</v>
      </c>
    </row>
    <row r="254" spans="1:13" ht="43.15" customHeight="1">
      <c r="A254" s="2" t="s">
        <v>4936</v>
      </c>
      <c r="B254" s="2" t="s">
        <v>42</v>
      </c>
      <c r="C254" s="2" t="s">
        <v>215</v>
      </c>
      <c r="D254" s="2" t="s">
        <v>216</v>
      </c>
      <c r="E254" s="2" t="s">
        <v>4937</v>
      </c>
      <c r="F254" s="2" t="s">
        <v>4255</v>
      </c>
      <c r="G254" s="13">
        <v>44398.867106481477</v>
      </c>
      <c r="H254" s="2" t="s">
        <v>96</v>
      </c>
      <c r="I254" s="2" t="s">
        <v>97</v>
      </c>
      <c r="J254" s="2" t="s">
        <v>98</v>
      </c>
      <c r="K254" s="2" t="s">
        <v>4256</v>
      </c>
      <c r="L254" s="2" t="s">
        <v>98</v>
      </c>
      <c r="M254" s="2" t="s">
        <v>4230</v>
      </c>
    </row>
    <row r="255" spans="1:13" ht="57.6" customHeight="1">
      <c r="A255" s="2" t="s">
        <v>4938</v>
      </c>
      <c r="B255" s="2" t="s">
        <v>42</v>
      </c>
      <c r="C255" s="2" t="s">
        <v>375</v>
      </c>
      <c r="D255" s="2" t="s">
        <v>376</v>
      </c>
      <c r="E255" s="2" t="s">
        <v>4939</v>
      </c>
      <c r="F255" s="2" t="s">
        <v>4383</v>
      </c>
      <c r="G255" s="13">
        <v>44399.428784722222</v>
      </c>
      <c r="H255" s="2" t="s">
        <v>105</v>
      </c>
      <c r="I255" s="2" t="s">
        <v>97</v>
      </c>
      <c r="J255" s="2" t="s">
        <v>98</v>
      </c>
      <c r="K255" s="2" t="s">
        <v>4940</v>
      </c>
      <c r="L255" s="2" t="s">
        <v>98</v>
      </c>
      <c r="M255" s="2" t="s">
        <v>4230</v>
      </c>
    </row>
    <row r="256" spans="1:13" ht="43.15" customHeight="1">
      <c r="A256" s="2" t="s">
        <v>4941</v>
      </c>
      <c r="B256" s="2" t="s">
        <v>42</v>
      </c>
      <c r="C256" s="2" t="s">
        <v>215</v>
      </c>
      <c r="D256" s="2" t="s">
        <v>216</v>
      </c>
      <c r="E256" s="2" t="s">
        <v>3477</v>
      </c>
      <c r="F256" s="2" t="s">
        <v>4942</v>
      </c>
      <c r="G256" s="13">
        <v>44399.471712962957</v>
      </c>
      <c r="H256" s="2" t="s">
        <v>105</v>
      </c>
      <c r="I256" s="2" t="s">
        <v>97</v>
      </c>
      <c r="J256" s="2" t="s">
        <v>98</v>
      </c>
      <c r="K256" s="2" t="s">
        <v>4943</v>
      </c>
      <c r="L256" s="2" t="s">
        <v>98</v>
      </c>
      <c r="M256" s="2" t="s">
        <v>4230</v>
      </c>
    </row>
    <row r="257" spans="1:13" ht="43.15" customHeight="1">
      <c r="A257" s="2" t="s">
        <v>4944</v>
      </c>
      <c r="B257" s="2" t="s">
        <v>42</v>
      </c>
      <c r="C257" s="2" t="s">
        <v>215</v>
      </c>
      <c r="D257" s="2" t="s">
        <v>216</v>
      </c>
      <c r="E257" s="2" t="s">
        <v>3431</v>
      </c>
      <c r="F257" s="2" t="s">
        <v>1092</v>
      </c>
      <c r="G257" s="13">
        <v>44399.478171296287</v>
      </c>
      <c r="H257" s="2" t="s">
        <v>105</v>
      </c>
      <c r="I257" s="2" t="s">
        <v>97</v>
      </c>
      <c r="J257" s="2" t="s">
        <v>98</v>
      </c>
      <c r="K257" s="2" t="s">
        <v>4256</v>
      </c>
      <c r="L257" s="2" t="s">
        <v>98</v>
      </c>
      <c r="M257" s="2" t="s">
        <v>4230</v>
      </c>
    </row>
    <row r="258" spans="1:13" ht="43.15" customHeight="1">
      <c r="A258" s="2" t="s">
        <v>4945</v>
      </c>
      <c r="B258" s="2" t="s">
        <v>42</v>
      </c>
      <c r="C258" s="2" t="s">
        <v>215</v>
      </c>
      <c r="D258" s="2" t="s">
        <v>216</v>
      </c>
      <c r="E258" s="2" t="s">
        <v>636</v>
      </c>
      <c r="F258" s="2" t="s">
        <v>3657</v>
      </c>
      <c r="G258" s="13">
        <v>44399.49962962963</v>
      </c>
      <c r="H258" s="2" t="s">
        <v>105</v>
      </c>
      <c r="I258" s="2" t="s">
        <v>97</v>
      </c>
      <c r="J258" s="2" t="s">
        <v>98</v>
      </c>
      <c r="K258" s="2" t="s">
        <v>4256</v>
      </c>
      <c r="L258" s="2" t="s">
        <v>98</v>
      </c>
      <c r="M258" s="2" t="s">
        <v>4230</v>
      </c>
    </row>
    <row r="259" spans="1:13" ht="28.9" customHeight="1">
      <c r="A259" s="2" t="s">
        <v>4946</v>
      </c>
      <c r="B259" s="2" t="s">
        <v>24</v>
      </c>
      <c r="C259" s="2" t="s">
        <v>24</v>
      </c>
      <c r="D259" s="2" t="s">
        <v>474</v>
      </c>
      <c r="E259" s="2" t="s">
        <v>1649</v>
      </c>
      <c r="F259" s="2" t="s">
        <v>4947</v>
      </c>
      <c r="G259" s="13">
        <v>44399.507870370369</v>
      </c>
      <c r="H259" s="2" t="s">
        <v>105</v>
      </c>
      <c r="I259" s="2" t="s">
        <v>97</v>
      </c>
      <c r="J259" s="2" t="s">
        <v>98</v>
      </c>
      <c r="K259" s="2" t="s">
        <v>4948</v>
      </c>
      <c r="L259" s="2" t="s">
        <v>98</v>
      </c>
      <c r="M259" s="2" t="s">
        <v>4230</v>
      </c>
    </row>
    <row r="260" spans="1:13" ht="43.15" customHeight="1">
      <c r="A260" s="2" t="s">
        <v>4949</v>
      </c>
      <c r="B260" s="2" t="s">
        <v>42</v>
      </c>
      <c r="C260" s="2" t="s">
        <v>215</v>
      </c>
      <c r="D260" s="2" t="s">
        <v>216</v>
      </c>
      <c r="E260" s="2" t="s">
        <v>4950</v>
      </c>
      <c r="F260" s="2" t="s">
        <v>4499</v>
      </c>
      <c r="G260" s="13">
        <v>44399.516770833332</v>
      </c>
      <c r="H260" s="2" t="s">
        <v>105</v>
      </c>
      <c r="I260" s="2" t="s">
        <v>97</v>
      </c>
      <c r="J260" s="2" t="s">
        <v>98</v>
      </c>
      <c r="K260" s="2" t="s">
        <v>4951</v>
      </c>
      <c r="L260" s="2" t="s">
        <v>98</v>
      </c>
      <c r="M260" s="2" t="s">
        <v>4230</v>
      </c>
    </row>
    <row r="261" spans="1:13" ht="57.6" customHeight="1">
      <c r="A261" s="2" t="s">
        <v>4952</v>
      </c>
      <c r="B261" s="2" t="s">
        <v>42</v>
      </c>
      <c r="C261" s="2" t="s">
        <v>375</v>
      </c>
      <c r="D261" s="2" t="s">
        <v>376</v>
      </c>
      <c r="E261" s="2" t="s">
        <v>4953</v>
      </c>
      <c r="F261" s="2" t="s">
        <v>4954</v>
      </c>
      <c r="G261" s="13">
        <v>44399.527557870373</v>
      </c>
      <c r="H261" s="2" t="s">
        <v>105</v>
      </c>
      <c r="I261" s="2" t="s">
        <v>114</v>
      </c>
      <c r="J261" s="2" t="s">
        <v>98</v>
      </c>
      <c r="K261" s="2" t="s">
        <v>4955</v>
      </c>
      <c r="L261" s="2" t="s">
        <v>98</v>
      </c>
      <c r="M261" s="2" t="s">
        <v>4230</v>
      </c>
    </row>
    <row r="262" spans="1:13" ht="28.9" customHeight="1">
      <c r="A262" s="2" t="s">
        <v>4956</v>
      </c>
      <c r="B262" s="2" t="s">
        <v>24</v>
      </c>
      <c r="C262" s="2" t="s">
        <v>24</v>
      </c>
      <c r="D262" s="2" t="s">
        <v>257</v>
      </c>
      <c r="E262" s="2" t="s">
        <v>479</v>
      </c>
      <c r="F262" s="2" t="s">
        <v>4957</v>
      </c>
      <c r="G262" s="13">
        <v>44399.531805555547</v>
      </c>
      <c r="H262" s="2" t="s">
        <v>105</v>
      </c>
      <c r="I262" s="2" t="s">
        <v>97</v>
      </c>
      <c r="J262" s="2" t="s">
        <v>98</v>
      </c>
      <c r="K262" s="2" t="s">
        <v>4958</v>
      </c>
      <c r="L262" s="2" t="s">
        <v>98</v>
      </c>
      <c r="M262" s="2" t="s">
        <v>4230</v>
      </c>
    </row>
    <row r="263" spans="1:13" ht="57.6" customHeight="1">
      <c r="A263" s="2" t="s">
        <v>4959</v>
      </c>
      <c r="B263" s="2" t="s">
        <v>42</v>
      </c>
      <c r="C263" s="2" t="s">
        <v>215</v>
      </c>
      <c r="D263" s="2" t="s">
        <v>216</v>
      </c>
      <c r="E263" s="2" t="s">
        <v>4264</v>
      </c>
      <c r="F263" s="2" t="s">
        <v>4960</v>
      </c>
      <c r="G263" s="13">
        <v>44399.570243055547</v>
      </c>
      <c r="H263" s="2" t="s">
        <v>105</v>
      </c>
      <c r="I263" s="2" t="s">
        <v>97</v>
      </c>
      <c r="J263" s="2" t="s">
        <v>98</v>
      </c>
      <c r="K263" s="2" t="s">
        <v>4961</v>
      </c>
      <c r="L263" s="2" t="s">
        <v>98</v>
      </c>
      <c r="M263" s="2" t="s">
        <v>4230</v>
      </c>
    </row>
    <row r="264" spans="1:13" ht="43.15" customHeight="1">
      <c r="A264" s="2" t="s">
        <v>4962</v>
      </c>
      <c r="B264" s="2" t="s">
        <v>42</v>
      </c>
      <c r="C264" s="2" t="s">
        <v>92</v>
      </c>
      <c r="D264" s="2" t="s">
        <v>186</v>
      </c>
      <c r="E264" s="2" t="s">
        <v>3976</v>
      </c>
      <c r="F264" s="2" t="s">
        <v>4963</v>
      </c>
      <c r="G264" s="13">
        <v>44399.581979166673</v>
      </c>
      <c r="H264" s="2" t="s">
        <v>105</v>
      </c>
      <c r="I264" s="2" t="s">
        <v>97</v>
      </c>
      <c r="J264" s="2" t="s">
        <v>98</v>
      </c>
      <c r="K264" s="2" t="s">
        <v>4964</v>
      </c>
      <c r="L264" s="2" t="s">
        <v>98</v>
      </c>
      <c r="M264" s="2" t="s">
        <v>4230</v>
      </c>
    </row>
    <row r="265" spans="1:13" ht="57.6" customHeight="1">
      <c r="A265" s="2" t="s">
        <v>4965</v>
      </c>
      <c r="B265" s="2" t="s">
        <v>42</v>
      </c>
      <c r="C265" s="2" t="s">
        <v>215</v>
      </c>
      <c r="D265" s="2" t="s">
        <v>216</v>
      </c>
      <c r="E265" s="2" t="s">
        <v>4694</v>
      </c>
      <c r="F265" s="2" t="s">
        <v>1092</v>
      </c>
      <c r="G265" s="13">
        <v>44399.582754629628</v>
      </c>
      <c r="H265" s="2" t="s">
        <v>105</v>
      </c>
      <c r="I265" s="2" t="s">
        <v>97</v>
      </c>
      <c r="J265" s="2" t="s">
        <v>98</v>
      </c>
      <c r="K265" s="2" t="s">
        <v>4457</v>
      </c>
      <c r="L265" s="2" t="s">
        <v>98</v>
      </c>
      <c r="M265" s="2" t="s">
        <v>4230</v>
      </c>
    </row>
    <row r="266" spans="1:13" ht="28.9" customHeight="1">
      <c r="A266" s="2" t="s">
        <v>4966</v>
      </c>
      <c r="B266" s="2" t="s">
        <v>42</v>
      </c>
      <c r="C266" s="2" t="s">
        <v>215</v>
      </c>
      <c r="D266" s="2" t="s">
        <v>825</v>
      </c>
      <c r="E266" s="2" t="s">
        <v>4967</v>
      </c>
      <c r="F266" s="2" t="s">
        <v>4968</v>
      </c>
      <c r="G266" s="13">
        <v>44399.661736111113</v>
      </c>
      <c r="H266" s="2" t="s">
        <v>105</v>
      </c>
      <c r="I266" s="2" t="s">
        <v>97</v>
      </c>
      <c r="J266" s="2" t="s">
        <v>98</v>
      </c>
      <c r="K266" s="2" t="s">
        <v>4969</v>
      </c>
      <c r="L266" s="2" t="s">
        <v>98</v>
      </c>
      <c r="M266" s="2" t="s">
        <v>4230</v>
      </c>
    </row>
    <row r="267" spans="1:13" ht="57.6" customHeight="1">
      <c r="A267" s="2" t="s">
        <v>4970</v>
      </c>
      <c r="B267" s="2" t="s">
        <v>42</v>
      </c>
      <c r="C267" s="2" t="s">
        <v>507</v>
      </c>
      <c r="D267" s="2" t="s">
        <v>508</v>
      </c>
      <c r="E267" s="2" t="s">
        <v>4971</v>
      </c>
      <c r="F267" s="2" t="s">
        <v>4972</v>
      </c>
      <c r="G267" s="13">
        <v>44399.590300925927</v>
      </c>
      <c r="H267" s="2" t="s">
        <v>105</v>
      </c>
      <c r="I267" s="2" t="s">
        <v>97</v>
      </c>
      <c r="J267" s="2" t="s">
        <v>98</v>
      </c>
      <c r="K267" s="2" t="s">
        <v>4973</v>
      </c>
      <c r="L267" s="2" t="s">
        <v>98</v>
      </c>
      <c r="M267" s="2" t="s">
        <v>4230</v>
      </c>
    </row>
    <row r="268" spans="1:13" ht="57.6" customHeight="1">
      <c r="A268" s="2" t="s">
        <v>4974</v>
      </c>
      <c r="B268" s="2" t="s">
        <v>42</v>
      </c>
      <c r="C268" s="2" t="s">
        <v>215</v>
      </c>
      <c r="D268" s="2" t="s">
        <v>216</v>
      </c>
      <c r="E268" s="2" t="s">
        <v>3137</v>
      </c>
      <c r="F268" s="2" t="s">
        <v>1284</v>
      </c>
      <c r="G268" s="13">
        <v>44399.596608796302</v>
      </c>
      <c r="H268" s="2" t="s">
        <v>105</v>
      </c>
      <c r="I268" s="2" t="s">
        <v>97</v>
      </c>
      <c r="J268" s="2" t="s">
        <v>98</v>
      </c>
      <c r="K268" s="2" t="s">
        <v>4975</v>
      </c>
      <c r="L268" s="2" t="s">
        <v>98</v>
      </c>
      <c r="M268" s="2" t="s">
        <v>4230</v>
      </c>
    </row>
    <row r="269" spans="1:13" ht="57.6" customHeight="1">
      <c r="A269" s="2" t="s">
        <v>4976</v>
      </c>
      <c r="B269" s="2" t="s">
        <v>42</v>
      </c>
      <c r="C269" s="2" t="s">
        <v>215</v>
      </c>
      <c r="D269" s="2" t="s">
        <v>216</v>
      </c>
      <c r="E269" s="2" t="s">
        <v>1283</v>
      </c>
      <c r="F269" s="2" t="s">
        <v>4977</v>
      </c>
      <c r="G269" s="13">
        <v>44399.654606481483</v>
      </c>
      <c r="H269" s="2" t="s">
        <v>105</v>
      </c>
      <c r="I269" s="2" t="s">
        <v>97</v>
      </c>
      <c r="J269" s="2" t="s">
        <v>98</v>
      </c>
      <c r="K269" s="2" t="s">
        <v>4265</v>
      </c>
      <c r="L269" s="2" t="s">
        <v>98</v>
      </c>
      <c r="M269" s="2" t="s">
        <v>4230</v>
      </c>
    </row>
    <row r="270" spans="1:13" ht="57.6" customHeight="1">
      <c r="A270" s="2" t="s">
        <v>4978</v>
      </c>
      <c r="B270" s="2" t="s">
        <v>35</v>
      </c>
      <c r="C270" s="2" t="s">
        <v>225</v>
      </c>
      <c r="D270" s="2" t="s">
        <v>226</v>
      </c>
      <c r="E270" s="2" t="s">
        <v>1343</v>
      </c>
      <c r="F270" s="2" t="s">
        <v>4979</v>
      </c>
      <c r="G270" s="13">
        <v>44399.670277777783</v>
      </c>
      <c r="H270" s="2" t="s">
        <v>105</v>
      </c>
      <c r="I270" s="2" t="s">
        <v>97</v>
      </c>
      <c r="J270" s="2" t="s">
        <v>136</v>
      </c>
      <c r="K270" s="2" t="s">
        <v>4980</v>
      </c>
      <c r="L270" s="2" t="s">
        <v>136</v>
      </c>
      <c r="M270" s="2" t="s">
        <v>4381</v>
      </c>
    </row>
    <row r="271" spans="1:13">
      <c r="A271" s="2" t="s">
        <v>4981</v>
      </c>
      <c r="B271" s="2" t="s">
        <v>35</v>
      </c>
      <c r="C271" s="2" t="s">
        <v>124</v>
      </c>
      <c r="D271" s="2" t="s">
        <v>144</v>
      </c>
      <c r="E271" s="2" t="s">
        <v>171</v>
      </c>
      <c r="F271" s="2" t="s">
        <v>4982</v>
      </c>
      <c r="G271" s="13">
        <v>44399.672858796293</v>
      </c>
      <c r="H271" s="2" t="s">
        <v>105</v>
      </c>
      <c r="I271" s="2" t="s">
        <v>97</v>
      </c>
      <c r="J271" s="2" t="s">
        <v>109</v>
      </c>
      <c r="K271" s="2" t="s">
        <v>1109</v>
      </c>
      <c r="L271" s="2" t="s">
        <v>109</v>
      </c>
      <c r="M271" s="2" t="s">
        <v>4230</v>
      </c>
    </row>
    <row r="272" spans="1:13" ht="28.9" customHeight="1">
      <c r="A272" s="2" t="s">
        <v>4983</v>
      </c>
      <c r="B272" s="2" t="s">
        <v>42</v>
      </c>
      <c r="C272" s="2" t="s">
        <v>215</v>
      </c>
      <c r="D272" s="2" t="s">
        <v>825</v>
      </c>
      <c r="E272" s="2" t="s">
        <v>3547</v>
      </c>
      <c r="F272" s="2" t="s">
        <v>4984</v>
      </c>
      <c r="G272" s="13">
        <v>44399.723657407398</v>
      </c>
      <c r="H272" s="2" t="s">
        <v>105</v>
      </c>
      <c r="I272" s="2" t="s">
        <v>97</v>
      </c>
      <c r="J272" s="2" t="s">
        <v>98</v>
      </c>
      <c r="K272" s="2" t="s">
        <v>4985</v>
      </c>
      <c r="L272" s="2" t="s">
        <v>98</v>
      </c>
      <c r="M272" s="2" t="s">
        <v>4230</v>
      </c>
    </row>
    <row r="273" spans="1:13" ht="57.6" customHeight="1">
      <c r="A273" s="2" t="s">
        <v>4986</v>
      </c>
      <c r="B273" s="2" t="s">
        <v>42</v>
      </c>
      <c r="C273" s="2" t="s">
        <v>215</v>
      </c>
      <c r="D273" s="2" t="s">
        <v>216</v>
      </c>
      <c r="E273" s="2" t="s">
        <v>4987</v>
      </c>
      <c r="F273" s="2" t="s">
        <v>250</v>
      </c>
      <c r="G273" s="13">
        <v>44399.738078703696</v>
      </c>
      <c r="H273" s="2" t="s">
        <v>105</v>
      </c>
      <c r="I273" s="2" t="s">
        <v>97</v>
      </c>
      <c r="J273" s="2" t="s">
        <v>98</v>
      </c>
      <c r="K273" s="2" t="s">
        <v>4457</v>
      </c>
      <c r="L273" s="2" t="s">
        <v>98</v>
      </c>
      <c r="M273" s="2" t="s">
        <v>4230</v>
      </c>
    </row>
    <row r="274" spans="1:13" ht="43.15" customHeight="1">
      <c r="A274" s="2" t="s">
        <v>4988</v>
      </c>
      <c r="B274" s="2" t="s">
        <v>42</v>
      </c>
      <c r="C274" s="2" t="s">
        <v>215</v>
      </c>
      <c r="D274" s="2" t="s">
        <v>216</v>
      </c>
      <c r="E274" s="2" t="s">
        <v>4989</v>
      </c>
      <c r="F274" s="2" t="s">
        <v>1092</v>
      </c>
      <c r="G274" s="13">
        <v>44399.769236111111</v>
      </c>
      <c r="H274" s="2" t="s">
        <v>105</v>
      </c>
      <c r="I274" s="2" t="s">
        <v>97</v>
      </c>
      <c r="J274" s="2" t="s">
        <v>98</v>
      </c>
      <c r="K274" s="2" t="s">
        <v>4256</v>
      </c>
      <c r="L274" s="2" t="s">
        <v>98</v>
      </c>
      <c r="M274" s="2" t="s">
        <v>4230</v>
      </c>
    </row>
    <row r="275" spans="1:13">
      <c r="A275" s="2" t="s">
        <v>4990</v>
      </c>
      <c r="B275" s="2" t="s">
        <v>35</v>
      </c>
      <c r="C275" s="2" t="s">
        <v>1908</v>
      </c>
      <c r="D275" s="2" t="s">
        <v>1909</v>
      </c>
      <c r="E275" s="2" t="s">
        <v>1420</v>
      </c>
      <c r="F275" s="2" t="s">
        <v>4991</v>
      </c>
      <c r="G275" s="13">
        <v>44399.771736111114</v>
      </c>
      <c r="H275" s="2" t="s">
        <v>105</v>
      </c>
      <c r="I275" s="2" t="s">
        <v>97</v>
      </c>
      <c r="J275" s="2" t="s">
        <v>109</v>
      </c>
      <c r="K275" s="2" t="s">
        <v>4992</v>
      </c>
      <c r="L275" s="2" t="s">
        <v>109</v>
      </c>
      <c r="M275" s="2" t="s">
        <v>4230</v>
      </c>
    </row>
    <row r="276" spans="1:13">
      <c r="A276" s="2" t="s">
        <v>4993</v>
      </c>
      <c r="B276" s="2" t="s">
        <v>35</v>
      </c>
      <c r="C276" s="2" t="s">
        <v>342</v>
      </c>
      <c r="D276" s="2" t="s">
        <v>434</v>
      </c>
      <c r="E276" s="2" t="s">
        <v>4994</v>
      </c>
      <c r="F276" s="2" t="s">
        <v>4995</v>
      </c>
      <c r="G276" s="13">
        <v>44399.80190972222</v>
      </c>
      <c r="H276" s="2" t="s">
        <v>105</v>
      </c>
      <c r="I276" s="2" t="s">
        <v>97</v>
      </c>
      <c r="J276" s="2" t="s">
        <v>109</v>
      </c>
      <c r="K276" s="2" t="s">
        <v>4802</v>
      </c>
      <c r="L276" s="2" t="s">
        <v>109</v>
      </c>
      <c r="M276" s="2" t="s">
        <v>4230</v>
      </c>
    </row>
    <row r="277" spans="1:13" ht="43.15" customHeight="1">
      <c r="A277" s="2" t="s">
        <v>4996</v>
      </c>
      <c r="B277" s="2" t="s">
        <v>42</v>
      </c>
      <c r="C277" s="2" t="s">
        <v>159</v>
      </c>
      <c r="D277" s="2" t="s">
        <v>160</v>
      </c>
      <c r="E277" s="2" t="s">
        <v>1657</v>
      </c>
      <c r="F277" s="2" t="s">
        <v>4997</v>
      </c>
      <c r="G277" s="13">
        <v>44400.394016203703</v>
      </c>
      <c r="H277" s="2" t="s">
        <v>105</v>
      </c>
      <c r="I277" s="2" t="s">
        <v>97</v>
      </c>
      <c r="J277" s="2" t="s">
        <v>98</v>
      </c>
      <c r="K277" s="2" t="s">
        <v>4998</v>
      </c>
      <c r="L277" s="2" t="s">
        <v>98</v>
      </c>
      <c r="M277" s="2" t="s">
        <v>4230</v>
      </c>
    </row>
    <row r="278" spans="1:13" ht="288" customHeight="1">
      <c r="A278" s="2" t="s">
        <v>4999</v>
      </c>
      <c r="B278" s="2" t="s">
        <v>42</v>
      </c>
      <c r="C278" s="2" t="s">
        <v>92</v>
      </c>
      <c r="D278" s="2" t="s">
        <v>93</v>
      </c>
      <c r="E278" s="2" t="s">
        <v>5000</v>
      </c>
      <c r="F278" s="2" t="s">
        <v>5001</v>
      </c>
      <c r="G278" s="13">
        <v>44400.412152777782</v>
      </c>
      <c r="H278" s="2" t="s">
        <v>105</v>
      </c>
      <c r="I278" s="2" t="s">
        <v>114</v>
      </c>
      <c r="J278" s="2" t="s">
        <v>98</v>
      </c>
      <c r="K278" s="2" t="s">
        <v>5002</v>
      </c>
      <c r="L278" s="2" t="s">
        <v>98</v>
      </c>
      <c r="M278" s="2" t="s">
        <v>4230</v>
      </c>
    </row>
    <row r="279" spans="1:13" ht="43.15" customHeight="1">
      <c r="A279" s="2" t="s">
        <v>5003</v>
      </c>
      <c r="B279" s="2" t="s">
        <v>42</v>
      </c>
      <c r="C279" s="2" t="s">
        <v>92</v>
      </c>
      <c r="D279" s="2" t="s">
        <v>93</v>
      </c>
      <c r="E279" s="2" t="s">
        <v>2883</v>
      </c>
      <c r="F279" s="2" t="s">
        <v>5004</v>
      </c>
      <c r="G279" s="13">
        <v>44400.425787037027</v>
      </c>
      <c r="H279" s="2" t="s">
        <v>105</v>
      </c>
      <c r="I279" s="2" t="s">
        <v>97</v>
      </c>
      <c r="J279" s="2" t="s">
        <v>98</v>
      </c>
      <c r="K279" s="2" t="s">
        <v>5005</v>
      </c>
      <c r="L279" s="2" t="s">
        <v>98</v>
      </c>
      <c r="M279" s="2" t="s">
        <v>4230</v>
      </c>
    </row>
    <row r="280" spans="1:13" ht="43.15" customHeight="1">
      <c r="A280" s="2" t="s">
        <v>5006</v>
      </c>
      <c r="B280" s="2" t="s">
        <v>42</v>
      </c>
      <c r="C280" s="2" t="s">
        <v>92</v>
      </c>
      <c r="D280" s="2" t="s">
        <v>186</v>
      </c>
      <c r="E280" s="2" t="s">
        <v>3780</v>
      </c>
      <c r="F280" s="2" t="s">
        <v>3522</v>
      </c>
      <c r="G280" s="13">
        <v>44400.487002314818</v>
      </c>
      <c r="H280" s="2" t="s">
        <v>105</v>
      </c>
      <c r="I280" s="2" t="s">
        <v>97</v>
      </c>
      <c r="J280" s="2" t="s">
        <v>98</v>
      </c>
      <c r="K280" s="2" t="s">
        <v>5007</v>
      </c>
      <c r="L280" s="2" t="s">
        <v>98</v>
      </c>
      <c r="M280" s="2" t="s">
        <v>4230</v>
      </c>
    </row>
    <row r="281" spans="1:13" ht="86.45" customHeight="1">
      <c r="A281" s="2" t="s">
        <v>5008</v>
      </c>
      <c r="B281" s="2" t="s">
        <v>42</v>
      </c>
      <c r="C281" s="2" t="s">
        <v>375</v>
      </c>
      <c r="D281" s="2" t="s">
        <v>376</v>
      </c>
      <c r="E281" s="2" t="s">
        <v>5009</v>
      </c>
      <c r="F281" s="2" t="s">
        <v>5010</v>
      </c>
      <c r="G281" s="13">
        <v>44400.481689814813</v>
      </c>
      <c r="H281" s="2" t="s">
        <v>105</v>
      </c>
      <c r="I281" s="2" t="s">
        <v>114</v>
      </c>
      <c r="J281" s="2" t="s">
        <v>98</v>
      </c>
      <c r="K281" s="2" t="s">
        <v>5011</v>
      </c>
      <c r="L281" s="2" t="s">
        <v>98</v>
      </c>
      <c r="M281" s="2" t="s">
        <v>4230</v>
      </c>
    </row>
    <row r="282" spans="1:13" ht="28.9" customHeight="1">
      <c r="A282" s="2" t="s">
        <v>5012</v>
      </c>
      <c r="B282" s="2" t="s">
        <v>42</v>
      </c>
      <c r="C282" s="2" t="s">
        <v>92</v>
      </c>
      <c r="D282" s="2" t="s">
        <v>93</v>
      </c>
      <c r="E282" s="2" t="s">
        <v>4718</v>
      </c>
      <c r="F282" s="2" t="s">
        <v>5013</v>
      </c>
      <c r="G282" s="13">
        <v>44400.468831018523</v>
      </c>
      <c r="H282" s="2" t="s">
        <v>105</v>
      </c>
      <c r="I282" s="2" t="s">
        <v>97</v>
      </c>
      <c r="J282" s="2" t="s">
        <v>98</v>
      </c>
      <c r="K282" s="2" t="s">
        <v>5014</v>
      </c>
      <c r="L282" s="2" t="s">
        <v>98</v>
      </c>
      <c r="M282" s="2" t="s">
        <v>4230</v>
      </c>
    </row>
    <row r="283" spans="1:13" ht="187.15" customHeight="1">
      <c r="A283" s="2" t="s">
        <v>5015</v>
      </c>
      <c r="B283" s="2" t="s">
        <v>42</v>
      </c>
      <c r="C283" s="2" t="s">
        <v>92</v>
      </c>
      <c r="D283" s="2" t="s">
        <v>93</v>
      </c>
      <c r="E283" s="2" t="s">
        <v>2304</v>
      </c>
      <c r="F283" s="2" t="s">
        <v>5016</v>
      </c>
      <c r="G283" s="13">
        <v>44400.507164351853</v>
      </c>
      <c r="H283" s="2" t="s">
        <v>105</v>
      </c>
      <c r="I283" s="2" t="s">
        <v>97</v>
      </c>
      <c r="J283" s="2" t="s">
        <v>98</v>
      </c>
      <c r="K283" s="2" t="s">
        <v>4239</v>
      </c>
      <c r="L283" s="2" t="s">
        <v>98</v>
      </c>
      <c r="M283" s="2" t="s">
        <v>4230</v>
      </c>
    </row>
    <row r="284" spans="1:13" ht="187.15" customHeight="1">
      <c r="A284" s="2" t="s">
        <v>5017</v>
      </c>
      <c r="B284" s="2" t="s">
        <v>42</v>
      </c>
      <c r="C284" s="2" t="s">
        <v>1857</v>
      </c>
      <c r="D284" s="2" t="s">
        <v>1858</v>
      </c>
      <c r="E284" s="2" t="s">
        <v>4162</v>
      </c>
      <c r="F284" s="2" t="s">
        <v>5018</v>
      </c>
      <c r="G284" s="13">
        <v>44400.511435185188</v>
      </c>
      <c r="H284" s="2" t="s">
        <v>105</v>
      </c>
      <c r="I284" s="2" t="s">
        <v>97</v>
      </c>
      <c r="J284" s="2" t="s">
        <v>98</v>
      </c>
      <c r="K284" s="2" t="s">
        <v>4239</v>
      </c>
      <c r="L284" s="2" t="s">
        <v>98</v>
      </c>
      <c r="M284" s="2" t="s">
        <v>4230</v>
      </c>
    </row>
    <row r="285" spans="1:13" ht="43.15" customHeight="1">
      <c r="A285" s="2" t="s">
        <v>5019</v>
      </c>
      <c r="B285" s="2" t="s">
        <v>42</v>
      </c>
      <c r="C285" s="2" t="s">
        <v>685</v>
      </c>
      <c r="D285" s="2" t="s">
        <v>1168</v>
      </c>
      <c r="E285" s="2" t="s">
        <v>5020</v>
      </c>
      <c r="F285" s="2" t="s">
        <v>3541</v>
      </c>
      <c r="G285" s="13">
        <v>44400.525092592587</v>
      </c>
      <c r="H285" s="2" t="s">
        <v>105</v>
      </c>
      <c r="I285" s="2" t="s">
        <v>97</v>
      </c>
      <c r="J285" s="2" t="s">
        <v>98</v>
      </c>
      <c r="K285" s="2" t="s">
        <v>5021</v>
      </c>
      <c r="L285" s="2" t="s">
        <v>98</v>
      </c>
      <c r="M285" s="2" t="s">
        <v>4230</v>
      </c>
    </row>
    <row r="286" spans="1:13" ht="28.9" customHeight="1">
      <c r="A286" s="2" t="s">
        <v>5022</v>
      </c>
      <c r="B286" s="2" t="s">
        <v>39</v>
      </c>
      <c r="C286" s="2" t="s">
        <v>175</v>
      </c>
      <c r="D286" s="2" t="s">
        <v>270</v>
      </c>
      <c r="E286" s="2" t="s">
        <v>2178</v>
      </c>
      <c r="F286" s="2" t="s">
        <v>2704</v>
      </c>
      <c r="G286" s="13">
        <v>44400.569502314807</v>
      </c>
      <c r="H286" s="2" t="s">
        <v>105</v>
      </c>
      <c r="I286" s="2" t="s">
        <v>97</v>
      </c>
      <c r="J286" s="2" t="s">
        <v>98</v>
      </c>
      <c r="K286" s="2" t="s">
        <v>5023</v>
      </c>
      <c r="L286" s="2" t="s">
        <v>98</v>
      </c>
      <c r="M286" s="2" t="s">
        <v>4230</v>
      </c>
    </row>
    <row r="287" spans="1:13" ht="28.9" customHeight="1">
      <c r="A287" s="2" t="s">
        <v>5024</v>
      </c>
      <c r="B287" s="2" t="s">
        <v>42</v>
      </c>
      <c r="C287" s="2" t="s">
        <v>92</v>
      </c>
      <c r="D287" s="2" t="s">
        <v>186</v>
      </c>
      <c r="E287" s="2" t="s">
        <v>2260</v>
      </c>
      <c r="F287" s="2" t="s">
        <v>702</v>
      </c>
      <c r="G287" s="13">
        <v>44400.539363425924</v>
      </c>
      <c r="H287" s="2" t="s">
        <v>105</v>
      </c>
      <c r="I287" s="2" t="s">
        <v>97</v>
      </c>
      <c r="J287" s="2" t="s">
        <v>98</v>
      </c>
      <c r="K287" s="2" t="s">
        <v>5025</v>
      </c>
      <c r="L287" s="2" t="s">
        <v>98</v>
      </c>
      <c r="M287" s="2" t="s">
        <v>4230</v>
      </c>
    </row>
    <row r="288" spans="1:13" ht="57.6" customHeight="1">
      <c r="A288" s="2" t="s">
        <v>5026</v>
      </c>
      <c r="B288" s="2" t="s">
        <v>42</v>
      </c>
      <c r="C288" s="2" t="s">
        <v>215</v>
      </c>
      <c r="D288" s="2" t="s">
        <v>825</v>
      </c>
      <c r="E288" s="2" t="s">
        <v>5027</v>
      </c>
      <c r="F288" s="2" t="s">
        <v>250</v>
      </c>
      <c r="G288" s="13">
        <v>44400.585729166669</v>
      </c>
      <c r="H288" s="2" t="s">
        <v>105</v>
      </c>
      <c r="I288" s="2" t="s">
        <v>97</v>
      </c>
      <c r="J288" s="2" t="s">
        <v>98</v>
      </c>
      <c r="K288" s="2" t="s">
        <v>5028</v>
      </c>
      <c r="L288" s="2" t="s">
        <v>98</v>
      </c>
      <c r="M288" s="2" t="s">
        <v>4230</v>
      </c>
    </row>
    <row r="289" spans="1:13" ht="28.9" customHeight="1">
      <c r="A289" s="2" t="s">
        <v>5029</v>
      </c>
      <c r="B289" s="2" t="s">
        <v>42</v>
      </c>
      <c r="C289" s="2" t="s">
        <v>1857</v>
      </c>
      <c r="D289" s="2" t="s">
        <v>1858</v>
      </c>
      <c r="E289" s="2" t="s">
        <v>564</v>
      </c>
      <c r="F289" s="2" t="s">
        <v>5030</v>
      </c>
      <c r="G289" s="13">
        <v>44400.598194444443</v>
      </c>
      <c r="H289" s="2" t="s">
        <v>105</v>
      </c>
      <c r="I289" s="2" t="s">
        <v>97</v>
      </c>
      <c r="J289" s="2" t="s">
        <v>98</v>
      </c>
      <c r="K289" s="2" t="s">
        <v>4612</v>
      </c>
      <c r="L289" s="2" t="s">
        <v>98</v>
      </c>
      <c r="M289" s="2" t="s">
        <v>4230</v>
      </c>
    </row>
    <row r="290" spans="1:13" ht="28.9" customHeight="1">
      <c r="A290" s="2" t="s">
        <v>5031</v>
      </c>
      <c r="B290" s="2" t="s">
        <v>42</v>
      </c>
      <c r="C290" s="2" t="s">
        <v>215</v>
      </c>
      <c r="D290" s="2" t="s">
        <v>216</v>
      </c>
      <c r="E290" s="2" t="s">
        <v>5032</v>
      </c>
      <c r="F290" s="2" t="s">
        <v>1284</v>
      </c>
      <c r="G290" s="13">
        <v>44400.606145833342</v>
      </c>
      <c r="H290" s="2" t="s">
        <v>105</v>
      </c>
      <c r="I290" s="2" t="s">
        <v>97</v>
      </c>
      <c r="J290" s="2" t="s">
        <v>98</v>
      </c>
      <c r="K290" s="2" t="s">
        <v>5033</v>
      </c>
      <c r="L290" s="2" t="s">
        <v>98</v>
      </c>
      <c r="M290" s="2" t="s">
        <v>4230</v>
      </c>
    </row>
    <row r="291" spans="1:13" ht="57.6" customHeight="1">
      <c r="A291" s="2" t="s">
        <v>5034</v>
      </c>
      <c r="B291" s="2" t="s">
        <v>42</v>
      </c>
      <c r="C291" s="2" t="s">
        <v>375</v>
      </c>
      <c r="D291" s="2" t="s">
        <v>376</v>
      </c>
      <c r="E291" s="2" t="s">
        <v>908</v>
      </c>
      <c r="F291" s="2" t="s">
        <v>2871</v>
      </c>
      <c r="G291" s="13">
        <v>44400.631064814806</v>
      </c>
      <c r="H291" s="2" t="s">
        <v>105</v>
      </c>
      <c r="I291" s="2" t="s">
        <v>97</v>
      </c>
      <c r="J291" s="2" t="s">
        <v>98</v>
      </c>
      <c r="K291" s="2" t="s">
        <v>5035</v>
      </c>
      <c r="L291" s="2" t="s">
        <v>98</v>
      </c>
      <c r="M291" s="2" t="s">
        <v>4230</v>
      </c>
    </row>
    <row r="292" spans="1:13" ht="187.15" customHeight="1">
      <c r="A292" s="2" t="s">
        <v>5036</v>
      </c>
      <c r="B292" s="2" t="s">
        <v>42</v>
      </c>
      <c r="C292" s="2" t="s">
        <v>507</v>
      </c>
      <c r="D292" s="2" t="s">
        <v>508</v>
      </c>
      <c r="E292" s="2" t="s">
        <v>4937</v>
      </c>
      <c r="F292" s="2" t="s">
        <v>5037</v>
      </c>
      <c r="G292" s="13">
        <v>44400.649328703701</v>
      </c>
      <c r="H292" s="2" t="s">
        <v>105</v>
      </c>
      <c r="I292" s="2" t="s">
        <v>114</v>
      </c>
      <c r="J292" s="2" t="s">
        <v>98</v>
      </c>
      <c r="K292" s="2" t="s">
        <v>4239</v>
      </c>
      <c r="L292" s="2" t="s">
        <v>98</v>
      </c>
      <c r="M292" s="2" t="s">
        <v>4230</v>
      </c>
    </row>
    <row r="293" spans="1:13" ht="43.15" customHeight="1">
      <c r="A293" s="2" t="s">
        <v>5038</v>
      </c>
      <c r="B293" s="2" t="s">
        <v>42</v>
      </c>
      <c r="C293" s="2" t="s">
        <v>375</v>
      </c>
      <c r="D293" s="2" t="s">
        <v>376</v>
      </c>
      <c r="E293" s="2" t="s">
        <v>5039</v>
      </c>
      <c r="F293" s="2" t="s">
        <v>1635</v>
      </c>
      <c r="G293" s="13">
        <v>44400.685046296298</v>
      </c>
      <c r="H293" s="2" t="s">
        <v>105</v>
      </c>
      <c r="I293" s="2" t="s">
        <v>97</v>
      </c>
      <c r="J293" s="2" t="s">
        <v>98</v>
      </c>
      <c r="K293" s="2" t="s">
        <v>5040</v>
      </c>
      <c r="L293" s="2" t="s">
        <v>98</v>
      </c>
      <c r="M293" s="2" t="s">
        <v>4230</v>
      </c>
    </row>
    <row r="294" spans="1:13" ht="86.45" customHeight="1">
      <c r="A294" s="2" t="s">
        <v>5041</v>
      </c>
      <c r="B294" s="2" t="s">
        <v>42</v>
      </c>
      <c r="C294" s="2" t="s">
        <v>507</v>
      </c>
      <c r="D294" s="2" t="s">
        <v>508</v>
      </c>
      <c r="E294" s="2" t="s">
        <v>5042</v>
      </c>
      <c r="F294" s="2" t="s">
        <v>5043</v>
      </c>
      <c r="G294" s="13">
        <v>44401.413240740738</v>
      </c>
      <c r="H294" s="2" t="s">
        <v>105</v>
      </c>
      <c r="I294" s="2" t="s">
        <v>97</v>
      </c>
      <c r="J294" s="2" t="s">
        <v>98</v>
      </c>
      <c r="K294" s="2" t="s">
        <v>4893</v>
      </c>
      <c r="L294" s="2" t="s">
        <v>98</v>
      </c>
      <c r="M294" s="2" t="s">
        <v>4230</v>
      </c>
    </row>
    <row r="295" spans="1:13" ht="187.15" customHeight="1">
      <c r="A295" s="2" t="s">
        <v>5044</v>
      </c>
      <c r="B295" s="2" t="s">
        <v>44</v>
      </c>
      <c r="C295" s="2" t="s">
        <v>375</v>
      </c>
      <c r="D295" s="2" t="s">
        <v>376</v>
      </c>
      <c r="E295" s="2" t="s">
        <v>5042</v>
      </c>
      <c r="F295" s="2" t="s">
        <v>1700</v>
      </c>
      <c r="G295" s="13">
        <v>44401.491435185177</v>
      </c>
      <c r="H295" s="2" t="s">
        <v>105</v>
      </c>
      <c r="I295" s="2" t="s">
        <v>97</v>
      </c>
      <c r="J295" s="2" t="s">
        <v>98</v>
      </c>
      <c r="K295" s="2" t="s">
        <v>4239</v>
      </c>
      <c r="L295" s="2" t="s">
        <v>98</v>
      </c>
      <c r="M295" s="2" t="s">
        <v>4230</v>
      </c>
    </row>
    <row r="296" spans="1:13" ht="57.6" customHeight="1">
      <c r="A296" s="2" t="s">
        <v>5045</v>
      </c>
      <c r="B296" s="2" t="s">
        <v>42</v>
      </c>
      <c r="C296" s="2" t="s">
        <v>1135</v>
      </c>
      <c r="D296" s="2" t="s">
        <v>1136</v>
      </c>
      <c r="E296" s="2" t="s">
        <v>5046</v>
      </c>
      <c r="F296" s="2" t="s">
        <v>5047</v>
      </c>
      <c r="G296" s="13">
        <v>44403.424016203702</v>
      </c>
      <c r="H296" s="2" t="s">
        <v>105</v>
      </c>
      <c r="I296" s="2" t="s">
        <v>97</v>
      </c>
      <c r="J296" s="2" t="s">
        <v>98</v>
      </c>
      <c r="K296" s="2" t="s">
        <v>5048</v>
      </c>
      <c r="L296" s="2" t="s">
        <v>98</v>
      </c>
      <c r="M296" s="2" t="s">
        <v>4230</v>
      </c>
    </row>
    <row r="297" spans="1:13" ht="43.15" customHeight="1">
      <c r="A297" s="2" t="s">
        <v>5049</v>
      </c>
      <c r="B297" s="2" t="s">
        <v>42</v>
      </c>
      <c r="C297" s="2" t="s">
        <v>375</v>
      </c>
      <c r="D297" s="2" t="s">
        <v>376</v>
      </c>
      <c r="E297" s="2" t="s">
        <v>5032</v>
      </c>
      <c r="F297" s="2" t="s">
        <v>3541</v>
      </c>
      <c r="G297" s="13">
        <v>44403.438668981478</v>
      </c>
      <c r="H297" s="2" t="s">
        <v>105</v>
      </c>
      <c r="I297" s="2" t="s">
        <v>97</v>
      </c>
      <c r="J297" s="2" t="s">
        <v>98</v>
      </c>
      <c r="K297" s="2" t="s">
        <v>4597</v>
      </c>
      <c r="L297" s="2" t="s">
        <v>98</v>
      </c>
      <c r="M297" s="2" t="s">
        <v>4230</v>
      </c>
    </row>
    <row r="298" spans="1:13" ht="43.15" customHeight="1">
      <c r="A298" s="2" t="s">
        <v>5050</v>
      </c>
      <c r="B298" s="2" t="s">
        <v>42</v>
      </c>
      <c r="C298" s="2" t="s">
        <v>507</v>
      </c>
      <c r="D298" s="2" t="s">
        <v>508</v>
      </c>
      <c r="E298" s="2" t="s">
        <v>5051</v>
      </c>
      <c r="F298" s="2" t="s">
        <v>4775</v>
      </c>
      <c r="G298" s="13">
        <v>44403.447847222233</v>
      </c>
      <c r="H298" s="2" t="s">
        <v>105</v>
      </c>
      <c r="I298" s="2" t="s">
        <v>97</v>
      </c>
      <c r="J298" s="2" t="s">
        <v>98</v>
      </c>
      <c r="K298" s="2" t="s">
        <v>5052</v>
      </c>
      <c r="L298" s="2" t="s">
        <v>98</v>
      </c>
      <c r="M298" s="2" t="s">
        <v>4230</v>
      </c>
    </row>
    <row r="299" spans="1:13" ht="43.15" customHeight="1">
      <c r="A299" s="2" t="s">
        <v>5053</v>
      </c>
      <c r="B299" s="2" t="s">
        <v>56</v>
      </c>
      <c r="C299" s="2" t="s">
        <v>153</v>
      </c>
      <c r="D299" s="2" t="s">
        <v>551</v>
      </c>
      <c r="E299" s="2" t="s">
        <v>5054</v>
      </c>
      <c r="F299" s="2" t="s">
        <v>5055</v>
      </c>
      <c r="G299" s="13">
        <v>44403.450555555559</v>
      </c>
      <c r="H299" s="2" t="s">
        <v>105</v>
      </c>
      <c r="I299" s="2" t="s">
        <v>97</v>
      </c>
      <c r="J299" s="2" t="s">
        <v>98</v>
      </c>
      <c r="K299" s="2" t="s">
        <v>5056</v>
      </c>
      <c r="L299" s="2" t="s">
        <v>98</v>
      </c>
      <c r="M299" s="2" t="s">
        <v>4230</v>
      </c>
    </row>
    <row r="300" spans="1:13" ht="43.15" customHeight="1">
      <c r="A300" s="2" t="s">
        <v>5057</v>
      </c>
      <c r="B300" s="2" t="s">
        <v>44</v>
      </c>
      <c r="C300" s="2" t="s">
        <v>507</v>
      </c>
      <c r="D300" s="2" t="s">
        <v>508</v>
      </c>
      <c r="E300" s="2" t="s">
        <v>5058</v>
      </c>
      <c r="F300" s="2" t="s">
        <v>5059</v>
      </c>
      <c r="G300" s="13">
        <v>44403.452291666668</v>
      </c>
      <c r="H300" s="2" t="s">
        <v>105</v>
      </c>
      <c r="I300" s="2" t="s">
        <v>114</v>
      </c>
      <c r="J300" s="2" t="s">
        <v>98</v>
      </c>
      <c r="K300" s="2" t="s">
        <v>4597</v>
      </c>
      <c r="L300" s="2" t="s">
        <v>98</v>
      </c>
      <c r="M300" s="2" t="s">
        <v>4230</v>
      </c>
    </row>
    <row r="301" spans="1:13" ht="28.9" customHeight="1">
      <c r="A301" s="2" t="s">
        <v>5060</v>
      </c>
      <c r="B301" s="2" t="s">
        <v>24</v>
      </c>
      <c r="C301" s="2" t="s">
        <v>24</v>
      </c>
      <c r="D301" s="2" t="s">
        <v>3860</v>
      </c>
      <c r="E301" s="2" t="s">
        <v>673</v>
      </c>
      <c r="F301" s="2" t="s">
        <v>5061</v>
      </c>
      <c r="G301" s="13">
        <v>44403.455358796287</v>
      </c>
      <c r="H301" s="2" t="s">
        <v>105</v>
      </c>
      <c r="I301" s="2" t="s">
        <v>97</v>
      </c>
      <c r="J301" s="2" t="s">
        <v>98</v>
      </c>
      <c r="K301" s="2" t="s">
        <v>5062</v>
      </c>
      <c r="L301" s="2" t="s">
        <v>98</v>
      </c>
      <c r="M301" s="2" t="s">
        <v>4230</v>
      </c>
    </row>
    <row r="302" spans="1:13" ht="43.15" customHeight="1">
      <c r="A302" s="2" t="s">
        <v>5063</v>
      </c>
      <c r="B302" s="2" t="s">
        <v>42</v>
      </c>
      <c r="C302" s="2" t="s">
        <v>375</v>
      </c>
      <c r="D302" s="2" t="s">
        <v>376</v>
      </c>
      <c r="E302" s="2" t="s">
        <v>5064</v>
      </c>
      <c r="F302" s="2" t="s">
        <v>2396</v>
      </c>
      <c r="G302" s="13">
        <v>44403.46471064815</v>
      </c>
      <c r="H302" s="2" t="s">
        <v>105</v>
      </c>
      <c r="I302" s="2" t="s">
        <v>114</v>
      </c>
      <c r="J302" s="2" t="s">
        <v>98</v>
      </c>
      <c r="K302" s="2" t="s">
        <v>4896</v>
      </c>
      <c r="L302" s="2" t="s">
        <v>98</v>
      </c>
      <c r="M302" s="2" t="s">
        <v>4230</v>
      </c>
    </row>
    <row r="303" spans="1:13" ht="43.15" customHeight="1">
      <c r="A303" s="2" t="s">
        <v>5065</v>
      </c>
      <c r="B303" s="2" t="s">
        <v>24</v>
      </c>
      <c r="C303" s="2" t="s">
        <v>24</v>
      </c>
      <c r="D303" s="2" t="s">
        <v>318</v>
      </c>
      <c r="E303" s="2" t="s">
        <v>593</v>
      </c>
      <c r="F303" s="2" t="s">
        <v>5066</v>
      </c>
      <c r="G303" s="13">
        <v>44403.462557870371</v>
      </c>
      <c r="H303" s="2" t="s">
        <v>105</v>
      </c>
      <c r="I303" s="2" t="s">
        <v>97</v>
      </c>
      <c r="J303" s="2" t="s">
        <v>98</v>
      </c>
      <c r="K303" s="2" t="s">
        <v>5067</v>
      </c>
      <c r="L303" s="2" t="s">
        <v>98</v>
      </c>
      <c r="M303" s="2" t="s">
        <v>4230</v>
      </c>
    </row>
    <row r="304" spans="1:13" ht="100.9" customHeight="1">
      <c r="A304" s="2" t="s">
        <v>5068</v>
      </c>
      <c r="B304" s="2" t="s">
        <v>58</v>
      </c>
      <c r="C304" s="2" t="s">
        <v>275</v>
      </c>
      <c r="D304" s="2" t="s">
        <v>276</v>
      </c>
      <c r="E304" s="2" t="s">
        <v>3201</v>
      </c>
      <c r="F304" s="2" t="s">
        <v>5069</v>
      </c>
      <c r="G304" s="13">
        <v>44403.509027777778</v>
      </c>
      <c r="H304" s="2" t="s">
        <v>105</v>
      </c>
      <c r="I304" s="2" t="s">
        <v>97</v>
      </c>
      <c r="J304" s="2" t="s">
        <v>136</v>
      </c>
      <c r="K304" s="2" t="s">
        <v>5070</v>
      </c>
      <c r="L304" s="2" t="s">
        <v>136</v>
      </c>
      <c r="M304" s="2" t="s">
        <v>4230</v>
      </c>
    </row>
    <row r="305" spans="1:13" ht="28.9" customHeight="1">
      <c r="A305" s="2" t="s">
        <v>5071</v>
      </c>
      <c r="B305" s="2" t="s">
        <v>42</v>
      </c>
      <c r="C305" s="2" t="s">
        <v>507</v>
      </c>
      <c r="D305" s="2" t="s">
        <v>508</v>
      </c>
      <c r="E305" s="2" t="s">
        <v>3959</v>
      </c>
      <c r="F305" s="2" t="s">
        <v>5072</v>
      </c>
      <c r="G305" s="13">
        <v>44403.55574074074</v>
      </c>
      <c r="H305" s="2" t="s">
        <v>105</v>
      </c>
      <c r="I305" s="2" t="s">
        <v>97</v>
      </c>
      <c r="J305" s="2" t="s">
        <v>98</v>
      </c>
      <c r="K305" s="2" t="s">
        <v>5073</v>
      </c>
      <c r="L305" s="2" t="s">
        <v>98</v>
      </c>
      <c r="M305" s="2" t="s">
        <v>4230</v>
      </c>
    </row>
    <row r="306" spans="1:13" ht="28.9" customHeight="1">
      <c r="A306" s="2" t="s">
        <v>5074</v>
      </c>
      <c r="B306" s="2" t="s">
        <v>42</v>
      </c>
      <c r="C306" s="2" t="s">
        <v>1857</v>
      </c>
      <c r="D306" s="2" t="s">
        <v>1858</v>
      </c>
      <c r="E306" s="2" t="s">
        <v>4937</v>
      </c>
      <c r="F306" s="2" t="s">
        <v>2871</v>
      </c>
      <c r="G306" s="13">
        <v>44403.564293981479</v>
      </c>
      <c r="H306" s="2" t="s">
        <v>105</v>
      </c>
      <c r="I306" s="2" t="s">
        <v>97</v>
      </c>
      <c r="J306" s="2" t="s">
        <v>98</v>
      </c>
      <c r="K306" s="2" t="s">
        <v>5075</v>
      </c>
      <c r="L306" s="2" t="s">
        <v>98</v>
      </c>
      <c r="M306" s="2" t="s">
        <v>4230</v>
      </c>
    </row>
    <row r="307" spans="1:13" ht="28.9" customHeight="1">
      <c r="A307" s="2" t="s">
        <v>5076</v>
      </c>
      <c r="B307" s="2" t="s">
        <v>44</v>
      </c>
      <c r="C307" s="2" t="s">
        <v>375</v>
      </c>
      <c r="D307" s="2" t="s">
        <v>376</v>
      </c>
      <c r="E307" s="2" t="s">
        <v>5009</v>
      </c>
      <c r="F307" s="2" t="s">
        <v>5077</v>
      </c>
      <c r="G307" s="13">
        <v>44403.578518518523</v>
      </c>
      <c r="H307" s="2" t="s">
        <v>105</v>
      </c>
      <c r="I307" s="2" t="s">
        <v>97</v>
      </c>
      <c r="J307" s="2" t="s">
        <v>98</v>
      </c>
      <c r="K307" s="2" t="s">
        <v>5078</v>
      </c>
      <c r="L307" s="2" t="s">
        <v>98</v>
      </c>
      <c r="M307" s="2" t="s">
        <v>4230</v>
      </c>
    </row>
    <row r="308" spans="1:13" ht="28.9" customHeight="1">
      <c r="A308" s="2" t="s">
        <v>5079</v>
      </c>
      <c r="B308" s="2" t="s">
        <v>28</v>
      </c>
      <c r="C308" s="2" t="s">
        <v>28</v>
      </c>
      <c r="D308" s="2" t="s">
        <v>111</v>
      </c>
      <c r="E308" s="2" t="s">
        <v>258</v>
      </c>
      <c r="F308" s="2" t="s">
        <v>5080</v>
      </c>
      <c r="G308" s="13">
        <v>44403.612592592603</v>
      </c>
      <c r="H308" s="2" t="s">
        <v>105</v>
      </c>
      <c r="I308" s="2" t="s">
        <v>97</v>
      </c>
      <c r="J308" s="2" t="s">
        <v>98</v>
      </c>
      <c r="K308" s="2" t="s">
        <v>4927</v>
      </c>
      <c r="L308" s="2" t="s">
        <v>98</v>
      </c>
      <c r="M308" s="2" t="s">
        <v>4381</v>
      </c>
    </row>
    <row r="309" spans="1:13" ht="43.15" customHeight="1">
      <c r="A309" s="2" t="s">
        <v>5081</v>
      </c>
      <c r="B309" s="2" t="s">
        <v>42</v>
      </c>
      <c r="C309" s="2" t="s">
        <v>507</v>
      </c>
      <c r="D309" s="2" t="s">
        <v>508</v>
      </c>
      <c r="E309" s="2" t="s">
        <v>5082</v>
      </c>
      <c r="F309" s="2" t="s">
        <v>5083</v>
      </c>
      <c r="G309" s="13">
        <v>44403.670104166667</v>
      </c>
      <c r="H309" s="2" t="s">
        <v>105</v>
      </c>
      <c r="I309" s="2" t="s">
        <v>97</v>
      </c>
      <c r="J309" s="2" t="s">
        <v>98</v>
      </c>
      <c r="K309" s="2" t="s">
        <v>5084</v>
      </c>
      <c r="L309" s="2" t="s">
        <v>98</v>
      </c>
      <c r="M309" s="2" t="s">
        <v>4230</v>
      </c>
    </row>
    <row r="310" spans="1:13" ht="28.9" customHeight="1">
      <c r="A310" s="2" t="s">
        <v>5085</v>
      </c>
      <c r="B310" s="2" t="s">
        <v>42</v>
      </c>
      <c r="C310" s="2" t="s">
        <v>92</v>
      </c>
      <c r="D310" s="2" t="s">
        <v>186</v>
      </c>
      <c r="E310" s="2" t="s">
        <v>3031</v>
      </c>
      <c r="F310" s="2" t="s">
        <v>5086</v>
      </c>
      <c r="G310" s="13">
        <v>44403.708009259259</v>
      </c>
      <c r="H310" s="2" t="s">
        <v>105</v>
      </c>
      <c r="I310" s="2" t="s">
        <v>97</v>
      </c>
      <c r="J310" s="2" t="s">
        <v>98</v>
      </c>
      <c r="K310" s="2" t="s">
        <v>5087</v>
      </c>
      <c r="L310" s="2" t="s">
        <v>98</v>
      </c>
      <c r="M310" s="2" t="s">
        <v>4230</v>
      </c>
    </row>
    <row r="311" spans="1:13" ht="43.15" customHeight="1">
      <c r="A311" s="2" t="s">
        <v>5088</v>
      </c>
      <c r="B311" s="2" t="s">
        <v>42</v>
      </c>
      <c r="C311" s="2" t="s">
        <v>375</v>
      </c>
      <c r="D311" s="2" t="s">
        <v>376</v>
      </c>
      <c r="E311" s="2" t="s">
        <v>5089</v>
      </c>
      <c r="F311" s="2" t="s">
        <v>4585</v>
      </c>
      <c r="G311" s="13">
        <v>44403.73033564815</v>
      </c>
      <c r="H311" s="2" t="s">
        <v>105</v>
      </c>
      <c r="I311" s="2" t="s">
        <v>97</v>
      </c>
      <c r="J311" s="2" t="s">
        <v>98</v>
      </c>
      <c r="K311" s="2" t="s">
        <v>5090</v>
      </c>
      <c r="L311" s="2" t="s">
        <v>98</v>
      </c>
      <c r="M311" s="2" t="s">
        <v>4230</v>
      </c>
    </row>
    <row r="312" spans="1:13" ht="28.9" customHeight="1">
      <c r="A312" s="2" t="s">
        <v>5091</v>
      </c>
      <c r="B312" s="2" t="s">
        <v>42</v>
      </c>
      <c r="C312" s="2" t="s">
        <v>507</v>
      </c>
      <c r="D312" s="2" t="s">
        <v>508</v>
      </c>
      <c r="E312" s="2" t="s">
        <v>1005</v>
      </c>
      <c r="F312" s="2" t="s">
        <v>5092</v>
      </c>
      <c r="G312" s="13">
        <v>44403.781921296293</v>
      </c>
      <c r="H312" s="2" t="s">
        <v>105</v>
      </c>
      <c r="I312" s="2" t="s">
        <v>114</v>
      </c>
      <c r="J312" s="2" t="s">
        <v>98</v>
      </c>
      <c r="K312" s="2" t="s">
        <v>4612</v>
      </c>
      <c r="L312" s="2" t="s">
        <v>98</v>
      </c>
      <c r="M312" s="2" t="s">
        <v>4230</v>
      </c>
    </row>
    <row r="313" spans="1:13" ht="28.9" customHeight="1">
      <c r="A313" s="2" t="s">
        <v>5093</v>
      </c>
      <c r="B313" s="2" t="s">
        <v>36</v>
      </c>
      <c r="C313" s="2" t="s">
        <v>37</v>
      </c>
      <c r="D313" s="2" t="s">
        <v>133</v>
      </c>
      <c r="E313" s="2" t="s">
        <v>1062</v>
      </c>
      <c r="F313" s="2" t="s">
        <v>5094</v>
      </c>
      <c r="G313" s="13">
        <v>44404.382881944453</v>
      </c>
      <c r="H313" s="2" t="s">
        <v>105</v>
      </c>
      <c r="I313" s="2" t="s">
        <v>97</v>
      </c>
      <c r="J313" s="2" t="s">
        <v>107</v>
      </c>
      <c r="K313" s="2" t="s">
        <v>5095</v>
      </c>
      <c r="L313" s="2" t="s">
        <v>107</v>
      </c>
      <c r="M313" s="2" t="s">
        <v>4230</v>
      </c>
    </row>
    <row r="314" spans="1:13" ht="28.9" customHeight="1">
      <c r="A314" s="2" t="s">
        <v>5096</v>
      </c>
      <c r="B314" s="2" t="s">
        <v>28</v>
      </c>
      <c r="C314" s="2" t="s">
        <v>28</v>
      </c>
      <c r="D314" s="2" t="s">
        <v>407</v>
      </c>
      <c r="E314" s="2" t="s">
        <v>530</v>
      </c>
      <c r="F314" s="2" t="s">
        <v>2098</v>
      </c>
      <c r="G314" s="13">
        <v>44404.400277777779</v>
      </c>
      <c r="H314" s="2" t="s">
        <v>105</v>
      </c>
      <c r="I314" s="2" t="s">
        <v>97</v>
      </c>
      <c r="J314" s="2" t="s">
        <v>98</v>
      </c>
      <c r="K314" s="2" t="s">
        <v>4927</v>
      </c>
      <c r="L314" s="2" t="s">
        <v>98</v>
      </c>
      <c r="M314" s="2" t="s">
        <v>4230</v>
      </c>
    </row>
    <row r="315" spans="1:13">
      <c r="A315" s="2" t="s">
        <v>5097</v>
      </c>
      <c r="B315" s="2" t="s">
        <v>35</v>
      </c>
      <c r="C315" s="2" t="s">
        <v>180</v>
      </c>
      <c r="D315" s="2" t="s">
        <v>181</v>
      </c>
      <c r="E315" s="2" t="s">
        <v>2334</v>
      </c>
      <c r="F315" s="2" t="s">
        <v>267</v>
      </c>
      <c r="G315" s="13">
        <v>44404.460347222222</v>
      </c>
      <c r="H315" s="2" t="s">
        <v>105</v>
      </c>
      <c r="I315" s="2" t="s">
        <v>114</v>
      </c>
      <c r="J315" s="2" t="s">
        <v>109</v>
      </c>
      <c r="K315" s="2" t="s">
        <v>5098</v>
      </c>
      <c r="L315" s="2" t="s">
        <v>109</v>
      </c>
      <c r="M315" s="2" t="s">
        <v>4230</v>
      </c>
    </row>
    <row r="316" spans="1:13" ht="28.9" customHeight="1">
      <c r="A316" s="2" t="s">
        <v>5099</v>
      </c>
      <c r="B316" s="2" t="s">
        <v>28</v>
      </c>
      <c r="C316" s="2" t="s">
        <v>28</v>
      </c>
      <c r="D316" s="2" t="s">
        <v>407</v>
      </c>
      <c r="E316" s="2" t="s">
        <v>691</v>
      </c>
      <c r="F316" s="2" t="s">
        <v>5100</v>
      </c>
      <c r="G316" s="13">
        <v>44404.460613425923</v>
      </c>
      <c r="H316" s="2" t="s">
        <v>105</v>
      </c>
      <c r="I316" s="2" t="s">
        <v>114</v>
      </c>
      <c r="J316" s="2" t="s">
        <v>98</v>
      </c>
      <c r="K316" s="2" t="s">
        <v>5101</v>
      </c>
      <c r="L316" s="2" t="s">
        <v>98</v>
      </c>
      <c r="M316" s="2" t="s">
        <v>4230</v>
      </c>
    </row>
    <row r="317" spans="1:13" ht="28.9" customHeight="1">
      <c r="A317" s="2" t="s">
        <v>5102</v>
      </c>
      <c r="B317" s="2" t="s">
        <v>42</v>
      </c>
      <c r="C317" s="2" t="s">
        <v>507</v>
      </c>
      <c r="D317" s="2" t="s">
        <v>508</v>
      </c>
      <c r="E317" s="2" t="s">
        <v>5103</v>
      </c>
      <c r="F317" s="2" t="s">
        <v>5104</v>
      </c>
      <c r="G317" s="13">
        <v>44404.459930555553</v>
      </c>
      <c r="H317" s="2" t="s">
        <v>105</v>
      </c>
      <c r="I317" s="2" t="s">
        <v>97</v>
      </c>
      <c r="J317" s="2" t="s">
        <v>98</v>
      </c>
      <c r="K317" s="2" t="s">
        <v>5105</v>
      </c>
      <c r="L317" s="2" t="s">
        <v>98</v>
      </c>
      <c r="M317" s="2" t="s">
        <v>4230</v>
      </c>
    </row>
    <row r="318" spans="1:13" ht="57.6" customHeight="1">
      <c r="A318" s="2" t="s">
        <v>5106</v>
      </c>
      <c r="B318" s="2" t="s">
        <v>42</v>
      </c>
      <c r="C318" s="2" t="s">
        <v>507</v>
      </c>
      <c r="D318" s="2" t="s">
        <v>508</v>
      </c>
      <c r="E318" s="2" t="s">
        <v>5107</v>
      </c>
      <c r="F318" s="2" t="s">
        <v>5043</v>
      </c>
      <c r="G318" s="13">
        <v>44404.598136574074</v>
      </c>
      <c r="H318" s="2" t="s">
        <v>105</v>
      </c>
      <c r="I318" s="2" t="s">
        <v>97</v>
      </c>
      <c r="J318" s="2" t="s">
        <v>98</v>
      </c>
      <c r="K318" s="2" t="s">
        <v>4720</v>
      </c>
      <c r="L318" s="2" t="s">
        <v>98</v>
      </c>
      <c r="M318" s="2" t="s">
        <v>4230</v>
      </c>
    </row>
    <row r="319" spans="1:13" ht="57.6" customHeight="1">
      <c r="A319" s="2" t="s">
        <v>5108</v>
      </c>
      <c r="B319" s="2" t="s">
        <v>42</v>
      </c>
      <c r="C319" s="2" t="s">
        <v>165</v>
      </c>
      <c r="D319" s="2" t="s">
        <v>165</v>
      </c>
      <c r="E319" s="2" t="s">
        <v>217</v>
      </c>
      <c r="F319" s="2" t="s">
        <v>5109</v>
      </c>
      <c r="G319" s="13">
        <v>44404.636469907397</v>
      </c>
      <c r="H319" s="2" t="s">
        <v>105</v>
      </c>
      <c r="I319" s="2" t="s">
        <v>97</v>
      </c>
      <c r="J319" s="2" t="s">
        <v>98</v>
      </c>
      <c r="K319" s="2" t="s">
        <v>5110</v>
      </c>
      <c r="L319" s="2" t="s">
        <v>98</v>
      </c>
      <c r="M319" s="2" t="s">
        <v>4230</v>
      </c>
    </row>
    <row r="320" spans="1:13" ht="28.9" customHeight="1">
      <c r="A320" s="2" t="s">
        <v>5111</v>
      </c>
      <c r="B320" s="2" t="s">
        <v>42</v>
      </c>
      <c r="C320" s="2" t="s">
        <v>507</v>
      </c>
      <c r="D320" s="2" t="s">
        <v>508</v>
      </c>
      <c r="E320" s="2" t="s">
        <v>5112</v>
      </c>
      <c r="F320" s="2" t="s">
        <v>5113</v>
      </c>
      <c r="G320" s="13">
        <v>44404.655324074083</v>
      </c>
      <c r="H320" s="2" t="s">
        <v>105</v>
      </c>
      <c r="I320" s="2" t="s">
        <v>97</v>
      </c>
      <c r="J320" s="2" t="s">
        <v>98</v>
      </c>
      <c r="K320" s="2" t="s">
        <v>5105</v>
      </c>
      <c r="L320" s="2" t="s">
        <v>98</v>
      </c>
      <c r="M320" s="2" t="s">
        <v>4230</v>
      </c>
    </row>
    <row r="321" spans="1:13" ht="158.44999999999999" customHeight="1">
      <c r="A321" s="2" t="s">
        <v>5114</v>
      </c>
      <c r="B321" s="2" t="s">
        <v>35</v>
      </c>
      <c r="C321" s="2" t="s">
        <v>2252</v>
      </c>
      <c r="D321" s="2" t="s">
        <v>2253</v>
      </c>
      <c r="E321" s="2" t="s">
        <v>2254</v>
      </c>
      <c r="F321" s="2" t="s">
        <v>2255</v>
      </c>
      <c r="G321" s="13">
        <v>44404.685300925928</v>
      </c>
      <c r="H321" s="2" t="s">
        <v>105</v>
      </c>
      <c r="I321" s="2" t="s">
        <v>97</v>
      </c>
      <c r="J321" s="2" t="s">
        <v>121</v>
      </c>
      <c r="K321" s="2" t="s">
        <v>5115</v>
      </c>
      <c r="L321" s="2" t="s">
        <v>109</v>
      </c>
      <c r="M321" s="2" t="s">
        <v>4230</v>
      </c>
    </row>
    <row r="322" spans="1:13">
      <c r="A322" s="2" t="s">
        <v>5116</v>
      </c>
      <c r="B322" s="2" t="s">
        <v>35</v>
      </c>
      <c r="C322" s="2" t="s">
        <v>124</v>
      </c>
      <c r="D322" s="2" t="s">
        <v>144</v>
      </c>
      <c r="E322" s="2" t="s">
        <v>770</v>
      </c>
      <c r="F322" s="2" t="s">
        <v>5117</v>
      </c>
      <c r="G322" s="13">
        <v>44404.701053240737</v>
      </c>
      <c r="H322" s="2" t="s">
        <v>105</v>
      </c>
      <c r="I322" s="2" t="s">
        <v>97</v>
      </c>
      <c r="J322" s="2" t="s">
        <v>109</v>
      </c>
      <c r="K322" s="2" t="s">
        <v>385</v>
      </c>
      <c r="L322" s="2" t="s">
        <v>109</v>
      </c>
      <c r="M322" s="2" t="s">
        <v>4230</v>
      </c>
    </row>
    <row r="323" spans="1:13" ht="100.9" customHeight="1">
      <c r="A323" s="2" t="s">
        <v>5118</v>
      </c>
      <c r="B323" s="2" t="s">
        <v>42</v>
      </c>
      <c r="C323" s="2" t="s">
        <v>159</v>
      </c>
      <c r="D323" s="2" t="s">
        <v>160</v>
      </c>
      <c r="E323" s="2" t="s">
        <v>5119</v>
      </c>
      <c r="F323" s="2" t="s">
        <v>5120</v>
      </c>
      <c r="G323" s="13">
        <v>44404.762627314813</v>
      </c>
      <c r="H323" s="2" t="s">
        <v>105</v>
      </c>
      <c r="I323" s="2" t="s">
        <v>97</v>
      </c>
      <c r="J323" s="2" t="s">
        <v>98</v>
      </c>
      <c r="K323" s="2" t="s">
        <v>4920</v>
      </c>
      <c r="L323" s="2" t="s">
        <v>98</v>
      </c>
      <c r="M323" s="2" t="s">
        <v>4230</v>
      </c>
    </row>
    <row r="324" spans="1:13" ht="57.6" customHeight="1">
      <c r="A324" s="2" t="s">
        <v>5121</v>
      </c>
      <c r="B324" s="2" t="s">
        <v>42</v>
      </c>
      <c r="C324" s="2" t="s">
        <v>215</v>
      </c>
      <c r="D324" s="2" t="s">
        <v>216</v>
      </c>
      <c r="E324" s="2" t="s">
        <v>4199</v>
      </c>
      <c r="F324" s="2" t="s">
        <v>5122</v>
      </c>
      <c r="G324" s="13">
        <v>44405.377187500002</v>
      </c>
      <c r="H324" s="2" t="s">
        <v>105</v>
      </c>
      <c r="I324" s="2" t="s">
        <v>97</v>
      </c>
      <c r="J324" s="2" t="s">
        <v>98</v>
      </c>
      <c r="K324" s="2" t="s">
        <v>4457</v>
      </c>
      <c r="L324" s="2" t="s">
        <v>98</v>
      </c>
      <c r="M324" s="2" t="s">
        <v>4230</v>
      </c>
    </row>
    <row r="325" spans="1:13" ht="28.9" customHeight="1">
      <c r="A325" s="2" t="s">
        <v>5123</v>
      </c>
      <c r="B325" s="2" t="s">
        <v>42</v>
      </c>
      <c r="C325" s="2" t="s">
        <v>375</v>
      </c>
      <c r="D325" s="2" t="s">
        <v>376</v>
      </c>
      <c r="E325" s="2" t="s">
        <v>2677</v>
      </c>
      <c r="F325" s="2" t="s">
        <v>5124</v>
      </c>
      <c r="G325" s="13">
        <v>44405.454814814817</v>
      </c>
      <c r="H325" s="2" t="s">
        <v>105</v>
      </c>
      <c r="I325" s="2" t="s">
        <v>114</v>
      </c>
      <c r="J325" s="2" t="s">
        <v>98</v>
      </c>
      <c r="K325" s="2" t="s">
        <v>5125</v>
      </c>
      <c r="L325" s="2" t="s">
        <v>98</v>
      </c>
      <c r="M325" s="2" t="s">
        <v>4230</v>
      </c>
    </row>
    <row r="326" spans="1:13" ht="100.9" customHeight="1">
      <c r="A326" s="2" t="s">
        <v>5126</v>
      </c>
      <c r="B326" s="2" t="s">
        <v>42</v>
      </c>
      <c r="C326" s="2" t="s">
        <v>5127</v>
      </c>
      <c r="D326" s="2" t="s">
        <v>5128</v>
      </c>
      <c r="E326" s="2" t="s">
        <v>5129</v>
      </c>
      <c r="F326" s="2" t="s">
        <v>5130</v>
      </c>
      <c r="G326" s="13">
        <v>44405.461493055547</v>
      </c>
      <c r="H326" s="2" t="s">
        <v>105</v>
      </c>
      <c r="I326" s="2" t="s">
        <v>97</v>
      </c>
      <c r="J326" s="2" t="s">
        <v>98</v>
      </c>
      <c r="K326" s="2" t="s">
        <v>4684</v>
      </c>
      <c r="L326" s="2" t="s">
        <v>98</v>
      </c>
      <c r="M326" s="2" t="s">
        <v>4230</v>
      </c>
    </row>
    <row r="327" spans="1:13" ht="28.9" customHeight="1">
      <c r="A327" s="2" t="s">
        <v>5131</v>
      </c>
      <c r="B327" s="2" t="s">
        <v>24</v>
      </c>
      <c r="C327" s="2" t="s">
        <v>24</v>
      </c>
      <c r="D327" s="2"/>
      <c r="E327" s="2" t="s">
        <v>4868</v>
      </c>
      <c r="F327" s="2" t="s">
        <v>5132</v>
      </c>
      <c r="G327" s="13">
        <v>44405.455312500002</v>
      </c>
      <c r="H327" s="2" t="s">
        <v>554</v>
      </c>
      <c r="I327" s="2" t="s">
        <v>97</v>
      </c>
      <c r="J327" s="2"/>
      <c r="K327" s="2"/>
      <c r="L327" s="2" t="s">
        <v>98</v>
      </c>
      <c r="M327" s="2" t="s">
        <v>4230</v>
      </c>
    </row>
    <row r="328" spans="1:13" ht="28.9" customHeight="1">
      <c r="A328" s="2" t="s">
        <v>5133</v>
      </c>
      <c r="B328" s="2" t="s">
        <v>42</v>
      </c>
      <c r="C328" s="2" t="s">
        <v>165</v>
      </c>
      <c r="D328" s="2" t="s">
        <v>133</v>
      </c>
      <c r="E328" s="2" t="s">
        <v>5134</v>
      </c>
      <c r="F328" s="2" t="s">
        <v>2708</v>
      </c>
      <c r="G328" s="13">
        <v>44405.466168981482</v>
      </c>
      <c r="H328" s="2" t="s">
        <v>105</v>
      </c>
      <c r="I328" s="2" t="s">
        <v>97</v>
      </c>
      <c r="J328" s="2" t="s">
        <v>98</v>
      </c>
      <c r="K328" s="2" t="s">
        <v>5135</v>
      </c>
      <c r="L328" s="2" t="s">
        <v>98</v>
      </c>
      <c r="M328" s="2" t="s">
        <v>4230</v>
      </c>
    </row>
    <row r="329" spans="1:13" ht="43.15" customHeight="1">
      <c r="A329" s="2" t="s">
        <v>5136</v>
      </c>
      <c r="B329" s="2" t="s">
        <v>42</v>
      </c>
      <c r="C329" s="2" t="s">
        <v>507</v>
      </c>
      <c r="D329" s="2" t="s">
        <v>508</v>
      </c>
      <c r="E329" s="2" t="s">
        <v>5137</v>
      </c>
      <c r="F329" s="2" t="s">
        <v>2058</v>
      </c>
      <c r="G329" s="13">
        <v>44405.525914351849</v>
      </c>
      <c r="H329" s="2" t="s">
        <v>105</v>
      </c>
      <c r="I329" s="2" t="s">
        <v>97</v>
      </c>
      <c r="J329" s="2" t="s">
        <v>98</v>
      </c>
      <c r="K329" s="2" t="s">
        <v>5138</v>
      </c>
      <c r="L329" s="2" t="s">
        <v>98</v>
      </c>
      <c r="M329" s="2" t="s">
        <v>4230</v>
      </c>
    </row>
    <row r="330" spans="1:13" ht="187.15" customHeight="1">
      <c r="A330" s="2" t="s">
        <v>5139</v>
      </c>
      <c r="B330" s="2" t="s">
        <v>44</v>
      </c>
      <c r="C330" s="2" t="s">
        <v>375</v>
      </c>
      <c r="D330" s="2" t="s">
        <v>376</v>
      </c>
      <c r="E330" s="2" t="s">
        <v>5140</v>
      </c>
      <c r="F330" s="2" t="s">
        <v>5141</v>
      </c>
      <c r="G330" s="13">
        <v>44405.538541666669</v>
      </c>
      <c r="H330" s="2" t="s">
        <v>105</v>
      </c>
      <c r="I330" s="2" t="s">
        <v>97</v>
      </c>
      <c r="J330" s="2" t="s">
        <v>98</v>
      </c>
      <c r="K330" s="2" t="s">
        <v>4239</v>
      </c>
      <c r="L330" s="2" t="s">
        <v>98</v>
      </c>
      <c r="M330" s="2" t="s">
        <v>4230</v>
      </c>
    </row>
    <row r="331" spans="1:13" ht="100.9" customHeight="1">
      <c r="A331" s="2" t="s">
        <v>5142</v>
      </c>
      <c r="B331" s="2" t="s">
        <v>44</v>
      </c>
      <c r="C331" s="2" t="s">
        <v>375</v>
      </c>
      <c r="D331" s="2" t="s">
        <v>376</v>
      </c>
      <c r="E331" s="2" t="s">
        <v>3911</v>
      </c>
      <c r="F331" s="2" t="s">
        <v>5143</v>
      </c>
      <c r="G331" s="13">
        <v>44405.552905092591</v>
      </c>
      <c r="H331" s="2" t="s">
        <v>105</v>
      </c>
      <c r="I331" s="2" t="s">
        <v>97</v>
      </c>
      <c r="J331" s="2" t="s">
        <v>98</v>
      </c>
      <c r="K331" s="2" t="s">
        <v>4684</v>
      </c>
      <c r="L331" s="2" t="s">
        <v>98</v>
      </c>
      <c r="M331" s="2" t="s">
        <v>4230</v>
      </c>
    </row>
    <row r="332" spans="1:13" ht="57.6" customHeight="1">
      <c r="A332" s="2" t="s">
        <v>5144</v>
      </c>
      <c r="B332" s="2" t="s">
        <v>44</v>
      </c>
      <c r="C332" s="2" t="s">
        <v>507</v>
      </c>
      <c r="D332" s="2" t="s">
        <v>508</v>
      </c>
      <c r="E332" s="2" t="s">
        <v>5145</v>
      </c>
      <c r="F332" s="2" t="s">
        <v>5146</v>
      </c>
      <c r="G332" s="13">
        <v>44405.583634259259</v>
      </c>
      <c r="H332" s="2" t="s">
        <v>105</v>
      </c>
      <c r="I332" s="2" t="s">
        <v>97</v>
      </c>
      <c r="J332" s="2" t="s">
        <v>98</v>
      </c>
      <c r="K332" s="2" t="s">
        <v>5147</v>
      </c>
      <c r="L332" s="2" t="s">
        <v>98</v>
      </c>
      <c r="M332" s="2" t="s">
        <v>4230</v>
      </c>
    </row>
    <row r="333" spans="1:13" ht="28.9" customHeight="1">
      <c r="A333" s="2" t="s">
        <v>5148</v>
      </c>
      <c r="B333" s="2" t="s">
        <v>42</v>
      </c>
      <c r="C333" s="2" t="s">
        <v>165</v>
      </c>
      <c r="D333" s="2" t="s">
        <v>165</v>
      </c>
      <c r="E333" s="2" t="s">
        <v>1970</v>
      </c>
      <c r="F333" s="2" t="s">
        <v>5149</v>
      </c>
      <c r="G333" s="13">
        <v>44405.589814814812</v>
      </c>
      <c r="H333" s="2" t="s">
        <v>105</v>
      </c>
      <c r="I333" s="2" t="s">
        <v>114</v>
      </c>
      <c r="J333" s="2" t="s">
        <v>98</v>
      </c>
      <c r="K333" s="2" t="s">
        <v>5150</v>
      </c>
      <c r="L333" s="2" t="s">
        <v>98</v>
      </c>
      <c r="M333" s="2" t="s">
        <v>4230</v>
      </c>
    </row>
    <row r="334" spans="1:13" ht="43.15" customHeight="1">
      <c r="A334" s="2" t="s">
        <v>5151</v>
      </c>
      <c r="B334" s="2" t="s">
        <v>42</v>
      </c>
      <c r="C334" s="2" t="s">
        <v>1857</v>
      </c>
      <c r="D334" s="2" t="s">
        <v>1858</v>
      </c>
      <c r="E334" s="2" t="s">
        <v>1630</v>
      </c>
      <c r="F334" s="2" t="s">
        <v>5152</v>
      </c>
      <c r="G334" s="13">
        <v>44405.599803240737</v>
      </c>
      <c r="H334" s="2" t="s">
        <v>105</v>
      </c>
      <c r="I334" s="2" t="s">
        <v>97</v>
      </c>
      <c r="J334" s="2" t="s">
        <v>98</v>
      </c>
      <c r="K334" s="2" t="s">
        <v>5153</v>
      </c>
      <c r="L334" s="2" t="s">
        <v>98</v>
      </c>
      <c r="M334" s="2" t="s">
        <v>4230</v>
      </c>
    </row>
    <row r="335" spans="1:13" ht="43.15" customHeight="1">
      <c r="A335" s="2" t="s">
        <v>5154</v>
      </c>
      <c r="B335" s="2" t="s">
        <v>42</v>
      </c>
      <c r="C335" s="2" t="s">
        <v>507</v>
      </c>
      <c r="D335" s="2" t="s">
        <v>508</v>
      </c>
      <c r="E335" s="2" t="s">
        <v>5155</v>
      </c>
      <c r="F335" s="2" t="s">
        <v>5156</v>
      </c>
      <c r="G335" s="13">
        <v>44405.650902777779</v>
      </c>
      <c r="H335" s="2" t="s">
        <v>105</v>
      </c>
      <c r="I335" s="2" t="s">
        <v>114</v>
      </c>
      <c r="J335" s="2" t="s">
        <v>98</v>
      </c>
      <c r="K335" s="2" t="s">
        <v>4597</v>
      </c>
      <c r="L335" s="2" t="s">
        <v>98</v>
      </c>
      <c r="M335" s="2" t="s">
        <v>4230</v>
      </c>
    </row>
    <row r="336" spans="1:13" ht="86.45" customHeight="1">
      <c r="A336" s="2" t="s">
        <v>5157</v>
      </c>
      <c r="B336" s="2" t="s">
        <v>42</v>
      </c>
      <c r="C336" s="2" t="s">
        <v>375</v>
      </c>
      <c r="D336" s="2" t="s">
        <v>376</v>
      </c>
      <c r="E336" s="2" t="s">
        <v>4880</v>
      </c>
      <c r="F336" s="2" t="s">
        <v>5158</v>
      </c>
      <c r="G336" s="13">
        <v>44405.660231481481</v>
      </c>
      <c r="H336" s="2" t="s">
        <v>105</v>
      </c>
      <c r="I336" s="2" t="s">
        <v>97</v>
      </c>
      <c r="J336" s="2" t="s">
        <v>98</v>
      </c>
      <c r="K336" s="2" t="s">
        <v>4893</v>
      </c>
      <c r="L336" s="2" t="s">
        <v>98</v>
      </c>
      <c r="M336" s="2" t="s">
        <v>4230</v>
      </c>
    </row>
    <row r="337" spans="1:13" ht="57.6" customHeight="1">
      <c r="A337" s="2" t="s">
        <v>5159</v>
      </c>
      <c r="B337" s="2" t="s">
        <v>42</v>
      </c>
      <c r="C337" s="2" t="s">
        <v>375</v>
      </c>
      <c r="D337" s="2" t="s">
        <v>376</v>
      </c>
      <c r="E337" s="2" t="s">
        <v>3748</v>
      </c>
      <c r="F337" s="2" t="s">
        <v>1635</v>
      </c>
      <c r="G337" s="13">
        <v>44405.72583333333</v>
      </c>
      <c r="H337" s="2" t="s">
        <v>105</v>
      </c>
      <c r="I337" s="2" t="s">
        <v>97</v>
      </c>
      <c r="J337" s="2" t="s">
        <v>98</v>
      </c>
      <c r="K337" s="2" t="s">
        <v>5160</v>
      </c>
      <c r="L337" s="2" t="s">
        <v>98</v>
      </c>
      <c r="M337" s="2" t="s">
        <v>4230</v>
      </c>
    </row>
    <row r="338" spans="1:13" ht="57.6" customHeight="1">
      <c r="A338" s="2" t="s">
        <v>5161</v>
      </c>
      <c r="B338" s="2" t="s">
        <v>42</v>
      </c>
      <c r="C338" s="2" t="s">
        <v>507</v>
      </c>
      <c r="D338" s="2" t="s">
        <v>508</v>
      </c>
      <c r="E338" s="2" t="s">
        <v>5162</v>
      </c>
      <c r="F338" s="2" t="s">
        <v>5163</v>
      </c>
      <c r="G338" s="13">
        <v>44405.725601851853</v>
      </c>
      <c r="H338" s="2" t="s">
        <v>105</v>
      </c>
      <c r="I338" s="2" t="s">
        <v>97</v>
      </c>
      <c r="J338" s="2" t="s">
        <v>98</v>
      </c>
      <c r="K338" s="2" t="s">
        <v>5164</v>
      </c>
      <c r="L338" s="2" t="s">
        <v>98</v>
      </c>
      <c r="M338" s="2" t="s">
        <v>4230</v>
      </c>
    </row>
    <row r="339" spans="1:13" ht="28.9" customHeight="1">
      <c r="A339" s="2" t="s">
        <v>5165</v>
      </c>
      <c r="B339" s="2" t="s">
        <v>42</v>
      </c>
      <c r="C339" s="2" t="s">
        <v>215</v>
      </c>
      <c r="D339" s="2" t="s">
        <v>216</v>
      </c>
      <c r="E339" s="2" t="s">
        <v>5166</v>
      </c>
      <c r="F339" s="2" t="s">
        <v>5167</v>
      </c>
      <c r="G339" s="13">
        <v>44405.769675925927</v>
      </c>
      <c r="H339" s="2" t="s">
        <v>105</v>
      </c>
      <c r="I339" s="2" t="s">
        <v>114</v>
      </c>
      <c r="J339" s="2" t="s">
        <v>98</v>
      </c>
      <c r="K339" s="2" t="s">
        <v>5168</v>
      </c>
      <c r="L339" s="2" t="s">
        <v>98</v>
      </c>
      <c r="M339" s="2" t="s">
        <v>4230</v>
      </c>
    </row>
    <row r="340" spans="1:13" ht="86.45" customHeight="1">
      <c r="A340" s="2" t="s">
        <v>5169</v>
      </c>
      <c r="B340" s="2" t="s">
        <v>42</v>
      </c>
      <c r="C340" s="2" t="s">
        <v>215</v>
      </c>
      <c r="D340" s="2" t="s">
        <v>216</v>
      </c>
      <c r="E340" s="2" t="s">
        <v>1890</v>
      </c>
      <c r="F340" s="2" t="s">
        <v>5170</v>
      </c>
      <c r="G340" s="13">
        <v>44405.793761574067</v>
      </c>
      <c r="H340" s="2" t="s">
        <v>105</v>
      </c>
      <c r="I340" s="2" t="s">
        <v>97</v>
      </c>
      <c r="J340" s="2" t="s">
        <v>98</v>
      </c>
      <c r="K340" s="2" t="s">
        <v>5171</v>
      </c>
      <c r="L340" s="2" t="s">
        <v>98</v>
      </c>
      <c r="M340" s="2" t="s">
        <v>4230</v>
      </c>
    </row>
    <row r="341" spans="1:13" ht="43.15" customHeight="1">
      <c r="A341" s="2" t="s">
        <v>5172</v>
      </c>
      <c r="B341" s="2" t="s">
        <v>42</v>
      </c>
      <c r="C341" s="2" t="s">
        <v>1135</v>
      </c>
      <c r="D341" s="2" t="s">
        <v>1136</v>
      </c>
      <c r="E341" s="2" t="s">
        <v>2401</v>
      </c>
      <c r="F341" s="2" t="s">
        <v>5173</v>
      </c>
      <c r="G341" s="13">
        <v>44405.8</v>
      </c>
      <c r="H341" s="2" t="s">
        <v>105</v>
      </c>
      <c r="I341" s="2" t="s">
        <v>97</v>
      </c>
      <c r="J341" s="2" t="s">
        <v>98</v>
      </c>
      <c r="K341" s="2" t="s">
        <v>5174</v>
      </c>
      <c r="L341" s="2" t="s">
        <v>98</v>
      </c>
      <c r="M341" s="2" t="s">
        <v>4230</v>
      </c>
    </row>
    <row r="342" spans="1:13" ht="57.6" customHeight="1">
      <c r="A342" s="2" t="s">
        <v>5175</v>
      </c>
      <c r="B342" s="2" t="s">
        <v>42</v>
      </c>
      <c r="C342" s="2" t="s">
        <v>92</v>
      </c>
      <c r="D342" s="2" t="s">
        <v>93</v>
      </c>
      <c r="E342" s="2" t="s">
        <v>1688</v>
      </c>
      <c r="F342" s="2" t="s">
        <v>5176</v>
      </c>
      <c r="G342" s="13">
        <v>44405.803564814807</v>
      </c>
      <c r="H342" s="2" t="s">
        <v>105</v>
      </c>
      <c r="I342" s="2" t="s">
        <v>97</v>
      </c>
      <c r="J342" s="2" t="s">
        <v>98</v>
      </c>
      <c r="K342" s="2" t="s">
        <v>4961</v>
      </c>
      <c r="L342" s="2" t="s">
        <v>98</v>
      </c>
      <c r="M342" s="2" t="s">
        <v>4230</v>
      </c>
    </row>
    <row r="343" spans="1:13" ht="57.6" customHeight="1">
      <c r="A343" s="2" t="s">
        <v>5177</v>
      </c>
      <c r="B343" s="2" t="s">
        <v>42</v>
      </c>
      <c r="C343" s="2" t="s">
        <v>215</v>
      </c>
      <c r="D343" s="2" t="s">
        <v>216</v>
      </c>
      <c r="E343" s="2" t="s">
        <v>1532</v>
      </c>
      <c r="F343" s="2" t="s">
        <v>5178</v>
      </c>
      <c r="G343" s="13">
        <v>44405.805752314824</v>
      </c>
      <c r="H343" s="2" t="s">
        <v>105</v>
      </c>
      <c r="I343" s="2" t="s">
        <v>97</v>
      </c>
      <c r="J343" s="2" t="s">
        <v>98</v>
      </c>
      <c r="K343" s="2" t="s">
        <v>5179</v>
      </c>
      <c r="L343" s="2" t="s">
        <v>98</v>
      </c>
      <c r="M343" s="2" t="s">
        <v>4230</v>
      </c>
    </row>
    <row r="344" spans="1:13" ht="43.15" customHeight="1">
      <c r="A344" s="2" t="s">
        <v>5180</v>
      </c>
      <c r="B344" s="2" t="s">
        <v>42</v>
      </c>
      <c r="C344" s="2" t="s">
        <v>215</v>
      </c>
      <c r="D344" s="2" t="s">
        <v>216</v>
      </c>
      <c r="E344" s="2" t="s">
        <v>2681</v>
      </c>
      <c r="F344" s="2" t="s">
        <v>5181</v>
      </c>
      <c r="G344" s="13">
        <v>44405.818888888891</v>
      </c>
      <c r="H344" s="2" t="s">
        <v>105</v>
      </c>
      <c r="I344" s="2" t="s">
        <v>97</v>
      </c>
      <c r="J344" s="2" t="s">
        <v>98</v>
      </c>
      <c r="K344" s="2" t="s">
        <v>5182</v>
      </c>
      <c r="L344" s="2" t="s">
        <v>98</v>
      </c>
      <c r="M344" s="2" t="s">
        <v>4230</v>
      </c>
    </row>
    <row r="345" spans="1:13" ht="43.15" customHeight="1">
      <c r="A345" s="2" t="s">
        <v>5183</v>
      </c>
      <c r="B345" s="2" t="s">
        <v>42</v>
      </c>
      <c r="C345" s="2" t="s">
        <v>375</v>
      </c>
      <c r="D345" s="2" t="s">
        <v>376</v>
      </c>
      <c r="E345" s="2" t="s">
        <v>1657</v>
      </c>
      <c r="F345" s="2" t="s">
        <v>540</v>
      </c>
      <c r="G345" s="13">
        <v>44406.358946759261</v>
      </c>
      <c r="H345" s="2" t="s">
        <v>105</v>
      </c>
      <c r="I345" s="2" t="s">
        <v>114</v>
      </c>
      <c r="J345" s="2" t="s">
        <v>98</v>
      </c>
      <c r="K345" s="2" t="s">
        <v>5184</v>
      </c>
      <c r="L345" s="2" t="s">
        <v>98</v>
      </c>
      <c r="M345" s="2" t="s">
        <v>4230</v>
      </c>
    </row>
    <row r="346" spans="1:13" ht="72" customHeight="1">
      <c r="A346" s="2" t="s">
        <v>5185</v>
      </c>
      <c r="B346" s="2" t="s">
        <v>42</v>
      </c>
      <c r="C346" s="2" t="s">
        <v>375</v>
      </c>
      <c r="D346" s="2" t="s">
        <v>376</v>
      </c>
      <c r="E346" s="2" t="s">
        <v>2718</v>
      </c>
      <c r="F346" s="2" t="s">
        <v>540</v>
      </c>
      <c r="G346" s="13">
        <v>44406.38108796296</v>
      </c>
      <c r="H346" s="2" t="s">
        <v>105</v>
      </c>
      <c r="I346" s="2" t="s">
        <v>114</v>
      </c>
      <c r="J346" s="2" t="s">
        <v>98</v>
      </c>
      <c r="K346" s="2" t="s">
        <v>5186</v>
      </c>
      <c r="L346" s="2" t="s">
        <v>98</v>
      </c>
      <c r="M346" s="2" t="s">
        <v>4230</v>
      </c>
    </row>
    <row r="347" spans="1:13" ht="57.6" customHeight="1">
      <c r="A347" s="2" t="s">
        <v>5187</v>
      </c>
      <c r="B347" s="2" t="s">
        <v>42</v>
      </c>
      <c r="C347" s="2" t="s">
        <v>215</v>
      </c>
      <c r="D347" s="2" t="s">
        <v>216</v>
      </c>
      <c r="E347" s="2" t="s">
        <v>4237</v>
      </c>
      <c r="F347" s="2" t="s">
        <v>5188</v>
      </c>
      <c r="G347" s="13">
        <v>44406.417037037027</v>
      </c>
      <c r="H347" s="2" t="s">
        <v>105</v>
      </c>
      <c r="I347" s="2" t="s">
        <v>97</v>
      </c>
      <c r="J347" s="2" t="s">
        <v>98</v>
      </c>
      <c r="K347" s="2" t="s">
        <v>4961</v>
      </c>
      <c r="L347" s="2" t="s">
        <v>98</v>
      </c>
      <c r="M347" s="2" t="s">
        <v>4230</v>
      </c>
    </row>
    <row r="348" spans="1:13" ht="187.15" customHeight="1">
      <c r="A348" s="2" t="s">
        <v>5189</v>
      </c>
      <c r="B348" s="2" t="s">
        <v>44</v>
      </c>
      <c r="C348" s="2" t="s">
        <v>507</v>
      </c>
      <c r="D348" s="2" t="s">
        <v>508</v>
      </c>
      <c r="E348" s="2" t="s">
        <v>5042</v>
      </c>
      <c r="F348" s="2" t="s">
        <v>5190</v>
      </c>
      <c r="G348" s="13">
        <v>44406.436273148152</v>
      </c>
      <c r="H348" s="2" t="s">
        <v>105</v>
      </c>
      <c r="I348" s="2" t="s">
        <v>97</v>
      </c>
      <c r="J348" s="2" t="s">
        <v>98</v>
      </c>
      <c r="K348" s="2" t="s">
        <v>4239</v>
      </c>
      <c r="L348" s="2" t="s">
        <v>98</v>
      </c>
      <c r="M348" s="2" t="s">
        <v>4230</v>
      </c>
    </row>
    <row r="349" spans="1:13" ht="28.9" customHeight="1">
      <c r="A349" s="2" t="s">
        <v>5191</v>
      </c>
      <c r="B349" s="2" t="s">
        <v>39</v>
      </c>
      <c r="C349" s="2" t="s">
        <v>175</v>
      </c>
      <c r="D349" s="2" t="s">
        <v>5192</v>
      </c>
      <c r="E349" s="2" t="s">
        <v>530</v>
      </c>
      <c r="F349" s="2" t="s">
        <v>5193</v>
      </c>
      <c r="G349" s="13">
        <v>44406.454976851863</v>
      </c>
      <c r="H349" s="2" t="s">
        <v>1076</v>
      </c>
      <c r="I349" s="2" t="s">
        <v>97</v>
      </c>
      <c r="J349" s="2"/>
      <c r="K349" s="2"/>
      <c r="L349" s="2" t="s">
        <v>98</v>
      </c>
      <c r="M349" s="2" t="s">
        <v>4230</v>
      </c>
    </row>
    <row r="350" spans="1:13" ht="28.9" customHeight="1">
      <c r="A350" s="2" t="s">
        <v>5194</v>
      </c>
      <c r="B350" s="2" t="s">
        <v>42</v>
      </c>
      <c r="C350" s="2" t="s">
        <v>375</v>
      </c>
      <c r="D350" s="2" t="s">
        <v>376</v>
      </c>
      <c r="E350" s="2" t="s">
        <v>4446</v>
      </c>
      <c r="F350" s="2" t="s">
        <v>5195</v>
      </c>
      <c r="G350" s="13">
        <v>44406.478946759264</v>
      </c>
      <c r="H350" s="2" t="s">
        <v>105</v>
      </c>
      <c r="I350" s="2" t="s">
        <v>114</v>
      </c>
      <c r="J350" s="2" t="s">
        <v>98</v>
      </c>
      <c r="K350" s="2" t="s">
        <v>5196</v>
      </c>
      <c r="L350" s="2" t="s">
        <v>98</v>
      </c>
      <c r="M350" s="2" t="s">
        <v>4230</v>
      </c>
    </row>
    <row r="351" spans="1:13" ht="57.6" customHeight="1">
      <c r="A351" s="2" t="s">
        <v>5197</v>
      </c>
      <c r="B351" s="2" t="s">
        <v>44</v>
      </c>
      <c r="C351" s="2" t="s">
        <v>375</v>
      </c>
      <c r="D351" s="2" t="s">
        <v>376</v>
      </c>
      <c r="E351" s="2" t="s">
        <v>5198</v>
      </c>
      <c r="F351" s="2" t="s">
        <v>2968</v>
      </c>
      <c r="G351" s="13">
        <v>44406.484849537039</v>
      </c>
      <c r="H351" s="2" t="s">
        <v>105</v>
      </c>
      <c r="I351" s="2" t="s">
        <v>97</v>
      </c>
      <c r="J351" s="2" t="s">
        <v>98</v>
      </c>
      <c r="K351" s="2" t="s">
        <v>5199</v>
      </c>
      <c r="L351" s="2" t="s">
        <v>98</v>
      </c>
      <c r="M351" s="2" t="s">
        <v>4230</v>
      </c>
    </row>
    <row r="352" spans="1:13" ht="57.6" customHeight="1">
      <c r="A352" s="2" t="s">
        <v>5200</v>
      </c>
      <c r="B352" s="2" t="s">
        <v>42</v>
      </c>
      <c r="C352" s="2" t="s">
        <v>215</v>
      </c>
      <c r="D352" s="2" t="s">
        <v>216</v>
      </c>
      <c r="E352" s="2" t="s">
        <v>5201</v>
      </c>
      <c r="F352" s="2" t="s">
        <v>4255</v>
      </c>
      <c r="G352" s="13">
        <v>44406.504606481481</v>
      </c>
      <c r="H352" s="2" t="s">
        <v>105</v>
      </c>
      <c r="I352" s="2" t="s">
        <v>97</v>
      </c>
      <c r="J352" s="2" t="s">
        <v>98</v>
      </c>
      <c r="K352" s="2" t="s">
        <v>5202</v>
      </c>
      <c r="L352" s="2" t="s">
        <v>98</v>
      </c>
      <c r="M352" s="2" t="s">
        <v>4230</v>
      </c>
    </row>
    <row r="353" spans="1:13" ht="43.15" customHeight="1">
      <c r="A353" s="2" t="s">
        <v>5203</v>
      </c>
      <c r="B353" s="2" t="s">
        <v>42</v>
      </c>
      <c r="C353" s="2" t="s">
        <v>215</v>
      </c>
      <c r="D353" s="2" t="s">
        <v>216</v>
      </c>
      <c r="E353" s="2" t="s">
        <v>5204</v>
      </c>
      <c r="F353" s="2" t="s">
        <v>1092</v>
      </c>
      <c r="G353" s="13">
        <v>44406.515497685177</v>
      </c>
      <c r="H353" s="2" t="s">
        <v>105</v>
      </c>
      <c r="I353" s="2" t="s">
        <v>97</v>
      </c>
      <c r="J353" s="2" t="s">
        <v>98</v>
      </c>
      <c r="K353" s="2" t="s">
        <v>5205</v>
      </c>
      <c r="L353" s="2" t="s">
        <v>98</v>
      </c>
      <c r="M353" s="2" t="s">
        <v>4230</v>
      </c>
    </row>
    <row r="354" spans="1:13" ht="43.15" customHeight="1">
      <c r="A354" s="2" t="s">
        <v>5206</v>
      </c>
      <c r="B354" s="2" t="s">
        <v>42</v>
      </c>
      <c r="C354" s="2" t="s">
        <v>215</v>
      </c>
      <c r="D354" s="2" t="s">
        <v>216</v>
      </c>
      <c r="E354" s="2" t="s">
        <v>3673</v>
      </c>
      <c r="F354" s="2" t="s">
        <v>5207</v>
      </c>
      <c r="G354" s="13">
        <v>44406.513437499998</v>
      </c>
      <c r="H354" s="2" t="s">
        <v>105</v>
      </c>
      <c r="I354" s="2" t="s">
        <v>97</v>
      </c>
      <c r="J354" s="2" t="s">
        <v>98</v>
      </c>
      <c r="K354" s="2" t="s">
        <v>5208</v>
      </c>
      <c r="L354" s="2" t="s">
        <v>98</v>
      </c>
      <c r="M354" s="2" t="s">
        <v>4230</v>
      </c>
    </row>
    <row r="355" spans="1:13" ht="57.6" customHeight="1">
      <c r="A355" s="2" t="s">
        <v>5209</v>
      </c>
      <c r="B355" s="2" t="s">
        <v>42</v>
      </c>
      <c r="C355" s="2" t="s">
        <v>215</v>
      </c>
      <c r="D355" s="2" t="s">
        <v>216</v>
      </c>
      <c r="E355" s="2" t="s">
        <v>2999</v>
      </c>
      <c r="F355" s="2" t="s">
        <v>3657</v>
      </c>
      <c r="G355" s="13">
        <v>44406.547731481478</v>
      </c>
      <c r="H355" s="2" t="s">
        <v>105</v>
      </c>
      <c r="I355" s="2" t="s">
        <v>97</v>
      </c>
      <c r="J355" s="2" t="s">
        <v>98</v>
      </c>
      <c r="K355" s="2" t="s">
        <v>4961</v>
      </c>
      <c r="L355" s="2" t="s">
        <v>98</v>
      </c>
      <c r="M355" s="2" t="s">
        <v>4230</v>
      </c>
    </row>
    <row r="356" spans="1:13" ht="28.9" customHeight="1">
      <c r="A356" s="2" t="s">
        <v>5210</v>
      </c>
      <c r="B356" s="2" t="s">
        <v>42</v>
      </c>
      <c r="C356" s="2" t="s">
        <v>92</v>
      </c>
      <c r="D356" s="2" t="s">
        <v>186</v>
      </c>
      <c r="E356" s="2" t="s">
        <v>5211</v>
      </c>
      <c r="F356" s="2" t="s">
        <v>5212</v>
      </c>
      <c r="G356" s="13">
        <v>44406.550196759257</v>
      </c>
      <c r="H356" s="2" t="s">
        <v>105</v>
      </c>
      <c r="I356" s="2" t="s">
        <v>97</v>
      </c>
      <c r="J356" s="2" t="s">
        <v>98</v>
      </c>
      <c r="K356" s="2" t="s">
        <v>5213</v>
      </c>
      <c r="L356" s="2" t="s">
        <v>98</v>
      </c>
      <c r="M356" s="2" t="s">
        <v>4230</v>
      </c>
    </row>
    <row r="357" spans="1:13" ht="43.15" customHeight="1">
      <c r="A357" s="2" t="s">
        <v>5214</v>
      </c>
      <c r="B357" s="2" t="s">
        <v>42</v>
      </c>
      <c r="C357" s="2" t="s">
        <v>215</v>
      </c>
      <c r="D357" s="2" t="s">
        <v>216</v>
      </c>
      <c r="E357" s="2" t="s">
        <v>5215</v>
      </c>
      <c r="F357" s="2" t="s">
        <v>1092</v>
      </c>
      <c r="G357" s="13">
        <v>44406.552164351851</v>
      </c>
      <c r="H357" s="2" t="s">
        <v>105</v>
      </c>
      <c r="I357" s="2" t="s">
        <v>97</v>
      </c>
      <c r="J357" s="2" t="s">
        <v>98</v>
      </c>
      <c r="K357" s="2" t="s">
        <v>4256</v>
      </c>
      <c r="L357" s="2" t="s">
        <v>98</v>
      </c>
      <c r="M357" s="2" t="s">
        <v>4230</v>
      </c>
    </row>
    <row r="358" spans="1:13" ht="86.45" customHeight="1">
      <c r="A358" s="2" t="s">
        <v>5216</v>
      </c>
      <c r="B358" s="2" t="s">
        <v>42</v>
      </c>
      <c r="C358" s="2" t="s">
        <v>215</v>
      </c>
      <c r="D358" s="2" t="s">
        <v>216</v>
      </c>
      <c r="E358" s="2" t="s">
        <v>4848</v>
      </c>
      <c r="F358" s="2" t="s">
        <v>1092</v>
      </c>
      <c r="G358" s="13">
        <v>44406.563113425917</v>
      </c>
      <c r="H358" s="2" t="s">
        <v>105</v>
      </c>
      <c r="I358" s="2" t="s">
        <v>97</v>
      </c>
      <c r="J358" s="2" t="s">
        <v>98</v>
      </c>
      <c r="K358" s="2" t="s">
        <v>5217</v>
      </c>
      <c r="L358" s="2" t="s">
        <v>98</v>
      </c>
      <c r="M358" s="2" t="s">
        <v>4230</v>
      </c>
    </row>
    <row r="359" spans="1:13" ht="28.9" customHeight="1">
      <c r="A359" s="2" t="s">
        <v>5218</v>
      </c>
      <c r="B359" s="2" t="s">
        <v>28</v>
      </c>
      <c r="C359" s="2" t="s">
        <v>28</v>
      </c>
      <c r="D359" s="2" t="s">
        <v>111</v>
      </c>
      <c r="E359" s="2" t="s">
        <v>960</v>
      </c>
      <c r="F359" s="2" t="s">
        <v>5219</v>
      </c>
      <c r="G359" s="13">
        <v>44406.572222222218</v>
      </c>
      <c r="H359" s="2" t="s">
        <v>105</v>
      </c>
      <c r="I359" s="2" t="s">
        <v>97</v>
      </c>
      <c r="J359" s="2" t="s">
        <v>98</v>
      </c>
      <c r="K359" s="2" t="s">
        <v>5220</v>
      </c>
      <c r="L359" s="2" t="s">
        <v>98</v>
      </c>
      <c r="M359" s="2" t="s">
        <v>4230</v>
      </c>
    </row>
    <row r="360" spans="1:13" ht="28.9" customHeight="1">
      <c r="A360" s="2" t="s">
        <v>5221</v>
      </c>
      <c r="B360" s="2" t="s">
        <v>42</v>
      </c>
      <c r="C360" s="2" t="s">
        <v>215</v>
      </c>
      <c r="D360" s="2" t="s">
        <v>216</v>
      </c>
      <c r="E360" s="2" t="s">
        <v>5222</v>
      </c>
      <c r="F360" s="2" t="s">
        <v>1284</v>
      </c>
      <c r="G360" s="13">
        <v>44406.578252314823</v>
      </c>
      <c r="H360" s="2" t="s">
        <v>105</v>
      </c>
      <c r="I360" s="2" t="s">
        <v>97</v>
      </c>
      <c r="J360" s="2" t="s">
        <v>98</v>
      </c>
      <c r="K360" s="2" t="s">
        <v>5223</v>
      </c>
      <c r="L360" s="2" t="s">
        <v>98</v>
      </c>
      <c r="M360" s="2" t="s">
        <v>4230</v>
      </c>
    </row>
    <row r="361" spans="1:13">
      <c r="A361" s="2" t="s">
        <v>5224</v>
      </c>
      <c r="B361" s="2" t="s">
        <v>35</v>
      </c>
      <c r="C361" s="2" t="s">
        <v>980</v>
      </c>
      <c r="D361" s="2" t="s">
        <v>1149</v>
      </c>
      <c r="E361" s="2" t="s">
        <v>350</v>
      </c>
      <c r="F361" s="2" t="s">
        <v>5225</v>
      </c>
      <c r="G361" s="13">
        <v>44406.581909722219</v>
      </c>
      <c r="H361" s="2" t="s">
        <v>105</v>
      </c>
      <c r="I361" s="2" t="s">
        <v>114</v>
      </c>
      <c r="J361" s="2" t="s">
        <v>109</v>
      </c>
      <c r="K361" s="2" t="s">
        <v>5226</v>
      </c>
      <c r="L361" s="2" t="s">
        <v>109</v>
      </c>
      <c r="M361" s="2" t="s">
        <v>4381</v>
      </c>
    </row>
    <row r="362" spans="1:13" ht="187.15" customHeight="1">
      <c r="A362" s="2" t="s">
        <v>5227</v>
      </c>
      <c r="B362" s="2" t="s">
        <v>42</v>
      </c>
      <c r="C362" s="2" t="s">
        <v>215</v>
      </c>
      <c r="D362" s="2" t="s">
        <v>216</v>
      </c>
      <c r="E362" s="2" t="s">
        <v>5228</v>
      </c>
      <c r="F362" s="2" t="s">
        <v>5229</v>
      </c>
      <c r="G362" s="13">
        <v>44406.595023148147</v>
      </c>
      <c r="H362" s="2" t="s">
        <v>105</v>
      </c>
      <c r="I362" s="2" t="s">
        <v>97</v>
      </c>
      <c r="J362" s="2" t="s">
        <v>98</v>
      </c>
      <c r="K362" s="2" t="s">
        <v>4239</v>
      </c>
      <c r="L362" s="2" t="s">
        <v>98</v>
      </c>
      <c r="M362" s="2" t="s">
        <v>4230</v>
      </c>
    </row>
    <row r="363" spans="1:13" ht="57.6" customHeight="1">
      <c r="A363" s="2" t="s">
        <v>5230</v>
      </c>
      <c r="B363" s="2" t="s">
        <v>42</v>
      </c>
      <c r="C363" s="2" t="s">
        <v>215</v>
      </c>
      <c r="D363" s="2" t="s">
        <v>216</v>
      </c>
      <c r="E363" s="2" t="s">
        <v>1893</v>
      </c>
      <c r="F363" s="2" t="s">
        <v>5231</v>
      </c>
      <c r="G363" s="13">
        <v>44406.642974537041</v>
      </c>
      <c r="H363" s="2" t="s">
        <v>105</v>
      </c>
      <c r="I363" s="2" t="s">
        <v>97</v>
      </c>
      <c r="J363" s="2" t="s">
        <v>98</v>
      </c>
      <c r="K363" s="2" t="s">
        <v>4265</v>
      </c>
      <c r="L363" s="2" t="s">
        <v>98</v>
      </c>
      <c r="M363" s="2" t="s">
        <v>4230</v>
      </c>
    </row>
    <row r="364" spans="1:13" ht="57.6" customHeight="1">
      <c r="A364" s="2" t="s">
        <v>5232</v>
      </c>
      <c r="B364" s="2" t="s">
        <v>44</v>
      </c>
      <c r="C364" s="2" t="s">
        <v>507</v>
      </c>
      <c r="D364" s="2" t="s">
        <v>508</v>
      </c>
      <c r="E364" s="2" t="s">
        <v>4953</v>
      </c>
      <c r="F364" s="2" t="s">
        <v>5233</v>
      </c>
      <c r="G364" s="13">
        <v>44406.687256944453</v>
      </c>
      <c r="H364" s="2" t="s">
        <v>105</v>
      </c>
      <c r="I364" s="2" t="s">
        <v>97</v>
      </c>
      <c r="J364" s="2" t="s">
        <v>98</v>
      </c>
      <c r="K364" s="2" t="s">
        <v>5234</v>
      </c>
      <c r="L364" s="2" t="s">
        <v>98</v>
      </c>
      <c r="M364" s="2" t="s">
        <v>4230</v>
      </c>
    </row>
    <row r="365" spans="1:13" ht="43.15" customHeight="1">
      <c r="A365" s="2" t="s">
        <v>5235</v>
      </c>
      <c r="B365" s="2" t="s">
        <v>42</v>
      </c>
      <c r="C365" s="2" t="s">
        <v>215</v>
      </c>
      <c r="D365" s="2" t="s">
        <v>216</v>
      </c>
      <c r="E365" s="2" t="s">
        <v>4124</v>
      </c>
      <c r="F365" s="2" t="s">
        <v>5236</v>
      </c>
      <c r="G365" s="13">
        <v>44406.693124999998</v>
      </c>
      <c r="H365" s="2" t="s">
        <v>105</v>
      </c>
      <c r="I365" s="2" t="s">
        <v>114</v>
      </c>
      <c r="J365" s="2" t="s">
        <v>98</v>
      </c>
      <c r="K365" s="2" t="s">
        <v>4256</v>
      </c>
      <c r="L365" s="2" t="s">
        <v>98</v>
      </c>
      <c r="M365" s="2" t="s">
        <v>4230</v>
      </c>
    </row>
    <row r="366" spans="1:13" ht="57.6" customHeight="1">
      <c r="A366" s="2" t="s">
        <v>5237</v>
      </c>
      <c r="B366" s="2" t="s">
        <v>42</v>
      </c>
      <c r="C366" s="2" t="s">
        <v>215</v>
      </c>
      <c r="D366" s="2" t="s">
        <v>216</v>
      </c>
      <c r="E366" s="2" t="s">
        <v>2560</v>
      </c>
      <c r="F366" s="2" t="s">
        <v>1092</v>
      </c>
      <c r="G366" s="13">
        <v>44406.71497685185</v>
      </c>
      <c r="H366" s="2" t="s">
        <v>105</v>
      </c>
      <c r="I366" s="2" t="s">
        <v>97</v>
      </c>
      <c r="J366" s="2" t="s">
        <v>98</v>
      </c>
      <c r="K366" s="2" t="s">
        <v>4961</v>
      </c>
      <c r="L366" s="2" t="s">
        <v>98</v>
      </c>
      <c r="M366" s="2" t="s">
        <v>4230</v>
      </c>
    </row>
    <row r="367" spans="1:13" ht="57.6" customHeight="1">
      <c r="A367" s="2" t="s">
        <v>5238</v>
      </c>
      <c r="B367" s="2" t="s">
        <v>42</v>
      </c>
      <c r="C367" s="2" t="s">
        <v>215</v>
      </c>
      <c r="D367" s="2" t="s">
        <v>216</v>
      </c>
      <c r="E367" s="2" t="s">
        <v>719</v>
      </c>
      <c r="F367" s="2" t="s">
        <v>5239</v>
      </c>
      <c r="G367" s="13">
        <v>44406.714942129627</v>
      </c>
      <c r="H367" s="2" t="s">
        <v>105</v>
      </c>
      <c r="I367" s="2" t="s">
        <v>97</v>
      </c>
      <c r="J367" s="2" t="s">
        <v>98</v>
      </c>
      <c r="K367" s="2" t="s">
        <v>5240</v>
      </c>
      <c r="L367" s="2" t="s">
        <v>98</v>
      </c>
      <c r="M367" s="2" t="s">
        <v>4230</v>
      </c>
    </row>
    <row r="368" spans="1:13" ht="43.15" customHeight="1">
      <c r="A368" s="2" t="s">
        <v>5241</v>
      </c>
      <c r="B368" s="2" t="s">
        <v>42</v>
      </c>
      <c r="C368" s="2" t="s">
        <v>215</v>
      </c>
      <c r="D368" s="2" t="s">
        <v>216</v>
      </c>
      <c r="E368" s="2" t="s">
        <v>5242</v>
      </c>
      <c r="F368" s="2" t="s">
        <v>5243</v>
      </c>
      <c r="G368" s="13">
        <v>44406.71837962963</v>
      </c>
      <c r="H368" s="2" t="s">
        <v>105</v>
      </c>
      <c r="I368" s="2" t="s">
        <v>97</v>
      </c>
      <c r="J368" s="2" t="s">
        <v>98</v>
      </c>
      <c r="K368" s="2" t="s">
        <v>5244</v>
      </c>
      <c r="L368" s="2" t="s">
        <v>98</v>
      </c>
      <c r="M368" s="2" t="s">
        <v>4230</v>
      </c>
    </row>
    <row r="369" spans="1:13" ht="43.15" customHeight="1">
      <c r="A369" s="2" t="s">
        <v>5245</v>
      </c>
      <c r="B369" s="2" t="s">
        <v>42</v>
      </c>
      <c r="C369" s="2" t="s">
        <v>215</v>
      </c>
      <c r="D369" s="2" t="s">
        <v>216</v>
      </c>
      <c r="E369" s="2" t="s">
        <v>719</v>
      </c>
      <c r="F369" s="2" t="s">
        <v>5246</v>
      </c>
      <c r="G369" s="13">
        <v>44406.721631944441</v>
      </c>
      <c r="H369" s="2" t="s">
        <v>105</v>
      </c>
      <c r="I369" s="2" t="s">
        <v>97</v>
      </c>
      <c r="J369" s="2" t="s">
        <v>98</v>
      </c>
      <c r="K369" s="2" t="s">
        <v>5247</v>
      </c>
      <c r="L369" s="2" t="s">
        <v>98</v>
      </c>
      <c r="M369" s="2" t="s">
        <v>4230</v>
      </c>
    </row>
    <row r="370" spans="1:13" ht="57.6" customHeight="1">
      <c r="A370" s="2" t="s">
        <v>5248</v>
      </c>
      <c r="B370" s="2" t="s">
        <v>42</v>
      </c>
      <c r="C370" s="2" t="s">
        <v>215</v>
      </c>
      <c r="D370" s="2" t="s">
        <v>216</v>
      </c>
      <c r="E370" s="2" t="s">
        <v>5249</v>
      </c>
      <c r="F370" s="2" t="s">
        <v>4255</v>
      </c>
      <c r="G370" s="13">
        <v>44406.723043981481</v>
      </c>
      <c r="H370" s="2" t="s">
        <v>105</v>
      </c>
      <c r="I370" s="2" t="s">
        <v>97</v>
      </c>
      <c r="J370" s="2" t="s">
        <v>98</v>
      </c>
      <c r="K370" s="2" t="s">
        <v>4265</v>
      </c>
      <c r="L370" s="2" t="s">
        <v>98</v>
      </c>
      <c r="M370" s="2" t="s">
        <v>4230</v>
      </c>
    </row>
    <row r="371" spans="1:13" ht="57.6" customHeight="1">
      <c r="A371" s="2" t="s">
        <v>5250</v>
      </c>
      <c r="B371" s="2" t="s">
        <v>42</v>
      </c>
      <c r="C371" s="2" t="s">
        <v>215</v>
      </c>
      <c r="D371" s="2" t="s">
        <v>216</v>
      </c>
      <c r="E371" s="2" t="s">
        <v>4303</v>
      </c>
      <c r="F371" s="2" t="s">
        <v>5251</v>
      </c>
      <c r="G371" s="13">
        <v>44406.728402777779</v>
      </c>
      <c r="H371" s="2" t="s">
        <v>105</v>
      </c>
      <c r="I371" s="2" t="s">
        <v>97</v>
      </c>
      <c r="J371" s="2" t="s">
        <v>98</v>
      </c>
      <c r="K371" s="2" t="s">
        <v>4961</v>
      </c>
      <c r="L371" s="2" t="s">
        <v>98</v>
      </c>
      <c r="M371" s="2" t="s">
        <v>4230</v>
      </c>
    </row>
    <row r="372" spans="1:13" ht="72" customHeight="1">
      <c r="A372" s="2" t="s">
        <v>5252</v>
      </c>
      <c r="B372" s="2" t="s">
        <v>42</v>
      </c>
      <c r="C372" s="2" t="s">
        <v>215</v>
      </c>
      <c r="D372" s="2" t="s">
        <v>216</v>
      </c>
      <c r="E372" s="2" t="s">
        <v>5253</v>
      </c>
      <c r="F372" s="2" t="s">
        <v>3684</v>
      </c>
      <c r="G372" s="13">
        <v>44406.734143518523</v>
      </c>
      <c r="H372" s="2" t="s">
        <v>105</v>
      </c>
      <c r="I372" s="2" t="s">
        <v>97</v>
      </c>
      <c r="J372" s="2" t="s">
        <v>98</v>
      </c>
      <c r="K372" s="2" t="s">
        <v>5254</v>
      </c>
      <c r="L372" s="2" t="s">
        <v>98</v>
      </c>
      <c r="M372" s="2" t="s">
        <v>4230</v>
      </c>
    </row>
    <row r="373" spans="1:13" ht="43.15" customHeight="1">
      <c r="A373" s="2" t="s">
        <v>5255</v>
      </c>
      <c r="B373" s="2" t="s">
        <v>42</v>
      </c>
      <c r="C373" s="2" t="s">
        <v>215</v>
      </c>
      <c r="D373" s="2" t="s">
        <v>216</v>
      </c>
      <c r="E373" s="2" t="s">
        <v>1510</v>
      </c>
      <c r="F373" s="2" t="s">
        <v>5256</v>
      </c>
      <c r="G373" s="13">
        <v>44406.747719907413</v>
      </c>
      <c r="H373" s="2" t="s">
        <v>105</v>
      </c>
      <c r="I373" s="2" t="s">
        <v>97</v>
      </c>
      <c r="J373" s="2" t="s">
        <v>98</v>
      </c>
      <c r="K373" s="2" t="s">
        <v>4256</v>
      </c>
      <c r="L373" s="2" t="s">
        <v>98</v>
      </c>
      <c r="M373" s="2" t="s">
        <v>4230</v>
      </c>
    </row>
    <row r="374" spans="1:13" ht="43.15" customHeight="1">
      <c r="A374" s="2" t="s">
        <v>5257</v>
      </c>
      <c r="B374" s="2" t="s">
        <v>42</v>
      </c>
      <c r="C374" s="2" t="s">
        <v>215</v>
      </c>
      <c r="D374" s="2" t="s">
        <v>216</v>
      </c>
      <c r="E374" s="2" t="s">
        <v>719</v>
      </c>
      <c r="F374" s="2" t="s">
        <v>5246</v>
      </c>
      <c r="G374" s="13">
        <v>44406.753298611111</v>
      </c>
      <c r="H374" s="2" t="s">
        <v>105</v>
      </c>
      <c r="I374" s="2" t="s">
        <v>97</v>
      </c>
      <c r="J374" s="2" t="s">
        <v>98</v>
      </c>
      <c r="K374" s="2" t="s">
        <v>5258</v>
      </c>
      <c r="L374" s="2" t="s">
        <v>98</v>
      </c>
      <c r="M374" s="2" t="s">
        <v>4230</v>
      </c>
    </row>
    <row r="375" spans="1:13" ht="43.15" customHeight="1">
      <c r="A375" s="2" t="s">
        <v>5259</v>
      </c>
      <c r="B375" s="2" t="s">
        <v>42</v>
      </c>
      <c r="C375" s="2" t="s">
        <v>215</v>
      </c>
      <c r="D375" s="2" t="s">
        <v>216</v>
      </c>
      <c r="E375" s="2" t="s">
        <v>509</v>
      </c>
      <c r="F375" s="2" t="s">
        <v>1092</v>
      </c>
      <c r="G375" s="13">
        <v>44406.769444444442</v>
      </c>
      <c r="H375" s="2" t="s">
        <v>105</v>
      </c>
      <c r="I375" s="2" t="s">
        <v>97</v>
      </c>
      <c r="J375" s="2" t="s">
        <v>98</v>
      </c>
      <c r="K375" s="2" t="s">
        <v>5260</v>
      </c>
      <c r="L375" s="2" t="s">
        <v>98</v>
      </c>
      <c r="M375" s="2" t="s">
        <v>4230</v>
      </c>
    </row>
    <row r="376" spans="1:13" ht="28.9" customHeight="1">
      <c r="A376" s="2" t="s">
        <v>5261</v>
      </c>
      <c r="B376" s="2" t="s">
        <v>42</v>
      </c>
      <c r="C376" s="2" t="s">
        <v>92</v>
      </c>
      <c r="D376" s="2" t="s">
        <v>186</v>
      </c>
      <c r="E376" s="2" t="s">
        <v>1893</v>
      </c>
      <c r="F376" s="2" t="s">
        <v>188</v>
      </c>
      <c r="G376" s="13">
        <v>44406.782430555562</v>
      </c>
      <c r="H376" s="2" t="s">
        <v>105</v>
      </c>
      <c r="I376" s="2" t="s">
        <v>97</v>
      </c>
      <c r="J376" s="2" t="s">
        <v>98</v>
      </c>
      <c r="K376" s="2" t="s">
        <v>5262</v>
      </c>
      <c r="L376" s="2" t="s">
        <v>98</v>
      </c>
      <c r="M376" s="2" t="s">
        <v>4230</v>
      </c>
    </row>
    <row r="377" spans="1:13" ht="57.6" customHeight="1">
      <c r="A377" s="2" t="s">
        <v>5263</v>
      </c>
      <c r="B377" s="2" t="s">
        <v>42</v>
      </c>
      <c r="C377" s="2" t="s">
        <v>92</v>
      </c>
      <c r="D377" s="2" t="s">
        <v>93</v>
      </c>
      <c r="E377" s="2" t="s">
        <v>1315</v>
      </c>
      <c r="F377" s="2" t="s">
        <v>899</v>
      </c>
      <c r="G377" s="13">
        <v>44406.813715277778</v>
      </c>
      <c r="H377" s="2" t="s">
        <v>105</v>
      </c>
      <c r="I377" s="2" t="s">
        <v>97</v>
      </c>
      <c r="J377" s="2" t="s">
        <v>98</v>
      </c>
      <c r="K377" s="2" t="s">
        <v>5264</v>
      </c>
      <c r="L377" s="2" t="s">
        <v>98</v>
      </c>
      <c r="M377" s="2" t="s">
        <v>4230</v>
      </c>
    </row>
    <row r="378" spans="1:13" ht="43.15" customHeight="1">
      <c r="A378" s="2" t="s">
        <v>5265</v>
      </c>
      <c r="B378" s="2" t="s">
        <v>42</v>
      </c>
      <c r="C378" s="2" t="s">
        <v>215</v>
      </c>
      <c r="D378" s="2" t="s">
        <v>216</v>
      </c>
      <c r="E378" s="2" t="s">
        <v>5266</v>
      </c>
      <c r="F378" s="2" t="s">
        <v>5267</v>
      </c>
      <c r="G378" s="13">
        <v>44406.817465277767</v>
      </c>
      <c r="H378" s="2" t="s">
        <v>105</v>
      </c>
      <c r="I378" s="2" t="s">
        <v>97</v>
      </c>
      <c r="J378" s="2" t="s">
        <v>98</v>
      </c>
      <c r="K378" s="2" t="s">
        <v>5268</v>
      </c>
      <c r="L378" s="2" t="s">
        <v>98</v>
      </c>
      <c r="M378" s="2" t="s">
        <v>4230</v>
      </c>
    </row>
    <row r="379" spans="1:13" ht="43.15" customHeight="1">
      <c r="A379" s="2" t="s">
        <v>5269</v>
      </c>
      <c r="B379" s="2" t="s">
        <v>42</v>
      </c>
      <c r="C379" s="2" t="s">
        <v>92</v>
      </c>
      <c r="D379" s="2" t="s">
        <v>93</v>
      </c>
      <c r="E379" s="2" t="s">
        <v>4330</v>
      </c>
      <c r="F379" s="2" t="s">
        <v>5270</v>
      </c>
      <c r="G379" s="13">
        <v>44406.864317129628</v>
      </c>
      <c r="H379" s="2" t="s">
        <v>105</v>
      </c>
      <c r="I379" s="2" t="s">
        <v>97</v>
      </c>
      <c r="J379" s="2" t="s">
        <v>98</v>
      </c>
      <c r="K379" s="2" t="s">
        <v>5271</v>
      </c>
      <c r="L379" s="2" t="s">
        <v>98</v>
      </c>
      <c r="M379" s="2" t="s">
        <v>4230</v>
      </c>
    </row>
    <row r="380" spans="1:13" ht="201.6" customHeight="1">
      <c r="A380" s="2" t="s">
        <v>5272</v>
      </c>
      <c r="B380" s="2" t="s">
        <v>42</v>
      </c>
      <c r="C380" s="2" t="s">
        <v>1857</v>
      </c>
      <c r="D380" s="2" t="s">
        <v>1858</v>
      </c>
      <c r="E380" s="2" t="s">
        <v>2620</v>
      </c>
      <c r="F380" s="2" t="s">
        <v>5273</v>
      </c>
      <c r="G380" s="13">
        <v>44406.887881944444</v>
      </c>
      <c r="H380" s="2" t="s">
        <v>105</v>
      </c>
      <c r="I380" s="2" t="s">
        <v>97</v>
      </c>
      <c r="J380" s="2" t="s">
        <v>98</v>
      </c>
      <c r="K380" s="2" t="s">
        <v>4666</v>
      </c>
      <c r="L380" s="2" t="s">
        <v>98</v>
      </c>
      <c r="M380" s="2" t="s">
        <v>4230</v>
      </c>
    </row>
    <row r="381" spans="1:13" ht="28.9" customHeight="1">
      <c r="A381" s="2" t="s">
        <v>5274</v>
      </c>
      <c r="B381" s="2" t="s">
        <v>42</v>
      </c>
      <c r="C381" s="2" t="s">
        <v>92</v>
      </c>
      <c r="D381" s="2" t="s">
        <v>186</v>
      </c>
      <c r="E381" s="2" t="s">
        <v>5064</v>
      </c>
      <c r="F381" s="2" t="s">
        <v>5275</v>
      </c>
      <c r="G381" s="13">
        <v>44407.463645833333</v>
      </c>
      <c r="H381" s="2" t="s">
        <v>105</v>
      </c>
      <c r="I381" s="2" t="s">
        <v>97</v>
      </c>
      <c r="J381" s="2" t="s">
        <v>98</v>
      </c>
      <c r="K381" s="2" t="s">
        <v>5276</v>
      </c>
      <c r="L381" s="2" t="s">
        <v>98</v>
      </c>
      <c r="M381" s="2" t="s">
        <v>4230</v>
      </c>
    </row>
    <row r="382" spans="1:13" ht="57.6" customHeight="1">
      <c r="A382" s="2" t="s">
        <v>5277</v>
      </c>
      <c r="B382" s="2" t="s">
        <v>42</v>
      </c>
      <c r="C382" s="2" t="s">
        <v>215</v>
      </c>
      <c r="D382" s="2" t="s">
        <v>216</v>
      </c>
      <c r="E382" s="2" t="s">
        <v>5278</v>
      </c>
      <c r="F382" s="2" t="s">
        <v>5207</v>
      </c>
      <c r="G382" s="13">
        <v>44407.51</v>
      </c>
      <c r="H382" s="2" t="s">
        <v>105</v>
      </c>
      <c r="I382" s="2" t="s">
        <v>97</v>
      </c>
      <c r="J382" s="2" t="s">
        <v>98</v>
      </c>
      <c r="K382" s="2" t="s">
        <v>5279</v>
      </c>
      <c r="L382" s="2" t="s">
        <v>98</v>
      </c>
      <c r="M382" s="2" t="s">
        <v>4230</v>
      </c>
    </row>
    <row r="383" spans="1:13" ht="43.15" customHeight="1">
      <c r="A383" s="2" t="s">
        <v>5280</v>
      </c>
      <c r="B383" s="2" t="s">
        <v>42</v>
      </c>
      <c r="C383" s="2" t="s">
        <v>92</v>
      </c>
      <c r="D383" s="2" t="s">
        <v>895</v>
      </c>
      <c r="E383" s="2" t="s">
        <v>1207</v>
      </c>
      <c r="F383" s="2" t="s">
        <v>5281</v>
      </c>
      <c r="G383" s="13">
        <v>44407.547199074077</v>
      </c>
      <c r="H383" s="2" t="s">
        <v>105</v>
      </c>
      <c r="I383" s="2" t="s">
        <v>97</v>
      </c>
      <c r="J383" s="2" t="s">
        <v>98</v>
      </c>
      <c r="K383" s="2" t="s">
        <v>5282</v>
      </c>
      <c r="L383" s="2" t="s">
        <v>98</v>
      </c>
      <c r="M383" s="2" t="s">
        <v>4230</v>
      </c>
    </row>
    <row r="384" spans="1:13" ht="57.6" customHeight="1">
      <c r="A384" s="2" t="s">
        <v>5283</v>
      </c>
      <c r="B384" s="2" t="s">
        <v>39</v>
      </c>
      <c r="C384" s="2" t="s">
        <v>175</v>
      </c>
      <c r="D384" s="2" t="s">
        <v>176</v>
      </c>
      <c r="E384" s="2" t="s">
        <v>1026</v>
      </c>
      <c r="F384" s="2" t="s">
        <v>919</v>
      </c>
      <c r="G384" s="13">
        <v>44407.556597222218</v>
      </c>
      <c r="H384" s="2" t="s">
        <v>105</v>
      </c>
      <c r="I384" s="2" t="s">
        <v>97</v>
      </c>
      <c r="J384" s="2" t="s">
        <v>98</v>
      </c>
      <c r="K384" s="2" t="s">
        <v>5284</v>
      </c>
      <c r="L384" s="2" t="s">
        <v>98</v>
      </c>
      <c r="M384" s="2" t="s">
        <v>4230</v>
      </c>
    </row>
    <row r="385" spans="1:13" ht="28.9" customHeight="1">
      <c r="A385" s="2" t="s">
        <v>5285</v>
      </c>
      <c r="B385" s="2" t="s">
        <v>44</v>
      </c>
      <c r="C385" s="2" t="s">
        <v>507</v>
      </c>
      <c r="D385" s="2" t="s">
        <v>508</v>
      </c>
      <c r="E385" s="2" t="s">
        <v>5286</v>
      </c>
      <c r="F385" s="2" t="s">
        <v>5287</v>
      </c>
      <c r="G385" s="13">
        <v>44407.647303240738</v>
      </c>
      <c r="H385" s="2" t="s">
        <v>105</v>
      </c>
      <c r="I385" s="2" t="s">
        <v>97</v>
      </c>
      <c r="J385" s="2" t="s">
        <v>98</v>
      </c>
      <c r="K385" s="2" t="s">
        <v>5288</v>
      </c>
      <c r="L385" s="2" t="s">
        <v>98</v>
      </c>
      <c r="M385" s="2" t="s">
        <v>4230</v>
      </c>
    </row>
    <row r="386" spans="1:13" ht="273.60000000000002" customHeight="1">
      <c r="A386" s="2" t="s">
        <v>5289</v>
      </c>
      <c r="B386" s="2" t="s">
        <v>42</v>
      </c>
      <c r="C386" s="2" t="s">
        <v>375</v>
      </c>
      <c r="D386" s="2" t="s">
        <v>376</v>
      </c>
      <c r="E386" s="2" t="s">
        <v>3340</v>
      </c>
      <c r="F386" s="2" t="s">
        <v>4585</v>
      </c>
      <c r="G386" s="13">
        <v>44407.651041666657</v>
      </c>
      <c r="H386" s="2" t="s">
        <v>105</v>
      </c>
      <c r="I386" s="2" t="s">
        <v>97</v>
      </c>
      <c r="J386" s="2" t="s">
        <v>98</v>
      </c>
      <c r="K386" s="2" t="s">
        <v>5290</v>
      </c>
      <c r="L386" s="2" t="s">
        <v>98</v>
      </c>
      <c r="M386" s="2" t="s">
        <v>4230</v>
      </c>
    </row>
    <row r="387" spans="1:13" ht="57.6" customHeight="1">
      <c r="A387" s="2" t="s">
        <v>5291</v>
      </c>
      <c r="B387" s="2" t="s">
        <v>42</v>
      </c>
      <c r="C387" s="2" t="s">
        <v>215</v>
      </c>
      <c r="D387" s="2" t="s">
        <v>216</v>
      </c>
      <c r="E387" s="2" t="s">
        <v>4199</v>
      </c>
      <c r="F387" s="2" t="s">
        <v>5292</v>
      </c>
      <c r="G387" s="13">
        <v>44407.656712962962</v>
      </c>
      <c r="H387" s="2" t="s">
        <v>105</v>
      </c>
      <c r="I387" s="2" t="s">
        <v>97</v>
      </c>
      <c r="J387" s="2" t="s">
        <v>98</v>
      </c>
      <c r="K387" s="2" t="s">
        <v>5293</v>
      </c>
      <c r="L387" s="2" t="s">
        <v>98</v>
      </c>
      <c r="M387" s="2" t="s">
        <v>4230</v>
      </c>
    </row>
    <row r="388" spans="1:13" ht="28.9" customHeight="1">
      <c r="A388" s="2" t="s">
        <v>5294</v>
      </c>
      <c r="B388" s="2" t="s">
        <v>42</v>
      </c>
      <c r="C388" s="2" t="s">
        <v>165</v>
      </c>
      <c r="D388" s="2" t="s">
        <v>165</v>
      </c>
      <c r="E388" s="2" t="s">
        <v>5295</v>
      </c>
      <c r="F388" s="2" t="s">
        <v>5296</v>
      </c>
      <c r="G388" s="13">
        <v>44407.720081018517</v>
      </c>
      <c r="H388" s="2" t="s">
        <v>105</v>
      </c>
      <c r="I388" s="2" t="s">
        <v>114</v>
      </c>
      <c r="J388" s="2" t="s">
        <v>98</v>
      </c>
      <c r="K388" s="2" t="s">
        <v>5297</v>
      </c>
      <c r="L388" s="2" t="s">
        <v>98</v>
      </c>
      <c r="M388" s="2" t="s">
        <v>4230</v>
      </c>
    </row>
    <row r="389" spans="1:13" ht="57.6" customHeight="1">
      <c r="A389" s="2" t="s">
        <v>5298</v>
      </c>
      <c r="B389" s="2" t="s">
        <v>44</v>
      </c>
      <c r="C389" s="2" t="s">
        <v>507</v>
      </c>
      <c r="D389" s="2" t="s">
        <v>508</v>
      </c>
      <c r="E389" s="2" t="s">
        <v>2933</v>
      </c>
      <c r="F389" s="2" t="s">
        <v>5299</v>
      </c>
      <c r="G389" s="13">
        <v>44407.726215277777</v>
      </c>
      <c r="H389" s="2" t="s">
        <v>105</v>
      </c>
      <c r="I389" s="2" t="s">
        <v>97</v>
      </c>
      <c r="J389" s="2" t="s">
        <v>98</v>
      </c>
      <c r="K389" s="2" t="s">
        <v>5300</v>
      </c>
      <c r="L389" s="2" t="s">
        <v>98</v>
      </c>
      <c r="M389" s="2" t="s">
        <v>4230</v>
      </c>
    </row>
    <row r="390" spans="1:13" ht="28.9" customHeight="1">
      <c r="A390" s="2" t="s">
        <v>5301</v>
      </c>
      <c r="B390" s="2" t="s">
        <v>42</v>
      </c>
      <c r="C390" s="2" t="s">
        <v>92</v>
      </c>
      <c r="D390" s="2" t="s">
        <v>895</v>
      </c>
      <c r="E390" s="2" t="s">
        <v>5302</v>
      </c>
      <c r="F390" s="2" t="s">
        <v>702</v>
      </c>
      <c r="G390" s="13">
        <v>44408.46429398148</v>
      </c>
      <c r="H390" s="2" t="s">
        <v>105</v>
      </c>
      <c r="I390" s="2" t="s">
        <v>97</v>
      </c>
      <c r="J390" s="2" t="s">
        <v>98</v>
      </c>
      <c r="K390" s="2" t="s">
        <v>5303</v>
      </c>
      <c r="L390" s="2" t="s">
        <v>98</v>
      </c>
      <c r="M390" s="2" t="s">
        <v>4230</v>
      </c>
    </row>
    <row r="391" spans="1:13" ht="43.15" customHeight="1">
      <c r="A391" s="2" t="s">
        <v>5304</v>
      </c>
      <c r="B391" s="2" t="s">
        <v>42</v>
      </c>
      <c r="C391" s="2" t="s">
        <v>375</v>
      </c>
      <c r="D391" s="2" t="s">
        <v>376</v>
      </c>
      <c r="E391" s="2" t="s">
        <v>5305</v>
      </c>
      <c r="F391" s="2" t="s">
        <v>5306</v>
      </c>
      <c r="G391" s="13">
        <v>44408.498541666668</v>
      </c>
      <c r="H391" s="2" t="s">
        <v>105</v>
      </c>
      <c r="I391" s="2" t="s">
        <v>114</v>
      </c>
      <c r="J391" s="2" t="s">
        <v>98</v>
      </c>
      <c r="K391" s="2" t="s">
        <v>5307</v>
      </c>
      <c r="L391" s="2" t="s">
        <v>98</v>
      </c>
      <c r="M391" s="2" t="s">
        <v>4230</v>
      </c>
    </row>
    <row r="392" spans="1:13" ht="28.9" customHeight="1">
      <c r="A392" s="2" t="s">
        <v>5308</v>
      </c>
      <c r="B392" s="2" t="s">
        <v>42</v>
      </c>
      <c r="C392" s="2" t="s">
        <v>375</v>
      </c>
      <c r="D392" s="2" t="s">
        <v>376</v>
      </c>
      <c r="E392" s="2" t="s">
        <v>5309</v>
      </c>
      <c r="F392" s="2" t="s">
        <v>5001</v>
      </c>
      <c r="G392" s="13">
        <v>44408.513124999998</v>
      </c>
      <c r="H392" s="2" t="s">
        <v>105</v>
      </c>
      <c r="I392" s="2" t="s">
        <v>114</v>
      </c>
      <c r="J392" s="2" t="s">
        <v>98</v>
      </c>
      <c r="K392" s="2" t="s">
        <v>5310</v>
      </c>
      <c r="L392" s="2" t="s">
        <v>98</v>
      </c>
      <c r="M392" s="2" t="s">
        <v>4230</v>
      </c>
    </row>
    <row r="393" spans="1:13" ht="57.6" customHeight="1">
      <c r="A393" s="2" t="s">
        <v>5311</v>
      </c>
      <c r="B393" s="2" t="s">
        <v>42</v>
      </c>
      <c r="C393" s="2" t="s">
        <v>375</v>
      </c>
      <c r="D393" s="2" t="s">
        <v>376</v>
      </c>
      <c r="E393" s="2" t="s">
        <v>5309</v>
      </c>
      <c r="F393" s="2" t="s">
        <v>5001</v>
      </c>
      <c r="G393" s="13">
        <v>44408.582928240743</v>
      </c>
      <c r="H393" s="2" t="s">
        <v>105</v>
      </c>
      <c r="I393" s="2" t="s">
        <v>114</v>
      </c>
      <c r="J393" s="2" t="s">
        <v>98</v>
      </c>
      <c r="K393" s="2" t="s">
        <v>5312</v>
      </c>
      <c r="L393" s="2" t="s">
        <v>98</v>
      </c>
      <c r="M393" s="2" t="s">
        <v>4230</v>
      </c>
    </row>
    <row r="394" spans="1:13">
      <c r="A394" s="5"/>
      <c r="B394" s="2"/>
      <c r="C394" s="2"/>
      <c r="D394" s="2"/>
      <c r="E394" s="2"/>
      <c r="F394" s="2"/>
      <c r="G394" s="4"/>
      <c r="H394" s="2"/>
      <c r="I394" s="2"/>
      <c r="J394" s="2"/>
      <c r="K394" s="2"/>
      <c r="L394" s="2"/>
      <c r="M394" s="2"/>
    </row>
  </sheetData>
  <autoFilter ref="A1:M392" xr:uid="{00000000-0009-0000-0000-000007000000}"/>
  <pageMargins left="0.7" right="0.7" top="0.75" bottom="0.75" header="0.3" footer="0.3"/>
  <headerFooter>
    <oddHeader>&amp;L&amp;"Calibri"&amp;1 &amp;KFF0000 Uso Interno#_x000D_</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sheetPr>
  <dimension ref="A1:M1145"/>
  <sheetViews>
    <sheetView zoomScale="80" zoomScaleNormal="80" workbookViewId="0">
      <pane xSplit="1" ySplit="1" topLeftCell="F2" activePane="bottomRight" state="frozen"/>
      <selection pane="bottomRight" activeCell="A2" sqref="A2:M451"/>
      <selection pane="bottomLeft" activeCell="A2" sqref="A2"/>
      <selection pane="topRight" activeCell="B1" sqref="B1"/>
    </sheetView>
  </sheetViews>
  <sheetFormatPr defaultColWidth="58.5703125" defaultRowHeight="14.45"/>
  <cols>
    <col min="1" max="1" width="14.28515625" bestFit="1" customWidth="1"/>
    <col min="2" max="2" width="22.5703125" customWidth="1"/>
    <col min="3" max="3" width="24.42578125" customWidth="1"/>
    <col min="4" max="4" width="19.7109375" customWidth="1"/>
    <col min="5" max="5" width="28.5703125" customWidth="1"/>
    <col min="6" max="6" width="51.7109375" customWidth="1"/>
    <col min="7" max="7" width="19.42578125" bestFit="1" customWidth="1"/>
    <col min="8" max="8" width="15.28515625" bestFit="1" customWidth="1"/>
    <col min="9" max="9" width="14.28515625" customWidth="1"/>
    <col min="10" max="10" width="21.42578125" bestFit="1" customWidth="1"/>
    <col min="11" max="11" width="68.28515625" customWidth="1"/>
    <col min="12" max="12" width="15.7109375" customWidth="1"/>
    <col min="13" max="13" width="12.5703125" bestFit="1" customWidth="1"/>
    <col min="14" max="15" width="58.5703125" customWidth="1"/>
  </cols>
  <sheetData>
    <row r="1" spans="1:13">
      <c r="A1" s="3" t="s">
        <v>78</v>
      </c>
      <c r="B1" s="3" t="s">
        <v>79</v>
      </c>
      <c r="C1" s="3" t="s">
        <v>80</v>
      </c>
      <c r="D1" s="3" t="s">
        <v>81</v>
      </c>
      <c r="E1" s="3" t="s">
        <v>82</v>
      </c>
      <c r="F1" s="3" t="s">
        <v>83</v>
      </c>
      <c r="G1" s="3" t="s">
        <v>84</v>
      </c>
      <c r="H1" s="3" t="s">
        <v>85</v>
      </c>
      <c r="I1" s="3" t="s">
        <v>86</v>
      </c>
      <c r="J1" s="3" t="s">
        <v>87</v>
      </c>
      <c r="K1" s="3" t="s">
        <v>88</v>
      </c>
      <c r="L1" s="3" t="s">
        <v>5313</v>
      </c>
      <c r="M1" s="3" t="s">
        <v>90</v>
      </c>
    </row>
    <row r="2" spans="1:13" ht="172.9" customHeight="1">
      <c r="A2" s="11" t="s">
        <v>5314</v>
      </c>
      <c r="B2" s="11" t="s">
        <v>58</v>
      </c>
      <c r="C2" s="11" t="s">
        <v>289</v>
      </c>
      <c r="D2" s="11" t="s">
        <v>290</v>
      </c>
      <c r="E2" s="11" t="s">
        <v>3411</v>
      </c>
      <c r="F2" s="11" t="s">
        <v>5315</v>
      </c>
      <c r="G2" s="4">
        <v>44410.393391203703</v>
      </c>
      <c r="H2" s="11" t="s">
        <v>96</v>
      </c>
      <c r="I2" s="11" t="s">
        <v>97</v>
      </c>
      <c r="J2" s="11" t="s">
        <v>136</v>
      </c>
      <c r="K2" s="11" t="s">
        <v>5316</v>
      </c>
      <c r="L2" s="11" t="s">
        <v>136</v>
      </c>
      <c r="M2" s="2" t="b">
        <v>0</v>
      </c>
    </row>
    <row r="3" spans="1:13">
      <c r="A3" s="11" t="s">
        <v>5317</v>
      </c>
      <c r="B3" s="11" t="s">
        <v>35</v>
      </c>
      <c r="C3" s="11" t="s">
        <v>180</v>
      </c>
      <c r="D3" s="11" t="s">
        <v>181</v>
      </c>
      <c r="E3" s="11" t="s">
        <v>5318</v>
      </c>
      <c r="F3" s="11" t="s">
        <v>5319</v>
      </c>
      <c r="G3" s="4">
        <v>44410.414027777777</v>
      </c>
      <c r="H3" s="11" t="s">
        <v>96</v>
      </c>
      <c r="I3" s="11" t="s">
        <v>97</v>
      </c>
      <c r="J3" s="11" t="s">
        <v>109</v>
      </c>
      <c r="K3" s="11" t="s">
        <v>5320</v>
      </c>
      <c r="L3" s="11" t="s">
        <v>109</v>
      </c>
      <c r="M3" s="2" t="b">
        <v>0</v>
      </c>
    </row>
    <row r="4" spans="1:13" ht="43.15" customHeight="1">
      <c r="A4" s="11" t="s">
        <v>5321</v>
      </c>
      <c r="B4" s="11" t="s">
        <v>35</v>
      </c>
      <c r="C4" s="11" t="s">
        <v>180</v>
      </c>
      <c r="D4" s="11" t="s">
        <v>181</v>
      </c>
      <c r="E4" s="11" t="s">
        <v>1343</v>
      </c>
      <c r="F4" s="11" t="s">
        <v>104</v>
      </c>
      <c r="G4" s="4">
        <v>44410.416956018518</v>
      </c>
      <c r="H4" s="11" t="s">
        <v>96</v>
      </c>
      <c r="I4" s="11" t="s">
        <v>97</v>
      </c>
      <c r="J4" s="11" t="s">
        <v>109</v>
      </c>
      <c r="K4" s="11" t="s">
        <v>5322</v>
      </c>
      <c r="L4" s="11" t="s">
        <v>109</v>
      </c>
      <c r="M4" s="2" t="b">
        <v>0</v>
      </c>
    </row>
    <row r="5" spans="1:13" ht="31.9" customHeight="1">
      <c r="A5" s="11" t="s">
        <v>5323</v>
      </c>
      <c r="B5" s="11" t="s">
        <v>35</v>
      </c>
      <c r="C5" s="11" t="s">
        <v>124</v>
      </c>
      <c r="D5" s="11" t="s">
        <v>125</v>
      </c>
      <c r="E5" s="11" t="s">
        <v>314</v>
      </c>
      <c r="F5" s="11" t="s">
        <v>5324</v>
      </c>
      <c r="G5" s="4">
        <v>44410.440972222219</v>
      </c>
      <c r="H5" s="11" t="s">
        <v>96</v>
      </c>
      <c r="I5" s="11" t="s">
        <v>97</v>
      </c>
      <c r="J5" s="11" t="s">
        <v>109</v>
      </c>
      <c r="K5" s="11" t="s">
        <v>213</v>
      </c>
      <c r="L5" s="11" t="s">
        <v>109</v>
      </c>
      <c r="M5" s="2" t="b">
        <v>0</v>
      </c>
    </row>
    <row r="6" spans="1:13" ht="63" customHeight="1">
      <c r="A6" s="11" t="s">
        <v>5325</v>
      </c>
      <c r="B6" s="11" t="s">
        <v>44</v>
      </c>
      <c r="C6" s="11" t="s">
        <v>375</v>
      </c>
      <c r="D6" s="11" t="s">
        <v>376</v>
      </c>
      <c r="E6" s="11" t="s">
        <v>5326</v>
      </c>
      <c r="F6" s="11" t="s">
        <v>5327</v>
      </c>
      <c r="G6" s="4">
        <v>44410.470509259263</v>
      </c>
      <c r="H6" s="11" t="s">
        <v>96</v>
      </c>
      <c r="I6" s="11" t="s">
        <v>97</v>
      </c>
      <c r="J6" s="11" t="s">
        <v>98</v>
      </c>
      <c r="K6" s="11" t="s">
        <v>3616</v>
      </c>
      <c r="L6" s="11" t="s">
        <v>98</v>
      </c>
      <c r="M6" s="2" t="b">
        <v>0</v>
      </c>
    </row>
    <row r="7" spans="1:13">
      <c r="A7" s="11" t="s">
        <v>5328</v>
      </c>
      <c r="B7" s="11" t="s">
        <v>35</v>
      </c>
      <c r="C7" s="11" t="s">
        <v>124</v>
      </c>
      <c r="D7" s="11" t="s">
        <v>144</v>
      </c>
      <c r="E7" s="11" t="s">
        <v>281</v>
      </c>
      <c r="F7" s="11" t="s">
        <v>583</v>
      </c>
      <c r="G7" s="4">
        <v>44410.495011574072</v>
      </c>
      <c r="H7" s="11" t="s">
        <v>96</v>
      </c>
      <c r="I7" s="11" t="s">
        <v>97</v>
      </c>
      <c r="J7" s="11" t="s">
        <v>109</v>
      </c>
      <c r="K7" s="11" t="s">
        <v>385</v>
      </c>
      <c r="L7" s="11" t="s">
        <v>109</v>
      </c>
      <c r="M7" s="2" t="b">
        <v>0</v>
      </c>
    </row>
    <row r="8" spans="1:13" ht="57.6" customHeight="1">
      <c r="A8" s="11" t="s">
        <v>5329</v>
      </c>
      <c r="B8" s="11" t="s">
        <v>42</v>
      </c>
      <c r="C8" s="11" t="s">
        <v>375</v>
      </c>
      <c r="D8" s="11" t="s">
        <v>376</v>
      </c>
      <c r="E8" s="11" t="s">
        <v>5330</v>
      </c>
      <c r="F8" s="11" t="s">
        <v>3541</v>
      </c>
      <c r="G8" s="4">
        <v>44410.546284722222</v>
      </c>
      <c r="H8" s="11" t="s">
        <v>96</v>
      </c>
      <c r="I8" s="11" t="s">
        <v>97</v>
      </c>
      <c r="J8" s="11" t="s">
        <v>98</v>
      </c>
      <c r="K8" s="11" t="s">
        <v>5331</v>
      </c>
      <c r="L8" s="11" t="s">
        <v>98</v>
      </c>
      <c r="M8" s="2" t="b">
        <v>0</v>
      </c>
    </row>
    <row r="9" spans="1:13" ht="28.9" customHeight="1">
      <c r="A9" s="11" t="s">
        <v>5332</v>
      </c>
      <c r="B9" s="11" t="s">
        <v>28</v>
      </c>
      <c r="C9" s="11" t="s">
        <v>28</v>
      </c>
      <c r="D9" s="11" t="s">
        <v>111</v>
      </c>
      <c r="E9" s="11" t="s">
        <v>673</v>
      </c>
      <c r="F9" s="11" t="s">
        <v>5333</v>
      </c>
      <c r="G9" s="4">
        <v>44410.598275462973</v>
      </c>
      <c r="H9" s="11" t="s">
        <v>96</v>
      </c>
      <c r="I9" s="11" t="s">
        <v>97</v>
      </c>
      <c r="J9" s="11" t="s">
        <v>98</v>
      </c>
      <c r="K9" s="11" t="s">
        <v>5334</v>
      </c>
      <c r="L9" s="11" t="s">
        <v>98</v>
      </c>
      <c r="M9" s="2" t="b">
        <v>0</v>
      </c>
    </row>
    <row r="10" spans="1:13" ht="129.6" customHeight="1">
      <c r="A10" s="11" t="s">
        <v>5335</v>
      </c>
      <c r="B10" s="11" t="s">
        <v>42</v>
      </c>
      <c r="C10" s="11" t="s">
        <v>375</v>
      </c>
      <c r="D10" s="11" t="s">
        <v>376</v>
      </c>
      <c r="E10" s="11" t="s">
        <v>5336</v>
      </c>
      <c r="F10" s="11" t="s">
        <v>5337</v>
      </c>
      <c r="G10" s="4">
        <v>44410.633449074077</v>
      </c>
      <c r="H10" s="11" t="s">
        <v>96</v>
      </c>
      <c r="I10" s="11" t="s">
        <v>97</v>
      </c>
      <c r="J10" s="11" t="s">
        <v>98</v>
      </c>
      <c r="K10" s="11" t="s">
        <v>2576</v>
      </c>
      <c r="L10" s="11" t="s">
        <v>98</v>
      </c>
      <c r="M10" s="2" t="b">
        <v>0</v>
      </c>
    </row>
    <row r="11" spans="1:13">
      <c r="A11" s="11" t="s">
        <v>5338</v>
      </c>
      <c r="B11" s="11" t="s">
        <v>35</v>
      </c>
      <c r="C11" s="11" t="s">
        <v>873</v>
      </c>
      <c r="D11" s="11" t="s">
        <v>874</v>
      </c>
      <c r="E11" s="11" t="s">
        <v>2334</v>
      </c>
      <c r="F11" s="11" t="s">
        <v>5339</v>
      </c>
      <c r="G11" s="4">
        <v>44410.647430555553</v>
      </c>
      <c r="H11" s="11" t="s">
        <v>96</v>
      </c>
      <c r="I11" s="11" t="s">
        <v>97</v>
      </c>
      <c r="J11" s="11" t="s">
        <v>109</v>
      </c>
      <c r="K11" s="11" t="s">
        <v>5340</v>
      </c>
      <c r="L11" s="11" t="s">
        <v>109</v>
      </c>
      <c r="M11" s="2" t="b">
        <v>0</v>
      </c>
    </row>
    <row r="12" spans="1:13" ht="115.15" customHeight="1">
      <c r="A12" s="11" t="s">
        <v>5341</v>
      </c>
      <c r="B12" s="11" t="s">
        <v>42</v>
      </c>
      <c r="C12" s="11" t="s">
        <v>375</v>
      </c>
      <c r="D12" s="11" t="s">
        <v>376</v>
      </c>
      <c r="E12" s="11" t="s">
        <v>3467</v>
      </c>
      <c r="F12" s="11" t="s">
        <v>5342</v>
      </c>
      <c r="G12" s="4">
        <v>44410.694004629629</v>
      </c>
      <c r="H12" s="11" t="s">
        <v>96</v>
      </c>
      <c r="I12" s="11" t="s">
        <v>97</v>
      </c>
      <c r="J12" s="11" t="s">
        <v>98</v>
      </c>
      <c r="K12" s="11" t="s">
        <v>3909</v>
      </c>
      <c r="L12" s="11" t="s">
        <v>98</v>
      </c>
      <c r="M12" s="2" t="b">
        <v>0</v>
      </c>
    </row>
    <row r="13" spans="1:13" ht="115.15" customHeight="1">
      <c r="A13" s="11" t="s">
        <v>5343</v>
      </c>
      <c r="B13" s="11" t="s">
        <v>42</v>
      </c>
      <c r="C13" s="11" t="s">
        <v>1135</v>
      </c>
      <c r="D13" s="11" t="s">
        <v>1136</v>
      </c>
      <c r="E13" s="11" t="s">
        <v>2718</v>
      </c>
      <c r="F13" s="11" t="s">
        <v>5344</v>
      </c>
      <c r="G13" s="4">
        <v>44410.751006944447</v>
      </c>
      <c r="H13" s="11" t="s">
        <v>96</v>
      </c>
      <c r="I13" s="11" t="s">
        <v>97</v>
      </c>
      <c r="J13" s="11" t="s">
        <v>98</v>
      </c>
      <c r="K13" s="11" t="s">
        <v>3909</v>
      </c>
      <c r="L13" s="11" t="s">
        <v>98</v>
      </c>
      <c r="M13" s="2" t="b">
        <v>0</v>
      </c>
    </row>
    <row r="14" spans="1:13" ht="57.6" customHeight="1">
      <c r="A14" s="11" t="s">
        <v>5345</v>
      </c>
      <c r="B14" s="11" t="s">
        <v>42</v>
      </c>
      <c r="C14" s="11" t="s">
        <v>92</v>
      </c>
      <c r="D14" s="11" t="s">
        <v>93</v>
      </c>
      <c r="E14" s="11" t="s">
        <v>5346</v>
      </c>
      <c r="F14" s="11" t="s">
        <v>5347</v>
      </c>
      <c r="G14" s="4">
        <v>44410.753391203703</v>
      </c>
      <c r="H14" s="11" t="s">
        <v>96</v>
      </c>
      <c r="I14" s="11" t="s">
        <v>97</v>
      </c>
      <c r="J14" s="11" t="s">
        <v>98</v>
      </c>
      <c r="K14" s="11" t="s">
        <v>5348</v>
      </c>
      <c r="L14" s="11" t="s">
        <v>98</v>
      </c>
      <c r="M14" s="2" t="b">
        <v>0</v>
      </c>
    </row>
    <row r="15" spans="1:13" ht="201.6" customHeight="1">
      <c r="A15" s="11" t="s">
        <v>5349</v>
      </c>
      <c r="B15" s="11" t="s">
        <v>44</v>
      </c>
      <c r="C15" s="11" t="s">
        <v>375</v>
      </c>
      <c r="D15" s="11" t="s">
        <v>376</v>
      </c>
      <c r="E15" s="11" t="s">
        <v>3550</v>
      </c>
      <c r="F15" s="11" t="s">
        <v>5350</v>
      </c>
      <c r="G15" s="4">
        <v>44410.755173611113</v>
      </c>
      <c r="H15" s="11" t="s">
        <v>96</v>
      </c>
      <c r="I15" s="11" t="s">
        <v>97</v>
      </c>
      <c r="J15" s="11" t="s">
        <v>98</v>
      </c>
      <c r="K15" s="11" t="s">
        <v>3538</v>
      </c>
      <c r="L15" s="11" t="s">
        <v>98</v>
      </c>
      <c r="M15" s="2" t="b">
        <v>0</v>
      </c>
    </row>
    <row r="16" spans="1:13" ht="57.6" customHeight="1">
      <c r="A16" s="11" t="s">
        <v>5351</v>
      </c>
      <c r="B16" s="11" t="s">
        <v>35</v>
      </c>
      <c r="C16" s="11" t="s">
        <v>195</v>
      </c>
      <c r="D16" s="11" t="s">
        <v>133</v>
      </c>
      <c r="E16" s="11" t="s">
        <v>3248</v>
      </c>
      <c r="F16" s="11" t="s">
        <v>5352</v>
      </c>
      <c r="G16" s="4">
        <v>44410.827650462961</v>
      </c>
      <c r="H16" s="11" t="s">
        <v>96</v>
      </c>
      <c r="I16" s="11" t="s">
        <v>114</v>
      </c>
      <c r="J16" s="11" t="s">
        <v>109</v>
      </c>
      <c r="K16" s="11" t="s">
        <v>5353</v>
      </c>
      <c r="L16" s="11" t="s">
        <v>109</v>
      </c>
      <c r="M16" s="2" t="b">
        <v>0</v>
      </c>
    </row>
    <row r="17" spans="1:13">
      <c r="A17" s="11" t="s">
        <v>5354</v>
      </c>
      <c r="B17" s="11" t="s">
        <v>35</v>
      </c>
      <c r="C17" s="11" t="s">
        <v>124</v>
      </c>
      <c r="D17" s="11" t="s">
        <v>144</v>
      </c>
      <c r="E17" s="11" t="s">
        <v>1072</v>
      </c>
      <c r="F17" s="11" t="s">
        <v>5355</v>
      </c>
      <c r="G17" s="4">
        <v>44411.396180555559</v>
      </c>
      <c r="H17" s="11" t="s">
        <v>96</v>
      </c>
      <c r="I17" s="11" t="s">
        <v>97</v>
      </c>
      <c r="J17" s="11" t="s">
        <v>109</v>
      </c>
      <c r="K17" s="11" t="s">
        <v>385</v>
      </c>
      <c r="L17" s="11" t="s">
        <v>109</v>
      </c>
      <c r="M17" s="2" t="b">
        <v>0</v>
      </c>
    </row>
    <row r="18" spans="1:13">
      <c r="A18" s="11" t="s">
        <v>5356</v>
      </c>
      <c r="B18" s="11" t="s">
        <v>35</v>
      </c>
      <c r="C18" s="11" t="s">
        <v>124</v>
      </c>
      <c r="D18" s="11" t="s">
        <v>144</v>
      </c>
      <c r="E18" s="11" t="s">
        <v>258</v>
      </c>
      <c r="F18" s="11" t="s">
        <v>127</v>
      </c>
      <c r="G18" s="4">
        <v>44411.412499999999</v>
      </c>
      <c r="H18" s="11" t="s">
        <v>96</v>
      </c>
      <c r="I18" s="11" t="s">
        <v>97</v>
      </c>
      <c r="J18" s="11" t="s">
        <v>109</v>
      </c>
      <c r="K18" s="11" t="s">
        <v>385</v>
      </c>
      <c r="L18" s="11" t="s">
        <v>109</v>
      </c>
      <c r="M18" s="2" t="b">
        <v>0</v>
      </c>
    </row>
    <row r="19" spans="1:13" ht="28.9" customHeight="1">
      <c r="A19" s="11" t="s">
        <v>5357</v>
      </c>
      <c r="B19" s="11" t="s">
        <v>42</v>
      </c>
      <c r="C19" s="11" t="s">
        <v>92</v>
      </c>
      <c r="D19" s="11" t="s">
        <v>186</v>
      </c>
      <c r="E19" s="11" t="s">
        <v>4796</v>
      </c>
      <c r="F19" s="11" t="s">
        <v>5358</v>
      </c>
      <c r="G19" s="4">
        <v>44411.444826388892</v>
      </c>
      <c r="H19" s="11" t="s">
        <v>96</v>
      </c>
      <c r="I19" s="11" t="s">
        <v>97</v>
      </c>
      <c r="J19" s="11" t="s">
        <v>98</v>
      </c>
      <c r="K19" s="11" t="s">
        <v>3616</v>
      </c>
      <c r="L19" s="11" t="s">
        <v>98</v>
      </c>
      <c r="M19" s="2" t="b">
        <v>0</v>
      </c>
    </row>
    <row r="20" spans="1:13" ht="28.9" customHeight="1">
      <c r="A20" s="11" t="s">
        <v>5359</v>
      </c>
      <c r="B20" s="11" t="s">
        <v>35</v>
      </c>
      <c r="C20" s="11" t="s">
        <v>180</v>
      </c>
      <c r="D20" s="11" t="s">
        <v>181</v>
      </c>
      <c r="E20" s="11" t="s">
        <v>593</v>
      </c>
      <c r="F20" s="11" t="s">
        <v>5360</v>
      </c>
      <c r="G20" s="4">
        <v>44411.454143518517</v>
      </c>
      <c r="H20" s="11" t="s">
        <v>96</v>
      </c>
      <c r="I20" s="11" t="s">
        <v>97</v>
      </c>
      <c r="J20" s="11" t="s">
        <v>109</v>
      </c>
      <c r="K20" s="11" t="s">
        <v>5361</v>
      </c>
      <c r="L20" s="11" t="s">
        <v>109</v>
      </c>
      <c r="M20" s="2" t="b">
        <v>0</v>
      </c>
    </row>
    <row r="21" spans="1:13" ht="43.15" customHeight="1">
      <c r="A21" s="11" t="s">
        <v>5362</v>
      </c>
      <c r="B21" s="11" t="s">
        <v>42</v>
      </c>
      <c r="C21" s="11" t="s">
        <v>92</v>
      </c>
      <c r="D21" s="11" t="s">
        <v>186</v>
      </c>
      <c r="E21" s="11" t="s">
        <v>1238</v>
      </c>
      <c r="F21" s="11" t="s">
        <v>5363</v>
      </c>
      <c r="G21" s="4">
        <v>44411.513518518521</v>
      </c>
      <c r="H21" s="11" t="s">
        <v>96</v>
      </c>
      <c r="I21" s="11" t="s">
        <v>97</v>
      </c>
      <c r="J21" s="11" t="s">
        <v>98</v>
      </c>
      <c r="K21" s="11" t="s">
        <v>5364</v>
      </c>
      <c r="L21" s="11" t="s">
        <v>98</v>
      </c>
      <c r="M21" s="2" t="b">
        <v>0</v>
      </c>
    </row>
    <row r="22" spans="1:13" ht="57.6" customHeight="1">
      <c r="A22" s="11" t="s">
        <v>5365</v>
      </c>
      <c r="B22" s="11" t="s">
        <v>42</v>
      </c>
      <c r="C22" s="11" t="s">
        <v>1135</v>
      </c>
      <c r="D22" s="11" t="s">
        <v>1136</v>
      </c>
      <c r="E22" s="11" t="s">
        <v>1234</v>
      </c>
      <c r="F22" s="11" t="s">
        <v>5366</v>
      </c>
      <c r="G22" s="4">
        <v>44411.693796296298</v>
      </c>
      <c r="H22" s="11" t="s">
        <v>96</v>
      </c>
      <c r="I22" s="11" t="s">
        <v>97</v>
      </c>
      <c r="J22" s="11" t="s">
        <v>98</v>
      </c>
      <c r="K22" s="11" t="s">
        <v>5367</v>
      </c>
      <c r="L22" s="11" t="s">
        <v>98</v>
      </c>
      <c r="M22" s="2" t="b">
        <v>0</v>
      </c>
    </row>
    <row r="23" spans="1:13" ht="43.15" customHeight="1">
      <c r="A23" s="11" t="s">
        <v>5368</v>
      </c>
      <c r="B23" s="11" t="s">
        <v>44</v>
      </c>
      <c r="C23" s="11" t="s">
        <v>375</v>
      </c>
      <c r="D23" s="11" t="s">
        <v>376</v>
      </c>
      <c r="E23" s="11" t="s">
        <v>1723</v>
      </c>
      <c r="F23" s="11" t="s">
        <v>5369</v>
      </c>
      <c r="G23" s="4">
        <v>44411.71733796296</v>
      </c>
      <c r="H23" s="11" t="s">
        <v>96</v>
      </c>
      <c r="I23" s="11" t="s">
        <v>97</v>
      </c>
      <c r="J23" s="11" t="s">
        <v>98</v>
      </c>
      <c r="K23" s="11" t="s">
        <v>5370</v>
      </c>
      <c r="L23" s="11" t="s">
        <v>98</v>
      </c>
      <c r="M23" s="2" t="b">
        <v>0</v>
      </c>
    </row>
    <row r="24" spans="1:13" ht="28.9" customHeight="1">
      <c r="A24" s="11" t="s">
        <v>5371</v>
      </c>
      <c r="B24" s="11" t="s">
        <v>42</v>
      </c>
      <c r="C24" s="11" t="s">
        <v>375</v>
      </c>
      <c r="D24" s="11" t="s">
        <v>376</v>
      </c>
      <c r="E24" s="11" t="s">
        <v>5372</v>
      </c>
      <c r="F24" s="11" t="s">
        <v>2871</v>
      </c>
      <c r="G24" s="4">
        <v>44411.764340277783</v>
      </c>
      <c r="H24" s="11" t="s">
        <v>96</v>
      </c>
      <c r="I24" s="11" t="s">
        <v>97</v>
      </c>
      <c r="J24" s="11" t="s">
        <v>98</v>
      </c>
      <c r="K24" s="11" t="s">
        <v>5373</v>
      </c>
      <c r="L24" s="11" t="s">
        <v>98</v>
      </c>
      <c r="M24" s="2" t="b">
        <v>0</v>
      </c>
    </row>
    <row r="25" spans="1:13" ht="43.15" customHeight="1">
      <c r="A25" s="11" t="s">
        <v>5374</v>
      </c>
      <c r="B25" s="11" t="s">
        <v>42</v>
      </c>
      <c r="C25" s="11" t="s">
        <v>5375</v>
      </c>
      <c r="D25" s="11" t="s">
        <v>5376</v>
      </c>
      <c r="E25" s="11" t="s">
        <v>5377</v>
      </c>
      <c r="F25" s="11" t="s">
        <v>5378</v>
      </c>
      <c r="G25" s="4">
        <v>44411.777256944442</v>
      </c>
      <c r="H25" s="11" t="s">
        <v>96</v>
      </c>
      <c r="I25" s="11" t="s">
        <v>97</v>
      </c>
      <c r="J25" s="11" t="s">
        <v>98</v>
      </c>
      <c r="K25" s="11" t="s">
        <v>5379</v>
      </c>
      <c r="L25" s="11" t="s">
        <v>98</v>
      </c>
      <c r="M25" s="2" t="b">
        <v>0</v>
      </c>
    </row>
    <row r="26" spans="1:13" ht="100.9" customHeight="1">
      <c r="A26" s="11" t="s">
        <v>5380</v>
      </c>
      <c r="B26" s="11" t="s">
        <v>44</v>
      </c>
      <c r="C26" s="11" t="s">
        <v>375</v>
      </c>
      <c r="D26" s="11" t="s">
        <v>376</v>
      </c>
      <c r="E26" s="11" t="s">
        <v>2756</v>
      </c>
      <c r="F26" s="11" t="s">
        <v>2615</v>
      </c>
      <c r="G26" s="4">
        <v>44412.402245370373</v>
      </c>
      <c r="H26" s="11" t="s">
        <v>96</v>
      </c>
      <c r="I26" s="11" t="s">
        <v>97</v>
      </c>
      <c r="J26" s="11" t="s">
        <v>98</v>
      </c>
      <c r="K26" s="11" t="s">
        <v>5381</v>
      </c>
      <c r="L26" s="11" t="s">
        <v>98</v>
      </c>
      <c r="M26" s="2" t="b">
        <v>0</v>
      </c>
    </row>
    <row r="27" spans="1:13" ht="57.6" customHeight="1">
      <c r="A27" s="11" t="s">
        <v>5382</v>
      </c>
      <c r="B27" s="11" t="s">
        <v>42</v>
      </c>
      <c r="C27" s="11" t="s">
        <v>507</v>
      </c>
      <c r="D27" s="11" t="s">
        <v>508</v>
      </c>
      <c r="E27" s="11" t="s">
        <v>5383</v>
      </c>
      <c r="F27" s="11" t="s">
        <v>5384</v>
      </c>
      <c r="G27" s="4">
        <v>44412.461817129632</v>
      </c>
      <c r="H27" s="11" t="s">
        <v>96</v>
      </c>
      <c r="I27" s="11" t="s">
        <v>97</v>
      </c>
      <c r="J27" s="11" t="s">
        <v>98</v>
      </c>
      <c r="K27" s="11" t="s">
        <v>5385</v>
      </c>
      <c r="L27" s="11" t="s">
        <v>98</v>
      </c>
      <c r="M27" s="2" t="b">
        <v>0</v>
      </c>
    </row>
    <row r="28" spans="1:13" ht="115.15" customHeight="1">
      <c r="A28" s="11" t="s">
        <v>5386</v>
      </c>
      <c r="B28" s="11" t="s">
        <v>42</v>
      </c>
      <c r="C28" s="11" t="s">
        <v>215</v>
      </c>
      <c r="D28" s="11" t="s">
        <v>216</v>
      </c>
      <c r="E28" s="11" t="s">
        <v>3464</v>
      </c>
      <c r="F28" s="11" t="s">
        <v>5387</v>
      </c>
      <c r="G28" s="4">
        <v>44412.517824074072</v>
      </c>
      <c r="H28" s="11" t="s">
        <v>96</v>
      </c>
      <c r="I28" s="11" t="s">
        <v>97</v>
      </c>
      <c r="J28" s="11" t="s">
        <v>98</v>
      </c>
      <c r="K28" s="11" t="s">
        <v>5388</v>
      </c>
      <c r="L28" s="11" t="s">
        <v>98</v>
      </c>
      <c r="M28" s="2" t="b">
        <v>0</v>
      </c>
    </row>
    <row r="29" spans="1:13" ht="201.6" customHeight="1">
      <c r="A29" s="11" t="s">
        <v>5389</v>
      </c>
      <c r="B29" s="11" t="s">
        <v>42</v>
      </c>
      <c r="C29" s="11" t="s">
        <v>375</v>
      </c>
      <c r="D29" s="11" t="s">
        <v>376</v>
      </c>
      <c r="E29" s="11" t="s">
        <v>5082</v>
      </c>
      <c r="F29" s="11" t="s">
        <v>5390</v>
      </c>
      <c r="G29" s="4">
        <v>44412.592615740738</v>
      </c>
      <c r="H29" s="11" t="s">
        <v>96</v>
      </c>
      <c r="I29" s="11" t="s">
        <v>97</v>
      </c>
      <c r="J29" s="11" t="s">
        <v>98</v>
      </c>
      <c r="K29" s="11" t="s">
        <v>3538</v>
      </c>
      <c r="L29" s="11" t="s">
        <v>98</v>
      </c>
      <c r="M29" s="2" t="b">
        <v>0</v>
      </c>
    </row>
    <row r="30" spans="1:13" ht="57.6" customHeight="1">
      <c r="A30" s="11" t="s">
        <v>5391</v>
      </c>
      <c r="B30" s="11" t="s">
        <v>42</v>
      </c>
      <c r="C30" s="11" t="s">
        <v>215</v>
      </c>
      <c r="D30" s="11" t="s">
        <v>216</v>
      </c>
      <c r="E30" s="11" t="s">
        <v>365</v>
      </c>
      <c r="F30" s="11" t="s">
        <v>5207</v>
      </c>
      <c r="G30" s="4">
        <v>44412.653703703712</v>
      </c>
      <c r="H30" s="11" t="s">
        <v>96</v>
      </c>
      <c r="I30" s="11" t="s">
        <v>97</v>
      </c>
      <c r="J30" s="11" t="s">
        <v>98</v>
      </c>
      <c r="K30" s="11" t="s">
        <v>5392</v>
      </c>
      <c r="L30" s="11" t="s">
        <v>98</v>
      </c>
      <c r="M30" s="2" t="b">
        <v>0</v>
      </c>
    </row>
    <row r="31" spans="1:13" ht="57.6" customHeight="1">
      <c r="A31" s="11" t="s">
        <v>5393</v>
      </c>
      <c r="B31" s="11" t="s">
        <v>42</v>
      </c>
      <c r="C31" s="11" t="s">
        <v>215</v>
      </c>
      <c r="D31" s="11" t="s">
        <v>216</v>
      </c>
      <c r="E31" s="11" t="s">
        <v>5394</v>
      </c>
      <c r="F31" s="11" t="s">
        <v>5207</v>
      </c>
      <c r="G31" s="4">
        <v>44412.685787037037</v>
      </c>
      <c r="H31" s="11" t="s">
        <v>96</v>
      </c>
      <c r="I31" s="11" t="s">
        <v>97</v>
      </c>
      <c r="J31" s="11" t="s">
        <v>98</v>
      </c>
      <c r="K31" s="11" t="s">
        <v>5395</v>
      </c>
      <c r="L31" s="11" t="s">
        <v>98</v>
      </c>
      <c r="M31" s="2" t="b">
        <v>0</v>
      </c>
    </row>
    <row r="32" spans="1:13" ht="43.15" customHeight="1">
      <c r="A32" s="11" t="s">
        <v>5396</v>
      </c>
      <c r="B32" s="11" t="s">
        <v>42</v>
      </c>
      <c r="C32" s="11" t="s">
        <v>215</v>
      </c>
      <c r="D32" s="11" t="s">
        <v>216</v>
      </c>
      <c r="E32" s="11" t="s">
        <v>5394</v>
      </c>
      <c r="F32" s="11" t="s">
        <v>4499</v>
      </c>
      <c r="G32" s="4">
        <v>44412.686006944437</v>
      </c>
      <c r="H32" s="11" t="s">
        <v>96</v>
      </c>
      <c r="I32" s="11" t="s">
        <v>97</v>
      </c>
      <c r="J32" s="11" t="s">
        <v>98</v>
      </c>
      <c r="K32" s="11" t="s">
        <v>5397</v>
      </c>
      <c r="L32" s="11" t="s">
        <v>98</v>
      </c>
      <c r="M32" s="2" t="b">
        <v>0</v>
      </c>
    </row>
    <row r="33" spans="1:13" ht="72" customHeight="1">
      <c r="A33" s="11" t="s">
        <v>5398</v>
      </c>
      <c r="B33" s="11" t="s">
        <v>42</v>
      </c>
      <c r="C33" s="11" t="s">
        <v>215</v>
      </c>
      <c r="D33" s="11" t="s">
        <v>216</v>
      </c>
      <c r="E33" s="11" t="s">
        <v>1234</v>
      </c>
      <c r="F33" s="11" t="s">
        <v>1284</v>
      </c>
      <c r="G33" s="4">
        <v>44412.714224537027</v>
      </c>
      <c r="H33" s="11" t="s">
        <v>96</v>
      </c>
      <c r="I33" s="11" t="s">
        <v>97</v>
      </c>
      <c r="J33" s="11" t="s">
        <v>98</v>
      </c>
      <c r="K33" s="11" t="s">
        <v>5399</v>
      </c>
      <c r="L33" s="11" t="s">
        <v>98</v>
      </c>
      <c r="M33" s="2" t="b">
        <v>0</v>
      </c>
    </row>
    <row r="34" spans="1:13">
      <c r="A34" s="11" t="s">
        <v>5400</v>
      </c>
      <c r="B34" s="11" t="s">
        <v>35</v>
      </c>
      <c r="C34" s="11" t="s">
        <v>124</v>
      </c>
      <c r="D34" s="11" t="s">
        <v>125</v>
      </c>
      <c r="E34" s="11" t="s">
        <v>177</v>
      </c>
      <c r="F34" s="11" t="s">
        <v>5401</v>
      </c>
      <c r="G34" s="4">
        <v>44412.7503125</v>
      </c>
      <c r="H34" s="11" t="s">
        <v>96</v>
      </c>
      <c r="I34" s="11" t="s">
        <v>97</v>
      </c>
      <c r="J34" s="11" t="s">
        <v>109</v>
      </c>
      <c r="K34" s="11" t="s">
        <v>213</v>
      </c>
      <c r="L34" s="11" t="s">
        <v>109</v>
      </c>
      <c r="M34" s="2" t="b">
        <v>0</v>
      </c>
    </row>
    <row r="35" spans="1:13" ht="28.9" customHeight="1">
      <c r="A35" s="11" t="s">
        <v>5402</v>
      </c>
      <c r="B35" s="11" t="s">
        <v>42</v>
      </c>
      <c r="C35" s="11" t="s">
        <v>92</v>
      </c>
      <c r="D35" s="11" t="s">
        <v>93</v>
      </c>
      <c r="E35" s="11" t="s">
        <v>3313</v>
      </c>
      <c r="F35" s="11" t="s">
        <v>5403</v>
      </c>
      <c r="G35" s="4">
        <v>44412.757349537038</v>
      </c>
      <c r="H35" s="11" t="s">
        <v>96</v>
      </c>
      <c r="I35" s="11" t="s">
        <v>97</v>
      </c>
      <c r="J35" s="11" t="s">
        <v>98</v>
      </c>
      <c r="K35" s="11" t="s">
        <v>5404</v>
      </c>
      <c r="L35" s="11" t="s">
        <v>98</v>
      </c>
      <c r="M35" s="2" t="b">
        <v>0</v>
      </c>
    </row>
    <row r="36" spans="1:13" ht="43.15" customHeight="1">
      <c r="A36" s="11" t="s">
        <v>5405</v>
      </c>
      <c r="B36" s="11" t="s">
        <v>42</v>
      </c>
      <c r="C36" s="11" t="s">
        <v>215</v>
      </c>
      <c r="D36" s="11" t="s">
        <v>216</v>
      </c>
      <c r="E36" s="11" t="s">
        <v>1890</v>
      </c>
      <c r="F36" s="11" t="s">
        <v>5406</v>
      </c>
      <c r="G36" s="4">
        <v>44412.78733796296</v>
      </c>
      <c r="H36" s="11" t="s">
        <v>96</v>
      </c>
      <c r="I36" s="11" t="s">
        <v>97</v>
      </c>
      <c r="J36" s="11" t="s">
        <v>98</v>
      </c>
      <c r="K36" s="11" t="s">
        <v>5407</v>
      </c>
      <c r="L36" s="11" t="s">
        <v>98</v>
      </c>
      <c r="M36" s="2" t="b">
        <v>0</v>
      </c>
    </row>
    <row r="37" spans="1:13" ht="28.9" customHeight="1">
      <c r="A37" s="11" t="s">
        <v>5408</v>
      </c>
      <c r="B37" s="11" t="s">
        <v>44</v>
      </c>
      <c r="C37" s="11" t="s">
        <v>375</v>
      </c>
      <c r="D37" s="11" t="s">
        <v>376</v>
      </c>
      <c r="E37" s="11" t="s">
        <v>3898</v>
      </c>
      <c r="F37" s="11" t="s">
        <v>5409</v>
      </c>
      <c r="G37" s="4">
        <v>44412.794398148151</v>
      </c>
      <c r="H37" s="11" t="s">
        <v>96</v>
      </c>
      <c r="I37" s="11" t="s">
        <v>97</v>
      </c>
      <c r="J37" s="11" t="s">
        <v>98</v>
      </c>
      <c r="K37" s="11" t="s">
        <v>5410</v>
      </c>
      <c r="L37" s="11" t="s">
        <v>98</v>
      </c>
      <c r="M37" s="2" t="b">
        <v>0</v>
      </c>
    </row>
    <row r="38" spans="1:13" ht="57.6" customHeight="1">
      <c r="A38" s="11" t="s">
        <v>5411</v>
      </c>
      <c r="B38" s="11" t="s">
        <v>42</v>
      </c>
      <c r="C38" s="11" t="s">
        <v>215</v>
      </c>
      <c r="D38" s="11" t="s">
        <v>216</v>
      </c>
      <c r="E38" s="11" t="s">
        <v>1890</v>
      </c>
      <c r="F38" s="11" t="s">
        <v>5412</v>
      </c>
      <c r="G38" s="4">
        <v>44412.822974537034</v>
      </c>
      <c r="H38" s="11" t="s">
        <v>96</v>
      </c>
      <c r="I38" s="11" t="s">
        <v>97</v>
      </c>
      <c r="J38" s="11" t="s">
        <v>98</v>
      </c>
      <c r="K38" s="11" t="s">
        <v>5392</v>
      </c>
      <c r="L38" s="11" t="s">
        <v>98</v>
      </c>
      <c r="M38" s="2" t="b">
        <v>0</v>
      </c>
    </row>
    <row r="39" spans="1:13" ht="43.15" customHeight="1">
      <c r="A39" s="11" t="s">
        <v>5413</v>
      </c>
      <c r="B39" s="11" t="s">
        <v>42</v>
      </c>
      <c r="C39" s="11" t="s">
        <v>215</v>
      </c>
      <c r="D39" s="11" t="s">
        <v>216</v>
      </c>
      <c r="E39" s="11" t="s">
        <v>1890</v>
      </c>
      <c r="F39" s="11" t="s">
        <v>5207</v>
      </c>
      <c r="G39" s="4">
        <v>44413.356365740743</v>
      </c>
      <c r="H39" s="11" t="s">
        <v>96</v>
      </c>
      <c r="I39" s="11" t="s">
        <v>97</v>
      </c>
      <c r="J39" s="11" t="s">
        <v>98</v>
      </c>
      <c r="K39" s="11" t="s">
        <v>5414</v>
      </c>
      <c r="L39" s="11" t="s">
        <v>98</v>
      </c>
      <c r="M39" s="2" t="b">
        <v>0</v>
      </c>
    </row>
    <row r="40" spans="1:13" ht="43.15" customHeight="1">
      <c r="A40" s="11" t="s">
        <v>5415</v>
      </c>
      <c r="B40" s="11" t="s">
        <v>42</v>
      </c>
      <c r="C40" s="11" t="s">
        <v>215</v>
      </c>
      <c r="D40" s="11" t="s">
        <v>216</v>
      </c>
      <c r="E40" s="11" t="s">
        <v>513</v>
      </c>
      <c r="F40" s="11" t="s">
        <v>5416</v>
      </c>
      <c r="G40" s="4">
        <v>44413.460949074077</v>
      </c>
      <c r="H40" s="11" t="s">
        <v>96</v>
      </c>
      <c r="I40" s="11" t="s">
        <v>97</v>
      </c>
      <c r="J40" s="11" t="s">
        <v>98</v>
      </c>
      <c r="K40" s="11" t="s">
        <v>5417</v>
      </c>
      <c r="L40" s="11" t="s">
        <v>98</v>
      </c>
      <c r="M40" s="2" t="b">
        <v>0</v>
      </c>
    </row>
    <row r="41" spans="1:13">
      <c r="A41" s="11" t="s">
        <v>5418</v>
      </c>
      <c r="B41" s="11" t="s">
        <v>35</v>
      </c>
      <c r="C41" s="11" t="s">
        <v>1908</v>
      </c>
      <c r="D41" s="11" t="s">
        <v>5419</v>
      </c>
      <c r="E41" s="11" t="s">
        <v>112</v>
      </c>
      <c r="F41" s="11" t="s">
        <v>5420</v>
      </c>
      <c r="G41" s="4">
        <v>44413.46398148148</v>
      </c>
      <c r="H41" s="11" t="s">
        <v>96</v>
      </c>
      <c r="I41" s="11" t="s">
        <v>97</v>
      </c>
      <c r="J41" s="11" t="s">
        <v>109</v>
      </c>
      <c r="K41" s="11" t="s">
        <v>5421</v>
      </c>
      <c r="L41" s="11" t="s">
        <v>109</v>
      </c>
      <c r="M41" s="2" t="b">
        <v>0</v>
      </c>
    </row>
    <row r="42" spans="1:13">
      <c r="A42" s="11" t="s">
        <v>5422</v>
      </c>
      <c r="B42" s="11" t="s">
        <v>35</v>
      </c>
      <c r="C42" s="11" t="s">
        <v>124</v>
      </c>
      <c r="D42" s="11" t="s">
        <v>125</v>
      </c>
      <c r="E42" s="11" t="s">
        <v>171</v>
      </c>
      <c r="F42" s="11" t="s">
        <v>5423</v>
      </c>
      <c r="G42" s="4">
        <v>44413.473715277767</v>
      </c>
      <c r="H42" s="11" t="s">
        <v>96</v>
      </c>
      <c r="I42" s="11" t="s">
        <v>97</v>
      </c>
      <c r="J42" s="11" t="s">
        <v>109</v>
      </c>
      <c r="K42" s="11" t="s">
        <v>381</v>
      </c>
      <c r="L42" s="11" t="s">
        <v>109</v>
      </c>
      <c r="M42" s="2" t="b">
        <v>0</v>
      </c>
    </row>
    <row r="43" spans="1:13" ht="201.6" customHeight="1">
      <c r="A43" s="11" t="s">
        <v>5424</v>
      </c>
      <c r="B43" s="11" t="s">
        <v>44</v>
      </c>
      <c r="C43" s="11" t="s">
        <v>375</v>
      </c>
      <c r="D43" s="11" t="s">
        <v>376</v>
      </c>
      <c r="E43" s="11" t="s">
        <v>5425</v>
      </c>
      <c r="F43" s="11" t="s">
        <v>5426</v>
      </c>
      <c r="G43" s="4">
        <v>44413.485347222217</v>
      </c>
      <c r="H43" s="11" t="s">
        <v>96</v>
      </c>
      <c r="I43" s="11" t="s">
        <v>97</v>
      </c>
      <c r="J43" s="11" t="s">
        <v>98</v>
      </c>
      <c r="K43" s="11" t="s">
        <v>3538</v>
      </c>
      <c r="L43" s="11" t="s">
        <v>98</v>
      </c>
      <c r="M43" s="2" t="b">
        <v>0</v>
      </c>
    </row>
    <row r="44" spans="1:13" ht="72" customHeight="1">
      <c r="A44" s="11" t="s">
        <v>5427</v>
      </c>
      <c r="B44" s="11" t="s">
        <v>42</v>
      </c>
      <c r="C44" s="11" t="s">
        <v>92</v>
      </c>
      <c r="D44" s="11" t="s">
        <v>186</v>
      </c>
      <c r="E44" s="11" t="s">
        <v>2887</v>
      </c>
      <c r="F44" s="11" t="s">
        <v>2013</v>
      </c>
      <c r="G44" s="4">
        <v>44413.507361111107</v>
      </c>
      <c r="H44" s="11" t="s">
        <v>96</v>
      </c>
      <c r="I44" s="11" t="s">
        <v>97</v>
      </c>
      <c r="J44" s="11" t="s">
        <v>98</v>
      </c>
      <c r="K44" s="11" t="s">
        <v>5428</v>
      </c>
      <c r="L44" s="11" t="s">
        <v>98</v>
      </c>
      <c r="M44" s="2" t="b">
        <v>0</v>
      </c>
    </row>
    <row r="45" spans="1:13" ht="43.15" customHeight="1">
      <c r="A45" s="11" t="s">
        <v>5429</v>
      </c>
      <c r="B45" s="11" t="s">
        <v>42</v>
      </c>
      <c r="C45" s="11" t="s">
        <v>92</v>
      </c>
      <c r="D45" s="11" t="s">
        <v>93</v>
      </c>
      <c r="E45" s="11" t="s">
        <v>4680</v>
      </c>
      <c r="F45" s="11" t="s">
        <v>5430</v>
      </c>
      <c r="G45" s="4">
        <v>44413.519942129627</v>
      </c>
      <c r="H45" s="11" t="s">
        <v>96</v>
      </c>
      <c r="I45" s="11" t="s">
        <v>97</v>
      </c>
      <c r="J45" s="11" t="s">
        <v>98</v>
      </c>
      <c r="K45" s="11" t="s">
        <v>5431</v>
      </c>
      <c r="L45" s="11" t="s">
        <v>98</v>
      </c>
      <c r="M45" s="2" t="b">
        <v>0</v>
      </c>
    </row>
    <row r="46" spans="1:13" ht="28.9" customHeight="1">
      <c r="A46" s="11" t="s">
        <v>5432</v>
      </c>
      <c r="B46" s="11" t="s">
        <v>44</v>
      </c>
      <c r="C46" s="11" t="s">
        <v>375</v>
      </c>
      <c r="D46" s="11" t="s">
        <v>376</v>
      </c>
      <c r="E46" s="11" t="s">
        <v>2780</v>
      </c>
      <c r="F46" s="11" t="s">
        <v>162</v>
      </c>
      <c r="G46" s="4">
        <v>44413.526585648149</v>
      </c>
      <c r="H46" s="11" t="s">
        <v>96</v>
      </c>
      <c r="I46" s="11" t="s">
        <v>97</v>
      </c>
      <c r="J46" s="11" t="s">
        <v>98</v>
      </c>
      <c r="K46" s="11" t="s">
        <v>5433</v>
      </c>
      <c r="L46" s="11" t="s">
        <v>98</v>
      </c>
      <c r="M46" s="2" t="b">
        <v>0</v>
      </c>
    </row>
    <row r="47" spans="1:13" ht="43.15" customHeight="1">
      <c r="A47" s="11" t="s">
        <v>5434</v>
      </c>
      <c r="B47" s="11" t="s">
        <v>44</v>
      </c>
      <c r="C47" s="11" t="s">
        <v>375</v>
      </c>
      <c r="D47" s="11" t="s">
        <v>376</v>
      </c>
      <c r="E47" s="11" t="s">
        <v>5435</v>
      </c>
      <c r="F47" s="11" t="s">
        <v>5436</v>
      </c>
      <c r="G47" s="4">
        <v>44413.534583333327</v>
      </c>
      <c r="H47" s="11" t="s">
        <v>96</v>
      </c>
      <c r="I47" s="11" t="s">
        <v>97</v>
      </c>
      <c r="J47" s="11" t="s">
        <v>98</v>
      </c>
      <c r="K47" s="11" t="s">
        <v>5437</v>
      </c>
      <c r="L47" s="11" t="s">
        <v>98</v>
      </c>
      <c r="M47" s="2" t="b">
        <v>0</v>
      </c>
    </row>
    <row r="48" spans="1:13" ht="57.6" customHeight="1">
      <c r="A48" s="11" t="s">
        <v>5438</v>
      </c>
      <c r="B48" s="11" t="s">
        <v>44</v>
      </c>
      <c r="C48" s="11" t="s">
        <v>375</v>
      </c>
      <c r="D48" s="11" t="s">
        <v>376</v>
      </c>
      <c r="E48" s="11" t="s">
        <v>5439</v>
      </c>
      <c r="F48" s="11" t="s">
        <v>5440</v>
      </c>
      <c r="G48" s="4">
        <v>44413.543796296297</v>
      </c>
      <c r="H48" s="11" t="s">
        <v>96</v>
      </c>
      <c r="I48" s="11" t="s">
        <v>97</v>
      </c>
      <c r="J48" s="11" t="s">
        <v>98</v>
      </c>
      <c r="K48" s="11" t="s">
        <v>5441</v>
      </c>
      <c r="L48" s="11" t="s">
        <v>98</v>
      </c>
      <c r="M48" s="2" t="b">
        <v>0</v>
      </c>
    </row>
    <row r="49" spans="1:13" ht="57.6" customHeight="1">
      <c r="A49" s="11" t="s">
        <v>5442</v>
      </c>
      <c r="B49" s="11" t="s">
        <v>42</v>
      </c>
      <c r="C49" s="11" t="s">
        <v>215</v>
      </c>
      <c r="D49" s="11" t="s">
        <v>216</v>
      </c>
      <c r="E49" s="11" t="s">
        <v>5266</v>
      </c>
      <c r="F49" s="11" t="s">
        <v>3684</v>
      </c>
      <c r="G49" s="4">
        <v>44413.553900462961</v>
      </c>
      <c r="H49" s="11" t="s">
        <v>96</v>
      </c>
      <c r="I49" s="11" t="s">
        <v>97</v>
      </c>
      <c r="J49" s="11" t="s">
        <v>98</v>
      </c>
      <c r="K49" s="11" t="s">
        <v>5392</v>
      </c>
      <c r="L49" s="11" t="s">
        <v>98</v>
      </c>
      <c r="M49" s="2" t="b">
        <v>0</v>
      </c>
    </row>
    <row r="50" spans="1:13" ht="43.15" customHeight="1">
      <c r="A50" s="11" t="s">
        <v>5443</v>
      </c>
      <c r="B50" s="11" t="s">
        <v>42</v>
      </c>
      <c r="C50" s="11" t="s">
        <v>215</v>
      </c>
      <c r="D50" s="11" t="s">
        <v>216</v>
      </c>
      <c r="E50" s="11" t="s">
        <v>1754</v>
      </c>
      <c r="F50" s="11" t="s">
        <v>5444</v>
      </c>
      <c r="G50" s="4">
        <v>44413.577800925923</v>
      </c>
      <c r="H50" s="11" t="s">
        <v>96</v>
      </c>
      <c r="I50" s="11" t="s">
        <v>97</v>
      </c>
      <c r="J50" s="11" t="s">
        <v>98</v>
      </c>
      <c r="K50" s="11" t="s">
        <v>5445</v>
      </c>
      <c r="L50" s="11" t="s">
        <v>98</v>
      </c>
      <c r="M50" s="2" t="b">
        <v>0</v>
      </c>
    </row>
    <row r="51" spans="1:13" ht="28.9" customHeight="1">
      <c r="A51" s="11" t="s">
        <v>5446</v>
      </c>
      <c r="B51" s="11" t="s">
        <v>42</v>
      </c>
      <c r="C51" s="11" t="s">
        <v>375</v>
      </c>
      <c r="D51" s="11" t="s">
        <v>376</v>
      </c>
      <c r="E51" s="11" t="s">
        <v>5447</v>
      </c>
      <c r="F51" s="11" t="s">
        <v>5448</v>
      </c>
      <c r="G51" s="4">
        <v>44413.584456018521</v>
      </c>
      <c r="H51" s="11" t="s">
        <v>96</v>
      </c>
      <c r="I51" s="11" t="s">
        <v>97</v>
      </c>
      <c r="J51" s="11" t="s">
        <v>98</v>
      </c>
      <c r="K51" s="11" t="s">
        <v>5449</v>
      </c>
      <c r="L51" s="11" t="s">
        <v>98</v>
      </c>
      <c r="M51" s="2" t="b">
        <v>0</v>
      </c>
    </row>
    <row r="52" spans="1:13" ht="201.6" customHeight="1">
      <c r="A52" s="11" t="s">
        <v>5450</v>
      </c>
      <c r="B52" s="11" t="s">
        <v>42</v>
      </c>
      <c r="C52" s="11" t="s">
        <v>215</v>
      </c>
      <c r="D52" s="11" t="s">
        <v>216</v>
      </c>
      <c r="E52" s="11" t="s">
        <v>4552</v>
      </c>
      <c r="F52" s="11" t="s">
        <v>5451</v>
      </c>
      <c r="G52" s="4">
        <v>44413.609074074076</v>
      </c>
      <c r="H52" s="11" t="s">
        <v>96</v>
      </c>
      <c r="I52" s="11" t="s">
        <v>97</v>
      </c>
      <c r="J52" s="11" t="s">
        <v>98</v>
      </c>
      <c r="K52" s="11" t="s">
        <v>3538</v>
      </c>
      <c r="L52" s="11" t="s">
        <v>98</v>
      </c>
      <c r="M52" s="2" t="b">
        <v>0</v>
      </c>
    </row>
    <row r="53" spans="1:13" ht="43.15" customHeight="1">
      <c r="A53" s="11" t="s">
        <v>5452</v>
      </c>
      <c r="B53" s="11" t="s">
        <v>42</v>
      </c>
      <c r="C53" s="11" t="s">
        <v>1135</v>
      </c>
      <c r="D53" s="11" t="s">
        <v>1136</v>
      </c>
      <c r="E53" s="11" t="s">
        <v>3296</v>
      </c>
      <c r="F53" s="11" t="s">
        <v>5453</v>
      </c>
      <c r="G53" s="4">
        <v>44413.616631944453</v>
      </c>
      <c r="H53" s="11" t="s">
        <v>96</v>
      </c>
      <c r="I53" s="11" t="s">
        <v>97</v>
      </c>
      <c r="J53" s="11" t="s">
        <v>98</v>
      </c>
      <c r="K53" s="11" t="s">
        <v>4024</v>
      </c>
      <c r="L53" s="11" t="s">
        <v>98</v>
      </c>
      <c r="M53" s="2" t="b">
        <v>0</v>
      </c>
    </row>
    <row r="54" spans="1:13" ht="57.6" customHeight="1">
      <c r="A54" s="11" t="s">
        <v>5454</v>
      </c>
      <c r="B54" s="11" t="s">
        <v>42</v>
      </c>
      <c r="C54" s="11" t="s">
        <v>215</v>
      </c>
      <c r="D54" s="11" t="s">
        <v>216</v>
      </c>
      <c r="E54" s="11" t="s">
        <v>5455</v>
      </c>
      <c r="F54" s="11" t="s">
        <v>5387</v>
      </c>
      <c r="G54" s="4">
        <v>44413.627511574072</v>
      </c>
      <c r="H54" s="11" t="s">
        <v>96</v>
      </c>
      <c r="I54" s="11" t="s">
        <v>97</v>
      </c>
      <c r="J54" s="11" t="s">
        <v>98</v>
      </c>
      <c r="K54" s="11" t="s">
        <v>5392</v>
      </c>
      <c r="L54" s="11" t="s">
        <v>98</v>
      </c>
      <c r="M54" s="2" t="b">
        <v>0</v>
      </c>
    </row>
    <row r="55" spans="1:13" ht="100.9" customHeight="1">
      <c r="A55" s="11" t="s">
        <v>5456</v>
      </c>
      <c r="B55" s="11" t="s">
        <v>42</v>
      </c>
      <c r="C55" s="11" t="s">
        <v>215</v>
      </c>
      <c r="D55" s="11" t="s">
        <v>216</v>
      </c>
      <c r="E55" s="11" t="s">
        <v>4199</v>
      </c>
      <c r="F55" s="11" t="s">
        <v>5457</v>
      </c>
      <c r="G55" s="4">
        <v>44413.638159722221</v>
      </c>
      <c r="H55" s="11" t="s">
        <v>96</v>
      </c>
      <c r="I55" s="11" t="s">
        <v>97</v>
      </c>
      <c r="J55" s="11" t="s">
        <v>98</v>
      </c>
      <c r="K55" s="11" t="s">
        <v>5458</v>
      </c>
      <c r="L55" s="11" t="s">
        <v>98</v>
      </c>
      <c r="M55" s="2" t="b">
        <v>0</v>
      </c>
    </row>
    <row r="56" spans="1:13" ht="43.15" customHeight="1">
      <c r="A56" s="11" t="s">
        <v>5459</v>
      </c>
      <c r="B56" s="11" t="s">
        <v>42</v>
      </c>
      <c r="C56" s="11" t="s">
        <v>215</v>
      </c>
      <c r="D56" s="11" t="s">
        <v>216</v>
      </c>
      <c r="E56" s="11" t="s">
        <v>5460</v>
      </c>
      <c r="F56" s="11" t="s">
        <v>5412</v>
      </c>
      <c r="G56" s="4">
        <v>44413.646782407413</v>
      </c>
      <c r="H56" s="11" t="s">
        <v>96</v>
      </c>
      <c r="I56" s="11" t="s">
        <v>97</v>
      </c>
      <c r="J56" s="11" t="s">
        <v>98</v>
      </c>
      <c r="K56" s="11" t="s">
        <v>4024</v>
      </c>
      <c r="L56" s="11" t="s">
        <v>98</v>
      </c>
      <c r="M56" s="2" t="b">
        <v>0</v>
      </c>
    </row>
    <row r="57" spans="1:13">
      <c r="A57" s="11" t="s">
        <v>5461</v>
      </c>
      <c r="B57" s="11" t="s">
        <v>35</v>
      </c>
      <c r="C57" s="11" t="s">
        <v>342</v>
      </c>
      <c r="D57" s="11" t="s">
        <v>434</v>
      </c>
      <c r="E57" s="11" t="s">
        <v>204</v>
      </c>
      <c r="F57" s="11" t="s">
        <v>5462</v>
      </c>
      <c r="G57" s="4">
        <v>44413.648935185192</v>
      </c>
      <c r="H57" s="11" t="s">
        <v>96</v>
      </c>
      <c r="I57" s="11" t="s">
        <v>97</v>
      </c>
      <c r="J57" s="11" t="s">
        <v>109</v>
      </c>
      <c r="K57" s="11" t="s">
        <v>5463</v>
      </c>
      <c r="L57" s="11" t="s">
        <v>109</v>
      </c>
      <c r="M57" s="2" t="b">
        <v>0</v>
      </c>
    </row>
    <row r="58" spans="1:13" ht="43.15" customHeight="1">
      <c r="A58" s="11" t="s">
        <v>5464</v>
      </c>
      <c r="B58" s="11" t="s">
        <v>42</v>
      </c>
      <c r="C58" s="11" t="s">
        <v>215</v>
      </c>
      <c r="D58" s="11" t="s">
        <v>216</v>
      </c>
      <c r="E58" s="11" t="s">
        <v>701</v>
      </c>
      <c r="F58" s="11" t="s">
        <v>5122</v>
      </c>
      <c r="G58" s="4">
        <v>44413.673437500001</v>
      </c>
      <c r="H58" s="11" t="s">
        <v>96</v>
      </c>
      <c r="I58" s="11" t="s">
        <v>97</v>
      </c>
      <c r="J58" s="11" t="s">
        <v>98</v>
      </c>
      <c r="K58" s="11" t="s">
        <v>5465</v>
      </c>
      <c r="L58" s="11" t="s">
        <v>98</v>
      </c>
      <c r="M58" s="2" t="b">
        <v>0</v>
      </c>
    </row>
    <row r="59" spans="1:13">
      <c r="A59" s="11" t="s">
        <v>5466</v>
      </c>
      <c r="B59" s="11" t="s">
        <v>35</v>
      </c>
      <c r="C59" s="11" t="s">
        <v>1908</v>
      </c>
      <c r="D59" s="11" t="s">
        <v>5419</v>
      </c>
      <c r="E59" s="11" t="s">
        <v>5467</v>
      </c>
      <c r="F59" s="11" t="s">
        <v>5468</v>
      </c>
      <c r="G59" s="4">
        <v>44413.684004629627</v>
      </c>
      <c r="H59" s="11" t="s">
        <v>96</v>
      </c>
      <c r="I59" s="11" t="s">
        <v>97</v>
      </c>
      <c r="J59" s="11" t="s">
        <v>109</v>
      </c>
      <c r="K59" s="11" t="s">
        <v>5469</v>
      </c>
      <c r="L59" s="11" t="s">
        <v>109</v>
      </c>
      <c r="M59" s="2" t="b">
        <v>0</v>
      </c>
    </row>
    <row r="60" spans="1:13">
      <c r="A60" s="11" t="s">
        <v>5470</v>
      </c>
      <c r="B60" s="11" t="s">
        <v>35</v>
      </c>
      <c r="C60" s="11" t="s">
        <v>342</v>
      </c>
      <c r="D60" s="11" t="s">
        <v>434</v>
      </c>
      <c r="E60" s="11" t="s">
        <v>350</v>
      </c>
      <c r="F60" s="11" t="s">
        <v>5471</v>
      </c>
      <c r="G60" s="4">
        <v>44413.686550925922</v>
      </c>
      <c r="H60" s="11" t="s">
        <v>96</v>
      </c>
      <c r="I60" s="11" t="s">
        <v>114</v>
      </c>
      <c r="J60" s="11" t="s">
        <v>109</v>
      </c>
      <c r="K60" s="11" t="s">
        <v>5472</v>
      </c>
      <c r="L60" s="11" t="s">
        <v>109</v>
      </c>
      <c r="M60" s="2" t="b">
        <v>0</v>
      </c>
    </row>
    <row r="61" spans="1:13" ht="28.9" customHeight="1">
      <c r="A61" s="11" t="s">
        <v>5473</v>
      </c>
      <c r="B61" s="11" t="s">
        <v>42</v>
      </c>
      <c r="C61" s="11" t="s">
        <v>375</v>
      </c>
      <c r="D61" s="11" t="s">
        <v>376</v>
      </c>
      <c r="E61" s="11" t="s">
        <v>5474</v>
      </c>
      <c r="F61" s="11" t="s">
        <v>5475</v>
      </c>
      <c r="G61" s="4">
        <v>44413.700925925928</v>
      </c>
      <c r="H61" s="11" t="s">
        <v>96</v>
      </c>
      <c r="I61" s="11" t="s">
        <v>97</v>
      </c>
      <c r="J61" s="11" t="s">
        <v>98</v>
      </c>
      <c r="K61" s="11" t="s">
        <v>5476</v>
      </c>
      <c r="L61" s="11" t="s">
        <v>98</v>
      </c>
      <c r="M61" s="2" t="b">
        <v>0</v>
      </c>
    </row>
    <row r="62" spans="1:13" ht="57.6" customHeight="1">
      <c r="A62" s="11" t="s">
        <v>5477</v>
      </c>
      <c r="B62" s="11" t="s">
        <v>42</v>
      </c>
      <c r="C62" s="11" t="s">
        <v>215</v>
      </c>
      <c r="D62" s="11" t="s">
        <v>216</v>
      </c>
      <c r="E62" s="11" t="s">
        <v>2347</v>
      </c>
      <c r="F62" s="11" t="s">
        <v>1284</v>
      </c>
      <c r="G62" s="4">
        <v>44413.748159722221</v>
      </c>
      <c r="H62" s="11" t="s">
        <v>96</v>
      </c>
      <c r="I62" s="11" t="s">
        <v>97</v>
      </c>
      <c r="J62" s="11" t="s">
        <v>98</v>
      </c>
      <c r="K62" s="11" t="s">
        <v>5392</v>
      </c>
      <c r="L62" s="11" t="s">
        <v>98</v>
      </c>
      <c r="M62" s="2" t="b">
        <v>0</v>
      </c>
    </row>
    <row r="63" spans="1:13" ht="43.15" customHeight="1">
      <c r="A63" s="11" t="s">
        <v>5478</v>
      </c>
      <c r="B63" s="11" t="s">
        <v>42</v>
      </c>
      <c r="C63" s="11" t="s">
        <v>215</v>
      </c>
      <c r="D63" s="11" t="s">
        <v>216</v>
      </c>
      <c r="E63" s="11" t="s">
        <v>5479</v>
      </c>
      <c r="F63" s="11" t="s">
        <v>5246</v>
      </c>
      <c r="G63" s="4">
        <v>44413.754525462973</v>
      </c>
      <c r="H63" s="11" t="s">
        <v>96</v>
      </c>
      <c r="I63" s="11" t="s">
        <v>97</v>
      </c>
      <c r="J63" s="11" t="s">
        <v>98</v>
      </c>
      <c r="K63" s="11" t="s">
        <v>5480</v>
      </c>
      <c r="L63" s="11" t="s">
        <v>98</v>
      </c>
      <c r="M63" s="2" t="b">
        <v>0</v>
      </c>
    </row>
    <row r="64" spans="1:13" ht="57.6" customHeight="1">
      <c r="A64" s="11" t="s">
        <v>5481</v>
      </c>
      <c r="B64" s="11" t="s">
        <v>42</v>
      </c>
      <c r="C64" s="11" t="s">
        <v>215</v>
      </c>
      <c r="D64" s="11" t="s">
        <v>216</v>
      </c>
      <c r="E64" s="11" t="s">
        <v>1893</v>
      </c>
      <c r="F64" s="11" t="s">
        <v>5482</v>
      </c>
      <c r="G64" s="4">
        <v>44413.770509259259</v>
      </c>
      <c r="H64" s="11" t="s">
        <v>96</v>
      </c>
      <c r="I64" s="11" t="s">
        <v>97</v>
      </c>
      <c r="J64" s="11" t="s">
        <v>98</v>
      </c>
      <c r="K64" s="11" t="s">
        <v>5392</v>
      </c>
      <c r="L64" s="11" t="s">
        <v>98</v>
      </c>
      <c r="M64" s="2" t="b">
        <v>0</v>
      </c>
    </row>
    <row r="65" spans="1:13" ht="43.15" customHeight="1">
      <c r="A65" s="11" t="s">
        <v>5483</v>
      </c>
      <c r="B65" s="11" t="s">
        <v>42</v>
      </c>
      <c r="C65" s="11" t="s">
        <v>92</v>
      </c>
      <c r="D65" s="11" t="s">
        <v>93</v>
      </c>
      <c r="E65" s="11" t="s">
        <v>4909</v>
      </c>
      <c r="F65" s="11" t="s">
        <v>5484</v>
      </c>
      <c r="G65" s="4">
        <v>44413.808483796303</v>
      </c>
      <c r="H65" s="11" t="s">
        <v>96</v>
      </c>
      <c r="I65" s="11" t="s">
        <v>97</v>
      </c>
      <c r="J65" s="11" t="s">
        <v>98</v>
      </c>
      <c r="K65" s="11" t="s">
        <v>4024</v>
      </c>
      <c r="L65" s="11" t="s">
        <v>98</v>
      </c>
      <c r="M65" s="2" t="b">
        <v>0</v>
      </c>
    </row>
    <row r="66" spans="1:13" ht="28.9" customHeight="1">
      <c r="A66" s="11" t="s">
        <v>5485</v>
      </c>
      <c r="B66" s="11" t="s">
        <v>35</v>
      </c>
      <c r="C66" s="11" t="s">
        <v>1908</v>
      </c>
      <c r="D66" s="11" t="s">
        <v>1909</v>
      </c>
      <c r="E66" s="11" t="s">
        <v>960</v>
      </c>
      <c r="F66" s="11" t="s">
        <v>5486</v>
      </c>
      <c r="G66" s="4">
        <v>44413.829791666663</v>
      </c>
      <c r="H66" s="11" t="s">
        <v>96</v>
      </c>
      <c r="I66" s="11" t="s">
        <v>97</v>
      </c>
      <c r="J66" s="11" t="s">
        <v>109</v>
      </c>
      <c r="K66" s="11" t="s">
        <v>5487</v>
      </c>
      <c r="L66" s="11" t="s">
        <v>109</v>
      </c>
      <c r="M66" s="2" t="b">
        <v>0</v>
      </c>
    </row>
    <row r="67" spans="1:13">
      <c r="A67" s="11" t="s">
        <v>5488</v>
      </c>
      <c r="B67" s="11" t="s">
        <v>35</v>
      </c>
      <c r="C67" s="11" t="s">
        <v>1135</v>
      </c>
      <c r="D67" s="11" t="s">
        <v>2843</v>
      </c>
      <c r="E67" s="11" t="s">
        <v>208</v>
      </c>
      <c r="F67" s="11" t="s">
        <v>5489</v>
      </c>
      <c r="G67" s="4">
        <v>44413.830833333333</v>
      </c>
      <c r="H67" s="11" t="s">
        <v>96</v>
      </c>
      <c r="I67" s="11" t="s">
        <v>97</v>
      </c>
      <c r="J67" s="11" t="s">
        <v>121</v>
      </c>
      <c r="K67" s="11" t="s">
        <v>5490</v>
      </c>
      <c r="L67" s="11" t="s">
        <v>109</v>
      </c>
      <c r="M67" s="2" t="b">
        <v>0</v>
      </c>
    </row>
    <row r="68" spans="1:13" ht="72" customHeight="1">
      <c r="A68" s="11" t="s">
        <v>5491</v>
      </c>
      <c r="B68" s="11" t="s">
        <v>42</v>
      </c>
      <c r="C68" s="11" t="s">
        <v>215</v>
      </c>
      <c r="D68" s="11" t="s">
        <v>216</v>
      </c>
      <c r="E68" s="11" t="s">
        <v>5492</v>
      </c>
      <c r="F68" s="11" t="s">
        <v>5493</v>
      </c>
      <c r="G68" s="4">
        <v>44413.842928240738</v>
      </c>
      <c r="H68" s="11" t="s">
        <v>96</v>
      </c>
      <c r="I68" s="11" t="s">
        <v>97</v>
      </c>
      <c r="J68" s="11" t="s">
        <v>98</v>
      </c>
      <c r="K68" s="11" t="s">
        <v>5494</v>
      </c>
      <c r="L68" s="11" t="s">
        <v>98</v>
      </c>
      <c r="M68" s="2" t="b">
        <v>0</v>
      </c>
    </row>
    <row r="69" spans="1:13" ht="28.9" customHeight="1">
      <c r="A69" s="11" t="s">
        <v>5495</v>
      </c>
      <c r="B69" s="11" t="s">
        <v>42</v>
      </c>
      <c r="C69" s="11" t="s">
        <v>1857</v>
      </c>
      <c r="D69" s="11" t="s">
        <v>1858</v>
      </c>
      <c r="E69" s="11" t="s">
        <v>3979</v>
      </c>
      <c r="F69" s="11" t="s">
        <v>5496</v>
      </c>
      <c r="G69" s="4">
        <v>44414.402685185189</v>
      </c>
      <c r="H69" s="11" t="s">
        <v>96</v>
      </c>
      <c r="I69" s="11" t="s">
        <v>97</v>
      </c>
      <c r="J69" s="11" t="s">
        <v>98</v>
      </c>
      <c r="K69" s="11" t="s">
        <v>5497</v>
      </c>
      <c r="L69" s="11" t="s">
        <v>98</v>
      </c>
      <c r="M69" s="2" t="b">
        <v>0</v>
      </c>
    </row>
    <row r="70" spans="1:13" ht="28.9" customHeight="1">
      <c r="A70" s="11" t="s">
        <v>5498</v>
      </c>
      <c r="B70" s="11" t="s">
        <v>42</v>
      </c>
      <c r="C70" s="11" t="s">
        <v>375</v>
      </c>
      <c r="D70" s="11" t="s">
        <v>376</v>
      </c>
      <c r="E70" s="11" t="s">
        <v>1467</v>
      </c>
      <c r="F70" s="11" t="s">
        <v>2781</v>
      </c>
      <c r="G70" s="4">
        <v>44414.431261574071</v>
      </c>
      <c r="H70" s="11" t="s">
        <v>96</v>
      </c>
      <c r="I70" s="11" t="s">
        <v>97</v>
      </c>
      <c r="J70" s="11" t="s">
        <v>98</v>
      </c>
      <c r="K70" s="11" t="s">
        <v>5499</v>
      </c>
      <c r="L70" s="11" t="s">
        <v>98</v>
      </c>
      <c r="M70" s="2" t="b">
        <v>0</v>
      </c>
    </row>
    <row r="71" spans="1:13" ht="43.15" customHeight="1">
      <c r="A71" s="11" t="s">
        <v>5500</v>
      </c>
      <c r="B71" s="11" t="s">
        <v>42</v>
      </c>
      <c r="C71" s="11" t="s">
        <v>685</v>
      </c>
      <c r="D71" s="11" t="s">
        <v>1168</v>
      </c>
      <c r="E71" s="11" t="s">
        <v>5501</v>
      </c>
      <c r="F71" s="11" t="s">
        <v>5502</v>
      </c>
      <c r="G71" s="4">
        <v>44414.437256944453</v>
      </c>
      <c r="H71" s="11" t="s">
        <v>96</v>
      </c>
      <c r="I71" s="11" t="s">
        <v>97</v>
      </c>
      <c r="J71" s="11" t="s">
        <v>98</v>
      </c>
      <c r="K71" s="11" t="s">
        <v>5503</v>
      </c>
      <c r="L71" s="11" t="s">
        <v>98</v>
      </c>
      <c r="M71" s="2" t="b">
        <v>0</v>
      </c>
    </row>
    <row r="72" spans="1:13" ht="72" customHeight="1">
      <c r="A72" s="11" t="s">
        <v>5504</v>
      </c>
      <c r="B72" s="11" t="s">
        <v>42</v>
      </c>
      <c r="C72" s="11" t="s">
        <v>92</v>
      </c>
      <c r="D72" s="11" t="s">
        <v>93</v>
      </c>
      <c r="E72" s="11" t="s">
        <v>5505</v>
      </c>
      <c r="F72" s="11" t="s">
        <v>899</v>
      </c>
      <c r="G72" s="4">
        <v>44414.457604166673</v>
      </c>
      <c r="H72" s="11" t="s">
        <v>96</v>
      </c>
      <c r="I72" s="11" t="s">
        <v>97</v>
      </c>
      <c r="J72" s="11" t="s">
        <v>98</v>
      </c>
      <c r="K72" s="11" t="s">
        <v>5506</v>
      </c>
      <c r="L72" s="11" t="s">
        <v>98</v>
      </c>
      <c r="M72" s="2" t="b">
        <v>0</v>
      </c>
    </row>
    <row r="73" spans="1:13" ht="43.15" customHeight="1">
      <c r="A73" s="11" t="s">
        <v>5507</v>
      </c>
      <c r="B73" s="11" t="s">
        <v>42</v>
      </c>
      <c r="C73" s="11" t="s">
        <v>92</v>
      </c>
      <c r="D73" s="11" t="s">
        <v>93</v>
      </c>
      <c r="E73" s="11" t="s">
        <v>5508</v>
      </c>
      <c r="F73" s="11" t="s">
        <v>899</v>
      </c>
      <c r="G73" s="4">
        <v>44414.46565972222</v>
      </c>
      <c r="H73" s="11" t="s">
        <v>96</v>
      </c>
      <c r="I73" s="11" t="s">
        <v>97</v>
      </c>
      <c r="J73" s="11" t="s">
        <v>98</v>
      </c>
      <c r="K73" s="11" t="s">
        <v>5509</v>
      </c>
      <c r="L73" s="11" t="s">
        <v>98</v>
      </c>
      <c r="M73" s="2" t="b">
        <v>0</v>
      </c>
    </row>
    <row r="74" spans="1:13" ht="43.15" customHeight="1">
      <c r="A74" s="11" t="s">
        <v>5510</v>
      </c>
      <c r="B74" s="11" t="s">
        <v>42</v>
      </c>
      <c r="C74" s="11" t="s">
        <v>92</v>
      </c>
      <c r="D74" s="11" t="s">
        <v>186</v>
      </c>
      <c r="E74" s="11" t="s">
        <v>5511</v>
      </c>
      <c r="F74" s="11" t="s">
        <v>5512</v>
      </c>
      <c r="G74" s="4">
        <v>44414.492951388893</v>
      </c>
      <c r="H74" s="11" t="s">
        <v>96</v>
      </c>
      <c r="I74" s="11" t="s">
        <v>97</v>
      </c>
      <c r="J74" s="11" t="s">
        <v>98</v>
      </c>
      <c r="K74" s="11" t="s">
        <v>5513</v>
      </c>
      <c r="L74" s="11" t="s">
        <v>98</v>
      </c>
      <c r="M74" s="2" t="b">
        <v>0</v>
      </c>
    </row>
    <row r="75" spans="1:13" ht="43.15" customHeight="1">
      <c r="A75" s="11" t="s">
        <v>5514</v>
      </c>
      <c r="B75" s="11" t="s">
        <v>44</v>
      </c>
      <c r="C75" s="11" t="s">
        <v>507</v>
      </c>
      <c r="D75" s="11" t="s">
        <v>508</v>
      </c>
      <c r="E75" s="11" t="s">
        <v>5439</v>
      </c>
      <c r="F75" s="11" t="s">
        <v>5515</v>
      </c>
      <c r="G75" s="4">
        <v>44414.488865740743</v>
      </c>
      <c r="H75" s="11" t="s">
        <v>96</v>
      </c>
      <c r="I75" s="11" t="s">
        <v>114</v>
      </c>
      <c r="J75" s="11" t="s">
        <v>98</v>
      </c>
      <c r="K75" s="11" t="s">
        <v>5516</v>
      </c>
      <c r="L75" s="11" t="s">
        <v>98</v>
      </c>
      <c r="M75" s="2" t="b">
        <v>0</v>
      </c>
    </row>
    <row r="76" spans="1:13" ht="57.6" customHeight="1">
      <c r="A76" s="11" t="s">
        <v>5517</v>
      </c>
      <c r="B76" s="11" t="s">
        <v>42</v>
      </c>
      <c r="C76" s="11" t="s">
        <v>92</v>
      </c>
      <c r="D76" s="11" t="s">
        <v>93</v>
      </c>
      <c r="E76" s="11" t="s">
        <v>5518</v>
      </c>
      <c r="F76" s="11" t="s">
        <v>95</v>
      </c>
      <c r="G76" s="4">
        <v>44414.505902777782</v>
      </c>
      <c r="H76" s="11" t="s">
        <v>96</v>
      </c>
      <c r="I76" s="11" t="s">
        <v>97</v>
      </c>
      <c r="J76" s="11" t="s">
        <v>98</v>
      </c>
      <c r="K76" s="11" t="s">
        <v>5519</v>
      </c>
      <c r="L76" s="11" t="s">
        <v>98</v>
      </c>
      <c r="M76" s="2" t="b">
        <v>0</v>
      </c>
    </row>
    <row r="77" spans="1:13">
      <c r="A77" s="11" t="s">
        <v>5520</v>
      </c>
      <c r="B77" s="11" t="s">
        <v>35</v>
      </c>
      <c r="C77" s="11" t="s">
        <v>124</v>
      </c>
      <c r="D77" s="11" t="s">
        <v>144</v>
      </c>
      <c r="E77" s="11" t="s">
        <v>204</v>
      </c>
      <c r="F77" s="11" t="s">
        <v>534</v>
      </c>
      <c r="G77" s="4">
        <v>44414.53701388889</v>
      </c>
      <c r="H77" s="11" t="s">
        <v>96</v>
      </c>
      <c r="I77" s="11" t="s">
        <v>97</v>
      </c>
      <c r="J77" s="11" t="s">
        <v>109</v>
      </c>
      <c r="K77" s="11" t="s">
        <v>5521</v>
      </c>
      <c r="L77" s="11" t="s">
        <v>109</v>
      </c>
      <c r="M77" s="2" t="b">
        <v>0</v>
      </c>
    </row>
    <row r="78" spans="1:13" ht="86.45" customHeight="1">
      <c r="A78" s="11" t="s">
        <v>5522</v>
      </c>
      <c r="B78" s="11" t="s">
        <v>42</v>
      </c>
      <c r="C78" s="11" t="s">
        <v>1857</v>
      </c>
      <c r="D78" s="11" t="s">
        <v>1858</v>
      </c>
      <c r="E78" s="11" t="s">
        <v>2410</v>
      </c>
      <c r="F78" s="11" t="s">
        <v>3109</v>
      </c>
      <c r="G78" s="4">
        <v>44414.575486111113</v>
      </c>
      <c r="H78" s="11" t="s">
        <v>96</v>
      </c>
      <c r="I78" s="11" t="s">
        <v>97</v>
      </c>
      <c r="J78" s="11" t="s">
        <v>98</v>
      </c>
      <c r="K78" s="11" t="s">
        <v>5523</v>
      </c>
      <c r="L78" s="11" t="s">
        <v>98</v>
      </c>
      <c r="M78" s="2" t="b">
        <v>0</v>
      </c>
    </row>
    <row r="79" spans="1:13" ht="28.9" customHeight="1">
      <c r="A79" s="11" t="s">
        <v>5524</v>
      </c>
      <c r="B79" s="11" t="s">
        <v>44</v>
      </c>
      <c r="C79" s="11" t="s">
        <v>375</v>
      </c>
      <c r="D79" s="11" t="s">
        <v>376</v>
      </c>
      <c r="E79" s="11" t="s">
        <v>5525</v>
      </c>
      <c r="F79" s="11" t="s">
        <v>5526</v>
      </c>
      <c r="G79" s="4">
        <v>44414.587638888886</v>
      </c>
      <c r="H79" s="11" t="s">
        <v>96</v>
      </c>
      <c r="I79" s="11" t="s">
        <v>97</v>
      </c>
      <c r="J79" s="11" t="s">
        <v>98</v>
      </c>
      <c r="K79" s="11" t="s">
        <v>5527</v>
      </c>
      <c r="L79" s="11" t="s">
        <v>98</v>
      </c>
      <c r="M79" s="2" t="b">
        <v>0</v>
      </c>
    </row>
    <row r="80" spans="1:13" ht="57.6" customHeight="1">
      <c r="A80" s="11" t="s">
        <v>5528</v>
      </c>
      <c r="B80" s="11" t="s">
        <v>42</v>
      </c>
      <c r="C80" s="11" t="s">
        <v>92</v>
      </c>
      <c r="D80" s="11" t="s">
        <v>93</v>
      </c>
      <c r="E80" s="11" t="s">
        <v>5529</v>
      </c>
      <c r="F80" s="11" t="s">
        <v>5530</v>
      </c>
      <c r="G80" s="4">
        <v>44414.620057870372</v>
      </c>
      <c r="H80" s="11" t="s">
        <v>96</v>
      </c>
      <c r="I80" s="11" t="s">
        <v>97</v>
      </c>
      <c r="J80" s="11" t="s">
        <v>98</v>
      </c>
      <c r="K80" s="11" t="s">
        <v>5531</v>
      </c>
      <c r="L80" s="11" t="s">
        <v>98</v>
      </c>
      <c r="M80" s="2" t="b">
        <v>0</v>
      </c>
    </row>
    <row r="81" spans="1:13" ht="201.6" customHeight="1">
      <c r="A81" s="11" t="s">
        <v>5532</v>
      </c>
      <c r="B81" s="11" t="s">
        <v>42</v>
      </c>
      <c r="C81" s="11" t="s">
        <v>685</v>
      </c>
      <c r="D81" s="11" t="s">
        <v>1168</v>
      </c>
      <c r="E81" s="11" t="s">
        <v>5533</v>
      </c>
      <c r="F81" s="11" t="s">
        <v>5534</v>
      </c>
      <c r="G81" s="4">
        <v>44414.626759259263</v>
      </c>
      <c r="H81" s="11" t="s">
        <v>96</v>
      </c>
      <c r="I81" s="11" t="s">
        <v>97</v>
      </c>
      <c r="J81" s="11" t="s">
        <v>98</v>
      </c>
      <c r="K81" s="11" t="s">
        <v>3538</v>
      </c>
      <c r="L81" s="11" t="s">
        <v>98</v>
      </c>
      <c r="M81" s="2" t="b">
        <v>0</v>
      </c>
    </row>
    <row r="82" spans="1:13" ht="43.15" customHeight="1">
      <c r="A82" s="11" t="s">
        <v>5535</v>
      </c>
      <c r="B82" s="11" t="s">
        <v>44</v>
      </c>
      <c r="C82" s="11" t="s">
        <v>507</v>
      </c>
      <c r="D82" s="11" t="s">
        <v>508</v>
      </c>
      <c r="E82" s="11" t="s">
        <v>2630</v>
      </c>
      <c r="F82" s="11" t="s">
        <v>5536</v>
      </c>
      <c r="G82" s="4">
        <v>44414.666759259257</v>
      </c>
      <c r="H82" s="11" t="s">
        <v>96</v>
      </c>
      <c r="I82" s="11" t="s">
        <v>97</v>
      </c>
      <c r="J82" s="11" t="s">
        <v>98</v>
      </c>
      <c r="K82" s="11" t="s">
        <v>5537</v>
      </c>
      <c r="L82" s="11" t="s">
        <v>98</v>
      </c>
      <c r="M82" s="2" t="b">
        <v>0</v>
      </c>
    </row>
    <row r="83" spans="1:13" ht="201.6" customHeight="1">
      <c r="A83" s="11" t="s">
        <v>5538</v>
      </c>
      <c r="B83" s="11" t="s">
        <v>44</v>
      </c>
      <c r="C83" s="11" t="s">
        <v>375</v>
      </c>
      <c r="D83" s="11" t="s">
        <v>376</v>
      </c>
      <c r="E83" s="11" t="s">
        <v>5039</v>
      </c>
      <c r="F83" s="11" t="s">
        <v>2968</v>
      </c>
      <c r="G83" s="4">
        <v>44414.688657407409</v>
      </c>
      <c r="H83" s="11" t="s">
        <v>96</v>
      </c>
      <c r="I83" s="11" t="s">
        <v>97</v>
      </c>
      <c r="J83" s="11" t="s">
        <v>98</v>
      </c>
      <c r="K83" s="11" t="s">
        <v>3538</v>
      </c>
      <c r="L83" s="11" t="s">
        <v>98</v>
      </c>
      <c r="M83" s="2" t="b">
        <v>0</v>
      </c>
    </row>
    <row r="84" spans="1:13" ht="201.6" customHeight="1">
      <c r="A84" s="11" t="s">
        <v>5539</v>
      </c>
      <c r="B84" s="11" t="s">
        <v>42</v>
      </c>
      <c r="C84" s="11" t="s">
        <v>1857</v>
      </c>
      <c r="D84" s="11" t="s">
        <v>1858</v>
      </c>
      <c r="E84" s="11" t="s">
        <v>4774</v>
      </c>
      <c r="F84" s="11" t="s">
        <v>5540</v>
      </c>
      <c r="G84" s="4">
        <v>44414.700324074067</v>
      </c>
      <c r="H84" s="11" t="s">
        <v>96</v>
      </c>
      <c r="I84" s="11" t="s">
        <v>97</v>
      </c>
      <c r="J84" s="11" t="s">
        <v>98</v>
      </c>
      <c r="K84" s="11" t="s">
        <v>3538</v>
      </c>
      <c r="L84" s="11" t="s">
        <v>98</v>
      </c>
      <c r="M84" s="2" t="b">
        <v>0</v>
      </c>
    </row>
    <row r="85" spans="1:13" ht="57.6" customHeight="1">
      <c r="A85" s="11" t="s">
        <v>5541</v>
      </c>
      <c r="B85" s="11" t="s">
        <v>42</v>
      </c>
      <c r="C85" s="11" t="s">
        <v>507</v>
      </c>
      <c r="D85" s="11" t="s">
        <v>508</v>
      </c>
      <c r="E85" s="11" t="s">
        <v>3869</v>
      </c>
      <c r="F85" s="11" t="s">
        <v>5542</v>
      </c>
      <c r="G85" s="4">
        <v>44414.695729166669</v>
      </c>
      <c r="H85" s="11" t="s">
        <v>96</v>
      </c>
      <c r="I85" s="11" t="s">
        <v>97</v>
      </c>
      <c r="J85" s="11" t="s">
        <v>98</v>
      </c>
      <c r="K85" s="11" t="s">
        <v>5543</v>
      </c>
      <c r="L85" s="11" t="s">
        <v>98</v>
      </c>
      <c r="M85" s="2" t="b">
        <v>0</v>
      </c>
    </row>
    <row r="86" spans="1:13" ht="57.6" customHeight="1">
      <c r="A86" s="11" t="s">
        <v>5544</v>
      </c>
      <c r="B86" s="11" t="s">
        <v>44</v>
      </c>
      <c r="C86" s="11" t="s">
        <v>507</v>
      </c>
      <c r="D86" s="11" t="s">
        <v>508</v>
      </c>
      <c r="E86" s="11" t="s">
        <v>4267</v>
      </c>
      <c r="F86" s="11" t="s">
        <v>5545</v>
      </c>
      <c r="G86" s="4">
        <v>44414.699490740742</v>
      </c>
      <c r="H86" s="11" t="s">
        <v>96</v>
      </c>
      <c r="I86" s="11" t="s">
        <v>97</v>
      </c>
      <c r="J86" s="11" t="s">
        <v>98</v>
      </c>
      <c r="K86" s="11" t="s">
        <v>5546</v>
      </c>
      <c r="L86" s="11" t="s">
        <v>98</v>
      </c>
      <c r="M86" s="2" t="b">
        <v>0</v>
      </c>
    </row>
    <row r="87" spans="1:13" ht="57.6" customHeight="1">
      <c r="A87" s="11" t="s">
        <v>5547</v>
      </c>
      <c r="B87" s="11" t="s">
        <v>42</v>
      </c>
      <c r="C87" s="11" t="s">
        <v>507</v>
      </c>
      <c r="D87" s="11" t="s">
        <v>508</v>
      </c>
      <c r="E87" s="11" t="s">
        <v>5548</v>
      </c>
      <c r="F87" s="11" t="s">
        <v>4768</v>
      </c>
      <c r="G87" s="4">
        <v>44414.710486111107</v>
      </c>
      <c r="H87" s="11" t="s">
        <v>96</v>
      </c>
      <c r="I87" s="11" t="s">
        <v>97</v>
      </c>
      <c r="J87" s="11" t="s">
        <v>98</v>
      </c>
      <c r="K87" s="11" t="s">
        <v>5543</v>
      </c>
      <c r="L87" s="11" t="s">
        <v>98</v>
      </c>
      <c r="M87" s="2" t="b">
        <v>0</v>
      </c>
    </row>
    <row r="88" spans="1:13" ht="201.6" customHeight="1">
      <c r="A88" s="11" t="s">
        <v>5549</v>
      </c>
      <c r="B88" s="11" t="s">
        <v>42</v>
      </c>
      <c r="C88" s="11" t="s">
        <v>1857</v>
      </c>
      <c r="D88" s="11" t="s">
        <v>1858</v>
      </c>
      <c r="E88" s="11" t="s">
        <v>5550</v>
      </c>
      <c r="F88" s="11" t="s">
        <v>5551</v>
      </c>
      <c r="G88" s="4">
        <v>44414.715937499997</v>
      </c>
      <c r="H88" s="11" t="s">
        <v>96</v>
      </c>
      <c r="I88" s="11" t="s">
        <v>97</v>
      </c>
      <c r="J88" s="11" t="s">
        <v>98</v>
      </c>
      <c r="K88" s="11" t="s">
        <v>3538</v>
      </c>
      <c r="L88" s="11" t="s">
        <v>98</v>
      </c>
      <c r="M88" s="2" t="b">
        <v>0</v>
      </c>
    </row>
    <row r="89" spans="1:13" ht="43.15" customHeight="1">
      <c r="A89" s="11" t="s">
        <v>5552</v>
      </c>
      <c r="B89" s="11" t="s">
        <v>42</v>
      </c>
      <c r="C89" s="11" t="s">
        <v>1857</v>
      </c>
      <c r="D89" s="11" t="s">
        <v>1858</v>
      </c>
      <c r="E89" s="11" t="s">
        <v>5383</v>
      </c>
      <c r="F89" s="11" t="s">
        <v>5553</v>
      </c>
      <c r="G89" s="4">
        <v>44414.726226851853</v>
      </c>
      <c r="H89" s="11" t="s">
        <v>96</v>
      </c>
      <c r="I89" s="11" t="s">
        <v>97</v>
      </c>
      <c r="J89" s="11" t="s">
        <v>98</v>
      </c>
      <c r="K89" s="11" t="s">
        <v>5554</v>
      </c>
      <c r="L89" s="11" t="s">
        <v>98</v>
      </c>
      <c r="M89" s="2" t="b">
        <v>0</v>
      </c>
    </row>
    <row r="90" spans="1:13" ht="86.45" customHeight="1">
      <c r="A90" s="11" t="s">
        <v>5555</v>
      </c>
      <c r="B90" s="11" t="s">
        <v>44</v>
      </c>
      <c r="C90" s="11" t="s">
        <v>507</v>
      </c>
      <c r="D90" s="11" t="s">
        <v>508</v>
      </c>
      <c r="E90" s="11" t="s">
        <v>1173</v>
      </c>
      <c r="F90" s="11" t="s">
        <v>5556</v>
      </c>
      <c r="G90" s="4">
        <v>44414.739259259259</v>
      </c>
      <c r="H90" s="11" t="s">
        <v>96</v>
      </c>
      <c r="I90" s="11" t="s">
        <v>97</v>
      </c>
      <c r="J90" s="11" t="s">
        <v>98</v>
      </c>
      <c r="K90" s="11" t="s">
        <v>5557</v>
      </c>
      <c r="L90" s="11" t="s">
        <v>98</v>
      </c>
      <c r="M90" s="2" t="b">
        <v>0</v>
      </c>
    </row>
    <row r="91" spans="1:13" ht="201.6" customHeight="1">
      <c r="A91" s="11" t="s">
        <v>5558</v>
      </c>
      <c r="B91" s="11" t="s">
        <v>42</v>
      </c>
      <c r="C91" s="11" t="s">
        <v>375</v>
      </c>
      <c r="D91" s="11" t="s">
        <v>376</v>
      </c>
      <c r="E91" s="11" t="s">
        <v>5559</v>
      </c>
      <c r="F91" s="11" t="s">
        <v>5560</v>
      </c>
      <c r="G91" s="4">
        <v>44414.778622685182</v>
      </c>
      <c r="H91" s="11" t="s">
        <v>96</v>
      </c>
      <c r="I91" s="11" t="s">
        <v>97</v>
      </c>
      <c r="J91" s="11" t="s">
        <v>98</v>
      </c>
      <c r="K91" s="11" t="s">
        <v>3538</v>
      </c>
      <c r="L91" s="11" t="s">
        <v>98</v>
      </c>
      <c r="M91" s="2" t="b">
        <v>0</v>
      </c>
    </row>
    <row r="92" spans="1:13" ht="57.6" customHeight="1">
      <c r="A92" s="11" t="s">
        <v>5561</v>
      </c>
      <c r="B92" s="11" t="s">
        <v>44</v>
      </c>
      <c r="C92" s="11" t="s">
        <v>375</v>
      </c>
      <c r="D92" s="11" t="s">
        <v>376</v>
      </c>
      <c r="E92" s="11" t="s">
        <v>1307</v>
      </c>
      <c r="F92" s="11" t="s">
        <v>2023</v>
      </c>
      <c r="G92" s="4">
        <v>44414.835497685177</v>
      </c>
      <c r="H92" s="11" t="s">
        <v>96</v>
      </c>
      <c r="I92" s="11" t="s">
        <v>114</v>
      </c>
      <c r="J92" s="11" t="s">
        <v>98</v>
      </c>
      <c r="K92" s="11" t="s">
        <v>5562</v>
      </c>
      <c r="L92" s="11" t="s">
        <v>98</v>
      </c>
      <c r="M92" s="2" t="b">
        <v>0</v>
      </c>
    </row>
    <row r="93" spans="1:13" ht="57.6" customHeight="1">
      <c r="A93" s="11" t="s">
        <v>5563</v>
      </c>
      <c r="B93" s="11" t="s">
        <v>42</v>
      </c>
      <c r="C93" s="11" t="s">
        <v>375</v>
      </c>
      <c r="D93" s="11" t="s">
        <v>376</v>
      </c>
      <c r="E93" s="11" t="s">
        <v>5564</v>
      </c>
      <c r="F93" s="11" t="s">
        <v>5565</v>
      </c>
      <c r="G93" s="4">
        <v>44414.846701388888</v>
      </c>
      <c r="H93" s="11" t="s">
        <v>96</v>
      </c>
      <c r="I93" s="11" t="s">
        <v>114</v>
      </c>
      <c r="J93" s="11" t="s">
        <v>98</v>
      </c>
      <c r="K93" s="11" t="s">
        <v>5562</v>
      </c>
      <c r="L93" s="11" t="s">
        <v>98</v>
      </c>
      <c r="M93" s="2" t="b">
        <v>0</v>
      </c>
    </row>
    <row r="94" spans="1:13" ht="57.6" customHeight="1">
      <c r="A94" s="11" t="s">
        <v>5566</v>
      </c>
      <c r="B94" s="11" t="s">
        <v>42</v>
      </c>
      <c r="C94" s="11" t="s">
        <v>375</v>
      </c>
      <c r="D94" s="11" t="s">
        <v>376</v>
      </c>
      <c r="E94" s="11" t="s">
        <v>5564</v>
      </c>
      <c r="F94" s="11" t="s">
        <v>5565</v>
      </c>
      <c r="G94" s="4">
        <v>44414.852905092594</v>
      </c>
      <c r="H94" s="11" t="s">
        <v>96</v>
      </c>
      <c r="I94" s="11" t="s">
        <v>114</v>
      </c>
      <c r="J94" s="11" t="s">
        <v>98</v>
      </c>
      <c r="K94" s="11" t="s">
        <v>5543</v>
      </c>
      <c r="L94" s="11" t="s">
        <v>98</v>
      </c>
      <c r="M94" s="2" t="b">
        <v>0</v>
      </c>
    </row>
    <row r="95" spans="1:13" ht="43.15" customHeight="1">
      <c r="A95" s="11" t="s">
        <v>5567</v>
      </c>
      <c r="B95" s="11" t="s">
        <v>42</v>
      </c>
      <c r="C95" s="11" t="s">
        <v>375</v>
      </c>
      <c r="D95" s="11" t="s">
        <v>376</v>
      </c>
      <c r="E95" s="11" t="s">
        <v>1005</v>
      </c>
      <c r="F95" s="11" t="s">
        <v>5568</v>
      </c>
      <c r="G95" s="4">
        <v>44414.86822916667</v>
      </c>
      <c r="H95" s="11" t="s">
        <v>96</v>
      </c>
      <c r="I95" s="11" t="s">
        <v>114</v>
      </c>
      <c r="J95" s="11" t="s">
        <v>98</v>
      </c>
      <c r="K95" s="11" t="s">
        <v>5554</v>
      </c>
      <c r="L95" s="11" t="s">
        <v>98</v>
      </c>
      <c r="M95" s="2" t="b">
        <v>0</v>
      </c>
    </row>
    <row r="96" spans="1:13" ht="57.6" customHeight="1">
      <c r="A96" s="11" t="s">
        <v>5569</v>
      </c>
      <c r="B96" s="11" t="s">
        <v>36</v>
      </c>
      <c r="C96" s="11" t="s">
        <v>37</v>
      </c>
      <c r="D96" s="11" t="s">
        <v>133</v>
      </c>
      <c r="E96" s="11" t="s">
        <v>491</v>
      </c>
      <c r="F96" s="11" t="s">
        <v>5570</v>
      </c>
      <c r="G96" s="4">
        <v>44415.385810185187</v>
      </c>
      <c r="H96" s="11" t="s">
        <v>96</v>
      </c>
      <c r="I96" s="11" t="s">
        <v>97</v>
      </c>
      <c r="J96" s="11" t="s">
        <v>107</v>
      </c>
      <c r="K96" s="11" t="s">
        <v>5571</v>
      </c>
      <c r="L96" s="11" t="s">
        <v>107</v>
      </c>
      <c r="M96" s="2" t="b">
        <v>0</v>
      </c>
    </row>
    <row r="97" spans="1:13" ht="43.15" customHeight="1">
      <c r="A97" s="11" t="s">
        <v>5572</v>
      </c>
      <c r="B97" s="11" t="s">
        <v>42</v>
      </c>
      <c r="C97" s="11" t="s">
        <v>507</v>
      </c>
      <c r="D97" s="11" t="s">
        <v>508</v>
      </c>
      <c r="E97" s="11" t="s">
        <v>2234</v>
      </c>
      <c r="F97" s="11" t="s">
        <v>5573</v>
      </c>
      <c r="G97" s="4">
        <v>44415.391296296293</v>
      </c>
      <c r="H97" s="11" t="s">
        <v>96</v>
      </c>
      <c r="I97" s="11" t="s">
        <v>97</v>
      </c>
      <c r="J97" s="11" t="s">
        <v>98</v>
      </c>
      <c r="K97" s="11" t="s">
        <v>5574</v>
      </c>
      <c r="L97" s="11" t="s">
        <v>98</v>
      </c>
      <c r="M97" s="2" t="b">
        <v>0</v>
      </c>
    </row>
    <row r="98" spans="1:13" ht="43.15" customHeight="1">
      <c r="A98" s="11" t="s">
        <v>5575</v>
      </c>
      <c r="B98" s="11" t="s">
        <v>42</v>
      </c>
      <c r="C98" s="11" t="s">
        <v>375</v>
      </c>
      <c r="D98" s="11" t="s">
        <v>376</v>
      </c>
      <c r="E98" s="11" t="s">
        <v>5533</v>
      </c>
      <c r="F98" s="11" t="s">
        <v>4653</v>
      </c>
      <c r="G98" s="4">
        <v>44415.435972222222</v>
      </c>
      <c r="H98" s="11" t="s">
        <v>96</v>
      </c>
      <c r="I98" s="11" t="s">
        <v>97</v>
      </c>
      <c r="J98" s="11" t="s">
        <v>98</v>
      </c>
      <c r="K98" s="11" t="s">
        <v>5576</v>
      </c>
      <c r="L98" s="11" t="s">
        <v>98</v>
      </c>
      <c r="M98" s="2" t="b">
        <v>0</v>
      </c>
    </row>
    <row r="99" spans="1:13" ht="72" customHeight="1">
      <c r="A99" s="11" t="s">
        <v>5577</v>
      </c>
      <c r="B99" s="11" t="s">
        <v>42</v>
      </c>
      <c r="C99" s="11" t="s">
        <v>375</v>
      </c>
      <c r="D99" s="11" t="s">
        <v>376</v>
      </c>
      <c r="E99" s="11" t="s">
        <v>5578</v>
      </c>
      <c r="F99" s="11" t="s">
        <v>5579</v>
      </c>
      <c r="G99" s="4">
        <v>44415.436990740738</v>
      </c>
      <c r="H99" s="11" t="s">
        <v>96</v>
      </c>
      <c r="I99" s="11" t="s">
        <v>97</v>
      </c>
      <c r="J99" s="11" t="s">
        <v>98</v>
      </c>
      <c r="K99" s="11" t="s">
        <v>5580</v>
      </c>
      <c r="L99" s="11" t="s">
        <v>98</v>
      </c>
      <c r="M99" s="2" t="b">
        <v>0</v>
      </c>
    </row>
    <row r="100" spans="1:13" ht="72" customHeight="1">
      <c r="A100" s="11" t="s">
        <v>5581</v>
      </c>
      <c r="B100" s="11" t="s">
        <v>42</v>
      </c>
      <c r="C100" s="11" t="s">
        <v>375</v>
      </c>
      <c r="D100" s="11" t="s">
        <v>376</v>
      </c>
      <c r="E100" s="11" t="s">
        <v>3911</v>
      </c>
      <c r="F100" s="11" t="s">
        <v>4653</v>
      </c>
      <c r="G100" s="4">
        <v>44415.449548611112</v>
      </c>
      <c r="H100" s="11" t="s">
        <v>96</v>
      </c>
      <c r="I100" s="11" t="s">
        <v>97</v>
      </c>
      <c r="J100" s="11" t="s">
        <v>98</v>
      </c>
      <c r="K100" s="11" t="s">
        <v>5582</v>
      </c>
      <c r="L100" s="11" t="s">
        <v>98</v>
      </c>
      <c r="M100" s="2" t="b">
        <v>0</v>
      </c>
    </row>
    <row r="101" spans="1:13" ht="28.9" customHeight="1">
      <c r="A101" s="11" t="s">
        <v>5583</v>
      </c>
      <c r="B101" s="11" t="s">
        <v>42</v>
      </c>
      <c r="C101" s="11" t="s">
        <v>375</v>
      </c>
      <c r="D101" s="11" t="s">
        <v>376</v>
      </c>
      <c r="E101" s="11" t="s">
        <v>5584</v>
      </c>
      <c r="F101" s="11" t="s">
        <v>5585</v>
      </c>
      <c r="G101" s="4">
        <v>44415.448923611111</v>
      </c>
      <c r="H101" s="11" t="s">
        <v>96</v>
      </c>
      <c r="I101" s="11" t="s">
        <v>97</v>
      </c>
      <c r="J101" s="11" t="s">
        <v>98</v>
      </c>
      <c r="K101" s="11" t="s">
        <v>5586</v>
      </c>
      <c r="L101" s="11" t="s">
        <v>98</v>
      </c>
      <c r="M101" s="2" t="b">
        <v>0</v>
      </c>
    </row>
    <row r="102" spans="1:13" ht="72" customHeight="1">
      <c r="A102" s="11" t="s">
        <v>5587</v>
      </c>
      <c r="B102" s="11" t="s">
        <v>42</v>
      </c>
      <c r="C102" s="11" t="s">
        <v>375</v>
      </c>
      <c r="D102" s="11" t="s">
        <v>376</v>
      </c>
      <c r="E102" s="11" t="s">
        <v>5584</v>
      </c>
      <c r="F102" s="11" t="s">
        <v>5585</v>
      </c>
      <c r="G102" s="4">
        <v>44415.452187499999</v>
      </c>
      <c r="H102" s="11" t="s">
        <v>96</v>
      </c>
      <c r="I102" s="11" t="s">
        <v>97</v>
      </c>
      <c r="J102" s="11" t="s">
        <v>98</v>
      </c>
      <c r="K102" s="11" t="s">
        <v>5580</v>
      </c>
      <c r="L102" s="11" t="s">
        <v>98</v>
      </c>
      <c r="M102" s="2" t="b">
        <v>0</v>
      </c>
    </row>
    <row r="103" spans="1:13" ht="57.6" customHeight="1">
      <c r="A103" s="11" t="s">
        <v>5588</v>
      </c>
      <c r="B103" s="11" t="s">
        <v>42</v>
      </c>
      <c r="C103" s="11" t="s">
        <v>375</v>
      </c>
      <c r="D103" s="11" t="s">
        <v>376</v>
      </c>
      <c r="E103" s="11" t="s">
        <v>1708</v>
      </c>
      <c r="F103" s="11" t="s">
        <v>5589</v>
      </c>
      <c r="G103" s="4">
        <v>44415.455740740741</v>
      </c>
      <c r="H103" s="11" t="s">
        <v>96</v>
      </c>
      <c r="I103" s="11" t="s">
        <v>97</v>
      </c>
      <c r="J103" s="11" t="s">
        <v>98</v>
      </c>
      <c r="K103" s="11" t="s">
        <v>5590</v>
      </c>
      <c r="L103" s="11" t="s">
        <v>98</v>
      </c>
      <c r="M103" s="2" t="b">
        <v>0</v>
      </c>
    </row>
    <row r="104" spans="1:13" ht="28.9" customHeight="1">
      <c r="A104" s="11" t="s">
        <v>5591</v>
      </c>
      <c r="B104" s="11" t="s">
        <v>42</v>
      </c>
      <c r="C104" s="11" t="s">
        <v>375</v>
      </c>
      <c r="D104" s="11" t="s">
        <v>376</v>
      </c>
      <c r="E104" s="11" t="s">
        <v>1688</v>
      </c>
      <c r="F104" s="11" t="s">
        <v>5592</v>
      </c>
      <c r="G104" s="4">
        <v>44415.466006944444</v>
      </c>
      <c r="H104" s="11" t="s">
        <v>96</v>
      </c>
      <c r="I104" s="11" t="s">
        <v>97</v>
      </c>
      <c r="J104" s="11" t="s">
        <v>98</v>
      </c>
      <c r="K104" s="11" t="s">
        <v>5593</v>
      </c>
      <c r="L104" s="11" t="s">
        <v>98</v>
      </c>
      <c r="M104" s="2" t="b">
        <v>0</v>
      </c>
    </row>
    <row r="105" spans="1:13" ht="72" customHeight="1">
      <c r="A105" s="11" t="s">
        <v>5594</v>
      </c>
      <c r="B105" s="11" t="s">
        <v>42</v>
      </c>
      <c r="C105" s="11" t="s">
        <v>375</v>
      </c>
      <c r="D105" s="11" t="s">
        <v>376</v>
      </c>
      <c r="E105" s="11" t="s">
        <v>3160</v>
      </c>
      <c r="F105" s="11" t="s">
        <v>5595</v>
      </c>
      <c r="G105" s="4">
        <v>44415.508449074077</v>
      </c>
      <c r="H105" s="11" t="s">
        <v>96</v>
      </c>
      <c r="I105" s="11" t="s">
        <v>97</v>
      </c>
      <c r="J105" s="11" t="s">
        <v>98</v>
      </c>
      <c r="K105" s="11" t="s">
        <v>5596</v>
      </c>
      <c r="L105" s="11" t="s">
        <v>98</v>
      </c>
      <c r="M105" s="2" t="b">
        <v>0</v>
      </c>
    </row>
    <row r="106" spans="1:13" ht="43.15" customHeight="1">
      <c r="A106" s="11" t="s">
        <v>5597</v>
      </c>
      <c r="B106" s="11" t="s">
        <v>42</v>
      </c>
      <c r="C106" s="11" t="s">
        <v>375</v>
      </c>
      <c r="D106" s="11" t="s">
        <v>376</v>
      </c>
      <c r="E106" s="11" t="s">
        <v>3487</v>
      </c>
      <c r="F106" s="11" t="s">
        <v>5598</v>
      </c>
      <c r="G106" s="4">
        <v>44415.55097222222</v>
      </c>
      <c r="H106" s="11" t="s">
        <v>96</v>
      </c>
      <c r="I106" s="11" t="s">
        <v>97</v>
      </c>
      <c r="J106" s="11" t="s">
        <v>98</v>
      </c>
      <c r="K106" s="11" t="s">
        <v>5599</v>
      </c>
      <c r="L106" s="11" t="s">
        <v>98</v>
      </c>
      <c r="M106" s="2" t="b">
        <v>0</v>
      </c>
    </row>
    <row r="107" spans="1:13" ht="172.9" customHeight="1">
      <c r="A107" s="11" t="s">
        <v>5600</v>
      </c>
      <c r="B107" s="11" t="s">
        <v>36</v>
      </c>
      <c r="C107" s="11" t="s">
        <v>37</v>
      </c>
      <c r="D107" s="11" t="s">
        <v>139</v>
      </c>
      <c r="E107" s="11" t="s">
        <v>444</v>
      </c>
      <c r="F107" s="11" t="s">
        <v>5601</v>
      </c>
      <c r="G107" s="4">
        <v>44417.408310185187</v>
      </c>
      <c r="H107" s="11" t="s">
        <v>105</v>
      </c>
      <c r="I107" s="11" t="s">
        <v>106</v>
      </c>
      <c r="J107" s="11" t="s">
        <v>107</v>
      </c>
      <c r="K107" s="11" t="s">
        <v>5602</v>
      </c>
      <c r="L107" s="11" t="s">
        <v>107</v>
      </c>
      <c r="M107" s="2" t="b">
        <v>0</v>
      </c>
    </row>
    <row r="108" spans="1:13">
      <c r="A108" s="11" t="s">
        <v>5603</v>
      </c>
      <c r="B108" s="11" t="s">
        <v>35</v>
      </c>
      <c r="C108" s="11" t="s">
        <v>124</v>
      </c>
      <c r="D108" s="11" t="s">
        <v>125</v>
      </c>
      <c r="E108" s="11" t="s">
        <v>177</v>
      </c>
      <c r="F108" s="11" t="s">
        <v>5604</v>
      </c>
      <c r="G108" s="4">
        <v>44417.412291666667</v>
      </c>
      <c r="H108" s="11" t="s">
        <v>96</v>
      </c>
      <c r="I108" s="11" t="s">
        <v>97</v>
      </c>
      <c r="J108" s="11" t="s">
        <v>109</v>
      </c>
      <c r="K108" s="11" t="s">
        <v>213</v>
      </c>
      <c r="L108" s="11" t="s">
        <v>109</v>
      </c>
      <c r="M108" s="2" t="b">
        <v>0</v>
      </c>
    </row>
    <row r="109" spans="1:13" ht="43.15" customHeight="1">
      <c r="A109" s="11" t="s">
        <v>5605</v>
      </c>
      <c r="B109" s="11" t="s">
        <v>36</v>
      </c>
      <c r="C109" s="11" t="s">
        <v>37</v>
      </c>
      <c r="D109" s="11" t="s">
        <v>139</v>
      </c>
      <c r="E109" s="11" t="s">
        <v>2291</v>
      </c>
      <c r="F109" s="11" t="s">
        <v>5606</v>
      </c>
      <c r="G109" s="4">
        <v>44417.427106481482</v>
      </c>
      <c r="H109" s="11" t="s">
        <v>96</v>
      </c>
      <c r="I109" s="11" t="s">
        <v>97</v>
      </c>
      <c r="J109" s="11" t="s">
        <v>4379</v>
      </c>
      <c r="K109" s="11" t="s">
        <v>5607</v>
      </c>
      <c r="L109" s="11" t="s">
        <v>107</v>
      </c>
      <c r="M109" s="2" t="b">
        <v>1</v>
      </c>
    </row>
    <row r="110" spans="1:13" ht="129.6" customHeight="1">
      <c r="A110" s="11" t="s">
        <v>5608</v>
      </c>
      <c r="B110" s="11" t="s">
        <v>42</v>
      </c>
      <c r="C110" s="11" t="s">
        <v>92</v>
      </c>
      <c r="D110" s="11" t="s">
        <v>895</v>
      </c>
      <c r="E110" s="11" t="s">
        <v>4796</v>
      </c>
      <c r="F110" s="11" t="s">
        <v>3677</v>
      </c>
      <c r="G110" s="4">
        <v>44417.449525462973</v>
      </c>
      <c r="H110" s="11" t="s">
        <v>96</v>
      </c>
      <c r="I110" s="11" t="s">
        <v>114</v>
      </c>
      <c r="J110" s="11" t="s">
        <v>98</v>
      </c>
      <c r="K110" s="11" t="s">
        <v>2576</v>
      </c>
      <c r="L110" s="11" t="s">
        <v>98</v>
      </c>
      <c r="M110" s="2" t="b">
        <v>0</v>
      </c>
    </row>
    <row r="111" spans="1:13" ht="57.6" customHeight="1">
      <c r="A111" s="11" t="s">
        <v>5609</v>
      </c>
      <c r="B111" s="11" t="s">
        <v>42</v>
      </c>
      <c r="C111" s="11" t="s">
        <v>375</v>
      </c>
      <c r="D111" s="11" t="s">
        <v>376</v>
      </c>
      <c r="E111" s="11" t="s">
        <v>5610</v>
      </c>
      <c r="F111" s="11" t="s">
        <v>540</v>
      </c>
      <c r="G111" s="4">
        <v>44417.468101851853</v>
      </c>
      <c r="H111" s="11" t="s">
        <v>96</v>
      </c>
      <c r="I111" s="11" t="s">
        <v>114</v>
      </c>
      <c r="J111" s="11" t="s">
        <v>98</v>
      </c>
      <c r="K111" s="11" t="s">
        <v>5611</v>
      </c>
      <c r="L111" s="11" t="s">
        <v>98</v>
      </c>
      <c r="M111" s="2" t="b">
        <v>0</v>
      </c>
    </row>
    <row r="112" spans="1:13" ht="57.6" customHeight="1">
      <c r="A112" s="11" t="s">
        <v>5612</v>
      </c>
      <c r="B112" s="11" t="s">
        <v>42</v>
      </c>
      <c r="C112" s="11" t="s">
        <v>375</v>
      </c>
      <c r="D112" s="11" t="s">
        <v>376</v>
      </c>
      <c r="E112" s="11" t="s">
        <v>4147</v>
      </c>
      <c r="F112" s="11" t="s">
        <v>5613</v>
      </c>
      <c r="G112" s="4">
        <v>44417.472384259258</v>
      </c>
      <c r="H112" s="11" t="s">
        <v>96</v>
      </c>
      <c r="I112" s="11" t="s">
        <v>114</v>
      </c>
      <c r="J112" s="11" t="s">
        <v>98</v>
      </c>
      <c r="K112" s="11" t="s">
        <v>5614</v>
      </c>
      <c r="L112" s="11" t="s">
        <v>98</v>
      </c>
      <c r="M112" s="2" t="b">
        <v>0</v>
      </c>
    </row>
    <row r="113" spans="1:13" ht="43.15" customHeight="1">
      <c r="A113" s="11" t="s">
        <v>5615</v>
      </c>
      <c r="B113" s="11" t="s">
        <v>44</v>
      </c>
      <c r="C113" s="11" t="s">
        <v>375</v>
      </c>
      <c r="D113" s="11" t="s">
        <v>376</v>
      </c>
      <c r="E113" s="11" t="s">
        <v>1333</v>
      </c>
      <c r="F113" s="11" t="s">
        <v>5616</v>
      </c>
      <c r="G113" s="4">
        <v>44417.490543981483</v>
      </c>
      <c r="H113" s="11" t="s">
        <v>96</v>
      </c>
      <c r="I113" s="11" t="s">
        <v>114</v>
      </c>
      <c r="J113" s="11" t="s">
        <v>98</v>
      </c>
      <c r="K113" s="11" t="s">
        <v>5617</v>
      </c>
      <c r="L113" s="11" t="s">
        <v>98</v>
      </c>
      <c r="M113" s="2" t="b">
        <v>0</v>
      </c>
    </row>
    <row r="114" spans="1:13" ht="43.15" customHeight="1">
      <c r="A114" s="11" t="s">
        <v>5618</v>
      </c>
      <c r="B114" s="11" t="s">
        <v>44</v>
      </c>
      <c r="C114" s="11" t="s">
        <v>375</v>
      </c>
      <c r="D114" s="11" t="s">
        <v>376</v>
      </c>
      <c r="E114" s="11" t="s">
        <v>5610</v>
      </c>
      <c r="F114" s="11" t="s">
        <v>5619</v>
      </c>
      <c r="G114" s="4">
        <v>44417.509942129633</v>
      </c>
      <c r="H114" s="11" t="s">
        <v>96</v>
      </c>
      <c r="I114" s="11" t="s">
        <v>114</v>
      </c>
      <c r="J114" s="11" t="s">
        <v>98</v>
      </c>
      <c r="K114" s="11" t="s">
        <v>5620</v>
      </c>
      <c r="L114" s="11" t="s">
        <v>98</v>
      </c>
      <c r="M114" s="2" t="b">
        <v>0</v>
      </c>
    </row>
    <row r="115" spans="1:13" ht="28.9" customHeight="1">
      <c r="A115" s="11" t="s">
        <v>5621</v>
      </c>
      <c r="B115" s="11" t="s">
        <v>42</v>
      </c>
      <c r="C115" s="11" t="s">
        <v>507</v>
      </c>
      <c r="D115" s="11" t="s">
        <v>508</v>
      </c>
      <c r="E115" s="11" t="s">
        <v>5622</v>
      </c>
      <c r="F115" s="11" t="s">
        <v>3208</v>
      </c>
      <c r="G115" s="4">
        <v>44417.531168981477</v>
      </c>
      <c r="H115" s="11" t="s">
        <v>96</v>
      </c>
      <c r="I115" s="11" t="s">
        <v>114</v>
      </c>
      <c r="J115" s="11" t="s">
        <v>98</v>
      </c>
      <c r="K115" s="11" t="s">
        <v>5623</v>
      </c>
      <c r="L115" s="11" t="s">
        <v>98</v>
      </c>
      <c r="M115" s="2" t="b">
        <v>0</v>
      </c>
    </row>
    <row r="116" spans="1:13" ht="28.9" customHeight="1">
      <c r="A116" s="11" t="s">
        <v>5624</v>
      </c>
      <c r="B116" s="11" t="s">
        <v>39</v>
      </c>
      <c r="C116" s="11" t="s">
        <v>175</v>
      </c>
      <c r="D116" s="11" t="s">
        <v>176</v>
      </c>
      <c r="E116" s="11" t="s">
        <v>770</v>
      </c>
      <c r="F116" s="11" t="s">
        <v>5625</v>
      </c>
      <c r="G116" s="4">
        <v>44417.54478009259</v>
      </c>
      <c r="H116" s="11" t="s">
        <v>105</v>
      </c>
      <c r="I116" s="11" t="s">
        <v>97</v>
      </c>
      <c r="J116" s="11" t="s">
        <v>98</v>
      </c>
      <c r="K116" s="11" t="s">
        <v>5626</v>
      </c>
      <c r="L116" s="11" t="s">
        <v>98</v>
      </c>
      <c r="M116" s="2" t="b">
        <v>0</v>
      </c>
    </row>
    <row r="117" spans="1:13" ht="28.9" customHeight="1">
      <c r="A117" s="11" t="s">
        <v>5627</v>
      </c>
      <c r="B117" s="11" t="s">
        <v>39</v>
      </c>
      <c r="C117" s="11" t="s">
        <v>175</v>
      </c>
      <c r="D117" s="11" t="s">
        <v>176</v>
      </c>
      <c r="E117" s="11" t="s">
        <v>575</v>
      </c>
      <c r="F117" s="11" t="s">
        <v>5628</v>
      </c>
      <c r="G117" s="4">
        <v>44417.597905092603</v>
      </c>
      <c r="H117" s="11" t="s">
        <v>96</v>
      </c>
      <c r="I117" s="11" t="s">
        <v>114</v>
      </c>
      <c r="J117" s="11" t="s">
        <v>136</v>
      </c>
      <c r="K117" s="11" t="s">
        <v>5629</v>
      </c>
      <c r="L117" s="11" t="s">
        <v>136</v>
      </c>
      <c r="M117" s="2" t="b">
        <v>0</v>
      </c>
    </row>
    <row r="118" spans="1:13" ht="28.9" customHeight="1">
      <c r="A118" s="11" t="s">
        <v>5630</v>
      </c>
      <c r="B118" s="11" t="s">
        <v>35</v>
      </c>
      <c r="C118" s="11" t="s">
        <v>980</v>
      </c>
      <c r="D118" s="11" t="s">
        <v>313</v>
      </c>
      <c r="E118" s="11" t="s">
        <v>4333</v>
      </c>
      <c r="F118" s="11" t="s">
        <v>5631</v>
      </c>
      <c r="G118" s="4">
        <v>44417.606585648151</v>
      </c>
      <c r="H118" s="11" t="s">
        <v>96</v>
      </c>
      <c r="I118" s="11" t="s">
        <v>97</v>
      </c>
      <c r="J118" s="11" t="s">
        <v>109</v>
      </c>
      <c r="K118" s="11" t="s">
        <v>5632</v>
      </c>
      <c r="L118" s="11" t="s">
        <v>109</v>
      </c>
      <c r="M118" s="2" t="b">
        <v>0</v>
      </c>
    </row>
    <row r="119" spans="1:13" ht="201.6" customHeight="1">
      <c r="A119" s="11" t="s">
        <v>5633</v>
      </c>
      <c r="B119" s="11" t="s">
        <v>42</v>
      </c>
      <c r="C119" s="11" t="s">
        <v>507</v>
      </c>
      <c r="D119" s="11" t="s">
        <v>508</v>
      </c>
      <c r="E119" s="11" t="s">
        <v>5634</v>
      </c>
      <c r="F119" s="11" t="s">
        <v>2058</v>
      </c>
      <c r="G119" s="4">
        <v>44417.63417824074</v>
      </c>
      <c r="H119" s="11" t="s">
        <v>96</v>
      </c>
      <c r="I119" s="11" t="s">
        <v>97</v>
      </c>
      <c r="J119" s="11" t="s">
        <v>98</v>
      </c>
      <c r="K119" s="11" t="s">
        <v>3538</v>
      </c>
      <c r="L119" s="11" t="s">
        <v>98</v>
      </c>
      <c r="M119" s="2" t="b">
        <v>0</v>
      </c>
    </row>
    <row r="120" spans="1:13" ht="57.6" customHeight="1">
      <c r="A120" s="11" t="s">
        <v>5635</v>
      </c>
      <c r="B120" s="11" t="s">
        <v>42</v>
      </c>
      <c r="C120" s="11" t="s">
        <v>507</v>
      </c>
      <c r="D120" s="11" t="s">
        <v>508</v>
      </c>
      <c r="E120" s="11" t="s">
        <v>3830</v>
      </c>
      <c r="F120" s="11" t="s">
        <v>5585</v>
      </c>
      <c r="G120" s="4">
        <v>44417.636643518519</v>
      </c>
      <c r="H120" s="11" t="s">
        <v>96</v>
      </c>
      <c r="I120" s="11" t="s">
        <v>97</v>
      </c>
      <c r="J120" s="11" t="s">
        <v>98</v>
      </c>
      <c r="K120" s="11" t="s">
        <v>5636</v>
      </c>
      <c r="L120" s="11" t="s">
        <v>98</v>
      </c>
      <c r="M120" s="2" t="b">
        <v>0</v>
      </c>
    </row>
    <row r="121" spans="1:13" ht="216" customHeight="1">
      <c r="A121" s="11" t="s">
        <v>5637</v>
      </c>
      <c r="B121" s="11" t="s">
        <v>42</v>
      </c>
      <c r="C121" s="11" t="s">
        <v>507</v>
      </c>
      <c r="D121" s="11" t="s">
        <v>508</v>
      </c>
      <c r="E121" s="11" t="s">
        <v>5638</v>
      </c>
      <c r="F121" s="11" t="s">
        <v>3760</v>
      </c>
      <c r="G121" s="4">
        <v>44417.650937500002</v>
      </c>
      <c r="H121" s="11" t="s">
        <v>96</v>
      </c>
      <c r="I121" s="11" t="s">
        <v>114</v>
      </c>
      <c r="J121" s="11" t="s">
        <v>98</v>
      </c>
      <c r="K121" s="11" t="s">
        <v>3828</v>
      </c>
      <c r="L121" s="11" t="s">
        <v>98</v>
      </c>
      <c r="M121" s="2" t="b">
        <v>0</v>
      </c>
    </row>
    <row r="122" spans="1:13" ht="43.15" customHeight="1">
      <c r="A122" s="11" t="s">
        <v>5639</v>
      </c>
      <c r="B122" s="11" t="s">
        <v>42</v>
      </c>
      <c r="C122" s="11" t="s">
        <v>375</v>
      </c>
      <c r="D122" s="11" t="s">
        <v>376</v>
      </c>
      <c r="E122" s="11" t="s">
        <v>5640</v>
      </c>
      <c r="F122" s="11" t="s">
        <v>5613</v>
      </c>
      <c r="G122" s="4">
        <v>44417.661932870367</v>
      </c>
      <c r="H122" s="11" t="s">
        <v>96</v>
      </c>
      <c r="I122" s="11" t="s">
        <v>114</v>
      </c>
      <c r="J122" s="11" t="s">
        <v>98</v>
      </c>
      <c r="K122" s="11" t="s">
        <v>5641</v>
      </c>
      <c r="L122" s="11" t="s">
        <v>98</v>
      </c>
      <c r="M122" s="2" t="b">
        <v>0</v>
      </c>
    </row>
    <row r="123" spans="1:13" ht="201.6" customHeight="1">
      <c r="A123" s="11" t="s">
        <v>5642</v>
      </c>
      <c r="B123" s="11" t="s">
        <v>42</v>
      </c>
      <c r="C123" s="11" t="s">
        <v>92</v>
      </c>
      <c r="D123" s="11" t="s">
        <v>93</v>
      </c>
      <c r="E123" s="11" t="s">
        <v>5020</v>
      </c>
      <c r="F123" s="11" t="s">
        <v>5643</v>
      </c>
      <c r="G123" s="4">
        <v>44417.6871875</v>
      </c>
      <c r="H123" s="11" t="s">
        <v>96</v>
      </c>
      <c r="I123" s="11" t="s">
        <v>114</v>
      </c>
      <c r="J123" s="11" t="s">
        <v>98</v>
      </c>
      <c r="K123" s="11" t="s">
        <v>3538</v>
      </c>
      <c r="L123" s="11" t="s">
        <v>98</v>
      </c>
      <c r="M123" s="2" t="b">
        <v>0</v>
      </c>
    </row>
    <row r="124" spans="1:13" ht="43.15" customHeight="1">
      <c r="A124" s="11" t="s">
        <v>5644</v>
      </c>
      <c r="B124" s="11" t="s">
        <v>42</v>
      </c>
      <c r="C124" s="11" t="s">
        <v>375</v>
      </c>
      <c r="D124" s="11" t="s">
        <v>376</v>
      </c>
      <c r="E124" s="11" t="s">
        <v>3959</v>
      </c>
      <c r="F124" s="11" t="s">
        <v>5613</v>
      </c>
      <c r="G124" s="4">
        <v>44417.702233796299</v>
      </c>
      <c r="H124" s="11" t="s">
        <v>96</v>
      </c>
      <c r="I124" s="11" t="s">
        <v>114</v>
      </c>
      <c r="J124" s="11" t="s">
        <v>98</v>
      </c>
      <c r="K124" s="11" t="s">
        <v>5617</v>
      </c>
      <c r="L124" s="11" t="s">
        <v>98</v>
      </c>
      <c r="M124" s="2" t="b">
        <v>0</v>
      </c>
    </row>
    <row r="125" spans="1:13" ht="57.6" customHeight="1">
      <c r="A125" s="11" t="s">
        <v>5645</v>
      </c>
      <c r="B125" s="11" t="s">
        <v>42</v>
      </c>
      <c r="C125" s="11" t="s">
        <v>375</v>
      </c>
      <c r="D125" s="11" t="s">
        <v>376</v>
      </c>
      <c r="E125" s="11" t="s">
        <v>5646</v>
      </c>
      <c r="F125" s="11" t="s">
        <v>5585</v>
      </c>
      <c r="G125" s="4">
        <v>44417.709548611107</v>
      </c>
      <c r="H125" s="11" t="s">
        <v>96</v>
      </c>
      <c r="I125" s="11" t="s">
        <v>97</v>
      </c>
      <c r="J125" s="11" t="s">
        <v>98</v>
      </c>
      <c r="K125" s="11" t="s">
        <v>5647</v>
      </c>
      <c r="L125" s="11" t="s">
        <v>98</v>
      </c>
      <c r="M125" s="2" t="b">
        <v>0</v>
      </c>
    </row>
    <row r="126" spans="1:13" ht="216" customHeight="1">
      <c r="A126" s="11" t="s">
        <v>5648</v>
      </c>
      <c r="B126" s="11" t="s">
        <v>42</v>
      </c>
      <c r="C126" s="11" t="s">
        <v>507</v>
      </c>
      <c r="D126" s="11" t="s">
        <v>508</v>
      </c>
      <c r="E126" s="11" t="s">
        <v>5638</v>
      </c>
      <c r="F126" s="11" t="s">
        <v>5649</v>
      </c>
      <c r="G126" s="4">
        <v>44417.714699074073</v>
      </c>
      <c r="H126" s="11" t="s">
        <v>96</v>
      </c>
      <c r="I126" s="11" t="s">
        <v>97</v>
      </c>
      <c r="J126" s="11" t="s">
        <v>98</v>
      </c>
      <c r="K126" s="11" t="s">
        <v>5650</v>
      </c>
      <c r="L126" s="11" t="s">
        <v>98</v>
      </c>
      <c r="M126" s="2" t="b">
        <v>0</v>
      </c>
    </row>
    <row r="127" spans="1:13" ht="57.6" customHeight="1">
      <c r="A127" s="11" t="s">
        <v>5651</v>
      </c>
      <c r="B127" s="11" t="s">
        <v>42</v>
      </c>
      <c r="C127" s="11" t="s">
        <v>375</v>
      </c>
      <c r="D127" s="11" t="s">
        <v>376</v>
      </c>
      <c r="E127" s="11" t="s">
        <v>1711</v>
      </c>
      <c r="F127" s="11" t="s">
        <v>5652</v>
      </c>
      <c r="G127" s="4">
        <v>44417.716446759259</v>
      </c>
      <c r="H127" s="11" t="s">
        <v>96</v>
      </c>
      <c r="I127" s="11" t="s">
        <v>97</v>
      </c>
      <c r="J127" s="11" t="s">
        <v>98</v>
      </c>
      <c r="K127" s="11" t="s">
        <v>5653</v>
      </c>
      <c r="L127" s="11" t="s">
        <v>98</v>
      </c>
      <c r="M127" s="2" t="b">
        <v>0</v>
      </c>
    </row>
    <row r="128" spans="1:13" ht="216" customHeight="1">
      <c r="A128" s="11" t="s">
        <v>5654</v>
      </c>
      <c r="B128" s="11" t="s">
        <v>44</v>
      </c>
      <c r="C128" s="11" t="s">
        <v>375</v>
      </c>
      <c r="D128" s="11" t="s">
        <v>376</v>
      </c>
      <c r="E128" s="11" t="s">
        <v>2791</v>
      </c>
      <c r="F128" s="11" t="s">
        <v>1617</v>
      </c>
      <c r="G128" s="4">
        <v>44417.723726851851</v>
      </c>
      <c r="H128" s="11" t="s">
        <v>96</v>
      </c>
      <c r="I128" s="11" t="s">
        <v>97</v>
      </c>
      <c r="J128" s="11" t="s">
        <v>98</v>
      </c>
      <c r="K128" s="11" t="s">
        <v>3828</v>
      </c>
      <c r="L128" s="11" t="s">
        <v>98</v>
      </c>
      <c r="M128" s="2" t="b">
        <v>0</v>
      </c>
    </row>
    <row r="129" spans="1:13" ht="57.6" customHeight="1">
      <c r="A129" s="11" t="s">
        <v>5655</v>
      </c>
      <c r="B129" s="11" t="s">
        <v>42</v>
      </c>
      <c r="C129" s="11" t="s">
        <v>375</v>
      </c>
      <c r="D129" s="11" t="s">
        <v>376</v>
      </c>
      <c r="E129" s="11" t="s">
        <v>5656</v>
      </c>
      <c r="F129" s="11" t="s">
        <v>5657</v>
      </c>
      <c r="G129" s="4">
        <v>44417.722453703696</v>
      </c>
      <c r="H129" s="11" t="s">
        <v>96</v>
      </c>
      <c r="I129" s="11" t="s">
        <v>97</v>
      </c>
      <c r="J129" s="11" t="s">
        <v>98</v>
      </c>
      <c r="K129" s="11" t="s">
        <v>5658</v>
      </c>
      <c r="L129" s="11" t="s">
        <v>98</v>
      </c>
      <c r="M129" s="2" t="b">
        <v>0</v>
      </c>
    </row>
    <row r="130" spans="1:13" ht="43.15" customHeight="1">
      <c r="A130" s="11" t="s">
        <v>5659</v>
      </c>
      <c r="B130" s="11" t="s">
        <v>42</v>
      </c>
      <c r="C130" s="11" t="s">
        <v>375</v>
      </c>
      <c r="D130" s="11" t="s">
        <v>376</v>
      </c>
      <c r="E130" s="11" t="s">
        <v>3963</v>
      </c>
      <c r="F130" s="11" t="s">
        <v>5660</v>
      </c>
      <c r="G130" s="4">
        <v>44417.727199074077</v>
      </c>
      <c r="H130" s="11" t="s">
        <v>96</v>
      </c>
      <c r="I130" s="11" t="s">
        <v>97</v>
      </c>
      <c r="J130" s="11" t="s">
        <v>98</v>
      </c>
      <c r="K130" s="11" t="s">
        <v>5661</v>
      </c>
      <c r="L130" s="11" t="s">
        <v>98</v>
      </c>
      <c r="M130" s="2" t="b">
        <v>0</v>
      </c>
    </row>
    <row r="131" spans="1:13" ht="201.6" customHeight="1">
      <c r="A131" s="11" t="s">
        <v>5662</v>
      </c>
      <c r="B131" s="11" t="s">
        <v>42</v>
      </c>
      <c r="C131" s="11" t="s">
        <v>375</v>
      </c>
      <c r="D131" s="11" t="s">
        <v>376</v>
      </c>
      <c r="E131" s="11" t="s">
        <v>526</v>
      </c>
      <c r="F131" s="11" t="s">
        <v>5663</v>
      </c>
      <c r="G131" s="4">
        <v>44417.755798611113</v>
      </c>
      <c r="H131" s="11" t="s">
        <v>96</v>
      </c>
      <c r="I131" s="11" t="s">
        <v>97</v>
      </c>
      <c r="J131" s="11" t="s">
        <v>98</v>
      </c>
      <c r="K131" s="11" t="s">
        <v>5664</v>
      </c>
      <c r="L131" s="11" t="s">
        <v>98</v>
      </c>
      <c r="M131" s="2" t="b">
        <v>0</v>
      </c>
    </row>
    <row r="132" spans="1:13" ht="57.6" customHeight="1">
      <c r="A132" s="11" t="s">
        <v>5665</v>
      </c>
      <c r="B132" s="11" t="s">
        <v>42</v>
      </c>
      <c r="C132" s="11" t="s">
        <v>92</v>
      </c>
      <c r="D132" s="11" t="s">
        <v>93</v>
      </c>
      <c r="E132" s="11" t="s">
        <v>4902</v>
      </c>
      <c r="F132" s="11" t="s">
        <v>702</v>
      </c>
      <c r="G132" s="4">
        <v>44417.761030092603</v>
      </c>
      <c r="H132" s="11" t="s">
        <v>96</v>
      </c>
      <c r="I132" s="11" t="s">
        <v>97</v>
      </c>
      <c r="J132" s="11" t="s">
        <v>98</v>
      </c>
      <c r="K132" s="11" t="s">
        <v>5666</v>
      </c>
      <c r="L132" s="11" t="s">
        <v>98</v>
      </c>
      <c r="M132" s="2" t="b">
        <v>0</v>
      </c>
    </row>
    <row r="133" spans="1:13" ht="43.15" customHeight="1">
      <c r="A133" s="11" t="s">
        <v>5667</v>
      </c>
      <c r="B133" s="11" t="s">
        <v>44</v>
      </c>
      <c r="C133" s="11" t="s">
        <v>507</v>
      </c>
      <c r="D133" s="11" t="s">
        <v>508</v>
      </c>
      <c r="E133" s="11" t="s">
        <v>1868</v>
      </c>
      <c r="F133" s="11" t="s">
        <v>3757</v>
      </c>
      <c r="G133" s="4">
        <v>44417.771203703713</v>
      </c>
      <c r="H133" s="11" t="s">
        <v>96</v>
      </c>
      <c r="I133" s="11" t="s">
        <v>97</v>
      </c>
      <c r="J133" s="11" t="s">
        <v>98</v>
      </c>
      <c r="K133" s="11" t="s">
        <v>5668</v>
      </c>
      <c r="L133" s="11" t="s">
        <v>98</v>
      </c>
      <c r="M133" s="2" t="b">
        <v>0</v>
      </c>
    </row>
    <row r="134" spans="1:13" ht="43.15" customHeight="1">
      <c r="A134" s="11" t="s">
        <v>5669</v>
      </c>
      <c r="B134" s="11" t="s">
        <v>44</v>
      </c>
      <c r="C134" s="11" t="s">
        <v>375</v>
      </c>
      <c r="D134" s="11" t="s">
        <v>376</v>
      </c>
      <c r="E134" s="11" t="s">
        <v>5670</v>
      </c>
      <c r="F134" s="11" t="s">
        <v>2615</v>
      </c>
      <c r="G134" s="4">
        <v>44417.787962962961</v>
      </c>
      <c r="H134" s="11" t="s">
        <v>96</v>
      </c>
      <c r="I134" s="11" t="s">
        <v>97</v>
      </c>
      <c r="J134" s="11" t="s">
        <v>98</v>
      </c>
      <c r="K134" s="11" t="s">
        <v>5617</v>
      </c>
      <c r="L134" s="11" t="s">
        <v>98</v>
      </c>
      <c r="M134" s="2" t="b">
        <v>0</v>
      </c>
    </row>
    <row r="135" spans="1:13" ht="43.15" customHeight="1">
      <c r="A135" s="11" t="s">
        <v>5671</v>
      </c>
      <c r="B135" s="11" t="s">
        <v>44</v>
      </c>
      <c r="C135" s="11" t="s">
        <v>507</v>
      </c>
      <c r="D135" s="11" t="s">
        <v>508</v>
      </c>
      <c r="E135" s="11" t="s">
        <v>5672</v>
      </c>
      <c r="F135" s="11" t="s">
        <v>5673</v>
      </c>
      <c r="G135" s="4">
        <v>44417.794930555552</v>
      </c>
      <c r="H135" s="11" t="s">
        <v>96</v>
      </c>
      <c r="I135" s="11" t="s">
        <v>97</v>
      </c>
      <c r="J135" s="11" t="s">
        <v>98</v>
      </c>
      <c r="K135" s="11" t="s">
        <v>5674</v>
      </c>
      <c r="L135" s="11" t="s">
        <v>98</v>
      </c>
      <c r="M135" s="2" t="b">
        <v>0</v>
      </c>
    </row>
    <row r="136" spans="1:13" ht="57.6" customHeight="1">
      <c r="A136" s="11" t="s">
        <v>5675</v>
      </c>
      <c r="B136" s="11" t="s">
        <v>42</v>
      </c>
      <c r="C136" s="11" t="s">
        <v>375</v>
      </c>
      <c r="D136" s="11" t="s">
        <v>376</v>
      </c>
      <c r="E136" s="11" t="s">
        <v>2620</v>
      </c>
      <c r="F136" s="11" t="s">
        <v>5676</v>
      </c>
      <c r="G136" s="4">
        <v>44418.366365740738</v>
      </c>
      <c r="H136" s="11" t="s">
        <v>96</v>
      </c>
      <c r="I136" s="11" t="s">
        <v>97</v>
      </c>
      <c r="J136" s="11" t="s">
        <v>98</v>
      </c>
      <c r="K136" s="11" t="s">
        <v>5677</v>
      </c>
      <c r="L136" s="11" t="s">
        <v>98</v>
      </c>
      <c r="M136" s="2" t="b">
        <v>0</v>
      </c>
    </row>
    <row r="137" spans="1:13" ht="201.6" customHeight="1">
      <c r="A137" s="11" t="s">
        <v>5678</v>
      </c>
      <c r="B137" s="11" t="s">
        <v>33</v>
      </c>
      <c r="C137" s="11" t="s">
        <v>33</v>
      </c>
      <c r="D137" s="11" t="s">
        <v>111</v>
      </c>
      <c r="E137" s="11" t="s">
        <v>5679</v>
      </c>
      <c r="F137" s="11" t="s">
        <v>5680</v>
      </c>
      <c r="G137" s="4">
        <v>44418.3987037037</v>
      </c>
      <c r="H137" s="11" t="s">
        <v>96</v>
      </c>
      <c r="I137" s="11" t="s">
        <v>97</v>
      </c>
      <c r="J137" s="11" t="s">
        <v>98</v>
      </c>
      <c r="K137" s="11" t="s">
        <v>5681</v>
      </c>
      <c r="L137" s="11" t="s">
        <v>98</v>
      </c>
      <c r="M137" s="2" t="b">
        <v>1</v>
      </c>
    </row>
    <row r="138" spans="1:13" ht="72" customHeight="1">
      <c r="A138" s="11" t="s">
        <v>5682</v>
      </c>
      <c r="B138" s="11" t="s">
        <v>24</v>
      </c>
      <c r="C138" s="11" t="s">
        <v>24</v>
      </c>
      <c r="D138" s="11" t="s">
        <v>257</v>
      </c>
      <c r="E138" s="11" t="s">
        <v>691</v>
      </c>
      <c r="F138" s="11" t="s">
        <v>5683</v>
      </c>
      <c r="G138" s="4">
        <v>44418.467349537037</v>
      </c>
      <c r="H138" s="11" t="s">
        <v>96</v>
      </c>
      <c r="I138" s="11" t="s">
        <v>97</v>
      </c>
      <c r="J138" s="11" t="s">
        <v>98</v>
      </c>
      <c r="K138" s="11" t="s">
        <v>5684</v>
      </c>
      <c r="L138" s="11" t="s">
        <v>98</v>
      </c>
      <c r="M138" s="2" t="b">
        <v>0</v>
      </c>
    </row>
    <row r="139" spans="1:13">
      <c r="A139" s="11" t="s">
        <v>5685</v>
      </c>
      <c r="B139" s="11" t="s">
        <v>35</v>
      </c>
      <c r="C139" s="11" t="s">
        <v>117</v>
      </c>
      <c r="D139" s="11" t="s">
        <v>118</v>
      </c>
      <c r="E139" s="11" t="s">
        <v>625</v>
      </c>
      <c r="F139" s="11" t="s">
        <v>5686</v>
      </c>
      <c r="G139" s="4">
        <v>44418.469976851848</v>
      </c>
      <c r="H139" s="11" t="s">
        <v>96</v>
      </c>
      <c r="I139" s="11" t="s">
        <v>97</v>
      </c>
      <c r="J139" s="11" t="s">
        <v>109</v>
      </c>
      <c r="K139" s="11" t="s">
        <v>5687</v>
      </c>
      <c r="L139" s="11" t="s">
        <v>109</v>
      </c>
      <c r="M139" s="2" t="b">
        <v>0</v>
      </c>
    </row>
    <row r="140" spans="1:13" ht="43.15" customHeight="1">
      <c r="A140" s="11" t="s">
        <v>5688</v>
      </c>
      <c r="B140" s="11" t="s">
        <v>42</v>
      </c>
      <c r="C140" s="11" t="s">
        <v>92</v>
      </c>
      <c r="D140" s="11" t="s">
        <v>186</v>
      </c>
      <c r="E140" s="11" t="s">
        <v>3143</v>
      </c>
      <c r="F140" s="11" t="s">
        <v>5689</v>
      </c>
      <c r="G140" s="4">
        <v>44418.474027777767</v>
      </c>
      <c r="H140" s="11" t="s">
        <v>96</v>
      </c>
      <c r="I140" s="11" t="s">
        <v>97</v>
      </c>
      <c r="J140" s="11" t="s">
        <v>98</v>
      </c>
      <c r="K140" s="11" t="s">
        <v>5690</v>
      </c>
      <c r="L140" s="11" t="s">
        <v>98</v>
      </c>
      <c r="M140" s="2" t="b">
        <v>0</v>
      </c>
    </row>
    <row r="141" spans="1:13" ht="115.15" customHeight="1">
      <c r="A141" s="11" t="s">
        <v>5691</v>
      </c>
      <c r="B141" s="11" t="s">
        <v>44</v>
      </c>
      <c r="C141" s="11" t="s">
        <v>375</v>
      </c>
      <c r="D141" s="11" t="s">
        <v>376</v>
      </c>
      <c r="E141" s="11" t="s">
        <v>5692</v>
      </c>
      <c r="F141" s="11" t="s">
        <v>5409</v>
      </c>
      <c r="G141" s="4">
        <v>44418.486805555563</v>
      </c>
      <c r="H141" s="11" t="s">
        <v>96</v>
      </c>
      <c r="I141" s="11" t="s">
        <v>97</v>
      </c>
      <c r="J141" s="11" t="s">
        <v>98</v>
      </c>
      <c r="K141" s="11" t="s">
        <v>3909</v>
      </c>
      <c r="L141" s="11" t="s">
        <v>98</v>
      </c>
      <c r="M141" s="2" t="b">
        <v>0</v>
      </c>
    </row>
    <row r="142" spans="1:13" ht="57.6" customHeight="1">
      <c r="A142" s="11" t="s">
        <v>5693</v>
      </c>
      <c r="B142" s="11" t="s">
        <v>42</v>
      </c>
      <c r="C142" s="11" t="s">
        <v>375</v>
      </c>
      <c r="D142" s="11" t="s">
        <v>376</v>
      </c>
      <c r="E142" s="11" t="s">
        <v>1510</v>
      </c>
      <c r="F142" s="11" t="s">
        <v>5694</v>
      </c>
      <c r="G142" s="4">
        <v>44418.525034722217</v>
      </c>
      <c r="H142" s="11" t="s">
        <v>96</v>
      </c>
      <c r="I142" s="11" t="s">
        <v>114</v>
      </c>
      <c r="J142" s="11" t="s">
        <v>98</v>
      </c>
      <c r="K142" s="11" t="s">
        <v>5695</v>
      </c>
      <c r="L142" s="11" t="s">
        <v>98</v>
      </c>
      <c r="M142" s="2" t="b">
        <v>0</v>
      </c>
    </row>
    <row r="143" spans="1:13" ht="43.15" customHeight="1">
      <c r="A143" s="11" t="s">
        <v>5696</v>
      </c>
      <c r="B143" s="11" t="s">
        <v>44</v>
      </c>
      <c r="C143" s="11" t="s">
        <v>375</v>
      </c>
      <c r="D143" s="11" t="s">
        <v>376</v>
      </c>
      <c r="E143" s="11" t="s">
        <v>4189</v>
      </c>
      <c r="F143" s="11" t="s">
        <v>4218</v>
      </c>
      <c r="G143" s="4">
        <v>44418.537499999999</v>
      </c>
      <c r="H143" s="11" t="s">
        <v>96</v>
      </c>
      <c r="I143" s="11" t="s">
        <v>97</v>
      </c>
      <c r="J143" s="11" t="s">
        <v>98</v>
      </c>
      <c r="K143" s="11" t="s">
        <v>5697</v>
      </c>
      <c r="L143" s="11" t="s">
        <v>98</v>
      </c>
      <c r="M143" s="2" t="b">
        <v>0</v>
      </c>
    </row>
    <row r="144" spans="1:13" ht="28.9" customHeight="1">
      <c r="A144" s="11" t="s">
        <v>5698</v>
      </c>
      <c r="B144" s="11" t="s">
        <v>44</v>
      </c>
      <c r="C144" s="11" t="s">
        <v>375</v>
      </c>
      <c r="D144" s="11" t="s">
        <v>376</v>
      </c>
      <c r="E144" s="11" t="s">
        <v>5699</v>
      </c>
      <c r="F144" s="11" t="s">
        <v>5700</v>
      </c>
      <c r="G144" s="4">
        <v>44418.567256944443</v>
      </c>
      <c r="H144" s="11" t="s">
        <v>96</v>
      </c>
      <c r="I144" s="11" t="s">
        <v>97</v>
      </c>
      <c r="J144" s="11" t="s">
        <v>98</v>
      </c>
      <c r="K144" s="11" t="s">
        <v>5701</v>
      </c>
      <c r="L144" s="11" t="s">
        <v>98</v>
      </c>
      <c r="M144" s="2" t="b">
        <v>0</v>
      </c>
    </row>
    <row r="145" spans="1:13" ht="57.6" customHeight="1">
      <c r="A145" s="11" t="s">
        <v>5702</v>
      </c>
      <c r="B145" s="11" t="s">
        <v>44</v>
      </c>
      <c r="C145" s="11" t="s">
        <v>375</v>
      </c>
      <c r="D145" s="11" t="s">
        <v>376</v>
      </c>
      <c r="E145" s="11" t="s">
        <v>2074</v>
      </c>
      <c r="F145" s="11" t="s">
        <v>3726</v>
      </c>
      <c r="G145" s="4">
        <v>44418.574108796303</v>
      </c>
      <c r="H145" s="11" t="s">
        <v>96</v>
      </c>
      <c r="I145" s="11" t="s">
        <v>97</v>
      </c>
      <c r="J145" s="11" t="s">
        <v>98</v>
      </c>
      <c r="K145" s="11" t="s">
        <v>5703</v>
      </c>
      <c r="L145" s="11" t="s">
        <v>98</v>
      </c>
      <c r="M145" s="2" t="b">
        <v>0</v>
      </c>
    </row>
    <row r="146" spans="1:13" ht="216" customHeight="1">
      <c r="A146" s="11" t="s">
        <v>5704</v>
      </c>
      <c r="B146" s="11" t="s">
        <v>44</v>
      </c>
      <c r="C146" s="11" t="s">
        <v>375</v>
      </c>
      <c r="D146" s="11" t="s">
        <v>376</v>
      </c>
      <c r="E146" s="11" t="s">
        <v>4299</v>
      </c>
      <c r="F146" s="11" t="s">
        <v>5705</v>
      </c>
      <c r="G146" s="4">
        <v>44418.580752314818</v>
      </c>
      <c r="H146" s="11" t="s">
        <v>96</v>
      </c>
      <c r="I146" s="11" t="s">
        <v>97</v>
      </c>
      <c r="J146" s="11" t="s">
        <v>98</v>
      </c>
      <c r="K146" s="11" t="s">
        <v>3828</v>
      </c>
      <c r="L146" s="11" t="s">
        <v>98</v>
      </c>
      <c r="M146" s="2" t="b">
        <v>0</v>
      </c>
    </row>
    <row r="147" spans="1:13" ht="57.6" customHeight="1">
      <c r="A147" s="11" t="s">
        <v>5706</v>
      </c>
      <c r="B147" s="11" t="s">
        <v>42</v>
      </c>
      <c r="C147" s="11" t="s">
        <v>92</v>
      </c>
      <c r="D147" s="11" t="s">
        <v>186</v>
      </c>
      <c r="E147" s="11" t="s">
        <v>5058</v>
      </c>
      <c r="F147" s="11" t="s">
        <v>5707</v>
      </c>
      <c r="G147" s="4">
        <v>44418.58452546296</v>
      </c>
      <c r="H147" s="11" t="s">
        <v>96</v>
      </c>
      <c r="I147" s="11" t="s">
        <v>97</v>
      </c>
      <c r="J147" s="11" t="s">
        <v>98</v>
      </c>
      <c r="K147" s="11" t="s">
        <v>5708</v>
      </c>
      <c r="L147" s="11" t="s">
        <v>98</v>
      </c>
      <c r="M147" s="2" t="b">
        <v>0</v>
      </c>
    </row>
    <row r="148" spans="1:13" ht="86.45" customHeight="1">
      <c r="A148" s="11" t="s">
        <v>5709</v>
      </c>
      <c r="B148" s="11" t="s">
        <v>42</v>
      </c>
      <c r="C148" s="11" t="s">
        <v>92</v>
      </c>
      <c r="D148" s="11" t="s">
        <v>93</v>
      </c>
      <c r="E148" s="11" t="s">
        <v>564</v>
      </c>
      <c r="F148" s="11" t="s">
        <v>5710</v>
      </c>
      <c r="G148" s="4">
        <v>44418.672465277778</v>
      </c>
      <c r="H148" s="11" t="s">
        <v>96</v>
      </c>
      <c r="I148" s="11" t="s">
        <v>114</v>
      </c>
      <c r="J148" s="11" t="s">
        <v>98</v>
      </c>
      <c r="K148" s="11" t="s">
        <v>5523</v>
      </c>
      <c r="L148" s="11" t="s">
        <v>98</v>
      </c>
      <c r="M148" s="2" t="b">
        <v>0</v>
      </c>
    </row>
    <row r="149" spans="1:13">
      <c r="A149" s="11" t="s">
        <v>5711</v>
      </c>
      <c r="B149" s="11" t="s">
        <v>35</v>
      </c>
      <c r="C149" s="11" t="s">
        <v>124</v>
      </c>
      <c r="D149" s="11" t="s">
        <v>125</v>
      </c>
      <c r="E149" s="11" t="s">
        <v>479</v>
      </c>
      <c r="F149" s="11" t="s">
        <v>5712</v>
      </c>
      <c r="G149" s="4">
        <v>44418.669768518521</v>
      </c>
      <c r="H149" s="11" t="s">
        <v>96</v>
      </c>
      <c r="I149" s="11" t="s">
        <v>114</v>
      </c>
      <c r="J149" s="11" t="s">
        <v>109</v>
      </c>
      <c r="K149" s="11" t="s">
        <v>5713</v>
      </c>
      <c r="L149" s="11" t="s">
        <v>109</v>
      </c>
      <c r="M149" s="2" t="b">
        <v>0</v>
      </c>
    </row>
    <row r="150" spans="1:13" ht="216" customHeight="1">
      <c r="A150" s="11" t="s">
        <v>5714</v>
      </c>
      <c r="B150" s="11" t="s">
        <v>44</v>
      </c>
      <c r="C150" s="11" t="s">
        <v>507</v>
      </c>
      <c r="D150" s="11" t="s">
        <v>508</v>
      </c>
      <c r="E150" s="11" t="s">
        <v>5715</v>
      </c>
      <c r="F150" s="11" t="s">
        <v>2058</v>
      </c>
      <c r="G150" s="4">
        <v>44418.70449074074</v>
      </c>
      <c r="H150" s="11" t="s">
        <v>96</v>
      </c>
      <c r="I150" s="11" t="s">
        <v>97</v>
      </c>
      <c r="J150" s="11" t="s">
        <v>98</v>
      </c>
      <c r="K150" s="11" t="s">
        <v>3828</v>
      </c>
      <c r="L150" s="11" t="s">
        <v>98</v>
      </c>
      <c r="M150" s="2" t="b">
        <v>0</v>
      </c>
    </row>
    <row r="151" spans="1:13" ht="57.6" customHeight="1">
      <c r="A151" s="11" t="s">
        <v>5716</v>
      </c>
      <c r="B151" s="11" t="s">
        <v>44</v>
      </c>
      <c r="C151" s="11" t="s">
        <v>375</v>
      </c>
      <c r="D151" s="11" t="s">
        <v>376</v>
      </c>
      <c r="E151" s="11" t="s">
        <v>5717</v>
      </c>
      <c r="F151" s="11" t="s">
        <v>3726</v>
      </c>
      <c r="G151" s="4">
        <v>44418.704386574071</v>
      </c>
      <c r="H151" s="11" t="s">
        <v>96</v>
      </c>
      <c r="I151" s="11" t="s">
        <v>97</v>
      </c>
      <c r="J151" s="11" t="s">
        <v>98</v>
      </c>
      <c r="K151" s="11" t="s">
        <v>5718</v>
      </c>
      <c r="L151" s="11" t="s">
        <v>98</v>
      </c>
      <c r="M151" s="2" t="b">
        <v>0</v>
      </c>
    </row>
    <row r="152" spans="1:13" ht="43.15" customHeight="1">
      <c r="A152" s="11" t="s">
        <v>5719</v>
      </c>
      <c r="B152" s="11" t="s">
        <v>42</v>
      </c>
      <c r="C152" s="11" t="s">
        <v>507</v>
      </c>
      <c r="D152" s="11" t="s">
        <v>508</v>
      </c>
      <c r="E152" s="11" t="s">
        <v>509</v>
      </c>
      <c r="F152" s="11" t="s">
        <v>2058</v>
      </c>
      <c r="G152" s="4">
        <v>44418.707499999997</v>
      </c>
      <c r="H152" s="11" t="s">
        <v>96</v>
      </c>
      <c r="I152" s="11" t="s">
        <v>97</v>
      </c>
      <c r="J152" s="11" t="s">
        <v>98</v>
      </c>
      <c r="K152" s="11" t="s">
        <v>5554</v>
      </c>
      <c r="L152" s="11" t="s">
        <v>98</v>
      </c>
      <c r="M152" s="2" t="b">
        <v>0</v>
      </c>
    </row>
    <row r="153" spans="1:13" ht="57.6" customHeight="1">
      <c r="A153" s="11" t="s">
        <v>5720</v>
      </c>
      <c r="B153" s="11" t="s">
        <v>42</v>
      </c>
      <c r="C153" s="11" t="s">
        <v>375</v>
      </c>
      <c r="D153" s="11" t="s">
        <v>376</v>
      </c>
      <c r="E153" s="11" t="s">
        <v>1705</v>
      </c>
      <c r="F153" s="11" t="s">
        <v>3726</v>
      </c>
      <c r="G153" s="4">
        <v>44418.714398148149</v>
      </c>
      <c r="H153" s="11" t="s">
        <v>96</v>
      </c>
      <c r="I153" s="11" t="s">
        <v>97</v>
      </c>
      <c r="J153" s="11" t="s">
        <v>98</v>
      </c>
      <c r="K153" s="11" t="s">
        <v>5721</v>
      </c>
      <c r="L153" s="11" t="s">
        <v>98</v>
      </c>
      <c r="M153" s="2" t="b">
        <v>0</v>
      </c>
    </row>
    <row r="154" spans="1:13" ht="57.6" customHeight="1">
      <c r="A154" s="11" t="s">
        <v>5722</v>
      </c>
      <c r="B154" s="11" t="s">
        <v>42</v>
      </c>
      <c r="C154" s="11" t="s">
        <v>375</v>
      </c>
      <c r="D154" s="11" t="s">
        <v>376</v>
      </c>
      <c r="E154" s="11" t="s">
        <v>4994</v>
      </c>
      <c r="F154" s="11" t="s">
        <v>3726</v>
      </c>
      <c r="G154" s="4">
        <v>44418.736284722218</v>
      </c>
      <c r="H154" s="11" t="s">
        <v>96</v>
      </c>
      <c r="I154" s="11" t="s">
        <v>97</v>
      </c>
      <c r="J154" s="11" t="s">
        <v>98</v>
      </c>
      <c r="K154" s="11" t="s">
        <v>5723</v>
      </c>
      <c r="L154" s="11" t="s">
        <v>98</v>
      </c>
      <c r="M154" s="2" t="b">
        <v>0</v>
      </c>
    </row>
    <row r="155" spans="1:13">
      <c r="A155" s="11" t="s">
        <v>5724</v>
      </c>
      <c r="B155" s="11" t="s">
        <v>35</v>
      </c>
      <c r="C155" s="11" t="s">
        <v>124</v>
      </c>
      <c r="D155" s="11" t="s">
        <v>125</v>
      </c>
      <c r="E155" s="11" t="s">
        <v>560</v>
      </c>
      <c r="F155" s="11" t="s">
        <v>5725</v>
      </c>
      <c r="G155" s="4">
        <v>44418.754699074067</v>
      </c>
      <c r="H155" s="11" t="s">
        <v>96</v>
      </c>
      <c r="I155" s="11" t="s">
        <v>97</v>
      </c>
      <c r="J155" s="11" t="s">
        <v>109</v>
      </c>
      <c r="K155" s="11" t="s">
        <v>213</v>
      </c>
      <c r="L155" s="11" t="s">
        <v>109</v>
      </c>
      <c r="M155" s="2" t="b">
        <v>0</v>
      </c>
    </row>
    <row r="156" spans="1:13" ht="57.6" customHeight="1">
      <c r="A156" s="11" t="s">
        <v>5726</v>
      </c>
      <c r="B156" s="11" t="s">
        <v>44</v>
      </c>
      <c r="C156" s="11" t="s">
        <v>375</v>
      </c>
      <c r="D156" s="11" t="s">
        <v>376</v>
      </c>
      <c r="E156" s="11" t="s">
        <v>3885</v>
      </c>
      <c r="F156" s="11" t="s">
        <v>4871</v>
      </c>
      <c r="G156" s="4">
        <v>44418.805034722223</v>
      </c>
      <c r="H156" s="11" t="s">
        <v>96</v>
      </c>
      <c r="I156" s="11" t="s">
        <v>97</v>
      </c>
      <c r="J156" s="11" t="s">
        <v>98</v>
      </c>
      <c r="K156" s="11" t="s">
        <v>5727</v>
      </c>
      <c r="L156" s="11" t="s">
        <v>98</v>
      </c>
      <c r="M156" s="2" t="b">
        <v>0</v>
      </c>
    </row>
    <row r="157" spans="1:13" ht="57.6" customHeight="1">
      <c r="A157" s="11" t="s">
        <v>5728</v>
      </c>
      <c r="B157" s="11" t="s">
        <v>42</v>
      </c>
      <c r="C157" s="11" t="s">
        <v>92</v>
      </c>
      <c r="D157" s="11" t="s">
        <v>93</v>
      </c>
      <c r="E157" s="11" t="s">
        <v>4267</v>
      </c>
      <c r="F157" s="11" t="s">
        <v>5729</v>
      </c>
      <c r="G157" s="4">
        <v>44419.392083333332</v>
      </c>
      <c r="H157" s="11" t="s">
        <v>96</v>
      </c>
      <c r="I157" s="11" t="s">
        <v>114</v>
      </c>
      <c r="J157" s="11" t="s">
        <v>98</v>
      </c>
      <c r="K157" s="11" t="s">
        <v>5730</v>
      </c>
      <c r="L157" s="11" t="s">
        <v>98</v>
      </c>
      <c r="M157" s="2" t="b">
        <v>0</v>
      </c>
    </row>
    <row r="158" spans="1:13">
      <c r="A158" s="11" t="s">
        <v>5731</v>
      </c>
      <c r="B158" s="11" t="s">
        <v>35</v>
      </c>
      <c r="C158" s="11" t="s">
        <v>124</v>
      </c>
      <c r="D158" s="11" t="s">
        <v>144</v>
      </c>
      <c r="E158" s="11" t="s">
        <v>1029</v>
      </c>
      <c r="F158" s="11" t="s">
        <v>212</v>
      </c>
      <c r="G158" s="4">
        <v>44419.396608796298</v>
      </c>
      <c r="H158" s="11" t="s">
        <v>96</v>
      </c>
      <c r="I158" s="11" t="s">
        <v>97</v>
      </c>
      <c r="J158" s="11" t="s">
        <v>109</v>
      </c>
      <c r="K158" s="11" t="s">
        <v>2272</v>
      </c>
      <c r="L158" s="11" t="s">
        <v>109</v>
      </c>
      <c r="M158" s="2" t="b">
        <v>0</v>
      </c>
    </row>
    <row r="159" spans="1:13" ht="57.6" customHeight="1">
      <c r="A159" s="11" t="s">
        <v>5732</v>
      </c>
      <c r="B159" s="11" t="s">
        <v>42</v>
      </c>
      <c r="C159" s="11" t="s">
        <v>507</v>
      </c>
      <c r="D159" s="11" t="s">
        <v>508</v>
      </c>
      <c r="E159" s="11" t="s">
        <v>5733</v>
      </c>
      <c r="F159" s="11" t="s">
        <v>5734</v>
      </c>
      <c r="G159" s="4">
        <v>44419.402013888888</v>
      </c>
      <c r="H159" s="11" t="s">
        <v>96</v>
      </c>
      <c r="I159" s="11" t="s">
        <v>97</v>
      </c>
      <c r="J159" s="11" t="s">
        <v>98</v>
      </c>
      <c r="K159" s="11" t="s">
        <v>5543</v>
      </c>
      <c r="L159" s="11" t="s">
        <v>98</v>
      </c>
      <c r="M159" s="2" t="b">
        <v>0</v>
      </c>
    </row>
    <row r="160" spans="1:13">
      <c r="A160" s="11" t="s">
        <v>5735</v>
      </c>
      <c r="B160" s="11" t="s">
        <v>35</v>
      </c>
      <c r="C160" s="11" t="s">
        <v>180</v>
      </c>
      <c r="D160" s="11" t="s">
        <v>181</v>
      </c>
      <c r="E160" s="11" t="s">
        <v>5736</v>
      </c>
      <c r="F160" s="11" t="s">
        <v>5737</v>
      </c>
      <c r="G160" s="4">
        <v>44419.407777777778</v>
      </c>
      <c r="H160" s="11" t="s">
        <v>96</v>
      </c>
      <c r="I160" s="11" t="s">
        <v>97</v>
      </c>
      <c r="J160" s="11" t="s">
        <v>109</v>
      </c>
      <c r="K160" s="11" t="s">
        <v>5738</v>
      </c>
      <c r="L160" s="11" t="s">
        <v>109</v>
      </c>
      <c r="M160" s="2" t="b">
        <v>0</v>
      </c>
    </row>
    <row r="161" spans="1:13" ht="28.9" customHeight="1">
      <c r="A161" s="11" t="s">
        <v>5739</v>
      </c>
      <c r="B161" s="11" t="s">
        <v>44</v>
      </c>
      <c r="C161" s="11" t="s">
        <v>375</v>
      </c>
      <c r="D161" s="11" t="s">
        <v>376</v>
      </c>
      <c r="E161" s="11" t="s">
        <v>5646</v>
      </c>
      <c r="F161" s="11" t="s">
        <v>5740</v>
      </c>
      <c r="G161" s="4">
        <v>44419.452743055554</v>
      </c>
      <c r="H161" s="11" t="s">
        <v>96</v>
      </c>
      <c r="I161" s="11" t="s">
        <v>97</v>
      </c>
      <c r="J161" s="11" t="s">
        <v>98</v>
      </c>
      <c r="K161" s="11" t="s">
        <v>5741</v>
      </c>
      <c r="L161" s="11" t="s">
        <v>98</v>
      </c>
      <c r="M161" s="2" t="b">
        <v>0</v>
      </c>
    </row>
    <row r="162" spans="1:13" ht="216" customHeight="1">
      <c r="A162" s="11" t="s">
        <v>5742</v>
      </c>
      <c r="B162" s="11" t="s">
        <v>44</v>
      </c>
      <c r="C162" s="11" t="s">
        <v>375</v>
      </c>
      <c r="D162" s="11" t="s">
        <v>376</v>
      </c>
      <c r="E162" s="11" t="s">
        <v>5743</v>
      </c>
      <c r="F162" s="11" t="s">
        <v>2968</v>
      </c>
      <c r="G162" s="4">
        <v>44419.464722222219</v>
      </c>
      <c r="H162" s="11" t="s">
        <v>96</v>
      </c>
      <c r="I162" s="11" t="s">
        <v>97</v>
      </c>
      <c r="J162" s="11" t="s">
        <v>98</v>
      </c>
      <c r="K162" s="11" t="s">
        <v>3828</v>
      </c>
      <c r="L162" s="11" t="s">
        <v>98</v>
      </c>
      <c r="M162" s="2" t="b">
        <v>0</v>
      </c>
    </row>
    <row r="163" spans="1:13" ht="43.15" customHeight="1">
      <c r="A163" s="11" t="s">
        <v>5744</v>
      </c>
      <c r="B163" s="11" t="s">
        <v>44</v>
      </c>
      <c r="C163" s="11" t="s">
        <v>375</v>
      </c>
      <c r="D163" s="11" t="s">
        <v>376</v>
      </c>
      <c r="E163" s="11" t="s">
        <v>5745</v>
      </c>
      <c r="F163" s="11" t="s">
        <v>5746</v>
      </c>
      <c r="G163" s="4">
        <v>44419.463275462957</v>
      </c>
      <c r="H163" s="11" t="s">
        <v>96</v>
      </c>
      <c r="I163" s="11" t="s">
        <v>114</v>
      </c>
      <c r="J163" s="11" t="s">
        <v>98</v>
      </c>
      <c r="K163" s="11" t="s">
        <v>5747</v>
      </c>
      <c r="L163" s="11" t="s">
        <v>98</v>
      </c>
      <c r="M163" s="2" t="b">
        <v>0</v>
      </c>
    </row>
    <row r="164" spans="1:13" ht="28.9" customHeight="1">
      <c r="A164" s="11" t="s">
        <v>5748</v>
      </c>
      <c r="B164" s="11" t="s">
        <v>24</v>
      </c>
      <c r="C164" s="11" t="s">
        <v>24</v>
      </c>
      <c r="D164" s="11" t="s">
        <v>474</v>
      </c>
      <c r="E164" s="11" t="s">
        <v>204</v>
      </c>
      <c r="F164" s="11" t="s">
        <v>5749</v>
      </c>
      <c r="G164" s="4">
        <v>44419.49622685185</v>
      </c>
      <c r="H164" s="11" t="s">
        <v>554</v>
      </c>
      <c r="I164" s="11" t="s">
        <v>97</v>
      </c>
      <c r="J164" s="11"/>
      <c r="K164" s="11"/>
      <c r="L164" s="11" t="s">
        <v>98</v>
      </c>
      <c r="M164" s="2" t="b">
        <v>0</v>
      </c>
    </row>
    <row r="165" spans="1:13" ht="57.6" customHeight="1">
      <c r="A165" s="11" t="s">
        <v>5750</v>
      </c>
      <c r="B165" s="11" t="s">
        <v>42</v>
      </c>
      <c r="C165" s="11" t="s">
        <v>159</v>
      </c>
      <c r="D165" s="11" t="s">
        <v>160</v>
      </c>
      <c r="E165" s="11" t="s">
        <v>832</v>
      </c>
      <c r="F165" s="11" t="s">
        <v>5751</v>
      </c>
      <c r="G165" s="4">
        <v>44419.524872685193</v>
      </c>
      <c r="H165" s="11" t="s">
        <v>96</v>
      </c>
      <c r="I165" s="11" t="s">
        <v>97</v>
      </c>
      <c r="J165" s="11" t="s">
        <v>98</v>
      </c>
      <c r="K165" s="11" t="s">
        <v>5752</v>
      </c>
      <c r="L165" s="11" t="s">
        <v>98</v>
      </c>
      <c r="M165" s="2" t="b">
        <v>0</v>
      </c>
    </row>
    <row r="166" spans="1:13" ht="72" customHeight="1">
      <c r="A166" s="11" t="s">
        <v>5753</v>
      </c>
      <c r="B166" s="11" t="s">
        <v>44</v>
      </c>
      <c r="C166" s="11" t="s">
        <v>375</v>
      </c>
      <c r="D166" s="11" t="s">
        <v>376</v>
      </c>
      <c r="E166" s="11" t="s">
        <v>5222</v>
      </c>
      <c r="F166" s="11" t="s">
        <v>5754</v>
      </c>
      <c r="G166" s="4">
        <v>44419.539756944447</v>
      </c>
      <c r="H166" s="11" t="s">
        <v>96</v>
      </c>
      <c r="I166" s="11" t="s">
        <v>97</v>
      </c>
      <c r="J166" s="11" t="s">
        <v>98</v>
      </c>
      <c r="K166" s="11" t="s">
        <v>5755</v>
      </c>
      <c r="L166" s="11" t="s">
        <v>98</v>
      </c>
      <c r="M166" s="2" t="b">
        <v>0</v>
      </c>
    </row>
    <row r="167" spans="1:13" ht="57.6" customHeight="1">
      <c r="A167" s="11" t="s">
        <v>5756</v>
      </c>
      <c r="B167" s="11" t="s">
        <v>44</v>
      </c>
      <c r="C167" s="11" t="s">
        <v>375</v>
      </c>
      <c r="D167" s="11" t="s">
        <v>376</v>
      </c>
      <c r="E167" s="11" t="s">
        <v>5757</v>
      </c>
      <c r="F167" s="11" t="s">
        <v>5758</v>
      </c>
      <c r="G167" s="4">
        <v>44419.544606481482</v>
      </c>
      <c r="H167" s="11" t="s">
        <v>96</v>
      </c>
      <c r="I167" s="11" t="s">
        <v>97</v>
      </c>
      <c r="J167" s="11" t="s">
        <v>98</v>
      </c>
      <c r="K167" s="11" t="s">
        <v>5759</v>
      </c>
      <c r="L167" s="11" t="s">
        <v>98</v>
      </c>
      <c r="M167" s="2" t="b">
        <v>0</v>
      </c>
    </row>
    <row r="168" spans="1:13" ht="57.6" customHeight="1">
      <c r="A168" s="11" t="s">
        <v>5760</v>
      </c>
      <c r="B168" s="11" t="s">
        <v>42</v>
      </c>
      <c r="C168" s="11" t="s">
        <v>375</v>
      </c>
      <c r="D168" s="11" t="s">
        <v>376</v>
      </c>
      <c r="E168" s="11" t="s">
        <v>5761</v>
      </c>
      <c r="F168" s="11" t="s">
        <v>5762</v>
      </c>
      <c r="G168" s="4">
        <v>44419.646157407413</v>
      </c>
      <c r="H168" s="11" t="s">
        <v>96</v>
      </c>
      <c r="I168" s="11" t="s">
        <v>97</v>
      </c>
      <c r="J168" s="11" t="s">
        <v>98</v>
      </c>
      <c r="K168" s="11" t="s">
        <v>5763</v>
      </c>
      <c r="L168" s="11" t="s">
        <v>98</v>
      </c>
      <c r="M168" s="2" t="b">
        <v>0</v>
      </c>
    </row>
    <row r="169" spans="1:13" ht="43.15" customHeight="1">
      <c r="A169" s="11" t="s">
        <v>5764</v>
      </c>
      <c r="B169" s="11" t="s">
        <v>44</v>
      </c>
      <c r="C169" s="11" t="s">
        <v>507</v>
      </c>
      <c r="D169" s="11" t="s">
        <v>508</v>
      </c>
      <c r="E169" s="11" t="s">
        <v>5765</v>
      </c>
      <c r="F169" s="11" t="s">
        <v>5766</v>
      </c>
      <c r="G169" s="4">
        <v>44419.713402777779</v>
      </c>
      <c r="H169" s="11" t="s">
        <v>96</v>
      </c>
      <c r="I169" s="11" t="s">
        <v>114</v>
      </c>
      <c r="J169" s="11" t="s">
        <v>98</v>
      </c>
      <c r="K169" s="11" t="s">
        <v>5767</v>
      </c>
      <c r="L169" s="11" t="s">
        <v>98</v>
      </c>
      <c r="M169" s="2" t="b">
        <v>0</v>
      </c>
    </row>
    <row r="170" spans="1:13" ht="43.15" customHeight="1">
      <c r="A170" s="11" t="s">
        <v>5768</v>
      </c>
      <c r="B170" s="11" t="s">
        <v>42</v>
      </c>
      <c r="C170" s="11" t="s">
        <v>215</v>
      </c>
      <c r="D170" s="11" t="s">
        <v>216</v>
      </c>
      <c r="E170" s="11" t="s">
        <v>330</v>
      </c>
      <c r="F170" s="11" t="s">
        <v>1284</v>
      </c>
      <c r="G170" s="4">
        <v>44419.722210648149</v>
      </c>
      <c r="H170" s="11" t="s">
        <v>96</v>
      </c>
      <c r="I170" s="11" t="s">
        <v>97</v>
      </c>
      <c r="J170" s="11" t="s">
        <v>98</v>
      </c>
      <c r="K170" s="11" t="s">
        <v>5769</v>
      </c>
      <c r="L170" s="11" t="s">
        <v>98</v>
      </c>
      <c r="M170" s="2" t="b">
        <v>0</v>
      </c>
    </row>
    <row r="171" spans="1:13" ht="28.9" customHeight="1">
      <c r="A171" s="11" t="s">
        <v>5770</v>
      </c>
      <c r="B171" s="11" t="s">
        <v>42</v>
      </c>
      <c r="C171" s="11" t="s">
        <v>375</v>
      </c>
      <c r="D171" s="11" t="s">
        <v>376</v>
      </c>
      <c r="E171" s="11" t="s">
        <v>5646</v>
      </c>
      <c r="F171" s="11" t="s">
        <v>3677</v>
      </c>
      <c r="G171" s="4">
        <v>44419.756747685176</v>
      </c>
      <c r="H171" s="11" t="s">
        <v>96</v>
      </c>
      <c r="I171" s="11" t="s">
        <v>114</v>
      </c>
      <c r="J171" s="11" t="s">
        <v>98</v>
      </c>
      <c r="K171" s="11" t="s">
        <v>5771</v>
      </c>
      <c r="L171" s="11" t="s">
        <v>98</v>
      </c>
      <c r="M171" s="2" t="b">
        <v>0</v>
      </c>
    </row>
    <row r="172" spans="1:13" ht="43.15" customHeight="1">
      <c r="A172" s="11" t="s">
        <v>5772</v>
      </c>
      <c r="B172" s="11" t="s">
        <v>42</v>
      </c>
      <c r="C172" s="11" t="s">
        <v>375</v>
      </c>
      <c r="D172" s="11" t="s">
        <v>376</v>
      </c>
      <c r="E172" s="11" t="s">
        <v>4796</v>
      </c>
      <c r="F172" s="11" t="s">
        <v>2396</v>
      </c>
      <c r="G172" s="4">
        <v>44419.763831018521</v>
      </c>
      <c r="H172" s="11" t="s">
        <v>96</v>
      </c>
      <c r="I172" s="11" t="s">
        <v>114</v>
      </c>
      <c r="J172" s="11" t="s">
        <v>98</v>
      </c>
      <c r="K172" s="11" t="s">
        <v>5617</v>
      </c>
      <c r="L172" s="11" t="s">
        <v>98</v>
      </c>
      <c r="M172" s="2" t="b">
        <v>0</v>
      </c>
    </row>
    <row r="173" spans="1:13" ht="28.9" customHeight="1">
      <c r="A173" s="11" t="s">
        <v>5773</v>
      </c>
      <c r="B173" s="11" t="s">
        <v>42</v>
      </c>
      <c r="C173" s="11" t="s">
        <v>375</v>
      </c>
      <c r="D173" s="11" t="s">
        <v>376</v>
      </c>
      <c r="E173" s="11" t="s">
        <v>5774</v>
      </c>
      <c r="F173" s="11" t="s">
        <v>2396</v>
      </c>
      <c r="G173" s="4">
        <v>44419.780960648153</v>
      </c>
      <c r="H173" s="11" t="s">
        <v>96</v>
      </c>
      <c r="I173" s="11" t="s">
        <v>114</v>
      </c>
      <c r="J173" s="11" t="s">
        <v>98</v>
      </c>
      <c r="K173" s="11" t="s">
        <v>5775</v>
      </c>
      <c r="L173" s="11" t="s">
        <v>98</v>
      </c>
      <c r="M173" s="2" t="b">
        <v>0</v>
      </c>
    </row>
    <row r="174" spans="1:13" ht="57.6" customHeight="1">
      <c r="A174" s="11" t="s">
        <v>5776</v>
      </c>
      <c r="B174" s="11" t="s">
        <v>42</v>
      </c>
      <c r="C174" s="11" t="s">
        <v>165</v>
      </c>
      <c r="D174" s="11" t="s">
        <v>165</v>
      </c>
      <c r="E174" s="11" t="s">
        <v>1604</v>
      </c>
      <c r="F174" s="11" t="s">
        <v>5777</v>
      </c>
      <c r="G174" s="4">
        <v>44419.785243055558</v>
      </c>
      <c r="H174" s="11" t="s">
        <v>96</v>
      </c>
      <c r="I174" s="11" t="s">
        <v>97</v>
      </c>
      <c r="J174" s="11" t="s">
        <v>98</v>
      </c>
      <c r="K174" s="11" t="s">
        <v>5778</v>
      </c>
      <c r="L174" s="11" t="s">
        <v>98</v>
      </c>
      <c r="M174" s="2" t="b">
        <v>0</v>
      </c>
    </row>
    <row r="175" spans="1:13" ht="57.6" customHeight="1">
      <c r="A175" s="11" t="s">
        <v>5779</v>
      </c>
      <c r="B175" s="11" t="s">
        <v>42</v>
      </c>
      <c r="C175" s="11" t="s">
        <v>159</v>
      </c>
      <c r="D175" s="11" t="s">
        <v>160</v>
      </c>
      <c r="E175" s="11" t="s">
        <v>5780</v>
      </c>
      <c r="F175" s="11" t="s">
        <v>5781</v>
      </c>
      <c r="G175" s="4">
        <v>44419.78597222222</v>
      </c>
      <c r="H175" s="11" t="s">
        <v>96</v>
      </c>
      <c r="I175" s="11" t="s">
        <v>114</v>
      </c>
      <c r="J175" s="11" t="s">
        <v>98</v>
      </c>
      <c r="K175" s="11" t="s">
        <v>5782</v>
      </c>
      <c r="L175" s="11" t="s">
        <v>98</v>
      </c>
      <c r="M175" s="2" t="b">
        <v>0</v>
      </c>
    </row>
    <row r="176" spans="1:13" ht="57.6" customHeight="1">
      <c r="A176" s="11" t="s">
        <v>5783</v>
      </c>
      <c r="B176" s="11" t="s">
        <v>42</v>
      </c>
      <c r="C176" s="11" t="s">
        <v>375</v>
      </c>
      <c r="D176" s="11" t="s">
        <v>376</v>
      </c>
      <c r="E176" s="11" t="s">
        <v>832</v>
      </c>
      <c r="F176" s="11" t="s">
        <v>3677</v>
      </c>
      <c r="G176" s="4">
        <v>44419.785324074073</v>
      </c>
      <c r="H176" s="11" t="s">
        <v>96</v>
      </c>
      <c r="I176" s="11" t="s">
        <v>114</v>
      </c>
      <c r="J176" s="11" t="s">
        <v>98</v>
      </c>
      <c r="K176" s="11" t="s">
        <v>5784</v>
      </c>
      <c r="L176" s="11" t="s">
        <v>98</v>
      </c>
      <c r="M176" s="2" t="b">
        <v>0</v>
      </c>
    </row>
    <row r="177" spans="1:13" ht="28.9" customHeight="1">
      <c r="A177" s="11" t="s">
        <v>5785</v>
      </c>
      <c r="B177" s="11" t="s">
        <v>42</v>
      </c>
      <c r="C177" s="11" t="s">
        <v>375</v>
      </c>
      <c r="D177" s="11" t="s">
        <v>376</v>
      </c>
      <c r="E177" s="11" t="s">
        <v>2608</v>
      </c>
      <c r="F177" s="11" t="s">
        <v>2396</v>
      </c>
      <c r="G177" s="4">
        <v>44419.802141203712</v>
      </c>
      <c r="H177" s="11" t="s">
        <v>96</v>
      </c>
      <c r="I177" s="11" t="s">
        <v>114</v>
      </c>
      <c r="J177" s="11" t="s">
        <v>98</v>
      </c>
      <c r="K177" s="11" t="s">
        <v>5786</v>
      </c>
      <c r="L177" s="11" t="s">
        <v>98</v>
      </c>
      <c r="M177" s="2" t="b">
        <v>0</v>
      </c>
    </row>
    <row r="178" spans="1:13" ht="28.9" customHeight="1">
      <c r="A178" s="11" t="s">
        <v>5787</v>
      </c>
      <c r="B178" s="11" t="s">
        <v>28</v>
      </c>
      <c r="C178" s="11" t="s">
        <v>28</v>
      </c>
      <c r="D178" s="11" t="s">
        <v>111</v>
      </c>
      <c r="E178" s="11" t="s">
        <v>1026</v>
      </c>
      <c r="F178" s="11" t="s">
        <v>5788</v>
      </c>
      <c r="G178" s="4">
        <v>44419.840787037043</v>
      </c>
      <c r="H178" s="11" t="s">
        <v>96</v>
      </c>
      <c r="I178" s="11" t="s">
        <v>97</v>
      </c>
      <c r="J178" s="11" t="s">
        <v>98</v>
      </c>
      <c r="K178" s="11" t="s">
        <v>5789</v>
      </c>
      <c r="L178" s="11" t="s">
        <v>98</v>
      </c>
      <c r="M178" s="2" t="b">
        <v>1</v>
      </c>
    </row>
    <row r="179" spans="1:13" ht="216" customHeight="1">
      <c r="A179" s="11" t="s">
        <v>5790</v>
      </c>
      <c r="B179" s="11" t="s">
        <v>42</v>
      </c>
      <c r="C179" s="11" t="s">
        <v>507</v>
      </c>
      <c r="D179" s="11" t="s">
        <v>508</v>
      </c>
      <c r="E179" s="11" t="s">
        <v>5046</v>
      </c>
      <c r="F179" s="11" t="s">
        <v>5791</v>
      </c>
      <c r="G179" s="4">
        <v>44420.386550925927</v>
      </c>
      <c r="H179" s="11" t="s">
        <v>96</v>
      </c>
      <c r="I179" s="11" t="s">
        <v>97</v>
      </c>
      <c r="J179" s="11" t="s">
        <v>98</v>
      </c>
      <c r="K179" s="11" t="s">
        <v>3828</v>
      </c>
      <c r="L179" s="11" t="s">
        <v>98</v>
      </c>
      <c r="M179" s="2" t="b">
        <v>0</v>
      </c>
    </row>
    <row r="180" spans="1:13" ht="43.15" customHeight="1">
      <c r="A180" s="11" t="s">
        <v>5792</v>
      </c>
      <c r="B180" s="11" t="s">
        <v>60</v>
      </c>
      <c r="C180" s="11" t="s">
        <v>457</v>
      </c>
      <c r="D180" s="11" t="s">
        <v>458</v>
      </c>
      <c r="E180" s="11" t="s">
        <v>2119</v>
      </c>
      <c r="F180" s="11" t="s">
        <v>5793</v>
      </c>
      <c r="G180" s="4">
        <v>44420.404502314806</v>
      </c>
      <c r="H180" s="11" t="s">
        <v>96</v>
      </c>
      <c r="I180" s="11" t="s">
        <v>97</v>
      </c>
      <c r="J180" s="11" t="s">
        <v>98</v>
      </c>
      <c r="K180" s="11" t="s">
        <v>5794</v>
      </c>
      <c r="L180" s="11" t="s">
        <v>98</v>
      </c>
      <c r="M180" s="2" t="b">
        <v>0</v>
      </c>
    </row>
    <row r="181" spans="1:13" ht="43.15" customHeight="1">
      <c r="A181" s="11" t="s">
        <v>5795</v>
      </c>
      <c r="B181" s="11" t="s">
        <v>42</v>
      </c>
      <c r="C181" s="11" t="s">
        <v>375</v>
      </c>
      <c r="D181" s="11" t="s">
        <v>376</v>
      </c>
      <c r="E181" s="11" t="s">
        <v>3888</v>
      </c>
      <c r="F181" s="11" t="s">
        <v>5613</v>
      </c>
      <c r="G181" s="4">
        <v>44420.429513888892</v>
      </c>
      <c r="H181" s="11" t="s">
        <v>96</v>
      </c>
      <c r="I181" s="11" t="s">
        <v>114</v>
      </c>
      <c r="J181" s="11" t="s">
        <v>98</v>
      </c>
      <c r="K181" s="11" t="s">
        <v>5617</v>
      </c>
      <c r="L181" s="11" t="s">
        <v>98</v>
      </c>
      <c r="M181" s="2" t="b">
        <v>0</v>
      </c>
    </row>
    <row r="182" spans="1:13" ht="57.6" customHeight="1">
      <c r="A182" s="11" t="s">
        <v>5796</v>
      </c>
      <c r="B182" s="11" t="s">
        <v>42</v>
      </c>
      <c r="C182" s="11" t="s">
        <v>375</v>
      </c>
      <c r="D182" s="11" t="s">
        <v>376</v>
      </c>
      <c r="E182" s="11" t="s">
        <v>5797</v>
      </c>
      <c r="F182" s="11" t="s">
        <v>3726</v>
      </c>
      <c r="G182" s="4">
        <v>44420.443032407413</v>
      </c>
      <c r="H182" s="11" t="s">
        <v>96</v>
      </c>
      <c r="I182" s="11" t="s">
        <v>97</v>
      </c>
      <c r="J182" s="11" t="s">
        <v>98</v>
      </c>
      <c r="K182" s="11" t="s">
        <v>5798</v>
      </c>
      <c r="L182" s="11" t="s">
        <v>98</v>
      </c>
      <c r="M182" s="2" t="b">
        <v>0</v>
      </c>
    </row>
    <row r="183" spans="1:13" ht="201.6" customHeight="1">
      <c r="A183" s="11" t="s">
        <v>5799</v>
      </c>
      <c r="B183" s="11" t="s">
        <v>42</v>
      </c>
      <c r="C183" s="11" t="s">
        <v>375</v>
      </c>
      <c r="D183" s="11" t="s">
        <v>376</v>
      </c>
      <c r="E183" s="11" t="s">
        <v>5800</v>
      </c>
      <c r="F183" s="11" t="s">
        <v>3541</v>
      </c>
      <c r="G183" s="4">
        <v>44420.469282407408</v>
      </c>
      <c r="H183" s="11" t="s">
        <v>96</v>
      </c>
      <c r="I183" s="11" t="s">
        <v>97</v>
      </c>
      <c r="J183" s="11" t="s">
        <v>98</v>
      </c>
      <c r="K183" s="11" t="s">
        <v>3538</v>
      </c>
      <c r="L183" s="11" t="s">
        <v>98</v>
      </c>
      <c r="M183" s="2" t="b">
        <v>0</v>
      </c>
    </row>
    <row r="184" spans="1:13" ht="43.15" customHeight="1">
      <c r="A184" s="11" t="s">
        <v>5801</v>
      </c>
      <c r="B184" s="11" t="s">
        <v>42</v>
      </c>
      <c r="C184" s="11" t="s">
        <v>1913</v>
      </c>
      <c r="D184" s="11" t="s">
        <v>1914</v>
      </c>
      <c r="E184" s="11" t="s">
        <v>371</v>
      </c>
      <c r="F184" s="11" t="s">
        <v>5802</v>
      </c>
      <c r="G184" s="4">
        <v>44420.54451388889</v>
      </c>
      <c r="H184" s="11" t="s">
        <v>96</v>
      </c>
      <c r="I184" s="11" t="s">
        <v>97</v>
      </c>
      <c r="J184" s="11" t="s">
        <v>98</v>
      </c>
      <c r="K184" s="11" t="s">
        <v>5803</v>
      </c>
      <c r="L184" s="11" t="s">
        <v>98</v>
      </c>
      <c r="M184" s="2" t="b">
        <v>0</v>
      </c>
    </row>
    <row r="185" spans="1:13" ht="43.15" customHeight="1">
      <c r="A185" s="11" t="s">
        <v>5804</v>
      </c>
      <c r="B185" s="11" t="s">
        <v>44</v>
      </c>
      <c r="C185" s="11" t="s">
        <v>375</v>
      </c>
      <c r="D185" s="11" t="s">
        <v>376</v>
      </c>
      <c r="E185" s="11" t="s">
        <v>908</v>
      </c>
      <c r="F185" s="11" t="s">
        <v>2222</v>
      </c>
      <c r="G185" s="4">
        <v>44420.576747685183</v>
      </c>
      <c r="H185" s="11" t="s">
        <v>96</v>
      </c>
      <c r="I185" s="11" t="s">
        <v>97</v>
      </c>
      <c r="J185" s="11" t="s">
        <v>98</v>
      </c>
      <c r="K185" s="11" t="s">
        <v>5767</v>
      </c>
      <c r="L185" s="11" t="s">
        <v>98</v>
      </c>
      <c r="M185" s="2" t="b">
        <v>0</v>
      </c>
    </row>
    <row r="186" spans="1:13" ht="201.6" customHeight="1">
      <c r="A186" s="11" t="s">
        <v>5805</v>
      </c>
      <c r="B186" s="11" t="s">
        <v>42</v>
      </c>
      <c r="C186" s="11" t="s">
        <v>215</v>
      </c>
      <c r="D186" s="11" t="s">
        <v>216</v>
      </c>
      <c r="E186" s="11" t="s">
        <v>513</v>
      </c>
      <c r="F186" s="11" t="s">
        <v>1905</v>
      </c>
      <c r="G186" s="4">
        <v>44420.57199074074</v>
      </c>
      <c r="H186" s="11" t="s">
        <v>96</v>
      </c>
      <c r="I186" s="11" t="s">
        <v>114</v>
      </c>
      <c r="J186" s="11" t="s">
        <v>98</v>
      </c>
      <c r="K186" s="11" t="s">
        <v>3538</v>
      </c>
      <c r="L186" s="11" t="s">
        <v>98</v>
      </c>
      <c r="M186" s="2" t="b">
        <v>0</v>
      </c>
    </row>
    <row r="187" spans="1:13">
      <c r="A187" s="11" t="s">
        <v>5806</v>
      </c>
      <c r="B187" s="11" t="s">
        <v>35</v>
      </c>
      <c r="C187" s="11" t="s">
        <v>124</v>
      </c>
      <c r="D187" s="11" t="s">
        <v>125</v>
      </c>
      <c r="E187" s="11" t="s">
        <v>266</v>
      </c>
      <c r="F187" s="11" t="s">
        <v>5807</v>
      </c>
      <c r="G187" s="4">
        <v>44420.605416666673</v>
      </c>
      <c r="H187" s="11" t="s">
        <v>96</v>
      </c>
      <c r="I187" s="11" t="s">
        <v>97</v>
      </c>
      <c r="J187" s="11" t="s">
        <v>109</v>
      </c>
      <c r="K187" s="11" t="s">
        <v>213</v>
      </c>
      <c r="L187" s="11" t="s">
        <v>109</v>
      </c>
      <c r="M187" s="2" t="b">
        <v>0</v>
      </c>
    </row>
    <row r="188" spans="1:13" ht="28.9" customHeight="1">
      <c r="A188" s="11" t="s">
        <v>5808</v>
      </c>
      <c r="B188" s="11" t="s">
        <v>44</v>
      </c>
      <c r="C188" s="11" t="s">
        <v>375</v>
      </c>
      <c r="D188" s="11" t="s">
        <v>376</v>
      </c>
      <c r="E188" s="11" t="s">
        <v>2375</v>
      </c>
      <c r="F188" s="11" t="s">
        <v>5809</v>
      </c>
      <c r="G188" s="4">
        <v>44420.646608796298</v>
      </c>
      <c r="H188" s="11" t="s">
        <v>96</v>
      </c>
      <c r="I188" s="11" t="s">
        <v>97</v>
      </c>
      <c r="J188" s="11" t="s">
        <v>98</v>
      </c>
      <c r="K188" s="11" t="s">
        <v>5810</v>
      </c>
      <c r="L188" s="11" t="s">
        <v>98</v>
      </c>
      <c r="M188" s="2" t="b">
        <v>0</v>
      </c>
    </row>
    <row r="189" spans="1:13" ht="57.6" customHeight="1">
      <c r="A189" s="11" t="s">
        <v>5811</v>
      </c>
      <c r="B189" s="11" t="s">
        <v>44</v>
      </c>
      <c r="C189" s="11" t="s">
        <v>375</v>
      </c>
      <c r="D189" s="11" t="s">
        <v>376</v>
      </c>
      <c r="E189" s="11" t="s">
        <v>5559</v>
      </c>
      <c r="F189" s="11" t="s">
        <v>5613</v>
      </c>
      <c r="G189" s="4">
        <v>44420.666331018518</v>
      </c>
      <c r="H189" s="11" t="s">
        <v>96</v>
      </c>
      <c r="I189" s="11" t="s">
        <v>114</v>
      </c>
      <c r="J189" s="11" t="s">
        <v>98</v>
      </c>
      <c r="K189" s="11" t="s">
        <v>5812</v>
      </c>
      <c r="L189" s="11" t="s">
        <v>98</v>
      </c>
      <c r="M189" s="2" t="b">
        <v>0</v>
      </c>
    </row>
    <row r="190" spans="1:13" ht="28.9" customHeight="1">
      <c r="A190" s="11" t="s">
        <v>5813</v>
      </c>
      <c r="B190" s="11" t="s">
        <v>59</v>
      </c>
      <c r="C190" s="11" t="s">
        <v>5814</v>
      </c>
      <c r="D190" s="11" t="s">
        <v>5815</v>
      </c>
      <c r="E190" s="11" t="s">
        <v>5816</v>
      </c>
      <c r="F190" s="11" t="s">
        <v>5817</v>
      </c>
      <c r="G190" s="4">
        <v>44420.674942129634</v>
      </c>
      <c r="H190" s="11" t="s">
        <v>96</v>
      </c>
      <c r="I190" s="11" t="s">
        <v>114</v>
      </c>
      <c r="J190" s="11" t="s">
        <v>98</v>
      </c>
      <c r="K190" s="11" t="s">
        <v>5818</v>
      </c>
      <c r="L190" s="11" t="s">
        <v>98</v>
      </c>
      <c r="M190" s="2" t="b">
        <v>0</v>
      </c>
    </row>
    <row r="191" spans="1:13" ht="28.9" customHeight="1">
      <c r="A191" s="11" t="s">
        <v>5819</v>
      </c>
      <c r="B191" s="11" t="s">
        <v>35</v>
      </c>
      <c r="C191" s="11" t="s">
        <v>873</v>
      </c>
      <c r="D191" s="11" t="s">
        <v>5820</v>
      </c>
      <c r="E191" s="11" t="s">
        <v>4066</v>
      </c>
      <c r="F191" s="11" t="s">
        <v>5821</v>
      </c>
      <c r="G191" s="4">
        <v>44420.712789351863</v>
      </c>
      <c r="H191" s="11" t="s">
        <v>96</v>
      </c>
      <c r="I191" s="11" t="s">
        <v>97</v>
      </c>
      <c r="J191" s="11" t="s">
        <v>109</v>
      </c>
      <c r="K191" s="11" t="s">
        <v>5822</v>
      </c>
      <c r="L191" s="11" t="s">
        <v>109</v>
      </c>
      <c r="M191" s="2" t="b">
        <v>0</v>
      </c>
    </row>
    <row r="192" spans="1:13" ht="57.6" customHeight="1">
      <c r="A192" s="11" t="s">
        <v>5823</v>
      </c>
      <c r="B192" s="11" t="s">
        <v>44</v>
      </c>
      <c r="C192" s="11" t="s">
        <v>507</v>
      </c>
      <c r="D192" s="11" t="s">
        <v>508</v>
      </c>
      <c r="E192" s="11" t="s">
        <v>5824</v>
      </c>
      <c r="F192" s="11" t="s">
        <v>5565</v>
      </c>
      <c r="G192" s="4">
        <v>44420.728078703702</v>
      </c>
      <c r="H192" s="11" t="s">
        <v>96</v>
      </c>
      <c r="I192" s="11" t="s">
        <v>114</v>
      </c>
      <c r="J192" s="11" t="s">
        <v>98</v>
      </c>
      <c r="K192" s="11" t="s">
        <v>5825</v>
      </c>
      <c r="L192" s="11" t="s">
        <v>98</v>
      </c>
      <c r="M192" s="2" t="b">
        <v>0</v>
      </c>
    </row>
    <row r="193" spans="1:13">
      <c r="A193" s="11" t="s">
        <v>5826</v>
      </c>
      <c r="B193" s="11" t="s">
        <v>35</v>
      </c>
      <c r="C193" s="11" t="s">
        <v>124</v>
      </c>
      <c r="D193" s="11" t="s">
        <v>125</v>
      </c>
      <c r="E193" s="11" t="s">
        <v>3567</v>
      </c>
      <c r="F193" s="11" t="s">
        <v>145</v>
      </c>
      <c r="G193" s="4">
        <v>44420.757222222222</v>
      </c>
      <c r="H193" s="11" t="s">
        <v>96</v>
      </c>
      <c r="I193" s="11" t="s">
        <v>114</v>
      </c>
      <c r="J193" s="11" t="s">
        <v>109</v>
      </c>
      <c r="K193" s="11" t="s">
        <v>5827</v>
      </c>
      <c r="L193" s="11" t="s">
        <v>109</v>
      </c>
      <c r="M193" s="2" t="b">
        <v>0</v>
      </c>
    </row>
    <row r="194" spans="1:13" ht="28.9" customHeight="1">
      <c r="A194" s="11" t="s">
        <v>5828</v>
      </c>
      <c r="B194" s="11" t="s">
        <v>35</v>
      </c>
      <c r="C194" s="11" t="s">
        <v>1908</v>
      </c>
      <c r="D194" s="11" t="s">
        <v>1909</v>
      </c>
      <c r="E194" s="11" t="s">
        <v>4868</v>
      </c>
      <c r="F194" s="11" t="s">
        <v>5829</v>
      </c>
      <c r="G194" s="4">
        <v>44420.762916666667</v>
      </c>
      <c r="H194" s="11" t="s">
        <v>96</v>
      </c>
      <c r="I194" s="11" t="s">
        <v>97</v>
      </c>
      <c r="J194" s="11" t="s">
        <v>109</v>
      </c>
      <c r="K194" s="11" t="s">
        <v>5830</v>
      </c>
      <c r="L194" s="11" t="s">
        <v>109</v>
      </c>
      <c r="M194" s="2" t="b">
        <v>0</v>
      </c>
    </row>
    <row r="195" spans="1:13">
      <c r="A195" s="11" t="s">
        <v>5831</v>
      </c>
      <c r="B195" s="11" t="s">
        <v>35</v>
      </c>
      <c r="C195" s="11" t="s">
        <v>180</v>
      </c>
      <c r="D195" s="11" t="s">
        <v>181</v>
      </c>
      <c r="E195" s="11" t="s">
        <v>3567</v>
      </c>
      <c r="F195" s="11" t="s">
        <v>1086</v>
      </c>
      <c r="G195" s="4">
        <v>44420.793402777781</v>
      </c>
      <c r="H195" s="11" t="s">
        <v>96</v>
      </c>
      <c r="I195" s="11" t="s">
        <v>114</v>
      </c>
      <c r="J195" s="11" t="s">
        <v>109</v>
      </c>
      <c r="K195" s="11" t="s">
        <v>5832</v>
      </c>
      <c r="L195" s="11" t="s">
        <v>109</v>
      </c>
      <c r="M195" s="2" t="b">
        <v>0</v>
      </c>
    </row>
    <row r="196" spans="1:13" ht="57.6" customHeight="1">
      <c r="A196" s="11" t="s">
        <v>5833</v>
      </c>
      <c r="B196" s="11" t="s">
        <v>35</v>
      </c>
      <c r="C196" s="11" t="s">
        <v>1135</v>
      </c>
      <c r="D196" s="11" t="s">
        <v>2843</v>
      </c>
      <c r="E196" s="11" t="s">
        <v>5834</v>
      </c>
      <c r="F196" s="11" t="s">
        <v>5835</v>
      </c>
      <c r="G196" s="4">
        <v>44420.796354166669</v>
      </c>
      <c r="H196" s="11" t="s">
        <v>96</v>
      </c>
      <c r="I196" s="11" t="s">
        <v>114</v>
      </c>
      <c r="J196" s="11" t="s">
        <v>109</v>
      </c>
      <c r="K196" s="11" t="s">
        <v>5836</v>
      </c>
      <c r="L196" s="11" t="s">
        <v>109</v>
      </c>
      <c r="M196" s="2" t="b">
        <v>0</v>
      </c>
    </row>
    <row r="197" spans="1:13" ht="43.15" customHeight="1">
      <c r="A197" s="11" t="s">
        <v>5837</v>
      </c>
      <c r="B197" s="11" t="s">
        <v>44</v>
      </c>
      <c r="C197" s="11" t="s">
        <v>375</v>
      </c>
      <c r="D197" s="11" t="s">
        <v>376</v>
      </c>
      <c r="E197" s="11" t="s">
        <v>5559</v>
      </c>
      <c r="F197" s="11" t="s">
        <v>5613</v>
      </c>
      <c r="G197" s="4">
        <v>44420.811076388891</v>
      </c>
      <c r="H197" s="11" t="s">
        <v>96</v>
      </c>
      <c r="I197" s="11" t="s">
        <v>114</v>
      </c>
      <c r="J197" s="11" t="s">
        <v>98</v>
      </c>
      <c r="K197" s="11" t="s">
        <v>5617</v>
      </c>
      <c r="L197" s="11" t="s">
        <v>98</v>
      </c>
      <c r="M197" s="2" t="b">
        <v>0</v>
      </c>
    </row>
    <row r="198" spans="1:13">
      <c r="A198" s="11" t="s">
        <v>5838</v>
      </c>
      <c r="B198" s="11" t="s">
        <v>35</v>
      </c>
      <c r="C198" s="11" t="s">
        <v>873</v>
      </c>
      <c r="D198" s="11" t="s">
        <v>874</v>
      </c>
      <c r="E198" s="11" t="s">
        <v>960</v>
      </c>
      <c r="F198" s="11" t="s">
        <v>5839</v>
      </c>
      <c r="G198" s="4">
        <v>44420.815752314818</v>
      </c>
      <c r="H198" s="11" t="s">
        <v>96</v>
      </c>
      <c r="I198" s="11" t="s">
        <v>114</v>
      </c>
      <c r="J198" s="11" t="s">
        <v>109</v>
      </c>
      <c r="K198" s="11" t="s">
        <v>5840</v>
      </c>
      <c r="L198" s="11" t="s">
        <v>109</v>
      </c>
      <c r="M198" s="2" t="b">
        <v>0</v>
      </c>
    </row>
    <row r="199" spans="1:13" ht="57.6" customHeight="1">
      <c r="A199" s="11" t="s">
        <v>5841</v>
      </c>
      <c r="B199" s="11" t="s">
        <v>36</v>
      </c>
      <c r="C199" s="11" t="s">
        <v>37</v>
      </c>
      <c r="D199" s="11" t="s">
        <v>133</v>
      </c>
      <c r="E199" s="11" t="s">
        <v>491</v>
      </c>
      <c r="F199" s="11" t="s">
        <v>5842</v>
      </c>
      <c r="G199" s="4">
        <v>44420.943888888891</v>
      </c>
      <c r="H199" s="11" t="s">
        <v>96</v>
      </c>
      <c r="I199" s="11" t="s">
        <v>97</v>
      </c>
      <c r="J199" s="11" t="s">
        <v>107</v>
      </c>
      <c r="K199" s="11" t="s">
        <v>5843</v>
      </c>
      <c r="L199" s="11" t="s">
        <v>107</v>
      </c>
      <c r="M199" s="2" t="b">
        <v>1</v>
      </c>
    </row>
    <row r="200" spans="1:13" ht="28.9" customHeight="1">
      <c r="A200" s="11" t="s">
        <v>5844</v>
      </c>
      <c r="B200" s="11" t="s">
        <v>35</v>
      </c>
      <c r="C200" s="11" t="s">
        <v>180</v>
      </c>
      <c r="D200" s="11" t="s">
        <v>181</v>
      </c>
      <c r="E200" s="11" t="s">
        <v>191</v>
      </c>
      <c r="F200" s="11" t="s">
        <v>5845</v>
      </c>
      <c r="G200" s="4">
        <v>44421.411990740737</v>
      </c>
      <c r="H200" s="11" t="s">
        <v>96</v>
      </c>
      <c r="I200" s="11" t="s">
        <v>114</v>
      </c>
      <c r="J200" s="11" t="s">
        <v>109</v>
      </c>
      <c r="K200" s="11" t="s">
        <v>5846</v>
      </c>
      <c r="L200" s="11" t="s">
        <v>109</v>
      </c>
      <c r="M200" s="2" t="b">
        <v>0</v>
      </c>
    </row>
    <row r="201" spans="1:13">
      <c r="A201" s="11" t="s">
        <v>5847</v>
      </c>
      <c r="B201" s="11" t="s">
        <v>35</v>
      </c>
      <c r="C201" s="11" t="s">
        <v>180</v>
      </c>
      <c r="D201" s="11" t="s">
        <v>181</v>
      </c>
      <c r="E201" s="11" t="s">
        <v>1325</v>
      </c>
      <c r="F201" s="11" t="s">
        <v>5848</v>
      </c>
      <c r="G201" s="4">
        <v>44421.449594907397</v>
      </c>
      <c r="H201" s="11" t="s">
        <v>96</v>
      </c>
      <c r="I201" s="11" t="s">
        <v>97</v>
      </c>
      <c r="J201" s="11" t="s">
        <v>109</v>
      </c>
      <c r="K201" s="11" t="s">
        <v>5849</v>
      </c>
      <c r="L201" s="11" t="s">
        <v>109</v>
      </c>
      <c r="M201" s="2" t="b">
        <v>0</v>
      </c>
    </row>
    <row r="202" spans="1:13" ht="28.9" customHeight="1">
      <c r="A202" s="11" t="s">
        <v>5850</v>
      </c>
      <c r="B202" s="11" t="s">
        <v>35</v>
      </c>
      <c r="C202" s="11" t="s">
        <v>180</v>
      </c>
      <c r="D202" s="11" t="s">
        <v>181</v>
      </c>
      <c r="E202" s="11" t="s">
        <v>453</v>
      </c>
      <c r="F202" s="11" t="s">
        <v>5851</v>
      </c>
      <c r="G202" s="4">
        <v>44421.503032407411</v>
      </c>
      <c r="H202" s="11" t="s">
        <v>96</v>
      </c>
      <c r="I202" s="11" t="s">
        <v>114</v>
      </c>
      <c r="J202" s="11" t="s">
        <v>109</v>
      </c>
      <c r="K202" s="11" t="s">
        <v>5852</v>
      </c>
      <c r="L202" s="11" t="s">
        <v>109</v>
      </c>
      <c r="M202" s="2" t="b">
        <v>0</v>
      </c>
    </row>
    <row r="203" spans="1:13" ht="288" customHeight="1">
      <c r="A203" s="11" t="s">
        <v>5853</v>
      </c>
      <c r="B203" s="11" t="s">
        <v>44</v>
      </c>
      <c r="C203" s="11" t="s">
        <v>738</v>
      </c>
      <c r="D203" s="11" t="s">
        <v>739</v>
      </c>
      <c r="E203" s="11" t="s">
        <v>2721</v>
      </c>
      <c r="F203" s="11" t="s">
        <v>5854</v>
      </c>
      <c r="G203" s="4">
        <v>44421.508055555547</v>
      </c>
      <c r="H203" s="11" t="s">
        <v>96</v>
      </c>
      <c r="I203" s="11" t="s">
        <v>114</v>
      </c>
      <c r="J203" s="11" t="s">
        <v>98</v>
      </c>
      <c r="K203" s="11" t="s">
        <v>5855</v>
      </c>
      <c r="L203" s="11" t="s">
        <v>98</v>
      </c>
      <c r="M203" s="2" t="b">
        <v>0</v>
      </c>
    </row>
    <row r="204" spans="1:13" ht="43.15" customHeight="1">
      <c r="A204" s="11" t="s">
        <v>5856</v>
      </c>
      <c r="B204" s="11" t="s">
        <v>39</v>
      </c>
      <c r="C204" s="11" t="s">
        <v>175</v>
      </c>
      <c r="D204" s="11" t="s">
        <v>270</v>
      </c>
      <c r="E204" s="11" t="s">
        <v>314</v>
      </c>
      <c r="F204" s="11" t="s">
        <v>5857</v>
      </c>
      <c r="G204" s="4">
        <v>44421.54146990741</v>
      </c>
      <c r="H204" s="11" t="s">
        <v>105</v>
      </c>
      <c r="I204" s="11" t="s">
        <v>97</v>
      </c>
      <c r="J204" s="11" t="s">
        <v>98</v>
      </c>
      <c r="K204" s="11" t="s">
        <v>5858</v>
      </c>
      <c r="L204" s="11" t="s">
        <v>98</v>
      </c>
      <c r="M204" s="2" t="b">
        <v>0</v>
      </c>
    </row>
    <row r="205" spans="1:13" ht="216" customHeight="1">
      <c r="A205" s="11" t="s">
        <v>5859</v>
      </c>
      <c r="B205" s="11" t="s">
        <v>42</v>
      </c>
      <c r="C205" s="11" t="s">
        <v>507</v>
      </c>
      <c r="D205" s="11" t="s">
        <v>508</v>
      </c>
      <c r="E205" s="11" t="s">
        <v>3139</v>
      </c>
      <c r="F205" s="11" t="s">
        <v>4001</v>
      </c>
      <c r="G205" s="4">
        <v>44421.574456018519</v>
      </c>
      <c r="H205" s="11" t="s">
        <v>96</v>
      </c>
      <c r="I205" s="11" t="s">
        <v>114</v>
      </c>
      <c r="J205" s="11" t="s">
        <v>98</v>
      </c>
      <c r="K205" s="11" t="s">
        <v>3828</v>
      </c>
      <c r="L205" s="11" t="s">
        <v>98</v>
      </c>
      <c r="M205" s="2" t="b">
        <v>0</v>
      </c>
    </row>
    <row r="206" spans="1:13">
      <c r="A206" s="11" t="s">
        <v>5860</v>
      </c>
      <c r="B206" s="11" t="s">
        <v>35</v>
      </c>
      <c r="C206" s="11" t="s">
        <v>620</v>
      </c>
      <c r="D206" s="11" t="s">
        <v>621</v>
      </c>
      <c r="E206" s="11" t="s">
        <v>1343</v>
      </c>
      <c r="F206" s="11" t="s">
        <v>5861</v>
      </c>
      <c r="G206" s="4">
        <v>44421.578055555547</v>
      </c>
      <c r="H206" s="11" t="s">
        <v>96</v>
      </c>
      <c r="I206" s="11" t="s">
        <v>114</v>
      </c>
      <c r="J206" s="11" t="s">
        <v>109</v>
      </c>
      <c r="K206" s="11" t="s">
        <v>3767</v>
      </c>
      <c r="L206" s="11" t="s">
        <v>109</v>
      </c>
      <c r="M206" s="2" t="b">
        <v>1</v>
      </c>
    </row>
    <row r="207" spans="1:13" ht="216" customHeight="1">
      <c r="A207" s="11" t="s">
        <v>5862</v>
      </c>
      <c r="B207" s="11" t="s">
        <v>44</v>
      </c>
      <c r="C207" s="11" t="s">
        <v>507</v>
      </c>
      <c r="D207" s="11" t="s">
        <v>508</v>
      </c>
      <c r="E207" s="11" t="s">
        <v>5863</v>
      </c>
      <c r="F207" s="11" t="s">
        <v>5864</v>
      </c>
      <c r="G207" s="4">
        <v>44421.591412037043</v>
      </c>
      <c r="H207" s="11" t="s">
        <v>96</v>
      </c>
      <c r="I207" s="11" t="s">
        <v>114</v>
      </c>
      <c r="J207" s="11" t="s">
        <v>98</v>
      </c>
      <c r="K207" s="11" t="s">
        <v>3828</v>
      </c>
      <c r="L207" s="11" t="s">
        <v>98</v>
      </c>
      <c r="M207" s="2" t="b">
        <v>0</v>
      </c>
    </row>
    <row r="208" spans="1:13" ht="72" customHeight="1">
      <c r="A208" s="11" t="s">
        <v>5865</v>
      </c>
      <c r="B208" s="11" t="s">
        <v>42</v>
      </c>
      <c r="C208" s="11" t="s">
        <v>92</v>
      </c>
      <c r="D208" s="11" t="s">
        <v>93</v>
      </c>
      <c r="E208" s="11" t="s">
        <v>5866</v>
      </c>
      <c r="F208" s="11" t="s">
        <v>5867</v>
      </c>
      <c r="G208" s="4">
        <v>44422.515231481477</v>
      </c>
      <c r="H208" s="11" t="s">
        <v>96</v>
      </c>
      <c r="I208" s="11" t="s">
        <v>97</v>
      </c>
      <c r="J208" s="11" t="s">
        <v>98</v>
      </c>
      <c r="K208" s="11" t="s">
        <v>5868</v>
      </c>
      <c r="L208" s="11" t="s">
        <v>98</v>
      </c>
      <c r="M208" s="2" t="b">
        <v>0</v>
      </c>
    </row>
    <row r="209" spans="1:13" ht="43.15" customHeight="1">
      <c r="A209" s="11" t="s">
        <v>5869</v>
      </c>
      <c r="B209" s="11" t="s">
        <v>44</v>
      </c>
      <c r="C209" s="11" t="s">
        <v>375</v>
      </c>
      <c r="D209" s="11" t="s">
        <v>376</v>
      </c>
      <c r="E209" s="11" t="s">
        <v>1333</v>
      </c>
      <c r="F209" s="11" t="s">
        <v>5870</v>
      </c>
      <c r="G209" s="4">
        <v>44422.520474537043</v>
      </c>
      <c r="H209" s="11" t="s">
        <v>96</v>
      </c>
      <c r="I209" s="11" t="s">
        <v>114</v>
      </c>
      <c r="J209" s="11" t="s">
        <v>98</v>
      </c>
      <c r="K209" s="11" t="s">
        <v>5697</v>
      </c>
      <c r="L209" s="11" t="s">
        <v>98</v>
      </c>
      <c r="M209" s="2" t="b">
        <v>0</v>
      </c>
    </row>
    <row r="210" spans="1:13" ht="57.6" customHeight="1">
      <c r="A210" s="11" t="s">
        <v>5871</v>
      </c>
      <c r="B210" s="11" t="s">
        <v>42</v>
      </c>
      <c r="C210" s="11" t="s">
        <v>92</v>
      </c>
      <c r="D210" s="11" t="s">
        <v>93</v>
      </c>
      <c r="E210" s="11" t="s">
        <v>5866</v>
      </c>
      <c r="F210" s="11" t="s">
        <v>5872</v>
      </c>
      <c r="G210" s="4">
        <v>44422.520891203712</v>
      </c>
      <c r="H210" s="11" t="s">
        <v>96</v>
      </c>
      <c r="I210" s="11" t="s">
        <v>97</v>
      </c>
      <c r="J210" s="11" t="s">
        <v>98</v>
      </c>
      <c r="K210" s="11" t="s">
        <v>5873</v>
      </c>
      <c r="L210" s="11" t="s">
        <v>98</v>
      </c>
      <c r="M210" s="2" t="b">
        <v>0</v>
      </c>
    </row>
    <row r="211" spans="1:13" ht="43.15" customHeight="1">
      <c r="A211" s="11" t="s">
        <v>5874</v>
      </c>
      <c r="B211" s="11" t="s">
        <v>36</v>
      </c>
      <c r="C211" s="11" t="s">
        <v>37</v>
      </c>
      <c r="D211" s="11" t="s">
        <v>133</v>
      </c>
      <c r="E211" s="11" t="s">
        <v>491</v>
      </c>
      <c r="F211" s="11" t="s">
        <v>5875</v>
      </c>
      <c r="G211" s="4">
        <v>44423.348310185182</v>
      </c>
      <c r="H211" s="11" t="s">
        <v>96</v>
      </c>
      <c r="I211" s="11" t="s">
        <v>97</v>
      </c>
      <c r="J211" s="11" t="s">
        <v>107</v>
      </c>
      <c r="K211" s="11" t="s">
        <v>5876</v>
      </c>
      <c r="L211" s="11" t="s">
        <v>107</v>
      </c>
      <c r="M211" s="2" t="b">
        <v>0</v>
      </c>
    </row>
    <row r="212" spans="1:13" ht="28.9" customHeight="1">
      <c r="A212" s="11" t="s">
        <v>5877</v>
      </c>
      <c r="B212" s="11" t="s">
        <v>35</v>
      </c>
      <c r="C212" s="11" t="s">
        <v>180</v>
      </c>
      <c r="D212" s="11" t="s">
        <v>466</v>
      </c>
      <c r="E212" s="11" t="s">
        <v>875</v>
      </c>
      <c r="F212" s="11" t="s">
        <v>1086</v>
      </c>
      <c r="G212" s="4">
        <v>44424.410613425927</v>
      </c>
      <c r="H212" s="11" t="s">
        <v>96</v>
      </c>
      <c r="I212" s="11" t="s">
        <v>114</v>
      </c>
      <c r="J212" s="11" t="s">
        <v>109</v>
      </c>
      <c r="K212" s="11" t="s">
        <v>5878</v>
      </c>
      <c r="L212" s="11" t="s">
        <v>109</v>
      </c>
      <c r="M212" s="2" t="b">
        <v>0</v>
      </c>
    </row>
    <row r="213" spans="1:13">
      <c r="A213" s="11" t="s">
        <v>5879</v>
      </c>
      <c r="B213" s="11" t="s">
        <v>35</v>
      </c>
      <c r="C213" s="11" t="s">
        <v>180</v>
      </c>
      <c r="D213" s="11" t="s">
        <v>181</v>
      </c>
      <c r="E213" s="11" t="s">
        <v>960</v>
      </c>
      <c r="F213" s="11" t="s">
        <v>5880</v>
      </c>
      <c r="G213" s="4">
        <v>44424.427928240737</v>
      </c>
      <c r="H213" s="11" t="s">
        <v>96</v>
      </c>
      <c r="I213" s="11" t="s">
        <v>97</v>
      </c>
      <c r="J213" s="11" t="s">
        <v>109</v>
      </c>
      <c r="K213" s="11" t="s">
        <v>5881</v>
      </c>
      <c r="L213" s="11" t="s">
        <v>109</v>
      </c>
      <c r="M213" s="2" t="b">
        <v>0</v>
      </c>
    </row>
    <row r="214" spans="1:13">
      <c r="A214" s="11" t="s">
        <v>5882</v>
      </c>
      <c r="B214" s="11" t="s">
        <v>35</v>
      </c>
      <c r="C214" s="11" t="s">
        <v>124</v>
      </c>
      <c r="D214" s="11" t="s">
        <v>144</v>
      </c>
      <c r="E214" s="11" t="s">
        <v>227</v>
      </c>
      <c r="F214" s="11" t="s">
        <v>4420</v>
      </c>
      <c r="G214" s="4">
        <v>44424.428935185177</v>
      </c>
      <c r="H214" s="11" t="s">
        <v>96</v>
      </c>
      <c r="I214" s="11" t="s">
        <v>114</v>
      </c>
      <c r="J214" s="11" t="s">
        <v>109</v>
      </c>
      <c r="K214" s="11" t="s">
        <v>385</v>
      </c>
      <c r="L214" s="11" t="s">
        <v>109</v>
      </c>
      <c r="M214" s="2" t="b">
        <v>0</v>
      </c>
    </row>
    <row r="215" spans="1:13" ht="28.9" customHeight="1">
      <c r="A215" s="11" t="s">
        <v>5883</v>
      </c>
      <c r="B215" s="11" t="s">
        <v>35</v>
      </c>
      <c r="C215" s="11" t="s">
        <v>124</v>
      </c>
      <c r="D215" s="11" t="s">
        <v>125</v>
      </c>
      <c r="E215" s="11" t="s">
        <v>1358</v>
      </c>
      <c r="F215" s="11" t="s">
        <v>5884</v>
      </c>
      <c r="G215" s="4">
        <v>44424.435810185183</v>
      </c>
      <c r="H215" s="11" t="s">
        <v>96</v>
      </c>
      <c r="I215" s="11" t="s">
        <v>114</v>
      </c>
      <c r="J215" s="11" t="s">
        <v>109</v>
      </c>
      <c r="K215" s="11" t="s">
        <v>1106</v>
      </c>
      <c r="L215" s="11" t="s">
        <v>109</v>
      </c>
      <c r="M215" s="2" t="b">
        <v>0</v>
      </c>
    </row>
    <row r="216" spans="1:13" ht="86.45" customHeight="1">
      <c r="A216" s="11" t="s">
        <v>5885</v>
      </c>
      <c r="B216" s="11" t="s">
        <v>42</v>
      </c>
      <c r="C216" s="11" t="s">
        <v>685</v>
      </c>
      <c r="D216" s="11" t="s">
        <v>1168</v>
      </c>
      <c r="E216" s="11" t="s">
        <v>2304</v>
      </c>
      <c r="F216" s="11" t="s">
        <v>5886</v>
      </c>
      <c r="G216" s="4">
        <v>44424.438622685193</v>
      </c>
      <c r="H216" s="11" t="s">
        <v>96</v>
      </c>
      <c r="I216" s="11" t="s">
        <v>97</v>
      </c>
      <c r="J216" s="11" t="s">
        <v>98</v>
      </c>
      <c r="K216" s="11" t="s">
        <v>5887</v>
      </c>
      <c r="L216" s="11" t="s">
        <v>98</v>
      </c>
      <c r="M216" s="2" t="b">
        <v>0</v>
      </c>
    </row>
    <row r="217" spans="1:13" ht="28.9" customHeight="1">
      <c r="A217" s="11" t="s">
        <v>5888</v>
      </c>
      <c r="B217" s="11" t="s">
        <v>35</v>
      </c>
      <c r="C217" s="11" t="s">
        <v>180</v>
      </c>
      <c r="D217" s="11" t="s">
        <v>181</v>
      </c>
      <c r="E217" s="11" t="s">
        <v>1358</v>
      </c>
      <c r="F217" s="11" t="s">
        <v>5889</v>
      </c>
      <c r="G217" s="4">
        <v>44424.445555555547</v>
      </c>
      <c r="H217" s="11" t="s">
        <v>96</v>
      </c>
      <c r="I217" s="11" t="s">
        <v>97</v>
      </c>
      <c r="J217" s="11" t="s">
        <v>136</v>
      </c>
      <c r="K217" s="11" t="s">
        <v>5890</v>
      </c>
      <c r="L217" s="11" t="s">
        <v>136</v>
      </c>
      <c r="M217" s="2" t="b">
        <v>0</v>
      </c>
    </row>
    <row r="218" spans="1:13" ht="72" customHeight="1">
      <c r="A218" s="11" t="s">
        <v>5891</v>
      </c>
      <c r="B218" s="11" t="s">
        <v>42</v>
      </c>
      <c r="C218" s="11" t="s">
        <v>1857</v>
      </c>
      <c r="D218" s="11" t="s">
        <v>1858</v>
      </c>
      <c r="E218" s="11" t="s">
        <v>5892</v>
      </c>
      <c r="F218" s="11" t="s">
        <v>5448</v>
      </c>
      <c r="G218" s="4">
        <v>44424.478842592587</v>
      </c>
      <c r="H218" s="11" t="s">
        <v>96</v>
      </c>
      <c r="I218" s="11" t="s">
        <v>97</v>
      </c>
      <c r="J218" s="11" t="s">
        <v>98</v>
      </c>
      <c r="K218" s="11" t="s">
        <v>5893</v>
      </c>
      <c r="L218" s="11" t="s">
        <v>98</v>
      </c>
      <c r="M218" s="2" t="b">
        <v>0</v>
      </c>
    </row>
    <row r="219" spans="1:13" ht="72" customHeight="1">
      <c r="A219" s="11" t="s">
        <v>5894</v>
      </c>
      <c r="B219" s="11" t="s">
        <v>42</v>
      </c>
      <c r="C219" s="11" t="s">
        <v>507</v>
      </c>
      <c r="D219" s="11" t="s">
        <v>508</v>
      </c>
      <c r="E219" s="11" t="s">
        <v>5895</v>
      </c>
      <c r="F219" s="11" t="s">
        <v>5896</v>
      </c>
      <c r="G219" s="4">
        <v>44424.50503472222</v>
      </c>
      <c r="H219" s="11" t="s">
        <v>96</v>
      </c>
      <c r="I219" s="11" t="s">
        <v>97</v>
      </c>
      <c r="J219" s="11" t="s">
        <v>98</v>
      </c>
      <c r="K219" s="11" t="s">
        <v>5897</v>
      </c>
      <c r="L219" s="11" t="s">
        <v>98</v>
      </c>
      <c r="M219" s="2" t="b">
        <v>0</v>
      </c>
    </row>
    <row r="220" spans="1:13" ht="86.45" customHeight="1">
      <c r="A220" s="11" t="s">
        <v>5898</v>
      </c>
      <c r="B220" s="11" t="s">
        <v>44</v>
      </c>
      <c r="C220" s="11" t="s">
        <v>375</v>
      </c>
      <c r="D220" s="11" t="s">
        <v>376</v>
      </c>
      <c r="E220" s="11" t="s">
        <v>5899</v>
      </c>
      <c r="F220" s="11" t="s">
        <v>2968</v>
      </c>
      <c r="G220" s="4">
        <v>44424.510428240741</v>
      </c>
      <c r="H220" s="11" t="s">
        <v>96</v>
      </c>
      <c r="I220" s="11" t="s">
        <v>114</v>
      </c>
      <c r="J220" s="11" t="s">
        <v>98</v>
      </c>
      <c r="K220" s="11" t="s">
        <v>5900</v>
      </c>
      <c r="L220" s="11" t="s">
        <v>98</v>
      </c>
      <c r="M220" s="2" t="b">
        <v>0</v>
      </c>
    </row>
    <row r="221" spans="1:13" ht="28.9" customHeight="1">
      <c r="A221" s="11" t="s">
        <v>5901</v>
      </c>
      <c r="B221" s="11" t="s">
        <v>42</v>
      </c>
      <c r="C221" s="11" t="s">
        <v>92</v>
      </c>
      <c r="D221" s="11" t="s">
        <v>93</v>
      </c>
      <c r="E221" s="11" t="s">
        <v>597</v>
      </c>
      <c r="F221" s="11" t="s">
        <v>5902</v>
      </c>
      <c r="G221" s="4">
        <v>44424.55667824074</v>
      </c>
      <c r="H221" s="11" t="s">
        <v>96</v>
      </c>
      <c r="I221" s="11" t="s">
        <v>114</v>
      </c>
      <c r="J221" s="11" t="s">
        <v>98</v>
      </c>
      <c r="K221" s="11" t="s">
        <v>5903</v>
      </c>
      <c r="L221" s="11" t="s">
        <v>98</v>
      </c>
      <c r="M221" s="2" t="b">
        <v>0</v>
      </c>
    </row>
    <row r="222" spans="1:13" ht="43.15" customHeight="1">
      <c r="A222" s="11" t="s">
        <v>5904</v>
      </c>
      <c r="B222" s="11" t="s">
        <v>44</v>
      </c>
      <c r="C222" s="11" t="s">
        <v>507</v>
      </c>
      <c r="D222" s="11" t="s">
        <v>508</v>
      </c>
      <c r="E222" s="11" t="s">
        <v>522</v>
      </c>
      <c r="F222" s="11" t="s">
        <v>1617</v>
      </c>
      <c r="G222" s="4">
        <v>44424.562430555547</v>
      </c>
      <c r="H222" s="11" t="s">
        <v>96</v>
      </c>
      <c r="I222" s="11" t="s">
        <v>114</v>
      </c>
      <c r="J222" s="11" t="s">
        <v>98</v>
      </c>
      <c r="K222" s="11" t="s">
        <v>5905</v>
      </c>
      <c r="L222" s="11" t="s">
        <v>98</v>
      </c>
      <c r="M222" s="2" t="b">
        <v>0</v>
      </c>
    </row>
    <row r="223" spans="1:13" ht="28.9" customHeight="1">
      <c r="A223" s="11" t="s">
        <v>5906</v>
      </c>
      <c r="B223" s="11" t="s">
        <v>42</v>
      </c>
      <c r="C223" s="11" t="s">
        <v>375</v>
      </c>
      <c r="D223" s="11" t="s">
        <v>376</v>
      </c>
      <c r="E223" s="11" t="s">
        <v>1016</v>
      </c>
      <c r="F223" s="11" t="s">
        <v>2708</v>
      </c>
      <c r="G223" s="4">
        <v>44424.574074074073</v>
      </c>
      <c r="H223" s="11" t="s">
        <v>96</v>
      </c>
      <c r="I223" s="11" t="s">
        <v>97</v>
      </c>
      <c r="J223" s="11" t="s">
        <v>98</v>
      </c>
      <c r="K223" s="11" t="s">
        <v>3395</v>
      </c>
      <c r="L223" s="11" t="s">
        <v>98</v>
      </c>
      <c r="M223" s="2" t="b">
        <v>0</v>
      </c>
    </row>
    <row r="224" spans="1:13" ht="28.9" customHeight="1">
      <c r="A224" s="11" t="s">
        <v>5907</v>
      </c>
      <c r="B224" s="11" t="s">
        <v>35</v>
      </c>
      <c r="C224" s="11" t="s">
        <v>180</v>
      </c>
      <c r="D224" s="11" t="s">
        <v>466</v>
      </c>
      <c r="E224" s="11" t="s">
        <v>453</v>
      </c>
      <c r="F224" s="11" t="s">
        <v>5908</v>
      </c>
      <c r="G224" s="4">
        <v>44424.58457175926</v>
      </c>
      <c r="H224" s="11" t="s">
        <v>96</v>
      </c>
      <c r="I224" s="11" t="s">
        <v>114</v>
      </c>
      <c r="J224" s="11" t="s">
        <v>109</v>
      </c>
      <c r="K224" s="11" t="s">
        <v>5909</v>
      </c>
      <c r="L224" s="11" t="s">
        <v>109</v>
      </c>
      <c r="M224" s="2" t="b">
        <v>0</v>
      </c>
    </row>
    <row r="225" spans="1:13" ht="43.15" customHeight="1">
      <c r="A225" s="11" t="s">
        <v>5910</v>
      </c>
      <c r="B225" s="11" t="s">
        <v>42</v>
      </c>
      <c r="C225" s="11" t="s">
        <v>375</v>
      </c>
      <c r="D225" s="11" t="s">
        <v>376</v>
      </c>
      <c r="E225" s="11" t="s">
        <v>5559</v>
      </c>
      <c r="F225" s="11" t="s">
        <v>5911</v>
      </c>
      <c r="G225" s="4">
        <v>44424.587430555563</v>
      </c>
      <c r="H225" s="11" t="s">
        <v>96</v>
      </c>
      <c r="I225" s="11" t="s">
        <v>97</v>
      </c>
      <c r="J225" s="11" t="s">
        <v>98</v>
      </c>
      <c r="K225" s="11" t="s">
        <v>5912</v>
      </c>
      <c r="L225" s="11" t="s">
        <v>98</v>
      </c>
      <c r="M225" s="2" t="b">
        <v>0</v>
      </c>
    </row>
    <row r="226" spans="1:13" ht="28.9" customHeight="1">
      <c r="A226" s="11" t="s">
        <v>5913</v>
      </c>
      <c r="B226" s="11" t="s">
        <v>35</v>
      </c>
      <c r="C226" s="11" t="s">
        <v>873</v>
      </c>
      <c r="D226" s="11" t="s">
        <v>343</v>
      </c>
      <c r="E226" s="11" t="s">
        <v>4994</v>
      </c>
      <c r="F226" s="11" t="s">
        <v>5914</v>
      </c>
      <c r="G226" s="4">
        <v>44424.639016203713</v>
      </c>
      <c r="H226" s="11" t="s">
        <v>96</v>
      </c>
      <c r="I226" s="11" t="s">
        <v>114</v>
      </c>
      <c r="J226" s="11" t="s">
        <v>109</v>
      </c>
      <c r="K226" s="11" t="s">
        <v>5915</v>
      </c>
      <c r="L226" s="11" t="s">
        <v>109</v>
      </c>
      <c r="M226" s="2" t="b">
        <v>0</v>
      </c>
    </row>
    <row r="227" spans="1:13" ht="28.9" customHeight="1">
      <c r="A227" s="11" t="s">
        <v>5916</v>
      </c>
      <c r="B227" s="11" t="s">
        <v>44</v>
      </c>
      <c r="C227" s="11" t="s">
        <v>375</v>
      </c>
      <c r="D227" s="11" t="s">
        <v>376</v>
      </c>
      <c r="E227" s="11" t="s">
        <v>5917</v>
      </c>
      <c r="F227" s="11" t="s">
        <v>5918</v>
      </c>
      <c r="G227" s="4">
        <v>44424.645775462966</v>
      </c>
      <c r="H227" s="11" t="s">
        <v>96</v>
      </c>
      <c r="I227" s="11" t="s">
        <v>114</v>
      </c>
      <c r="J227" s="11" t="s">
        <v>98</v>
      </c>
      <c r="K227" s="11" t="s">
        <v>5919</v>
      </c>
      <c r="L227" s="11" t="s">
        <v>98</v>
      </c>
      <c r="M227" s="2" t="b">
        <v>0</v>
      </c>
    </row>
    <row r="228" spans="1:13" ht="28.9" customHeight="1">
      <c r="A228" s="11" t="s">
        <v>5920</v>
      </c>
      <c r="B228" s="11" t="s">
        <v>28</v>
      </c>
      <c r="C228" s="11" t="s">
        <v>28</v>
      </c>
      <c r="D228" s="11" t="s">
        <v>407</v>
      </c>
      <c r="E228" s="11" t="s">
        <v>5921</v>
      </c>
      <c r="F228" s="11" t="s">
        <v>5922</v>
      </c>
      <c r="G228" s="4">
        <v>44424.703368055547</v>
      </c>
      <c r="H228" s="11" t="s">
        <v>96</v>
      </c>
      <c r="I228" s="11" t="s">
        <v>97</v>
      </c>
      <c r="J228" s="11" t="s">
        <v>98</v>
      </c>
      <c r="K228" s="11" t="s">
        <v>4927</v>
      </c>
      <c r="L228" s="11" t="s">
        <v>98</v>
      </c>
      <c r="M228" s="2" t="b">
        <v>0</v>
      </c>
    </row>
    <row r="229" spans="1:13" ht="57.6" customHeight="1">
      <c r="A229" s="11" t="s">
        <v>5923</v>
      </c>
      <c r="B229" s="11" t="s">
        <v>44</v>
      </c>
      <c r="C229" s="11" t="s">
        <v>375</v>
      </c>
      <c r="D229" s="11" t="s">
        <v>376</v>
      </c>
      <c r="E229" s="11" t="s">
        <v>5924</v>
      </c>
      <c r="F229" s="11" t="s">
        <v>5925</v>
      </c>
      <c r="G229" s="4">
        <v>44424.702824074076</v>
      </c>
      <c r="H229" s="11" t="s">
        <v>96</v>
      </c>
      <c r="I229" s="11" t="s">
        <v>114</v>
      </c>
      <c r="J229" s="11" t="s">
        <v>98</v>
      </c>
      <c r="K229" s="11" t="s">
        <v>5926</v>
      </c>
      <c r="L229" s="11" t="s">
        <v>98</v>
      </c>
      <c r="M229" s="2" t="b">
        <v>0</v>
      </c>
    </row>
    <row r="230" spans="1:13" ht="57.6" customHeight="1">
      <c r="A230" s="11" t="s">
        <v>5927</v>
      </c>
      <c r="B230" s="11" t="s">
        <v>42</v>
      </c>
      <c r="C230" s="11" t="s">
        <v>375</v>
      </c>
      <c r="D230" s="11" t="s">
        <v>376</v>
      </c>
      <c r="E230" s="11" t="s">
        <v>4994</v>
      </c>
      <c r="F230" s="11" t="s">
        <v>5928</v>
      </c>
      <c r="G230" s="4">
        <v>44424.757060185177</v>
      </c>
      <c r="H230" s="11" t="s">
        <v>96</v>
      </c>
      <c r="I230" s="11" t="s">
        <v>97</v>
      </c>
      <c r="J230" s="11" t="s">
        <v>98</v>
      </c>
      <c r="K230" s="11" t="s">
        <v>5929</v>
      </c>
      <c r="L230" s="11" t="s">
        <v>98</v>
      </c>
      <c r="M230" s="2" t="b">
        <v>0</v>
      </c>
    </row>
    <row r="231" spans="1:13" ht="201.6" customHeight="1">
      <c r="A231" s="11" t="s">
        <v>5930</v>
      </c>
      <c r="B231" s="11" t="s">
        <v>42</v>
      </c>
      <c r="C231" s="11" t="s">
        <v>1857</v>
      </c>
      <c r="D231" s="11" t="s">
        <v>1858</v>
      </c>
      <c r="E231" s="11" t="s">
        <v>334</v>
      </c>
      <c r="F231" s="11" t="s">
        <v>1635</v>
      </c>
      <c r="G231" s="4">
        <v>44425.455752314818</v>
      </c>
      <c r="H231" s="11" t="s">
        <v>96</v>
      </c>
      <c r="I231" s="11" t="s">
        <v>97</v>
      </c>
      <c r="J231" s="11" t="s">
        <v>98</v>
      </c>
      <c r="K231" s="11" t="s">
        <v>3538</v>
      </c>
      <c r="L231" s="11" t="s">
        <v>98</v>
      </c>
      <c r="M231" s="2" t="b">
        <v>0</v>
      </c>
    </row>
    <row r="232" spans="1:13" ht="28.9" customHeight="1">
      <c r="A232" s="11" t="s">
        <v>5931</v>
      </c>
      <c r="B232" s="11" t="s">
        <v>35</v>
      </c>
      <c r="C232" s="11" t="s">
        <v>124</v>
      </c>
      <c r="D232" s="11" t="s">
        <v>144</v>
      </c>
      <c r="E232" s="11" t="s">
        <v>258</v>
      </c>
      <c r="F232" s="11" t="s">
        <v>5932</v>
      </c>
      <c r="G232" s="4">
        <v>44425.478402777779</v>
      </c>
      <c r="H232" s="11" t="s">
        <v>96</v>
      </c>
      <c r="I232" s="11" t="s">
        <v>97</v>
      </c>
      <c r="J232" s="11" t="s">
        <v>109</v>
      </c>
      <c r="K232" s="11" t="s">
        <v>5933</v>
      </c>
      <c r="L232" s="11" t="s">
        <v>109</v>
      </c>
      <c r="M232" s="2" t="b">
        <v>0</v>
      </c>
    </row>
    <row r="233" spans="1:13" ht="57.6" customHeight="1">
      <c r="A233" s="11" t="s">
        <v>5934</v>
      </c>
      <c r="B233" s="11" t="s">
        <v>42</v>
      </c>
      <c r="C233" s="11" t="s">
        <v>159</v>
      </c>
      <c r="D233" s="11" t="s">
        <v>160</v>
      </c>
      <c r="E233" s="11" t="s">
        <v>2996</v>
      </c>
      <c r="F233" s="11" t="s">
        <v>5935</v>
      </c>
      <c r="G233" s="4">
        <v>44425.488645833328</v>
      </c>
      <c r="H233" s="11" t="s">
        <v>96</v>
      </c>
      <c r="I233" s="11" t="s">
        <v>114</v>
      </c>
      <c r="J233" s="11" t="s">
        <v>98</v>
      </c>
      <c r="K233" s="11" t="s">
        <v>5614</v>
      </c>
      <c r="L233" s="11" t="s">
        <v>98</v>
      </c>
      <c r="M233" s="2" t="b">
        <v>0</v>
      </c>
    </row>
    <row r="234" spans="1:13" ht="28.9" customHeight="1">
      <c r="A234" s="11" t="s">
        <v>5936</v>
      </c>
      <c r="B234" s="11" t="s">
        <v>28</v>
      </c>
      <c r="C234" s="11" t="s">
        <v>28</v>
      </c>
      <c r="D234" s="11" t="s">
        <v>111</v>
      </c>
      <c r="E234" s="11" t="s">
        <v>177</v>
      </c>
      <c r="F234" s="11" t="s">
        <v>5937</v>
      </c>
      <c r="G234" s="4">
        <v>44425.491412037038</v>
      </c>
      <c r="H234" s="11" t="s">
        <v>96</v>
      </c>
      <c r="I234" s="11" t="s">
        <v>97</v>
      </c>
      <c r="J234" s="11" t="s">
        <v>98</v>
      </c>
      <c r="K234" s="11" t="s">
        <v>5938</v>
      </c>
      <c r="L234" s="11" t="s">
        <v>98</v>
      </c>
      <c r="M234" s="2" t="b">
        <v>0</v>
      </c>
    </row>
    <row r="235" spans="1:13" ht="43.15" customHeight="1">
      <c r="A235" s="11" t="s">
        <v>5939</v>
      </c>
      <c r="B235" s="11" t="s">
        <v>42</v>
      </c>
      <c r="C235" s="11" t="s">
        <v>92</v>
      </c>
      <c r="D235" s="11" t="s">
        <v>186</v>
      </c>
      <c r="E235" s="11" t="s">
        <v>5699</v>
      </c>
      <c r="F235" s="11" t="s">
        <v>5689</v>
      </c>
      <c r="G235" s="4">
        <v>44425.532534722217</v>
      </c>
      <c r="H235" s="11" t="s">
        <v>96</v>
      </c>
      <c r="I235" s="11" t="s">
        <v>114</v>
      </c>
      <c r="J235" s="11" t="s">
        <v>98</v>
      </c>
      <c r="K235" s="11" t="s">
        <v>5940</v>
      </c>
      <c r="L235" s="11" t="s">
        <v>98</v>
      </c>
      <c r="M235" s="2" t="b">
        <v>0</v>
      </c>
    </row>
    <row r="236" spans="1:13" ht="273.60000000000002" customHeight="1">
      <c r="A236" s="11" t="s">
        <v>5941</v>
      </c>
      <c r="B236" s="11" t="s">
        <v>44</v>
      </c>
      <c r="C236" s="11" t="s">
        <v>375</v>
      </c>
      <c r="D236" s="11" t="s">
        <v>376</v>
      </c>
      <c r="E236" s="11" t="s">
        <v>5009</v>
      </c>
      <c r="F236" s="11" t="s">
        <v>4135</v>
      </c>
      <c r="G236" s="4">
        <v>44425.54278935185</v>
      </c>
      <c r="H236" s="11" t="s">
        <v>96</v>
      </c>
      <c r="I236" s="11" t="s">
        <v>97</v>
      </c>
      <c r="J236" s="11" t="s">
        <v>98</v>
      </c>
      <c r="K236" s="11" t="s">
        <v>5942</v>
      </c>
      <c r="L236" s="11" t="s">
        <v>98</v>
      </c>
      <c r="M236" s="2" t="b">
        <v>0</v>
      </c>
    </row>
    <row r="237" spans="1:13" ht="129.6" customHeight="1">
      <c r="A237" s="11" t="s">
        <v>5943</v>
      </c>
      <c r="B237" s="11" t="s">
        <v>44</v>
      </c>
      <c r="C237" s="11" t="s">
        <v>375</v>
      </c>
      <c r="D237" s="11" t="s">
        <v>376</v>
      </c>
      <c r="E237" s="11" t="s">
        <v>2996</v>
      </c>
      <c r="F237" s="11" t="s">
        <v>5944</v>
      </c>
      <c r="G237" s="4">
        <v>44425.560358796298</v>
      </c>
      <c r="H237" s="11" t="s">
        <v>96</v>
      </c>
      <c r="I237" s="11" t="s">
        <v>114</v>
      </c>
      <c r="J237" s="11" t="s">
        <v>98</v>
      </c>
      <c r="K237" s="11" t="s">
        <v>2576</v>
      </c>
      <c r="L237" s="11" t="s">
        <v>98</v>
      </c>
      <c r="M237" s="2" t="b">
        <v>0</v>
      </c>
    </row>
    <row r="238" spans="1:13" ht="28.9" customHeight="1">
      <c r="A238" s="11" t="s">
        <v>5945</v>
      </c>
      <c r="B238" s="11" t="s">
        <v>35</v>
      </c>
      <c r="C238" s="11" t="s">
        <v>180</v>
      </c>
      <c r="D238" s="11" t="s">
        <v>181</v>
      </c>
      <c r="E238" s="11" t="s">
        <v>221</v>
      </c>
      <c r="F238" s="11" t="s">
        <v>5946</v>
      </c>
      <c r="G238" s="4">
        <v>44425.575775462959</v>
      </c>
      <c r="H238" s="11" t="s">
        <v>96</v>
      </c>
      <c r="I238" s="11" t="s">
        <v>97</v>
      </c>
      <c r="J238" s="11" t="s">
        <v>109</v>
      </c>
      <c r="K238" s="11" t="s">
        <v>5947</v>
      </c>
      <c r="L238" s="11" t="s">
        <v>109</v>
      </c>
      <c r="M238" s="2" t="b">
        <v>0</v>
      </c>
    </row>
    <row r="239" spans="1:13">
      <c r="A239" s="11" t="s">
        <v>5948</v>
      </c>
      <c r="B239" s="11" t="s">
        <v>35</v>
      </c>
      <c r="C239" s="11" t="s">
        <v>124</v>
      </c>
      <c r="D239" s="11" t="s">
        <v>144</v>
      </c>
      <c r="E239" s="11" t="s">
        <v>1072</v>
      </c>
      <c r="F239" s="11" t="s">
        <v>5949</v>
      </c>
      <c r="G239" s="4">
        <v>44425.576354166667</v>
      </c>
      <c r="H239" s="11" t="s">
        <v>96</v>
      </c>
      <c r="I239" s="11" t="s">
        <v>97</v>
      </c>
      <c r="J239" s="11" t="s">
        <v>109</v>
      </c>
      <c r="K239" s="11" t="s">
        <v>2420</v>
      </c>
      <c r="L239" s="11" t="s">
        <v>109</v>
      </c>
      <c r="M239" s="2" t="b">
        <v>0</v>
      </c>
    </row>
    <row r="240" spans="1:13">
      <c r="A240" s="11" t="s">
        <v>5950</v>
      </c>
      <c r="B240" s="11" t="s">
        <v>35</v>
      </c>
      <c r="C240" s="11" t="s">
        <v>342</v>
      </c>
      <c r="D240" s="11" t="s">
        <v>434</v>
      </c>
      <c r="E240" s="11" t="s">
        <v>1078</v>
      </c>
      <c r="F240" s="11" t="s">
        <v>5951</v>
      </c>
      <c r="G240" s="4">
        <v>44425.684004629627</v>
      </c>
      <c r="H240" s="11" t="s">
        <v>96</v>
      </c>
      <c r="I240" s="11" t="s">
        <v>114</v>
      </c>
      <c r="J240" s="11" t="s">
        <v>109</v>
      </c>
      <c r="K240" s="11" t="s">
        <v>1775</v>
      </c>
      <c r="L240" s="11" t="s">
        <v>109</v>
      </c>
      <c r="M240" s="2" t="b">
        <v>0</v>
      </c>
    </row>
    <row r="241" spans="1:13" ht="129.6" customHeight="1">
      <c r="A241" s="11" t="s">
        <v>5952</v>
      </c>
      <c r="B241" s="11" t="s">
        <v>44</v>
      </c>
      <c r="C241" s="11" t="s">
        <v>738</v>
      </c>
      <c r="D241" s="11" t="s">
        <v>739</v>
      </c>
      <c r="E241" s="11" t="s">
        <v>4788</v>
      </c>
      <c r="F241" s="11" t="s">
        <v>5953</v>
      </c>
      <c r="G241" s="4">
        <v>44425.729178240741</v>
      </c>
      <c r="H241" s="11" t="s">
        <v>96</v>
      </c>
      <c r="I241" s="11" t="s">
        <v>114</v>
      </c>
      <c r="J241" s="11" t="s">
        <v>98</v>
      </c>
      <c r="K241" s="11" t="s">
        <v>5954</v>
      </c>
      <c r="L241" s="11" t="s">
        <v>98</v>
      </c>
      <c r="M241" s="2" t="b">
        <v>0</v>
      </c>
    </row>
    <row r="242" spans="1:13" ht="43.15" customHeight="1">
      <c r="A242" s="11" t="s">
        <v>5955</v>
      </c>
      <c r="B242" s="11" t="s">
        <v>44</v>
      </c>
      <c r="C242" s="11" t="s">
        <v>375</v>
      </c>
      <c r="D242" s="11" t="s">
        <v>376</v>
      </c>
      <c r="E242" s="11" t="s">
        <v>5956</v>
      </c>
      <c r="F242" s="11" t="s">
        <v>1617</v>
      </c>
      <c r="G242" s="4">
        <v>44425.739293981482</v>
      </c>
      <c r="H242" s="11" t="s">
        <v>96</v>
      </c>
      <c r="I242" s="11" t="s">
        <v>114</v>
      </c>
      <c r="J242" s="11" t="s">
        <v>98</v>
      </c>
      <c r="K242" s="11" t="s">
        <v>5957</v>
      </c>
      <c r="L242" s="11" t="s">
        <v>98</v>
      </c>
      <c r="M242" s="2" t="b">
        <v>0</v>
      </c>
    </row>
    <row r="243" spans="1:13" ht="43.15" customHeight="1">
      <c r="A243" s="11" t="s">
        <v>5958</v>
      </c>
      <c r="B243" s="11" t="s">
        <v>42</v>
      </c>
      <c r="C243" s="11" t="s">
        <v>92</v>
      </c>
      <c r="D243" s="11" t="s">
        <v>93</v>
      </c>
      <c r="E243" s="11" t="s">
        <v>5959</v>
      </c>
      <c r="F243" s="11" t="s">
        <v>5960</v>
      </c>
      <c r="G243" s="4">
        <v>44425.772962962961</v>
      </c>
      <c r="H243" s="11" t="s">
        <v>96</v>
      </c>
      <c r="I243" s="11" t="s">
        <v>97</v>
      </c>
      <c r="J243" s="11" t="s">
        <v>98</v>
      </c>
      <c r="K243" s="11" t="s">
        <v>5961</v>
      </c>
      <c r="L243" s="11" t="s">
        <v>98</v>
      </c>
      <c r="M243" s="2" t="b">
        <v>0</v>
      </c>
    </row>
    <row r="244" spans="1:13" ht="57.6" customHeight="1">
      <c r="A244" s="11" t="s">
        <v>5962</v>
      </c>
      <c r="B244" s="11" t="s">
        <v>44</v>
      </c>
      <c r="C244" s="11" t="s">
        <v>507</v>
      </c>
      <c r="D244" s="11" t="s">
        <v>508</v>
      </c>
      <c r="E244" s="11" t="s">
        <v>5963</v>
      </c>
      <c r="F244" s="11" t="s">
        <v>4225</v>
      </c>
      <c r="G244" s="4">
        <v>44425.78292824074</v>
      </c>
      <c r="H244" s="11" t="s">
        <v>96</v>
      </c>
      <c r="I244" s="11" t="s">
        <v>114</v>
      </c>
      <c r="J244" s="11" t="s">
        <v>98</v>
      </c>
      <c r="K244" s="11" t="s">
        <v>5964</v>
      </c>
      <c r="L244" s="11" t="s">
        <v>98</v>
      </c>
      <c r="M244" s="2" t="b">
        <v>0</v>
      </c>
    </row>
    <row r="245" spans="1:13" ht="57.6" customHeight="1">
      <c r="A245" s="11" t="s">
        <v>5965</v>
      </c>
      <c r="B245" s="11" t="s">
        <v>44</v>
      </c>
      <c r="C245" s="11" t="s">
        <v>375</v>
      </c>
      <c r="D245" s="11" t="s">
        <v>376</v>
      </c>
      <c r="E245" s="11" t="s">
        <v>5966</v>
      </c>
      <c r="F245" s="11" t="s">
        <v>5967</v>
      </c>
      <c r="G245" s="4">
        <v>44425.796307870369</v>
      </c>
      <c r="H245" s="11" t="s">
        <v>96</v>
      </c>
      <c r="I245" s="11" t="s">
        <v>114</v>
      </c>
      <c r="J245" s="11" t="s">
        <v>98</v>
      </c>
      <c r="K245" s="11" t="s">
        <v>5968</v>
      </c>
      <c r="L245" s="11" t="s">
        <v>98</v>
      </c>
      <c r="M245" s="2" t="b">
        <v>0</v>
      </c>
    </row>
    <row r="246" spans="1:13" ht="43.15" customHeight="1">
      <c r="A246" s="11" t="s">
        <v>5969</v>
      </c>
      <c r="B246" s="11" t="s">
        <v>42</v>
      </c>
      <c r="C246" s="11" t="s">
        <v>92</v>
      </c>
      <c r="D246" s="11" t="s">
        <v>93</v>
      </c>
      <c r="E246" s="11" t="s">
        <v>3137</v>
      </c>
      <c r="F246" s="11" t="s">
        <v>5970</v>
      </c>
      <c r="G246" s="4">
        <v>44426.426921296297</v>
      </c>
      <c r="H246" s="11" t="s">
        <v>96</v>
      </c>
      <c r="I246" s="11" t="s">
        <v>114</v>
      </c>
      <c r="J246" s="11" t="s">
        <v>98</v>
      </c>
      <c r="K246" s="11" t="s">
        <v>5971</v>
      </c>
      <c r="L246" s="11" t="s">
        <v>98</v>
      </c>
      <c r="M246" s="2" t="b">
        <v>0</v>
      </c>
    </row>
    <row r="247" spans="1:13" ht="43.15" customHeight="1">
      <c r="A247" s="11" t="s">
        <v>5972</v>
      </c>
      <c r="B247" s="11" t="s">
        <v>44</v>
      </c>
      <c r="C247" s="11" t="s">
        <v>159</v>
      </c>
      <c r="D247" s="11" t="s">
        <v>248</v>
      </c>
      <c r="E247" s="11" t="s">
        <v>5973</v>
      </c>
      <c r="F247" s="11" t="s">
        <v>5974</v>
      </c>
      <c r="G247" s="4">
        <v>44426.441817129627</v>
      </c>
      <c r="H247" s="11" t="s">
        <v>96</v>
      </c>
      <c r="I247" s="11" t="s">
        <v>97</v>
      </c>
      <c r="J247" s="11" t="s">
        <v>98</v>
      </c>
      <c r="K247" s="11" t="s">
        <v>5975</v>
      </c>
      <c r="L247" s="11" t="s">
        <v>98</v>
      </c>
      <c r="M247" s="2" t="b">
        <v>0</v>
      </c>
    </row>
    <row r="248" spans="1:13" ht="57.6" customHeight="1">
      <c r="A248" s="11" t="s">
        <v>5976</v>
      </c>
      <c r="B248" s="11" t="s">
        <v>44</v>
      </c>
      <c r="C248" s="11" t="s">
        <v>375</v>
      </c>
      <c r="D248" s="11" t="s">
        <v>376</v>
      </c>
      <c r="E248" s="11" t="s">
        <v>1333</v>
      </c>
      <c r="F248" s="11" t="s">
        <v>5977</v>
      </c>
      <c r="G248" s="4">
        <v>44426.509780092587</v>
      </c>
      <c r="H248" s="11" t="s">
        <v>96</v>
      </c>
      <c r="I248" s="11" t="s">
        <v>114</v>
      </c>
      <c r="J248" s="11" t="s">
        <v>98</v>
      </c>
      <c r="K248" s="11" t="s">
        <v>5978</v>
      </c>
      <c r="L248" s="11" t="s">
        <v>98</v>
      </c>
      <c r="M248" s="2" t="b">
        <v>0</v>
      </c>
    </row>
    <row r="249" spans="1:13" ht="57.6" customHeight="1">
      <c r="A249" s="11" t="s">
        <v>5979</v>
      </c>
      <c r="B249" s="11" t="s">
        <v>42</v>
      </c>
      <c r="C249" s="11" t="s">
        <v>507</v>
      </c>
      <c r="D249" s="11" t="s">
        <v>508</v>
      </c>
      <c r="E249" s="11" t="s">
        <v>1970</v>
      </c>
      <c r="F249" s="11" t="s">
        <v>5980</v>
      </c>
      <c r="G249" s="4">
        <v>44426.51730324074</v>
      </c>
      <c r="H249" s="11" t="s">
        <v>96</v>
      </c>
      <c r="I249" s="11" t="s">
        <v>114</v>
      </c>
      <c r="J249" s="11" t="s">
        <v>98</v>
      </c>
      <c r="K249" s="11" t="s">
        <v>5385</v>
      </c>
      <c r="L249" s="11" t="s">
        <v>98</v>
      </c>
      <c r="M249" s="2" t="b">
        <v>0</v>
      </c>
    </row>
    <row r="250" spans="1:13" ht="72" customHeight="1">
      <c r="A250" s="11" t="s">
        <v>5981</v>
      </c>
      <c r="B250" s="11" t="s">
        <v>42</v>
      </c>
      <c r="C250" s="11" t="s">
        <v>92</v>
      </c>
      <c r="D250" s="11" t="s">
        <v>186</v>
      </c>
      <c r="E250" s="11" t="s">
        <v>2649</v>
      </c>
      <c r="F250" s="11" t="s">
        <v>5982</v>
      </c>
      <c r="G250" s="4">
        <v>44426.521967592591</v>
      </c>
      <c r="H250" s="11" t="s">
        <v>96</v>
      </c>
      <c r="I250" s="11" t="s">
        <v>97</v>
      </c>
      <c r="J250" s="11" t="s">
        <v>98</v>
      </c>
      <c r="K250" s="11" t="s">
        <v>5983</v>
      </c>
      <c r="L250" s="11" t="s">
        <v>98</v>
      </c>
      <c r="M250" s="2" t="b">
        <v>0</v>
      </c>
    </row>
    <row r="251" spans="1:13" ht="57.6" customHeight="1">
      <c r="A251" s="11" t="s">
        <v>5984</v>
      </c>
      <c r="B251" s="11" t="s">
        <v>44</v>
      </c>
      <c r="C251" s="11" t="s">
        <v>375</v>
      </c>
      <c r="D251" s="11" t="s">
        <v>376</v>
      </c>
      <c r="E251" s="11" t="s">
        <v>908</v>
      </c>
      <c r="F251" s="11" t="s">
        <v>5985</v>
      </c>
      <c r="G251" s="4">
        <v>44426.558923611112</v>
      </c>
      <c r="H251" s="11" t="s">
        <v>96</v>
      </c>
      <c r="I251" s="11" t="s">
        <v>114</v>
      </c>
      <c r="J251" s="11" t="s">
        <v>98</v>
      </c>
      <c r="K251" s="11" t="s">
        <v>5986</v>
      </c>
      <c r="L251" s="11" t="s">
        <v>98</v>
      </c>
      <c r="M251" s="2" t="b">
        <v>0</v>
      </c>
    </row>
    <row r="252" spans="1:13" ht="201.6" customHeight="1">
      <c r="A252" s="11" t="s">
        <v>5987</v>
      </c>
      <c r="B252" s="11" t="s">
        <v>42</v>
      </c>
      <c r="C252" s="11" t="s">
        <v>1135</v>
      </c>
      <c r="D252" s="11" t="s">
        <v>1136</v>
      </c>
      <c r="E252" s="11" t="s">
        <v>4922</v>
      </c>
      <c r="F252" s="11" t="s">
        <v>5988</v>
      </c>
      <c r="G252" s="4">
        <v>44426.547384259262</v>
      </c>
      <c r="H252" s="11" t="s">
        <v>96</v>
      </c>
      <c r="I252" s="11" t="s">
        <v>97</v>
      </c>
      <c r="J252" s="11" t="s">
        <v>98</v>
      </c>
      <c r="K252" s="11" t="s">
        <v>3538</v>
      </c>
      <c r="L252" s="11" t="s">
        <v>98</v>
      </c>
      <c r="M252" s="2" t="b">
        <v>0</v>
      </c>
    </row>
    <row r="253" spans="1:13" ht="43.15" customHeight="1">
      <c r="A253" s="11" t="s">
        <v>5989</v>
      </c>
      <c r="B253" s="11" t="s">
        <v>42</v>
      </c>
      <c r="C253" s="11" t="s">
        <v>5127</v>
      </c>
      <c r="D253" s="11" t="s">
        <v>5128</v>
      </c>
      <c r="E253" s="11" t="s">
        <v>5990</v>
      </c>
      <c r="F253" s="11" t="s">
        <v>5991</v>
      </c>
      <c r="G253" s="4">
        <v>44426.558715277781</v>
      </c>
      <c r="H253" s="11" t="s">
        <v>105</v>
      </c>
      <c r="I253" s="11" t="s">
        <v>114</v>
      </c>
      <c r="J253" s="11" t="s">
        <v>98</v>
      </c>
      <c r="K253" s="11" t="s">
        <v>5992</v>
      </c>
      <c r="L253" s="11" t="s">
        <v>98</v>
      </c>
      <c r="M253" s="2" t="b">
        <v>0</v>
      </c>
    </row>
    <row r="254" spans="1:13" ht="28.9" customHeight="1">
      <c r="A254" s="11" t="s">
        <v>5993</v>
      </c>
      <c r="B254" s="11" t="s">
        <v>42</v>
      </c>
      <c r="C254" s="11" t="s">
        <v>5127</v>
      </c>
      <c r="D254" s="11" t="s">
        <v>5128</v>
      </c>
      <c r="E254" s="11" t="s">
        <v>5994</v>
      </c>
      <c r="F254" s="11" t="s">
        <v>5995</v>
      </c>
      <c r="G254" s="4">
        <v>44426.571458333332</v>
      </c>
      <c r="H254" s="11" t="s">
        <v>554</v>
      </c>
      <c r="I254" s="11" t="s">
        <v>97</v>
      </c>
      <c r="J254" s="11"/>
      <c r="K254" s="11"/>
      <c r="L254" s="11" t="s">
        <v>121</v>
      </c>
      <c r="M254" s="2" t="b">
        <v>0</v>
      </c>
    </row>
    <row r="255" spans="1:13" ht="28.9" customHeight="1">
      <c r="A255" s="11" t="s">
        <v>5996</v>
      </c>
      <c r="B255" s="11" t="s">
        <v>42</v>
      </c>
      <c r="C255" s="11" t="s">
        <v>5127</v>
      </c>
      <c r="D255" s="11" t="s">
        <v>5128</v>
      </c>
      <c r="E255" s="11" t="s">
        <v>5286</v>
      </c>
      <c r="F255" s="11" t="s">
        <v>5902</v>
      </c>
      <c r="G255" s="4">
        <v>44426.59474537037</v>
      </c>
      <c r="H255" s="11" t="s">
        <v>105</v>
      </c>
      <c r="I255" s="11" t="s">
        <v>114</v>
      </c>
      <c r="J255" s="11" t="s">
        <v>2226</v>
      </c>
      <c r="K255" s="11" t="s">
        <v>5997</v>
      </c>
      <c r="L255" s="11" t="s">
        <v>98</v>
      </c>
      <c r="M255" s="2" t="b">
        <v>0</v>
      </c>
    </row>
    <row r="256" spans="1:13" ht="43.15" customHeight="1">
      <c r="A256" s="11" t="s">
        <v>5998</v>
      </c>
      <c r="B256" s="11" t="s">
        <v>42</v>
      </c>
      <c r="C256" s="11" t="s">
        <v>215</v>
      </c>
      <c r="D256" s="11" t="s">
        <v>216</v>
      </c>
      <c r="E256" s="11" t="s">
        <v>2677</v>
      </c>
      <c r="F256" s="11" t="s">
        <v>1092</v>
      </c>
      <c r="G256" s="4">
        <v>44426.589872685188</v>
      </c>
      <c r="H256" s="11" t="s">
        <v>96</v>
      </c>
      <c r="I256" s="11" t="s">
        <v>97</v>
      </c>
      <c r="J256" s="11" t="s">
        <v>98</v>
      </c>
      <c r="K256" s="11" t="s">
        <v>5999</v>
      </c>
      <c r="L256" s="11" t="s">
        <v>98</v>
      </c>
      <c r="M256" s="2" t="b">
        <v>0</v>
      </c>
    </row>
    <row r="257" spans="1:13" ht="57.6" customHeight="1">
      <c r="A257" s="11" t="s">
        <v>6000</v>
      </c>
      <c r="B257" s="11" t="s">
        <v>42</v>
      </c>
      <c r="C257" s="11" t="s">
        <v>215</v>
      </c>
      <c r="D257" s="11" t="s">
        <v>216</v>
      </c>
      <c r="E257" s="11" t="s">
        <v>2449</v>
      </c>
      <c r="F257" s="11" t="s">
        <v>6001</v>
      </c>
      <c r="G257" s="4">
        <v>44426.599652777782</v>
      </c>
      <c r="H257" s="11" t="s">
        <v>96</v>
      </c>
      <c r="I257" s="11" t="s">
        <v>114</v>
      </c>
      <c r="J257" s="11" t="s">
        <v>98</v>
      </c>
      <c r="K257" s="11" t="s">
        <v>5392</v>
      </c>
      <c r="L257" s="11" t="s">
        <v>98</v>
      </c>
      <c r="M257" s="2" t="b">
        <v>0</v>
      </c>
    </row>
    <row r="258" spans="1:13" ht="28.9" customHeight="1">
      <c r="A258" s="11" t="s">
        <v>6002</v>
      </c>
      <c r="B258" s="11" t="s">
        <v>42</v>
      </c>
      <c r="C258" s="11" t="s">
        <v>375</v>
      </c>
      <c r="D258" s="11" t="s">
        <v>376</v>
      </c>
      <c r="E258" s="11" t="s">
        <v>2822</v>
      </c>
      <c r="F258" s="11" t="s">
        <v>6003</v>
      </c>
      <c r="G258" s="4">
        <v>44426.621967592589</v>
      </c>
      <c r="H258" s="11" t="s">
        <v>96</v>
      </c>
      <c r="I258" s="11" t="s">
        <v>114</v>
      </c>
      <c r="J258" s="11" t="s">
        <v>98</v>
      </c>
      <c r="K258" s="11" t="s">
        <v>6004</v>
      </c>
      <c r="L258" s="11" t="s">
        <v>98</v>
      </c>
      <c r="M258" s="2" t="b">
        <v>0</v>
      </c>
    </row>
    <row r="259" spans="1:13" ht="43.15" customHeight="1">
      <c r="A259" s="11" t="s">
        <v>6005</v>
      </c>
      <c r="B259" s="11" t="s">
        <v>42</v>
      </c>
      <c r="C259" s="11" t="s">
        <v>215</v>
      </c>
      <c r="D259" s="11" t="s">
        <v>216</v>
      </c>
      <c r="E259" s="11" t="s">
        <v>1630</v>
      </c>
      <c r="F259" s="11" t="s">
        <v>5207</v>
      </c>
      <c r="G259" s="4">
        <v>44426.624976851846</v>
      </c>
      <c r="H259" s="11" t="s">
        <v>96</v>
      </c>
      <c r="I259" s="11" t="s">
        <v>97</v>
      </c>
      <c r="J259" s="11" t="s">
        <v>98</v>
      </c>
      <c r="K259" s="11" t="s">
        <v>4024</v>
      </c>
      <c r="L259" s="11" t="s">
        <v>98</v>
      </c>
      <c r="M259" s="2" t="b">
        <v>0</v>
      </c>
    </row>
    <row r="260" spans="1:13" ht="57.6" customHeight="1">
      <c r="A260" s="11" t="s">
        <v>6006</v>
      </c>
      <c r="B260" s="11" t="s">
        <v>44</v>
      </c>
      <c r="C260" s="11" t="s">
        <v>738</v>
      </c>
      <c r="D260" s="11" t="s">
        <v>739</v>
      </c>
      <c r="E260" s="11" t="s">
        <v>6007</v>
      </c>
      <c r="F260" s="11" t="s">
        <v>6008</v>
      </c>
      <c r="G260" s="4">
        <v>44426.657789351862</v>
      </c>
      <c r="H260" s="11" t="s">
        <v>96</v>
      </c>
      <c r="I260" s="11" t="s">
        <v>114</v>
      </c>
      <c r="J260" s="11" t="s">
        <v>98</v>
      </c>
      <c r="K260" s="11" t="s">
        <v>5392</v>
      </c>
      <c r="L260" s="11" t="s">
        <v>98</v>
      </c>
      <c r="M260" s="2" t="b">
        <v>0</v>
      </c>
    </row>
    <row r="261" spans="1:13" ht="28.9" customHeight="1">
      <c r="A261" s="11" t="s">
        <v>6009</v>
      </c>
      <c r="B261" s="11" t="s">
        <v>42</v>
      </c>
      <c r="C261" s="11" t="s">
        <v>215</v>
      </c>
      <c r="D261" s="11" t="s">
        <v>216</v>
      </c>
      <c r="E261" s="11" t="s">
        <v>1837</v>
      </c>
      <c r="F261" s="11" t="s">
        <v>6010</v>
      </c>
      <c r="G261" s="4">
        <v>44426.654756944437</v>
      </c>
      <c r="H261" s="11" t="s">
        <v>96</v>
      </c>
      <c r="I261" s="11" t="s">
        <v>97</v>
      </c>
      <c r="J261" s="11" t="s">
        <v>98</v>
      </c>
      <c r="K261" s="11" t="s">
        <v>6011</v>
      </c>
      <c r="L261" s="11" t="s">
        <v>98</v>
      </c>
      <c r="M261" s="2" t="b">
        <v>0</v>
      </c>
    </row>
    <row r="262" spans="1:13" ht="43.15" customHeight="1">
      <c r="A262" s="11" t="s">
        <v>6012</v>
      </c>
      <c r="B262" s="11" t="s">
        <v>36</v>
      </c>
      <c r="C262" s="11" t="s">
        <v>37</v>
      </c>
      <c r="D262" s="11" t="s">
        <v>133</v>
      </c>
      <c r="E262" s="11" t="s">
        <v>491</v>
      </c>
      <c r="F262" s="11" t="s">
        <v>6013</v>
      </c>
      <c r="G262" s="4">
        <v>44426.660439814812</v>
      </c>
      <c r="H262" s="11" t="s">
        <v>96</v>
      </c>
      <c r="I262" s="11" t="s">
        <v>97</v>
      </c>
      <c r="J262" s="11" t="s">
        <v>107</v>
      </c>
      <c r="K262" s="11" t="s">
        <v>6014</v>
      </c>
      <c r="L262" s="11" t="s">
        <v>107</v>
      </c>
      <c r="M262" s="2" t="b">
        <v>0</v>
      </c>
    </row>
    <row r="263" spans="1:13" ht="28.9" customHeight="1">
      <c r="A263" s="11" t="s">
        <v>6015</v>
      </c>
      <c r="B263" s="11" t="s">
        <v>42</v>
      </c>
      <c r="C263" s="11" t="s">
        <v>92</v>
      </c>
      <c r="D263" s="11" t="s">
        <v>186</v>
      </c>
      <c r="E263" s="11" t="s">
        <v>1041</v>
      </c>
      <c r="F263" s="11" t="s">
        <v>6016</v>
      </c>
      <c r="G263" s="4">
        <v>44426.671388888892</v>
      </c>
      <c r="H263" s="11" t="s">
        <v>96</v>
      </c>
      <c r="I263" s="11" t="s">
        <v>114</v>
      </c>
      <c r="J263" s="11" t="s">
        <v>98</v>
      </c>
      <c r="K263" s="11" t="s">
        <v>6017</v>
      </c>
      <c r="L263" s="11" t="s">
        <v>98</v>
      </c>
      <c r="M263" s="2" t="b">
        <v>0</v>
      </c>
    </row>
    <row r="264" spans="1:13" ht="28.9" customHeight="1">
      <c r="A264" s="11" t="s">
        <v>6018</v>
      </c>
      <c r="B264" s="11" t="s">
        <v>44</v>
      </c>
      <c r="C264" s="11" t="s">
        <v>375</v>
      </c>
      <c r="D264" s="11" t="s">
        <v>376</v>
      </c>
      <c r="E264" s="11" t="s">
        <v>4718</v>
      </c>
      <c r="F264" s="11" t="s">
        <v>162</v>
      </c>
      <c r="G264" s="4">
        <v>44426.682395833333</v>
      </c>
      <c r="H264" s="11" t="s">
        <v>96</v>
      </c>
      <c r="I264" s="11" t="s">
        <v>97</v>
      </c>
      <c r="J264" s="11" t="s">
        <v>98</v>
      </c>
      <c r="K264" s="11" t="s">
        <v>6019</v>
      </c>
      <c r="L264" s="11" t="s">
        <v>98</v>
      </c>
      <c r="M264" s="2" t="b">
        <v>0</v>
      </c>
    </row>
    <row r="265" spans="1:13" ht="115.15" customHeight="1">
      <c r="A265" s="11" t="s">
        <v>6020</v>
      </c>
      <c r="B265" s="11" t="s">
        <v>44</v>
      </c>
      <c r="C265" s="11" t="s">
        <v>375</v>
      </c>
      <c r="D265" s="11" t="s">
        <v>376</v>
      </c>
      <c r="E265" s="11" t="s">
        <v>5646</v>
      </c>
      <c r="F265" s="11" t="s">
        <v>1617</v>
      </c>
      <c r="G265" s="4">
        <v>44426.684502314813</v>
      </c>
      <c r="H265" s="11" t="s">
        <v>96</v>
      </c>
      <c r="I265" s="11" t="s">
        <v>114</v>
      </c>
      <c r="J265" s="11" t="s">
        <v>98</v>
      </c>
      <c r="K265" s="11" t="s">
        <v>3909</v>
      </c>
      <c r="L265" s="11" t="s">
        <v>98</v>
      </c>
      <c r="M265" s="2" t="b">
        <v>0</v>
      </c>
    </row>
    <row r="266" spans="1:13" ht="28.9" customHeight="1">
      <c r="A266" s="11" t="s">
        <v>6021</v>
      </c>
      <c r="B266" s="11" t="s">
        <v>28</v>
      </c>
      <c r="C266" s="11" t="s">
        <v>28</v>
      </c>
      <c r="D266" s="11" t="s">
        <v>111</v>
      </c>
      <c r="E266" s="11" t="s">
        <v>1078</v>
      </c>
      <c r="F266" s="11" t="s">
        <v>6022</v>
      </c>
      <c r="G266" s="4">
        <v>44426.753553240742</v>
      </c>
      <c r="H266" s="11" t="s">
        <v>96</v>
      </c>
      <c r="I266" s="11" t="s">
        <v>114</v>
      </c>
      <c r="J266" s="11" t="s">
        <v>98</v>
      </c>
      <c r="K266" s="11" t="s">
        <v>6023</v>
      </c>
      <c r="L266" s="11" t="s">
        <v>98</v>
      </c>
      <c r="M266" s="2" t="b">
        <v>0</v>
      </c>
    </row>
    <row r="267" spans="1:13" ht="28.9" customHeight="1">
      <c r="A267" s="11" t="s">
        <v>6024</v>
      </c>
      <c r="B267" s="11" t="s">
        <v>28</v>
      </c>
      <c r="C267" s="11" t="s">
        <v>28</v>
      </c>
      <c r="D267" s="11" t="s">
        <v>111</v>
      </c>
      <c r="E267" s="11" t="s">
        <v>1653</v>
      </c>
      <c r="F267" s="11" t="s">
        <v>6025</v>
      </c>
      <c r="G267" s="4">
        <v>44426.766493055547</v>
      </c>
      <c r="H267" s="11" t="s">
        <v>96</v>
      </c>
      <c r="I267" s="11" t="s">
        <v>97</v>
      </c>
      <c r="J267" s="11" t="s">
        <v>98</v>
      </c>
      <c r="K267" s="11" t="s">
        <v>6026</v>
      </c>
      <c r="L267" s="11" t="s">
        <v>98</v>
      </c>
      <c r="M267" s="2" t="b">
        <v>0</v>
      </c>
    </row>
    <row r="268" spans="1:13" ht="57.6" customHeight="1">
      <c r="A268" s="11" t="s">
        <v>6027</v>
      </c>
      <c r="B268" s="11" t="s">
        <v>42</v>
      </c>
      <c r="C268" s="11" t="s">
        <v>215</v>
      </c>
      <c r="D268" s="11" t="s">
        <v>216</v>
      </c>
      <c r="E268" s="11" t="s">
        <v>5774</v>
      </c>
      <c r="F268" s="11" t="s">
        <v>5457</v>
      </c>
      <c r="G268" s="4">
        <v>44426.834583333337</v>
      </c>
      <c r="H268" s="11" t="s">
        <v>96</v>
      </c>
      <c r="I268" s="11" t="s">
        <v>97</v>
      </c>
      <c r="J268" s="11" t="s">
        <v>98</v>
      </c>
      <c r="K268" s="11" t="s">
        <v>6028</v>
      </c>
      <c r="L268" s="11" t="s">
        <v>98</v>
      </c>
      <c r="M268" s="2" t="b">
        <v>0</v>
      </c>
    </row>
    <row r="269" spans="1:13" ht="57.6" customHeight="1">
      <c r="A269" s="11" t="s">
        <v>6029</v>
      </c>
      <c r="B269" s="11" t="s">
        <v>44</v>
      </c>
      <c r="C269" s="11" t="s">
        <v>738</v>
      </c>
      <c r="D269" s="11" t="s">
        <v>739</v>
      </c>
      <c r="E269" s="11" t="s">
        <v>4330</v>
      </c>
      <c r="F269" s="11" t="s">
        <v>6030</v>
      </c>
      <c r="G269" s="4">
        <v>44427.383668981478</v>
      </c>
      <c r="H269" s="11" t="s">
        <v>96</v>
      </c>
      <c r="I269" s="11" t="s">
        <v>114</v>
      </c>
      <c r="J269" s="11" t="s">
        <v>98</v>
      </c>
      <c r="K269" s="11" t="s">
        <v>6031</v>
      </c>
      <c r="L269" s="11" t="s">
        <v>98</v>
      </c>
      <c r="M269" s="2" t="b">
        <v>0</v>
      </c>
    </row>
    <row r="270" spans="1:13" ht="43.15" customHeight="1">
      <c r="A270" s="11" t="s">
        <v>6032</v>
      </c>
      <c r="B270" s="11" t="s">
        <v>42</v>
      </c>
      <c r="C270" s="11" t="s">
        <v>215</v>
      </c>
      <c r="D270" s="11" t="s">
        <v>216</v>
      </c>
      <c r="E270" s="11" t="s">
        <v>1399</v>
      </c>
      <c r="F270" s="11" t="s">
        <v>1284</v>
      </c>
      <c r="G270" s="4">
        <v>44427.392500000002</v>
      </c>
      <c r="H270" s="11" t="s">
        <v>96</v>
      </c>
      <c r="I270" s="11" t="s">
        <v>114</v>
      </c>
      <c r="J270" s="11" t="s">
        <v>98</v>
      </c>
      <c r="K270" s="11" t="s">
        <v>4024</v>
      </c>
      <c r="L270" s="11" t="s">
        <v>98</v>
      </c>
      <c r="M270" s="2" t="b">
        <v>0</v>
      </c>
    </row>
    <row r="271" spans="1:13" ht="28.9" customHeight="1">
      <c r="A271" s="11" t="s">
        <v>6033</v>
      </c>
      <c r="B271" s="11" t="s">
        <v>44</v>
      </c>
      <c r="C271" s="11" t="s">
        <v>375</v>
      </c>
      <c r="D271" s="11" t="s">
        <v>376</v>
      </c>
      <c r="E271" s="11" t="s">
        <v>1403</v>
      </c>
      <c r="F271" s="11" t="s">
        <v>6034</v>
      </c>
      <c r="G271" s="4">
        <v>44427.41202546296</v>
      </c>
      <c r="H271" s="11" t="s">
        <v>96</v>
      </c>
      <c r="I271" s="11" t="s">
        <v>114</v>
      </c>
      <c r="J271" s="11" t="s">
        <v>98</v>
      </c>
      <c r="K271" s="11" t="s">
        <v>6035</v>
      </c>
      <c r="L271" s="11" t="s">
        <v>98</v>
      </c>
      <c r="M271" s="2" t="b">
        <v>0</v>
      </c>
    </row>
    <row r="272" spans="1:13" ht="28.9" customHeight="1">
      <c r="A272" s="11" t="s">
        <v>6036</v>
      </c>
      <c r="B272" s="11" t="s">
        <v>35</v>
      </c>
      <c r="C272" s="11" t="s">
        <v>180</v>
      </c>
      <c r="D272" s="11" t="s">
        <v>181</v>
      </c>
      <c r="E272" s="11" t="s">
        <v>380</v>
      </c>
      <c r="F272" s="11" t="s">
        <v>2440</v>
      </c>
      <c r="G272" s="4">
        <v>44427.411666666667</v>
      </c>
      <c r="H272" s="11" t="s">
        <v>96</v>
      </c>
      <c r="I272" s="11" t="s">
        <v>97</v>
      </c>
      <c r="J272" s="11" t="s">
        <v>109</v>
      </c>
      <c r="K272" s="11" t="s">
        <v>6037</v>
      </c>
      <c r="L272" s="11" t="s">
        <v>109</v>
      </c>
      <c r="M272" s="2" t="b">
        <v>0</v>
      </c>
    </row>
    <row r="273" spans="1:13" ht="201.6" customHeight="1">
      <c r="A273" s="11" t="s">
        <v>6038</v>
      </c>
      <c r="B273" s="11" t="s">
        <v>42</v>
      </c>
      <c r="C273" s="11" t="s">
        <v>215</v>
      </c>
      <c r="D273" s="11" t="s">
        <v>216</v>
      </c>
      <c r="E273" s="11" t="s">
        <v>636</v>
      </c>
      <c r="F273" s="11" t="s">
        <v>5387</v>
      </c>
      <c r="G273" s="4">
        <v>44427.470682870371</v>
      </c>
      <c r="H273" s="11" t="s">
        <v>96</v>
      </c>
      <c r="I273" s="11" t="s">
        <v>97</v>
      </c>
      <c r="J273" s="11" t="s">
        <v>98</v>
      </c>
      <c r="K273" s="11" t="s">
        <v>3538</v>
      </c>
      <c r="L273" s="11" t="s">
        <v>98</v>
      </c>
      <c r="M273" s="2" t="b">
        <v>0</v>
      </c>
    </row>
    <row r="274" spans="1:13">
      <c r="A274" s="11" t="s">
        <v>6039</v>
      </c>
      <c r="B274" s="11" t="s">
        <v>35</v>
      </c>
      <c r="C274" s="11" t="s">
        <v>180</v>
      </c>
      <c r="D274" s="11" t="s">
        <v>181</v>
      </c>
      <c r="E274" s="11" t="s">
        <v>204</v>
      </c>
      <c r="F274" s="11" t="s">
        <v>6040</v>
      </c>
      <c r="G274" s="4">
        <v>44427.490555555552</v>
      </c>
      <c r="H274" s="11" t="s">
        <v>96</v>
      </c>
      <c r="I274" s="11" t="s">
        <v>97</v>
      </c>
      <c r="J274" s="11" t="s">
        <v>109</v>
      </c>
      <c r="K274" s="11" t="s">
        <v>6041</v>
      </c>
      <c r="L274" s="11" t="s">
        <v>109</v>
      </c>
      <c r="M274" s="2" t="b">
        <v>0</v>
      </c>
    </row>
    <row r="275" spans="1:13" ht="43.15" customHeight="1">
      <c r="A275" s="11" t="s">
        <v>6042</v>
      </c>
      <c r="B275" s="11" t="s">
        <v>42</v>
      </c>
      <c r="C275" s="11" t="s">
        <v>215</v>
      </c>
      <c r="D275" s="11" t="s">
        <v>216</v>
      </c>
      <c r="E275" s="11" t="s">
        <v>6043</v>
      </c>
      <c r="F275" s="11" t="s">
        <v>6030</v>
      </c>
      <c r="G275" s="4">
        <v>44427.55777777778</v>
      </c>
      <c r="H275" s="11" t="s">
        <v>96</v>
      </c>
      <c r="I275" s="11" t="s">
        <v>114</v>
      </c>
      <c r="J275" s="11" t="s">
        <v>98</v>
      </c>
      <c r="K275" s="11" t="s">
        <v>4024</v>
      </c>
      <c r="L275" s="11" t="s">
        <v>98</v>
      </c>
      <c r="M275" s="2" t="b">
        <v>0</v>
      </c>
    </row>
    <row r="276" spans="1:13" ht="57.6" customHeight="1">
      <c r="A276" s="11" t="s">
        <v>6044</v>
      </c>
      <c r="B276" s="11" t="s">
        <v>42</v>
      </c>
      <c r="C276" s="11" t="s">
        <v>215</v>
      </c>
      <c r="D276" s="11" t="s">
        <v>216</v>
      </c>
      <c r="E276" s="11" t="s">
        <v>1754</v>
      </c>
      <c r="F276" s="11" t="s">
        <v>5207</v>
      </c>
      <c r="G276" s="4">
        <v>44427.530266203707</v>
      </c>
      <c r="H276" s="11" t="s">
        <v>96</v>
      </c>
      <c r="I276" s="11" t="s">
        <v>97</v>
      </c>
      <c r="J276" s="11" t="s">
        <v>98</v>
      </c>
      <c r="K276" s="11" t="s">
        <v>5392</v>
      </c>
      <c r="L276" s="11" t="s">
        <v>98</v>
      </c>
      <c r="M276" s="2" t="b">
        <v>0</v>
      </c>
    </row>
    <row r="277" spans="1:13" ht="57.6" customHeight="1">
      <c r="A277" s="11" t="s">
        <v>6045</v>
      </c>
      <c r="B277" s="11" t="s">
        <v>42</v>
      </c>
      <c r="C277" s="11" t="s">
        <v>215</v>
      </c>
      <c r="D277" s="11" t="s">
        <v>216</v>
      </c>
      <c r="E277" s="11" t="s">
        <v>2331</v>
      </c>
      <c r="F277" s="11" t="s">
        <v>5412</v>
      </c>
      <c r="G277" s="4">
        <v>44427.541932870372</v>
      </c>
      <c r="H277" s="11" t="s">
        <v>96</v>
      </c>
      <c r="I277" s="11" t="s">
        <v>97</v>
      </c>
      <c r="J277" s="11" t="s">
        <v>98</v>
      </c>
      <c r="K277" s="11" t="s">
        <v>6046</v>
      </c>
      <c r="L277" s="11" t="s">
        <v>98</v>
      </c>
      <c r="M277" s="2" t="b">
        <v>0</v>
      </c>
    </row>
    <row r="278" spans="1:13" ht="57.6" customHeight="1">
      <c r="A278" s="11" t="s">
        <v>6047</v>
      </c>
      <c r="B278" s="11" t="s">
        <v>42</v>
      </c>
      <c r="C278" s="11" t="s">
        <v>215</v>
      </c>
      <c r="D278" s="11" t="s">
        <v>216</v>
      </c>
      <c r="E278" s="11" t="s">
        <v>5990</v>
      </c>
      <c r="F278" s="11" t="s">
        <v>6048</v>
      </c>
      <c r="G278" s="4">
        <v>44427.552546296298</v>
      </c>
      <c r="H278" s="11" t="s">
        <v>96</v>
      </c>
      <c r="I278" s="11" t="s">
        <v>97</v>
      </c>
      <c r="J278" s="11" t="s">
        <v>98</v>
      </c>
      <c r="K278" s="11" t="s">
        <v>5392</v>
      </c>
      <c r="L278" s="11" t="s">
        <v>98</v>
      </c>
      <c r="M278" s="2" t="b">
        <v>0</v>
      </c>
    </row>
    <row r="279" spans="1:13" ht="43.15" customHeight="1">
      <c r="A279" s="11" t="s">
        <v>6049</v>
      </c>
      <c r="B279" s="11" t="s">
        <v>42</v>
      </c>
      <c r="C279" s="11" t="s">
        <v>215</v>
      </c>
      <c r="D279" s="11" t="s">
        <v>216</v>
      </c>
      <c r="E279" s="11" t="s">
        <v>5204</v>
      </c>
      <c r="F279" s="11" t="s">
        <v>1284</v>
      </c>
      <c r="G279" s="4">
        <v>44427.55609953704</v>
      </c>
      <c r="H279" s="11" t="s">
        <v>96</v>
      </c>
      <c r="I279" s="11" t="s">
        <v>114</v>
      </c>
      <c r="J279" s="11" t="s">
        <v>98</v>
      </c>
      <c r="K279" s="11" t="s">
        <v>6050</v>
      </c>
      <c r="L279" s="11" t="s">
        <v>98</v>
      </c>
      <c r="M279" s="2" t="b">
        <v>0</v>
      </c>
    </row>
    <row r="280" spans="1:13" ht="28.9" customHeight="1">
      <c r="A280" s="11" t="s">
        <v>6051</v>
      </c>
      <c r="B280" s="11" t="s">
        <v>42</v>
      </c>
      <c r="C280" s="11" t="s">
        <v>215</v>
      </c>
      <c r="D280" s="11" t="s">
        <v>216</v>
      </c>
      <c r="E280" s="11" t="s">
        <v>2921</v>
      </c>
      <c r="F280" s="11" t="s">
        <v>1092</v>
      </c>
      <c r="G280" s="4">
        <v>44427.566157407397</v>
      </c>
      <c r="H280" s="11" t="s">
        <v>96</v>
      </c>
      <c r="I280" s="11" t="s">
        <v>97</v>
      </c>
      <c r="J280" s="11" t="s">
        <v>98</v>
      </c>
      <c r="K280" s="11" t="s">
        <v>6052</v>
      </c>
      <c r="L280" s="11" t="s">
        <v>98</v>
      </c>
      <c r="M280" s="2" t="b">
        <v>0</v>
      </c>
    </row>
    <row r="281" spans="1:13" ht="43.15" customHeight="1">
      <c r="A281" s="11" t="s">
        <v>6053</v>
      </c>
      <c r="B281" s="11" t="s">
        <v>42</v>
      </c>
      <c r="C281" s="11" t="s">
        <v>215</v>
      </c>
      <c r="D281" s="11" t="s">
        <v>216</v>
      </c>
      <c r="E281" s="11" t="s">
        <v>5204</v>
      </c>
      <c r="F281" s="11" t="s">
        <v>4082</v>
      </c>
      <c r="G281" s="4">
        <v>44427.580891203703</v>
      </c>
      <c r="H281" s="11" t="s">
        <v>96</v>
      </c>
      <c r="I281" s="11" t="s">
        <v>97</v>
      </c>
      <c r="J281" s="11" t="s">
        <v>98</v>
      </c>
      <c r="K281" s="11" t="s">
        <v>4024</v>
      </c>
      <c r="L281" s="11" t="s">
        <v>98</v>
      </c>
      <c r="M281" s="2" t="b">
        <v>0</v>
      </c>
    </row>
    <row r="282" spans="1:13" ht="28.9" customHeight="1">
      <c r="A282" s="11" t="s">
        <v>6054</v>
      </c>
      <c r="B282" s="11" t="s">
        <v>44</v>
      </c>
      <c r="C282" s="11" t="s">
        <v>375</v>
      </c>
      <c r="D282" s="11" t="s">
        <v>376</v>
      </c>
      <c r="E282" s="11" t="s">
        <v>249</v>
      </c>
      <c r="F282" s="11" t="s">
        <v>1617</v>
      </c>
      <c r="G282" s="4">
        <v>44427.671516203707</v>
      </c>
      <c r="H282" s="11" t="s">
        <v>96</v>
      </c>
      <c r="I282" s="11" t="s">
        <v>114</v>
      </c>
      <c r="J282" s="11" t="s">
        <v>98</v>
      </c>
      <c r="K282" s="11" t="s">
        <v>6055</v>
      </c>
      <c r="L282" s="11" t="s">
        <v>98</v>
      </c>
      <c r="M282" s="2" t="b">
        <v>0</v>
      </c>
    </row>
    <row r="283" spans="1:13" ht="43.15" customHeight="1">
      <c r="A283" s="11" t="s">
        <v>6056</v>
      </c>
      <c r="B283" s="11" t="s">
        <v>56</v>
      </c>
      <c r="C283" s="11" t="s">
        <v>153</v>
      </c>
      <c r="D283" s="11" t="s">
        <v>154</v>
      </c>
      <c r="E283" s="11" t="s">
        <v>130</v>
      </c>
      <c r="F283" s="11" t="s">
        <v>6057</v>
      </c>
      <c r="G283" s="4">
        <v>44427.711655092593</v>
      </c>
      <c r="H283" s="11" t="s">
        <v>96</v>
      </c>
      <c r="I283" s="11" t="s">
        <v>97</v>
      </c>
      <c r="J283" s="11" t="s">
        <v>98</v>
      </c>
      <c r="K283" s="11" t="s">
        <v>6058</v>
      </c>
      <c r="L283" s="11" t="s">
        <v>98</v>
      </c>
      <c r="M283" s="2" t="b">
        <v>0</v>
      </c>
    </row>
    <row r="284" spans="1:13" ht="72" customHeight="1">
      <c r="A284" s="11" t="s">
        <v>6059</v>
      </c>
      <c r="B284" s="11" t="s">
        <v>42</v>
      </c>
      <c r="C284" s="11" t="s">
        <v>215</v>
      </c>
      <c r="D284" s="11" t="s">
        <v>216</v>
      </c>
      <c r="E284" s="11" t="s">
        <v>3959</v>
      </c>
      <c r="F284" s="11" t="s">
        <v>6060</v>
      </c>
      <c r="G284" s="4">
        <v>44427.721886574072</v>
      </c>
      <c r="H284" s="11" t="s">
        <v>96</v>
      </c>
      <c r="I284" s="11" t="s">
        <v>97</v>
      </c>
      <c r="J284" s="11" t="s">
        <v>98</v>
      </c>
      <c r="K284" s="11" t="s">
        <v>6061</v>
      </c>
      <c r="L284" s="11" t="s">
        <v>98</v>
      </c>
      <c r="M284" s="2" t="b">
        <v>0</v>
      </c>
    </row>
    <row r="285" spans="1:13" ht="28.9" customHeight="1">
      <c r="A285" s="11" t="s">
        <v>6062</v>
      </c>
      <c r="B285" s="11" t="s">
        <v>42</v>
      </c>
      <c r="C285" s="11" t="s">
        <v>375</v>
      </c>
      <c r="D285" s="11" t="s">
        <v>376</v>
      </c>
      <c r="E285" s="11" t="s">
        <v>5046</v>
      </c>
      <c r="F285" s="11" t="s">
        <v>6003</v>
      </c>
      <c r="G285" s="4">
        <v>44427.723414351851</v>
      </c>
      <c r="H285" s="11" t="s">
        <v>96</v>
      </c>
      <c r="I285" s="11" t="s">
        <v>114</v>
      </c>
      <c r="J285" s="11" t="s">
        <v>98</v>
      </c>
      <c r="K285" s="11" t="s">
        <v>3395</v>
      </c>
      <c r="L285" s="11" t="s">
        <v>98</v>
      </c>
      <c r="M285" s="2" t="b">
        <v>0</v>
      </c>
    </row>
    <row r="286" spans="1:13" ht="86.45" customHeight="1">
      <c r="A286" s="11" t="s">
        <v>6063</v>
      </c>
      <c r="B286" s="11" t="s">
        <v>42</v>
      </c>
      <c r="C286" s="11" t="s">
        <v>1857</v>
      </c>
      <c r="D286" s="11" t="s">
        <v>1858</v>
      </c>
      <c r="E286" s="11" t="s">
        <v>3976</v>
      </c>
      <c r="F286" s="11" t="s">
        <v>6064</v>
      </c>
      <c r="G286" s="4">
        <v>44427.725416666668</v>
      </c>
      <c r="H286" s="11" t="s">
        <v>96</v>
      </c>
      <c r="I286" s="11" t="s">
        <v>97</v>
      </c>
      <c r="J286" s="11" t="s">
        <v>98</v>
      </c>
      <c r="K286" s="11" t="s">
        <v>5523</v>
      </c>
      <c r="L286" s="11" t="s">
        <v>98</v>
      </c>
      <c r="M286" s="2" t="b">
        <v>0</v>
      </c>
    </row>
    <row r="287" spans="1:13" ht="72" customHeight="1">
      <c r="A287" s="11" t="s">
        <v>6065</v>
      </c>
      <c r="B287" s="11" t="s">
        <v>42</v>
      </c>
      <c r="C287" s="11" t="s">
        <v>215</v>
      </c>
      <c r="D287" s="11" t="s">
        <v>216</v>
      </c>
      <c r="E287" s="11" t="s">
        <v>6066</v>
      </c>
      <c r="F287" s="11" t="s">
        <v>6067</v>
      </c>
      <c r="G287" s="4">
        <v>44427.731608796297</v>
      </c>
      <c r="H287" s="11" t="s">
        <v>96</v>
      </c>
      <c r="I287" s="11" t="s">
        <v>97</v>
      </c>
      <c r="J287" s="11" t="s">
        <v>98</v>
      </c>
      <c r="K287" s="11" t="s">
        <v>6068</v>
      </c>
      <c r="L287" s="11" t="s">
        <v>98</v>
      </c>
      <c r="M287" s="2" t="b">
        <v>0</v>
      </c>
    </row>
    <row r="288" spans="1:13" ht="72" customHeight="1">
      <c r="A288" s="11" t="s">
        <v>6069</v>
      </c>
      <c r="B288" s="11" t="s">
        <v>44</v>
      </c>
      <c r="C288" s="11" t="s">
        <v>507</v>
      </c>
      <c r="D288" s="11" t="s">
        <v>508</v>
      </c>
      <c r="E288" s="11" t="s">
        <v>5439</v>
      </c>
      <c r="F288" s="11" t="s">
        <v>6070</v>
      </c>
      <c r="G288" s="4">
        <v>44427.74800925926</v>
      </c>
      <c r="H288" s="11" t="s">
        <v>96</v>
      </c>
      <c r="I288" s="11" t="s">
        <v>114</v>
      </c>
      <c r="J288" s="11" t="s">
        <v>98</v>
      </c>
      <c r="K288" s="11" t="s">
        <v>6071</v>
      </c>
      <c r="L288" s="11" t="s">
        <v>98</v>
      </c>
      <c r="M288" s="2" t="b">
        <v>0</v>
      </c>
    </row>
    <row r="289" spans="1:13" ht="57.6" customHeight="1">
      <c r="A289" s="11" t="s">
        <v>6072</v>
      </c>
      <c r="B289" s="11" t="s">
        <v>42</v>
      </c>
      <c r="C289" s="11" t="s">
        <v>215</v>
      </c>
      <c r="D289" s="11" t="s">
        <v>216</v>
      </c>
      <c r="E289" s="11" t="s">
        <v>4054</v>
      </c>
      <c r="F289" s="11" t="s">
        <v>5207</v>
      </c>
      <c r="G289" s="4">
        <v>44427.752523148149</v>
      </c>
      <c r="H289" s="11" t="s">
        <v>96</v>
      </c>
      <c r="I289" s="11" t="s">
        <v>97</v>
      </c>
      <c r="J289" s="11" t="s">
        <v>98</v>
      </c>
      <c r="K289" s="11" t="s">
        <v>6073</v>
      </c>
      <c r="L289" s="11" t="s">
        <v>98</v>
      </c>
      <c r="M289" s="2" t="b">
        <v>0</v>
      </c>
    </row>
    <row r="290" spans="1:13" ht="57.6" customHeight="1">
      <c r="A290" s="11" t="s">
        <v>6074</v>
      </c>
      <c r="B290" s="11" t="s">
        <v>42</v>
      </c>
      <c r="C290" s="11" t="s">
        <v>215</v>
      </c>
      <c r="D290" s="11" t="s">
        <v>216</v>
      </c>
      <c r="E290" s="11" t="s">
        <v>4299</v>
      </c>
      <c r="F290" s="11" t="s">
        <v>5406</v>
      </c>
      <c r="G290" s="4">
        <v>44427.754236111112</v>
      </c>
      <c r="H290" s="11" t="s">
        <v>96</v>
      </c>
      <c r="I290" s="11" t="s">
        <v>97</v>
      </c>
      <c r="J290" s="11" t="s">
        <v>98</v>
      </c>
      <c r="K290" s="11" t="s">
        <v>5392</v>
      </c>
      <c r="L290" s="11" t="s">
        <v>98</v>
      </c>
      <c r="M290" s="2" t="b">
        <v>0</v>
      </c>
    </row>
    <row r="291" spans="1:13" ht="28.9" customHeight="1">
      <c r="A291" s="11" t="s">
        <v>6075</v>
      </c>
      <c r="B291" s="11" t="s">
        <v>56</v>
      </c>
      <c r="C291" s="11" t="s">
        <v>153</v>
      </c>
      <c r="D291" s="11" t="s">
        <v>154</v>
      </c>
      <c r="E291" s="11" t="s">
        <v>6076</v>
      </c>
      <c r="F291" s="11" t="s">
        <v>6077</v>
      </c>
      <c r="G291" s="4">
        <v>44427.790289351848</v>
      </c>
      <c r="H291" s="11" t="s">
        <v>105</v>
      </c>
      <c r="I291" s="11" t="s">
        <v>97</v>
      </c>
      <c r="J291" s="11" t="s">
        <v>98</v>
      </c>
      <c r="K291" s="11" t="s">
        <v>6078</v>
      </c>
      <c r="L291" s="11" t="s">
        <v>98</v>
      </c>
      <c r="M291" s="2" t="b">
        <v>0</v>
      </c>
    </row>
    <row r="292" spans="1:13" ht="43.15" customHeight="1">
      <c r="A292" s="11" t="s">
        <v>6079</v>
      </c>
      <c r="B292" s="11" t="s">
        <v>42</v>
      </c>
      <c r="C292" s="11" t="s">
        <v>215</v>
      </c>
      <c r="D292" s="11" t="s">
        <v>216</v>
      </c>
      <c r="E292" s="11" t="s">
        <v>1645</v>
      </c>
      <c r="F292" s="11" t="s">
        <v>6080</v>
      </c>
      <c r="G292" s="4">
        <v>44427.802569444437</v>
      </c>
      <c r="H292" s="11" t="s">
        <v>96</v>
      </c>
      <c r="I292" s="11" t="s">
        <v>97</v>
      </c>
      <c r="J292" s="11" t="s">
        <v>98</v>
      </c>
      <c r="K292" s="11" t="s">
        <v>6081</v>
      </c>
      <c r="L292" s="11" t="s">
        <v>98</v>
      </c>
      <c r="M292" s="2" t="b">
        <v>0</v>
      </c>
    </row>
    <row r="293" spans="1:13" ht="28.9" customHeight="1">
      <c r="A293" s="11" t="s">
        <v>6082</v>
      </c>
      <c r="B293" s="11" t="s">
        <v>36</v>
      </c>
      <c r="C293" s="11" t="s">
        <v>37</v>
      </c>
      <c r="D293" s="11" t="s">
        <v>133</v>
      </c>
      <c r="E293" s="11" t="s">
        <v>491</v>
      </c>
      <c r="F293" s="11" t="s">
        <v>6083</v>
      </c>
      <c r="G293" s="4">
        <v>44427.837685185194</v>
      </c>
      <c r="H293" s="11" t="s">
        <v>105</v>
      </c>
      <c r="I293" s="11" t="s">
        <v>97</v>
      </c>
      <c r="J293" s="11" t="s">
        <v>107</v>
      </c>
      <c r="K293" s="11" t="s">
        <v>6084</v>
      </c>
      <c r="L293" s="11" t="s">
        <v>107</v>
      </c>
      <c r="M293" s="2" t="b">
        <v>0</v>
      </c>
    </row>
    <row r="294" spans="1:13" ht="57.6" customHeight="1">
      <c r="A294" s="11" t="s">
        <v>6085</v>
      </c>
      <c r="B294" s="11" t="s">
        <v>42</v>
      </c>
      <c r="C294" s="11" t="s">
        <v>215</v>
      </c>
      <c r="D294" s="11" t="s">
        <v>216</v>
      </c>
      <c r="E294" s="11" t="s">
        <v>6086</v>
      </c>
      <c r="F294" s="11" t="s">
        <v>1092</v>
      </c>
      <c r="G294" s="4">
        <v>44427.842615740738</v>
      </c>
      <c r="H294" s="11" t="s">
        <v>105</v>
      </c>
      <c r="I294" s="11" t="s">
        <v>97</v>
      </c>
      <c r="J294" s="11" t="s">
        <v>98</v>
      </c>
      <c r="K294" s="11" t="s">
        <v>5395</v>
      </c>
      <c r="L294" s="11" t="s">
        <v>98</v>
      </c>
      <c r="M294" s="2" t="b">
        <v>0</v>
      </c>
    </row>
    <row r="295" spans="1:13" ht="43.15" customHeight="1">
      <c r="A295" s="11" t="s">
        <v>6087</v>
      </c>
      <c r="B295" s="11" t="s">
        <v>42</v>
      </c>
      <c r="C295" s="11" t="s">
        <v>215</v>
      </c>
      <c r="D295" s="11" t="s">
        <v>216</v>
      </c>
      <c r="E295" s="11" t="s">
        <v>4124</v>
      </c>
      <c r="F295" s="11" t="s">
        <v>5207</v>
      </c>
      <c r="G295" s="4">
        <v>44428.395983796298</v>
      </c>
      <c r="H295" s="11" t="s">
        <v>96</v>
      </c>
      <c r="I295" s="11" t="s">
        <v>97</v>
      </c>
      <c r="J295" s="11" t="s">
        <v>98</v>
      </c>
      <c r="K295" s="11" t="s">
        <v>6088</v>
      </c>
      <c r="L295" s="11" t="s">
        <v>98</v>
      </c>
      <c r="M295" s="2" t="b">
        <v>0</v>
      </c>
    </row>
    <row r="296" spans="1:13" ht="28.9" customHeight="1">
      <c r="A296" s="11" t="s">
        <v>6089</v>
      </c>
      <c r="B296" s="11" t="s">
        <v>35</v>
      </c>
      <c r="C296" s="11" t="s">
        <v>180</v>
      </c>
      <c r="D296" s="11" t="s">
        <v>181</v>
      </c>
      <c r="E296" s="11" t="s">
        <v>281</v>
      </c>
      <c r="F296" s="11" t="s">
        <v>6090</v>
      </c>
      <c r="G296" s="4">
        <v>44428.41133101852</v>
      </c>
      <c r="H296" s="11" t="s">
        <v>96</v>
      </c>
      <c r="I296" s="11" t="s">
        <v>97</v>
      </c>
      <c r="J296" s="11" t="s">
        <v>109</v>
      </c>
      <c r="K296" s="11" t="s">
        <v>6091</v>
      </c>
      <c r="L296" s="11" t="s">
        <v>109</v>
      </c>
      <c r="M296" s="2" t="b">
        <v>0</v>
      </c>
    </row>
    <row r="297" spans="1:13" ht="28.9" customHeight="1">
      <c r="A297" s="11" t="s">
        <v>6092</v>
      </c>
      <c r="B297" s="11" t="s">
        <v>35</v>
      </c>
      <c r="C297" s="11" t="s">
        <v>180</v>
      </c>
      <c r="D297" s="11" t="s">
        <v>181</v>
      </c>
      <c r="E297" s="11" t="s">
        <v>4868</v>
      </c>
      <c r="F297" s="11" t="s">
        <v>6093</v>
      </c>
      <c r="G297" s="4">
        <v>44428.424386574072</v>
      </c>
      <c r="H297" s="11" t="s">
        <v>96</v>
      </c>
      <c r="I297" s="11" t="s">
        <v>97</v>
      </c>
      <c r="J297" s="11" t="s">
        <v>109</v>
      </c>
      <c r="K297" s="11" t="s">
        <v>6094</v>
      </c>
      <c r="L297" s="11" t="s">
        <v>109</v>
      </c>
      <c r="M297" s="2" t="b">
        <v>0</v>
      </c>
    </row>
    <row r="298" spans="1:13" ht="57.6" customHeight="1">
      <c r="A298" s="11" t="s">
        <v>6095</v>
      </c>
      <c r="B298" s="11" t="s">
        <v>42</v>
      </c>
      <c r="C298" s="11" t="s">
        <v>215</v>
      </c>
      <c r="D298" s="11" t="s">
        <v>216</v>
      </c>
      <c r="E298" s="11" t="s">
        <v>2714</v>
      </c>
      <c r="F298" s="11" t="s">
        <v>6096</v>
      </c>
      <c r="G298" s="4">
        <v>44428.458101851851</v>
      </c>
      <c r="H298" s="11" t="s">
        <v>105</v>
      </c>
      <c r="I298" s="11" t="s">
        <v>114</v>
      </c>
      <c r="J298" s="11" t="s">
        <v>98</v>
      </c>
      <c r="K298" s="11" t="s">
        <v>6097</v>
      </c>
      <c r="L298" s="11" t="s">
        <v>98</v>
      </c>
      <c r="M298" s="2" t="b">
        <v>0</v>
      </c>
    </row>
    <row r="299" spans="1:13" ht="28.9" customHeight="1">
      <c r="A299" s="11" t="s">
        <v>6098</v>
      </c>
      <c r="B299" s="11" t="s">
        <v>42</v>
      </c>
      <c r="C299" s="11" t="s">
        <v>92</v>
      </c>
      <c r="D299" s="11" t="s">
        <v>186</v>
      </c>
      <c r="E299" s="11" t="s">
        <v>579</v>
      </c>
      <c r="F299" s="11" t="s">
        <v>6099</v>
      </c>
      <c r="G299" s="4">
        <v>44428.463692129633</v>
      </c>
      <c r="H299" s="11" t="s">
        <v>105</v>
      </c>
      <c r="I299" s="11" t="s">
        <v>97</v>
      </c>
      <c r="J299" s="11" t="s">
        <v>98</v>
      </c>
      <c r="K299" s="11" t="s">
        <v>6100</v>
      </c>
      <c r="L299" s="11" t="s">
        <v>98</v>
      </c>
      <c r="M299" s="2" t="b">
        <v>0</v>
      </c>
    </row>
    <row r="300" spans="1:13" ht="57.6" customHeight="1">
      <c r="A300" s="11" t="s">
        <v>6101</v>
      </c>
      <c r="B300" s="11" t="s">
        <v>42</v>
      </c>
      <c r="C300" s="11" t="s">
        <v>215</v>
      </c>
      <c r="D300" s="11" t="s">
        <v>216</v>
      </c>
      <c r="E300" s="11" t="s">
        <v>5278</v>
      </c>
      <c r="F300" s="11" t="s">
        <v>6102</v>
      </c>
      <c r="G300" s="4">
        <v>44428.488182870373</v>
      </c>
      <c r="H300" s="11" t="s">
        <v>105</v>
      </c>
      <c r="I300" s="11" t="s">
        <v>97</v>
      </c>
      <c r="J300" s="11" t="s">
        <v>98</v>
      </c>
      <c r="K300" s="11" t="s">
        <v>5392</v>
      </c>
      <c r="L300" s="11" t="s">
        <v>98</v>
      </c>
      <c r="M300" s="2" t="b">
        <v>0</v>
      </c>
    </row>
    <row r="301" spans="1:13" ht="28.9" customHeight="1">
      <c r="A301" s="11" t="s">
        <v>6103</v>
      </c>
      <c r="B301" s="11" t="s">
        <v>42</v>
      </c>
      <c r="C301" s="11" t="s">
        <v>507</v>
      </c>
      <c r="D301" s="11" t="s">
        <v>508</v>
      </c>
      <c r="E301" s="11" t="s">
        <v>2649</v>
      </c>
      <c r="F301" s="11" t="s">
        <v>6104</v>
      </c>
      <c r="G301" s="4">
        <v>44428.519583333327</v>
      </c>
      <c r="H301" s="11" t="s">
        <v>105</v>
      </c>
      <c r="I301" s="11" t="s">
        <v>97</v>
      </c>
      <c r="J301" s="11" t="s">
        <v>98</v>
      </c>
      <c r="K301" s="11" t="s">
        <v>6105</v>
      </c>
      <c r="L301" s="11" t="s">
        <v>98</v>
      </c>
      <c r="M301" s="2" t="b">
        <v>0</v>
      </c>
    </row>
    <row r="302" spans="1:13" ht="28.9" customHeight="1">
      <c r="A302" s="11" t="s">
        <v>6106</v>
      </c>
      <c r="B302" s="11" t="s">
        <v>60</v>
      </c>
      <c r="C302" s="11" t="s">
        <v>457</v>
      </c>
      <c r="D302" s="11" t="s">
        <v>708</v>
      </c>
      <c r="E302" s="11" t="s">
        <v>6107</v>
      </c>
      <c r="F302" s="11" t="s">
        <v>6108</v>
      </c>
      <c r="G302" s="4">
        <v>44428.526458333326</v>
      </c>
      <c r="H302" s="11" t="s">
        <v>105</v>
      </c>
      <c r="I302" s="11" t="s">
        <v>97</v>
      </c>
      <c r="J302" s="11" t="s">
        <v>98</v>
      </c>
      <c r="K302" s="11" t="s">
        <v>6109</v>
      </c>
      <c r="L302" s="11" t="s">
        <v>98</v>
      </c>
      <c r="M302" s="2" t="b">
        <v>0</v>
      </c>
    </row>
    <row r="303" spans="1:13" ht="129.6" customHeight="1">
      <c r="A303" s="11" t="s">
        <v>6110</v>
      </c>
      <c r="B303" s="11" t="s">
        <v>36</v>
      </c>
      <c r="C303" s="11" t="s">
        <v>37</v>
      </c>
      <c r="D303" s="11" t="s">
        <v>133</v>
      </c>
      <c r="E303" s="11" t="s">
        <v>491</v>
      </c>
      <c r="F303" s="11" t="s">
        <v>6111</v>
      </c>
      <c r="G303" s="4">
        <v>44428.563819444447</v>
      </c>
      <c r="H303" s="11" t="s">
        <v>105</v>
      </c>
      <c r="I303" s="11" t="s">
        <v>106</v>
      </c>
      <c r="J303" s="11" t="s">
        <v>107</v>
      </c>
      <c r="K303" s="11" t="s">
        <v>6112</v>
      </c>
      <c r="L303" s="11" t="s">
        <v>107</v>
      </c>
      <c r="M303" s="2" t="b">
        <v>0</v>
      </c>
    </row>
    <row r="304" spans="1:13" ht="28.9" customHeight="1">
      <c r="A304" s="11" t="s">
        <v>6113</v>
      </c>
      <c r="B304" s="11" t="s">
        <v>56</v>
      </c>
      <c r="C304" s="11" t="s">
        <v>153</v>
      </c>
      <c r="D304" s="11" t="s">
        <v>154</v>
      </c>
      <c r="E304" s="11" t="s">
        <v>6114</v>
      </c>
      <c r="F304" s="11" t="s">
        <v>6115</v>
      </c>
      <c r="G304" s="4">
        <v>44428.566643518519</v>
      </c>
      <c r="H304" s="11" t="s">
        <v>105</v>
      </c>
      <c r="I304" s="11" t="s">
        <v>114</v>
      </c>
      <c r="J304" s="11" t="s">
        <v>98</v>
      </c>
      <c r="K304" s="11" t="s">
        <v>6116</v>
      </c>
      <c r="L304" s="11" t="s">
        <v>98</v>
      </c>
      <c r="M304" s="2" t="b">
        <v>0</v>
      </c>
    </row>
    <row r="305" spans="1:13">
      <c r="A305" s="11" t="s">
        <v>6117</v>
      </c>
      <c r="B305" s="11" t="s">
        <v>35</v>
      </c>
      <c r="C305" s="11" t="s">
        <v>124</v>
      </c>
      <c r="D305" s="11" t="s">
        <v>144</v>
      </c>
      <c r="E305" s="11" t="s">
        <v>1343</v>
      </c>
      <c r="F305" s="11" t="s">
        <v>534</v>
      </c>
      <c r="G305" s="4">
        <v>44428.605173611111</v>
      </c>
      <c r="H305" s="11" t="s">
        <v>105</v>
      </c>
      <c r="I305" s="11" t="s">
        <v>97</v>
      </c>
      <c r="J305" s="11" t="s">
        <v>109</v>
      </c>
      <c r="K305" s="11" t="s">
        <v>6118</v>
      </c>
      <c r="L305" s="11" t="s">
        <v>109</v>
      </c>
      <c r="M305" s="2" t="b">
        <v>0</v>
      </c>
    </row>
    <row r="306" spans="1:13" ht="43.15" customHeight="1">
      <c r="A306" s="11" t="s">
        <v>6119</v>
      </c>
      <c r="B306" s="11" t="s">
        <v>44</v>
      </c>
      <c r="C306" s="11" t="s">
        <v>507</v>
      </c>
      <c r="D306" s="11" t="s">
        <v>508</v>
      </c>
      <c r="E306" s="11" t="s">
        <v>5518</v>
      </c>
      <c r="F306" s="11" t="s">
        <v>6120</v>
      </c>
      <c r="G306" s="4">
        <v>44428.621423611112</v>
      </c>
      <c r="H306" s="11" t="s">
        <v>105</v>
      </c>
      <c r="I306" s="11" t="s">
        <v>97</v>
      </c>
      <c r="J306" s="11" t="s">
        <v>98</v>
      </c>
      <c r="K306" s="11" t="s">
        <v>5767</v>
      </c>
      <c r="L306" s="11" t="s">
        <v>98</v>
      </c>
      <c r="M306" s="2" t="b">
        <v>0</v>
      </c>
    </row>
    <row r="307" spans="1:13" ht="57.6" customHeight="1">
      <c r="A307" s="11" t="s">
        <v>6121</v>
      </c>
      <c r="B307" s="11" t="s">
        <v>42</v>
      </c>
      <c r="C307" s="11" t="s">
        <v>215</v>
      </c>
      <c r="D307" s="11" t="s">
        <v>216</v>
      </c>
      <c r="E307" s="11" t="s">
        <v>6122</v>
      </c>
      <c r="F307" s="11" t="s">
        <v>5207</v>
      </c>
      <c r="G307" s="4">
        <v>44428.647592592592</v>
      </c>
      <c r="H307" s="11" t="s">
        <v>105</v>
      </c>
      <c r="I307" s="11" t="s">
        <v>97</v>
      </c>
      <c r="J307" s="11" t="s">
        <v>98</v>
      </c>
      <c r="K307" s="11" t="s">
        <v>5395</v>
      </c>
      <c r="L307" s="11" t="s">
        <v>98</v>
      </c>
      <c r="M307" s="2" t="b">
        <v>0</v>
      </c>
    </row>
    <row r="308" spans="1:13" ht="115.15" customHeight="1">
      <c r="A308" s="11" t="s">
        <v>6123</v>
      </c>
      <c r="B308" s="11" t="s">
        <v>42</v>
      </c>
      <c r="C308" s="11" t="s">
        <v>375</v>
      </c>
      <c r="D308" s="11" t="s">
        <v>376</v>
      </c>
      <c r="E308" s="11" t="s">
        <v>6124</v>
      </c>
      <c r="F308" s="11" t="s">
        <v>6125</v>
      </c>
      <c r="G308" s="4">
        <v>44428.686076388891</v>
      </c>
      <c r="H308" s="11" t="s">
        <v>105</v>
      </c>
      <c r="I308" s="11" t="s">
        <v>97</v>
      </c>
      <c r="J308" s="11" t="s">
        <v>98</v>
      </c>
      <c r="K308" s="11" t="s">
        <v>3909</v>
      </c>
      <c r="L308" s="11" t="s">
        <v>98</v>
      </c>
      <c r="M308" s="2" t="b">
        <v>0</v>
      </c>
    </row>
    <row r="309" spans="1:13" ht="57.6" customHeight="1">
      <c r="A309" s="11" t="s">
        <v>6126</v>
      </c>
      <c r="B309" s="11" t="s">
        <v>42</v>
      </c>
      <c r="C309" s="11" t="s">
        <v>92</v>
      </c>
      <c r="D309" s="11" t="s">
        <v>186</v>
      </c>
      <c r="E309" s="11" t="s">
        <v>249</v>
      </c>
      <c r="F309" s="11" t="s">
        <v>6127</v>
      </c>
      <c r="G309" s="4">
        <v>44428.721608796302</v>
      </c>
      <c r="H309" s="11" t="s">
        <v>105</v>
      </c>
      <c r="I309" s="11" t="s">
        <v>97</v>
      </c>
      <c r="J309" s="11" t="s">
        <v>98</v>
      </c>
      <c r="K309" s="11" t="s">
        <v>6128</v>
      </c>
      <c r="L309" s="11" t="s">
        <v>98</v>
      </c>
      <c r="M309" s="2" t="b">
        <v>0</v>
      </c>
    </row>
    <row r="310" spans="1:13" ht="57.6" customHeight="1">
      <c r="A310" s="11" t="s">
        <v>6129</v>
      </c>
      <c r="B310" s="11" t="s">
        <v>42</v>
      </c>
      <c r="C310" s="11" t="s">
        <v>92</v>
      </c>
      <c r="D310" s="11" t="s">
        <v>93</v>
      </c>
      <c r="E310" s="11" t="s">
        <v>6130</v>
      </c>
      <c r="F310" s="11" t="s">
        <v>6131</v>
      </c>
      <c r="G310" s="4">
        <v>44428.728171296287</v>
      </c>
      <c r="H310" s="11" t="s">
        <v>105</v>
      </c>
      <c r="I310" s="11" t="s">
        <v>114</v>
      </c>
      <c r="J310" s="11" t="s">
        <v>98</v>
      </c>
      <c r="K310" s="11" t="s">
        <v>6132</v>
      </c>
      <c r="L310" s="11" t="s">
        <v>98</v>
      </c>
      <c r="M310" s="2" t="b">
        <v>0</v>
      </c>
    </row>
    <row r="311" spans="1:13" ht="43.15" customHeight="1">
      <c r="A311" s="11" t="s">
        <v>6133</v>
      </c>
      <c r="B311" s="11" t="s">
        <v>42</v>
      </c>
      <c r="C311" s="11" t="s">
        <v>215</v>
      </c>
      <c r="D311" s="11" t="s">
        <v>216</v>
      </c>
      <c r="E311" s="11" t="s">
        <v>5529</v>
      </c>
      <c r="F311" s="11" t="s">
        <v>5207</v>
      </c>
      <c r="G311" s="4">
        <v>44428.747858796298</v>
      </c>
      <c r="H311" s="11" t="s">
        <v>105</v>
      </c>
      <c r="I311" s="11" t="s">
        <v>97</v>
      </c>
      <c r="J311" s="11" t="s">
        <v>98</v>
      </c>
      <c r="K311" s="11" t="s">
        <v>4024</v>
      </c>
      <c r="L311" s="11" t="s">
        <v>98</v>
      </c>
      <c r="M311" s="2" t="b">
        <v>0</v>
      </c>
    </row>
    <row r="312" spans="1:13" ht="43.15" customHeight="1">
      <c r="A312" s="11" t="s">
        <v>6134</v>
      </c>
      <c r="B312" s="11" t="s">
        <v>44</v>
      </c>
      <c r="C312" s="11" t="s">
        <v>375</v>
      </c>
      <c r="D312" s="11" t="s">
        <v>376</v>
      </c>
      <c r="E312" s="11" t="s">
        <v>2459</v>
      </c>
      <c r="F312" s="11" t="s">
        <v>1700</v>
      </c>
      <c r="G312" s="4">
        <v>44428.784560185188</v>
      </c>
      <c r="H312" s="11" t="s">
        <v>105</v>
      </c>
      <c r="I312" s="11" t="s">
        <v>97</v>
      </c>
      <c r="J312" s="11" t="s">
        <v>98</v>
      </c>
      <c r="K312" s="11" t="s">
        <v>5767</v>
      </c>
      <c r="L312" s="11" t="s">
        <v>98</v>
      </c>
      <c r="M312" s="2" t="b">
        <v>0</v>
      </c>
    </row>
    <row r="313" spans="1:13" ht="57.6" customHeight="1">
      <c r="A313" s="11" t="s">
        <v>6135</v>
      </c>
      <c r="B313" s="11" t="s">
        <v>42</v>
      </c>
      <c r="C313" s="11" t="s">
        <v>92</v>
      </c>
      <c r="D313" s="11" t="s">
        <v>93</v>
      </c>
      <c r="E313" s="11" t="s">
        <v>6136</v>
      </c>
      <c r="F313" s="11" t="s">
        <v>6137</v>
      </c>
      <c r="G313" s="4">
        <v>44428.792129629634</v>
      </c>
      <c r="H313" s="11" t="s">
        <v>105</v>
      </c>
      <c r="I313" s="11" t="s">
        <v>97</v>
      </c>
      <c r="J313" s="11" t="s">
        <v>98</v>
      </c>
      <c r="K313" s="11" t="s">
        <v>6138</v>
      </c>
      <c r="L313" s="11" t="s">
        <v>98</v>
      </c>
      <c r="M313" s="2" t="b">
        <v>0</v>
      </c>
    </row>
    <row r="314" spans="1:13" ht="57.6" customHeight="1">
      <c r="A314" s="11" t="s">
        <v>6139</v>
      </c>
      <c r="B314" s="11" t="s">
        <v>35</v>
      </c>
      <c r="C314" s="11" t="s">
        <v>1886</v>
      </c>
      <c r="D314" s="11" t="s">
        <v>1887</v>
      </c>
      <c r="E314" s="11" t="s">
        <v>2274</v>
      </c>
      <c r="F314" s="11" t="s">
        <v>6140</v>
      </c>
      <c r="G314" s="4">
        <v>44428.881967592592</v>
      </c>
      <c r="H314" s="11" t="s">
        <v>105</v>
      </c>
      <c r="I314" s="11" t="s">
        <v>97</v>
      </c>
      <c r="J314" s="11" t="s">
        <v>121</v>
      </c>
      <c r="K314" s="11" t="s">
        <v>6141</v>
      </c>
      <c r="L314" s="11" t="s">
        <v>109</v>
      </c>
      <c r="M314" s="2" t="b">
        <v>0</v>
      </c>
    </row>
    <row r="315" spans="1:13" ht="43.15" customHeight="1">
      <c r="A315" s="11" t="s">
        <v>6142</v>
      </c>
      <c r="B315" s="11" t="s">
        <v>44</v>
      </c>
      <c r="C315" s="11" t="s">
        <v>375</v>
      </c>
      <c r="D315" s="11" t="s">
        <v>376</v>
      </c>
      <c r="E315" s="11" t="s">
        <v>6143</v>
      </c>
      <c r="F315" s="11" t="s">
        <v>6144</v>
      </c>
      <c r="G315" s="4">
        <v>44429.396736111114</v>
      </c>
      <c r="H315" s="11" t="s">
        <v>105</v>
      </c>
      <c r="I315" s="11" t="s">
        <v>114</v>
      </c>
      <c r="J315" s="11" t="s">
        <v>98</v>
      </c>
      <c r="K315" s="11" t="s">
        <v>5697</v>
      </c>
      <c r="L315" s="11" t="s">
        <v>98</v>
      </c>
      <c r="M315" s="2" t="b">
        <v>0</v>
      </c>
    </row>
    <row r="316" spans="1:13" ht="43.15" customHeight="1">
      <c r="A316" s="11" t="s">
        <v>6145</v>
      </c>
      <c r="B316" s="11" t="s">
        <v>44</v>
      </c>
      <c r="C316" s="11" t="s">
        <v>507</v>
      </c>
      <c r="D316" s="11" t="s">
        <v>508</v>
      </c>
      <c r="E316" s="11" t="s">
        <v>6143</v>
      </c>
      <c r="F316" s="11" t="s">
        <v>6146</v>
      </c>
      <c r="G316" s="4">
        <v>44429.399780092594</v>
      </c>
      <c r="H316" s="11" t="s">
        <v>105</v>
      </c>
      <c r="I316" s="11" t="s">
        <v>114</v>
      </c>
      <c r="J316" s="11" t="s">
        <v>98</v>
      </c>
      <c r="K316" s="11" t="s">
        <v>5554</v>
      </c>
      <c r="L316" s="11" t="s">
        <v>98</v>
      </c>
      <c r="M316" s="2" t="b">
        <v>0</v>
      </c>
    </row>
    <row r="317" spans="1:13" ht="43.15" customHeight="1">
      <c r="A317" s="11" t="s">
        <v>6147</v>
      </c>
      <c r="B317" s="11" t="s">
        <v>42</v>
      </c>
      <c r="C317" s="11" t="s">
        <v>92</v>
      </c>
      <c r="D317" s="11" t="s">
        <v>186</v>
      </c>
      <c r="E317" s="11" t="s">
        <v>3454</v>
      </c>
      <c r="F317" s="11" t="s">
        <v>6148</v>
      </c>
      <c r="G317" s="4">
        <v>44429.486087962963</v>
      </c>
      <c r="H317" s="11" t="s">
        <v>105</v>
      </c>
      <c r="I317" s="11" t="s">
        <v>114</v>
      </c>
      <c r="J317" s="11" t="s">
        <v>98</v>
      </c>
      <c r="K317" s="11" t="s">
        <v>4024</v>
      </c>
      <c r="L317" s="11" t="s">
        <v>98</v>
      </c>
      <c r="M317" s="2" t="b">
        <v>0</v>
      </c>
    </row>
    <row r="318" spans="1:13" ht="43.15" customHeight="1">
      <c r="A318" s="11" t="s">
        <v>6149</v>
      </c>
      <c r="B318" s="11" t="s">
        <v>44</v>
      </c>
      <c r="C318" s="11" t="s">
        <v>507</v>
      </c>
      <c r="D318" s="11" t="s">
        <v>508</v>
      </c>
      <c r="E318" s="11" t="s">
        <v>3471</v>
      </c>
      <c r="F318" s="11" t="s">
        <v>6150</v>
      </c>
      <c r="G318" s="4">
        <v>44429.504224537042</v>
      </c>
      <c r="H318" s="11" t="s">
        <v>105</v>
      </c>
      <c r="I318" s="11" t="s">
        <v>114</v>
      </c>
      <c r="J318" s="11" t="s">
        <v>98</v>
      </c>
      <c r="K318" s="11" t="s">
        <v>6151</v>
      </c>
      <c r="L318" s="11" t="s">
        <v>98</v>
      </c>
      <c r="M318" s="2" t="b">
        <v>0</v>
      </c>
    </row>
    <row r="319" spans="1:13" ht="43.15" customHeight="1">
      <c r="A319" s="11" t="s">
        <v>6152</v>
      </c>
      <c r="B319" s="11" t="s">
        <v>42</v>
      </c>
      <c r="C319" s="11" t="s">
        <v>4187</v>
      </c>
      <c r="D319" s="11" t="s">
        <v>4188</v>
      </c>
      <c r="E319" s="11" t="s">
        <v>6153</v>
      </c>
      <c r="F319" s="11" t="s">
        <v>6154</v>
      </c>
      <c r="G319" s="4">
        <v>44429.535532407397</v>
      </c>
      <c r="H319" s="11" t="s">
        <v>105</v>
      </c>
      <c r="I319" s="11" t="s">
        <v>114</v>
      </c>
      <c r="J319" s="11" t="s">
        <v>98</v>
      </c>
      <c r="K319" s="11" t="s">
        <v>4024</v>
      </c>
      <c r="L319" s="11" t="s">
        <v>98</v>
      </c>
      <c r="M319" s="2" t="b">
        <v>0</v>
      </c>
    </row>
    <row r="320" spans="1:13" ht="43.15" customHeight="1">
      <c r="A320" s="11" t="s">
        <v>6155</v>
      </c>
      <c r="B320" s="11" t="s">
        <v>44</v>
      </c>
      <c r="C320" s="11" t="s">
        <v>507</v>
      </c>
      <c r="D320" s="11" t="s">
        <v>508</v>
      </c>
      <c r="E320" s="11" t="s">
        <v>6156</v>
      </c>
      <c r="F320" s="11" t="s">
        <v>2222</v>
      </c>
      <c r="G320" s="4">
        <v>44429.567800925928</v>
      </c>
      <c r="H320" s="11" t="s">
        <v>105</v>
      </c>
      <c r="I320" s="11" t="s">
        <v>114</v>
      </c>
      <c r="J320" s="11" t="s">
        <v>98</v>
      </c>
      <c r="K320" s="11" t="s">
        <v>5697</v>
      </c>
      <c r="L320" s="11" t="s">
        <v>98</v>
      </c>
      <c r="M320" s="2" t="b">
        <v>0</v>
      </c>
    </row>
    <row r="321" spans="1:13" ht="100.9" customHeight="1">
      <c r="A321" s="11" t="s">
        <v>6157</v>
      </c>
      <c r="B321" s="11" t="s">
        <v>36</v>
      </c>
      <c r="C321" s="11" t="s">
        <v>37</v>
      </c>
      <c r="D321" s="11" t="s">
        <v>441</v>
      </c>
      <c r="E321" s="11" t="s">
        <v>491</v>
      </c>
      <c r="F321" s="11" t="s">
        <v>6158</v>
      </c>
      <c r="G321" s="4">
        <v>44430.428877314807</v>
      </c>
      <c r="H321" s="11" t="s">
        <v>105</v>
      </c>
      <c r="I321" s="11" t="s">
        <v>2969</v>
      </c>
      <c r="J321" s="11" t="s">
        <v>107</v>
      </c>
      <c r="K321" s="11" t="s">
        <v>6159</v>
      </c>
      <c r="L321" s="11" t="s">
        <v>107</v>
      </c>
      <c r="M321" s="2" t="b">
        <v>0</v>
      </c>
    </row>
    <row r="322" spans="1:13" ht="57.6" customHeight="1">
      <c r="A322" s="11" t="s">
        <v>6160</v>
      </c>
      <c r="B322" s="11" t="s">
        <v>42</v>
      </c>
      <c r="C322" s="11" t="s">
        <v>92</v>
      </c>
      <c r="D322" s="11" t="s">
        <v>93</v>
      </c>
      <c r="E322" s="11" t="s">
        <v>842</v>
      </c>
      <c r="F322" s="11" t="s">
        <v>6161</v>
      </c>
      <c r="G322" s="4">
        <v>44431.347870370373</v>
      </c>
      <c r="H322" s="11" t="s">
        <v>105</v>
      </c>
      <c r="I322" s="11" t="s">
        <v>114</v>
      </c>
      <c r="J322" s="11" t="s">
        <v>98</v>
      </c>
      <c r="K322" s="11" t="s">
        <v>6162</v>
      </c>
      <c r="L322" s="11" t="s">
        <v>98</v>
      </c>
      <c r="M322" s="2" t="b">
        <v>0</v>
      </c>
    </row>
    <row r="323" spans="1:13">
      <c r="A323" s="11" t="s">
        <v>6163</v>
      </c>
      <c r="B323" s="11" t="s">
        <v>35</v>
      </c>
      <c r="C323" s="11" t="s">
        <v>124</v>
      </c>
      <c r="D323" s="11" t="s">
        <v>144</v>
      </c>
      <c r="E323" s="11" t="s">
        <v>4752</v>
      </c>
      <c r="F323" s="11" t="s">
        <v>534</v>
      </c>
      <c r="G323" s="4">
        <v>44431.437256944453</v>
      </c>
      <c r="H323" s="11" t="s">
        <v>105</v>
      </c>
      <c r="I323" s="11" t="s">
        <v>97</v>
      </c>
      <c r="J323" s="11" t="s">
        <v>109</v>
      </c>
      <c r="K323" s="11" t="s">
        <v>6164</v>
      </c>
      <c r="L323" s="11" t="s">
        <v>109</v>
      </c>
      <c r="M323" s="2" t="b">
        <v>0</v>
      </c>
    </row>
    <row r="324" spans="1:13" ht="172.9" customHeight="1">
      <c r="A324" s="11" t="s">
        <v>6165</v>
      </c>
      <c r="B324" s="11" t="s">
        <v>42</v>
      </c>
      <c r="C324" s="11" t="s">
        <v>507</v>
      </c>
      <c r="D324" s="11" t="s">
        <v>508</v>
      </c>
      <c r="E324" s="11" t="s">
        <v>6166</v>
      </c>
      <c r="F324" s="11" t="s">
        <v>6167</v>
      </c>
      <c r="G324" s="4">
        <v>44431.453946759262</v>
      </c>
      <c r="H324" s="11" t="s">
        <v>105</v>
      </c>
      <c r="I324" s="11" t="s">
        <v>97</v>
      </c>
      <c r="J324" s="11" t="s">
        <v>98</v>
      </c>
      <c r="K324" s="11" t="s">
        <v>6168</v>
      </c>
      <c r="L324" s="11" t="s">
        <v>98</v>
      </c>
      <c r="M324" s="2" t="b">
        <v>0</v>
      </c>
    </row>
    <row r="325" spans="1:13">
      <c r="A325" s="11" t="s">
        <v>6169</v>
      </c>
      <c r="B325" s="11" t="s">
        <v>35</v>
      </c>
      <c r="C325" s="11" t="s">
        <v>873</v>
      </c>
      <c r="D325" s="11" t="s">
        <v>874</v>
      </c>
      <c r="E325" s="11" t="s">
        <v>112</v>
      </c>
      <c r="F325" s="11" t="s">
        <v>6170</v>
      </c>
      <c r="G325" s="4">
        <v>44431.454328703701</v>
      </c>
      <c r="H325" s="11" t="s">
        <v>105</v>
      </c>
      <c r="I325" s="11" t="s">
        <v>114</v>
      </c>
      <c r="J325" s="11" t="s">
        <v>109</v>
      </c>
      <c r="K325" s="11" t="s">
        <v>6171</v>
      </c>
      <c r="L325" s="11" t="s">
        <v>109</v>
      </c>
      <c r="M325" s="2" t="b">
        <v>0</v>
      </c>
    </row>
    <row r="326" spans="1:13" ht="201.6" customHeight="1">
      <c r="A326" s="11" t="s">
        <v>6172</v>
      </c>
      <c r="B326" s="11" t="s">
        <v>42</v>
      </c>
      <c r="C326" s="11" t="s">
        <v>375</v>
      </c>
      <c r="D326" s="11" t="s">
        <v>376</v>
      </c>
      <c r="E326" s="11" t="s">
        <v>5646</v>
      </c>
      <c r="F326" s="11" t="s">
        <v>6173</v>
      </c>
      <c r="G326" s="4">
        <v>44431.476273148153</v>
      </c>
      <c r="H326" s="11" t="s">
        <v>105</v>
      </c>
      <c r="I326" s="11" t="s">
        <v>97</v>
      </c>
      <c r="J326" s="11" t="s">
        <v>98</v>
      </c>
      <c r="K326" s="11" t="s">
        <v>3538</v>
      </c>
      <c r="L326" s="11" t="s">
        <v>98</v>
      </c>
      <c r="M326" s="2" t="b">
        <v>0</v>
      </c>
    </row>
    <row r="327" spans="1:13" ht="43.15" customHeight="1">
      <c r="A327" s="11" t="s">
        <v>6174</v>
      </c>
      <c r="B327" s="11" t="s">
        <v>35</v>
      </c>
      <c r="C327" s="11" t="s">
        <v>369</v>
      </c>
      <c r="D327" s="11" t="s">
        <v>430</v>
      </c>
      <c r="E327" s="11" t="s">
        <v>4699</v>
      </c>
      <c r="F327" s="11" t="s">
        <v>6175</v>
      </c>
      <c r="G327" s="4">
        <v>44431.557083333333</v>
      </c>
      <c r="H327" s="11" t="s">
        <v>105</v>
      </c>
      <c r="I327" s="11" t="s">
        <v>114</v>
      </c>
      <c r="J327" s="11" t="s">
        <v>109</v>
      </c>
      <c r="K327" s="11" t="s">
        <v>6176</v>
      </c>
      <c r="L327" s="11" t="s">
        <v>109</v>
      </c>
      <c r="M327" s="2" t="b">
        <v>0</v>
      </c>
    </row>
    <row r="328" spans="1:13" ht="43.15" customHeight="1">
      <c r="A328" s="11" t="s">
        <v>6177</v>
      </c>
      <c r="B328" s="11" t="s">
        <v>42</v>
      </c>
      <c r="C328" s="11" t="s">
        <v>92</v>
      </c>
      <c r="D328" s="11" t="s">
        <v>93</v>
      </c>
      <c r="E328" s="11" t="s">
        <v>6178</v>
      </c>
      <c r="F328" s="11" t="s">
        <v>6179</v>
      </c>
      <c r="G328" s="4">
        <v>44431.580659722233</v>
      </c>
      <c r="H328" s="11" t="s">
        <v>105</v>
      </c>
      <c r="I328" s="11" t="s">
        <v>114</v>
      </c>
      <c r="J328" s="11" t="s">
        <v>98</v>
      </c>
      <c r="K328" s="11" t="s">
        <v>6180</v>
      </c>
      <c r="L328" s="11" t="s">
        <v>98</v>
      </c>
      <c r="M328" s="2" t="b">
        <v>0</v>
      </c>
    </row>
    <row r="329" spans="1:13" ht="43.15" customHeight="1">
      <c r="A329" s="11" t="s">
        <v>6181</v>
      </c>
      <c r="B329" s="11" t="s">
        <v>42</v>
      </c>
      <c r="C329" s="11" t="s">
        <v>92</v>
      </c>
      <c r="D329" s="11" t="s">
        <v>93</v>
      </c>
      <c r="E329" s="11" t="s">
        <v>4285</v>
      </c>
      <c r="F329" s="11" t="s">
        <v>6182</v>
      </c>
      <c r="G329" s="4">
        <v>44431.583124999997</v>
      </c>
      <c r="H329" s="11" t="s">
        <v>105</v>
      </c>
      <c r="I329" s="11" t="s">
        <v>97</v>
      </c>
      <c r="J329" s="11" t="s">
        <v>98</v>
      </c>
      <c r="K329" s="11" t="s">
        <v>6183</v>
      </c>
      <c r="L329" s="11" t="s">
        <v>98</v>
      </c>
      <c r="M329" s="2" t="b">
        <v>0</v>
      </c>
    </row>
    <row r="330" spans="1:13" ht="57.6" customHeight="1">
      <c r="A330" s="11" t="s">
        <v>6184</v>
      </c>
      <c r="B330" s="11" t="s">
        <v>42</v>
      </c>
      <c r="C330" s="11" t="s">
        <v>92</v>
      </c>
      <c r="D330" s="11" t="s">
        <v>93</v>
      </c>
      <c r="E330" s="11" t="s">
        <v>6185</v>
      </c>
      <c r="F330" s="11" t="s">
        <v>6186</v>
      </c>
      <c r="G330" s="4">
        <v>44431.59820601852</v>
      </c>
      <c r="H330" s="11" t="s">
        <v>105</v>
      </c>
      <c r="I330" s="11" t="s">
        <v>114</v>
      </c>
      <c r="J330" s="11" t="s">
        <v>98</v>
      </c>
      <c r="K330" s="11" t="s">
        <v>6187</v>
      </c>
      <c r="L330" s="11" t="s">
        <v>98</v>
      </c>
      <c r="M330" s="2" t="b">
        <v>0</v>
      </c>
    </row>
    <row r="331" spans="1:13" ht="57.6" customHeight="1">
      <c r="A331" s="11" t="s">
        <v>6188</v>
      </c>
      <c r="B331" s="11" t="s">
        <v>42</v>
      </c>
      <c r="C331" s="11" t="s">
        <v>215</v>
      </c>
      <c r="D331" s="11" t="s">
        <v>216</v>
      </c>
      <c r="E331" s="11" t="s">
        <v>6189</v>
      </c>
      <c r="F331" s="11" t="s">
        <v>5207</v>
      </c>
      <c r="G331" s="4">
        <v>44431.614374999997</v>
      </c>
      <c r="H331" s="11" t="s">
        <v>105</v>
      </c>
      <c r="I331" s="11" t="s">
        <v>97</v>
      </c>
      <c r="J331" s="11" t="s">
        <v>98</v>
      </c>
      <c r="K331" s="11" t="s">
        <v>6190</v>
      </c>
      <c r="L331" s="11" t="s">
        <v>98</v>
      </c>
      <c r="M331" s="2" t="b">
        <v>0</v>
      </c>
    </row>
    <row r="332" spans="1:13" ht="28.9" customHeight="1">
      <c r="A332" s="11" t="s">
        <v>6191</v>
      </c>
      <c r="B332" s="11" t="s">
        <v>50</v>
      </c>
      <c r="C332" s="11" t="s">
        <v>225</v>
      </c>
      <c r="D332" s="11" t="s">
        <v>6192</v>
      </c>
      <c r="E332" s="11" t="s">
        <v>6193</v>
      </c>
      <c r="F332" s="11" t="s">
        <v>6194</v>
      </c>
      <c r="G332" s="4">
        <v>44431.640092592592</v>
      </c>
      <c r="H332" s="11" t="s">
        <v>105</v>
      </c>
      <c r="I332" s="11" t="s">
        <v>97</v>
      </c>
      <c r="J332" s="11" t="s">
        <v>98</v>
      </c>
      <c r="K332" s="11" t="s">
        <v>6195</v>
      </c>
      <c r="L332" s="11" t="s">
        <v>98</v>
      </c>
      <c r="M332" s="2" t="b">
        <v>0</v>
      </c>
    </row>
    <row r="333" spans="1:13" ht="28.9" customHeight="1">
      <c r="A333" s="11" t="s">
        <v>6196</v>
      </c>
      <c r="B333" s="11" t="s">
        <v>44</v>
      </c>
      <c r="C333" s="11" t="s">
        <v>375</v>
      </c>
      <c r="D333" s="11" t="s">
        <v>376</v>
      </c>
      <c r="E333" s="11" t="s">
        <v>5529</v>
      </c>
      <c r="F333" s="11" t="s">
        <v>6197</v>
      </c>
      <c r="G333" s="4">
        <v>44431.69636574074</v>
      </c>
      <c r="H333" s="11" t="s">
        <v>105</v>
      </c>
      <c r="I333" s="11" t="s">
        <v>114</v>
      </c>
      <c r="J333" s="11" t="s">
        <v>98</v>
      </c>
      <c r="K333" s="11" t="s">
        <v>6198</v>
      </c>
      <c r="L333" s="11" t="s">
        <v>98</v>
      </c>
      <c r="M333" s="2" t="b">
        <v>0</v>
      </c>
    </row>
    <row r="334" spans="1:13" ht="129.6" customHeight="1">
      <c r="A334" s="11" t="s">
        <v>6199</v>
      </c>
      <c r="B334" s="11" t="s">
        <v>42</v>
      </c>
      <c r="C334" s="11" t="s">
        <v>507</v>
      </c>
      <c r="D334" s="11" t="s">
        <v>508</v>
      </c>
      <c r="E334" s="11" t="s">
        <v>6200</v>
      </c>
      <c r="F334" s="11" t="s">
        <v>6201</v>
      </c>
      <c r="G334" s="4">
        <v>44431.715509259258</v>
      </c>
      <c r="H334" s="11" t="s">
        <v>105</v>
      </c>
      <c r="I334" s="11" t="s">
        <v>97</v>
      </c>
      <c r="J334" s="11" t="s">
        <v>98</v>
      </c>
      <c r="K334" s="11" t="s">
        <v>6202</v>
      </c>
      <c r="L334" s="11" t="s">
        <v>98</v>
      </c>
      <c r="M334" s="2" t="b">
        <v>0</v>
      </c>
    </row>
    <row r="335" spans="1:13" ht="43.15" customHeight="1">
      <c r="A335" s="11" t="s">
        <v>6203</v>
      </c>
      <c r="B335" s="11" t="s">
        <v>56</v>
      </c>
      <c r="C335" s="11" t="s">
        <v>153</v>
      </c>
      <c r="D335" s="11" t="s">
        <v>154</v>
      </c>
      <c r="E335" s="11" t="s">
        <v>2119</v>
      </c>
      <c r="F335" s="11" t="s">
        <v>6204</v>
      </c>
      <c r="G335" s="4">
        <v>44431.724861111114</v>
      </c>
      <c r="H335" s="11" t="s">
        <v>105</v>
      </c>
      <c r="I335" s="11" t="s">
        <v>114</v>
      </c>
      <c r="J335" s="11" t="s">
        <v>98</v>
      </c>
      <c r="K335" s="11" t="s">
        <v>6205</v>
      </c>
      <c r="L335" s="11" t="s">
        <v>98</v>
      </c>
      <c r="M335" s="2" t="b">
        <v>0</v>
      </c>
    </row>
    <row r="336" spans="1:13" ht="43.15" customHeight="1">
      <c r="A336" s="11" t="s">
        <v>6206</v>
      </c>
      <c r="B336" s="11" t="s">
        <v>42</v>
      </c>
      <c r="C336" s="11" t="s">
        <v>738</v>
      </c>
      <c r="D336" s="11" t="s">
        <v>739</v>
      </c>
      <c r="E336" s="11" t="s">
        <v>6207</v>
      </c>
      <c r="F336" s="11" t="s">
        <v>6208</v>
      </c>
      <c r="G336" s="4">
        <v>44431.747870370367</v>
      </c>
      <c r="H336" s="11" t="s">
        <v>105</v>
      </c>
      <c r="I336" s="11" t="s">
        <v>114</v>
      </c>
      <c r="J336" s="11" t="s">
        <v>98</v>
      </c>
      <c r="K336" s="11" t="s">
        <v>6209</v>
      </c>
      <c r="L336" s="11" t="s">
        <v>98</v>
      </c>
      <c r="M336" s="2" t="b">
        <v>0</v>
      </c>
    </row>
    <row r="337" spans="1:13" ht="201.6" customHeight="1">
      <c r="A337" s="11" t="s">
        <v>6210</v>
      </c>
      <c r="B337" s="11" t="s">
        <v>44</v>
      </c>
      <c r="C337" s="11" t="s">
        <v>375</v>
      </c>
      <c r="D337" s="11" t="s">
        <v>376</v>
      </c>
      <c r="E337" s="11" t="s">
        <v>5990</v>
      </c>
      <c r="F337" s="11" t="s">
        <v>6211</v>
      </c>
      <c r="G337" s="4">
        <v>44431.786874999998</v>
      </c>
      <c r="H337" s="11" t="s">
        <v>105</v>
      </c>
      <c r="I337" s="11" t="s">
        <v>114</v>
      </c>
      <c r="J337" s="11" t="s">
        <v>98</v>
      </c>
      <c r="K337" s="11" t="s">
        <v>3538</v>
      </c>
      <c r="L337" s="11" t="s">
        <v>98</v>
      </c>
      <c r="M337" s="2" t="b">
        <v>0</v>
      </c>
    </row>
    <row r="338" spans="1:13" ht="43.15" customHeight="1">
      <c r="A338" s="11" t="s">
        <v>6212</v>
      </c>
      <c r="B338" s="11" t="s">
        <v>36</v>
      </c>
      <c r="C338" s="11" t="s">
        <v>37</v>
      </c>
      <c r="D338" s="11" t="s">
        <v>133</v>
      </c>
      <c r="E338" s="11" t="s">
        <v>491</v>
      </c>
      <c r="F338" s="11" t="s">
        <v>6213</v>
      </c>
      <c r="G338" s="4">
        <v>44431.924490740741</v>
      </c>
      <c r="H338" s="11" t="s">
        <v>105</v>
      </c>
      <c r="I338" s="11" t="s">
        <v>97</v>
      </c>
      <c r="J338" s="11" t="s">
        <v>107</v>
      </c>
      <c r="K338" s="11" t="s">
        <v>6214</v>
      </c>
      <c r="L338" s="11" t="s">
        <v>107</v>
      </c>
      <c r="M338" s="2" t="b">
        <v>1</v>
      </c>
    </row>
    <row r="339" spans="1:13" ht="144" customHeight="1">
      <c r="A339" s="11" t="s">
        <v>6215</v>
      </c>
      <c r="B339" s="11" t="s">
        <v>36</v>
      </c>
      <c r="C339" s="11" t="s">
        <v>37</v>
      </c>
      <c r="D339" s="11" t="s">
        <v>441</v>
      </c>
      <c r="E339" s="11" t="s">
        <v>1062</v>
      </c>
      <c r="F339" s="11" t="s">
        <v>6216</v>
      </c>
      <c r="G339" s="4">
        <v>44432.36755787037</v>
      </c>
      <c r="H339" s="11" t="s">
        <v>105</v>
      </c>
      <c r="I339" s="11" t="s">
        <v>2969</v>
      </c>
      <c r="J339" s="11" t="s">
        <v>107</v>
      </c>
      <c r="K339" s="11" t="s">
        <v>6217</v>
      </c>
      <c r="L339" s="11" t="s">
        <v>107</v>
      </c>
      <c r="M339" s="2" t="b">
        <v>1</v>
      </c>
    </row>
    <row r="340" spans="1:13">
      <c r="A340" s="11" t="s">
        <v>6218</v>
      </c>
      <c r="B340" s="11" t="s">
        <v>35</v>
      </c>
      <c r="C340" s="11" t="s">
        <v>124</v>
      </c>
      <c r="D340" s="11" t="s">
        <v>144</v>
      </c>
      <c r="E340" s="11" t="s">
        <v>575</v>
      </c>
      <c r="F340" s="11" t="s">
        <v>6219</v>
      </c>
      <c r="G340" s="4">
        <v>44432.400625000002</v>
      </c>
      <c r="H340" s="11" t="s">
        <v>105</v>
      </c>
      <c r="I340" s="11" t="s">
        <v>97</v>
      </c>
      <c r="J340" s="11" t="s">
        <v>109</v>
      </c>
      <c r="K340" s="11" t="s">
        <v>6220</v>
      </c>
      <c r="L340" s="11" t="s">
        <v>109</v>
      </c>
      <c r="M340" s="2" t="b">
        <v>0</v>
      </c>
    </row>
    <row r="341" spans="1:13" ht="43.15" customHeight="1">
      <c r="A341" s="11" t="s">
        <v>6221</v>
      </c>
      <c r="B341" s="11" t="s">
        <v>35</v>
      </c>
      <c r="C341" s="11" t="s">
        <v>180</v>
      </c>
      <c r="D341" s="11" t="s">
        <v>181</v>
      </c>
      <c r="E341" s="11" t="s">
        <v>258</v>
      </c>
      <c r="F341" s="11" t="s">
        <v>6222</v>
      </c>
      <c r="G341" s="4">
        <v>44432.42696759259</v>
      </c>
      <c r="H341" s="11" t="s">
        <v>105</v>
      </c>
      <c r="I341" s="11" t="s">
        <v>97</v>
      </c>
      <c r="J341" s="11" t="s">
        <v>109</v>
      </c>
      <c r="K341" s="11" t="s">
        <v>6223</v>
      </c>
      <c r="L341" s="11" t="s">
        <v>109</v>
      </c>
      <c r="M341" s="2" t="b">
        <v>0</v>
      </c>
    </row>
    <row r="342" spans="1:13" ht="115.15" customHeight="1">
      <c r="A342" s="11" t="s">
        <v>6224</v>
      </c>
      <c r="B342" s="11" t="s">
        <v>44</v>
      </c>
      <c r="C342" s="11" t="s">
        <v>375</v>
      </c>
      <c r="D342" s="11" t="s">
        <v>376</v>
      </c>
      <c r="E342" s="11" t="s">
        <v>4323</v>
      </c>
      <c r="F342" s="11" t="s">
        <v>162</v>
      </c>
      <c r="G342" s="4">
        <v>44432.439039351862</v>
      </c>
      <c r="H342" s="11" t="s">
        <v>105</v>
      </c>
      <c r="I342" s="11" t="s">
        <v>97</v>
      </c>
      <c r="J342" s="11" t="s">
        <v>98</v>
      </c>
      <c r="K342" s="11" t="s">
        <v>3909</v>
      </c>
      <c r="L342" s="11" t="s">
        <v>98</v>
      </c>
      <c r="M342" s="2" t="b">
        <v>0</v>
      </c>
    </row>
    <row r="343" spans="1:13" ht="28.9" customHeight="1">
      <c r="A343" s="11" t="s">
        <v>6225</v>
      </c>
      <c r="B343" s="11" t="s">
        <v>42</v>
      </c>
      <c r="C343" s="11" t="s">
        <v>375</v>
      </c>
      <c r="D343" s="11" t="s">
        <v>376</v>
      </c>
      <c r="E343" s="11" t="s">
        <v>1630</v>
      </c>
      <c r="F343" s="11" t="s">
        <v>3677</v>
      </c>
      <c r="G343" s="4">
        <v>44432.498483796298</v>
      </c>
      <c r="H343" s="11" t="s">
        <v>105</v>
      </c>
      <c r="I343" s="11" t="s">
        <v>114</v>
      </c>
      <c r="J343" s="11" t="s">
        <v>98</v>
      </c>
      <c r="K343" s="11" t="s">
        <v>6226</v>
      </c>
      <c r="L343" s="11" t="s">
        <v>98</v>
      </c>
      <c r="M343" s="2" t="b">
        <v>0</v>
      </c>
    </row>
    <row r="344" spans="1:13" ht="115.15" customHeight="1">
      <c r="A344" s="11" t="s">
        <v>6227</v>
      </c>
      <c r="B344" s="11" t="s">
        <v>44</v>
      </c>
      <c r="C344" s="11" t="s">
        <v>375</v>
      </c>
      <c r="D344" s="11" t="s">
        <v>376</v>
      </c>
      <c r="E344" s="11" t="s">
        <v>6228</v>
      </c>
      <c r="F344" s="11" t="s">
        <v>1862</v>
      </c>
      <c r="G344" s="4">
        <v>44432.515844907408</v>
      </c>
      <c r="H344" s="11" t="s">
        <v>105</v>
      </c>
      <c r="I344" s="11" t="s">
        <v>97</v>
      </c>
      <c r="J344" s="11" t="s">
        <v>98</v>
      </c>
      <c r="K344" s="11" t="s">
        <v>3909</v>
      </c>
      <c r="L344" s="11" t="s">
        <v>98</v>
      </c>
      <c r="M344" s="2" t="b">
        <v>0</v>
      </c>
    </row>
    <row r="345" spans="1:13" ht="43.15" customHeight="1">
      <c r="A345" s="11" t="s">
        <v>6229</v>
      </c>
      <c r="B345" s="11" t="s">
        <v>44</v>
      </c>
      <c r="C345" s="11" t="s">
        <v>375</v>
      </c>
      <c r="D345" s="11" t="s">
        <v>376</v>
      </c>
      <c r="E345" s="11" t="s">
        <v>6230</v>
      </c>
      <c r="F345" s="11" t="s">
        <v>2968</v>
      </c>
      <c r="G345" s="4">
        <v>44432.554988425924</v>
      </c>
      <c r="H345" s="11" t="s">
        <v>105</v>
      </c>
      <c r="I345" s="11" t="s">
        <v>114</v>
      </c>
      <c r="J345" s="11" t="s">
        <v>98</v>
      </c>
      <c r="K345" s="11" t="s">
        <v>5617</v>
      </c>
      <c r="L345" s="11" t="s">
        <v>98</v>
      </c>
      <c r="M345" s="2" t="b">
        <v>0</v>
      </c>
    </row>
    <row r="346" spans="1:13" ht="28.9" customHeight="1">
      <c r="A346" s="11" t="s">
        <v>6231</v>
      </c>
      <c r="B346" s="11" t="s">
        <v>44</v>
      </c>
      <c r="C346" s="11" t="s">
        <v>375</v>
      </c>
      <c r="D346" s="11" t="s">
        <v>376</v>
      </c>
      <c r="E346" s="11" t="s">
        <v>4323</v>
      </c>
      <c r="F346" s="11" t="s">
        <v>6232</v>
      </c>
      <c r="G346" s="4">
        <v>44432.559861111113</v>
      </c>
      <c r="H346" s="11" t="s">
        <v>105</v>
      </c>
      <c r="I346" s="11" t="s">
        <v>114</v>
      </c>
      <c r="J346" s="11" t="s">
        <v>98</v>
      </c>
      <c r="K346" s="11" t="s">
        <v>6233</v>
      </c>
      <c r="L346" s="11" t="s">
        <v>98</v>
      </c>
      <c r="M346" s="2" t="b">
        <v>0</v>
      </c>
    </row>
    <row r="347" spans="1:13" ht="115.15" customHeight="1">
      <c r="A347" s="11" t="s">
        <v>6234</v>
      </c>
      <c r="B347" s="11" t="s">
        <v>44</v>
      </c>
      <c r="C347" s="11" t="s">
        <v>375</v>
      </c>
      <c r="D347" s="11" t="s">
        <v>376</v>
      </c>
      <c r="E347" s="11" t="s">
        <v>4627</v>
      </c>
      <c r="F347" s="11" t="s">
        <v>2968</v>
      </c>
      <c r="G347" s="4">
        <v>44432.5859375</v>
      </c>
      <c r="H347" s="11" t="s">
        <v>105</v>
      </c>
      <c r="I347" s="11" t="s">
        <v>114</v>
      </c>
      <c r="J347" s="11" t="s">
        <v>98</v>
      </c>
      <c r="K347" s="11" t="s">
        <v>3909</v>
      </c>
      <c r="L347" s="11" t="s">
        <v>98</v>
      </c>
      <c r="M347" s="2" t="b">
        <v>0</v>
      </c>
    </row>
    <row r="348" spans="1:13">
      <c r="A348" s="11" t="s">
        <v>6235</v>
      </c>
      <c r="B348" s="11" t="s">
        <v>35</v>
      </c>
      <c r="C348" s="11" t="s">
        <v>980</v>
      </c>
      <c r="D348" s="11" t="s">
        <v>6236</v>
      </c>
      <c r="E348" s="11" t="s">
        <v>601</v>
      </c>
      <c r="F348" s="11" t="s">
        <v>6237</v>
      </c>
      <c r="G348" s="4">
        <v>44432.625532407408</v>
      </c>
      <c r="H348" s="11" t="s">
        <v>105</v>
      </c>
      <c r="I348" s="11" t="s">
        <v>114</v>
      </c>
      <c r="J348" s="11" t="s">
        <v>109</v>
      </c>
      <c r="K348" s="11" t="s">
        <v>6238</v>
      </c>
      <c r="L348" s="11" t="s">
        <v>109</v>
      </c>
      <c r="M348" s="2" t="b">
        <v>0</v>
      </c>
    </row>
    <row r="349" spans="1:13" ht="43.15" customHeight="1">
      <c r="A349" s="11" t="s">
        <v>6239</v>
      </c>
      <c r="B349" s="11" t="s">
        <v>44</v>
      </c>
      <c r="C349" s="11" t="s">
        <v>507</v>
      </c>
      <c r="D349" s="11" t="s">
        <v>508</v>
      </c>
      <c r="E349" s="11" t="s">
        <v>6240</v>
      </c>
      <c r="F349" s="11" t="s">
        <v>6241</v>
      </c>
      <c r="G349" s="4">
        <v>44432.677858796298</v>
      </c>
      <c r="H349" s="11" t="s">
        <v>105</v>
      </c>
      <c r="I349" s="11" t="s">
        <v>114</v>
      </c>
      <c r="J349" s="11" t="s">
        <v>98</v>
      </c>
      <c r="K349" s="11" t="s">
        <v>5767</v>
      </c>
      <c r="L349" s="11" t="s">
        <v>98</v>
      </c>
      <c r="M349" s="2" t="b">
        <v>0</v>
      </c>
    </row>
    <row r="350" spans="1:13" ht="57.6" customHeight="1">
      <c r="A350" s="11" t="s">
        <v>6242</v>
      </c>
      <c r="B350" s="11" t="s">
        <v>42</v>
      </c>
      <c r="C350" s="11" t="s">
        <v>375</v>
      </c>
      <c r="D350" s="11" t="s">
        <v>376</v>
      </c>
      <c r="E350" s="11" t="s">
        <v>6122</v>
      </c>
      <c r="F350" s="11" t="s">
        <v>6243</v>
      </c>
      <c r="G350" s="4">
        <v>44432.714236111111</v>
      </c>
      <c r="H350" s="11" t="s">
        <v>105</v>
      </c>
      <c r="I350" s="11" t="s">
        <v>97</v>
      </c>
      <c r="J350" s="11" t="s">
        <v>98</v>
      </c>
      <c r="K350" s="11" t="s">
        <v>6244</v>
      </c>
      <c r="L350" s="11" t="s">
        <v>98</v>
      </c>
      <c r="M350" s="2" t="b">
        <v>0</v>
      </c>
    </row>
    <row r="351" spans="1:13" ht="57.6" customHeight="1">
      <c r="A351" s="11" t="s">
        <v>6245</v>
      </c>
      <c r="B351" s="11" t="s">
        <v>28</v>
      </c>
      <c r="C351" s="11" t="s">
        <v>28</v>
      </c>
      <c r="D351" s="11" t="s">
        <v>111</v>
      </c>
      <c r="E351" s="11" t="s">
        <v>601</v>
      </c>
      <c r="F351" s="11" t="s">
        <v>6246</v>
      </c>
      <c r="G351" s="4">
        <v>44432.716469907413</v>
      </c>
      <c r="H351" s="11" t="s">
        <v>105</v>
      </c>
      <c r="I351" s="11" t="s">
        <v>97</v>
      </c>
      <c r="J351" s="11" t="s">
        <v>98</v>
      </c>
      <c r="K351" s="11" t="s">
        <v>6247</v>
      </c>
      <c r="L351" s="11" t="s">
        <v>98</v>
      </c>
      <c r="M351" s="2" t="b">
        <v>0</v>
      </c>
    </row>
    <row r="352" spans="1:13" ht="43.15" customHeight="1">
      <c r="A352" s="11" t="s">
        <v>6248</v>
      </c>
      <c r="B352" s="11" t="s">
        <v>42</v>
      </c>
      <c r="C352" s="11" t="s">
        <v>215</v>
      </c>
      <c r="D352" s="11" t="s">
        <v>216</v>
      </c>
      <c r="E352" s="11" t="s">
        <v>6249</v>
      </c>
      <c r="F352" s="11" t="s">
        <v>6250</v>
      </c>
      <c r="G352" s="4">
        <v>44432.742372685178</v>
      </c>
      <c r="H352" s="11" t="s">
        <v>105</v>
      </c>
      <c r="I352" s="11" t="s">
        <v>97</v>
      </c>
      <c r="J352" s="11" t="s">
        <v>98</v>
      </c>
      <c r="K352" s="11" t="s">
        <v>6251</v>
      </c>
      <c r="L352" s="11" t="s">
        <v>98</v>
      </c>
      <c r="M352" s="2" t="b">
        <v>0</v>
      </c>
    </row>
    <row r="353" spans="1:13" ht="43.15" customHeight="1">
      <c r="A353" s="11" t="s">
        <v>6252</v>
      </c>
      <c r="B353" s="11" t="s">
        <v>42</v>
      </c>
      <c r="C353" s="11" t="s">
        <v>215</v>
      </c>
      <c r="D353" s="11" t="s">
        <v>216</v>
      </c>
      <c r="E353" s="11" t="s">
        <v>6253</v>
      </c>
      <c r="F353" s="11" t="s">
        <v>5207</v>
      </c>
      <c r="G353" s="4">
        <v>44432.728495370371</v>
      </c>
      <c r="H353" s="11" t="s">
        <v>105</v>
      </c>
      <c r="I353" s="11" t="s">
        <v>97</v>
      </c>
      <c r="J353" s="11" t="s">
        <v>98</v>
      </c>
      <c r="K353" s="11" t="s">
        <v>4024</v>
      </c>
      <c r="L353" s="11" t="s">
        <v>98</v>
      </c>
      <c r="M353" s="2" t="b">
        <v>0</v>
      </c>
    </row>
    <row r="354" spans="1:13" ht="72" customHeight="1">
      <c r="A354" s="11" t="s">
        <v>6254</v>
      </c>
      <c r="B354" s="11" t="s">
        <v>42</v>
      </c>
      <c r="C354" s="11" t="s">
        <v>215</v>
      </c>
      <c r="D354" s="11" t="s">
        <v>216</v>
      </c>
      <c r="E354" s="11" t="s">
        <v>1890</v>
      </c>
      <c r="F354" s="11" t="s">
        <v>6255</v>
      </c>
      <c r="G354" s="4">
        <v>44432.741365740738</v>
      </c>
      <c r="H354" s="11" t="s">
        <v>105</v>
      </c>
      <c r="I354" s="11" t="s">
        <v>114</v>
      </c>
      <c r="J354" s="11" t="s">
        <v>98</v>
      </c>
      <c r="K354" s="11" t="s">
        <v>6256</v>
      </c>
      <c r="L354" s="11" t="s">
        <v>98</v>
      </c>
      <c r="M354" s="2" t="b">
        <v>0</v>
      </c>
    </row>
    <row r="355" spans="1:13" ht="43.15" customHeight="1">
      <c r="A355" s="11" t="s">
        <v>6257</v>
      </c>
      <c r="B355" s="11" t="s">
        <v>35</v>
      </c>
      <c r="C355" s="11" t="s">
        <v>180</v>
      </c>
      <c r="D355" s="11" t="s">
        <v>466</v>
      </c>
      <c r="E355" s="11" t="s">
        <v>569</v>
      </c>
      <c r="F355" s="11" t="s">
        <v>6258</v>
      </c>
      <c r="G355" s="4">
        <v>44432.790729166663</v>
      </c>
      <c r="H355" s="11" t="s">
        <v>105</v>
      </c>
      <c r="I355" s="11" t="s">
        <v>97</v>
      </c>
      <c r="J355" s="11" t="s">
        <v>109</v>
      </c>
      <c r="K355" s="11" t="s">
        <v>6259</v>
      </c>
      <c r="L355" s="11" t="s">
        <v>109</v>
      </c>
      <c r="M355" s="2" t="b">
        <v>0</v>
      </c>
    </row>
    <row r="356" spans="1:13" ht="28.9" customHeight="1">
      <c r="A356" s="11" t="s">
        <v>6260</v>
      </c>
      <c r="B356" s="11" t="s">
        <v>35</v>
      </c>
      <c r="C356" s="11" t="s">
        <v>180</v>
      </c>
      <c r="D356" s="11" t="s">
        <v>466</v>
      </c>
      <c r="E356" s="11" t="s">
        <v>593</v>
      </c>
      <c r="F356" s="11" t="s">
        <v>6261</v>
      </c>
      <c r="G356" s="4">
        <v>44432.804166666669</v>
      </c>
      <c r="H356" s="11" t="s">
        <v>105</v>
      </c>
      <c r="I356" s="11" t="s">
        <v>97</v>
      </c>
      <c r="J356" s="11" t="s">
        <v>109</v>
      </c>
      <c r="K356" s="11" t="s">
        <v>6262</v>
      </c>
      <c r="L356" s="11" t="s">
        <v>109</v>
      </c>
      <c r="M356" s="2" t="b">
        <v>0</v>
      </c>
    </row>
    <row r="357" spans="1:13" ht="28.9" customHeight="1">
      <c r="A357" s="11" t="s">
        <v>6263</v>
      </c>
      <c r="B357" s="11" t="s">
        <v>36</v>
      </c>
      <c r="C357" s="11" t="s">
        <v>37</v>
      </c>
      <c r="D357" s="11" t="s">
        <v>441</v>
      </c>
      <c r="E357" s="11" t="s">
        <v>491</v>
      </c>
      <c r="F357" s="11" t="s">
        <v>6264</v>
      </c>
      <c r="G357" s="4">
        <v>44432.897812499999</v>
      </c>
      <c r="H357" s="11" t="s">
        <v>105</v>
      </c>
      <c r="I357" s="11" t="s">
        <v>97</v>
      </c>
      <c r="J357" s="11" t="s">
        <v>107</v>
      </c>
      <c r="K357" s="11" t="s">
        <v>6265</v>
      </c>
      <c r="L357" s="11" t="s">
        <v>107</v>
      </c>
      <c r="M357" s="2" t="b">
        <v>0</v>
      </c>
    </row>
    <row r="358" spans="1:13" ht="28.9" customHeight="1">
      <c r="A358" s="11" t="s">
        <v>6266</v>
      </c>
      <c r="B358" s="11" t="s">
        <v>35</v>
      </c>
      <c r="C358" s="11" t="s">
        <v>195</v>
      </c>
      <c r="D358" s="11" t="s">
        <v>430</v>
      </c>
      <c r="E358" s="11" t="s">
        <v>383</v>
      </c>
      <c r="F358" s="11" t="s">
        <v>6267</v>
      </c>
      <c r="G358" s="4">
        <v>44433.395543981482</v>
      </c>
      <c r="H358" s="11" t="s">
        <v>105</v>
      </c>
      <c r="I358" s="11" t="s">
        <v>97</v>
      </c>
      <c r="J358" s="11" t="s">
        <v>109</v>
      </c>
      <c r="K358" s="11" t="s">
        <v>6268</v>
      </c>
      <c r="L358" s="11" t="s">
        <v>109</v>
      </c>
      <c r="M358" s="2" t="b">
        <v>0</v>
      </c>
    </row>
    <row r="359" spans="1:13" ht="115.15" customHeight="1">
      <c r="A359" s="11" t="s">
        <v>6269</v>
      </c>
      <c r="B359" s="11" t="s">
        <v>42</v>
      </c>
      <c r="C359" s="11" t="s">
        <v>375</v>
      </c>
      <c r="D359" s="11" t="s">
        <v>376</v>
      </c>
      <c r="E359" s="11" t="s">
        <v>5266</v>
      </c>
      <c r="F359" s="11" t="s">
        <v>3677</v>
      </c>
      <c r="G359" s="4">
        <v>44433.41615740741</v>
      </c>
      <c r="H359" s="11" t="s">
        <v>105</v>
      </c>
      <c r="I359" s="11" t="s">
        <v>114</v>
      </c>
      <c r="J359" s="11" t="s">
        <v>98</v>
      </c>
      <c r="K359" s="11" t="s">
        <v>3909</v>
      </c>
      <c r="L359" s="11" t="s">
        <v>98</v>
      </c>
      <c r="M359" s="2" t="b">
        <v>0</v>
      </c>
    </row>
    <row r="360" spans="1:13" ht="57.6" customHeight="1">
      <c r="A360" s="11" t="s">
        <v>6270</v>
      </c>
      <c r="B360" s="11" t="s">
        <v>44</v>
      </c>
      <c r="C360" s="11" t="s">
        <v>375</v>
      </c>
      <c r="D360" s="11" t="s">
        <v>376</v>
      </c>
      <c r="E360" s="11" t="s">
        <v>6271</v>
      </c>
      <c r="F360" s="11" t="s">
        <v>6272</v>
      </c>
      <c r="G360" s="4">
        <v>44433.445370370369</v>
      </c>
      <c r="H360" s="11" t="s">
        <v>105</v>
      </c>
      <c r="I360" s="11" t="s">
        <v>114</v>
      </c>
      <c r="J360" s="11" t="s">
        <v>98</v>
      </c>
      <c r="K360" s="11" t="s">
        <v>6273</v>
      </c>
      <c r="L360" s="11" t="s">
        <v>98</v>
      </c>
      <c r="M360" s="2" t="b">
        <v>0</v>
      </c>
    </row>
    <row r="361" spans="1:13" ht="28.9" customHeight="1">
      <c r="A361" s="11" t="s">
        <v>6274</v>
      </c>
      <c r="B361" s="11" t="s">
        <v>44</v>
      </c>
      <c r="C361" s="11" t="s">
        <v>375</v>
      </c>
      <c r="D361" s="11" t="s">
        <v>376</v>
      </c>
      <c r="E361" s="11" t="s">
        <v>4794</v>
      </c>
      <c r="F361" s="11" t="s">
        <v>6275</v>
      </c>
      <c r="G361" s="4">
        <v>44433.565347222233</v>
      </c>
      <c r="H361" s="11" t="s">
        <v>105</v>
      </c>
      <c r="I361" s="11" t="s">
        <v>114</v>
      </c>
      <c r="J361" s="11" t="s">
        <v>98</v>
      </c>
      <c r="K361" s="11" t="s">
        <v>3395</v>
      </c>
      <c r="L361" s="11" t="s">
        <v>98</v>
      </c>
      <c r="M361" s="2" t="b">
        <v>0</v>
      </c>
    </row>
    <row r="362" spans="1:13" ht="57.6" customHeight="1">
      <c r="A362" s="11" t="s">
        <v>6276</v>
      </c>
      <c r="B362" s="11" t="s">
        <v>42</v>
      </c>
      <c r="C362" s="11" t="s">
        <v>215</v>
      </c>
      <c r="D362" s="11" t="s">
        <v>216</v>
      </c>
      <c r="E362" s="11" t="s">
        <v>5774</v>
      </c>
      <c r="F362" s="11" t="s">
        <v>2473</v>
      </c>
      <c r="G362" s="4">
        <v>44433.578206018523</v>
      </c>
      <c r="H362" s="11" t="s">
        <v>105</v>
      </c>
      <c r="I362" s="11" t="s">
        <v>97</v>
      </c>
      <c r="J362" s="11" t="s">
        <v>98</v>
      </c>
      <c r="K362" s="11" t="s">
        <v>5392</v>
      </c>
      <c r="L362" s="11" t="s">
        <v>98</v>
      </c>
      <c r="M362" s="2" t="b">
        <v>0</v>
      </c>
    </row>
    <row r="363" spans="1:13">
      <c r="A363" s="11" t="s">
        <v>6277</v>
      </c>
      <c r="B363" s="11" t="s">
        <v>35</v>
      </c>
      <c r="C363" s="11" t="s">
        <v>124</v>
      </c>
      <c r="D363" s="11" t="s">
        <v>144</v>
      </c>
      <c r="E363" s="11" t="s">
        <v>4868</v>
      </c>
      <c r="F363" s="11" t="s">
        <v>6278</v>
      </c>
      <c r="G363" s="4">
        <v>44433.580300925933</v>
      </c>
      <c r="H363" s="11" t="s">
        <v>105</v>
      </c>
      <c r="I363" s="11" t="s">
        <v>97</v>
      </c>
      <c r="J363" s="11" t="s">
        <v>109</v>
      </c>
      <c r="K363" s="11" t="s">
        <v>6279</v>
      </c>
      <c r="L363" s="11" t="s">
        <v>109</v>
      </c>
      <c r="M363" s="2" t="b">
        <v>0</v>
      </c>
    </row>
    <row r="364" spans="1:13" ht="28.9" customHeight="1">
      <c r="A364" s="11" t="s">
        <v>6280</v>
      </c>
      <c r="B364" s="11" t="s">
        <v>44</v>
      </c>
      <c r="C364" s="11" t="s">
        <v>375</v>
      </c>
      <c r="D364" s="11" t="s">
        <v>376</v>
      </c>
      <c r="E364" s="11" t="s">
        <v>3474</v>
      </c>
      <c r="F364" s="11" t="s">
        <v>6281</v>
      </c>
      <c r="G364" s="4">
        <v>44433.65929398148</v>
      </c>
      <c r="H364" s="11" t="s">
        <v>105</v>
      </c>
      <c r="I364" s="11" t="s">
        <v>114</v>
      </c>
      <c r="J364" s="11" t="s">
        <v>98</v>
      </c>
      <c r="K364" s="11" t="s">
        <v>6282</v>
      </c>
      <c r="L364" s="11" t="s">
        <v>98</v>
      </c>
      <c r="M364" s="2" t="b">
        <v>0</v>
      </c>
    </row>
    <row r="365" spans="1:13" ht="72" customHeight="1">
      <c r="A365" s="11" t="s">
        <v>6283</v>
      </c>
      <c r="B365" s="11" t="s">
        <v>44</v>
      </c>
      <c r="C365" s="11" t="s">
        <v>507</v>
      </c>
      <c r="D365" s="11" t="s">
        <v>508</v>
      </c>
      <c r="E365" s="11" t="s">
        <v>5564</v>
      </c>
      <c r="F365" s="11" t="s">
        <v>5766</v>
      </c>
      <c r="G365" s="4">
        <v>44433.667291666658</v>
      </c>
      <c r="H365" s="11" t="s">
        <v>105</v>
      </c>
      <c r="I365" s="11" t="s">
        <v>114</v>
      </c>
      <c r="J365" s="11" t="s">
        <v>98</v>
      </c>
      <c r="K365" s="11" t="s">
        <v>6284</v>
      </c>
      <c r="L365" s="11" t="s">
        <v>98</v>
      </c>
      <c r="M365" s="2" t="b">
        <v>0</v>
      </c>
    </row>
    <row r="366" spans="1:13" ht="72" customHeight="1">
      <c r="A366" s="11" t="s">
        <v>6285</v>
      </c>
      <c r="B366" s="11" t="s">
        <v>44</v>
      </c>
      <c r="C366" s="11" t="s">
        <v>375</v>
      </c>
      <c r="D366" s="11" t="s">
        <v>376</v>
      </c>
      <c r="E366" s="11" t="s">
        <v>2921</v>
      </c>
      <c r="F366" s="11" t="s">
        <v>2296</v>
      </c>
      <c r="G366" s="4">
        <v>44433.705393518518</v>
      </c>
      <c r="H366" s="11" t="s">
        <v>105</v>
      </c>
      <c r="I366" s="11" t="s">
        <v>114</v>
      </c>
      <c r="J366" s="11" t="s">
        <v>98</v>
      </c>
      <c r="K366" s="11" t="s">
        <v>6286</v>
      </c>
      <c r="L366" s="11" t="s">
        <v>98</v>
      </c>
      <c r="M366" s="2" t="b">
        <v>0</v>
      </c>
    </row>
    <row r="367" spans="1:13" ht="115.15" customHeight="1">
      <c r="A367" s="11" t="s">
        <v>6287</v>
      </c>
      <c r="B367" s="11" t="s">
        <v>44</v>
      </c>
      <c r="C367" s="11" t="s">
        <v>375</v>
      </c>
      <c r="D367" s="11" t="s">
        <v>376</v>
      </c>
      <c r="E367" s="11" t="s">
        <v>2634</v>
      </c>
      <c r="F367" s="11" t="s">
        <v>6288</v>
      </c>
      <c r="G367" s="4">
        <v>44433.745405092603</v>
      </c>
      <c r="H367" s="11" t="s">
        <v>105</v>
      </c>
      <c r="I367" s="11" t="s">
        <v>114</v>
      </c>
      <c r="J367" s="11" t="s">
        <v>98</v>
      </c>
      <c r="K367" s="11" t="s">
        <v>3909</v>
      </c>
      <c r="L367" s="11" t="s">
        <v>98</v>
      </c>
      <c r="M367" s="2" t="b">
        <v>0</v>
      </c>
    </row>
    <row r="368" spans="1:13" ht="28.9" customHeight="1">
      <c r="A368" s="11" t="s">
        <v>6289</v>
      </c>
      <c r="B368" s="11" t="s">
        <v>42</v>
      </c>
      <c r="C368" s="11" t="s">
        <v>375</v>
      </c>
      <c r="D368" s="11" t="s">
        <v>376</v>
      </c>
      <c r="E368" s="11" t="s">
        <v>2593</v>
      </c>
      <c r="F368" s="11" t="s">
        <v>2708</v>
      </c>
      <c r="G368" s="4">
        <v>44433.74359953704</v>
      </c>
      <c r="H368" s="11" t="s">
        <v>105</v>
      </c>
      <c r="I368" s="11" t="s">
        <v>97</v>
      </c>
      <c r="J368" s="11" t="s">
        <v>98</v>
      </c>
      <c r="K368" s="11" t="s">
        <v>6226</v>
      </c>
      <c r="L368" s="11" t="s">
        <v>98</v>
      </c>
      <c r="M368" s="2" t="b">
        <v>0</v>
      </c>
    </row>
    <row r="369" spans="1:13" ht="43.15" customHeight="1">
      <c r="A369" s="11" t="s">
        <v>6290</v>
      </c>
      <c r="B369" s="11" t="s">
        <v>44</v>
      </c>
      <c r="C369" s="11" t="s">
        <v>375</v>
      </c>
      <c r="D369" s="11" t="s">
        <v>376</v>
      </c>
      <c r="E369" s="11" t="s">
        <v>2046</v>
      </c>
      <c r="F369" s="11" t="s">
        <v>6291</v>
      </c>
      <c r="G369" s="4">
        <v>44433.745706018519</v>
      </c>
      <c r="H369" s="11" t="s">
        <v>105</v>
      </c>
      <c r="I369" s="11" t="s">
        <v>114</v>
      </c>
      <c r="J369" s="11" t="s">
        <v>98</v>
      </c>
      <c r="K369" s="11" t="s">
        <v>5697</v>
      </c>
      <c r="L369" s="11" t="s">
        <v>98</v>
      </c>
      <c r="M369" s="2" t="b">
        <v>0</v>
      </c>
    </row>
    <row r="370" spans="1:13" ht="144" customHeight="1">
      <c r="A370" s="11" t="s">
        <v>6292</v>
      </c>
      <c r="B370" s="11" t="s">
        <v>36</v>
      </c>
      <c r="C370" s="11" t="s">
        <v>37</v>
      </c>
      <c r="D370" s="11" t="s">
        <v>441</v>
      </c>
      <c r="E370" s="11" t="s">
        <v>491</v>
      </c>
      <c r="F370" s="11" t="s">
        <v>6293</v>
      </c>
      <c r="G370" s="4">
        <v>44433.743449074071</v>
      </c>
      <c r="H370" s="11" t="s">
        <v>105</v>
      </c>
      <c r="I370" s="11" t="s">
        <v>106</v>
      </c>
      <c r="J370" s="11" t="s">
        <v>107</v>
      </c>
      <c r="K370" s="11" t="s">
        <v>6294</v>
      </c>
      <c r="L370" s="11" t="s">
        <v>107</v>
      </c>
      <c r="M370" s="2" t="b">
        <v>0</v>
      </c>
    </row>
    <row r="371" spans="1:13" ht="43.15" customHeight="1">
      <c r="A371" s="11" t="s">
        <v>6295</v>
      </c>
      <c r="B371" s="11" t="s">
        <v>42</v>
      </c>
      <c r="C371" s="11" t="s">
        <v>165</v>
      </c>
      <c r="D371" s="11" t="s">
        <v>165</v>
      </c>
      <c r="E371" s="11" t="s">
        <v>4108</v>
      </c>
      <c r="F371" s="11" t="s">
        <v>6296</v>
      </c>
      <c r="G371" s="4">
        <v>44433.758819444447</v>
      </c>
      <c r="H371" s="11" t="s">
        <v>105</v>
      </c>
      <c r="I371" s="11" t="s">
        <v>114</v>
      </c>
      <c r="J371" s="11" t="s">
        <v>98</v>
      </c>
      <c r="K371" s="11" t="s">
        <v>4024</v>
      </c>
      <c r="L371" s="11" t="s">
        <v>98</v>
      </c>
      <c r="M371" s="2" t="b">
        <v>0</v>
      </c>
    </row>
    <row r="372" spans="1:13" ht="28.9" customHeight="1">
      <c r="A372" s="11" t="s">
        <v>6297</v>
      </c>
      <c r="B372" s="11" t="s">
        <v>42</v>
      </c>
      <c r="C372" s="11" t="s">
        <v>92</v>
      </c>
      <c r="D372" s="11" t="s">
        <v>895</v>
      </c>
      <c r="E372" s="11" t="s">
        <v>2929</v>
      </c>
      <c r="F372" s="11" t="s">
        <v>6298</v>
      </c>
      <c r="G372" s="4">
        <v>44433.784108796302</v>
      </c>
      <c r="H372" s="11" t="s">
        <v>105</v>
      </c>
      <c r="I372" s="11" t="s">
        <v>114</v>
      </c>
      <c r="J372" s="11" t="s">
        <v>98</v>
      </c>
      <c r="K372" s="11" t="s">
        <v>6299</v>
      </c>
      <c r="L372" s="11" t="s">
        <v>98</v>
      </c>
      <c r="M372" s="2" t="b">
        <v>0</v>
      </c>
    </row>
    <row r="373" spans="1:13" ht="57.6" customHeight="1">
      <c r="A373" s="11" t="s">
        <v>6300</v>
      </c>
      <c r="B373" s="11" t="s">
        <v>42</v>
      </c>
      <c r="C373" s="11" t="s">
        <v>215</v>
      </c>
      <c r="D373" s="11" t="s">
        <v>216</v>
      </c>
      <c r="E373" s="11" t="s">
        <v>6156</v>
      </c>
      <c r="F373" s="11" t="s">
        <v>335</v>
      </c>
      <c r="G373" s="4">
        <v>44433.789710648147</v>
      </c>
      <c r="H373" s="11" t="s">
        <v>105</v>
      </c>
      <c r="I373" s="11" t="s">
        <v>114</v>
      </c>
      <c r="J373" s="11" t="s">
        <v>98</v>
      </c>
      <c r="K373" s="11" t="s">
        <v>5395</v>
      </c>
      <c r="L373" s="11" t="s">
        <v>98</v>
      </c>
      <c r="M373" s="2" t="b">
        <v>0</v>
      </c>
    </row>
    <row r="374" spans="1:13" ht="43.15" customHeight="1">
      <c r="A374" s="11" t="s">
        <v>6301</v>
      </c>
      <c r="B374" s="11" t="s">
        <v>42</v>
      </c>
      <c r="C374" s="11" t="s">
        <v>215</v>
      </c>
      <c r="D374" s="11" t="s">
        <v>216</v>
      </c>
      <c r="E374" s="11" t="s">
        <v>4937</v>
      </c>
      <c r="F374" s="11" t="s">
        <v>5207</v>
      </c>
      <c r="G374" s="4">
        <v>44434.385833333326</v>
      </c>
      <c r="H374" s="11" t="s">
        <v>105</v>
      </c>
      <c r="I374" s="11" t="s">
        <v>97</v>
      </c>
      <c r="J374" s="11" t="s">
        <v>98</v>
      </c>
      <c r="K374" s="11" t="s">
        <v>6302</v>
      </c>
      <c r="L374" s="11" t="s">
        <v>98</v>
      </c>
      <c r="M374" s="2" t="b">
        <v>0</v>
      </c>
    </row>
    <row r="375" spans="1:13" ht="43.15" customHeight="1">
      <c r="A375" s="11" t="s">
        <v>6303</v>
      </c>
      <c r="B375" s="11" t="s">
        <v>42</v>
      </c>
      <c r="C375" s="11" t="s">
        <v>215</v>
      </c>
      <c r="D375" s="11" t="s">
        <v>216</v>
      </c>
      <c r="E375" s="11" t="s">
        <v>6304</v>
      </c>
      <c r="F375" s="11" t="s">
        <v>2473</v>
      </c>
      <c r="G375" s="4">
        <v>44434.428182870368</v>
      </c>
      <c r="H375" s="11" t="s">
        <v>105</v>
      </c>
      <c r="I375" s="11" t="s">
        <v>114</v>
      </c>
      <c r="J375" s="11" t="s">
        <v>98</v>
      </c>
      <c r="K375" s="11" t="s">
        <v>6305</v>
      </c>
      <c r="L375" s="11" t="s">
        <v>98</v>
      </c>
      <c r="M375" s="2" t="b">
        <v>0</v>
      </c>
    </row>
    <row r="376" spans="1:13">
      <c r="A376" s="11" t="s">
        <v>6306</v>
      </c>
      <c r="B376" s="11" t="s">
        <v>35</v>
      </c>
      <c r="C376" s="11" t="s">
        <v>124</v>
      </c>
      <c r="D376" s="11" t="s">
        <v>125</v>
      </c>
      <c r="E376" s="11" t="s">
        <v>134</v>
      </c>
      <c r="F376" s="11" t="s">
        <v>6307</v>
      </c>
      <c r="G376" s="4">
        <v>44434.433368055557</v>
      </c>
      <c r="H376" s="11" t="s">
        <v>105</v>
      </c>
      <c r="I376" s="11" t="s">
        <v>114</v>
      </c>
      <c r="J376" s="11" t="s">
        <v>109</v>
      </c>
      <c r="K376" s="11" t="s">
        <v>213</v>
      </c>
      <c r="L376" s="11" t="s">
        <v>109</v>
      </c>
      <c r="M376" s="2" t="b">
        <v>0</v>
      </c>
    </row>
    <row r="377" spans="1:13" ht="43.15" customHeight="1">
      <c r="A377" s="11" t="s">
        <v>6308</v>
      </c>
      <c r="B377" s="11" t="s">
        <v>42</v>
      </c>
      <c r="C377" s="11" t="s">
        <v>215</v>
      </c>
      <c r="D377" s="11" t="s">
        <v>216</v>
      </c>
      <c r="E377" s="11" t="s">
        <v>5295</v>
      </c>
      <c r="F377" s="11" t="s">
        <v>5207</v>
      </c>
      <c r="G377" s="4">
        <v>44434.436944444453</v>
      </c>
      <c r="H377" s="11" t="s">
        <v>105</v>
      </c>
      <c r="I377" s="11" t="s">
        <v>97</v>
      </c>
      <c r="J377" s="11" t="s">
        <v>98</v>
      </c>
      <c r="K377" s="11" t="s">
        <v>4024</v>
      </c>
      <c r="L377" s="11" t="s">
        <v>98</v>
      </c>
      <c r="M377" s="2" t="b">
        <v>0</v>
      </c>
    </row>
    <row r="378" spans="1:13" ht="115.15" customHeight="1">
      <c r="A378" s="11" t="s">
        <v>6309</v>
      </c>
      <c r="B378" s="11" t="s">
        <v>44</v>
      </c>
      <c r="C378" s="11" t="s">
        <v>375</v>
      </c>
      <c r="D378" s="11" t="s">
        <v>376</v>
      </c>
      <c r="E378" s="11" t="s">
        <v>1691</v>
      </c>
      <c r="F378" s="11" t="s">
        <v>4218</v>
      </c>
      <c r="G378" s="4">
        <v>44434.476273148153</v>
      </c>
      <c r="H378" s="11" t="s">
        <v>105</v>
      </c>
      <c r="I378" s="11" t="s">
        <v>114</v>
      </c>
      <c r="J378" s="11" t="s">
        <v>98</v>
      </c>
      <c r="K378" s="11" t="s">
        <v>3909</v>
      </c>
      <c r="L378" s="11" t="s">
        <v>98</v>
      </c>
      <c r="M378" s="2" t="b">
        <v>0</v>
      </c>
    </row>
    <row r="379" spans="1:13" ht="57.6" customHeight="1">
      <c r="A379" s="11" t="s">
        <v>6310</v>
      </c>
      <c r="B379" s="11" t="s">
        <v>42</v>
      </c>
      <c r="C379" s="11" t="s">
        <v>215</v>
      </c>
      <c r="D379" s="11" t="s">
        <v>216</v>
      </c>
      <c r="E379" s="11" t="s">
        <v>4124</v>
      </c>
      <c r="F379" s="11" t="s">
        <v>6311</v>
      </c>
      <c r="G379" s="4">
        <v>44434.478587962964</v>
      </c>
      <c r="H379" s="11" t="s">
        <v>105</v>
      </c>
      <c r="I379" s="11" t="s">
        <v>114</v>
      </c>
      <c r="J379" s="11" t="s">
        <v>98</v>
      </c>
      <c r="K379" s="11" t="s">
        <v>6312</v>
      </c>
      <c r="L379" s="11" t="s">
        <v>98</v>
      </c>
      <c r="M379" s="2" t="b">
        <v>0</v>
      </c>
    </row>
    <row r="380" spans="1:13" ht="28.9" customHeight="1">
      <c r="A380" s="11" t="s">
        <v>6313</v>
      </c>
      <c r="B380" s="11" t="s">
        <v>42</v>
      </c>
      <c r="C380" s="11" t="s">
        <v>92</v>
      </c>
      <c r="D380" s="11" t="s">
        <v>93</v>
      </c>
      <c r="E380" s="11" t="s">
        <v>3460</v>
      </c>
      <c r="F380" s="11" t="s">
        <v>6314</v>
      </c>
      <c r="G380" s="4">
        <v>44434.493263888893</v>
      </c>
      <c r="H380" s="11" t="s">
        <v>105</v>
      </c>
      <c r="I380" s="11" t="s">
        <v>114</v>
      </c>
      <c r="J380" s="11" t="s">
        <v>98</v>
      </c>
      <c r="K380" s="11" t="s">
        <v>6315</v>
      </c>
      <c r="L380" s="11" t="s">
        <v>98</v>
      </c>
      <c r="M380" s="2" t="b">
        <v>0</v>
      </c>
    </row>
    <row r="381" spans="1:13" ht="28.9" customHeight="1">
      <c r="A381" s="11" t="s">
        <v>6316</v>
      </c>
      <c r="B381" s="11" t="s">
        <v>42</v>
      </c>
      <c r="C381" s="11" t="s">
        <v>375</v>
      </c>
      <c r="D381" s="11" t="s">
        <v>376</v>
      </c>
      <c r="E381" s="11" t="s">
        <v>6317</v>
      </c>
      <c r="F381" s="11" t="s">
        <v>6318</v>
      </c>
      <c r="G381" s="4">
        <v>44434.504745370366</v>
      </c>
      <c r="H381" s="11" t="s">
        <v>105</v>
      </c>
      <c r="I381" s="11" t="s">
        <v>114</v>
      </c>
      <c r="J381" s="11" t="s">
        <v>98</v>
      </c>
      <c r="K381" s="11" t="s">
        <v>6319</v>
      </c>
      <c r="L381" s="11" t="s">
        <v>98</v>
      </c>
      <c r="M381" s="2" t="b">
        <v>0</v>
      </c>
    </row>
    <row r="382" spans="1:13" ht="43.15" customHeight="1">
      <c r="A382" s="11" t="s">
        <v>6320</v>
      </c>
      <c r="B382" s="11" t="s">
        <v>44</v>
      </c>
      <c r="C382" s="11" t="s">
        <v>375</v>
      </c>
      <c r="D382" s="11" t="s">
        <v>376</v>
      </c>
      <c r="E382" s="11" t="s">
        <v>6143</v>
      </c>
      <c r="F382" s="11" t="s">
        <v>6321</v>
      </c>
      <c r="G382" s="4">
        <v>44434.540763888886</v>
      </c>
      <c r="H382" s="11" t="s">
        <v>105</v>
      </c>
      <c r="I382" s="11" t="s">
        <v>114</v>
      </c>
      <c r="J382" s="11" t="s">
        <v>98</v>
      </c>
      <c r="K382" s="11" t="s">
        <v>5697</v>
      </c>
      <c r="L382" s="11" t="s">
        <v>98</v>
      </c>
      <c r="M382" s="2" t="b">
        <v>0</v>
      </c>
    </row>
    <row r="383" spans="1:13" ht="115.15" customHeight="1">
      <c r="A383" s="11" t="s">
        <v>6322</v>
      </c>
      <c r="B383" s="11" t="s">
        <v>44</v>
      </c>
      <c r="C383" s="11" t="s">
        <v>375</v>
      </c>
      <c r="D383" s="11" t="s">
        <v>376</v>
      </c>
      <c r="E383" s="11" t="s">
        <v>6323</v>
      </c>
      <c r="F383" s="11" t="s">
        <v>4218</v>
      </c>
      <c r="G383" s="4">
        <v>44434.569664351853</v>
      </c>
      <c r="H383" s="11" t="s">
        <v>105</v>
      </c>
      <c r="I383" s="11" t="s">
        <v>114</v>
      </c>
      <c r="J383" s="11" t="s">
        <v>98</v>
      </c>
      <c r="K383" s="11" t="s">
        <v>3909</v>
      </c>
      <c r="L383" s="11" t="s">
        <v>98</v>
      </c>
      <c r="M383" s="2" t="b">
        <v>0</v>
      </c>
    </row>
    <row r="384" spans="1:13" ht="57.6" customHeight="1">
      <c r="A384" s="11" t="s">
        <v>6324</v>
      </c>
      <c r="B384" s="11" t="s">
        <v>42</v>
      </c>
      <c r="C384" s="11" t="s">
        <v>215</v>
      </c>
      <c r="D384" s="11" t="s">
        <v>216</v>
      </c>
      <c r="E384" s="11" t="s">
        <v>3830</v>
      </c>
      <c r="F384" s="11" t="s">
        <v>6325</v>
      </c>
      <c r="G384" s="4">
        <v>44434.585046296299</v>
      </c>
      <c r="H384" s="11" t="s">
        <v>105</v>
      </c>
      <c r="I384" s="11" t="s">
        <v>97</v>
      </c>
      <c r="J384" s="11" t="s">
        <v>98</v>
      </c>
      <c r="K384" s="11" t="s">
        <v>6326</v>
      </c>
      <c r="L384" s="11" t="s">
        <v>98</v>
      </c>
      <c r="M384" s="2" t="b">
        <v>0</v>
      </c>
    </row>
    <row r="385" spans="1:13" ht="57.6" customHeight="1">
      <c r="A385" s="11" t="s">
        <v>6327</v>
      </c>
      <c r="B385" s="11" t="s">
        <v>44</v>
      </c>
      <c r="C385" s="11" t="s">
        <v>375</v>
      </c>
      <c r="D385" s="11" t="s">
        <v>376</v>
      </c>
      <c r="E385" s="11" t="s">
        <v>6328</v>
      </c>
      <c r="F385" s="11" t="s">
        <v>5985</v>
      </c>
      <c r="G385" s="4">
        <v>44434.647361111107</v>
      </c>
      <c r="H385" s="11" t="s">
        <v>105</v>
      </c>
      <c r="I385" s="11" t="s">
        <v>114</v>
      </c>
      <c r="J385" s="11" t="s">
        <v>98</v>
      </c>
      <c r="K385" s="11" t="s">
        <v>6329</v>
      </c>
      <c r="L385" s="11" t="s">
        <v>98</v>
      </c>
      <c r="M385" s="2" t="b">
        <v>0</v>
      </c>
    </row>
    <row r="386" spans="1:13" ht="28.9" customHeight="1">
      <c r="A386" s="11" t="s">
        <v>6330</v>
      </c>
      <c r="B386" s="11" t="s">
        <v>35</v>
      </c>
      <c r="C386" s="11" t="s">
        <v>1908</v>
      </c>
      <c r="D386" s="11" t="s">
        <v>5419</v>
      </c>
      <c r="E386" s="11" t="s">
        <v>1072</v>
      </c>
      <c r="F386" s="11" t="s">
        <v>6331</v>
      </c>
      <c r="G386" s="4">
        <v>44434.636145833327</v>
      </c>
      <c r="H386" s="11" t="s">
        <v>105</v>
      </c>
      <c r="I386" s="11" t="s">
        <v>97</v>
      </c>
      <c r="J386" s="11" t="s">
        <v>109</v>
      </c>
      <c r="K386" s="11" t="s">
        <v>6332</v>
      </c>
      <c r="L386" s="11" t="s">
        <v>109</v>
      </c>
      <c r="M386" s="2" t="b">
        <v>0</v>
      </c>
    </row>
    <row r="387" spans="1:13" ht="28.9" customHeight="1">
      <c r="A387" s="11" t="s">
        <v>6333</v>
      </c>
      <c r="B387" s="11" t="s">
        <v>35</v>
      </c>
      <c r="C387" s="11" t="s">
        <v>1135</v>
      </c>
      <c r="D387" s="11" t="s">
        <v>2843</v>
      </c>
      <c r="E387" s="11" t="s">
        <v>2210</v>
      </c>
      <c r="F387" s="11" t="s">
        <v>6334</v>
      </c>
      <c r="G387" s="4">
        <v>44434.703668981478</v>
      </c>
      <c r="H387" s="11" t="s">
        <v>105</v>
      </c>
      <c r="I387" s="11" t="s">
        <v>97</v>
      </c>
      <c r="J387" s="11" t="s">
        <v>98</v>
      </c>
      <c r="K387" s="11" t="s">
        <v>6335</v>
      </c>
      <c r="L387" s="11" t="s">
        <v>98</v>
      </c>
      <c r="M387" s="2" t="b">
        <v>1</v>
      </c>
    </row>
    <row r="388" spans="1:13" ht="172.9" customHeight="1">
      <c r="A388" s="11" t="s">
        <v>6336</v>
      </c>
      <c r="B388" s="11" t="s">
        <v>42</v>
      </c>
      <c r="C388" s="11" t="s">
        <v>507</v>
      </c>
      <c r="D388" s="11" t="s">
        <v>508</v>
      </c>
      <c r="E388" s="11" t="s">
        <v>3467</v>
      </c>
      <c r="F388" s="11" t="s">
        <v>3328</v>
      </c>
      <c r="G388" s="4">
        <v>44434.694166666668</v>
      </c>
      <c r="H388" s="11" t="s">
        <v>105</v>
      </c>
      <c r="I388" s="11" t="s">
        <v>114</v>
      </c>
      <c r="J388" s="11" t="s">
        <v>98</v>
      </c>
      <c r="K388" s="11" t="s">
        <v>6337</v>
      </c>
      <c r="L388" s="11" t="s">
        <v>98</v>
      </c>
      <c r="M388" s="2" t="b">
        <v>0</v>
      </c>
    </row>
    <row r="389" spans="1:13" ht="72" customHeight="1">
      <c r="A389" s="11" t="s">
        <v>6338</v>
      </c>
      <c r="B389" s="11" t="s">
        <v>42</v>
      </c>
      <c r="C389" s="11" t="s">
        <v>215</v>
      </c>
      <c r="D389" s="11" t="s">
        <v>216</v>
      </c>
      <c r="E389" s="11" t="s">
        <v>6339</v>
      </c>
      <c r="F389" s="11" t="s">
        <v>3010</v>
      </c>
      <c r="G389" s="4">
        <v>44434.710879629631</v>
      </c>
      <c r="H389" s="11" t="s">
        <v>105</v>
      </c>
      <c r="I389" s="11" t="s">
        <v>97</v>
      </c>
      <c r="J389" s="11" t="s">
        <v>98</v>
      </c>
      <c r="K389" s="11" t="s">
        <v>6340</v>
      </c>
      <c r="L389" s="11" t="s">
        <v>98</v>
      </c>
      <c r="M389" s="2" t="b">
        <v>0</v>
      </c>
    </row>
    <row r="390" spans="1:13" ht="57.6" customHeight="1">
      <c r="A390" s="11" t="s">
        <v>6341</v>
      </c>
      <c r="B390" s="11" t="s">
        <v>42</v>
      </c>
      <c r="C390" s="11" t="s">
        <v>215</v>
      </c>
      <c r="D390" s="11" t="s">
        <v>216</v>
      </c>
      <c r="E390" s="11" t="s">
        <v>4081</v>
      </c>
      <c r="F390" s="11" t="s">
        <v>1284</v>
      </c>
      <c r="G390" s="4">
        <v>44434.709699074083</v>
      </c>
      <c r="H390" s="11" t="s">
        <v>105</v>
      </c>
      <c r="I390" s="11" t="s">
        <v>114</v>
      </c>
      <c r="J390" s="11" t="s">
        <v>98</v>
      </c>
      <c r="K390" s="11" t="s">
        <v>6342</v>
      </c>
      <c r="L390" s="11" t="s">
        <v>98</v>
      </c>
      <c r="M390" s="2" t="b">
        <v>0</v>
      </c>
    </row>
    <row r="391" spans="1:13" ht="115.15" customHeight="1">
      <c r="A391" s="11" t="s">
        <v>6343</v>
      </c>
      <c r="B391" s="11" t="s">
        <v>44</v>
      </c>
      <c r="C391" s="11" t="s">
        <v>375</v>
      </c>
      <c r="D391" s="11" t="s">
        <v>376</v>
      </c>
      <c r="E391" s="11" t="s">
        <v>3676</v>
      </c>
      <c r="F391" s="11" t="s">
        <v>6344</v>
      </c>
      <c r="G391" s="4">
        <v>44434.717766203707</v>
      </c>
      <c r="H391" s="11" t="s">
        <v>105</v>
      </c>
      <c r="I391" s="11" t="s">
        <v>114</v>
      </c>
      <c r="J391" s="11" t="s">
        <v>98</v>
      </c>
      <c r="K391" s="11" t="s">
        <v>3909</v>
      </c>
      <c r="L391" s="11" t="s">
        <v>98</v>
      </c>
      <c r="M391" s="2" t="b">
        <v>0</v>
      </c>
    </row>
    <row r="392" spans="1:13" ht="230.45" customHeight="1">
      <c r="A392" s="11" t="s">
        <v>6345</v>
      </c>
      <c r="B392" s="11" t="s">
        <v>44</v>
      </c>
      <c r="C392" s="11" t="s">
        <v>507</v>
      </c>
      <c r="D392" s="11" t="s">
        <v>508</v>
      </c>
      <c r="E392" s="11" t="s">
        <v>5346</v>
      </c>
      <c r="F392" s="11" t="s">
        <v>6346</v>
      </c>
      <c r="G392" s="4">
        <v>44434.745324074072</v>
      </c>
      <c r="H392" s="11" t="s">
        <v>105</v>
      </c>
      <c r="I392" s="11" t="s">
        <v>114</v>
      </c>
      <c r="J392" s="11" t="s">
        <v>98</v>
      </c>
      <c r="K392" s="11" t="s">
        <v>6347</v>
      </c>
      <c r="L392" s="11" t="s">
        <v>98</v>
      </c>
      <c r="M392" s="2" t="b">
        <v>0</v>
      </c>
    </row>
    <row r="393" spans="1:13" ht="43.15" customHeight="1">
      <c r="A393" s="11" t="s">
        <v>6348</v>
      </c>
      <c r="B393" s="11" t="s">
        <v>42</v>
      </c>
      <c r="C393" s="11" t="s">
        <v>375</v>
      </c>
      <c r="D393" s="11" t="s">
        <v>376</v>
      </c>
      <c r="E393" s="11" t="s">
        <v>6349</v>
      </c>
      <c r="F393" s="11" t="s">
        <v>2708</v>
      </c>
      <c r="G393" s="4">
        <v>44434.754687499997</v>
      </c>
      <c r="H393" s="11" t="s">
        <v>105</v>
      </c>
      <c r="I393" s="11" t="s">
        <v>97</v>
      </c>
      <c r="J393" s="11" t="s">
        <v>98</v>
      </c>
      <c r="K393" s="11" t="s">
        <v>6350</v>
      </c>
      <c r="L393" s="11" t="s">
        <v>98</v>
      </c>
      <c r="M393" s="2" t="b">
        <v>0</v>
      </c>
    </row>
    <row r="394" spans="1:13" ht="201.6" customHeight="1">
      <c r="A394" s="11" t="s">
        <v>6351</v>
      </c>
      <c r="B394" s="11" t="s">
        <v>44</v>
      </c>
      <c r="C394" s="11" t="s">
        <v>375</v>
      </c>
      <c r="D394" s="11" t="s">
        <v>376</v>
      </c>
      <c r="E394" s="11" t="s">
        <v>1203</v>
      </c>
      <c r="F394" s="11" t="s">
        <v>1617</v>
      </c>
      <c r="G394" s="4">
        <v>44434.79619212963</v>
      </c>
      <c r="H394" s="11" t="s">
        <v>105</v>
      </c>
      <c r="I394" s="11" t="s">
        <v>114</v>
      </c>
      <c r="J394" s="11" t="s">
        <v>98</v>
      </c>
      <c r="K394" s="11" t="s">
        <v>3538</v>
      </c>
      <c r="L394" s="11" t="s">
        <v>98</v>
      </c>
      <c r="M394" s="2" t="b">
        <v>0</v>
      </c>
    </row>
    <row r="395" spans="1:13" ht="43.15" customHeight="1">
      <c r="A395" s="11" t="s">
        <v>6352</v>
      </c>
      <c r="B395" s="11" t="s">
        <v>42</v>
      </c>
      <c r="C395" s="11" t="s">
        <v>375</v>
      </c>
      <c r="D395" s="11" t="s">
        <v>376</v>
      </c>
      <c r="E395" s="11" t="s">
        <v>217</v>
      </c>
      <c r="F395" s="11" t="s">
        <v>2708</v>
      </c>
      <c r="G395" s="4">
        <v>44434.797094907408</v>
      </c>
      <c r="H395" s="11" t="s">
        <v>105</v>
      </c>
      <c r="I395" s="11" t="s">
        <v>97</v>
      </c>
      <c r="J395" s="11" t="s">
        <v>98</v>
      </c>
      <c r="K395" s="11" t="s">
        <v>5767</v>
      </c>
      <c r="L395" s="11" t="s">
        <v>98</v>
      </c>
      <c r="M395" s="2" t="b">
        <v>0</v>
      </c>
    </row>
    <row r="396" spans="1:13">
      <c r="A396" s="11" t="s">
        <v>6353</v>
      </c>
      <c r="B396" s="11" t="s">
        <v>35</v>
      </c>
      <c r="C396" s="11" t="s">
        <v>1908</v>
      </c>
      <c r="D396" s="11" t="s">
        <v>430</v>
      </c>
      <c r="E396" s="11" t="s">
        <v>149</v>
      </c>
      <c r="F396" s="11" t="s">
        <v>2344</v>
      </c>
      <c r="G396" s="4">
        <v>44434.799293981479</v>
      </c>
      <c r="H396" s="11" t="s">
        <v>105</v>
      </c>
      <c r="I396" s="11" t="s">
        <v>97</v>
      </c>
      <c r="J396" s="11" t="s">
        <v>109</v>
      </c>
      <c r="K396" s="11" t="s">
        <v>6354</v>
      </c>
      <c r="L396" s="11" t="s">
        <v>109</v>
      </c>
      <c r="M396" s="2" t="b">
        <v>0</v>
      </c>
    </row>
    <row r="397" spans="1:13" ht="43.15" customHeight="1">
      <c r="A397" s="11" t="s">
        <v>6355</v>
      </c>
      <c r="B397" s="11" t="s">
        <v>42</v>
      </c>
      <c r="C397" s="11" t="s">
        <v>215</v>
      </c>
      <c r="D397" s="11" t="s">
        <v>216</v>
      </c>
      <c r="E397" s="11" t="s">
        <v>5204</v>
      </c>
      <c r="F397" s="11" t="s">
        <v>1092</v>
      </c>
      <c r="G397" s="4">
        <v>44434.818402777782</v>
      </c>
      <c r="H397" s="11" t="s">
        <v>105</v>
      </c>
      <c r="I397" s="11" t="s">
        <v>97</v>
      </c>
      <c r="J397" s="11" t="s">
        <v>98</v>
      </c>
      <c r="K397" s="11" t="s">
        <v>4024</v>
      </c>
      <c r="L397" s="11" t="s">
        <v>98</v>
      </c>
      <c r="M397" s="2" t="b">
        <v>0</v>
      </c>
    </row>
    <row r="398" spans="1:13">
      <c r="A398" s="11" t="s">
        <v>6356</v>
      </c>
      <c r="B398" s="11" t="s">
        <v>35</v>
      </c>
      <c r="C398" s="11" t="s">
        <v>1908</v>
      </c>
      <c r="D398" s="11" t="s">
        <v>5419</v>
      </c>
      <c r="E398" s="11" t="s">
        <v>612</v>
      </c>
      <c r="F398" s="11" t="s">
        <v>982</v>
      </c>
      <c r="G398" s="4">
        <v>44434.818402777782</v>
      </c>
      <c r="H398" s="11" t="s">
        <v>105</v>
      </c>
      <c r="I398" s="11" t="s">
        <v>97</v>
      </c>
      <c r="J398" s="11" t="s">
        <v>109</v>
      </c>
      <c r="K398" s="11" t="s">
        <v>6354</v>
      </c>
      <c r="L398" s="11" t="s">
        <v>109</v>
      </c>
      <c r="M398" s="2" t="b">
        <v>0</v>
      </c>
    </row>
    <row r="399" spans="1:13">
      <c r="A399" s="11" t="s">
        <v>6357</v>
      </c>
      <c r="B399" s="11" t="s">
        <v>35</v>
      </c>
      <c r="C399" s="11" t="s">
        <v>1908</v>
      </c>
      <c r="D399" s="11" t="s">
        <v>1909</v>
      </c>
      <c r="E399" s="11" t="s">
        <v>319</v>
      </c>
      <c r="F399" s="11" t="s">
        <v>6358</v>
      </c>
      <c r="G399" s="4">
        <v>44434.839849537027</v>
      </c>
      <c r="H399" s="11" t="s">
        <v>105</v>
      </c>
      <c r="I399" s="11" t="s">
        <v>97</v>
      </c>
      <c r="J399" s="11" t="s">
        <v>109</v>
      </c>
      <c r="K399" s="11" t="s">
        <v>6354</v>
      </c>
      <c r="L399" s="11" t="s">
        <v>109</v>
      </c>
      <c r="M399" s="2" t="b">
        <v>0</v>
      </c>
    </row>
    <row r="400" spans="1:13" ht="43.15" customHeight="1">
      <c r="A400" s="11" t="s">
        <v>6359</v>
      </c>
      <c r="B400" s="11" t="s">
        <v>42</v>
      </c>
      <c r="C400" s="11" t="s">
        <v>215</v>
      </c>
      <c r="D400" s="11" t="s">
        <v>216</v>
      </c>
      <c r="E400" s="11" t="s">
        <v>2907</v>
      </c>
      <c r="F400" s="11" t="s">
        <v>6360</v>
      </c>
      <c r="G400" s="4">
        <v>44434.849062499998</v>
      </c>
      <c r="H400" s="11" t="s">
        <v>105</v>
      </c>
      <c r="I400" s="11" t="s">
        <v>97</v>
      </c>
      <c r="J400" s="11" t="s">
        <v>98</v>
      </c>
      <c r="K400" s="11" t="s">
        <v>4024</v>
      </c>
      <c r="L400" s="11" t="s">
        <v>98</v>
      </c>
      <c r="M400" s="2" t="b">
        <v>0</v>
      </c>
    </row>
    <row r="401" spans="1:13">
      <c r="A401" s="11" t="s">
        <v>6361</v>
      </c>
      <c r="B401" s="11" t="s">
        <v>35</v>
      </c>
      <c r="C401" s="11" t="s">
        <v>342</v>
      </c>
      <c r="D401" s="11" t="s">
        <v>434</v>
      </c>
      <c r="E401" s="11" t="s">
        <v>530</v>
      </c>
      <c r="F401" s="11" t="s">
        <v>6362</v>
      </c>
      <c r="G401" s="4">
        <v>44434.860243055547</v>
      </c>
      <c r="H401" s="11" t="s">
        <v>105</v>
      </c>
      <c r="I401" s="11" t="s">
        <v>97</v>
      </c>
      <c r="J401" s="11" t="s">
        <v>109</v>
      </c>
      <c r="K401" s="11" t="s">
        <v>6354</v>
      </c>
      <c r="L401" s="11" t="s">
        <v>109</v>
      </c>
      <c r="M401" s="2" t="b">
        <v>0</v>
      </c>
    </row>
    <row r="402" spans="1:13" ht="28.9" customHeight="1">
      <c r="A402" s="11" t="s">
        <v>6363</v>
      </c>
      <c r="B402" s="11" t="s">
        <v>42</v>
      </c>
      <c r="C402" s="11" t="s">
        <v>215</v>
      </c>
      <c r="D402" s="11" t="s">
        <v>216</v>
      </c>
      <c r="E402" s="11" t="s">
        <v>5699</v>
      </c>
      <c r="F402" s="11" t="s">
        <v>6364</v>
      </c>
      <c r="G402" s="4">
        <v>44434.872835648152</v>
      </c>
      <c r="H402" s="11" t="s">
        <v>105</v>
      </c>
      <c r="I402" s="11" t="s">
        <v>97</v>
      </c>
      <c r="J402" s="11" t="s">
        <v>98</v>
      </c>
      <c r="K402" s="11" t="s">
        <v>6365</v>
      </c>
      <c r="L402" s="11" t="s">
        <v>98</v>
      </c>
      <c r="M402" s="2" t="b">
        <v>0</v>
      </c>
    </row>
    <row r="403" spans="1:13">
      <c r="A403" s="11" t="s">
        <v>6366</v>
      </c>
      <c r="B403" s="11" t="s">
        <v>35</v>
      </c>
      <c r="C403" s="11" t="s">
        <v>1908</v>
      </c>
      <c r="D403" s="11" t="s">
        <v>5419</v>
      </c>
      <c r="E403" s="11" t="s">
        <v>177</v>
      </c>
      <c r="F403" s="11" t="s">
        <v>6367</v>
      </c>
      <c r="G403" s="4">
        <v>44434.870266203703</v>
      </c>
      <c r="H403" s="11" t="s">
        <v>105</v>
      </c>
      <c r="I403" s="11" t="s">
        <v>97</v>
      </c>
      <c r="J403" s="11" t="s">
        <v>109</v>
      </c>
      <c r="K403" s="11" t="s">
        <v>6354</v>
      </c>
      <c r="L403" s="11" t="s">
        <v>109</v>
      </c>
      <c r="M403" s="2" t="b">
        <v>0</v>
      </c>
    </row>
    <row r="404" spans="1:13" ht="43.15" customHeight="1">
      <c r="A404" s="11" t="s">
        <v>6368</v>
      </c>
      <c r="B404" s="11" t="s">
        <v>42</v>
      </c>
      <c r="C404" s="11" t="s">
        <v>215</v>
      </c>
      <c r="D404" s="11" t="s">
        <v>216</v>
      </c>
      <c r="E404" s="11" t="s">
        <v>6185</v>
      </c>
      <c r="F404" s="11" t="s">
        <v>6369</v>
      </c>
      <c r="G404" s="4">
        <v>44435.330289351848</v>
      </c>
      <c r="H404" s="11" t="s">
        <v>105</v>
      </c>
      <c r="I404" s="11" t="s">
        <v>97</v>
      </c>
      <c r="J404" s="11" t="s">
        <v>98</v>
      </c>
      <c r="K404" s="11" t="s">
        <v>4024</v>
      </c>
      <c r="L404" s="11" t="s">
        <v>98</v>
      </c>
      <c r="M404" s="2" t="b">
        <v>0</v>
      </c>
    </row>
    <row r="405" spans="1:13">
      <c r="A405" s="11" t="s">
        <v>6370</v>
      </c>
      <c r="B405" s="11" t="s">
        <v>35</v>
      </c>
      <c r="C405" s="11" t="s">
        <v>195</v>
      </c>
      <c r="D405" s="11" t="s">
        <v>430</v>
      </c>
      <c r="E405" s="11" t="s">
        <v>204</v>
      </c>
      <c r="F405" s="11" t="s">
        <v>1761</v>
      </c>
      <c r="G405" s="4">
        <v>44435.392627314817</v>
      </c>
      <c r="H405" s="11" t="s">
        <v>105</v>
      </c>
      <c r="I405" s="11" t="s">
        <v>114</v>
      </c>
      <c r="J405" s="11" t="s">
        <v>109</v>
      </c>
      <c r="K405" s="11" t="s">
        <v>6371</v>
      </c>
      <c r="L405" s="11" t="s">
        <v>109</v>
      </c>
      <c r="M405" s="2" t="b">
        <v>0</v>
      </c>
    </row>
    <row r="406" spans="1:13" ht="115.15" customHeight="1">
      <c r="A406" s="11" t="s">
        <v>6372</v>
      </c>
      <c r="B406" s="11" t="s">
        <v>44</v>
      </c>
      <c r="C406" s="11" t="s">
        <v>375</v>
      </c>
      <c r="D406" s="11" t="s">
        <v>376</v>
      </c>
      <c r="E406" s="11" t="s">
        <v>4217</v>
      </c>
      <c r="F406" s="11" t="s">
        <v>6373</v>
      </c>
      <c r="G406" s="4">
        <v>44435.450243055559</v>
      </c>
      <c r="H406" s="11" t="s">
        <v>105</v>
      </c>
      <c r="I406" s="11" t="s">
        <v>114</v>
      </c>
      <c r="J406" s="11" t="s">
        <v>98</v>
      </c>
      <c r="K406" s="11" t="s">
        <v>3909</v>
      </c>
      <c r="L406" s="11" t="s">
        <v>98</v>
      </c>
      <c r="M406" s="2" t="b">
        <v>0</v>
      </c>
    </row>
    <row r="407" spans="1:13" ht="43.15" customHeight="1">
      <c r="A407" s="11" t="s">
        <v>6374</v>
      </c>
      <c r="B407" s="11" t="s">
        <v>42</v>
      </c>
      <c r="C407" s="11" t="s">
        <v>215</v>
      </c>
      <c r="D407" s="11" t="s">
        <v>216</v>
      </c>
      <c r="E407" s="11" t="s">
        <v>2983</v>
      </c>
      <c r="F407" s="11" t="s">
        <v>6375</v>
      </c>
      <c r="G407" s="4">
        <v>44435.446319444447</v>
      </c>
      <c r="H407" s="11" t="s">
        <v>105</v>
      </c>
      <c r="I407" s="11" t="s">
        <v>97</v>
      </c>
      <c r="J407" s="11" t="s">
        <v>98</v>
      </c>
      <c r="K407" s="11" t="s">
        <v>6376</v>
      </c>
      <c r="L407" s="11" t="s">
        <v>98</v>
      </c>
      <c r="M407" s="2" t="b">
        <v>0</v>
      </c>
    </row>
    <row r="408" spans="1:13">
      <c r="A408" s="11" t="s">
        <v>6377</v>
      </c>
      <c r="B408" s="11" t="s">
        <v>35</v>
      </c>
      <c r="C408" s="11" t="s">
        <v>180</v>
      </c>
      <c r="D408" s="11" t="s">
        <v>181</v>
      </c>
      <c r="E408" s="11" t="s">
        <v>6378</v>
      </c>
      <c r="F408" s="11" t="s">
        <v>1086</v>
      </c>
      <c r="G408" s="4">
        <v>44435.451377314806</v>
      </c>
      <c r="H408" s="11" t="s">
        <v>105</v>
      </c>
      <c r="I408" s="11" t="s">
        <v>114</v>
      </c>
      <c r="J408" s="11" t="s">
        <v>109</v>
      </c>
      <c r="K408" s="11" t="s">
        <v>6379</v>
      </c>
      <c r="L408" s="11" t="s">
        <v>109</v>
      </c>
      <c r="M408" s="2" t="b">
        <v>0</v>
      </c>
    </row>
    <row r="409" spans="1:13" ht="43.15" customHeight="1">
      <c r="A409" s="11" t="s">
        <v>6380</v>
      </c>
      <c r="B409" s="11" t="s">
        <v>44</v>
      </c>
      <c r="C409" s="11" t="s">
        <v>507</v>
      </c>
      <c r="D409" s="11" t="s">
        <v>508</v>
      </c>
      <c r="E409" s="11" t="s">
        <v>6349</v>
      </c>
      <c r="F409" s="11" t="s">
        <v>4225</v>
      </c>
      <c r="G409" s="4">
        <v>44435.460335648153</v>
      </c>
      <c r="H409" s="11" t="s">
        <v>105</v>
      </c>
      <c r="I409" s="11" t="s">
        <v>114</v>
      </c>
      <c r="J409" s="11" t="s">
        <v>98</v>
      </c>
      <c r="K409" s="11" t="s">
        <v>5767</v>
      </c>
      <c r="L409" s="11" t="s">
        <v>98</v>
      </c>
      <c r="M409" s="2" t="b">
        <v>0</v>
      </c>
    </row>
    <row r="410" spans="1:13" ht="57.6" customHeight="1">
      <c r="A410" s="11" t="s">
        <v>6381</v>
      </c>
      <c r="B410" s="11" t="s">
        <v>42</v>
      </c>
      <c r="C410" s="11" t="s">
        <v>92</v>
      </c>
      <c r="D410" s="11" t="s">
        <v>93</v>
      </c>
      <c r="E410" s="11" t="s">
        <v>5765</v>
      </c>
      <c r="F410" s="11" t="s">
        <v>899</v>
      </c>
      <c r="G410" s="4">
        <v>44435.507557870369</v>
      </c>
      <c r="H410" s="11" t="s">
        <v>105</v>
      </c>
      <c r="I410" s="11" t="s">
        <v>97</v>
      </c>
      <c r="J410" s="11" t="s">
        <v>98</v>
      </c>
      <c r="K410" s="11" t="s">
        <v>6382</v>
      </c>
      <c r="L410" s="11" t="s">
        <v>98</v>
      </c>
      <c r="M410" s="2" t="b">
        <v>0</v>
      </c>
    </row>
    <row r="411" spans="1:13" ht="43.15" customHeight="1">
      <c r="A411" s="11" t="s">
        <v>6383</v>
      </c>
      <c r="B411" s="11" t="s">
        <v>56</v>
      </c>
      <c r="C411" s="11" t="s">
        <v>153</v>
      </c>
      <c r="D411" s="11" t="s">
        <v>1332</v>
      </c>
      <c r="E411" s="11" t="s">
        <v>6384</v>
      </c>
      <c r="F411" s="11" t="s">
        <v>6385</v>
      </c>
      <c r="G411" s="4">
        <v>44435.510150462957</v>
      </c>
      <c r="H411" s="11" t="s">
        <v>105</v>
      </c>
      <c r="I411" s="11" t="s">
        <v>97</v>
      </c>
      <c r="J411" s="11" t="s">
        <v>98</v>
      </c>
      <c r="K411" s="11" t="s">
        <v>6386</v>
      </c>
      <c r="L411" s="11" t="s">
        <v>98</v>
      </c>
      <c r="M411" s="2" t="b">
        <v>0</v>
      </c>
    </row>
    <row r="412" spans="1:13" ht="28.9" customHeight="1">
      <c r="A412" s="11" t="s">
        <v>6387</v>
      </c>
      <c r="B412" s="11" t="s">
        <v>42</v>
      </c>
      <c r="C412" s="11" t="s">
        <v>375</v>
      </c>
      <c r="D412" s="11" t="s">
        <v>376</v>
      </c>
      <c r="E412" s="11" t="s">
        <v>3976</v>
      </c>
      <c r="F412" s="11" t="s">
        <v>2708</v>
      </c>
      <c r="G412" s="4">
        <v>44435.512395833342</v>
      </c>
      <c r="H412" s="11" t="s">
        <v>105</v>
      </c>
      <c r="I412" s="11" t="s">
        <v>97</v>
      </c>
      <c r="J412" s="11" t="s">
        <v>98</v>
      </c>
      <c r="K412" s="11" t="s">
        <v>6388</v>
      </c>
      <c r="L412" s="11" t="s">
        <v>98</v>
      </c>
      <c r="M412" s="2" t="b">
        <v>0</v>
      </c>
    </row>
    <row r="413" spans="1:13" ht="28.9" customHeight="1">
      <c r="A413" s="11" t="s">
        <v>6389</v>
      </c>
      <c r="B413" s="11" t="s">
        <v>60</v>
      </c>
      <c r="C413" s="11" t="s">
        <v>457</v>
      </c>
      <c r="D413" s="11" t="s">
        <v>458</v>
      </c>
      <c r="E413" s="11" t="s">
        <v>6390</v>
      </c>
      <c r="F413" s="11" t="s">
        <v>6391</v>
      </c>
      <c r="G413" s="4">
        <v>44435.530856481477</v>
      </c>
      <c r="H413" s="11" t="s">
        <v>105</v>
      </c>
      <c r="I413" s="11" t="s">
        <v>97</v>
      </c>
      <c r="J413" s="11" t="s">
        <v>98</v>
      </c>
      <c r="K413" s="11" t="s">
        <v>6392</v>
      </c>
      <c r="L413" s="11" t="s">
        <v>98</v>
      </c>
      <c r="M413" s="2" t="b">
        <v>0</v>
      </c>
    </row>
    <row r="414" spans="1:13" ht="43.15" customHeight="1">
      <c r="A414" s="11" t="s">
        <v>6393</v>
      </c>
      <c r="B414" s="11" t="s">
        <v>44</v>
      </c>
      <c r="C414" s="11" t="s">
        <v>507</v>
      </c>
      <c r="D414" s="11" t="s">
        <v>508</v>
      </c>
      <c r="E414" s="11" t="s">
        <v>5564</v>
      </c>
      <c r="F414" s="11" t="s">
        <v>5766</v>
      </c>
      <c r="G414" s="4">
        <v>44435.55810185185</v>
      </c>
      <c r="H414" s="11" t="s">
        <v>105</v>
      </c>
      <c r="I414" s="11" t="s">
        <v>114</v>
      </c>
      <c r="J414" s="11" t="s">
        <v>98</v>
      </c>
      <c r="K414" s="11" t="s">
        <v>5767</v>
      </c>
      <c r="L414" s="11" t="s">
        <v>98</v>
      </c>
      <c r="M414" s="2" t="b">
        <v>0</v>
      </c>
    </row>
    <row r="415" spans="1:13" ht="86.45" customHeight="1">
      <c r="A415" s="11" t="s">
        <v>6394</v>
      </c>
      <c r="B415" s="11" t="s">
        <v>42</v>
      </c>
      <c r="C415" s="11" t="s">
        <v>1857</v>
      </c>
      <c r="D415" s="11" t="s">
        <v>1858</v>
      </c>
      <c r="E415" s="11" t="s">
        <v>6395</v>
      </c>
      <c r="F415" s="11" t="s">
        <v>6396</v>
      </c>
      <c r="G415" s="4">
        <v>44435.591087962966</v>
      </c>
      <c r="H415" s="11" t="s">
        <v>105</v>
      </c>
      <c r="I415" s="11" t="s">
        <v>97</v>
      </c>
      <c r="J415" s="11" t="s">
        <v>98</v>
      </c>
      <c r="K415" s="11" t="s">
        <v>5523</v>
      </c>
      <c r="L415" s="11" t="s">
        <v>98</v>
      </c>
      <c r="M415" s="2" t="b">
        <v>0</v>
      </c>
    </row>
    <row r="416" spans="1:13" ht="28.9" customHeight="1">
      <c r="A416" s="11" t="s">
        <v>6397</v>
      </c>
      <c r="B416" s="11" t="s">
        <v>39</v>
      </c>
      <c r="C416" s="11" t="s">
        <v>175</v>
      </c>
      <c r="D416" s="11" t="s">
        <v>270</v>
      </c>
      <c r="E416" s="11" t="s">
        <v>593</v>
      </c>
      <c r="F416" s="11" t="s">
        <v>6398</v>
      </c>
      <c r="G416" s="4">
        <v>44435.592245370368</v>
      </c>
      <c r="H416" s="11" t="s">
        <v>105</v>
      </c>
      <c r="I416" s="11" t="s">
        <v>114</v>
      </c>
      <c r="J416" s="11" t="s">
        <v>98</v>
      </c>
      <c r="K416" s="11" t="s">
        <v>6399</v>
      </c>
      <c r="L416" s="11" t="s">
        <v>98</v>
      </c>
      <c r="M416" s="2" t="b">
        <v>0</v>
      </c>
    </row>
    <row r="417" spans="1:13" ht="57.6" customHeight="1">
      <c r="A417" s="11" t="s">
        <v>6400</v>
      </c>
      <c r="B417" s="11" t="s">
        <v>42</v>
      </c>
      <c r="C417" s="11" t="s">
        <v>1135</v>
      </c>
      <c r="D417" s="11" t="s">
        <v>1136</v>
      </c>
      <c r="E417" s="11" t="s">
        <v>6401</v>
      </c>
      <c r="F417" s="11" t="s">
        <v>6402</v>
      </c>
      <c r="G417" s="4">
        <v>44435.610150462962</v>
      </c>
      <c r="H417" s="11" t="s">
        <v>105</v>
      </c>
      <c r="I417" s="11" t="s">
        <v>97</v>
      </c>
      <c r="J417" s="11" t="s">
        <v>98</v>
      </c>
      <c r="K417" s="11" t="s">
        <v>6403</v>
      </c>
      <c r="L417" s="11" t="s">
        <v>98</v>
      </c>
      <c r="M417" s="2" t="b">
        <v>0</v>
      </c>
    </row>
    <row r="418" spans="1:13" ht="57.6" customHeight="1">
      <c r="A418" s="11" t="s">
        <v>6404</v>
      </c>
      <c r="B418" s="11" t="s">
        <v>42</v>
      </c>
      <c r="C418" s="11" t="s">
        <v>215</v>
      </c>
      <c r="D418" s="11" t="s">
        <v>216</v>
      </c>
      <c r="E418" s="11" t="s">
        <v>3098</v>
      </c>
      <c r="F418" s="11" t="s">
        <v>6405</v>
      </c>
      <c r="G418" s="4">
        <v>44435.623518518521</v>
      </c>
      <c r="H418" s="11" t="s">
        <v>105</v>
      </c>
      <c r="I418" s="11" t="s">
        <v>97</v>
      </c>
      <c r="J418" s="11" t="s">
        <v>98</v>
      </c>
      <c r="K418" s="11" t="s">
        <v>5395</v>
      </c>
      <c r="L418" s="11" t="s">
        <v>98</v>
      </c>
      <c r="M418" s="2" t="b">
        <v>0</v>
      </c>
    </row>
    <row r="419" spans="1:13" ht="316.89999999999998" customHeight="1">
      <c r="A419" s="11" t="s">
        <v>6406</v>
      </c>
      <c r="B419" s="11" t="s">
        <v>44</v>
      </c>
      <c r="C419" s="11" t="s">
        <v>375</v>
      </c>
      <c r="D419" s="11" t="s">
        <v>376</v>
      </c>
      <c r="E419" s="11" t="s">
        <v>6407</v>
      </c>
      <c r="F419" s="11" t="s">
        <v>162</v>
      </c>
      <c r="G419" s="4">
        <v>44435.67832175926</v>
      </c>
      <c r="H419" s="11" t="s">
        <v>105</v>
      </c>
      <c r="I419" s="11" t="s">
        <v>97</v>
      </c>
      <c r="J419" s="11" t="s">
        <v>98</v>
      </c>
      <c r="K419" s="11" t="s">
        <v>6408</v>
      </c>
      <c r="L419" s="11" t="s">
        <v>98</v>
      </c>
      <c r="M419" s="2" t="b">
        <v>0</v>
      </c>
    </row>
    <row r="420" spans="1:13" ht="43.15" customHeight="1">
      <c r="A420" s="11" t="s">
        <v>6409</v>
      </c>
      <c r="B420" s="11" t="s">
        <v>42</v>
      </c>
      <c r="C420" s="11" t="s">
        <v>92</v>
      </c>
      <c r="D420" s="11" t="s">
        <v>186</v>
      </c>
      <c r="E420" s="11" t="s">
        <v>1150</v>
      </c>
      <c r="F420" s="11" t="s">
        <v>6410</v>
      </c>
      <c r="G420" s="4">
        <v>44435.762476851851</v>
      </c>
      <c r="H420" s="11" t="s">
        <v>105</v>
      </c>
      <c r="I420" s="11" t="s">
        <v>97</v>
      </c>
      <c r="J420" s="11" t="s">
        <v>98</v>
      </c>
      <c r="K420" s="11" t="s">
        <v>6411</v>
      </c>
      <c r="L420" s="11" t="s">
        <v>98</v>
      </c>
      <c r="M420" s="2" t="b">
        <v>0</v>
      </c>
    </row>
    <row r="421" spans="1:13" ht="28.9" customHeight="1">
      <c r="A421" s="11" t="s">
        <v>6412</v>
      </c>
      <c r="B421" s="11" t="s">
        <v>36</v>
      </c>
      <c r="C421" s="11" t="s">
        <v>37</v>
      </c>
      <c r="D421" s="11" t="s">
        <v>441</v>
      </c>
      <c r="E421" s="11" t="s">
        <v>491</v>
      </c>
      <c r="F421" s="11" t="s">
        <v>6413</v>
      </c>
      <c r="G421" s="4">
        <v>44436.350358796299</v>
      </c>
      <c r="H421" s="11" t="s">
        <v>105</v>
      </c>
      <c r="I421" s="11" t="s">
        <v>97</v>
      </c>
      <c r="J421" s="11" t="s">
        <v>107</v>
      </c>
      <c r="K421" s="11" t="s">
        <v>6414</v>
      </c>
      <c r="L421" s="11" t="s">
        <v>107</v>
      </c>
      <c r="M421" s="2" t="b">
        <v>0</v>
      </c>
    </row>
    <row r="422" spans="1:13" ht="28.9" customHeight="1">
      <c r="A422" s="11" t="s">
        <v>6415</v>
      </c>
      <c r="B422" s="11" t="s">
        <v>42</v>
      </c>
      <c r="C422" s="11" t="s">
        <v>92</v>
      </c>
      <c r="D422" s="11" t="s">
        <v>93</v>
      </c>
      <c r="E422" s="11" t="s">
        <v>6130</v>
      </c>
      <c r="F422" s="11" t="s">
        <v>6416</v>
      </c>
      <c r="G422" s="4">
        <v>44436.420081018521</v>
      </c>
      <c r="H422" s="11" t="s">
        <v>105</v>
      </c>
      <c r="I422" s="11" t="s">
        <v>114</v>
      </c>
      <c r="J422" s="11" t="s">
        <v>98</v>
      </c>
      <c r="K422" s="11" t="s">
        <v>3395</v>
      </c>
      <c r="L422" s="11" t="s">
        <v>98</v>
      </c>
      <c r="M422" s="2" t="b">
        <v>0</v>
      </c>
    </row>
    <row r="423" spans="1:13" ht="28.9" customHeight="1">
      <c r="A423" s="11" t="s">
        <v>6417</v>
      </c>
      <c r="B423" s="11" t="s">
        <v>42</v>
      </c>
      <c r="C423" s="11" t="s">
        <v>375</v>
      </c>
      <c r="D423" s="11" t="s">
        <v>376</v>
      </c>
      <c r="E423" s="11" t="s">
        <v>3222</v>
      </c>
      <c r="F423" s="11" t="s">
        <v>3677</v>
      </c>
      <c r="G423" s="4">
        <v>44436.468877314823</v>
      </c>
      <c r="H423" s="11" t="s">
        <v>105</v>
      </c>
      <c r="I423" s="11" t="s">
        <v>114</v>
      </c>
      <c r="J423" s="11" t="s">
        <v>98</v>
      </c>
      <c r="K423" s="11" t="s">
        <v>6418</v>
      </c>
      <c r="L423" s="11" t="s">
        <v>98</v>
      </c>
      <c r="M423" s="2" t="b">
        <v>0</v>
      </c>
    </row>
    <row r="424" spans="1:13" ht="57.6" customHeight="1">
      <c r="A424" s="11" t="s">
        <v>6419</v>
      </c>
      <c r="B424" s="11" t="s">
        <v>36</v>
      </c>
      <c r="C424" s="11" t="s">
        <v>37</v>
      </c>
      <c r="D424" s="11" t="s">
        <v>133</v>
      </c>
      <c r="E424" s="11" t="s">
        <v>491</v>
      </c>
      <c r="F424" s="11" t="s">
        <v>6420</v>
      </c>
      <c r="G424" s="4">
        <v>44436.93236111111</v>
      </c>
      <c r="H424" s="11" t="s">
        <v>105</v>
      </c>
      <c r="I424" s="11" t="s">
        <v>97</v>
      </c>
      <c r="J424" s="11" t="s">
        <v>107</v>
      </c>
      <c r="K424" s="11" t="s">
        <v>6421</v>
      </c>
      <c r="L424" s="11" t="s">
        <v>107</v>
      </c>
      <c r="M424" s="2" t="b">
        <v>0</v>
      </c>
    </row>
    <row r="425" spans="1:13" ht="28.9" customHeight="1">
      <c r="A425" s="11" t="s">
        <v>6422</v>
      </c>
      <c r="B425" s="11" t="s">
        <v>36</v>
      </c>
      <c r="C425" s="11" t="s">
        <v>37</v>
      </c>
      <c r="D425" s="11" t="s">
        <v>133</v>
      </c>
      <c r="E425" s="11" t="s">
        <v>491</v>
      </c>
      <c r="F425" s="11" t="s">
        <v>6423</v>
      </c>
      <c r="G425" s="4">
        <v>44437.890115740738</v>
      </c>
      <c r="H425" s="11" t="s">
        <v>105</v>
      </c>
      <c r="I425" s="11" t="s">
        <v>97</v>
      </c>
      <c r="J425" s="11" t="s">
        <v>107</v>
      </c>
      <c r="K425" s="11" t="s">
        <v>6424</v>
      </c>
      <c r="L425" s="11" t="s">
        <v>107</v>
      </c>
      <c r="M425" s="2" t="b">
        <v>0</v>
      </c>
    </row>
    <row r="426" spans="1:13" ht="28.9" customHeight="1">
      <c r="A426" s="11" t="s">
        <v>6425</v>
      </c>
      <c r="B426" s="11" t="s">
        <v>59</v>
      </c>
      <c r="C426" s="11" t="s">
        <v>5815</v>
      </c>
      <c r="D426" s="11" t="s">
        <v>5815</v>
      </c>
      <c r="E426" s="11" t="s">
        <v>6426</v>
      </c>
      <c r="F426" s="11" t="s">
        <v>6427</v>
      </c>
      <c r="G426" s="4">
        <v>44437.893576388888</v>
      </c>
      <c r="H426" s="11" t="s">
        <v>1076</v>
      </c>
      <c r="I426" s="11" t="s">
        <v>114</v>
      </c>
      <c r="J426" s="11"/>
      <c r="K426" s="11"/>
      <c r="L426" s="11" t="s">
        <v>98</v>
      </c>
      <c r="M426" s="2" t="b">
        <v>0</v>
      </c>
    </row>
    <row r="427" spans="1:13" ht="201.6" customHeight="1">
      <c r="A427" s="11" t="s">
        <v>6428</v>
      </c>
      <c r="B427" s="11" t="s">
        <v>44</v>
      </c>
      <c r="C427" s="11" t="s">
        <v>507</v>
      </c>
      <c r="D427" s="11" t="s">
        <v>508</v>
      </c>
      <c r="E427" s="11" t="s">
        <v>3315</v>
      </c>
      <c r="F427" s="11" t="s">
        <v>5925</v>
      </c>
      <c r="G427" s="4">
        <v>44438.421064814807</v>
      </c>
      <c r="H427" s="11" t="s">
        <v>105</v>
      </c>
      <c r="I427" s="11" t="s">
        <v>114</v>
      </c>
      <c r="J427" s="11" t="s">
        <v>98</v>
      </c>
      <c r="K427" s="11" t="s">
        <v>3538</v>
      </c>
      <c r="L427" s="11" t="s">
        <v>98</v>
      </c>
      <c r="M427" s="2" t="b">
        <v>0</v>
      </c>
    </row>
    <row r="428" spans="1:13" ht="43.15" customHeight="1">
      <c r="A428" s="11" t="s">
        <v>6429</v>
      </c>
      <c r="B428" s="11" t="s">
        <v>42</v>
      </c>
      <c r="C428" s="11" t="s">
        <v>92</v>
      </c>
      <c r="D428" s="11" t="s">
        <v>895</v>
      </c>
      <c r="E428" s="11" t="s">
        <v>6430</v>
      </c>
      <c r="F428" s="11" t="s">
        <v>3085</v>
      </c>
      <c r="G428" s="4">
        <v>44438.468043981477</v>
      </c>
      <c r="H428" s="11" t="s">
        <v>105</v>
      </c>
      <c r="I428" s="11" t="s">
        <v>114</v>
      </c>
      <c r="J428" s="11" t="s">
        <v>98</v>
      </c>
      <c r="K428" s="11" t="s">
        <v>6431</v>
      </c>
      <c r="L428" s="11" t="s">
        <v>98</v>
      </c>
      <c r="M428" s="2" t="b">
        <v>0</v>
      </c>
    </row>
    <row r="429" spans="1:13" ht="28.9" customHeight="1">
      <c r="A429" s="11" t="s">
        <v>6432</v>
      </c>
      <c r="B429" s="11" t="s">
        <v>42</v>
      </c>
      <c r="C429" s="11" t="s">
        <v>507</v>
      </c>
      <c r="D429" s="11" t="s">
        <v>508</v>
      </c>
      <c r="E429" s="11" t="s">
        <v>5780</v>
      </c>
      <c r="F429" s="11" t="s">
        <v>6433</v>
      </c>
      <c r="G429" s="4">
        <v>44438.619004629632</v>
      </c>
      <c r="H429" s="11" t="s">
        <v>105</v>
      </c>
      <c r="I429" s="11" t="s">
        <v>114</v>
      </c>
      <c r="J429" s="11" t="s">
        <v>98</v>
      </c>
      <c r="K429" s="11" t="s">
        <v>6434</v>
      </c>
      <c r="L429" s="11" t="s">
        <v>98</v>
      </c>
      <c r="M429" s="2" t="b">
        <v>0</v>
      </c>
    </row>
    <row r="430" spans="1:13" ht="28.9" customHeight="1">
      <c r="A430" s="11" t="s">
        <v>6435</v>
      </c>
      <c r="B430" s="11" t="s">
        <v>44</v>
      </c>
      <c r="C430" s="11" t="s">
        <v>738</v>
      </c>
      <c r="D430" s="11" t="s">
        <v>739</v>
      </c>
      <c r="E430" s="11" t="s">
        <v>6436</v>
      </c>
      <c r="F430" s="11" t="s">
        <v>6437</v>
      </c>
      <c r="G430" s="4">
        <v>44438.568032407413</v>
      </c>
      <c r="H430" s="11" t="s">
        <v>105</v>
      </c>
      <c r="I430" s="11" t="s">
        <v>114</v>
      </c>
      <c r="J430" s="11" t="s">
        <v>98</v>
      </c>
      <c r="K430" s="11" t="s">
        <v>6438</v>
      </c>
      <c r="L430" s="11" t="s">
        <v>98</v>
      </c>
      <c r="M430" s="2" t="b">
        <v>0</v>
      </c>
    </row>
    <row r="431" spans="1:13" ht="100.9" customHeight="1">
      <c r="A431" s="11" t="s">
        <v>6439</v>
      </c>
      <c r="B431" s="11" t="s">
        <v>42</v>
      </c>
      <c r="C431" s="11" t="s">
        <v>92</v>
      </c>
      <c r="D431" s="11" t="s">
        <v>93</v>
      </c>
      <c r="E431" s="11" t="s">
        <v>6440</v>
      </c>
      <c r="F431" s="11" t="s">
        <v>6441</v>
      </c>
      <c r="G431" s="4">
        <v>44438.561643518522</v>
      </c>
      <c r="H431" s="11" t="s">
        <v>105</v>
      </c>
      <c r="I431" s="11" t="s">
        <v>97</v>
      </c>
      <c r="J431" s="11" t="s">
        <v>98</v>
      </c>
      <c r="K431" s="11" t="s">
        <v>6442</v>
      </c>
      <c r="L431" s="11" t="s">
        <v>98</v>
      </c>
      <c r="M431" s="2" t="b">
        <v>0</v>
      </c>
    </row>
    <row r="432" spans="1:13" ht="57.6" customHeight="1">
      <c r="A432" s="11" t="s">
        <v>6443</v>
      </c>
      <c r="B432" s="11" t="s">
        <v>42</v>
      </c>
      <c r="C432" s="11" t="s">
        <v>92</v>
      </c>
      <c r="D432" s="11" t="s">
        <v>186</v>
      </c>
      <c r="E432" s="11" t="s">
        <v>3143</v>
      </c>
      <c r="F432" s="11" t="s">
        <v>6444</v>
      </c>
      <c r="G432" s="4">
        <v>44438.58216435185</v>
      </c>
      <c r="H432" s="11" t="s">
        <v>105</v>
      </c>
      <c r="I432" s="11" t="s">
        <v>114</v>
      </c>
      <c r="J432" s="11" t="s">
        <v>98</v>
      </c>
      <c r="K432" s="11" t="s">
        <v>5614</v>
      </c>
      <c r="L432" s="11" t="s">
        <v>98</v>
      </c>
      <c r="M432" s="2" t="b">
        <v>0</v>
      </c>
    </row>
    <row r="433" spans="1:13" ht="201.6" customHeight="1">
      <c r="A433" s="11" t="s">
        <v>6445</v>
      </c>
      <c r="B433" s="11" t="s">
        <v>44</v>
      </c>
      <c r="C433" s="11" t="s">
        <v>375</v>
      </c>
      <c r="D433" s="11" t="s">
        <v>376</v>
      </c>
      <c r="E433" s="11" t="s">
        <v>898</v>
      </c>
      <c r="F433" s="11" t="s">
        <v>1862</v>
      </c>
      <c r="G433" s="4">
        <v>44438.585115740738</v>
      </c>
      <c r="H433" s="11" t="s">
        <v>105</v>
      </c>
      <c r="I433" s="11" t="s">
        <v>97</v>
      </c>
      <c r="J433" s="11" t="s">
        <v>98</v>
      </c>
      <c r="K433" s="11" t="s">
        <v>3538</v>
      </c>
      <c r="L433" s="11" t="s">
        <v>98</v>
      </c>
      <c r="M433" s="2" t="b">
        <v>0</v>
      </c>
    </row>
    <row r="434" spans="1:13" ht="144" customHeight="1">
      <c r="A434" s="11" t="s">
        <v>6446</v>
      </c>
      <c r="B434" s="11" t="s">
        <v>42</v>
      </c>
      <c r="C434" s="11" t="s">
        <v>375</v>
      </c>
      <c r="D434" s="11" t="s">
        <v>376</v>
      </c>
      <c r="E434" s="11" t="s">
        <v>1207</v>
      </c>
      <c r="F434" s="11" t="s">
        <v>2249</v>
      </c>
      <c r="G434" s="4">
        <v>44438.627974537027</v>
      </c>
      <c r="H434" s="11" t="s">
        <v>105</v>
      </c>
      <c r="I434" s="11" t="s">
        <v>114</v>
      </c>
      <c r="J434" s="11" t="s">
        <v>98</v>
      </c>
      <c r="K434" s="11" t="s">
        <v>6447</v>
      </c>
      <c r="L434" s="11" t="s">
        <v>98</v>
      </c>
      <c r="M434" s="2" t="b">
        <v>0</v>
      </c>
    </row>
    <row r="435" spans="1:13" ht="115.15" customHeight="1">
      <c r="A435" s="11" t="s">
        <v>6448</v>
      </c>
      <c r="B435" s="11" t="s">
        <v>42</v>
      </c>
      <c r="C435" s="11" t="s">
        <v>375</v>
      </c>
      <c r="D435" s="11" t="s">
        <v>376</v>
      </c>
      <c r="E435" s="11" t="s">
        <v>1207</v>
      </c>
      <c r="F435" s="11" t="s">
        <v>6449</v>
      </c>
      <c r="G435" s="4">
        <v>44438.63140046296</v>
      </c>
      <c r="H435" s="11" t="s">
        <v>105</v>
      </c>
      <c r="I435" s="11" t="s">
        <v>114</v>
      </c>
      <c r="J435" s="11" t="s">
        <v>98</v>
      </c>
      <c r="K435" s="11" t="s">
        <v>3909</v>
      </c>
      <c r="L435" s="11" t="s">
        <v>98</v>
      </c>
      <c r="M435" s="2" t="b">
        <v>0</v>
      </c>
    </row>
    <row r="436" spans="1:13" ht="72" customHeight="1">
      <c r="A436" s="11" t="s">
        <v>6450</v>
      </c>
      <c r="B436" s="11" t="s">
        <v>44</v>
      </c>
      <c r="C436" s="11" t="s">
        <v>507</v>
      </c>
      <c r="D436" s="11" t="s">
        <v>508</v>
      </c>
      <c r="E436" s="11" t="s">
        <v>1787</v>
      </c>
      <c r="F436" s="11" t="s">
        <v>6451</v>
      </c>
      <c r="G436" s="4">
        <v>44438.655590277784</v>
      </c>
      <c r="H436" s="11" t="s">
        <v>105</v>
      </c>
      <c r="I436" s="11" t="s">
        <v>114</v>
      </c>
      <c r="J436" s="11" t="s">
        <v>98</v>
      </c>
      <c r="K436" s="11" t="s">
        <v>6452</v>
      </c>
      <c r="L436" s="11" t="s">
        <v>98</v>
      </c>
      <c r="M436" s="2" t="b">
        <v>0</v>
      </c>
    </row>
    <row r="437" spans="1:13" ht="43.15" customHeight="1">
      <c r="A437" s="11" t="s">
        <v>6453</v>
      </c>
      <c r="B437" s="11" t="s">
        <v>42</v>
      </c>
      <c r="C437" s="11" t="s">
        <v>1857</v>
      </c>
      <c r="D437" s="11" t="s">
        <v>1858</v>
      </c>
      <c r="E437" s="11" t="s">
        <v>6454</v>
      </c>
      <c r="F437" s="11" t="s">
        <v>6455</v>
      </c>
      <c r="G437" s="4">
        <v>44438.730775462973</v>
      </c>
      <c r="H437" s="11" t="s">
        <v>105</v>
      </c>
      <c r="I437" s="11" t="s">
        <v>97</v>
      </c>
      <c r="J437" s="11" t="s">
        <v>98</v>
      </c>
      <c r="K437" s="11" t="s">
        <v>6456</v>
      </c>
      <c r="L437" s="11" t="s">
        <v>98</v>
      </c>
      <c r="M437" s="2" t="b">
        <v>0</v>
      </c>
    </row>
    <row r="438" spans="1:13">
      <c r="A438" s="11" t="s">
        <v>6457</v>
      </c>
      <c r="B438" s="11" t="s">
        <v>35</v>
      </c>
      <c r="C438" s="11" t="s">
        <v>124</v>
      </c>
      <c r="D438" s="11" t="s">
        <v>144</v>
      </c>
      <c r="E438" s="11" t="s">
        <v>281</v>
      </c>
      <c r="F438" s="11" t="s">
        <v>534</v>
      </c>
      <c r="G438" s="4">
        <v>44438.757604166669</v>
      </c>
      <c r="H438" s="11" t="s">
        <v>105</v>
      </c>
      <c r="I438" s="11" t="s">
        <v>97</v>
      </c>
      <c r="J438" s="11" t="s">
        <v>109</v>
      </c>
      <c r="K438" s="11" t="s">
        <v>385</v>
      </c>
      <c r="L438" s="11" t="s">
        <v>109</v>
      </c>
      <c r="M438" s="2" t="b">
        <v>0</v>
      </c>
    </row>
    <row r="439" spans="1:13" ht="129.6" customHeight="1">
      <c r="A439" s="11" t="s">
        <v>6458</v>
      </c>
      <c r="B439" s="11" t="s">
        <v>44</v>
      </c>
      <c r="C439" s="11" t="s">
        <v>375</v>
      </c>
      <c r="D439" s="11" t="s">
        <v>376</v>
      </c>
      <c r="E439" s="11" t="s">
        <v>1207</v>
      </c>
      <c r="F439" s="11" t="s">
        <v>6459</v>
      </c>
      <c r="G439" s="4">
        <v>44438.76326388889</v>
      </c>
      <c r="H439" s="11" t="s">
        <v>105</v>
      </c>
      <c r="I439" s="11" t="s">
        <v>114</v>
      </c>
      <c r="J439" s="11" t="s">
        <v>98</v>
      </c>
      <c r="K439" s="11" t="s">
        <v>2576</v>
      </c>
      <c r="L439" s="11" t="s">
        <v>98</v>
      </c>
      <c r="M439" s="2" t="b">
        <v>0</v>
      </c>
    </row>
    <row r="440" spans="1:13" ht="86.45" customHeight="1">
      <c r="A440" s="11" t="s">
        <v>6460</v>
      </c>
      <c r="B440" s="11" t="s">
        <v>36</v>
      </c>
      <c r="C440" s="11" t="s">
        <v>37</v>
      </c>
      <c r="D440" s="11" t="s">
        <v>133</v>
      </c>
      <c r="E440" s="11" t="s">
        <v>1062</v>
      </c>
      <c r="F440" s="11" t="s">
        <v>6461</v>
      </c>
      <c r="G440" s="4">
        <v>44438.870659722219</v>
      </c>
      <c r="H440" s="11" t="s">
        <v>105</v>
      </c>
      <c r="I440" s="11" t="s">
        <v>106</v>
      </c>
      <c r="J440" s="11" t="s">
        <v>107</v>
      </c>
      <c r="K440" s="11" t="s">
        <v>6462</v>
      </c>
      <c r="L440" s="11" t="s">
        <v>107</v>
      </c>
      <c r="M440" s="2" t="b">
        <v>0</v>
      </c>
    </row>
    <row r="441" spans="1:13">
      <c r="A441" s="11" t="s">
        <v>6463</v>
      </c>
      <c r="B441" s="11" t="s">
        <v>35</v>
      </c>
      <c r="C441" s="11" t="s">
        <v>124</v>
      </c>
      <c r="D441" s="11" t="s">
        <v>144</v>
      </c>
      <c r="E441" s="11" t="s">
        <v>319</v>
      </c>
      <c r="F441" s="11" t="s">
        <v>534</v>
      </c>
      <c r="G441" s="4">
        <v>44439.389606481483</v>
      </c>
      <c r="H441" s="11" t="s">
        <v>105</v>
      </c>
      <c r="I441" s="11" t="s">
        <v>97</v>
      </c>
      <c r="J441" s="11" t="s">
        <v>109</v>
      </c>
      <c r="K441" s="11" t="s">
        <v>2420</v>
      </c>
      <c r="L441" s="11" t="s">
        <v>109</v>
      </c>
      <c r="M441" s="2" t="b">
        <v>1</v>
      </c>
    </row>
    <row r="442" spans="1:13" ht="57.6" customHeight="1">
      <c r="A442" s="11" t="s">
        <v>6464</v>
      </c>
      <c r="B442" s="11" t="s">
        <v>44</v>
      </c>
      <c r="C442" s="11" t="s">
        <v>738</v>
      </c>
      <c r="D442" s="11" t="s">
        <v>739</v>
      </c>
      <c r="E442" s="11" t="s">
        <v>1399</v>
      </c>
      <c r="F442" s="11" t="s">
        <v>6465</v>
      </c>
      <c r="G442" s="4">
        <v>44439.477743055562</v>
      </c>
      <c r="H442" s="11" t="s">
        <v>105</v>
      </c>
      <c r="I442" s="11" t="s">
        <v>114</v>
      </c>
      <c r="J442" s="11" t="s">
        <v>98</v>
      </c>
      <c r="K442" s="11" t="s">
        <v>5392</v>
      </c>
      <c r="L442" s="11" t="s">
        <v>98</v>
      </c>
      <c r="M442" s="2" t="b">
        <v>0</v>
      </c>
    </row>
    <row r="443" spans="1:13" ht="43.15" customHeight="1">
      <c r="A443" s="11" t="s">
        <v>6466</v>
      </c>
      <c r="B443" s="11" t="s">
        <v>42</v>
      </c>
      <c r="C443" s="11" t="s">
        <v>1857</v>
      </c>
      <c r="D443" s="11" t="s">
        <v>1858</v>
      </c>
      <c r="E443" s="11" t="s">
        <v>1510</v>
      </c>
      <c r="F443" s="11" t="s">
        <v>2871</v>
      </c>
      <c r="G443" s="4">
        <v>44439.475949074083</v>
      </c>
      <c r="H443" s="11" t="s">
        <v>105</v>
      </c>
      <c r="I443" s="11" t="s">
        <v>97</v>
      </c>
      <c r="J443" s="11" t="s">
        <v>98</v>
      </c>
      <c r="K443" s="11" t="s">
        <v>5767</v>
      </c>
      <c r="L443" s="11" t="s">
        <v>98</v>
      </c>
      <c r="M443" s="2" t="b">
        <v>0</v>
      </c>
    </row>
    <row r="444" spans="1:13" ht="28.9" customHeight="1">
      <c r="A444" s="11" t="s">
        <v>6467</v>
      </c>
      <c r="B444" s="11" t="s">
        <v>42</v>
      </c>
      <c r="C444" s="11" t="s">
        <v>1857</v>
      </c>
      <c r="D444" s="11" t="s">
        <v>1858</v>
      </c>
      <c r="E444" s="11" t="s">
        <v>5326</v>
      </c>
      <c r="F444" s="11" t="s">
        <v>6468</v>
      </c>
      <c r="G444" s="4">
        <v>44439.51462962963</v>
      </c>
      <c r="H444" s="11" t="s">
        <v>105</v>
      </c>
      <c r="I444" s="11" t="s">
        <v>97</v>
      </c>
      <c r="J444" s="11" t="s">
        <v>98</v>
      </c>
      <c r="K444" s="11" t="s">
        <v>6469</v>
      </c>
      <c r="L444" s="11" t="s">
        <v>98</v>
      </c>
      <c r="M444" s="2" t="b">
        <v>0</v>
      </c>
    </row>
    <row r="445" spans="1:13" ht="86.45" customHeight="1">
      <c r="A445" s="11" t="s">
        <v>6470</v>
      </c>
      <c r="B445" s="11" t="s">
        <v>42</v>
      </c>
      <c r="C445" s="11" t="s">
        <v>215</v>
      </c>
      <c r="D445" s="11" t="s">
        <v>216</v>
      </c>
      <c r="E445" s="11" t="s">
        <v>2260</v>
      </c>
      <c r="F445" s="11" t="s">
        <v>4082</v>
      </c>
      <c r="G445" s="4">
        <v>44439.530752314808</v>
      </c>
      <c r="H445" s="11" t="s">
        <v>105</v>
      </c>
      <c r="I445" s="11" t="s">
        <v>97</v>
      </c>
      <c r="J445" s="11" t="s">
        <v>98</v>
      </c>
      <c r="K445" s="11" t="s">
        <v>6471</v>
      </c>
      <c r="L445" s="11" t="s">
        <v>98</v>
      </c>
      <c r="M445" s="2" t="b">
        <v>0</v>
      </c>
    </row>
    <row r="446" spans="1:13" ht="28.9" customHeight="1">
      <c r="A446" s="11" t="s">
        <v>6472</v>
      </c>
      <c r="B446" s="11" t="s">
        <v>42</v>
      </c>
      <c r="C446" s="11" t="s">
        <v>375</v>
      </c>
      <c r="D446" s="11" t="s">
        <v>376</v>
      </c>
      <c r="E446" s="11" t="s">
        <v>5201</v>
      </c>
      <c r="F446" s="11" t="s">
        <v>6003</v>
      </c>
      <c r="G446" s="4">
        <v>44439.536909722221</v>
      </c>
      <c r="H446" s="11" t="s">
        <v>105</v>
      </c>
      <c r="I446" s="11" t="s">
        <v>114</v>
      </c>
      <c r="J446" s="11" t="s">
        <v>98</v>
      </c>
      <c r="K446" s="11" t="s">
        <v>6473</v>
      </c>
      <c r="L446" s="11" t="s">
        <v>98</v>
      </c>
      <c r="M446" s="2" t="b">
        <v>0</v>
      </c>
    </row>
    <row r="447" spans="1:13" ht="43.15" customHeight="1">
      <c r="A447" s="11" t="s">
        <v>6474</v>
      </c>
      <c r="B447" s="11" t="s">
        <v>42</v>
      </c>
      <c r="C447" s="11" t="s">
        <v>375</v>
      </c>
      <c r="D447" s="11" t="s">
        <v>376</v>
      </c>
      <c r="E447" s="11" t="s">
        <v>5435</v>
      </c>
      <c r="F447" s="11" t="s">
        <v>4166</v>
      </c>
      <c r="G447" s="4">
        <v>44439.570949074077</v>
      </c>
      <c r="H447" s="11" t="s">
        <v>105</v>
      </c>
      <c r="I447" s="11" t="s">
        <v>97</v>
      </c>
      <c r="J447" s="11" t="s">
        <v>98</v>
      </c>
      <c r="K447" s="11" t="s">
        <v>6475</v>
      </c>
      <c r="L447" s="11" t="s">
        <v>98</v>
      </c>
      <c r="M447" s="2" t="b">
        <v>0</v>
      </c>
    </row>
    <row r="448" spans="1:13" ht="201.6" customHeight="1">
      <c r="A448" s="11" t="s">
        <v>6476</v>
      </c>
      <c r="B448" s="11" t="s">
        <v>42</v>
      </c>
      <c r="C448" s="11" t="s">
        <v>375</v>
      </c>
      <c r="D448" s="11" t="s">
        <v>376</v>
      </c>
      <c r="E448" s="11" t="s">
        <v>2224</v>
      </c>
      <c r="F448" s="11" t="s">
        <v>4585</v>
      </c>
      <c r="G448" s="4">
        <v>44439.615219907413</v>
      </c>
      <c r="H448" s="11" t="s">
        <v>105</v>
      </c>
      <c r="I448" s="11" t="s">
        <v>97</v>
      </c>
      <c r="J448" s="11" t="s">
        <v>98</v>
      </c>
      <c r="K448" s="11" t="s">
        <v>3538</v>
      </c>
      <c r="L448" s="11" t="s">
        <v>98</v>
      </c>
      <c r="M448" s="2" t="b">
        <v>0</v>
      </c>
    </row>
    <row r="449" spans="1:13" ht="201.6" customHeight="1">
      <c r="A449" s="11" t="s">
        <v>6477</v>
      </c>
      <c r="B449" s="11" t="s">
        <v>44</v>
      </c>
      <c r="C449" s="11" t="s">
        <v>738</v>
      </c>
      <c r="D449" s="11" t="s">
        <v>739</v>
      </c>
      <c r="E449" s="11" t="s">
        <v>3016</v>
      </c>
      <c r="F449" s="11" t="s">
        <v>6478</v>
      </c>
      <c r="G449" s="4">
        <v>44439.715196759258</v>
      </c>
      <c r="H449" s="11" t="s">
        <v>105</v>
      </c>
      <c r="I449" s="11" t="s">
        <v>114</v>
      </c>
      <c r="J449" s="11" t="s">
        <v>98</v>
      </c>
      <c r="K449" s="11" t="s">
        <v>3538</v>
      </c>
      <c r="L449" s="11" t="s">
        <v>98</v>
      </c>
      <c r="M449" s="2" t="b">
        <v>0</v>
      </c>
    </row>
    <row r="450" spans="1:13" ht="43.15" customHeight="1">
      <c r="A450" s="11" t="s">
        <v>6479</v>
      </c>
      <c r="B450" s="11" t="s">
        <v>42</v>
      </c>
      <c r="C450" s="11" t="s">
        <v>1857</v>
      </c>
      <c r="D450" s="11" t="s">
        <v>1858</v>
      </c>
      <c r="E450" s="11" t="s">
        <v>6480</v>
      </c>
      <c r="F450" s="11" t="s">
        <v>5344</v>
      </c>
      <c r="G450" s="4">
        <v>44439.774884259263</v>
      </c>
      <c r="H450" s="11" t="s">
        <v>105</v>
      </c>
      <c r="I450" s="11" t="s">
        <v>97</v>
      </c>
      <c r="J450" s="11" t="s">
        <v>98</v>
      </c>
      <c r="K450" s="11" t="s">
        <v>6151</v>
      </c>
      <c r="L450" s="11" t="s">
        <v>98</v>
      </c>
      <c r="M450" s="2" t="b">
        <v>0</v>
      </c>
    </row>
    <row r="451" spans="1:13" ht="43.15" customHeight="1">
      <c r="A451" s="11" t="s">
        <v>6481</v>
      </c>
      <c r="B451" s="11" t="s">
        <v>42</v>
      </c>
      <c r="C451" s="11" t="s">
        <v>92</v>
      </c>
      <c r="D451" s="11" t="s">
        <v>186</v>
      </c>
      <c r="E451" s="11" t="s">
        <v>4841</v>
      </c>
      <c r="F451" s="11" t="s">
        <v>5689</v>
      </c>
      <c r="G451" s="4">
        <v>44439.7971875</v>
      </c>
      <c r="H451" s="11" t="s">
        <v>105</v>
      </c>
      <c r="I451" s="11" t="s">
        <v>114</v>
      </c>
      <c r="J451" s="11" t="s">
        <v>98</v>
      </c>
      <c r="K451" s="11" t="s">
        <v>6482</v>
      </c>
      <c r="L451" s="11" t="s">
        <v>98</v>
      </c>
      <c r="M451" s="2" t="b">
        <v>0</v>
      </c>
    </row>
    <row r="452" spans="1:13">
      <c r="A452" s="2"/>
      <c r="B452" s="2"/>
      <c r="C452" s="2"/>
      <c r="D452" s="2"/>
      <c r="E452" s="2"/>
      <c r="F452" s="2"/>
      <c r="G452" s="4"/>
      <c r="H452" s="2"/>
      <c r="I452" s="2"/>
      <c r="J452" s="2"/>
      <c r="K452" s="2"/>
      <c r="L452" s="2"/>
      <c r="M452" s="2"/>
    </row>
    <row r="453" spans="1:13">
      <c r="A453" s="2"/>
      <c r="B453" s="2"/>
      <c r="C453" s="2"/>
      <c r="D453" s="2"/>
      <c r="E453" s="2"/>
      <c r="F453" s="2"/>
      <c r="G453" s="4"/>
      <c r="H453" s="2"/>
      <c r="I453" s="2"/>
      <c r="J453" s="2"/>
      <c r="K453" s="2"/>
      <c r="L453" s="2"/>
      <c r="M453" s="2"/>
    </row>
    <row r="454" spans="1:13">
      <c r="A454" s="2"/>
      <c r="B454" s="2"/>
      <c r="C454" s="2"/>
      <c r="D454" s="2"/>
      <c r="E454" s="2"/>
      <c r="F454" s="2"/>
      <c r="G454" s="4"/>
      <c r="H454" s="2"/>
      <c r="I454" s="2"/>
      <c r="J454" s="2"/>
      <c r="K454" s="2"/>
      <c r="L454" s="2"/>
      <c r="M454" s="2"/>
    </row>
    <row r="455" spans="1:13">
      <c r="A455" s="2"/>
      <c r="B455" s="2"/>
      <c r="C455" s="2"/>
      <c r="D455" s="2"/>
      <c r="E455" s="2"/>
      <c r="F455" s="2"/>
      <c r="G455" s="4"/>
      <c r="H455" s="2"/>
      <c r="I455" s="2"/>
      <c r="J455" s="2"/>
      <c r="K455" s="2"/>
      <c r="L455" s="2"/>
      <c r="M455" s="2"/>
    </row>
    <row r="456" spans="1:13">
      <c r="A456" s="2"/>
      <c r="B456" s="2"/>
      <c r="C456" s="2"/>
      <c r="D456" s="2"/>
      <c r="E456" s="2"/>
      <c r="F456" s="2"/>
      <c r="G456" s="4"/>
      <c r="H456" s="2"/>
      <c r="I456" s="2"/>
      <c r="J456" s="2"/>
      <c r="K456" s="2"/>
      <c r="L456" s="2"/>
      <c r="M456" s="2"/>
    </row>
    <row r="457" spans="1:13">
      <c r="A457" s="2"/>
      <c r="B457" s="2"/>
      <c r="C457" s="2"/>
      <c r="D457" s="2"/>
      <c r="E457" s="2"/>
      <c r="F457" s="2"/>
      <c r="G457" s="4"/>
      <c r="H457" s="2"/>
      <c r="I457" s="2"/>
      <c r="J457" s="2"/>
      <c r="K457" s="2"/>
      <c r="L457" s="2"/>
      <c r="M457" s="2"/>
    </row>
    <row r="458" spans="1:13">
      <c r="A458" s="2"/>
      <c r="B458" s="2"/>
      <c r="C458" s="2"/>
      <c r="D458" s="2"/>
      <c r="E458" s="2"/>
      <c r="F458" s="2"/>
      <c r="G458" s="4"/>
      <c r="H458" s="2"/>
      <c r="I458" s="2"/>
      <c r="J458" s="2"/>
      <c r="K458" s="2"/>
      <c r="L458" s="2"/>
      <c r="M458" s="2"/>
    </row>
    <row r="459" spans="1:13">
      <c r="A459" s="2"/>
      <c r="B459" s="2"/>
      <c r="C459" s="2"/>
      <c r="D459" s="2"/>
      <c r="E459" s="2"/>
      <c r="F459" s="2"/>
      <c r="G459" s="4"/>
      <c r="H459" s="2"/>
      <c r="I459" s="2"/>
      <c r="J459" s="2"/>
      <c r="K459" s="2"/>
      <c r="L459" s="2"/>
      <c r="M459" s="2"/>
    </row>
    <row r="460" spans="1:13">
      <c r="A460" s="2"/>
      <c r="B460" s="2"/>
      <c r="C460" s="2"/>
      <c r="D460" s="2"/>
      <c r="E460" s="2"/>
      <c r="F460" s="2"/>
      <c r="G460" s="4"/>
      <c r="H460" s="2"/>
      <c r="I460" s="2"/>
      <c r="J460" s="2"/>
      <c r="K460" s="2"/>
      <c r="L460" s="2"/>
      <c r="M460" s="2"/>
    </row>
    <row r="461" spans="1:13">
      <c r="A461" s="2"/>
      <c r="B461" s="2"/>
      <c r="C461" s="2"/>
      <c r="D461" s="2"/>
      <c r="E461" s="2"/>
      <c r="F461" s="2"/>
      <c r="G461" s="4"/>
      <c r="H461" s="2"/>
      <c r="I461" s="2"/>
      <c r="J461" s="2"/>
      <c r="K461" s="2"/>
      <c r="L461" s="2"/>
      <c r="M461" s="2"/>
    </row>
    <row r="462" spans="1:13">
      <c r="A462" s="2"/>
      <c r="B462" s="2"/>
      <c r="C462" s="2"/>
      <c r="D462" s="2"/>
      <c r="E462" s="2"/>
      <c r="F462" s="2"/>
      <c r="G462" s="4"/>
      <c r="H462" s="2"/>
      <c r="I462" s="2"/>
      <c r="J462" s="2"/>
      <c r="K462" s="2"/>
      <c r="L462" s="2"/>
      <c r="M462" s="2"/>
    </row>
    <row r="463" spans="1:13">
      <c r="A463" s="2"/>
      <c r="B463" s="2"/>
      <c r="C463" s="2"/>
      <c r="D463" s="2"/>
      <c r="E463" s="2"/>
      <c r="F463" s="2"/>
      <c r="G463" s="4"/>
      <c r="H463" s="2"/>
      <c r="I463" s="2"/>
      <c r="J463" s="2"/>
      <c r="K463" s="2"/>
      <c r="L463" s="2"/>
      <c r="M463" s="2"/>
    </row>
    <row r="464" spans="1:13">
      <c r="A464" s="2"/>
      <c r="B464" s="2"/>
      <c r="C464" s="2"/>
      <c r="D464" s="2"/>
      <c r="E464" s="2"/>
      <c r="F464" s="2"/>
      <c r="G464" s="4"/>
      <c r="H464" s="2"/>
      <c r="I464" s="2"/>
      <c r="J464" s="2"/>
      <c r="K464" s="2"/>
      <c r="L464" s="2"/>
      <c r="M464" s="2"/>
    </row>
    <row r="465" spans="1:13">
      <c r="A465" s="2"/>
      <c r="B465" s="2"/>
      <c r="C465" s="2"/>
      <c r="D465" s="2"/>
      <c r="E465" s="2"/>
      <c r="F465" s="2"/>
      <c r="G465" s="4"/>
      <c r="H465" s="2"/>
      <c r="I465" s="2"/>
      <c r="J465" s="2"/>
      <c r="K465" s="2"/>
      <c r="L465" s="2"/>
      <c r="M465" s="2"/>
    </row>
    <row r="466" spans="1:13">
      <c r="A466" s="2"/>
      <c r="B466" s="2"/>
      <c r="C466" s="2"/>
      <c r="D466" s="2"/>
      <c r="E466" s="2"/>
      <c r="F466" s="2"/>
      <c r="G466" s="4"/>
      <c r="H466" s="2"/>
      <c r="I466" s="2"/>
      <c r="J466" s="2"/>
      <c r="K466" s="2"/>
      <c r="L466" s="2"/>
      <c r="M466" s="2"/>
    </row>
    <row r="467" spans="1:13">
      <c r="A467" s="2"/>
      <c r="B467" s="2"/>
      <c r="C467" s="2"/>
      <c r="D467" s="2"/>
      <c r="E467" s="2"/>
      <c r="F467" s="2"/>
      <c r="G467" s="4"/>
      <c r="H467" s="2"/>
      <c r="I467" s="2"/>
      <c r="J467" s="2"/>
      <c r="K467" s="2"/>
      <c r="L467" s="2"/>
      <c r="M467" s="2"/>
    </row>
    <row r="468" spans="1:13">
      <c r="A468" s="2"/>
      <c r="B468" s="2"/>
      <c r="C468" s="2"/>
      <c r="D468" s="2"/>
      <c r="E468" s="2"/>
      <c r="F468" s="2"/>
      <c r="G468" s="4"/>
      <c r="H468" s="2"/>
      <c r="I468" s="2"/>
      <c r="J468" s="2"/>
      <c r="K468" s="2"/>
      <c r="L468" s="2"/>
      <c r="M468" s="2"/>
    </row>
    <row r="469" spans="1:13">
      <c r="A469" s="2"/>
      <c r="B469" s="2"/>
      <c r="C469" s="2"/>
      <c r="D469" s="2"/>
      <c r="E469" s="2"/>
      <c r="F469" s="2"/>
      <c r="G469" s="4"/>
      <c r="H469" s="2"/>
      <c r="I469" s="2"/>
      <c r="J469" s="2"/>
      <c r="K469" s="2"/>
      <c r="L469" s="2"/>
      <c r="M469" s="2"/>
    </row>
    <row r="470" spans="1:13">
      <c r="A470" s="2"/>
      <c r="B470" s="2"/>
      <c r="C470" s="2"/>
      <c r="D470" s="2"/>
      <c r="E470" s="2"/>
      <c r="F470" s="2"/>
      <c r="G470" s="4"/>
      <c r="H470" s="2"/>
      <c r="I470" s="2"/>
      <c r="J470" s="2"/>
      <c r="K470" s="2"/>
      <c r="L470" s="2"/>
      <c r="M470" s="2"/>
    </row>
    <row r="471" spans="1:13">
      <c r="A471" s="2"/>
      <c r="B471" s="2"/>
      <c r="C471" s="2"/>
      <c r="D471" s="2"/>
      <c r="E471" s="2"/>
      <c r="F471" s="2"/>
      <c r="G471" s="4"/>
      <c r="H471" s="2"/>
      <c r="I471" s="2"/>
      <c r="J471" s="2"/>
      <c r="K471" s="2"/>
      <c r="L471" s="2"/>
      <c r="M471" s="2"/>
    </row>
    <row r="472" spans="1:13">
      <c r="A472" s="2"/>
      <c r="B472" s="2"/>
      <c r="C472" s="2"/>
      <c r="D472" s="2"/>
      <c r="E472" s="2"/>
      <c r="F472" s="2"/>
      <c r="G472" s="4"/>
      <c r="H472" s="2"/>
      <c r="I472" s="2"/>
      <c r="J472" s="2"/>
      <c r="K472" s="2"/>
      <c r="L472" s="2"/>
      <c r="M472" s="2"/>
    </row>
    <row r="473" spans="1:13">
      <c r="A473" s="2"/>
      <c r="B473" s="2"/>
      <c r="C473" s="2"/>
      <c r="D473" s="2"/>
      <c r="E473" s="2"/>
      <c r="F473" s="2"/>
      <c r="G473" s="4"/>
      <c r="H473" s="2"/>
      <c r="I473" s="2"/>
      <c r="J473" s="2"/>
      <c r="K473" s="2"/>
      <c r="L473" s="2"/>
      <c r="M473" s="2"/>
    </row>
    <row r="474" spans="1:13">
      <c r="A474" s="2"/>
      <c r="B474" s="2"/>
      <c r="C474" s="2"/>
      <c r="D474" s="2"/>
      <c r="E474" s="2"/>
      <c r="F474" s="2"/>
      <c r="G474" s="4"/>
      <c r="H474" s="2"/>
      <c r="I474" s="2"/>
      <c r="J474" s="2"/>
      <c r="K474" s="2"/>
      <c r="L474" s="2"/>
      <c r="M474" s="2"/>
    </row>
    <row r="475" spans="1:13">
      <c r="A475" s="2"/>
      <c r="B475" s="2"/>
      <c r="C475" s="2"/>
      <c r="D475" s="2"/>
      <c r="E475" s="2"/>
      <c r="F475" s="2"/>
      <c r="G475" s="4"/>
      <c r="H475" s="2"/>
      <c r="I475" s="2"/>
      <c r="J475" s="2"/>
      <c r="K475" s="2"/>
      <c r="L475" s="2"/>
      <c r="M475" s="2"/>
    </row>
    <row r="476" spans="1:13">
      <c r="A476" s="2"/>
      <c r="B476" s="2"/>
      <c r="C476" s="2"/>
      <c r="D476" s="2"/>
      <c r="E476" s="2"/>
      <c r="F476" s="2"/>
      <c r="G476" s="4"/>
      <c r="H476" s="2"/>
      <c r="I476" s="2"/>
      <c r="J476" s="2"/>
      <c r="K476" s="2"/>
      <c r="L476" s="2"/>
      <c r="M476" s="2"/>
    </row>
    <row r="477" spans="1:13">
      <c r="A477" s="2"/>
      <c r="B477" s="2"/>
      <c r="C477" s="2"/>
      <c r="D477" s="2"/>
      <c r="E477" s="2"/>
      <c r="F477" s="2"/>
      <c r="G477" s="4"/>
      <c r="H477" s="2"/>
      <c r="I477" s="2"/>
      <c r="J477" s="2"/>
      <c r="K477" s="2"/>
      <c r="L477" s="2"/>
      <c r="M477" s="2"/>
    </row>
    <row r="478" spans="1:13">
      <c r="A478" s="2"/>
      <c r="B478" s="2"/>
      <c r="C478" s="2"/>
      <c r="D478" s="2"/>
      <c r="E478" s="2"/>
      <c r="F478" s="2"/>
      <c r="G478" s="4"/>
      <c r="H478" s="2"/>
      <c r="I478" s="2"/>
      <c r="J478" s="2"/>
      <c r="K478" s="2"/>
      <c r="L478" s="2"/>
      <c r="M478" s="2"/>
    </row>
    <row r="479" spans="1:13">
      <c r="A479" s="2"/>
      <c r="B479" s="2"/>
      <c r="C479" s="2"/>
      <c r="D479" s="2"/>
      <c r="E479" s="2"/>
      <c r="F479" s="2"/>
      <c r="G479" s="4"/>
      <c r="H479" s="2"/>
      <c r="I479" s="2"/>
      <c r="J479" s="2"/>
      <c r="K479" s="2"/>
      <c r="L479" s="2"/>
      <c r="M479" s="2"/>
    </row>
    <row r="480" spans="1:13">
      <c r="A480" s="2"/>
      <c r="B480" s="2"/>
      <c r="C480" s="2"/>
      <c r="D480" s="2"/>
      <c r="E480" s="2"/>
      <c r="F480" s="2"/>
      <c r="G480" s="4"/>
      <c r="H480" s="2"/>
      <c r="I480" s="2"/>
      <c r="J480" s="2"/>
      <c r="K480" s="2"/>
      <c r="L480" s="2"/>
      <c r="M480" s="2"/>
    </row>
    <row r="481" spans="1:13">
      <c r="A481" s="2"/>
      <c r="B481" s="2"/>
      <c r="C481" s="2"/>
      <c r="D481" s="2"/>
      <c r="E481" s="2"/>
      <c r="F481" s="2"/>
      <c r="G481" s="4"/>
      <c r="H481" s="2"/>
      <c r="I481" s="2"/>
      <c r="J481" s="2"/>
      <c r="K481" s="2"/>
      <c r="L481" s="2"/>
      <c r="M481" s="2"/>
    </row>
    <row r="482" spans="1:13">
      <c r="A482" s="2"/>
      <c r="B482" s="2"/>
      <c r="C482" s="2"/>
      <c r="D482" s="2"/>
      <c r="E482" s="2"/>
      <c r="F482" s="2"/>
      <c r="G482" s="4"/>
      <c r="H482" s="2"/>
      <c r="I482" s="2"/>
      <c r="J482" s="2"/>
      <c r="K482" s="2"/>
      <c r="L482" s="2"/>
      <c r="M482" s="2"/>
    </row>
    <row r="483" spans="1:13">
      <c r="A483" s="2"/>
      <c r="B483" s="2"/>
      <c r="C483" s="2"/>
      <c r="D483" s="2"/>
      <c r="E483" s="2"/>
      <c r="F483" s="2"/>
      <c r="G483" s="4"/>
      <c r="H483" s="2"/>
      <c r="I483" s="2"/>
      <c r="J483" s="2"/>
      <c r="K483" s="2"/>
      <c r="L483" s="2"/>
      <c r="M483" s="2"/>
    </row>
    <row r="484" spans="1:13">
      <c r="A484" s="2"/>
      <c r="B484" s="2"/>
      <c r="C484" s="2"/>
      <c r="D484" s="2"/>
      <c r="E484" s="2"/>
      <c r="F484" s="2"/>
      <c r="G484" s="4"/>
      <c r="H484" s="2"/>
      <c r="I484" s="2"/>
      <c r="J484" s="2"/>
      <c r="K484" s="2"/>
      <c r="L484" s="2"/>
      <c r="M484" s="2"/>
    </row>
    <row r="485" spans="1:13">
      <c r="A485" s="2"/>
      <c r="B485" s="2"/>
      <c r="C485" s="2"/>
      <c r="D485" s="2"/>
      <c r="E485" s="2"/>
      <c r="F485" s="2"/>
      <c r="G485" s="4"/>
      <c r="H485" s="2"/>
      <c r="I485" s="2"/>
      <c r="J485" s="2"/>
      <c r="K485" s="2"/>
      <c r="L485" s="2"/>
      <c r="M485" s="2"/>
    </row>
    <row r="486" spans="1:13">
      <c r="A486" s="2"/>
      <c r="B486" s="2"/>
      <c r="C486" s="2"/>
      <c r="D486" s="2"/>
      <c r="E486" s="2"/>
      <c r="F486" s="2"/>
      <c r="G486" s="4"/>
      <c r="H486" s="2"/>
      <c r="I486" s="2"/>
      <c r="J486" s="2"/>
      <c r="K486" s="2"/>
      <c r="L486" s="2"/>
      <c r="M486" s="2"/>
    </row>
    <row r="487" spans="1:13">
      <c r="A487" s="2"/>
      <c r="B487" s="2"/>
      <c r="C487" s="2"/>
      <c r="D487" s="2"/>
      <c r="E487" s="2"/>
      <c r="F487" s="2"/>
      <c r="G487" s="4"/>
      <c r="H487" s="2"/>
      <c r="I487" s="2"/>
      <c r="J487" s="2"/>
      <c r="K487" s="2"/>
      <c r="L487" s="2"/>
      <c r="M487" s="2"/>
    </row>
    <row r="488" spans="1:13">
      <c r="A488" s="2"/>
      <c r="B488" s="2"/>
      <c r="C488" s="2"/>
      <c r="D488" s="2"/>
      <c r="E488" s="2"/>
      <c r="F488" s="2"/>
      <c r="G488" s="4"/>
      <c r="H488" s="2"/>
      <c r="I488" s="2"/>
      <c r="J488" s="2"/>
      <c r="K488" s="2"/>
      <c r="L488" s="2"/>
      <c r="M488" s="2"/>
    </row>
    <row r="489" spans="1:13">
      <c r="A489" s="2"/>
      <c r="B489" s="2"/>
      <c r="C489" s="2"/>
      <c r="D489" s="2"/>
      <c r="E489" s="2"/>
      <c r="F489" s="2"/>
      <c r="G489" s="4"/>
      <c r="H489" s="2"/>
      <c r="I489" s="2"/>
      <c r="J489" s="2"/>
      <c r="K489" s="2"/>
      <c r="L489" s="2"/>
      <c r="M489" s="2"/>
    </row>
    <row r="490" spans="1:13">
      <c r="A490" s="2"/>
      <c r="B490" s="2"/>
      <c r="C490" s="2"/>
      <c r="D490" s="2"/>
      <c r="E490" s="2"/>
      <c r="F490" s="2"/>
      <c r="G490" s="4"/>
      <c r="H490" s="2"/>
      <c r="I490" s="2"/>
      <c r="J490" s="2"/>
      <c r="K490" s="2"/>
      <c r="L490" s="2"/>
      <c r="M490" s="2"/>
    </row>
    <row r="491" spans="1:13" ht="70.150000000000006" customHeight="1">
      <c r="A491" s="2"/>
      <c r="B491" s="2"/>
      <c r="C491" s="2"/>
      <c r="D491" s="2"/>
      <c r="E491" s="2"/>
      <c r="F491" s="2"/>
      <c r="G491" s="4"/>
      <c r="H491" s="2"/>
      <c r="I491" s="2"/>
      <c r="J491" s="2"/>
      <c r="K491" s="2"/>
      <c r="L491" s="2"/>
      <c r="M491" s="2"/>
    </row>
    <row r="492" spans="1:13">
      <c r="A492" s="2"/>
      <c r="B492" s="2"/>
      <c r="C492" s="2"/>
      <c r="D492" s="2"/>
      <c r="E492" s="2"/>
      <c r="F492" s="2"/>
      <c r="G492" s="4"/>
      <c r="H492" s="2"/>
      <c r="I492" s="2"/>
      <c r="J492" s="2"/>
      <c r="K492" s="2"/>
      <c r="L492" s="2"/>
      <c r="M492" s="2"/>
    </row>
    <row r="493" spans="1:13">
      <c r="A493" s="2"/>
      <c r="B493" s="2"/>
      <c r="C493" s="2"/>
      <c r="D493" s="2"/>
      <c r="E493" s="2"/>
      <c r="F493" s="2"/>
      <c r="G493" s="4"/>
      <c r="H493" s="2"/>
      <c r="I493" s="2"/>
      <c r="J493" s="2"/>
      <c r="K493" s="2"/>
      <c r="L493" s="2"/>
      <c r="M493" s="2"/>
    </row>
    <row r="494" spans="1:13">
      <c r="A494" s="2"/>
      <c r="B494" s="2"/>
      <c r="C494" s="2"/>
      <c r="D494" s="2"/>
      <c r="E494" s="2"/>
      <c r="F494" s="2"/>
      <c r="G494" s="4"/>
      <c r="H494" s="2"/>
      <c r="I494" s="2"/>
      <c r="J494" s="2"/>
      <c r="K494" s="2"/>
      <c r="L494" s="2"/>
      <c r="M494" s="2"/>
    </row>
    <row r="495" spans="1:13">
      <c r="A495" s="2"/>
      <c r="B495" s="2"/>
      <c r="C495" s="2"/>
      <c r="D495" s="2"/>
      <c r="E495" s="2"/>
      <c r="F495" s="2"/>
      <c r="G495" s="4"/>
      <c r="H495" s="2"/>
      <c r="I495" s="2"/>
      <c r="J495" s="2"/>
      <c r="K495" s="2"/>
      <c r="L495" s="2"/>
      <c r="M495" s="2"/>
    </row>
    <row r="496" spans="1:13">
      <c r="A496" s="2"/>
      <c r="B496" s="2"/>
      <c r="C496" s="2"/>
      <c r="D496" s="2"/>
      <c r="E496" s="2"/>
      <c r="F496" s="2"/>
      <c r="G496" s="4"/>
      <c r="H496" s="2"/>
      <c r="I496" s="2"/>
      <c r="J496" s="2"/>
      <c r="K496" s="2"/>
      <c r="L496" s="2"/>
      <c r="M496" s="2"/>
    </row>
    <row r="497" spans="1:13">
      <c r="A497" s="2"/>
      <c r="B497" s="2"/>
      <c r="C497" s="2"/>
      <c r="D497" s="2"/>
      <c r="E497" s="2"/>
      <c r="F497" s="2"/>
      <c r="G497" s="4"/>
      <c r="H497" s="2"/>
      <c r="I497" s="2"/>
      <c r="J497" s="2"/>
      <c r="K497" s="2"/>
      <c r="L497" s="2"/>
      <c r="M497" s="2"/>
    </row>
    <row r="498" spans="1:13">
      <c r="A498" s="2"/>
      <c r="B498" s="2"/>
      <c r="C498" s="2"/>
      <c r="D498" s="2"/>
      <c r="E498" s="2"/>
      <c r="F498" s="2"/>
      <c r="G498" s="4"/>
      <c r="H498" s="2"/>
      <c r="I498" s="2"/>
      <c r="J498" s="2"/>
      <c r="K498" s="2"/>
      <c r="L498" s="2"/>
      <c r="M498" s="2"/>
    </row>
    <row r="499" spans="1:13">
      <c r="A499" s="2"/>
      <c r="B499" s="2"/>
      <c r="C499" s="2"/>
      <c r="D499" s="2"/>
      <c r="E499" s="2"/>
      <c r="F499" s="2"/>
      <c r="G499" s="4"/>
      <c r="H499" s="2"/>
      <c r="I499" s="2"/>
      <c r="J499" s="2"/>
      <c r="K499" s="2"/>
      <c r="L499" s="2"/>
      <c r="M499" s="2"/>
    </row>
    <row r="500" spans="1:13">
      <c r="A500" s="2"/>
      <c r="B500" s="2"/>
      <c r="C500" s="2"/>
      <c r="D500" s="2"/>
      <c r="E500" s="2"/>
      <c r="F500" s="2"/>
      <c r="G500" s="4"/>
      <c r="H500" s="2"/>
      <c r="I500" s="2"/>
      <c r="J500" s="2"/>
      <c r="K500" s="2"/>
      <c r="L500" s="2"/>
      <c r="M500" s="2"/>
    </row>
    <row r="501" spans="1:13">
      <c r="A501" s="2"/>
      <c r="B501" s="2"/>
      <c r="C501" s="2"/>
      <c r="D501" s="2"/>
      <c r="E501" s="2"/>
      <c r="F501" s="2"/>
      <c r="G501" s="4"/>
      <c r="H501" s="2"/>
      <c r="I501" s="2"/>
      <c r="J501" s="2"/>
      <c r="K501" s="2"/>
      <c r="L501" s="2"/>
      <c r="M501" s="2"/>
    </row>
    <row r="502" spans="1:13">
      <c r="A502" s="2"/>
      <c r="B502" s="2"/>
      <c r="C502" s="2"/>
      <c r="D502" s="2"/>
      <c r="E502" s="2"/>
      <c r="F502" s="2"/>
      <c r="G502" s="4"/>
      <c r="H502" s="2"/>
      <c r="I502" s="2"/>
      <c r="J502" s="2"/>
      <c r="K502" s="2"/>
      <c r="L502" s="2"/>
      <c r="M502" s="2"/>
    </row>
    <row r="503" spans="1:13">
      <c r="A503" s="2"/>
      <c r="B503" s="2"/>
      <c r="C503" s="2"/>
      <c r="D503" s="2"/>
      <c r="E503" s="2"/>
      <c r="F503" s="2"/>
      <c r="G503" s="4"/>
      <c r="H503" s="2"/>
      <c r="I503" s="2"/>
      <c r="J503" s="2"/>
      <c r="K503" s="2"/>
      <c r="L503" s="2"/>
      <c r="M503" s="2"/>
    </row>
    <row r="504" spans="1:13">
      <c r="A504" s="2"/>
      <c r="B504" s="2"/>
      <c r="C504" s="2"/>
      <c r="D504" s="2"/>
      <c r="E504" s="2"/>
      <c r="F504" s="2"/>
      <c r="G504" s="4"/>
      <c r="H504" s="2"/>
      <c r="I504" s="2"/>
      <c r="J504" s="2"/>
      <c r="K504" s="2"/>
      <c r="L504" s="2"/>
      <c r="M504" s="2"/>
    </row>
    <row r="505" spans="1:13">
      <c r="A505" s="2"/>
      <c r="B505" s="2"/>
      <c r="C505" s="2"/>
      <c r="D505" s="2"/>
      <c r="E505" s="2"/>
      <c r="F505" s="2"/>
      <c r="G505" s="4"/>
      <c r="H505" s="2"/>
      <c r="I505" s="2"/>
      <c r="J505" s="2"/>
      <c r="K505" s="2"/>
      <c r="L505" s="2"/>
      <c r="M505" s="2"/>
    </row>
    <row r="506" spans="1:13">
      <c r="A506" s="2"/>
      <c r="B506" s="2"/>
      <c r="C506" s="2"/>
      <c r="D506" s="2"/>
      <c r="E506" s="2"/>
      <c r="F506" s="2"/>
      <c r="G506" s="4"/>
      <c r="H506" s="2"/>
      <c r="I506" s="2"/>
      <c r="J506" s="2"/>
      <c r="K506" s="2"/>
      <c r="L506" s="2"/>
      <c r="M506" s="2"/>
    </row>
    <row r="507" spans="1:13">
      <c r="A507" s="2"/>
      <c r="B507" s="2"/>
      <c r="C507" s="2"/>
      <c r="D507" s="2"/>
      <c r="E507" s="2"/>
      <c r="F507" s="2"/>
      <c r="G507" s="4"/>
      <c r="H507" s="2"/>
      <c r="I507" s="2"/>
      <c r="J507" s="2"/>
      <c r="K507" s="2"/>
      <c r="L507" s="2"/>
      <c r="M507" s="2"/>
    </row>
    <row r="508" spans="1:13">
      <c r="A508" s="2"/>
      <c r="B508" s="2"/>
      <c r="C508" s="2"/>
      <c r="D508" s="2"/>
      <c r="E508" s="2"/>
      <c r="F508" s="2"/>
      <c r="G508" s="4"/>
      <c r="H508" s="2"/>
      <c r="I508" s="2"/>
      <c r="J508" s="2"/>
      <c r="K508" s="2"/>
      <c r="L508" s="2"/>
      <c r="M508" s="2"/>
    </row>
    <row r="509" spans="1:13">
      <c r="A509" s="2"/>
      <c r="B509" s="2"/>
      <c r="C509" s="2"/>
      <c r="D509" s="2"/>
      <c r="E509" s="2"/>
      <c r="F509" s="2"/>
      <c r="G509" s="4"/>
      <c r="H509" s="2"/>
      <c r="I509" s="2"/>
      <c r="J509" s="2"/>
      <c r="K509" s="2"/>
      <c r="L509" s="2"/>
      <c r="M509" s="2"/>
    </row>
    <row r="510" spans="1:13">
      <c r="A510" s="2"/>
      <c r="B510" s="2"/>
      <c r="C510" s="2"/>
      <c r="D510" s="2"/>
      <c r="E510" s="2"/>
      <c r="F510" s="2"/>
      <c r="G510" s="4"/>
      <c r="H510" s="2"/>
      <c r="I510" s="2"/>
      <c r="J510" s="2"/>
      <c r="K510" s="2"/>
      <c r="L510" s="2"/>
      <c r="M510" s="2"/>
    </row>
    <row r="511" spans="1:13">
      <c r="A511" s="2"/>
      <c r="B511" s="2"/>
      <c r="C511" s="2"/>
      <c r="D511" s="2"/>
      <c r="E511" s="2"/>
      <c r="F511" s="2"/>
      <c r="G511" s="4"/>
      <c r="H511" s="2"/>
      <c r="I511" s="2"/>
      <c r="J511" s="2"/>
      <c r="K511" s="2"/>
      <c r="L511" s="2"/>
      <c r="M511" s="2"/>
    </row>
    <row r="512" spans="1:13">
      <c r="A512" s="2"/>
      <c r="B512" s="2"/>
      <c r="C512" s="2"/>
      <c r="D512" s="2"/>
      <c r="E512" s="2"/>
      <c r="F512" s="2"/>
      <c r="G512" s="4"/>
      <c r="H512" s="2"/>
      <c r="I512" s="2"/>
      <c r="J512" s="2"/>
      <c r="K512" s="2"/>
      <c r="L512" s="2"/>
      <c r="M512" s="2"/>
    </row>
    <row r="513" spans="1:13">
      <c r="A513" s="2"/>
      <c r="B513" s="2"/>
      <c r="C513" s="2"/>
      <c r="D513" s="2"/>
      <c r="E513" s="2"/>
      <c r="F513" s="2"/>
      <c r="G513" s="4"/>
      <c r="H513" s="2"/>
      <c r="I513" s="2"/>
      <c r="J513" s="2"/>
      <c r="K513" s="2"/>
      <c r="L513" s="2"/>
      <c r="M513" s="2"/>
    </row>
    <row r="514" spans="1:13">
      <c r="A514" s="2"/>
      <c r="B514" s="2"/>
      <c r="C514" s="2"/>
      <c r="D514" s="2"/>
      <c r="E514" s="2"/>
      <c r="F514" s="2"/>
      <c r="G514" s="4"/>
      <c r="H514" s="2"/>
      <c r="I514" s="2"/>
      <c r="J514" s="2"/>
      <c r="K514" s="2"/>
      <c r="L514" s="2"/>
      <c r="M514" s="2"/>
    </row>
    <row r="515" spans="1:13">
      <c r="A515" s="2"/>
      <c r="B515" s="2"/>
      <c r="C515" s="2"/>
      <c r="D515" s="2"/>
      <c r="E515" s="2"/>
      <c r="F515" s="2"/>
      <c r="G515" s="4"/>
      <c r="H515" s="2"/>
      <c r="I515" s="2"/>
      <c r="J515" s="2"/>
      <c r="K515" s="2"/>
      <c r="L515" s="2"/>
      <c r="M515" s="2"/>
    </row>
    <row r="516" spans="1:13">
      <c r="A516" s="2"/>
      <c r="B516" s="2"/>
      <c r="C516" s="2"/>
      <c r="D516" s="2"/>
      <c r="E516" s="2"/>
      <c r="F516" s="2"/>
      <c r="G516" s="4"/>
      <c r="H516" s="2"/>
      <c r="I516" s="2"/>
      <c r="J516" s="2"/>
      <c r="K516" s="2"/>
      <c r="L516" s="2"/>
      <c r="M516" s="2"/>
    </row>
    <row r="517" spans="1:13">
      <c r="A517" s="2"/>
      <c r="B517" s="2"/>
      <c r="C517" s="2"/>
      <c r="D517" s="2"/>
      <c r="E517" s="2"/>
      <c r="F517" s="2"/>
      <c r="G517" s="4"/>
      <c r="H517" s="2"/>
      <c r="I517" s="2"/>
      <c r="J517" s="2"/>
      <c r="K517" s="2"/>
      <c r="L517" s="2"/>
      <c r="M517" s="2"/>
    </row>
    <row r="518" spans="1:13">
      <c r="A518" s="2"/>
      <c r="B518" s="2"/>
      <c r="C518" s="2"/>
      <c r="D518" s="2"/>
      <c r="E518" s="2"/>
      <c r="F518" s="2"/>
      <c r="G518" s="4"/>
      <c r="H518" s="2"/>
      <c r="I518" s="2"/>
      <c r="J518" s="2"/>
      <c r="K518" s="2"/>
      <c r="L518" s="2"/>
      <c r="M518" s="2"/>
    </row>
    <row r="519" spans="1:13">
      <c r="A519" s="2"/>
      <c r="B519" s="2"/>
      <c r="C519" s="2"/>
      <c r="D519" s="2"/>
      <c r="E519" s="2"/>
      <c r="F519" s="2"/>
      <c r="G519" s="4"/>
      <c r="H519" s="2"/>
      <c r="I519" s="2"/>
      <c r="J519" s="2"/>
      <c r="K519" s="2"/>
      <c r="L519" s="2"/>
      <c r="M519" s="2"/>
    </row>
    <row r="520" spans="1:13">
      <c r="A520" s="2"/>
      <c r="B520" s="2"/>
      <c r="C520" s="2"/>
      <c r="D520" s="2"/>
      <c r="E520" s="2"/>
      <c r="F520" s="2"/>
      <c r="G520" s="4"/>
      <c r="H520" s="2"/>
      <c r="I520" s="2"/>
      <c r="J520" s="2"/>
      <c r="K520" s="2"/>
      <c r="L520" s="2"/>
      <c r="M520" s="2"/>
    </row>
    <row r="521" spans="1:13">
      <c r="A521" s="2"/>
      <c r="B521" s="2"/>
      <c r="C521" s="2"/>
      <c r="D521" s="2"/>
      <c r="E521" s="2"/>
      <c r="F521" s="2"/>
      <c r="G521" s="4"/>
      <c r="H521" s="2"/>
      <c r="I521" s="2"/>
      <c r="J521" s="2"/>
      <c r="K521" s="2"/>
      <c r="L521" s="2"/>
      <c r="M521" s="2"/>
    </row>
    <row r="522" spans="1:13">
      <c r="A522" s="2"/>
      <c r="B522" s="2"/>
      <c r="C522" s="2"/>
      <c r="D522" s="2"/>
      <c r="E522" s="2"/>
      <c r="F522" s="2"/>
      <c r="G522" s="4"/>
      <c r="H522" s="2"/>
      <c r="I522" s="2"/>
      <c r="J522" s="2"/>
      <c r="K522" s="2"/>
      <c r="L522" s="2"/>
      <c r="M522" s="2"/>
    </row>
    <row r="523" spans="1:13">
      <c r="A523" s="2"/>
      <c r="B523" s="2"/>
      <c r="C523" s="2"/>
      <c r="D523" s="2"/>
      <c r="E523" s="2"/>
      <c r="F523" s="2"/>
      <c r="G523" s="4"/>
      <c r="H523" s="2"/>
      <c r="I523" s="2"/>
      <c r="J523" s="2"/>
      <c r="K523" s="2"/>
      <c r="L523" s="2"/>
      <c r="M523" s="2"/>
    </row>
    <row r="524" spans="1:13">
      <c r="A524" s="2"/>
      <c r="B524" s="2"/>
      <c r="C524" s="2"/>
      <c r="D524" s="2"/>
      <c r="E524" s="2"/>
      <c r="F524" s="2"/>
      <c r="G524" s="4"/>
      <c r="H524" s="2"/>
      <c r="I524" s="2"/>
      <c r="J524" s="2"/>
      <c r="K524" s="2"/>
      <c r="L524" s="2"/>
      <c r="M524" s="2"/>
    </row>
    <row r="525" spans="1:13">
      <c r="A525" s="2"/>
      <c r="B525" s="2"/>
      <c r="C525" s="2"/>
      <c r="D525" s="2"/>
      <c r="E525" s="2"/>
      <c r="F525" s="2"/>
      <c r="G525" s="4"/>
      <c r="H525" s="2"/>
      <c r="I525" s="2"/>
      <c r="J525" s="2"/>
      <c r="K525" s="2"/>
      <c r="L525" s="2"/>
      <c r="M525" s="2"/>
    </row>
    <row r="526" spans="1:13">
      <c r="A526" s="2"/>
      <c r="B526" s="2"/>
      <c r="C526" s="2"/>
      <c r="D526" s="2"/>
      <c r="E526" s="2"/>
      <c r="F526" s="2"/>
      <c r="G526" s="4"/>
      <c r="H526" s="2"/>
      <c r="I526" s="2"/>
      <c r="J526" s="2"/>
      <c r="K526" s="2"/>
      <c r="L526" s="2"/>
      <c r="M526" s="2"/>
    </row>
    <row r="527" spans="1:13">
      <c r="A527" s="2"/>
      <c r="B527" s="2"/>
      <c r="C527" s="2"/>
      <c r="D527" s="2"/>
      <c r="E527" s="2"/>
      <c r="F527" s="2"/>
      <c r="G527" s="4"/>
      <c r="H527" s="2"/>
      <c r="I527" s="2"/>
      <c r="J527" s="2"/>
      <c r="K527" s="2"/>
      <c r="L527" s="2"/>
      <c r="M527" s="2"/>
    </row>
    <row r="528" spans="1:13">
      <c r="A528" s="2"/>
      <c r="B528" s="2"/>
      <c r="C528" s="2"/>
      <c r="D528" s="2"/>
      <c r="E528" s="2"/>
      <c r="F528" s="2"/>
      <c r="G528" s="4"/>
      <c r="H528" s="2"/>
      <c r="I528" s="2"/>
      <c r="J528" s="2"/>
      <c r="K528" s="2"/>
      <c r="L528" s="2"/>
      <c r="M528" s="2"/>
    </row>
    <row r="529" spans="1:13">
      <c r="A529" s="2"/>
      <c r="B529" s="2"/>
      <c r="C529" s="2"/>
      <c r="D529" s="2"/>
      <c r="E529" s="2"/>
      <c r="F529" s="2"/>
      <c r="G529" s="4"/>
      <c r="H529" s="2"/>
      <c r="I529" s="2"/>
      <c r="J529" s="2"/>
      <c r="K529" s="2"/>
      <c r="L529" s="2"/>
      <c r="M529" s="2"/>
    </row>
    <row r="530" spans="1:13">
      <c r="A530" s="2"/>
      <c r="B530" s="2"/>
      <c r="C530" s="2"/>
      <c r="D530" s="2"/>
      <c r="E530" s="2"/>
      <c r="F530" s="2"/>
      <c r="G530" s="4"/>
      <c r="H530" s="2"/>
      <c r="I530" s="2"/>
      <c r="J530" s="2"/>
      <c r="K530" s="2"/>
      <c r="L530" s="2"/>
      <c r="M530" s="2"/>
    </row>
    <row r="531" spans="1:13">
      <c r="A531" s="2"/>
      <c r="B531" s="2"/>
      <c r="C531" s="2"/>
      <c r="D531" s="2"/>
      <c r="E531" s="2"/>
      <c r="F531" s="2"/>
      <c r="G531" s="4"/>
      <c r="H531" s="2"/>
      <c r="I531" s="2"/>
      <c r="J531" s="2"/>
      <c r="K531" s="2"/>
      <c r="L531" s="2"/>
      <c r="M531" s="2"/>
    </row>
    <row r="532" spans="1:13">
      <c r="A532" s="2"/>
      <c r="B532" s="2"/>
      <c r="C532" s="2"/>
      <c r="D532" s="2"/>
      <c r="E532" s="2"/>
      <c r="F532" s="2"/>
      <c r="G532" s="4"/>
      <c r="H532" s="2"/>
      <c r="I532" s="2"/>
      <c r="J532" s="2"/>
      <c r="K532" s="2"/>
      <c r="L532" s="2"/>
      <c r="M532" s="2"/>
    </row>
    <row r="533" spans="1:13">
      <c r="A533" s="2"/>
      <c r="B533" s="2"/>
      <c r="C533" s="2"/>
      <c r="D533" s="2"/>
      <c r="E533" s="2"/>
      <c r="F533" s="2"/>
      <c r="G533" s="4"/>
      <c r="H533" s="2"/>
      <c r="I533" s="2"/>
      <c r="J533" s="2"/>
      <c r="K533" s="2"/>
      <c r="L533" s="2"/>
      <c r="M533" s="2"/>
    </row>
    <row r="534" spans="1:13">
      <c r="A534" s="2"/>
      <c r="B534" s="2"/>
      <c r="C534" s="2"/>
      <c r="D534" s="2"/>
      <c r="E534" s="2"/>
      <c r="F534" s="2"/>
      <c r="G534" s="4"/>
      <c r="H534" s="2"/>
      <c r="I534" s="2"/>
      <c r="J534" s="2"/>
      <c r="K534" s="2"/>
      <c r="L534" s="2"/>
      <c r="M534" s="2"/>
    </row>
    <row r="535" spans="1:13">
      <c r="A535" s="2"/>
      <c r="B535" s="2"/>
      <c r="C535" s="2"/>
      <c r="D535" s="2"/>
      <c r="E535" s="2"/>
      <c r="F535" s="2"/>
      <c r="G535" s="4"/>
      <c r="H535" s="2"/>
      <c r="I535" s="2"/>
      <c r="J535" s="2"/>
      <c r="K535" s="2"/>
      <c r="L535" s="2"/>
      <c r="M535" s="2"/>
    </row>
    <row r="536" spans="1:13">
      <c r="A536" s="2"/>
      <c r="B536" s="2"/>
      <c r="C536" s="2"/>
      <c r="D536" s="2"/>
      <c r="E536" s="2"/>
      <c r="F536" s="2"/>
      <c r="G536" s="4"/>
      <c r="H536" s="2"/>
      <c r="I536" s="2"/>
      <c r="J536" s="2"/>
      <c r="K536" s="2"/>
      <c r="L536" s="2"/>
      <c r="M536" s="2"/>
    </row>
    <row r="537" spans="1:13">
      <c r="A537" s="2"/>
      <c r="B537" s="2"/>
      <c r="C537" s="2"/>
      <c r="D537" s="2"/>
      <c r="E537" s="2"/>
      <c r="F537" s="2"/>
      <c r="G537" s="4"/>
      <c r="H537" s="2"/>
      <c r="I537" s="2"/>
      <c r="J537" s="2"/>
      <c r="K537" s="2"/>
      <c r="L537" s="2"/>
      <c r="M537" s="2"/>
    </row>
    <row r="538" spans="1:13">
      <c r="A538" s="2"/>
      <c r="B538" s="2"/>
      <c r="C538" s="2"/>
      <c r="D538" s="2"/>
      <c r="E538" s="2"/>
      <c r="F538" s="2"/>
      <c r="G538" s="4"/>
      <c r="H538" s="2"/>
      <c r="I538" s="2"/>
      <c r="J538" s="2"/>
      <c r="K538" s="2"/>
      <c r="L538" s="2"/>
      <c r="M538" s="2"/>
    </row>
    <row r="539" spans="1:13">
      <c r="A539" s="2"/>
      <c r="B539" s="2"/>
      <c r="C539" s="2"/>
      <c r="D539" s="2"/>
      <c r="E539" s="2"/>
      <c r="F539" s="2"/>
      <c r="G539" s="4"/>
      <c r="H539" s="2"/>
      <c r="I539" s="2"/>
      <c r="J539" s="2"/>
      <c r="K539" s="2"/>
      <c r="L539" s="2"/>
      <c r="M539" s="2"/>
    </row>
    <row r="540" spans="1:13">
      <c r="A540" s="2"/>
      <c r="B540" s="2"/>
      <c r="C540" s="2"/>
      <c r="D540" s="2"/>
      <c r="E540" s="2"/>
      <c r="F540" s="2"/>
      <c r="G540" s="4"/>
      <c r="H540" s="2"/>
      <c r="I540" s="2"/>
      <c r="J540" s="2"/>
      <c r="K540" s="2"/>
      <c r="L540" s="2"/>
      <c r="M540" s="2"/>
    </row>
    <row r="541" spans="1:13">
      <c r="A541" s="2"/>
      <c r="B541" s="2"/>
      <c r="C541" s="2"/>
      <c r="D541" s="2"/>
      <c r="E541" s="2"/>
      <c r="F541" s="2"/>
      <c r="G541" s="4"/>
      <c r="H541" s="2"/>
      <c r="I541" s="2"/>
      <c r="J541" s="2"/>
      <c r="K541" s="2"/>
      <c r="L541" s="2"/>
      <c r="M541" s="2"/>
    </row>
    <row r="542" spans="1:13">
      <c r="A542" s="2"/>
      <c r="B542" s="2"/>
      <c r="C542" s="2"/>
      <c r="D542" s="2"/>
      <c r="E542" s="2"/>
      <c r="F542" s="2"/>
      <c r="G542" s="4"/>
      <c r="H542" s="2"/>
      <c r="I542" s="2"/>
      <c r="J542" s="2"/>
      <c r="K542" s="2"/>
      <c r="L542" s="2"/>
      <c r="M542" s="2"/>
    </row>
    <row r="543" spans="1:13">
      <c r="A543" s="2"/>
      <c r="B543" s="2"/>
      <c r="C543" s="2"/>
      <c r="D543" s="2"/>
      <c r="E543" s="2"/>
      <c r="F543" s="2"/>
      <c r="G543" s="4"/>
      <c r="H543" s="2"/>
      <c r="I543" s="2"/>
      <c r="J543" s="2"/>
      <c r="K543" s="2"/>
      <c r="L543" s="2"/>
      <c r="M543" s="2"/>
    </row>
    <row r="544" spans="1:13">
      <c r="A544" s="2"/>
      <c r="B544" s="2"/>
      <c r="C544" s="2"/>
      <c r="D544" s="2"/>
      <c r="E544" s="2"/>
      <c r="F544" s="2"/>
      <c r="G544" s="4"/>
      <c r="H544" s="2"/>
      <c r="I544" s="2"/>
      <c r="J544" s="2"/>
      <c r="K544" s="2"/>
      <c r="L544" s="2"/>
      <c r="M544" s="2"/>
    </row>
    <row r="545" spans="1:13">
      <c r="A545" s="2"/>
      <c r="B545" s="2"/>
      <c r="C545" s="2"/>
      <c r="D545" s="2"/>
      <c r="E545" s="2"/>
      <c r="F545" s="2"/>
      <c r="G545" s="4"/>
      <c r="H545" s="2"/>
      <c r="I545" s="2"/>
      <c r="J545" s="2"/>
      <c r="K545" s="2"/>
      <c r="L545" s="2"/>
      <c r="M545" s="2"/>
    </row>
    <row r="546" spans="1:13">
      <c r="A546" s="2"/>
      <c r="B546" s="2"/>
      <c r="C546" s="2"/>
      <c r="D546" s="2"/>
      <c r="E546" s="2"/>
      <c r="F546" s="2"/>
      <c r="G546" s="4"/>
      <c r="H546" s="2"/>
      <c r="I546" s="2"/>
      <c r="J546" s="2"/>
      <c r="K546" s="2"/>
      <c r="L546" s="2"/>
      <c r="M546" s="2"/>
    </row>
    <row r="547" spans="1:13">
      <c r="A547" s="2"/>
      <c r="B547" s="2"/>
      <c r="C547" s="2"/>
      <c r="D547" s="2"/>
      <c r="E547" s="2"/>
      <c r="F547" s="2"/>
      <c r="G547" s="4"/>
      <c r="H547" s="2"/>
      <c r="I547" s="2"/>
      <c r="J547" s="2"/>
      <c r="K547" s="2"/>
      <c r="L547" s="2"/>
      <c r="M547" s="2"/>
    </row>
    <row r="548" spans="1:13">
      <c r="A548" s="2"/>
      <c r="B548" s="2"/>
      <c r="C548" s="2"/>
      <c r="D548" s="2"/>
      <c r="E548" s="2"/>
      <c r="F548" s="2"/>
      <c r="G548" s="4"/>
      <c r="H548" s="2"/>
      <c r="I548" s="2"/>
      <c r="J548" s="2"/>
      <c r="K548" s="2"/>
      <c r="L548" s="2"/>
      <c r="M548" s="2"/>
    </row>
    <row r="549" spans="1:13">
      <c r="A549" s="2"/>
      <c r="B549" s="2"/>
      <c r="C549" s="2"/>
      <c r="D549" s="2"/>
      <c r="E549" s="2"/>
      <c r="F549" s="2"/>
      <c r="G549" s="4"/>
      <c r="H549" s="2"/>
      <c r="I549" s="2"/>
      <c r="J549" s="2"/>
      <c r="K549" s="2"/>
      <c r="L549" s="2"/>
      <c r="M549" s="2"/>
    </row>
    <row r="550" spans="1:13">
      <c r="A550" s="2"/>
      <c r="B550" s="2"/>
      <c r="C550" s="2"/>
      <c r="D550" s="2"/>
      <c r="E550" s="2"/>
      <c r="F550" s="2"/>
      <c r="G550" s="4"/>
      <c r="H550" s="2"/>
      <c r="I550" s="2"/>
      <c r="J550" s="2"/>
      <c r="K550" s="2"/>
      <c r="L550" s="2"/>
      <c r="M550" s="2"/>
    </row>
    <row r="551" spans="1:13">
      <c r="A551" s="2"/>
      <c r="B551" s="2"/>
      <c r="C551" s="2"/>
      <c r="D551" s="2"/>
      <c r="E551" s="2"/>
      <c r="F551" s="2"/>
      <c r="G551" s="4"/>
      <c r="H551" s="2"/>
      <c r="I551" s="2"/>
      <c r="J551" s="2"/>
      <c r="K551" s="2"/>
      <c r="L551" s="2"/>
      <c r="M551" s="2"/>
    </row>
    <row r="552" spans="1:13">
      <c r="A552" s="2"/>
      <c r="B552" s="2"/>
      <c r="C552" s="2"/>
      <c r="D552" s="2"/>
      <c r="E552" s="2"/>
      <c r="F552" s="2"/>
      <c r="G552" s="4"/>
      <c r="H552" s="2"/>
      <c r="I552" s="2"/>
      <c r="J552" s="2"/>
      <c r="K552" s="2"/>
      <c r="L552" s="2"/>
      <c r="M552" s="2"/>
    </row>
    <row r="553" spans="1:13">
      <c r="A553" s="2"/>
      <c r="B553" s="2"/>
      <c r="C553" s="2"/>
      <c r="D553" s="2"/>
      <c r="E553" s="2"/>
      <c r="F553" s="2"/>
      <c r="G553" s="4"/>
      <c r="H553" s="2"/>
      <c r="I553" s="2"/>
      <c r="J553" s="2"/>
      <c r="K553" s="2"/>
      <c r="L553" s="2"/>
      <c r="M553" s="2"/>
    </row>
    <row r="554" spans="1:13">
      <c r="A554" s="2"/>
      <c r="B554" s="2"/>
      <c r="C554" s="2"/>
      <c r="D554" s="2"/>
      <c r="E554" s="2"/>
      <c r="F554" s="2"/>
      <c r="G554" s="4"/>
      <c r="H554" s="2"/>
      <c r="I554" s="2"/>
      <c r="J554" s="2"/>
      <c r="K554" s="2"/>
      <c r="L554" s="2"/>
      <c r="M554" s="2"/>
    </row>
    <row r="555" spans="1:13">
      <c r="A555" s="2"/>
      <c r="B555" s="2"/>
      <c r="C555" s="2"/>
      <c r="D555" s="2"/>
      <c r="E555" s="2"/>
      <c r="F555" s="2"/>
      <c r="G555" s="4"/>
      <c r="H555" s="2"/>
      <c r="I555" s="2"/>
      <c r="J555" s="2"/>
      <c r="K555" s="2"/>
      <c r="L555" s="2"/>
      <c r="M555" s="2"/>
    </row>
    <row r="556" spans="1:13">
      <c r="A556" s="2"/>
      <c r="B556" s="2"/>
      <c r="C556" s="2"/>
      <c r="D556" s="2"/>
      <c r="E556" s="2"/>
      <c r="F556" s="2"/>
      <c r="G556" s="4"/>
      <c r="H556" s="2"/>
      <c r="I556" s="2"/>
      <c r="J556" s="2"/>
      <c r="K556" s="2"/>
      <c r="L556" s="2"/>
      <c r="M556" s="2"/>
    </row>
    <row r="557" spans="1:13">
      <c r="A557" s="2"/>
      <c r="B557" s="2"/>
      <c r="C557" s="2"/>
      <c r="D557" s="2"/>
      <c r="E557" s="2"/>
      <c r="F557" s="2"/>
      <c r="G557" s="4"/>
      <c r="H557" s="2"/>
      <c r="I557" s="2"/>
      <c r="J557" s="2"/>
      <c r="K557" s="2"/>
      <c r="L557" s="2"/>
      <c r="M557" s="2"/>
    </row>
    <row r="558" spans="1:13">
      <c r="A558" s="2"/>
      <c r="B558" s="2"/>
      <c r="C558" s="2"/>
      <c r="D558" s="2"/>
      <c r="E558" s="2"/>
      <c r="F558" s="2"/>
      <c r="G558" s="4"/>
      <c r="H558" s="2"/>
      <c r="I558" s="2"/>
      <c r="J558" s="2"/>
      <c r="K558" s="2"/>
      <c r="L558" s="2"/>
      <c r="M558" s="2"/>
    </row>
    <row r="559" spans="1:13">
      <c r="A559" s="2"/>
      <c r="B559" s="2"/>
      <c r="C559" s="2"/>
      <c r="D559" s="2"/>
      <c r="E559" s="2"/>
      <c r="F559" s="2"/>
      <c r="G559" s="4"/>
      <c r="H559" s="2"/>
      <c r="I559" s="2"/>
      <c r="J559" s="2"/>
      <c r="K559" s="2"/>
      <c r="L559" s="2"/>
      <c r="M559" s="2"/>
    </row>
    <row r="560" spans="1:13">
      <c r="A560" s="2"/>
      <c r="B560" s="2"/>
      <c r="C560" s="2"/>
      <c r="D560" s="2"/>
      <c r="E560" s="2"/>
      <c r="F560" s="2"/>
      <c r="G560" s="4"/>
      <c r="H560" s="2"/>
      <c r="I560" s="2"/>
      <c r="J560" s="2"/>
      <c r="K560" s="2"/>
      <c r="L560" s="2"/>
      <c r="M560" s="2"/>
    </row>
    <row r="561" spans="1:13">
      <c r="A561" s="2"/>
      <c r="B561" s="2"/>
      <c r="C561" s="2"/>
      <c r="D561" s="2"/>
      <c r="E561" s="2"/>
      <c r="F561" s="2"/>
      <c r="G561" s="4"/>
      <c r="H561" s="2"/>
      <c r="I561" s="2"/>
      <c r="J561" s="2"/>
      <c r="K561" s="2"/>
      <c r="L561" s="2"/>
      <c r="M561" s="2"/>
    </row>
    <row r="562" spans="1:13">
      <c r="A562" s="2"/>
      <c r="B562" s="2"/>
      <c r="C562" s="2"/>
      <c r="D562" s="2"/>
      <c r="E562" s="2"/>
      <c r="F562" s="2"/>
      <c r="G562" s="4"/>
      <c r="H562" s="2"/>
      <c r="I562" s="2"/>
      <c r="J562" s="2"/>
      <c r="K562" s="2"/>
      <c r="L562" s="2"/>
      <c r="M562" s="2"/>
    </row>
    <row r="563" spans="1:13">
      <c r="A563" s="2"/>
      <c r="B563" s="2"/>
      <c r="C563" s="2"/>
      <c r="D563" s="2"/>
      <c r="E563" s="2"/>
      <c r="F563" s="2"/>
      <c r="G563" s="4"/>
      <c r="H563" s="2"/>
      <c r="I563" s="2"/>
      <c r="J563" s="2"/>
      <c r="K563" s="2"/>
      <c r="L563" s="2"/>
      <c r="M563" s="2"/>
    </row>
    <row r="564" spans="1:13">
      <c r="A564" s="2"/>
      <c r="B564" s="2"/>
      <c r="C564" s="2"/>
      <c r="D564" s="2"/>
      <c r="E564" s="2"/>
      <c r="F564" s="2"/>
      <c r="G564" s="4"/>
      <c r="H564" s="2"/>
      <c r="I564" s="2"/>
      <c r="J564" s="2"/>
      <c r="K564" s="2"/>
      <c r="L564" s="2"/>
      <c r="M564" s="2"/>
    </row>
    <row r="565" spans="1:13">
      <c r="A565" s="2"/>
      <c r="B565" s="2"/>
      <c r="C565" s="2"/>
      <c r="D565" s="2"/>
      <c r="E565" s="2"/>
      <c r="F565" s="2"/>
      <c r="G565" s="4"/>
      <c r="H565" s="2"/>
      <c r="I565" s="2"/>
      <c r="J565" s="2"/>
      <c r="K565" s="2"/>
      <c r="L565" s="2"/>
      <c r="M565" s="2"/>
    </row>
    <row r="566" spans="1:13">
      <c r="A566" s="2"/>
      <c r="B566" s="2"/>
      <c r="C566" s="2"/>
      <c r="D566" s="2"/>
      <c r="E566" s="2"/>
      <c r="F566" s="2"/>
      <c r="G566" s="4"/>
      <c r="H566" s="2"/>
      <c r="I566" s="2"/>
      <c r="J566" s="2"/>
      <c r="K566" s="2"/>
      <c r="L566" s="2"/>
      <c r="M566" s="2"/>
    </row>
    <row r="567" spans="1:13">
      <c r="A567" s="2"/>
      <c r="B567" s="2"/>
      <c r="C567" s="2"/>
      <c r="D567" s="2"/>
      <c r="E567" s="2"/>
      <c r="F567" s="2"/>
      <c r="G567" s="4"/>
      <c r="H567" s="2"/>
      <c r="I567" s="2"/>
      <c r="J567" s="2"/>
      <c r="K567" s="2"/>
      <c r="L567" s="2"/>
      <c r="M567" s="2"/>
    </row>
    <row r="568" spans="1:13">
      <c r="A568" s="2"/>
      <c r="B568" s="2"/>
      <c r="C568" s="2"/>
      <c r="D568" s="2"/>
      <c r="E568" s="2"/>
      <c r="F568" s="2"/>
      <c r="G568" s="4"/>
      <c r="H568" s="2"/>
      <c r="I568" s="2"/>
      <c r="J568" s="2"/>
      <c r="K568" s="2"/>
      <c r="L568" s="2"/>
      <c r="M568" s="2"/>
    </row>
    <row r="569" spans="1:13">
      <c r="A569" s="2"/>
      <c r="B569" s="2"/>
      <c r="C569" s="2"/>
      <c r="D569" s="2"/>
      <c r="E569" s="2"/>
      <c r="F569" s="2"/>
      <c r="G569" s="4"/>
      <c r="H569" s="2"/>
      <c r="I569" s="2"/>
      <c r="J569" s="2"/>
      <c r="K569" s="2"/>
      <c r="L569" s="2"/>
      <c r="M569" s="2"/>
    </row>
    <row r="570" spans="1:13">
      <c r="A570" s="2"/>
      <c r="B570" s="2"/>
      <c r="C570" s="2"/>
      <c r="D570" s="2"/>
      <c r="E570" s="2"/>
      <c r="F570" s="2"/>
      <c r="G570" s="4"/>
      <c r="H570" s="2"/>
      <c r="I570" s="2"/>
      <c r="J570" s="2"/>
      <c r="K570" s="2"/>
      <c r="L570" s="2"/>
      <c r="M570" s="2"/>
    </row>
    <row r="571" spans="1:13">
      <c r="A571" s="2"/>
      <c r="B571" s="2"/>
      <c r="C571" s="2"/>
      <c r="D571" s="2"/>
      <c r="E571" s="2"/>
      <c r="F571" s="2"/>
      <c r="G571" s="4"/>
      <c r="H571" s="2"/>
      <c r="I571" s="2"/>
      <c r="J571" s="2"/>
      <c r="K571" s="2"/>
      <c r="L571" s="2"/>
      <c r="M571" s="2"/>
    </row>
    <row r="572" spans="1:13">
      <c r="A572" s="2"/>
      <c r="B572" s="2"/>
      <c r="C572" s="2"/>
      <c r="D572" s="2"/>
      <c r="E572" s="2"/>
      <c r="F572" s="2"/>
      <c r="G572" s="4"/>
      <c r="H572" s="2"/>
      <c r="I572" s="2"/>
      <c r="J572" s="2"/>
      <c r="K572" s="2"/>
      <c r="L572" s="2"/>
      <c r="M572" s="2"/>
    </row>
    <row r="573" spans="1:13">
      <c r="A573" s="2"/>
      <c r="B573" s="2"/>
      <c r="C573" s="2"/>
      <c r="D573" s="2"/>
      <c r="E573" s="2"/>
      <c r="F573" s="2"/>
      <c r="G573" s="4"/>
      <c r="H573" s="2"/>
      <c r="I573" s="2"/>
      <c r="J573" s="2"/>
      <c r="K573" s="2"/>
      <c r="L573" s="2"/>
      <c r="M573" s="2"/>
    </row>
    <row r="574" spans="1:13">
      <c r="A574" s="2"/>
      <c r="B574" s="2"/>
      <c r="C574" s="2"/>
      <c r="D574" s="2"/>
      <c r="E574" s="2"/>
      <c r="F574" s="2"/>
      <c r="G574" s="4"/>
      <c r="H574" s="2"/>
      <c r="I574" s="2"/>
      <c r="J574" s="2"/>
      <c r="K574" s="2"/>
      <c r="L574" s="2"/>
      <c r="M574" s="2"/>
    </row>
    <row r="575" spans="1:13">
      <c r="A575" s="2"/>
      <c r="B575" s="2"/>
      <c r="C575" s="2"/>
      <c r="D575" s="2"/>
      <c r="E575" s="2"/>
      <c r="F575" s="2"/>
      <c r="G575" s="4"/>
      <c r="H575" s="2"/>
      <c r="I575" s="2"/>
      <c r="J575" s="2"/>
      <c r="K575" s="2"/>
      <c r="L575" s="2"/>
      <c r="M575" s="2"/>
    </row>
    <row r="576" spans="1:13">
      <c r="A576" s="2"/>
      <c r="B576" s="2"/>
      <c r="C576" s="2"/>
      <c r="D576" s="2"/>
      <c r="E576" s="2"/>
      <c r="F576" s="2"/>
      <c r="G576" s="4"/>
      <c r="H576" s="2"/>
      <c r="I576" s="2"/>
      <c r="J576" s="2"/>
      <c r="K576" s="2"/>
      <c r="L576" s="2"/>
      <c r="M576" s="2"/>
    </row>
    <row r="577" spans="1:13">
      <c r="A577" s="2"/>
      <c r="B577" s="2"/>
      <c r="C577" s="2"/>
      <c r="D577" s="2"/>
      <c r="E577" s="2"/>
      <c r="F577" s="2"/>
      <c r="G577" s="4"/>
      <c r="H577" s="2"/>
      <c r="I577" s="2"/>
      <c r="J577" s="2"/>
      <c r="K577" s="2"/>
      <c r="L577" s="2"/>
      <c r="M577" s="2"/>
    </row>
    <row r="578" spans="1:13">
      <c r="A578" s="2"/>
      <c r="B578" s="2"/>
      <c r="C578" s="2"/>
      <c r="D578" s="2"/>
      <c r="E578" s="2"/>
      <c r="F578" s="2"/>
      <c r="G578" s="4"/>
      <c r="H578" s="2"/>
      <c r="I578" s="2"/>
      <c r="J578" s="2"/>
      <c r="K578" s="2"/>
      <c r="L578" s="2"/>
      <c r="M578" s="2"/>
    </row>
    <row r="579" spans="1:13">
      <c r="A579" s="2"/>
      <c r="B579" s="2"/>
      <c r="C579" s="2"/>
      <c r="D579" s="2"/>
      <c r="E579" s="2"/>
      <c r="F579" s="2"/>
      <c r="G579" s="4"/>
      <c r="H579" s="2"/>
      <c r="I579" s="2"/>
      <c r="J579" s="2"/>
      <c r="K579" s="2"/>
      <c r="L579" s="2"/>
      <c r="M579" s="2"/>
    </row>
    <row r="580" spans="1:13">
      <c r="A580" s="5"/>
      <c r="B580" s="2"/>
      <c r="C580" s="2"/>
      <c r="D580" s="2"/>
      <c r="E580" s="2"/>
      <c r="F580" s="2"/>
      <c r="G580" s="4"/>
      <c r="H580" s="2"/>
      <c r="I580" s="2"/>
      <c r="J580" s="2"/>
      <c r="K580" s="2"/>
      <c r="L580" s="2"/>
      <c r="M580" s="2"/>
    </row>
    <row r="581" spans="1:13">
      <c r="A581" s="2"/>
      <c r="B581" s="2"/>
      <c r="C581" s="2"/>
      <c r="D581" s="2"/>
      <c r="E581" s="2"/>
      <c r="F581" s="2"/>
      <c r="G581" s="4"/>
      <c r="H581" s="2"/>
      <c r="I581" s="2"/>
      <c r="J581" s="2"/>
      <c r="K581" s="2"/>
      <c r="L581" s="2"/>
      <c r="M581" s="2"/>
    </row>
    <row r="582" spans="1:13">
      <c r="A582" s="5"/>
      <c r="B582" s="2"/>
      <c r="C582" s="2"/>
      <c r="D582" s="2"/>
      <c r="E582" s="2"/>
      <c r="F582" s="2"/>
      <c r="G582" s="4"/>
      <c r="H582" s="2"/>
      <c r="I582" s="2"/>
      <c r="J582" s="2"/>
      <c r="K582" s="2"/>
      <c r="L582" s="2"/>
      <c r="M582" s="2"/>
    </row>
    <row r="583" spans="1:13">
      <c r="A583" s="2"/>
      <c r="B583" s="2"/>
      <c r="C583" s="2"/>
      <c r="D583" s="2"/>
      <c r="E583" s="2"/>
      <c r="F583" s="2"/>
      <c r="G583" s="4"/>
      <c r="H583" s="2"/>
      <c r="I583" s="2"/>
      <c r="J583" s="2"/>
      <c r="K583" s="2"/>
      <c r="L583" s="2"/>
      <c r="M583" s="2"/>
    </row>
    <row r="584" spans="1:13">
      <c r="A584" s="2"/>
      <c r="B584" s="2"/>
      <c r="C584" s="2"/>
      <c r="D584" s="2"/>
      <c r="E584" s="2"/>
      <c r="F584" s="2"/>
      <c r="G584" s="4"/>
      <c r="H584" s="2"/>
      <c r="I584" s="2"/>
      <c r="J584" s="2"/>
      <c r="K584" s="2"/>
      <c r="L584" s="2"/>
      <c r="M584" s="2"/>
    </row>
    <row r="585" spans="1:13">
      <c r="A585" s="2"/>
      <c r="B585" s="2"/>
      <c r="C585" s="2"/>
      <c r="D585" s="2"/>
      <c r="E585" s="2"/>
      <c r="F585" s="2"/>
      <c r="G585" s="4"/>
      <c r="H585" s="2"/>
      <c r="I585" s="2"/>
      <c r="J585" s="2"/>
      <c r="K585" s="2"/>
      <c r="L585" s="2"/>
      <c r="M585" s="2"/>
    </row>
    <row r="586" spans="1:13">
      <c r="A586" s="2"/>
      <c r="B586" s="2"/>
      <c r="C586" s="2"/>
      <c r="D586" s="2"/>
      <c r="E586" s="2"/>
      <c r="F586" s="2"/>
      <c r="G586" s="4"/>
      <c r="H586" s="2"/>
      <c r="I586" s="2"/>
      <c r="J586" s="2"/>
      <c r="K586" s="2"/>
      <c r="L586" s="2"/>
      <c r="M586" s="2"/>
    </row>
    <row r="587" spans="1:13">
      <c r="A587" s="2"/>
      <c r="B587" s="2"/>
      <c r="C587" s="2"/>
      <c r="D587" s="2"/>
      <c r="E587" s="2"/>
      <c r="F587" s="2"/>
      <c r="G587" s="4"/>
      <c r="H587" s="2"/>
      <c r="I587" s="2"/>
      <c r="J587" s="2"/>
      <c r="K587" s="2"/>
      <c r="L587" s="2"/>
      <c r="M587" s="2"/>
    </row>
    <row r="588" spans="1:13">
      <c r="A588" s="2"/>
      <c r="B588" s="2"/>
      <c r="C588" s="2"/>
      <c r="D588" s="2"/>
      <c r="E588" s="2"/>
      <c r="F588" s="2"/>
      <c r="G588" s="4"/>
      <c r="H588" s="2"/>
      <c r="I588" s="2"/>
      <c r="J588" s="2"/>
      <c r="K588" s="2"/>
      <c r="L588" s="2"/>
      <c r="M588" s="2"/>
    </row>
    <row r="589" spans="1:13">
      <c r="A589" s="2"/>
      <c r="B589" s="2"/>
      <c r="C589" s="2"/>
      <c r="D589" s="2"/>
      <c r="E589" s="2"/>
      <c r="F589" s="2"/>
      <c r="G589" s="4"/>
      <c r="H589" s="2"/>
      <c r="I589" s="2"/>
      <c r="J589" s="2"/>
      <c r="K589" s="2"/>
      <c r="L589" s="2"/>
      <c r="M589" s="2"/>
    </row>
    <row r="590" spans="1:13">
      <c r="A590" s="2"/>
      <c r="B590" s="2"/>
      <c r="C590" s="2"/>
      <c r="D590" s="2"/>
      <c r="E590" s="2"/>
      <c r="F590" s="2"/>
      <c r="G590" s="4"/>
      <c r="H590" s="2"/>
      <c r="I590" s="2"/>
      <c r="J590" s="2"/>
      <c r="K590" s="2"/>
      <c r="L590" s="2"/>
      <c r="M590" s="2"/>
    </row>
    <row r="591" spans="1:13">
      <c r="A591" s="2"/>
      <c r="B591" s="2"/>
      <c r="C591" s="2"/>
      <c r="D591" s="2"/>
      <c r="E591" s="2"/>
      <c r="F591" s="2"/>
      <c r="G591" s="4"/>
      <c r="H591" s="2"/>
      <c r="I591" s="2"/>
      <c r="J591" s="2"/>
      <c r="K591" s="2"/>
      <c r="L591" s="2"/>
      <c r="M591" s="2"/>
    </row>
    <row r="592" spans="1:13">
      <c r="A592" s="2"/>
      <c r="B592" s="2"/>
      <c r="C592" s="2"/>
      <c r="D592" s="2"/>
      <c r="E592" s="2"/>
      <c r="F592" s="2"/>
      <c r="G592" s="4"/>
      <c r="H592" s="2"/>
      <c r="I592" s="2"/>
      <c r="J592" s="2"/>
      <c r="K592" s="2"/>
      <c r="L592" s="2"/>
      <c r="M592" s="2"/>
    </row>
    <row r="593" spans="1:13">
      <c r="A593" s="2"/>
      <c r="B593" s="2"/>
      <c r="C593" s="2"/>
      <c r="D593" s="2"/>
      <c r="E593" s="2"/>
      <c r="F593" s="2"/>
      <c r="G593" s="4"/>
      <c r="H593" s="2"/>
      <c r="I593" s="2"/>
      <c r="J593" s="2"/>
      <c r="K593" s="2"/>
      <c r="L593" s="2"/>
      <c r="M593" s="2"/>
    </row>
    <row r="594" spans="1:13">
      <c r="A594" s="2"/>
      <c r="B594" s="2"/>
      <c r="C594" s="2"/>
      <c r="D594" s="2"/>
      <c r="E594" s="2"/>
      <c r="F594" s="2"/>
      <c r="G594" s="4"/>
      <c r="H594" s="2"/>
      <c r="I594" s="2"/>
      <c r="J594" s="2"/>
      <c r="K594" s="2"/>
      <c r="L594" s="2"/>
      <c r="M594" s="2"/>
    </row>
    <row r="595" spans="1:13">
      <c r="A595" s="2"/>
      <c r="B595" s="2"/>
      <c r="C595" s="2"/>
      <c r="D595" s="2"/>
      <c r="E595" s="2"/>
      <c r="F595" s="2"/>
      <c r="G595" s="4"/>
      <c r="H595" s="2"/>
      <c r="I595" s="2"/>
      <c r="J595" s="2"/>
      <c r="K595" s="2"/>
      <c r="L595" s="2"/>
      <c r="M595" s="2"/>
    </row>
    <row r="596" spans="1:13">
      <c r="A596" s="5"/>
      <c r="B596" s="2"/>
      <c r="C596" s="2"/>
      <c r="D596" s="2"/>
      <c r="E596" s="2"/>
      <c r="F596" s="2"/>
      <c r="G596" s="4"/>
      <c r="H596" s="2"/>
      <c r="I596" s="2"/>
      <c r="J596" s="2"/>
      <c r="K596" s="2"/>
      <c r="L596" s="2"/>
      <c r="M596" s="2"/>
    </row>
    <row r="597" spans="1:13">
      <c r="A597" s="2"/>
      <c r="B597" s="2"/>
      <c r="C597" s="2"/>
      <c r="D597" s="2"/>
      <c r="E597" s="2"/>
      <c r="F597" s="2"/>
      <c r="G597" s="4"/>
      <c r="H597" s="2"/>
      <c r="I597" s="2"/>
      <c r="J597" s="2"/>
      <c r="K597" s="2"/>
      <c r="L597" s="2"/>
      <c r="M597" s="2"/>
    </row>
    <row r="598" spans="1:13">
      <c r="A598" s="2"/>
      <c r="B598" s="2"/>
      <c r="C598" s="2"/>
      <c r="D598" s="2"/>
      <c r="E598" s="2"/>
      <c r="F598" s="2"/>
      <c r="G598" s="4"/>
      <c r="H598" s="2"/>
      <c r="I598" s="2"/>
      <c r="J598" s="2"/>
      <c r="K598" s="2"/>
      <c r="L598" s="2"/>
      <c r="M598" s="2"/>
    </row>
    <row r="599" spans="1:13">
      <c r="A599" s="2"/>
      <c r="B599" s="2"/>
      <c r="C599" s="2"/>
      <c r="D599" s="2"/>
      <c r="E599" s="2"/>
      <c r="F599" s="2"/>
      <c r="G599" s="4"/>
      <c r="H599" s="2"/>
      <c r="I599" s="2"/>
      <c r="J599" s="2"/>
      <c r="K599" s="2"/>
      <c r="L599" s="2"/>
      <c r="M599" s="2"/>
    </row>
    <row r="600" spans="1:13">
      <c r="A600" s="2"/>
      <c r="B600" s="2"/>
      <c r="C600" s="2"/>
      <c r="D600" s="2"/>
      <c r="E600" s="2"/>
      <c r="F600" s="2"/>
      <c r="G600" s="4"/>
      <c r="H600" s="2"/>
      <c r="I600" s="2"/>
      <c r="J600" s="2"/>
      <c r="K600" s="2"/>
      <c r="L600" s="2"/>
      <c r="M600" s="2"/>
    </row>
    <row r="601" spans="1:13">
      <c r="A601" s="2"/>
      <c r="B601" s="2"/>
      <c r="C601" s="2"/>
      <c r="D601" s="2"/>
      <c r="E601" s="2"/>
      <c r="F601" s="2"/>
      <c r="G601" s="4"/>
      <c r="H601" s="2"/>
      <c r="I601" s="2"/>
      <c r="J601" s="2"/>
      <c r="K601" s="2"/>
      <c r="L601" s="2"/>
      <c r="M601" s="2"/>
    </row>
    <row r="602" spans="1:13">
      <c r="A602" s="2"/>
      <c r="B602" s="2"/>
      <c r="C602" s="2"/>
      <c r="D602" s="2"/>
      <c r="E602" s="2"/>
      <c r="F602" s="2"/>
      <c r="G602" s="4"/>
      <c r="H602" s="2"/>
      <c r="I602" s="2"/>
      <c r="J602" s="2"/>
      <c r="K602" s="2"/>
      <c r="L602" s="2"/>
      <c r="M602" s="2"/>
    </row>
    <row r="603" spans="1:13">
      <c r="A603" s="2"/>
      <c r="B603" s="2"/>
      <c r="C603" s="2"/>
      <c r="D603" s="2"/>
      <c r="E603" s="2"/>
      <c r="F603" s="2"/>
      <c r="G603" s="4"/>
      <c r="H603" s="2"/>
      <c r="I603" s="2"/>
      <c r="J603" s="2"/>
      <c r="K603" s="2"/>
      <c r="L603" s="2"/>
      <c r="M603" s="2"/>
    </row>
    <row r="604" spans="1:13">
      <c r="A604" s="2"/>
      <c r="B604" s="2"/>
      <c r="C604" s="2"/>
      <c r="D604" s="2"/>
      <c r="E604" s="2"/>
      <c r="F604" s="2"/>
      <c r="G604" s="4"/>
      <c r="H604" s="2"/>
      <c r="I604" s="2"/>
      <c r="J604" s="2"/>
      <c r="K604" s="2"/>
      <c r="L604" s="2"/>
      <c r="M604" s="2"/>
    </row>
    <row r="605" spans="1:13">
      <c r="A605" s="2"/>
      <c r="B605" s="2"/>
      <c r="C605" s="2"/>
      <c r="D605" s="2"/>
      <c r="E605" s="2"/>
      <c r="F605" s="2"/>
      <c r="G605" s="4"/>
      <c r="H605" s="2"/>
      <c r="I605" s="2"/>
      <c r="J605" s="2"/>
      <c r="K605" s="2"/>
      <c r="L605" s="2"/>
      <c r="M605" s="2"/>
    </row>
    <row r="606" spans="1:13">
      <c r="A606" s="2"/>
      <c r="B606" s="2"/>
      <c r="C606" s="2"/>
      <c r="D606" s="2"/>
      <c r="E606" s="2"/>
      <c r="F606" s="2"/>
      <c r="G606" s="4"/>
      <c r="H606" s="2"/>
      <c r="I606" s="2"/>
      <c r="J606" s="2"/>
      <c r="K606" s="2"/>
      <c r="L606" s="2"/>
      <c r="M606" s="2"/>
    </row>
    <row r="607" spans="1:13">
      <c r="A607" s="2"/>
      <c r="B607" s="2"/>
      <c r="C607" s="2"/>
      <c r="D607" s="2"/>
      <c r="E607" s="2"/>
      <c r="F607" s="2"/>
      <c r="G607" s="4"/>
      <c r="H607" s="2"/>
      <c r="I607" s="2"/>
      <c r="J607" s="2"/>
      <c r="K607" s="2"/>
      <c r="L607" s="2"/>
      <c r="M607" s="2"/>
    </row>
    <row r="608" spans="1:13">
      <c r="A608" s="2"/>
      <c r="B608" s="2"/>
      <c r="C608" s="2"/>
      <c r="D608" s="2"/>
      <c r="E608" s="2"/>
      <c r="F608" s="2"/>
      <c r="G608" s="4"/>
      <c r="H608" s="2"/>
      <c r="I608" s="2"/>
      <c r="J608" s="2"/>
      <c r="K608" s="2"/>
      <c r="L608" s="2"/>
      <c r="M608" s="2"/>
    </row>
    <row r="609" spans="1:13">
      <c r="A609" s="2"/>
      <c r="B609" s="2"/>
      <c r="C609" s="2"/>
      <c r="D609" s="2"/>
      <c r="E609" s="2"/>
      <c r="F609" s="2"/>
      <c r="G609" s="4"/>
      <c r="H609" s="2"/>
      <c r="I609" s="2"/>
      <c r="J609" s="2"/>
      <c r="K609" s="2"/>
      <c r="L609" s="2"/>
      <c r="M609" s="2"/>
    </row>
    <row r="610" spans="1:13">
      <c r="A610" s="2"/>
      <c r="B610" s="2"/>
      <c r="C610" s="2"/>
      <c r="D610" s="2"/>
      <c r="E610" s="2"/>
      <c r="F610" s="2"/>
      <c r="G610" s="4"/>
      <c r="H610" s="2"/>
      <c r="I610" s="2"/>
      <c r="J610" s="2"/>
      <c r="K610" s="2"/>
      <c r="L610" s="2"/>
      <c r="M610" s="2"/>
    </row>
    <row r="611" spans="1:13">
      <c r="A611" s="2"/>
      <c r="B611" s="2"/>
      <c r="C611" s="2"/>
      <c r="D611" s="2"/>
      <c r="E611" s="2"/>
      <c r="F611" s="2"/>
      <c r="G611" s="4"/>
      <c r="H611" s="2"/>
      <c r="I611" s="2"/>
      <c r="J611" s="2"/>
      <c r="K611" s="2"/>
      <c r="L611" s="2"/>
      <c r="M611" s="2"/>
    </row>
    <row r="612" spans="1:13">
      <c r="A612" s="2"/>
      <c r="B612" s="2"/>
      <c r="C612" s="2"/>
      <c r="D612" s="2"/>
      <c r="E612" s="2"/>
      <c r="F612" s="2"/>
      <c r="G612" s="4"/>
      <c r="H612" s="2"/>
      <c r="I612" s="2"/>
      <c r="J612" s="2"/>
      <c r="K612" s="2"/>
      <c r="L612" s="2"/>
      <c r="M612" s="2"/>
    </row>
    <row r="613" spans="1:13">
      <c r="A613" s="2"/>
      <c r="B613" s="2"/>
      <c r="C613" s="2"/>
      <c r="D613" s="2"/>
      <c r="E613" s="2"/>
      <c r="F613" s="2"/>
      <c r="G613" s="4"/>
      <c r="H613" s="2"/>
      <c r="I613" s="2"/>
      <c r="J613" s="2"/>
      <c r="K613" s="2"/>
      <c r="L613" s="2"/>
      <c r="M613" s="2"/>
    </row>
    <row r="614" spans="1:13">
      <c r="A614" s="2"/>
      <c r="B614" s="2"/>
      <c r="C614" s="2"/>
      <c r="D614" s="2"/>
      <c r="E614" s="2"/>
      <c r="F614" s="2"/>
      <c r="G614" s="4"/>
      <c r="H614" s="2"/>
      <c r="I614" s="2"/>
      <c r="J614" s="2"/>
      <c r="K614" s="2"/>
      <c r="L614" s="2"/>
      <c r="M614" s="2"/>
    </row>
    <row r="615" spans="1:13">
      <c r="A615" s="2"/>
      <c r="B615" s="2"/>
      <c r="C615" s="2"/>
      <c r="D615" s="2"/>
      <c r="E615" s="2"/>
      <c r="F615" s="2"/>
      <c r="G615" s="4"/>
      <c r="H615" s="2"/>
      <c r="I615" s="2"/>
      <c r="J615" s="2"/>
      <c r="K615" s="2"/>
      <c r="L615" s="2"/>
      <c r="M615" s="2"/>
    </row>
    <row r="616" spans="1:13">
      <c r="A616" s="2"/>
      <c r="B616" s="2"/>
      <c r="C616" s="2"/>
      <c r="D616" s="2"/>
      <c r="E616" s="2"/>
      <c r="F616" s="2"/>
      <c r="G616" s="4"/>
      <c r="H616" s="2"/>
      <c r="I616" s="2"/>
      <c r="J616" s="2"/>
      <c r="K616" s="2"/>
      <c r="L616" s="2"/>
      <c r="M616" s="2"/>
    </row>
    <row r="617" spans="1:13">
      <c r="A617" s="2"/>
      <c r="B617" s="2"/>
      <c r="C617" s="2"/>
      <c r="D617" s="2"/>
      <c r="E617" s="2"/>
      <c r="F617" s="2"/>
      <c r="G617" s="4"/>
      <c r="H617" s="2"/>
      <c r="I617" s="2"/>
      <c r="J617" s="2"/>
      <c r="K617" s="2"/>
      <c r="L617" s="2"/>
      <c r="M617" s="2"/>
    </row>
    <row r="618" spans="1:13">
      <c r="A618" s="2"/>
      <c r="B618" s="2"/>
      <c r="C618" s="2"/>
      <c r="D618" s="2"/>
      <c r="E618" s="2"/>
      <c r="F618" s="2"/>
      <c r="G618" s="4"/>
      <c r="H618" s="2"/>
      <c r="I618" s="2"/>
      <c r="J618" s="2"/>
      <c r="K618" s="2"/>
      <c r="L618" s="2"/>
      <c r="M618" s="2"/>
    </row>
    <row r="619" spans="1:13">
      <c r="A619" s="2"/>
      <c r="B619" s="2"/>
      <c r="C619" s="2"/>
      <c r="D619" s="2"/>
      <c r="E619" s="2"/>
      <c r="F619" s="2"/>
      <c r="G619" s="4"/>
      <c r="H619" s="2"/>
      <c r="I619" s="2"/>
      <c r="J619" s="2"/>
      <c r="K619" s="2"/>
      <c r="L619" s="2"/>
      <c r="M619" s="2"/>
    </row>
    <row r="620" spans="1:13">
      <c r="A620" s="2"/>
      <c r="B620" s="2"/>
      <c r="C620" s="2"/>
      <c r="D620" s="2"/>
      <c r="E620" s="2"/>
      <c r="F620" s="2"/>
      <c r="G620" s="4"/>
      <c r="H620" s="2"/>
      <c r="I620" s="2"/>
      <c r="J620" s="2"/>
      <c r="K620" s="2"/>
      <c r="L620" s="2"/>
      <c r="M620" s="2"/>
    </row>
    <row r="621" spans="1:13">
      <c r="A621" s="2"/>
      <c r="B621" s="2"/>
      <c r="C621" s="2"/>
      <c r="D621" s="2"/>
      <c r="E621" s="2"/>
      <c r="F621" s="2"/>
      <c r="G621" s="4"/>
      <c r="H621" s="2"/>
      <c r="I621" s="2"/>
      <c r="J621" s="2"/>
      <c r="K621" s="2"/>
      <c r="L621" s="2"/>
      <c r="M621" s="2"/>
    </row>
    <row r="622" spans="1:13">
      <c r="A622" s="2"/>
      <c r="B622" s="2"/>
      <c r="C622" s="2"/>
      <c r="D622" s="2"/>
      <c r="E622" s="2"/>
      <c r="F622" s="2"/>
      <c r="G622" s="4"/>
      <c r="H622" s="2"/>
      <c r="I622" s="2"/>
      <c r="J622" s="2"/>
      <c r="K622" s="2"/>
      <c r="L622" s="2"/>
      <c r="M622" s="2"/>
    </row>
    <row r="623" spans="1:13">
      <c r="A623" s="2"/>
      <c r="B623" s="2"/>
      <c r="C623" s="2"/>
      <c r="D623" s="2"/>
      <c r="E623" s="2"/>
      <c r="F623" s="2"/>
      <c r="G623" s="4"/>
      <c r="H623" s="2"/>
      <c r="I623" s="2"/>
      <c r="J623" s="2"/>
      <c r="K623" s="2"/>
      <c r="L623" s="2"/>
      <c r="M623" s="2"/>
    </row>
    <row r="624" spans="1:13">
      <c r="A624" s="2"/>
      <c r="B624" s="2"/>
      <c r="C624" s="2"/>
      <c r="D624" s="2"/>
      <c r="E624" s="2"/>
      <c r="F624" s="2"/>
      <c r="G624" s="4"/>
      <c r="H624" s="2"/>
      <c r="I624" s="2"/>
      <c r="J624" s="2"/>
      <c r="K624" s="2"/>
      <c r="L624" s="2"/>
      <c r="M624" s="2"/>
    </row>
    <row r="625" spans="1:13">
      <c r="A625" s="2"/>
      <c r="B625" s="2"/>
      <c r="C625" s="2"/>
      <c r="D625" s="2"/>
      <c r="E625" s="2"/>
      <c r="F625" s="2"/>
      <c r="G625" s="4"/>
      <c r="H625" s="2"/>
      <c r="I625" s="2"/>
      <c r="J625" s="2"/>
      <c r="K625" s="2"/>
      <c r="L625" s="2"/>
      <c r="M625" s="2"/>
    </row>
    <row r="626" spans="1:13">
      <c r="A626" s="2"/>
      <c r="B626" s="2"/>
      <c r="C626" s="2"/>
      <c r="D626" s="2"/>
      <c r="E626" s="2"/>
      <c r="F626" s="2"/>
      <c r="G626" s="4"/>
      <c r="H626" s="2"/>
      <c r="I626" s="2"/>
      <c r="J626" s="2"/>
      <c r="K626" s="2"/>
      <c r="L626" s="2"/>
      <c r="M626" s="2"/>
    </row>
    <row r="627" spans="1:13">
      <c r="A627" s="2"/>
      <c r="B627" s="2"/>
      <c r="C627" s="2"/>
      <c r="D627" s="2"/>
      <c r="E627" s="2"/>
      <c r="F627" s="2"/>
      <c r="G627" s="4"/>
      <c r="H627" s="2"/>
      <c r="I627" s="2"/>
      <c r="J627" s="2"/>
      <c r="K627" s="2"/>
      <c r="L627" s="2"/>
      <c r="M627" s="2"/>
    </row>
    <row r="628" spans="1:13">
      <c r="A628" s="2"/>
      <c r="B628" s="2"/>
      <c r="C628" s="2"/>
      <c r="D628" s="2"/>
      <c r="E628" s="2"/>
      <c r="F628" s="2"/>
      <c r="G628" s="4"/>
      <c r="H628" s="2"/>
      <c r="I628" s="2"/>
      <c r="J628" s="2"/>
      <c r="K628" s="2"/>
      <c r="L628" s="2"/>
      <c r="M628" s="2"/>
    </row>
    <row r="629" spans="1:13">
      <c r="A629" s="2"/>
      <c r="B629" s="2"/>
      <c r="C629" s="2"/>
      <c r="D629" s="2"/>
      <c r="E629" s="2"/>
      <c r="F629" s="2"/>
      <c r="G629" s="4"/>
      <c r="H629" s="2"/>
      <c r="I629" s="2"/>
      <c r="J629" s="2"/>
      <c r="K629" s="2"/>
      <c r="L629" s="2"/>
      <c r="M629" s="2"/>
    </row>
    <row r="630" spans="1:13">
      <c r="A630" s="2"/>
      <c r="B630" s="2"/>
      <c r="C630" s="2"/>
      <c r="D630" s="2"/>
      <c r="E630" s="2"/>
      <c r="F630" s="2"/>
      <c r="G630" s="4"/>
      <c r="H630" s="2"/>
      <c r="I630" s="2"/>
      <c r="J630" s="2"/>
      <c r="K630" s="2"/>
      <c r="L630" s="2"/>
      <c r="M630" s="2"/>
    </row>
    <row r="631" spans="1:13">
      <c r="A631" s="2"/>
      <c r="B631" s="2"/>
      <c r="C631" s="2"/>
      <c r="D631" s="2"/>
      <c r="E631" s="2"/>
      <c r="F631" s="2"/>
      <c r="G631" s="4"/>
      <c r="H631" s="2"/>
      <c r="I631" s="2"/>
      <c r="J631" s="2"/>
      <c r="K631" s="2"/>
      <c r="L631" s="2"/>
      <c r="M631" s="2"/>
    </row>
    <row r="632" spans="1:13">
      <c r="A632" s="2"/>
      <c r="B632" s="2"/>
      <c r="C632" s="2"/>
      <c r="D632" s="2"/>
      <c r="E632" s="2"/>
      <c r="F632" s="2"/>
      <c r="G632" s="4"/>
      <c r="H632" s="2"/>
      <c r="I632" s="2"/>
      <c r="J632" s="2"/>
      <c r="K632" s="2"/>
      <c r="L632" s="2"/>
      <c r="M632" s="2"/>
    </row>
    <row r="633" spans="1:13">
      <c r="A633" s="2"/>
      <c r="B633" s="2"/>
      <c r="C633" s="2"/>
      <c r="D633" s="2"/>
      <c r="E633" s="2"/>
      <c r="F633" s="2"/>
      <c r="G633" s="4"/>
      <c r="H633" s="2"/>
      <c r="I633" s="2"/>
      <c r="J633" s="2"/>
      <c r="K633" s="2"/>
      <c r="L633" s="2"/>
      <c r="M633" s="2"/>
    </row>
    <row r="634" spans="1:13">
      <c r="A634" s="2"/>
      <c r="B634" s="2"/>
      <c r="C634" s="2"/>
      <c r="D634" s="2"/>
      <c r="E634" s="2"/>
      <c r="F634" s="2"/>
      <c r="G634" s="4"/>
      <c r="H634" s="2"/>
      <c r="I634" s="2"/>
      <c r="J634" s="2"/>
      <c r="K634" s="2"/>
      <c r="L634" s="2"/>
      <c r="M634" s="2"/>
    </row>
    <row r="635" spans="1:13">
      <c r="A635" s="2"/>
      <c r="B635" s="2"/>
      <c r="C635" s="2"/>
      <c r="D635" s="2"/>
      <c r="E635" s="2"/>
      <c r="F635" s="2"/>
      <c r="G635" s="4"/>
      <c r="H635" s="2"/>
      <c r="I635" s="2"/>
      <c r="J635" s="2"/>
      <c r="K635" s="2"/>
      <c r="L635" s="2"/>
      <c r="M635" s="2"/>
    </row>
    <row r="636" spans="1:13">
      <c r="A636" s="2"/>
      <c r="B636" s="2"/>
      <c r="C636" s="2"/>
      <c r="D636" s="2"/>
      <c r="E636" s="2"/>
      <c r="F636" s="2"/>
      <c r="G636" s="4"/>
      <c r="H636" s="2"/>
      <c r="I636" s="2"/>
      <c r="J636" s="2"/>
      <c r="K636" s="2"/>
      <c r="L636" s="2"/>
      <c r="M636" s="2"/>
    </row>
    <row r="637" spans="1:13">
      <c r="A637" s="2"/>
      <c r="B637" s="2"/>
      <c r="C637" s="2"/>
      <c r="D637" s="2"/>
      <c r="E637" s="2"/>
      <c r="F637" s="2"/>
      <c r="G637" s="4"/>
      <c r="H637" s="2"/>
      <c r="I637" s="2"/>
      <c r="J637" s="2"/>
      <c r="K637" s="2"/>
      <c r="L637" s="2"/>
      <c r="M637" s="2"/>
    </row>
    <row r="638" spans="1:13">
      <c r="A638" s="2"/>
      <c r="B638" s="2"/>
      <c r="C638" s="2"/>
      <c r="D638" s="2"/>
      <c r="E638" s="2"/>
      <c r="F638" s="2"/>
      <c r="G638" s="4"/>
      <c r="H638" s="2"/>
      <c r="I638" s="2"/>
      <c r="J638" s="2"/>
      <c r="K638" s="2"/>
      <c r="L638" s="2"/>
      <c r="M638" s="2"/>
    </row>
    <row r="639" spans="1:13">
      <c r="A639" s="2"/>
      <c r="B639" s="2"/>
      <c r="C639" s="2"/>
      <c r="D639" s="2"/>
      <c r="E639" s="2"/>
      <c r="F639" s="2"/>
      <c r="G639" s="4"/>
      <c r="H639" s="2"/>
      <c r="I639" s="2"/>
      <c r="J639" s="2"/>
      <c r="K639" s="2"/>
      <c r="L639" s="2"/>
      <c r="M639" s="2"/>
    </row>
    <row r="640" spans="1:13">
      <c r="A640" s="2"/>
      <c r="B640" s="2"/>
      <c r="C640" s="2"/>
      <c r="D640" s="2"/>
      <c r="E640" s="2"/>
      <c r="F640" s="2"/>
      <c r="G640" s="4"/>
      <c r="H640" s="2"/>
      <c r="I640" s="2"/>
      <c r="J640" s="2"/>
      <c r="K640" s="2"/>
      <c r="L640" s="2"/>
      <c r="M640" s="2"/>
    </row>
    <row r="641" spans="1:13">
      <c r="A641" s="2"/>
      <c r="B641" s="2"/>
      <c r="C641" s="2"/>
      <c r="D641" s="2"/>
      <c r="E641" s="2"/>
      <c r="F641" s="2"/>
      <c r="G641" s="4"/>
      <c r="H641" s="2"/>
      <c r="I641" s="2"/>
      <c r="J641" s="2"/>
      <c r="K641" s="2"/>
      <c r="L641" s="2"/>
      <c r="M641" s="2"/>
    </row>
    <row r="642" spans="1:13">
      <c r="A642" s="2"/>
      <c r="B642" s="2"/>
      <c r="C642" s="2"/>
      <c r="D642" s="2"/>
      <c r="E642" s="2"/>
      <c r="F642" s="2"/>
      <c r="G642" s="4"/>
      <c r="H642" s="2"/>
      <c r="I642" s="2"/>
      <c r="J642" s="2"/>
      <c r="K642" s="2"/>
      <c r="L642" s="2"/>
      <c r="M642" s="2"/>
    </row>
    <row r="643" spans="1:13">
      <c r="A643" s="2"/>
      <c r="B643" s="2"/>
      <c r="C643" s="2"/>
      <c r="D643" s="2"/>
      <c r="E643" s="2"/>
      <c r="F643" s="2"/>
      <c r="G643" s="4"/>
      <c r="H643" s="2"/>
      <c r="I643" s="2"/>
      <c r="J643" s="2"/>
      <c r="K643" s="2"/>
      <c r="L643" s="2"/>
      <c r="M643" s="2"/>
    </row>
    <row r="644" spans="1:13">
      <c r="A644" s="2"/>
      <c r="B644" s="2"/>
      <c r="C644" s="2"/>
      <c r="D644" s="2"/>
      <c r="E644" s="2"/>
      <c r="F644" s="2"/>
      <c r="G644" s="4"/>
      <c r="H644" s="2"/>
      <c r="I644" s="2"/>
      <c r="J644" s="2"/>
      <c r="K644" s="2"/>
      <c r="L644" s="2"/>
      <c r="M644" s="2"/>
    </row>
    <row r="645" spans="1:13">
      <c r="A645" s="2"/>
      <c r="B645" s="2"/>
      <c r="C645" s="2"/>
      <c r="D645" s="2"/>
      <c r="E645" s="2"/>
      <c r="F645" s="2"/>
      <c r="G645" s="4"/>
      <c r="H645" s="2"/>
      <c r="I645" s="2"/>
      <c r="J645" s="2"/>
      <c r="K645" s="2"/>
      <c r="L645" s="2"/>
      <c r="M645" s="2"/>
    </row>
    <row r="646" spans="1:13">
      <c r="A646" s="5"/>
      <c r="B646" s="2"/>
      <c r="C646" s="2"/>
      <c r="D646" s="2"/>
      <c r="E646" s="2"/>
      <c r="F646" s="2"/>
      <c r="G646" s="4"/>
      <c r="H646" s="2"/>
      <c r="I646" s="2"/>
      <c r="J646" s="2"/>
      <c r="K646" s="2"/>
      <c r="L646" s="2"/>
      <c r="M646" s="2"/>
    </row>
    <row r="647" spans="1:13">
      <c r="A647" s="2"/>
      <c r="B647" s="2"/>
      <c r="C647" s="2"/>
      <c r="D647" s="2"/>
      <c r="E647" s="2"/>
      <c r="F647" s="2"/>
      <c r="G647" s="4"/>
      <c r="H647" s="2"/>
      <c r="I647" s="2"/>
      <c r="J647" s="2"/>
      <c r="K647" s="2"/>
      <c r="L647" s="2"/>
      <c r="M647" s="2"/>
    </row>
    <row r="648" spans="1:13">
      <c r="A648" s="2"/>
      <c r="B648" s="2"/>
      <c r="C648" s="2"/>
      <c r="D648" s="2"/>
      <c r="E648" s="2"/>
      <c r="F648" s="2"/>
      <c r="G648" s="4"/>
      <c r="H648" s="2"/>
      <c r="I648" s="2"/>
      <c r="J648" s="2"/>
      <c r="K648" s="2"/>
      <c r="L648" s="2"/>
      <c r="M648" s="2"/>
    </row>
    <row r="649" spans="1:13">
      <c r="A649" s="2"/>
      <c r="B649" s="2"/>
      <c r="C649" s="2"/>
      <c r="D649" s="2"/>
      <c r="E649" s="2"/>
      <c r="F649" s="2"/>
      <c r="G649" s="4"/>
      <c r="H649" s="2"/>
      <c r="I649" s="2"/>
      <c r="J649" s="2"/>
      <c r="K649" s="2"/>
      <c r="L649" s="2"/>
      <c r="M649" s="2"/>
    </row>
    <row r="650" spans="1:13">
      <c r="A650" s="2"/>
      <c r="B650" s="2"/>
      <c r="C650" s="2"/>
      <c r="D650" s="2"/>
      <c r="E650" s="2"/>
      <c r="F650" s="2"/>
      <c r="G650" s="4"/>
      <c r="H650" s="2"/>
      <c r="I650" s="2"/>
      <c r="J650" s="2"/>
      <c r="K650" s="2"/>
      <c r="L650" s="2"/>
      <c r="M650" s="2"/>
    </row>
    <row r="651" spans="1:13">
      <c r="A651" s="2"/>
      <c r="B651" s="2"/>
      <c r="C651" s="2"/>
      <c r="D651" s="2"/>
      <c r="E651" s="2"/>
      <c r="F651" s="2"/>
      <c r="G651" s="4"/>
      <c r="H651" s="2"/>
      <c r="I651" s="2"/>
      <c r="J651" s="2"/>
      <c r="K651" s="2"/>
      <c r="L651" s="2"/>
      <c r="M651" s="2"/>
    </row>
    <row r="652" spans="1:13">
      <c r="A652" s="2"/>
      <c r="B652" s="2"/>
      <c r="C652" s="2"/>
      <c r="D652" s="2"/>
      <c r="E652" s="2"/>
      <c r="F652" s="2"/>
      <c r="G652" s="4"/>
      <c r="H652" s="2"/>
      <c r="I652" s="2"/>
      <c r="J652" s="2"/>
      <c r="K652" s="2"/>
      <c r="L652" s="2"/>
      <c r="M652" s="2"/>
    </row>
    <row r="653" spans="1:13">
      <c r="A653" s="2"/>
      <c r="B653" s="2"/>
      <c r="C653" s="2"/>
      <c r="D653" s="2"/>
      <c r="E653" s="2"/>
      <c r="F653" s="2"/>
      <c r="G653" s="4"/>
      <c r="H653" s="2"/>
      <c r="I653" s="2"/>
      <c r="J653" s="2"/>
      <c r="K653" s="2"/>
      <c r="L653" s="2"/>
      <c r="M653" s="2"/>
    </row>
    <row r="654" spans="1:13">
      <c r="A654" s="5"/>
      <c r="B654" s="2"/>
      <c r="C654" s="2"/>
      <c r="D654" s="2"/>
      <c r="E654" s="2"/>
      <c r="F654" s="2"/>
      <c r="G654" s="4"/>
      <c r="H654" s="2"/>
      <c r="I654" s="2"/>
      <c r="J654" s="2"/>
      <c r="K654" s="2"/>
      <c r="L654" s="2"/>
      <c r="M654" s="2"/>
    </row>
    <row r="655" spans="1:13">
      <c r="A655" s="2"/>
      <c r="B655" s="2"/>
      <c r="C655" s="2"/>
      <c r="D655" s="2"/>
      <c r="E655" s="2"/>
      <c r="F655" s="2"/>
      <c r="G655" s="4"/>
      <c r="H655" s="2"/>
      <c r="I655" s="2"/>
      <c r="J655" s="2"/>
      <c r="K655" s="2"/>
      <c r="L655" s="2"/>
      <c r="M655" s="2"/>
    </row>
    <row r="656" spans="1:13">
      <c r="A656" s="2"/>
      <c r="B656" s="2"/>
      <c r="C656" s="2"/>
      <c r="D656" s="2"/>
      <c r="E656" s="2"/>
      <c r="F656" s="2"/>
      <c r="G656" s="4"/>
      <c r="H656" s="2"/>
      <c r="I656" s="2"/>
      <c r="J656" s="2"/>
      <c r="K656" s="2"/>
      <c r="L656" s="2"/>
      <c r="M656" s="2"/>
    </row>
    <row r="657" spans="1:13">
      <c r="A657" s="2"/>
      <c r="B657" s="2"/>
      <c r="C657" s="2"/>
      <c r="D657" s="2"/>
      <c r="E657" s="2"/>
      <c r="F657" s="2"/>
      <c r="G657" s="4"/>
      <c r="H657" s="2"/>
      <c r="I657" s="2"/>
      <c r="J657" s="2"/>
      <c r="K657" s="2"/>
      <c r="L657" s="2"/>
      <c r="M657" s="2"/>
    </row>
    <row r="658" spans="1:13">
      <c r="A658" s="2"/>
      <c r="B658" s="2"/>
      <c r="C658" s="2"/>
      <c r="D658" s="2"/>
      <c r="E658" s="2"/>
      <c r="F658" s="2"/>
      <c r="G658" s="4"/>
      <c r="H658" s="2"/>
      <c r="I658" s="2"/>
      <c r="J658" s="2"/>
      <c r="K658" s="2"/>
      <c r="L658" s="2"/>
      <c r="M658" s="2"/>
    </row>
    <row r="659" spans="1:13">
      <c r="A659" s="2"/>
      <c r="B659" s="2"/>
      <c r="C659" s="2"/>
      <c r="D659" s="2"/>
      <c r="E659" s="2"/>
      <c r="F659" s="2"/>
      <c r="G659" s="4"/>
      <c r="H659" s="2"/>
      <c r="I659" s="2"/>
      <c r="J659" s="2"/>
      <c r="K659" s="2"/>
      <c r="L659" s="2"/>
      <c r="M659" s="2"/>
    </row>
    <row r="660" spans="1:13">
      <c r="A660" s="2"/>
      <c r="B660" s="2"/>
      <c r="C660" s="2"/>
      <c r="D660" s="2"/>
      <c r="E660" s="2"/>
      <c r="F660" s="2"/>
      <c r="G660" s="4"/>
      <c r="H660" s="2"/>
      <c r="I660" s="2"/>
      <c r="J660" s="2"/>
      <c r="K660" s="2"/>
      <c r="L660" s="2"/>
      <c r="M660" s="2"/>
    </row>
    <row r="661" spans="1:13">
      <c r="A661" s="2"/>
      <c r="B661" s="2"/>
      <c r="C661" s="2"/>
      <c r="D661" s="2"/>
      <c r="E661" s="2"/>
      <c r="F661" s="2"/>
      <c r="G661" s="4"/>
      <c r="H661" s="2"/>
      <c r="I661" s="2"/>
      <c r="J661" s="2"/>
      <c r="K661" s="2"/>
      <c r="L661" s="2"/>
      <c r="M661" s="2"/>
    </row>
    <row r="662" spans="1:13">
      <c r="A662" s="2"/>
      <c r="B662" s="2"/>
      <c r="C662" s="2"/>
      <c r="D662" s="2"/>
      <c r="E662" s="2"/>
      <c r="F662" s="2"/>
      <c r="G662" s="4"/>
      <c r="H662" s="2"/>
      <c r="I662" s="2"/>
      <c r="J662" s="2"/>
      <c r="K662" s="2"/>
      <c r="L662" s="2"/>
      <c r="M662" s="2"/>
    </row>
    <row r="663" spans="1:13">
      <c r="A663" s="2"/>
      <c r="B663" s="2"/>
      <c r="C663" s="2"/>
      <c r="D663" s="2"/>
      <c r="E663" s="2"/>
      <c r="F663" s="2"/>
      <c r="G663" s="4"/>
      <c r="H663" s="2"/>
      <c r="I663" s="2"/>
      <c r="J663" s="2"/>
      <c r="K663" s="2"/>
      <c r="L663" s="2"/>
      <c r="M663" s="2"/>
    </row>
    <row r="664" spans="1:13">
      <c r="A664" s="2"/>
      <c r="B664" s="2"/>
      <c r="C664" s="2"/>
      <c r="D664" s="2"/>
      <c r="E664" s="2"/>
      <c r="F664" s="2"/>
      <c r="G664" s="4"/>
      <c r="H664" s="2"/>
      <c r="I664" s="2"/>
      <c r="J664" s="2"/>
      <c r="K664" s="2"/>
      <c r="L664" s="2"/>
      <c r="M664" s="2"/>
    </row>
    <row r="665" spans="1:13">
      <c r="A665" s="2"/>
      <c r="B665" s="2"/>
      <c r="C665" s="2"/>
      <c r="D665" s="2"/>
      <c r="E665" s="2"/>
      <c r="F665" s="2"/>
      <c r="G665" s="4"/>
      <c r="H665" s="2"/>
      <c r="I665" s="2"/>
      <c r="J665" s="2"/>
      <c r="K665" s="2"/>
      <c r="L665" s="2"/>
      <c r="M665" s="2"/>
    </row>
    <row r="666" spans="1:13">
      <c r="A666" s="2"/>
      <c r="B666" s="2"/>
      <c r="C666" s="2"/>
      <c r="D666" s="2"/>
      <c r="E666" s="2"/>
      <c r="F666" s="2"/>
      <c r="G666" s="4"/>
      <c r="H666" s="2"/>
      <c r="I666" s="2"/>
      <c r="J666" s="2"/>
      <c r="K666" s="2"/>
      <c r="L666" s="2"/>
      <c r="M666" s="2"/>
    </row>
    <row r="667" spans="1:13">
      <c r="A667" s="2"/>
      <c r="B667" s="2"/>
      <c r="C667" s="2"/>
      <c r="D667" s="2"/>
      <c r="E667" s="2"/>
      <c r="F667" s="2"/>
      <c r="G667" s="4"/>
      <c r="H667" s="2"/>
      <c r="I667" s="2"/>
      <c r="J667" s="2"/>
      <c r="K667" s="2"/>
      <c r="L667" s="2"/>
      <c r="M667" s="2"/>
    </row>
    <row r="668" spans="1:13">
      <c r="A668" s="2"/>
      <c r="B668" s="2"/>
      <c r="C668" s="2"/>
      <c r="D668" s="2"/>
      <c r="E668" s="2"/>
      <c r="F668" s="2"/>
      <c r="G668" s="4"/>
      <c r="H668" s="2"/>
      <c r="I668" s="2"/>
      <c r="J668" s="2"/>
      <c r="K668" s="2"/>
      <c r="L668" s="2"/>
      <c r="M668" s="2"/>
    </row>
    <row r="669" spans="1:13">
      <c r="A669" s="2"/>
      <c r="B669" s="2"/>
      <c r="C669" s="2"/>
      <c r="D669" s="2"/>
      <c r="E669" s="2"/>
      <c r="F669" s="2"/>
      <c r="G669" s="4"/>
      <c r="H669" s="2"/>
      <c r="I669" s="2"/>
      <c r="J669" s="2"/>
      <c r="K669" s="2"/>
      <c r="L669" s="2"/>
      <c r="M669" s="2"/>
    </row>
    <row r="670" spans="1:13">
      <c r="A670" s="2"/>
      <c r="B670" s="2"/>
      <c r="C670" s="2"/>
      <c r="D670" s="2"/>
      <c r="E670" s="2"/>
      <c r="F670" s="2"/>
      <c r="G670" s="4"/>
      <c r="H670" s="2"/>
      <c r="I670" s="2"/>
      <c r="J670" s="2"/>
      <c r="K670" s="2"/>
      <c r="L670" s="2"/>
      <c r="M670" s="2"/>
    </row>
    <row r="671" spans="1:13">
      <c r="A671" s="2"/>
      <c r="B671" s="2"/>
      <c r="C671" s="2"/>
      <c r="D671" s="2"/>
      <c r="E671" s="2"/>
      <c r="F671" s="2"/>
      <c r="G671" s="4"/>
      <c r="H671" s="2"/>
      <c r="I671" s="2"/>
      <c r="J671" s="2"/>
      <c r="K671" s="2"/>
      <c r="L671" s="2"/>
      <c r="M671" s="2"/>
    </row>
    <row r="672" spans="1:13">
      <c r="A672" s="2"/>
      <c r="B672" s="2"/>
      <c r="C672" s="2"/>
      <c r="D672" s="2"/>
      <c r="E672" s="2"/>
      <c r="F672" s="2"/>
      <c r="G672" s="4"/>
      <c r="H672" s="2"/>
      <c r="I672" s="2"/>
      <c r="J672" s="2"/>
      <c r="K672" s="2"/>
      <c r="L672" s="2"/>
      <c r="M672" s="2"/>
    </row>
    <row r="673" spans="1:13">
      <c r="A673" s="2"/>
      <c r="B673" s="2"/>
      <c r="C673" s="2"/>
      <c r="D673" s="2"/>
      <c r="E673" s="2"/>
      <c r="F673" s="2"/>
      <c r="G673" s="4"/>
      <c r="H673" s="2"/>
      <c r="I673" s="2"/>
      <c r="J673" s="2"/>
      <c r="K673" s="2"/>
      <c r="L673" s="2"/>
      <c r="M673" s="2"/>
    </row>
    <row r="674" spans="1:13">
      <c r="A674" s="2"/>
      <c r="B674" s="2"/>
      <c r="C674" s="2"/>
      <c r="D674" s="2"/>
      <c r="E674" s="2"/>
      <c r="F674" s="2"/>
      <c r="G674" s="4"/>
      <c r="H674" s="2"/>
      <c r="I674" s="2"/>
      <c r="J674" s="2"/>
      <c r="K674" s="2"/>
      <c r="L674" s="2"/>
      <c r="M674" s="2"/>
    </row>
    <row r="675" spans="1:13">
      <c r="A675" s="2"/>
      <c r="B675" s="2"/>
      <c r="C675" s="2"/>
      <c r="D675" s="2"/>
      <c r="E675" s="2"/>
      <c r="F675" s="2"/>
      <c r="G675" s="4"/>
      <c r="H675" s="2"/>
      <c r="I675" s="2"/>
      <c r="J675" s="2"/>
      <c r="K675" s="2"/>
      <c r="L675" s="2"/>
      <c r="M675" s="2"/>
    </row>
    <row r="676" spans="1:13">
      <c r="A676" s="2"/>
      <c r="B676" s="2"/>
      <c r="C676" s="2"/>
      <c r="D676" s="2"/>
      <c r="E676" s="2"/>
      <c r="F676" s="2"/>
      <c r="G676" s="4"/>
      <c r="H676" s="2"/>
      <c r="I676" s="2"/>
      <c r="J676" s="2"/>
      <c r="K676" s="2"/>
      <c r="L676" s="2"/>
      <c r="M676" s="2"/>
    </row>
    <row r="677" spans="1:13">
      <c r="A677" s="2"/>
      <c r="B677" s="2"/>
      <c r="C677" s="2"/>
      <c r="D677" s="2"/>
      <c r="E677" s="2"/>
      <c r="F677" s="2"/>
      <c r="G677" s="4"/>
      <c r="H677" s="2"/>
      <c r="I677" s="2"/>
      <c r="J677" s="2"/>
      <c r="K677" s="2"/>
      <c r="L677" s="2"/>
      <c r="M677" s="2"/>
    </row>
    <row r="678" spans="1:13">
      <c r="A678" s="2"/>
      <c r="B678" s="2"/>
      <c r="C678" s="2"/>
      <c r="D678" s="2"/>
      <c r="E678" s="2"/>
      <c r="F678" s="2"/>
      <c r="G678" s="4"/>
      <c r="H678" s="2"/>
      <c r="I678" s="2"/>
      <c r="J678" s="2"/>
      <c r="K678" s="2"/>
      <c r="L678" s="2"/>
      <c r="M678" s="2"/>
    </row>
    <row r="679" spans="1:13">
      <c r="A679" s="2"/>
      <c r="B679" s="2"/>
      <c r="C679" s="2"/>
      <c r="D679" s="2"/>
      <c r="E679" s="2"/>
      <c r="F679" s="2"/>
      <c r="G679" s="4"/>
      <c r="H679" s="2"/>
      <c r="I679" s="2"/>
      <c r="J679" s="2"/>
      <c r="K679" s="2"/>
      <c r="L679" s="2"/>
      <c r="M679" s="2"/>
    </row>
    <row r="680" spans="1:13">
      <c r="A680" s="2"/>
      <c r="B680" s="2"/>
      <c r="C680" s="2"/>
      <c r="D680" s="2"/>
      <c r="E680" s="2"/>
      <c r="F680" s="2"/>
      <c r="G680" s="4"/>
      <c r="H680" s="2"/>
      <c r="I680" s="2"/>
      <c r="J680" s="2"/>
      <c r="K680" s="2"/>
      <c r="L680" s="2"/>
      <c r="M680" s="2"/>
    </row>
    <row r="681" spans="1:13">
      <c r="A681" s="2"/>
      <c r="B681" s="2"/>
      <c r="C681" s="2"/>
      <c r="D681" s="2"/>
      <c r="E681" s="2"/>
      <c r="F681" s="2"/>
      <c r="G681" s="4"/>
      <c r="H681" s="2"/>
      <c r="I681" s="2"/>
      <c r="J681" s="2"/>
      <c r="K681" s="2"/>
      <c r="L681" s="2"/>
      <c r="M681" s="2"/>
    </row>
    <row r="682" spans="1:13">
      <c r="A682" s="2"/>
      <c r="B682" s="2"/>
      <c r="C682" s="2"/>
      <c r="D682" s="2"/>
      <c r="E682" s="2"/>
      <c r="F682" s="2"/>
      <c r="G682" s="4"/>
      <c r="H682" s="2"/>
      <c r="I682" s="2"/>
      <c r="J682" s="2"/>
      <c r="K682" s="2"/>
      <c r="L682" s="2"/>
      <c r="M682" s="2"/>
    </row>
    <row r="683" spans="1:13">
      <c r="A683" s="2"/>
      <c r="B683" s="2"/>
      <c r="C683" s="2"/>
      <c r="D683" s="2"/>
      <c r="E683" s="2"/>
      <c r="F683" s="2"/>
      <c r="G683" s="4"/>
      <c r="H683" s="2"/>
      <c r="I683" s="2"/>
      <c r="J683" s="2"/>
      <c r="K683" s="2"/>
      <c r="L683" s="2"/>
      <c r="M683" s="2"/>
    </row>
    <row r="684" spans="1:13">
      <c r="A684" s="2"/>
      <c r="B684" s="2"/>
      <c r="C684" s="2"/>
      <c r="D684" s="2"/>
      <c r="E684" s="2"/>
      <c r="F684" s="2"/>
      <c r="G684" s="4"/>
      <c r="H684" s="2"/>
      <c r="I684" s="2"/>
      <c r="J684" s="2"/>
      <c r="K684" s="2"/>
      <c r="L684" s="2"/>
      <c r="M684" s="2"/>
    </row>
    <row r="685" spans="1:13">
      <c r="A685" s="2"/>
      <c r="B685" s="2"/>
      <c r="C685" s="2"/>
      <c r="D685" s="2"/>
      <c r="E685" s="2"/>
      <c r="F685" s="2"/>
      <c r="G685" s="4"/>
      <c r="H685" s="2"/>
      <c r="I685" s="2"/>
      <c r="J685" s="2"/>
      <c r="K685" s="2"/>
      <c r="L685" s="2"/>
      <c r="M685" s="2"/>
    </row>
    <row r="686" spans="1:13">
      <c r="A686" s="2"/>
      <c r="B686" s="2"/>
      <c r="C686" s="2"/>
      <c r="D686" s="2"/>
      <c r="E686" s="2"/>
      <c r="F686" s="2"/>
      <c r="G686" s="4"/>
      <c r="H686" s="2"/>
      <c r="I686" s="2"/>
      <c r="J686" s="2"/>
      <c r="K686" s="2"/>
      <c r="L686" s="2"/>
      <c r="M686" s="2"/>
    </row>
    <row r="687" spans="1:13">
      <c r="A687" s="2"/>
      <c r="B687" s="2"/>
      <c r="C687" s="2"/>
      <c r="D687" s="2"/>
      <c r="E687" s="2"/>
      <c r="F687" s="2"/>
      <c r="G687" s="4"/>
      <c r="H687" s="2"/>
      <c r="I687" s="2"/>
      <c r="J687" s="2"/>
      <c r="K687" s="2"/>
      <c r="L687" s="2"/>
      <c r="M687" s="2"/>
    </row>
    <row r="688" spans="1:13">
      <c r="A688" s="2"/>
      <c r="B688" s="2"/>
      <c r="C688" s="2"/>
      <c r="D688" s="2"/>
      <c r="E688" s="2"/>
      <c r="F688" s="2"/>
      <c r="G688" s="4"/>
      <c r="H688" s="2"/>
      <c r="I688" s="2"/>
      <c r="J688" s="2"/>
      <c r="K688" s="2"/>
      <c r="L688" s="2"/>
      <c r="M688" s="2"/>
    </row>
    <row r="689" spans="1:13">
      <c r="A689" s="2"/>
      <c r="B689" s="2"/>
      <c r="C689" s="2"/>
      <c r="D689" s="2"/>
      <c r="E689" s="2"/>
      <c r="F689" s="2"/>
      <c r="G689" s="4"/>
      <c r="H689" s="2"/>
      <c r="I689" s="2"/>
      <c r="J689" s="2"/>
      <c r="K689" s="2"/>
      <c r="L689" s="2"/>
      <c r="M689" s="2"/>
    </row>
    <row r="690" spans="1:13">
      <c r="A690" s="2"/>
      <c r="B690" s="2"/>
      <c r="C690" s="2"/>
      <c r="D690" s="2"/>
      <c r="E690" s="2"/>
      <c r="F690" s="2"/>
      <c r="G690" s="4"/>
      <c r="H690" s="2"/>
      <c r="I690" s="2"/>
      <c r="J690" s="2"/>
      <c r="K690" s="2"/>
      <c r="L690" s="2"/>
      <c r="M690" s="2"/>
    </row>
    <row r="691" spans="1:13">
      <c r="A691" s="2"/>
      <c r="B691" s="2"/>
      <c r="C691" s="2"/>
      <c r="D691" s="2"/>
      <c r="E691" s="2"/>
      <c r="F691" s="2"/>
      <c r="G691" s="4"/>
      <c r="H691" s="2"/>
      <c r="I691" s="2"/>
      <c r="J691" s="2"/>
      <c r="K691" s="2"/>
      <c r="L691" s="2"/>
      <c r="M691" s="2"/>
    </row>
    <row r="692" spans="1:13">
      <c r="A692" s="2"/>
      <c r="B692" s="2"/>
      <c r="C692" s="2"/>
      <c r="D692" s="2"/>
      <c r="E692" s="2"/>
      <c r="F692" s="2"/>
      <c r="G692" s="4"/>
      <c r="H692" s="2"/>
      <c r="I692" s="2"/>
      <c r="J692" s="2"/>
      <c r="K692" s="2"/>
      <c r="L692" s="2"/>
      <c r="M692" s="2"/>
    </row>
    <row r="693" spans="1:13">
      <c r="A693" s="2"/>
      <c r="B693" s="2"/>
      <c r="C693" s="2"/>
      <c r="D693" s="2"/>
      <c r="E693" s="2"/>
      <c r="F693" s="2"/>
      <c r="G693" s="4"/>
      <c r="H693" s="2"/>
      <c r="I693" s="2"/>
      <c r="J693" s="2"/>
      <c r="K693" s="2"/>
      <c r="L693" s="2"/>
      <c r="M693" s="2"/>
    </row>
    <row r="694" spans="1:13">
      <c r="A694" s="2"/>
      <c r="B694" s="2"/>
      <c r="C694" s="2"/>
      <c r="D694" s="2"/>
      <c r="E694" s="2"/>
      <c r="F694" s="2"/>
      <c r="G694" s="4"/>
      <c r="H694" s="2"/>
      <c r="I694" s="2"/>
      <c r="J694" s="2"/>
      <c r="K694" s="2"/>
      <c r="L694" s="2"/>
      <c r="M694" s="2"/>
    </row>
    <row r="695" spans="1:13">
      <c r="A695" s="2"/>
      <c r="B695" s="2"/>
      <c r="C695" s="2"/>
      <c r="D695" s="2"/>
      <c r="E695" s="2"/>
      <c r="F695" s="2"/>
      <c r="G695" s="4"/>
      <c r="H695" s="2"/>
      <c r="I695" s="2"/>
      <c r="J695" s="2"/>
      <c r="K695" s="2"/>
      <c r="L695" s="2"/>
      <c r="M695" s="2"/>
    </row>
    <row r="696" spans="1:13">
      <c r="A696" s="2"/>
      <c r="B696" s="2"/>
      <c r="C696" s="2"/>
      <c r="D696" s="2"/>
      <c r="E696" s="2"/>
      <c r="F696" s="2"/>
      <c r="G696" s="4"/>
      <c r="H696" s="2"/>
      <c r="I696" s="2"/>
      <c r="J696" s="2"/>
      <c r="K696" s="2"/>
      <c r="L696" s="2"/>
      <c r="M696" s="2"/>
    </row>
    <row r="697" spans="1:13">
      <c r="A697" s="2"/>
      <c r="B697" s="2"/>
      <c r="C697" s="2"/>
      <c r="D697" s="2"/>
      <c r="E697" s="2"/>
      <c r="F697" s="2"/>
      <c r="G697" s="4"/>
      <c r="H697" s="2"/>
      <c r="I697" s="2"/>
      <c r="J697" s="2"/>
      <c r="K697" s="2"/>
      <c r="L697" s="2"/>
      <c r="M697" s="2"/>
    </row>
    <row r="698" spans="1:13">
      <c r="A698" s="2"/>
      <c r="B698" s="2"/>
      <c r="C698" s="2"/>
      <c r="D698" s="2"/>
      <c r="E698" s="2"/>
      <c r="F698" s="2"/>
      <c r="G698" s="4"/>
      <c r="H698" s="2"/>
      <c r="I698" s="2"/>
      <c r="J698" s="2"/>
      <c r="K698" s="2"/>
      <c r="L698" s="2"/>
      <c r="M698" s="2"/>
    </row>
    <row r="699" spans="1:13">
      <c r="A699" s="2"/>
      <c r="B699" s="2"/>
      <c r="C699" s="2"/>
      <c r="D699" s="2"/>
      <c r="E699" s="2"/>
      <c r="F699" s="2"/>
      <c r="G699" s="4"/>
      <c r="H699" s="2"/>
      <c r="I699" s="2"/>
      <c r="J699" s="2"/>
      <c r="K699" s="2"/>
      <c r="L699" s="2"/>
      <c r="M699" s="2"/>
    </row>
    <row r="700" spans="1:13">
      <c r="A700" s="2"/>
      <c r="B700" s="2"/>
      <c r="C700" s="2"/>
      <c r="D700" s="2"/>
      <c r="E700" s="2"/>
      <c r="F700" s="2"/>
      <c r="G700" s="4"/>
      <c r="H700" s="2"/>
      <c r="I700" s="2"/>
      <c r="J700" s="2"/>
      <c r="K700" s="2"/>
      <c r="L700" s="2"/>
      <c r="M700" s="2"/>
    </row>
    <row r="701" spans="1:13">
      <c r="A701" s="2"/>
      <c r="B701" s="2"/>
      <c r="C701" s="2"/>
      <c r="D701" s="2"/>
      <c r="E701" s="2"/>
      <c r="F701" s="2"/>
      <c r="G701" s="4"/>
      <c r="H701" s="2"/>
      <c r="I701" s="2"/>
      <c r="J701" s="2"/>
      <c r="K701" s="2"/>
      <c r="L701" s="2"/>
      <c r="M701" s="2"/>
    </row>
    <row r="702" spans="1:13">
      <c r="A702" s="2"/>
      <c r="B702" s="2"/>
      <c r="C702" s="2"/>
      <c r="D702" s="2"/>
      <c r="E702" s="2"/>
      <c r="F702" s="2"/>
      <c r="G702" s="4"/>
      <c r="H702" s="2"/>
      <c r="I702" s="2"/>
      <c r="J702" s="2"/>
      <c r="K702" s="2"/>
      <c r="L702" s="2"/>
      <c r="M702" s="2"/>
    </row>
    <row r="703" spans="1:13">
      <c r="A703" s="2"/>
      <c r="B703" s="2"/>
      <c r="C703" s="2"/>
      <c r="D703" s="2"/>
      <c r="E703" s="2"/>
      <c r="F703" s="2"/>
      <c r="G703" s="4"/>
      <c r="H703" s="2"/>
      <c r="I703" s="2"/>
      <c r="J703" s="2"/>
      <c r="K703" s="2"/>
      <c r="L703" s="2"/>
      <c r="M703" s="2"/>
    </row>
    <row r="704" spans="1:13">
      <c r="A704" s="2"/>
      <c r="B704" s="2"/>
      <c r="C704" s="2"/>
      <c r="D704" s="2"/>
      <c r="E704" s="2"/>
      <c r="F704" s="2"/>
      <c r="G704" s="4"/>
      <c r="H704" s="2"/>
      <c r="I704" s="2"/>
      <c r="J704" s="2"/>
      <c r="K704" s="2"/>
      <c r="L704" s="2"/>
      <c r="M704" s="2"/>
    </row>
    <row r="705" spans="1:13">
      <c r="A705" s="2"/>
      <c r="B705" s="2"/>
      <c r="C705" s="2"/>
      <c r="D705" s="2"/>
      <c r="E705" s="2"/>
      <c r="F705" s="2"/>
      <c r="G705" s="4"/>
      <c r="H705" s="2"/>
      <c r="I705" s="2"/>
      <c r="J705" s="2"/>
      <c r="K705" s="2"/>
      <c r="L705" s="2"/>
      <c r="M705" s="2"/>
    </row>
    <row r="706" spans="1:13">
      <c r="A706" s="2"/>
      <c r="B706" s="2"/>
      <c r="C706" s="2"/>
      <c r="D706" s="2"/>
      <c r="E706" s="2"/>
      <c r="F706" s="2"/>
      <c r="G706" s="4"/>
      <c r="H706" s="2"/>
      <c r="I706" s="2"/>
      <c r="J706" s="2"/>
      <c r="K706" s="2"/>
      <c r="L706" s="2"/>
      <c r="M706" s="2"/>
    </row>
    <row r="707" spans="1:13">
      <c r="A707" s="2"/>
      <c r="B707" s="2"/>
      <c r="C707" s="2"/>
      <c r="D707" s="2"/>
      <c r="E707" s="2"/>
      <c r="F707" s="2"/>
      <c r="G707" s="4"/>
      <c r="H707" s="2"/>
      <c r="I707" s="2"/>
      <c r="J707" s="2"/>
      <c r="K707" s="2"/>
      <c r="L707" s="2"/>
      <c r="M707" s="2"/>
    </row>
    <row r="708" spans="1:13">
      <c r="A708" s="2"/>
      <c r="B708" s="2"/>
      <c r="C708" s="2"/>
      <c r="D708" s="2"/>
      <c r="E708" s="2"/>
      <c r="F708" s="2"/>
      <c r="G708" s="4"/>
      <c r="H708" s="2"/>
      <c r="I708" s="2"/>
      <c r="J708" s="2"/>
      <c r="K708" s="2"/>
      <c r="L708" s="2"/>
      <c r="M708" s="2"/>
    </row>
    <row r="709" spans="1:13">
      <c r="A709" s="2"/>
      <c r="B709" s="2"/>
      <c r="C709" s="2"/>
      <c r="D709" s="2"/>
      <c r="E709" s="2"/>
      <c r="F709" s="2"/>
      <c r="G709" s="4"/>
      <c r="H709" s="2"/>
      <c r="I709" s="2"/>
      <c r="J709" s="2"/>
      <c r="K709" s="2"/>
      <c r="L709" s="2"/>
      <c r="M709" s="2"/>
    </row>
    <row r="710" spans="1:13">
      <c r="A710" s="2"/>
      <c r="B710" s="2"/>
      <c r="C710" s="2"/>
      <c r="D710" s="2"/>
      <c r="E710" s="2"/>
      <c r="F710" s="2"/>
      <c r="G710" s="4"/>
      <c r="H710" s="2"/>
      <c r="I710" s="2"/>
      <c r="J710" s="2"/>
      <c r="K710" s="2"/>
      <c r="L710" s="2"/>
      <c r="M710" s="2"/>
    </row>
    <row r="711" spans="1:13">
      <c r="A711" s="2"/>
      <c r="B711" s="2"/>
      <c r="C711" s="2"/>
      <c r="D711" s="2"/>
      <c r="E711" s="2"/>
      <c r="F711" s="2"/>
      <c r="G711" s="4"/>
      <c r="H711" s="2"/>
      <c r="I711" s="2"/>
      <c r="J711" s="2"/>
      <c r="K711" s="2"/>
      <c r="L711" s="2"/>
      <c r="M711" s="2"/>
    </row>
    <row r="712" spans="1:13">
      <c r="A712" s="2"/>
      <c r="B712" s="2"/>
      <c r="C712" s="2"/>
      <c r="D712" s="2"/>
      <c r="E712" s="2"/>
      <c r="F712" s="2"/>
      <c r="G712" s="4"/>
      <c r="H712" s="2"/>
      <c r="I712" s="2"/>
      <c r="J712" s="2"/>
      <c r="K712" s="2"/>
      <c r="L712" s="2"/>
      <c r="M712" s="2"/>
    </row>
    <row r="713" spans="1:13">
      <c r="A713" s="2"/>
      <c r="B713" s="2"/>
      <c r="C713" s="2"/>
      <c r="D713" s="2"/>
      <c r="E713" s="2"/>
      <c r="F713" s="2"/>
      <c r="G713" s="4"/>
      <c r="H713" s="2"/>
      <c r="I713" s="2"/>
      <c r="J713" s="2"/>
      <c r="K713" s="2"/>
      <c r="L713" s="2"/>
      <c r="M713" s="2"/>
    </row>
    <row r="714" spans="1:13">
      <c r="A714" s="2"/>
      <c r="B714" s="2"/>
      <c r="C714" s="2"/>
      <c r="D714" s="2"/>
      <c r="E714" s="2"/>
      <c r="F714" s="2"/>
      <c r="G714" s="4"/>
      <c r="H714" s="2"/>
      <c r="I714" s="2"/>
      <c r="J714" s="2"/>
      <c r="K714" s="2"/>
      <c r="L714" s="2"/>
      <c r="M714" s="2"/>
    </row>
    <row r="715" spans="1:13">
      <c r="A715" s="2"/>
      <c r="B715" s="2"/>
      <c r="C715" s="2"/>
      <c r="D715" s="2"/>
      <c r="E715" s="2"/>
      <c r="F715" s="2"/>
      <c r="G715" s="4"/>
      <c r="H715" s="2"/>
      <c r="I715" s="2"/>
      <c r="J715" s="2"/>
      <c r="K715" s="2"/>
      <c r="L715" s="2"/>
      <c r="M715" s="2"/>
    </row>
    <row r="716" spans="1:13">
      <c r="A716" s="2"/>
      <c r="B716" s="2"/>
      <c r="C716" s="2"/>
      <c r="D716" s="2"/>
      <c r="E716" s="2"/>
      <c r="F716" s="2"/>
      <c r="G716" s="4"/>
      <c r="H716" s="2"/>
      <c r="I716" s="2"/>
      <c r="J716" s="2"/>
      <c r="K716" s="2"/>
      <c r="L716" s="2"/>
      <c r="M716" s="2"/>
    </row>
    <row r="717" spans="1:13">
      <c r="A717" s="2"/>
      <c r="B717" s="2"/>
      <c r="C717" s="2"/>
      <c r="D717" s="2"/>
      <c r="E717" s="2"/>
      <c r="F717" s="2"/>
      <c r="G717" s="4"/>
      <c r="H717" s="2"/>
      <c r="I717" s="2"/>
      <c r="J717" s="2"/>
      <c r="K717" s="2"/>
      <c r="L717" s="2"/>
      <c r="M717" s="2"/>
    </row>
    <row r="718" spans="1:13">
      <c r="A718" s="2"/>
      <c r="B718" s="2"/>
      <c r="C718" s="2"/>
      <c r="D718" s="2"/>
      <c r="E718" s="2"/>
      <c r="F718" s="2"/>
      <c r="G718" s="4"/>
      <c r="H718" s="2"/>
      <c r="I718" s="2"/>
      <c r="J718" s="2"/>
      <c r="K718" s="2"/>
      <c r="L718" s="2"/>
      <c r="M718" s="2"/>
    </row>
    <row r="719" spans="1:13">
      <c r="A719" s="2"/>
      <c r="B719" s="2"/>
      <c r="C719" s="2"/>
      <c r="D719" s="2"/>
      <c r="E719" s="2"/>
      <c r="F719" s="2"/>
      <c r="G719" s="4"/>
      <c r="H719" s="2"/>
      <c r="I719" s="2"/>
      <c r="J719" s="2"/>
      <c r="K719" s="2"/>
      <c r="L719" s="2"/>
      <c r="M719" s="2"/>
    </row>
    <row r="720" spans="1:13">
      <c r="A720" s="2"/>
      <c r="B720" s="2"/>
      <c r="C720" s="2"/>
      <c r="D720" s="2"/>
      <c r="E720" s="2"/>
      <c r="F720" s="2"/>
      <c r="G720" s="4"/>
      <c r="H720" s="2"/>
      <c r="I720" s="2"/>
      <c r="J720" s="2"/>
      <c r="K720" s="2"/>
      <c r="L720" s="2"/>
      <c r="M720" s="2"/>
    </row>
    <row r="721" spans="1:13">
      <c r="A721" s="5"/>
      <c r="B721" s="2"/>
      <c r="C721" s="2"/>
      <c r="D721" s="2"/>
      <c r="E721" s="2"/>
      <c r="F721" s="2"/>
      <c r="G721" s="4"/>
      <c r="H721" s="2"/>
      <c r="I721" s="2"/>
      <c r="J721" s="2"/>
      <c r="K721" s="2"/>
      <c r="L721" s="2"/>
      <c r="M721" s="2"/>
    </row>
    <row r="722" spans="1:13">
      <c r="A722" s="2"/>
      <c r="B722" s="2"/>
      <c r="C722" s="2"/>
      <c r="D722" s="2"/>
      <c r="E722" s="2"/>
      <c r="F722" s="2"/>
      <c r="G722" s="4"/>
      <c r="H722" s="2"/>
      <c r="I722" s="2"/>
      <c r="J722" s="2"/>
      <c r="K722" s="2"/>
      <c r="L722" s="2"/>
      <c r="M722" s="2"/>
    </row>
    <row r="723" spans="1:13">
      <c r="A723" s="2"/>
      <c r="B723" s="2"/>
      <c r="C723" s="2"/>
      <c r="D723" s="2"/>
      <c r="E723" s="2"/>
      <c r="F723" s="2"/>
      <c r="G723" s="4"/>
      <c r="H723" s="2"/>
      <c r="I723" s="2"/>
      <c r="J723" s="2"/>
      <c r="K723" s="2"/>
      <c r="L723" s="2"/>
      <c r="M723" s="2"/>
    </row>
    <row r="724" spans="1:13">
      <c r="A724" s="2"/>
      <c r="B724" s="2"/>
      <c r="C724" s="2"/>
      <c r="D724" s="2"/>
      <c r="E724" s="2"/>
      <c r="F724" s="2"/>
      <c r="G724" s="4"/>
      <c r="H724" s="2"/>
      <c r="I724" s="2"/>
      <c r="J724" s="2"/>
      <c r="K724" s="2"/>
      <c r="L724" s="2"/>
      <c r="M724" s="2"/>
    </row>
    <row r="725" spans="1:13">
      <c r="A725" s="2"/>
      <c r="B725" s="2"/>
      <c r="C725" s="2"/>
      <c r="D725" s="2"/>
      <c r="E725" s="2"/>
      <c r="F725" s="2"/>
      <c r="G725" s="4"/>
      <c r="H725" s="2"/>
      <c r="I725" s="2"/>
      <c r="J725" s="2"/>
      <c r="K725" s="2"/>
      <c r="L725" s="2"/>
      <c r="M725" s="2"/>
    </row>
    <row r="726" spans="1:13">
      <c r="A726" s="2"/>
      <c r="B726" s="2"/>
      <c r="C726" s="2"/>
      <c r="D726" s="2"/>
      <c r="E726" s="2"/>
      <c r="F726" s="2"/>
      <c r="G726" s="4"/>
      <c r="H726" s="2"/>
      <c r="I726" s="2"/>
      <c r="J726" s="2"/>
      <c r="K726" s="2"/>
      <c r="L726" s="2"/>
      <c r="M726" s="2"/>
    </row>
    <row r="727" spans="1:13">
      <c r="A727" s="2"/>
      <c r="B727" s="2"/>
      <c r="C727" s="2"/>
      <c r="D727" s="2"/>
      <c r="E727" s="2"/>
      <c r="F727" s="2"/>
      <c r="G727" s="4"/>
      <c r="H727" s="2"/>
      <c r="I727" s="2"/>
      <c r="J727" s="2"/>
      <c r="K727" s="2"/>
      <c r="L727" s="2"/>
      <c r="M727" s="2"/>
    </row>
    <row r="728" spans="1:13">
      <c r="A728" s="2"/>
      <c r="B728" s="2"/>
      <c r="C728" s="2"/>
      <c r="D728" s="2"/>
      <c r="E728" s="2"/>
      <c r="F728" s="2"/>
      <c r="G728" s="4"/>
      <c r="H728" s="2"/>
      <c r="I728" s="2"/>
      <c r="J728" s="2"/>
      <c r="K728" s="2"/>
      <c r="L728" s="2"/>
      <c r="M728" s="2"/>
    </row>
    <row r="729" spans="1:13">
      <c r="A729" s="2"/>
      <c r="B729" s="2"/>
      <c r="C729" s="2"/>
      <c r="D729" s="2"/>
      <c r="E729" s="2"/>
      <c r="F729" s="2"/>
      <c r="G729" s="4"/>
      <c r="H729" s="2"/>
      <c r="I729" s="2"/>
      <c r="J729" s="2"/>
      <c r="K729" s="2"/>
      <c r="L729" s="2"/>
      <c r="M729" s="2"/>
    </row>
    <row r="730" spans="1:13">
      <c r="A730" s="2"/>
      <c r="B730" s="2"/>
      <c r="C730" s="2"/>
      <c r="D730" s="2"/>
      <c r="E730" s="2"/>
      <c r="F730" s="2"/>
      <c r="G730" s="4"/>
      <c r="H730" s="2"/>
      <c r="I730" s="2"/>
      <c r="J730" s="2"/>
      <c r="K730" s="2"/>
      <c r="L730" s="2"/>
      <c r="M730" s="2"/>
    </row>
    <row r="731" spans="1:13">
      <c r="A731" s="2"/>
      <c r="B731" s="2"/>
      <c r="C731" s="2"/>
      <c r="D731" s="2"/>
      <c r="E731" s="2"/>
      <c r="F731" s="2"/>
      <c r="G731" s="4"/>
      <c r="H731" s="2"/>
      <c r="I731" s="2"/>
      <c r="J731" s="2"/>
      <c r="K731" s="2"/>
      <c r="L731" s="2"/>
      <c r="M731" s="2"/>
    </row>
    <row r="732" spans="1:13">
      <c r="A732" s="2"/>
      <c r="B732" s="2"/>
      <c r="C732" s="2"/>
      <c r="D732" s="2"/>
      <c r="E732" s="2"/>
      <c r="F732" s="2"/>
      <c r="G732" s="4"/>
      <c r="H732" s="2"/>
      <c r="I732" s="2"/>
      <c r="J732" s="2"/>
      <c r="K732" s="2"/>
      <c r="L732" s="2"/>
      <c r="M732" s="2"/>
    </row>
    <row r="733" spans="1:13">
      <c r="A733" s="2"/>
      <c r="B733" s="2"/>
      <c r="C733" s="2"/>
      <c r="D733" s="2"/>
      <c r="E733" s="2"/>
      <c r="F733" s="2"/>
      <c r="G733" s="4"/>
      <c r="H733" s="2"/>
      <c r="I733" s="2"/>
      <c r="J733" s="2"/>
      <c r="K733" s="2"/>
      <c r="L733" s="2"/>
      <c r="M733" s="2"/>
    </row>
    <row r="734" spans="1:13">
      <c r="A734" s="2"/>
      <c r="B734" s="2"/>
      <c r="C734" s="2"/>
      <c r="D734" s="2"/>
      <c r="E734" s="2"/>
      <c r="F734" s="2"/>
      <c r="G734" s="4"/>
      <c r="H734" s="2"/>
      <c r="I734" s="2"/>
      <c r="J734" s="2"/>
      <c r="K734" s="2"/>
      <c r="L734" s="2"/>
      <c r="M734" s="2"/>
    </row>
    <row r="735" spans="1:13">
      <c r="A735" s="2"/>
      <c r="B735" s="2"/>
      <c r="C735" s="2"/>
      <c r="D735" s="2"/>
      <c r="E735" s="2"/>
      <c r="F735" s="2"/>
      <c r="G735" s="4"/>
      <c r="H735" s="2"/>
      <c r="I735" s="2"/>
      <c r="J735" s="2"/>
      <c r="K735" s="2"/>
      <c r="L735" s="2"/>
      <c r="M735" s="2"/>
    </row>
    <row r="736" spans="1:13">
      <c r="A736" s="2"/>
      <c r="B736" s="2"/>
      <c r="C736" s="2"/>
      <c r="D736" s="2"/>
      <c r="E736" s="2"/>
      <c r="F736" s="2"/>
      <c r="G736" s="4"/>
      <c r="H736" s="2"/>
      <c r="I736" s="2"/>
      <c r="J736" s="2"/>
      <c r="K736" s="2"/>
      <c r="L736" s="2"/>
      <c r="M736" s="2"/>
    </row>
    <row r="737" spans="1:13">
      <c r="A737" s="2"/>
      <c r="B737" s="2"/>
      <c r="C737" s="2"/>
      <c r="D737" s="2"/>
      <c r="E737" s="2"/>
      <c r="F737" s="2"/>
      <c r="G737" s="4"/>
      <c r="H737" s="2"/>
      <c r="I737" s="2"/>
      <c r="J737" s="2"/>
      <c r="K737" s="2"/>
      <c r="L737" s="2"/>
      <c r="M737" s="2"/>
    </row>
    <row r="738" spans="1:13">
      <c r="A738" s="2"/>
      <c r="B738" s="2"/>
      <c r="C738" s="2"/>
      <c r="D738" s="2"/>
      <c r="E738" s="2"/>
      <c r="F738" s="2"/>
      <c r="G738" s="4"/>
      <c r="H738" s="2"/>
      <c r="I738" s="2"/>
      <c r="J738" s="2"/>
      <c r="K738" s="2"/>
      <c r="L738" s="2"/>
      <c r="M738" s="2"/>
    </row>
    <row r="739" spans="1:13">
      <c r="A739" s="2"/>
      <c r="B739" s="2"/>
      <c r="C739" s="2"/>
      <c r="D739" s="2"/>
      <c r="E739" s="2"/>
      <c r="F739" s="2"/>
      <c r="G739" s="4"/>
      <c r="H739" s="2"/>
      <c r="I739" s="2"/>
      <c r="J739" s="2"/>
      <c r="K739" s="2"/>
      <c r="L739" s="2"/>
      <c r="M739" s="2"/>
    </row>
    <row r="740" spans="1:13">
      <c r="A740" s="2"/>
      <c r="B740" s="2"/>
      <c r="C740" s="2"/>
      <c r="D740" s="2"/>
      <c r="E740" s="2"/>
      <c r="F740" s="2"/>
      <c r="G740" s="4"/>
      <c r="H740" s="2"/>
      <c r="I740" s="2"/>
      <c r="J740" s="2"/>
      <c r="K740" s="2"/>
      <c r="L740" s="2"/>
      <c r="M740" s="2"/>
    </row>
    <row r="741" spans="1:13">
      <c r="A741" s="2"/>
      <c r="B741" s="2"/>
      <c r="C741" s="2"/>
      <c r="D741" s="2"/>
      <c r="E741" s="2"/>
      <c r="F741" s="2"/>
      <c r="G741" s="4"/>
      <c r="H741" s="2"/>
      <c r="I741" s="2"/>
      <c r="J741" s="2"/>
      <c r="K741" s="2"/>
      <c r="L741" s="2"/>
      <c r="M741" s="2"/>
    </row>
    <row r="742" spans="1:13">
      <c r="A742" s="2"/>
      <c r="B742" s="2"/>
      <c r="C742" s="2"/>
      <c r="D742" s="2"/>
      <c r="E742" s="2"/>
      <c r="F742" s="2"/>
      <c r="G742" s="4"/>
      <c r="H742" s="2"/>
      <c r="I742" s="2"/>
      <c r="J742" s="2"/>
      <c r="K742" s="2"/>
      <c r="L742" s="2"/>
      <c r="M742" s="2"/>
    </row>
    <row r="743" spans="1:13">
      <c r="A743" s="2"/>
      <c r="B743" s="2"/>
      <c r="C743" s="2"/>
      <c r="D743" s="2"/>
      <c r="E743" s="2"/>
      <c r="F743" s="2"/>
      <c r="G743" s="4"/>
      <c r="H743" s="2"/>
      <c r="I743" s="2"/>
      <c r="J743" s="2"/>
      <c r="K743" s="2"/>
      <c r="L743" s="2"/>
      <c r="M743" s="2"/>
    </row>
    <row r="744" spans="1:13">
      <c r="A744" s="2"/>
      <c r="B744" s="2"/>
      <c r="C744" s="2"/>
      <c r="D744" s="2"/>
      <c r="E744" s="2"/>
      <c r="F744" s="2"/>
      <c r="G744" s="4"/>
      <c r="H744" s="2"/>
      <c r="I744" s="2"/>
      <c r="J744" s="2"/>
      <c r="K744" s="2"/>
      <c r="L744" s="2"/>
      <c r="M744" s="2"/>
    </row>
    <row r="745" spans="1:13">
      <c r="A745" s="2"/>
      <c r="B745" s="2"/>
      <c r="C745" s="2"/>
      <c r="D745" s="2"/>
      <c r="E745" s="2"/>
      <c r="F745" s="2"/>
      <c r="G745" s="4"/>
      <c r="H745" s="2"/>
      <c r="I745" s="2"/>
      <c r="J745" s="2"/>
      <c r="K745" s="2"/>
      <c r="L745" s="2"/>
      <c r="M745" s="2"/>
    </row>
    <row r="746" spans="1:13">
      <c r="A746" s="2"/>
      <c r="B746" s="2"/>
      <c r="C746" s="2"/>
      <c r="D746" s="2"/>
      <c r="E746" s="2"/>
      <c r="F746" s="2"/>
      <c r="G746" s="4"/>
      <c r="H746" s="2"/>
      <c r="I746" s="2"/>
      <c r="J746" s="2"/>
      <c r="K746" s="2"/>
      <c r="L746" s="2"/>
      <c r="M746" s="2"/>
    </row>
    <row r="747" spans="1:13">
      <c r="A747" s="2"/>
      <c r="B747" s="2"/>
      <c r="C747" s="2"/>
      <c r="D747" s="2"/>
      <c r="E747" s="2"/>
      <c r="F747" s="2"/>
      <c r="G747" s="4"/>
      <c r="H747" s="2"/>
      <c r="I747" s="2"/>
      <c r="J747" s="2"/>
      <c r="K747" s="2"/>
      <c r="L747" s="2"/>
      <c r="M747" s="2"/>
    </row>
    <row r="748" spans="1:13">
      <c r="A748" s="2"/>
      <c r="B748" s="2"/>
      <c r="C748" s="2"/>
      <c r="D748" s="2"/>
      <c r="E748" s="2"/>
      <c r="F748" s="2"/>
      <c r="G748" s="4"/>
      <c r="H748" s="2"/>
      <c r="I748" s="2"/>
      <c r="J748" s="2"/>
      <c r="K748" s="2"/>
      <c r="L748" s="2"/>
      <c r="M748" s="2"/>
    </row>
    <row r="749" spans="1:13">
      <c r="A749" s="2"/>
      <c r="B749" s="2"/>
      <c r="C749" s="2"/>
      <c r="D749" s="2"/>
      <c r="E749" s="2"/>
      <c r="F749" s="2"/>
      <c r="G749" s="4"/>
      <c r="H749" s="2"/>
      <c r="I749" s="2"/>
      <c r="J749" s="2"/>
      <c r="K749" s="2"/>
      <c r="L749" s="2"/>
      <c r="M749" s="2"/>
    </row>
    <row r="750" spans="1:13">
      <c r="A750" s="2"/>
      <c r="B750" s="2"/>
      <c r="C750" s="2"/>
      <c r="D750" s="2"/>
      <c r="E750" s="2"/>
      <c r="F750" s="2"/>
      <c r="G750" s="4"/>
      <c r="H750" s="2"/>
      <c r="I750" s="2"/>
      <c r="J750" s="2"/>
      <c r="K750" s="2"/>
      <c r="L750" s="2"/>
      <c r="M750" s="2"/>
    </row>
    <row r="751" spans="1:13">
      <c r="A751" s="5"/>
      <c r="B751" s="2"/>
      <c r="C751" s="2"/>
      <c r="D751" s="2"/>
      <c r="E751" s="2"/>
      <c r="F751" s="2"/>
      <c r="G751" s="4"/>
      <c r="H751" s="2"/>
      <c r="I751" s="2"/>
      <c r="J751" s="2"/>
      <c r="K751" s="2"/>
      <c r="L751" s="2"/>
      <c r="M751" s="2"/>
    </row>
    <row r="752" spans="1:13">
      <c r="A752" s="2"/>
      <c r="B752" s="2"/>
      <c r="C752" s="2"/>
      <c r="D752" s="2"/>
      <c r="E752" s="2"/>
      <c r="F752" s="2"/>
      <c r="G752" s="4"/>
      <c r="H752" s="2"/>
      <c r="I752" s="2"/>
      <c r="J752" s="2"/>
      <c r="K752" s="2"/>
      <c r="L752" s="2"/>
      <c r="M752" s="2"/>
    </row>
    <row r="753" spans="1:13">
      <c r="A753" s="2"/>
      <c r="B753" s="2"/>
      <c r="C753" s="2"/>
      <c r="D753" s="2"/>
      <c r="E753" s="2"/>
      <c r="F753" s="2"/>
      <c r="G753" s="4"/>
      <c r="H753" s="2"/>
      <c r="I753" s="2"/>
      <c r="J753" s="2"/>
      <c r="K753" s="2"/>
      <c r="L753" s="2"/>
      <c r="M753" s="2"/>
    </row>
    <row r="754" spans="1:13">
      <c r="A754" s="2"/>
      <c r="B754" s="2"/>
      <c r="C754" s="2"/>
      <c r="D754" s="2"/>
      <c r="E754" s="2"/>
      <c r="F754" s="2"/>
      <c r="G754" s="4"/>
      <c r="H754" s="2"/>
      <c r="I754" s="2"/>
      <c r="J754" s="2"/>
      <c r="K754" s="2"/>
      <c r="L754" s="2"/>
      <c r="M754" s="2"/>
    </row>
    <row r="755" spans="1:13">
      <c r="A755" s="2"/>
      <c r="B755" s="2"/>
      <c r="C755" s="2"/>
      <c r="D755" s="2"/>
      <c r="E755" s="2"/>
      <c r="F755" s="2"/>
      <c r="G755" s="4"/>
      <c r="H755" s="2"/>
      <c r="I755" s="2"/>
      <c r="J755" s="2"/>
      <c r="K755" s="2"/>
      <c r="L755" s="2"/>
      <c r="M755" s="2"/>
    </row>
    <row r="756" spans="1:13">
      <c r="A756" s="2"/>
      <c r="B756" s="2"/>
      <c r="C756" s="2"/>
      <c r="D756" s="2"/>
      <c r="E756" s="2"/>
      <c r="F756" s="2"/>
      <c r="G756" s="4"/>
      <c r="H756" s="2"/>
      <c r="I756" s="2"/>
      <c r="J756" s="2"/>
      <c r="K756" s="2"/>
      <c r="L756" s="2"/>
      <c r="M756" s="2"/>
    </row>
    <row r="757" spans="1:13">
      <c r="A757" s="2"/>
      <c r="B757" s="2"/>
      <c r="C757" s="2"/>
      <c r="D757" s="2"/>
      <c r="E757" s="2"/>
      <c r="F757" s="2"/>
      <c r="G757" s="4"/>
      <c r="H757" s="2"/>
      <c r="I757" s="2"/>
      <c r="J757" s="2"/>
      <c r="K757" s="2"/>
      <c r="L757" s="2"/>
      <c r="M757" s="2"/>
    </row>
    <row r="758" spans="1:13">
      <c r="A758" s="2"/>
      <c r="B758" s="2"/>
      <c r="C758" s="2"/>
      <c r="D758" s="2"/>
      <c r="E758" s="2"/>
      <c r="F758" s="2"/>
      <c r="G758" s="4"/>
      <c r="H758" s="2"/>
      <c r="I758" s="2"/>
      <c r="J758" s="2"/>
      <c r="K758" s="2"/>
      <c r="L758" s="2"/>
      <c r="M758" s="2"/>
    </row>
    <row r="759" spans="1:13">
      <c r="A759" s="2"/>
      <c r="B759" s="2"/>
      <c r="C759" s="2"/>
      <c r="D759" s="2"/>
      <c r="E759" s="2"/>
      <c r="F759" s="2"/>
      <c r="G759" s="4"/>
      <c r="H759" s="2"/>
      <c r="I759" s="2"/>
      <c r="J759" s="2"/>
      <c r="K759" s="2"/>
      <c r="L759" s="2"/>
      <c r="M759" s="2"/>
    </row>
    <row r="760" spans="1:13">
      <c r="A760" s="2"/>
      <c r="B760" s="2"/>
      <c r="C760" s="2"/>
      <c r="D760" s="2"/>
      <c r="E760" s="2"/>
      <c r="F760" s="2"/>
      <c r="G760" s="4"/>
      <c r="H760" s="2"/>
      <c r="I760" s="2"/>
      <c r="J760" s="2"/>
      <c r="K760" s="2"/>
      <c r="L760" s="2"/>
      <c r="M760" s="2"/>
    </row>
    <row r="761" spans="1:13">
      <c r="A761" s="2"/>
      <c r="B761" s="2"/>
      <c r="C761" s="2"/>
      <c r="D761" s="2"/>
      <c r="E761" s="2"/>
      <c r="F761" s="2"/>
      <c r="G761" s="4"/>
      <c r="H761" s="2"/>
      <c r="I761" s="2"/>
      <c r="J761" s="2"/>
      <c r="K761" s="2"/>
      <c r="L761" s="2"/>
      <c r="M761" s="2"/>
    </row>
    <row r="762" spans="1:13">
      <c r="A762" s="2"/>
      <c r="B762" s="2"/>
      <c r="C762" s="2"/>
      <c r="D762" s="2"/>
      <c r="E762" s="2"/>
      <c r="F762" s="2"/>
      <c r="G762" s="4"/>
      <c r="H762" s="2"/>
      <c r="I762" s="2"/>
      <c r="J762" s="2"/>
      <c r="K762" s="2"/>
      <c r="L762" s="2"/>
      <c r="M762" s="2"/>
    </row>
    <row r="763" spans="1:13">
      <c r="A763" s="2"/>
      <c r="B763" s="2"/>
      <c r="C763" s="2"/>
      <c r="D763" s="2"/>
      <c r="E763" s="2"/>
      <c r="F763" s="2"/>
      <c r="G763" s="4"/>
      <c r="H763" s="2"/>
      <c r="I763" s="2"/>
      <c r="J763" s="2"/>
      <c r="K763" s="2"/>
      <c r="L763" s="2"/>
      <c r="M763" s="2"/>
    </row>
    <row r="764" spans="1:13">
      <c r="A764" s="2"/>
      <c r="B764" s="2"/>
      <c r="C764" s="2"/>
      <c r="D764" s="2"/>
      <c r="E764" s="2"/>
      <c r="F764" s="2"/>
      <c r="G764" s="4"/>
      <c r="H764" s="2"/>
      <c r="I764" s="2"/>
      <c r="J764" s="2"/>
      <c r="K764" s="2"/>
      <c r="L764" s="2"/>
      <c r="M764" s="2"/>
    </row>
    <row r="765" spans="1:13">
      <c r="A765" s="2"/>
      <c r="B765" s="2"/>
      <c r="C765" s="2"/>
      <c r="D765" s="2"/>
      <c r="E765" s="2"/>
      <c r="F765" s="2"/>
      <c r="G765" s="4"/>
      <c r="H765" s="2"/>
      <c r="I765" s="2"/>
      <c r="J765" s="2"/>
      <c r="K765" s="2"/>
      <c r="L765" s="2"/>
      <c r="M765" s="2"/>
    </row>
    <row r="766" spans="1:13">
      <c r="A766" s="2"/>
      <c r="B766" s="2"/>
      <c r="C766" s="2"/>
      <c r="D766" s="2"/>
      <c r="E766" s="2"/>
      <c r="F766" s="2"/>
      <c r="G766" s="4"/>
      <c r="H766" s="2"/>
      <c r="I766" s="2"/>
      <c r="J766" s="2"/>
      <c r="K766" s="2"/>
      <c r="L766" s="2"/>
      <c r="M766" s="2"/>
    </row>
    <row r="767" spans="1:13">
      <c r="A767" s="2"/>
      <c r="B767" s="2"/>
      <c r="C767" s="2"/>
      <c r="D767" s="2"/>
      <c r="E767" s="2"/>
      <c r="F767" s="2"/>
      <c r="G767" s="4"/>
      <c r="H767" s="2"/>
      <c r="I767" s="2"/>
      <c r="J767" s="2"/>
      <c r="K767" s="2"/>
      <c r="L767" s="2"/>
      <c r="M767" s="2"/>
    </row>
    <row r="768" spans="1:13">
      <c r="A768" s="2"/>
      <c r="B768" s="2"/>
      <c r="C768" s="2"/>
      <c r="D768" s="2"/>
      <c r="E768" s="2"/>
      <c r="F768" s="2"/>
      <c r="G768" s="4"/>
      <c r="H768" s="2"/>
      <c r="I768" s="2"/>
      <c r="J768" s="2"/>
      <c r="K768" s="2"/>
      <c r="L768" s="2"/>
      <c r="M768" s="2"/>
    </row>
    <row r="769" spans="1:13">
      <c r="A769" s="2"/>
      <c r="B769" s="2"/>
      <c r="C769" s="2"/>
      <c r="D769" s="2"/>
      <c r="E769" s="2"/>
      <c r="F769" s="2"/>
      <c r="G769" s="4"/>
      <c r="H769" s="2"/>
      <c r="I769" s="2"/>
      <c r="J769" s="2"/>
      <c r="K769" s="2"/>
      <c r="L769" s="2"/>
      <c r="M769" s="2"/>
    </row>
    <row r="770" spans="1:13">
      <c r="A770" s="2"/>
      <c r="B770" s="2"/>
      <c r="C770" s="2"/>
      <c r="D770" s="2"/>
      <c r="E770" s="2"/>
      <c r="F770" s="2"/>
      <c r="G770" s="4"/>
      <c r="H770" s="2"/>
      <c r="I770" s="2"/>
      <c r="J770" s="2"/>
      <c r="K770" s="2"/>
      <c r="L770" s="2"/>
      <c r="M770" s="2"/>
    </row>
    <row r="771" spans="1:13">
      <c r="A771" s="2"/>
      <c r="B771" s="2"/>
      <c r="C771" s="2"/>
      <c r="D771" s="2"/>
      <c r="E771" s="2"/>
      <c r="F771" s="2"/>
      <c r="G771" s="4"/>
      <c r="H771" s="2"/>
      <c r="I771" s="2"/>
      <c r="J771" s="2"/>
      <c r="K771" s="2"/>
      <c r="L771" s="2"/>
      <c r="M771" s="2"/>
    </row>
    <row r="772" spans="1:13">
      <c r="A772" s="2"/>
      <c r="B772" s="2"/>
      <c r="C772" s="2"/>
      <c r="D772" s="2"/>
      <c r="E772" s="2"/>
      <c r="F772" s="2"/>
      <c r="G772" s="4"/>
      <c r="H772" s="2"/>
      <c r="I772" s="2"/>
      <c r="J772" s="2"/>
      <c r="K772" s="2"/>
      <c r="L772" s="2"/>
      <c r="M772" s="2"/>
    </row>
    <row r="773" spans="1:13">
      <c r="A773" s="2"/>
      <c r="B773" s="2"/>
      <c r="C773" s="2"/>
      <c r="D773" s="2"/>
      <c r="E773" s="2"/>
      <c r="F773" s="2"/>
      <c r="G773" s="4"/>
      <c r="H773" s="2"/>
      <c r="I773" s="2"/>
      <c r="J773" s="2"/>
      <c r="K773" s="2"/>
      <c r="L773" s="2"/>
      <c r="M773" s="2"/>
    </row>
    <row r="774" spans="1:13">
      <c r="A774" s="2"/>
      <c r="B774" s="2"/>
      <c r="C774" s="2"/>
      <c r="D774" s="2"/>
      <c r="E774" s="2"/>
      <c r="F774" s="2"/>
      <c r="G774" s="4"/>
      <c r="H774" s="2"/>
      <c r="I774" s="2"/>
      <c r="J774" s="2"/>
      <c r="K774" s="2"/>
      <c r="L774" s="2"/>
      <c r="M774" s="2"/>
    </row>
    <row r="775" spans="1:13">
      <c r="A775" s="2"/>
      <c r="B775" s="2"/>
      <c r="C775" s="2"/>
      <c r="D775" s="2"/>
      <c r="E775" s="2"/>
      <c r="F775" s="2"/>
      <c r="G775" s="4"/>
      <c r="H775" s="2"/>
      <c r="I775" s="2"/>
      <c r="J775" s="2"/>
      <c r="K775" s="2"/>
      <c r="L775" s="2"/>
      <c r="M775" s="2"/>
    </row>
    <row r="776" spans="1:13">
      <c r="A776" s="2"/>
      <c r="B776" s="2"/>
      <c r="C776" s="2"/>
      <c r="D776" s="2"/>
      <c r="E776" s="2"/>
      <c r="F776" s="2"/>
      <c r="G776" s="4"/>
      <c r="H776" s="2"/>
      <c r="I776" s="2"/>
      <c r="J776" s="2"/>
      <c r="K776" s="2"/>
      <c r="L776" s="2"/>
      <c r="M776" s="2"/>
    </row>
    <row r="777" spans="1:13">
      <c r="A777" s="2"/>
      <c r="B777" s="2"/>
      <c r="C777" s="2"/>
      <c r="D777" s="2"/>
      <c r="E777" s="2"/>
      <c r="F777" s="2"/>
      <c r="G777" s="4"/>
      <c r="H777" s="2"/>
      <c r="I777" s="2"/>
      <c r="J777" s="2"/>
      <c r="K777" s="2"/>
      <c r="L777" s="2"/>
      <c r="M777" s="2"/>
    </row>
    <row r="778" spans="1:13">
      <c r="A778" s="2"/>
      <c r="B778" s="2"/>
      <c r="C778" s="2"/>
      <c r="D778" s="2"/>
      <c r="E778" s="2"/>
      <c r="F778" s="2"/>
      <c r="G778" s="4"/>
      <c r="H778" s="2"/>
      <c r="I778" s="2"/>
      <c r="J778" s="2"/>
      <c r="K778" s="2"/>
      <c r="L778" s="2"/>
      <c r="M778" s="2"/>
    </row>
    <row r="779" spans="1:13">
      <c r="A779" s="2"/>
      <c r="B779" s="2"/>
      <c r="C779" s="2"/>
      <c r="D779" s="2"/>
      <c r="E779" s="2"/>
      <c r="F779" s="2"/>
      <c r="G779" s="4"/>
      <c r="H779" s="2"/>
      <c r="I779" s="2"/>
      <c r="J779" s="2"/>
      <c r="K779" s="2"/>
      <c r="L779" s="2"/>
      <c r="M779" s="2"/>
    </row>
    <row r="780" spans="1:13">
      <c r="A780" s="2"/>
      <c r="B780" s="2"/>
      <c r="C780" s="2"/>
      <c r="D780" s="2"/>
      <c r="E780" s="2"/>
      <c r="F780" s="2"/>
      <c r="G780" s="4"/>
      <c r="H780" s="2"/>
      <c r="I780" s="2"/>
      <c r="J780" s="2"/>
      <c r="K780" s="2"/>
      <c r="L780" s="2"/>
      <c r="M780" s="2"/>
    </row>
    <row r="781" spans="1:13">
      <c r="A781" s="2"/>
      <c r="B781" s="2"/>
      <c r="C781" s="2"/>
      <c r="D781" s="2"/>
      <c r="E781" s="2"/>
      <c r="F781" s="2"/>
      <c r="G781" s="4"/>
      <c r="H781" s="2"/>
      <c r="I781" s="2"/>
      <c r="J781" s="2"/>
      <c r="K781" s="2"/>
      <c r="L781" s="2"/>
      <c r="M781" s="2"/>
    </row>
    <row r="782" spans="1:13">
      <c r="A782" s="2"/>
      <c r="B782" s="2"/>
      <c r="C782" s="2"/>
      <c r="D782" s="2"/>
      <c r="E782" s="2"/>
      <c r="F782" s="2"/>
      <c r="G782" s="4"/>
      <c r="H782" s="2"/>
      <c r="I782" s="2"/>
      <c r="J782" s="2"/>
      <c r="K782" s="2"/>
      <c r="L782" s="2"/>
      <c r="M782" s="2"/>
    </row>
    <row r="783" spans="1:13">
      <c r="A783" s="2"/>
      <c r="B783" s="2"/>
      <c r="C783" s="2"/>
      <c r="D783" s="2"/>
      <c r="E783" s="2"/>
      <c r="F783" s="2"/>
      <c r="G783" s="4"/>
      <c r="H783" s="2"/>
      <c r="I783" s="2"/>
      <c r="J783" s="2"/>
      <c r="K783" s="2"/>
      <c r="L783" s="2"/>
      <c r="M783" s="2"/>
    </row>
    <row r="784" spans="1:13">
      <c r="A784" s="2"/>
      <c r="B784" s="2"/>
      <c r="C784" s="2"/>
      <c r="D784" s="2"/>
      <c r="E784" s="2"/>
      <c r="F784" s="2"/>
      <c r="G784" s="4"/>
      <c r="H784" s="2"/>
      <c r="I784" s="2"/>
      <c r="J784" s="2"/>
      <c r="K784" s="2"/>
      <c r="L784" s="2"/>
      <c r="M784" s="2"/>
    </row>
    <row r="785" spans="1:13">
      <c r="A785" s="2"/>
      <c r="B785" s="2"/>
      <c r="C785" s="2"/>
      <c r="D785" s="2"/>
      <c r="E785" s="2"/>
      <c r="F785" s="2"/>
      <c r="G785" s="4"/>
      <c r="H785" s="2"/>
      <c r="I785" s="2"/>
      <c r="J785" s="2"/>
      <c r="K785" s="2"/>
      <c r="L785" s="2"/>
      <c r="M785" s="2"/>
    </row>
    <row r="786" spans="1:13">
      <c r="A786" s="2"/>
      <c r="B786" s="2"/>
      <c r="C786" s="2"/>
      <c r="D786" s="2"/>
      <c r="E786" s="2"/>
      <c r="F786" s="2"/>
      <c r="G786" s="4"/>
      <c r="H786" s="2"/>
      <c r="I786" s="2"/>
      <c r="J786" s="2"/>
      <c r="K786" s="2"/>
      <c r="L786" s="2"/>
      <c r="M786" s="2"/>
    </row>
    <row r="787" spans="1:13">
      <c r="A787" s="2"/>
      <c r="B787" s="2"/>
      <c r="C787" s="2"/>
      <c r="D787" s="2"/>
      <c r="E787" s="2"/>
      <c r="F787" s="2"/>
      <c r="G787" s="4"/>
      <c r="H787" s="2"/>
      <c r="I787" s="2"/>
      <c r="J787" s="2"/>
      <c r="K787" s="2"/>
      <c r="L787" s="2"/>
      <c r="M787" s="2"/>
    </row>
    <row r="788" spans="1:13">
      <c r="A788" s="2"/>
      <c r="B788" s="2"/>
      <c r="C788" s="2"/>
      <c r="D788" s="2"/>
      <c r="E788" s="2"/>
      <c r="F788" s="2"/>
      <c r="G788" s="4"/>
      <c r="H788" s="2"/>
      <c r="I788" s="2"/>
      <c r="J788" s="2"/>
      <c r="K788" s="2"/>
      <c r="L788" s="2"/>
      <c r="M788" s="2"/>
    </row>
    <row r="789" spans="1:13">
      <c r="A789" s="2"/>
      <c r="B789" s="2"/>
      <c r="C789" s="2"/>
      <c r="D789" s="2"/>
      <c r="E789" s="2"/>
      <c r="F789" s="2"/>
      <c r="G789" s="4"/>
      <c r="H789" s="2"/>
      <c r="I789" s="2"/>
      <c r="J789" s="2"/>
      <c r="K789" s="2"/>
      <c r="L789" s="2"/>
      <c r="M789" s="2"/>
    </row>
    <row r="790" spans="1:13">
      <c r="A790" s="2"/>
      <c r="B790" s="2"/>
      <c r="C790" s="2"/>
      <c r="D790" s="2"/>
      <c r="E790" s="2"/>
      <c r="F790" s="2"/>
      <c r="G790" s="4"/>
      <c r="H790" s="2"/>
      <c r="I790" s="2"/>
      <c r="J790" s="2"/>
      <c r="K790" s="2"/>
      <c r="L790" s="2"/>
      <c r="M790" s="2"/>
    </row>
    <row r="791" spans="1:13">
      <c r="A791" s="2"/>
      <c r="B791" s="2"/>
      <c r="C791" s="2"/>
      <c r="D791" s="2"/>
      <c r="E791" s="2"/>
      <c r="F791" s="2"/>
      <c r="G791" s="4"/>
      <c r="H791" s="2"/>
      <c r="I791" s="2"/>
      <c r="J791" s="2"/>
      <c r="K791" s="2"/>
      <c r="L791" s="2"/>
      <c r="M791" s="2"/>
    </row>
    <row r="792" spans="1:13">
      <c r="A792" s="2"/>
      <c r="B792" s="2"/>
      <c r="C792" s="2"/>
      <c r="D792" s="2"/>
      <c r="E792" s="2"/>
      <c r="F792" s="2"/>
      <c r="G792" s="4"/>
      <c r="H792" s="2"/>
      <c r="I792" s="2"/>
      <c r="J792" s="2"/>
      <c r="K792" s="2"/>
      <c r="L792" s="2"/>
      <c r="M792" s="2"/>
    </row>
    <row r="793" spans="1:13">
      <c r="A793" s="2"/>
      <c r="B793" s="2"/>
      <c r="C793" s="2"/>
      <c r="D793" s="2"/>
      <c r="E793" s="2"/>
      <c r="F793" s="2"/>
      <c r="G793" s="4"/>
      <c r="H793" s="2"/>
      <c r="I793" s="2"/>
      <c r="J793" s="2"/>
      <c r="K793" s="2"/>
      <c r="L793" s="2"/>
      <c r="M793" s="2"/>
    </row>
    <row r="794" spans="1:13">
      <c r="A794" s="2"/>
      <c r="B794" s="2"/>
      <c r="C794" s="2"/>
      <c r="D794" s="2"/>
      <c r="E794" s="2"/>
      <c r="F794" s="2"/>
      <c r="G794" s="4"/>
      <c r="H794" s="2"/>
      <c r="I794" s="2"/>
      <c r="J794" s="2"/>
      <c r="K794" s="2"/>
      <c r="L794" s="2"/>
      <c r="M794" s="2"/>
    </row>
    <row r="795" spans="1:13">
      <c r="A795" s="2"/>
      <c r="B795" s="2"/>
      <c r="C795" s="2"/>
      <c r="D795" s="2"/>
      <c r="E795" s="2"/>
      <c r="F795" s="2"/>
      <c r="G795" s="4"/>
      <c r="H795" s="2"/>
      <c r="I795" s="2"/>
      <c r="J795" s="2"/>
      <c r="K795" s="2"/>
      <c r="L795" s="2"/>
      <c r="M795" s="2"/>
    </row>
    <row r="796" spans="1:13">
      <c r="A796" s="2"/>
      <c r="B796" s="2"/>
      <c r="C796" s="2"/>
      <c r="D796" s="2"/>
      <c r="E796" s="2"/>
      <c r="F796" s="2"/>
      <c r="G796" s="4"/>
      <c r="H796" s="2"/>
      <c r="I796" s="2"/>
      <c r="J796" s="2"/>
      <c r="K796" s="2"/>
      <c r="L796" s="2"/>
      <c r="M796" s="2"/>
    </row>
    <row r="797" spans="1:13">
      <c r="A797" s="2"/>
      <c r="B797" s="2"/>
      <c r="C797" s="2"/>
      <c r="D797" s="2"/>
      <c r="E797" s="2"/>
      <c r="F797" s="2"/>
      <c r="G797" s="4"/>
      <c r="H797" s="2"/>
      <c r="I797" s="2"/>
      <c r="J797" s="2"/>
      <c r="K797" s="2"/>
      <c r="L797" s="2"/>
      <c r="M797" s="2"/>
    </row>
    <row r="798" spans="1:13">
      <c r="A798" s="2"/>
      <c r="B798" s="2"/>
      <c r="C798" s="2"/>
      <c r="D798" s="2"/>
      <c r="E798" s="2"/>
      <c r="F798" s="2"/>
      <c r="G798" s="4"/>
      <c r="H798" s="2"/>
      <c r="I798" s="2"/>
      <c r="J798" s="2"/>
      <c r="K798" s="2"/>
      <c r="L798" s="2"/>
      <c r="M798" s="2"/>
    </row>
    <row r="799" spans="1:13">
      <c r="A799" s="2"/>
      <c r="B799" s="2"/>
      <c r="C799" s="2"/>
      <c r="D799" s="2"/>
      <c r="E799" s="2"/>
      <c r="F799" s="2"/>
      <c r="G799" s="4"/>
      <c r="H799" s="2"/>
      <c r="I799" s="2"/>
      <c r="J799" s="2"/>
      <c r="K799" s="2"/>
      <c r="L799" s="2"/>
      <c r="M799" s="2"/>
    </row>
    <row r="800" spans="1:13">
      <c r="A800" s="2"/>
      <c r="B800" s="2"/>
      <c r="C800" s="2"/>
      <c r="D800" s="2"/>
      <c r="E800" s="2"/>
      <c r="F800" s="2"/>
      <c r="G800" s="4"/>
      <c r="H800" s="2"/>
      <c r="I800" s="2"/>
      <c r="J800" s="2"/>
      <c r="K800" s="2"/>
      <c r="L800" s="2"/>
      <c r="M800" s="2"/>
    </row>
    <row r="801" spans="1:13">
      <c r="A801" s="2"/>
      <c r="B801" s="2"/>
      <c r="C801" s="2"/>
      <c r="D801" s="2"/>
      <c r="E801" s="2"/>
      <c r="F801" s="2"/>
      <c r="G801" s="4"/>
      <c r="H801" s="2"/>
      <c r="I801" s="2"/>
      <c r="J801" s="2"/>
      <c r="K801" s="2"/>
      <c r="L801" s="2"/>
      <c r="M801" s="2"/>
    </row>
    <row r="802" spans="1:13">
      <c r="A802" s="2"/>
      <c r="B802" s="2"/>
      <c r="C802" s="2"/>
      <c r="D802" s="2"/>
      <c r="E802" s="2"/>
      <c r="F802" s="2"/>
      <c r="G802" s="4"/>
      <c r="H802" s="2"/>
      <c r="I802" s="2"/>
      <c r="J802" s="2"/>
      <c r="K802" s="2"/>
      <c r="L802" s="2"/>
      <c r="M802" s="2"/>
    </row>
    <row r="803" spans="1:13">
      <c r="A803" s="2"/>
      <c r="B803" s="2"/>
      <c r="C803" s="2"/>
      <c r="D803" s="2"/>
      <c r="E803" s="2"/>
      <c r="F803" s="2"/>
      <c r="G803" s="4"/>
      <c r="H803" s="2"/>
      <c r="I803" s="2"/>
      <c r="J803" s="2"/>
      <c r="K803" s="2"/>
      <c r="L803" s="2"/>
      <c r="M803" s="2"/>
    </row>
    <row r="804" spans="1:13">
      <c r="A804" s="2"/>
      <c r="B804" s="2"/>
      <c r="C804" s="2"/>
      <c r="D804" s="2"/>
      <c r="E804" s="2"/>
      <c r="F804" s="2"/>
      <c r="G804" s="4"/>
      <c r="H804" s="2"/>
      <c r="I804" s="2"/>
      <c r="J804" s="2"/>
      <c r="K804" s="2"/>
      <c r="L804" s="2"/>
      <c r="M804" s="2"/>
    </row>
    <row r="805" spans="1:13">
      <c r="A805" s="2"/>
      <c r="B805" s="2"/>
      <c r="C805" s="2"/>
      <c r="D805" s="2"/>
      <c r="E805" s="2"/>
      <c r="F805" s="2"/>
      <c r="G805" s="4"/>
      <c r="H805" s="2"/>
      <c r="I805" s="2"/>
      <c r="J805" s="2"/>
      <c r="K805" s="2"/>
      <c r="L805" s="2"/>
      <c r="M805" s="2"/>
    </row>
    <row r="806" spans="1:13">
      <c r="A806" s="2"/>
      <c r="B806" s="2"/>
      <c r="C806" s="2"/>
      <c r="D806" s="2"/>
      <c r="E806" s="2"/>
      <c r="F806" s="2"/>
      <c r="G806" s="4"/>
      <c r="H806" s="2"/>
      <c r="I806" s="2"/>
      <c r="J806" s="2"/>
      <c r="K806" s="2"/>
      <c r="L806" s="2"/>
      <c r="M806" s="2"/>
    </row>
    <row r="807" spans="1:13">
      <c r="A807" s="2"/>
      <c r="B807" s="2"/>
      <c r="C807" s="2"/>
      <c r="D807" s="2"/>
      <c r="E807" s="2"/>
      <c r="F807" s="2"/>
      <c r="G807" s="4"/>
      <c r="H807" s="2"/>
      <c r="I807" s="2"/>
      <c r="J807" s="2"/>
      <c r="K807" s="2"/>
      <c r="L807" s="2"/>
      <c r="M807" s="2"/>
    </row>
    <row r="808" spans="1:13">
      <c r="A808" s="2"/>
      <c r="B808" s="2"/>
      <c r="C808" s="2"/>
      <c r="D808" s="2"/>
      <c r="E808" s="2"/>
      <c r="F808" s="2"/>
      <c r="G808" s="4"/>
      <c r="H808" s="2"/>
      <c r="I808" s="2"/>
      <c r="J808" s="2"/>
      <c r="K808" s="2"/>
      <c r="L808" s="2"/>
      <c r="M808" s="2"/>
    </row>
    <row r="809" spans="1:13">
      <c r="A809" s="2"/>
      <c r="B809" s="2"/>
      <c r="C809" s="2"/>
      <c r="D809" s="2"/>
      <c r="E809" s="2"/>
      <c r="F809" s="2"/>
      <c r="G809" s="4"/>
      <c r="H809" s="2"/>
      <c r="I809" s="2"/>
      <c r="J809" s="2"/>
      <c r="K809" s="2"/>
      <c r="L809" s="2"/>
      <c r="M809" s="2"/>
    </row>
    <row r="810" spans="1:13">
      <c r="A810" s="2"/>
      <c r="B810" s="2"/>
      <c r="C810" s="2"/>
      <c r="D810" s="2"/>
      <c r="E810" s="2"/>
      <c r="F810" s="2"/>
      <c r="G810" s="4"/>
      <c r="H810" s="2"/>
      <c r="I810" s="2"/>
      <c r="J810" s="2"/>
      <c r="K810" s="2"/>
      <c r="L810" s="2"/>
      <c r="M810" s="2"/>
    </row>
    <row r="811" spans="1:13">
      <c r="A811" s="2"/>
      <c r="B811" s="2"/>
      <c r="C811" s="2"/>
      <c r="D811" s="2"/>
      <c r="E811" s="2"/>
      <c r="F811" s="2"/>
      <c r="G811" s="4"/>
      <c r="H811" s="2"/>
      <c r="I811" s="2"/>
      <c r="J811" s="2"/>
      <c r="K811" s="2"/>
      <c r="L811" s="2"/>
      <c r="M811" s="2"/>
    </row>
    <row r="812" spans="1:13">
      <c r="A812" s="2"/>
      <c r="B812" s="2"/>
      <c r="C812" s="2"/>
      <c r="D812" s="2"/>
      <c r="E812" s="2"/>
      <c r="F812" s="2"/>
      <c r="G812" s="4"/>
      <c r="H812" s="2"/>
      <c r="I812" s="2"/>
      <c r="J812" s="2"/>
      <c r="K812" s="2"/>
      <c r="L812" s="2"/>
      <c r="M812" s="2"/>
    </row>
    <row r="813" spans="1:13">
      <c r="A813" s="2"/>
      <c r="B813" s="2"/>
      <c r="C813" s="2"/>
      <c r="D813" s="2"/>
      <c r="E813" s="2"/>
      <c r="F813" s="2"/>
      <c r="G813" s="4"/>
      <c r="H813" s="2"/>
      <c r="I813" s="2"/>
      <c r="J813" s="2"/>
      <c r="K813" s="2"/>
      <c r="L813" s="2"/>
      <c r="M813" s="2"/>
    </row>
    <row r="814" spans="1:13">
      <c r="A814" s="2"/>
      <c r="B814" s="2"/>
      <c r="C814" s="2"/>
      <c r="D814" s="2"/>
      <c r="E814" s="2"/>
      <c r="F814" s="2"/>
      <c r="G814" s="4"/>
      <c r="H814" s="2"/>
      <c r="I814" s="2"/>
      <c r="J814" s="2"/>
      <c r="K814" s="2"/>
      <c r="L814" s="2"/>
      <c r="M814" s="2"/>
    </row>
    <row r="815" spans="1:13">
      <c r="A815" s="2"/>
      <c r="B815" s="2"/>
      <c r="C815" s="2"/>
      <c r="D815" s="2"/>
      <c r="E815" s="2"/>
      <c r="F815" s="2"/>
      <c r="G815" s="4"/>
      <c r="H815" s="2"/>
      <c r="I815" s="2"/>
      <c r="J815" s="2"/>
      <c r="K815" s="2"/>
      <c r="L815" s="2"/>
      <c r="M815" s="2"/>
    </row>
    <row r="816" spans="1:13">
      <c r="A816" s="2"/>
      <c r="B816" s="2"/>
      <c r="C816" s="2"/>
      <c r="D816" s="2"/>
      <c r="E816" s="2"/>
      <c r="F816" s="2"/>
      <c r="G816" s="4"/>
      <c r="H816" s="2"/>
      <c r="I816" s="2"/>
      <c r="J816" s="2"/>
      <c r="K816" s="2"/>
      <c r="L816" s="2"/>
      <c r="M816" s="2"/>
    </row>
    <row r="817" spans="1:13">
      <c r="A817" s="2"/>
      <c r="B817" s="2"/>
      <c r="C817" s="2"/>
      <c r="D817" s="2"/>
      <c r="E817" s="2"/>
      <c r="F817" s="2"/>
      <c r="G817" s="4"/>
      <c r="H817" s="2"/>
      <c r="I817" s="2"/>
      <c r="J817" s="2"/>
      <c r="K817" s="2"/>
      <c r="L817" s="2"/>
      <c r="M817" s="2"/>
    </row>
    <row r="818" spans="1:13">
      <c r="A818" s="2"/>
      <c r="B818" s="2"/>
      <c r="C818" s="2"/>
      <c r="D818" s="2"/>
      <c r="E818" s="2"/>
      <c r="F818" s="2"/>
      <c r="G818" s="4"/>
      <c r="H818" s="2"/>
      <c r="I818" s="2"/>
      <c r="J818" s="2"/>
      <c r="K818" s="2"/>
      <c r="L818" s="2"/>
      <c r="M818" s="2"/>
    </row>
    <row r="819" spans="1:13">
      <c r="A819" s="2"/>
      <c r="B819" s="2"/>
      <c r="C819" s="2"/>
      <c r="D819" s="2"/>
      <c r="E819" s="2"/>
      <c r="F819" s="2"/>
      <c r="G819" s="4"/>
      <c r="H819" s="2"/>
      <c r="I819" s="2"/>
      <c r="J819" s="2"/>
      <c r="K819" s="2"/>
      <c r="L819" s="2"/>
      <c r="M819" s="2"/>
    </row>
    <row r="820" spans="1:13">
      <c r="A820" s="5"/>
      <c r="B820" s="2"/>
      <c r="C820" s="2"/>
      <c r="D820" s="2"/>
      <c r="E820" s="2"/>
      <c r="F820" s="2"/>
      <c r="G820" s="4"/>
      <c r="H820" s="2"/>
      <c r="I820" s="2"/>
      <c r="J820" s="2"/>
      <c r="K820" s="2"/>
      <c r="L820" s="2"/>
      <c r="M820" s="2"/>
    </row>
    <row r="821" spans="1:13">
      <c r="A821" s="2"/>
      <c r="B821" s="2"/>
      <c r="C821" s="2"/>
      <c r="D821" s="2"/>
      <c r="E821" s="2"/>
      <c r="F821" s="2"/>
      <c r="G821" s="4"/>
      <c r="H821" s="2"/>
      <c r="I821" s="2"/>
      <c r="J821" s="2"/>
      <c r="K821" s="2"/>
      <c r="L821" s="2"/>
      <c r="M821" s="2"/>
    </row>
    <row r="822" spans="1:13">
      <c r="A822" s="2"/>
      <c r="B822" s="2"/>
      <c r="C822" s="2"/>
      <c r="D822" s="2"/>
      <c r="E822" s="2"/>
      <c r="F822" s="2"/>
      <c r="G822" s="4"/>
      <c r="H822" s="2"/>
      <c r="I822" s="2"/>
      <c r="J822" s="2"/>
      <c r="K822" s="2"/>
      <c r="L822" s="2"/>
      <c r="M822" s="2"/>
    </row>
    <row r="823" spans="1:13">
      <c r="A823" s="2"/>
      <c r="B823" s="2"/>
      <c r="C823" s="2"/>
      <c r="D823" s="2"/>
      <c r="E823" s="2"/>
      <c r="F823" s="2"/>
      <c r="G823" s="4"/>
      <c r="H823" s="2"/>
      <c r="I823" s="2"/>
      <c r="J823" s="2"/>
      <c r="K823" s="2"/>
      <c r="L823" s="2"/>
      <c r="M823" s="2"/>
    </row>
    <row r="824" spans="1:13">
      <c r="A824" s="2"/>
      <c r="B824" s="2"/>
      <c r="C824" s="2"/>
      <c r="D824" s="2"/>
      <c r="E824" s="2"/>
      <c r="F824" s="2"/>
      <c r="G824" s="4"/>
      <c r="H824" s="2"/>
      <c r="I824" s="2"/>
      <c r="J824" s="2"/>
      <c r="K824" s="2"/>
      <c r="L824" s="2"/>
      <c r="M824" s="2"/>
    </row>
    <row r="825" spans="1:13">
      <c r="A825" s="5"/>
      <c r="B825" s="2"/>
      <c r="C825" s="2"/>
      <c r="D825" s="2"/>
      <c r="E825" s="2"/>
      <c r="F825" s="2"/>
      <c r="G825" s="4"/>
      <c r="H825" s="2"/>
      <c r="I825" s="2"/>
      <c r="J825" s="2"/>
      <c r="K825" s="2"/>
      <c r="L825" s="2"/>
      <c r="M825" s="2"/>
    </row>
    <row r="826" spans="1:13">
      <c r="A826" s="2"/>
      <c r="B826" s="2"/>
      <c r="C826" s="2"/>
      <c r="D826" s="2"/>
      <c r="E826" s="2"/>
      <c r="F826" s="2"/>
      <c r="G826" s="4"/>
      <c r="H826" s="2"/>
      <c r="I826" s="2"/>
      <c r="J826" s="2"/>
      <c r="K826" s="2"/>
      <c r="L826" s="2"/>
      <c r="M826" s="2"/>
    </row>
    <row r="827" spans="1:13">
      <c r="A827" s="2"/>
      <c r="B827" s="2"/>
      <c r="C827" s="2"/>
      <c r="D827" s="2"/>
      <c r="E827" s="2"/>
      <c r="F827" s="2"/>
      <c r="G827" s="4"/>
      <c r="H827" s="2"/>
      <c r="I827" s="2"/>
      <c r="J827" s="2"/>
      <c r="K827" s="2"/>
      <c r="L827" s="2"/>
      <c r="M827" s="2"/>
    </row>
    <row r="828" spans="1:13">
      <c r="A828" s="5"/>
      <c r="B828" s="2"/>
      <c r="C828" s="2"/>
      <c r="D828" s="2"/>
      <c r="E828" s="2"/>
      <c r="F828" s="2"/>
      <c r="G828" s="4"/>
      <c r="H828" s="2"/>
      <c r="I828" s="2"/>
      <c r="J828" s="2"/>
      <c r="K828" s="2"/>
      <c r="L828" s="2"/>
      <c r="M828" s="2"/>
    </row>
    <row r="829" spans="1:13">
      <c r="A829" s="2"/>
      <c r="B829" s="2"/>
      <c r="C829" s="2"/>
      <c r="D829" s="2"/>
      <c r="E829" s="2"/>
      <c r="F829" s="2"/>
      <c r="G829" s="4"/>
      <c r="H829" s="2"/>
      <c r="I829" s="2"/>
      <c r="J829" s="2"/>
      <c r="K829" s="2"/>
      <c r="L829" s="2"/>
      <c r="M829" s="2"/>
    </row>
    <row r="830" spans="1:13">
      <c r="A830" s="2"/>
      <c r="B830" s="2"/>
      <c r="C830" s="2"/>
      <c r="D830" s="2"/>
      <c r="E830" s="2"/>
      <c r="F830" s="2"/>
      <c r="G830" s="4"/>
      <c r="H830" s="2"/>
      <c r="I830" s="2"/>
      <c r="J830" s="2"/>
      <c r="K830" s="2"/>
      <c r="L830" s="2"/>
      <c r="M830" s="2"/>
    </row>
    <row r="831" spans="1:13">
      <c r="A831" s="2"/>
      <c r="B831" s="2"/>
      <c r="C831" s="2"/>
      <c r="D831" s="2"/>
      <c r="E831" s="2"/>
      <c r="F831" s="2"/>
      <c r="G831" s="4"/>
      <c r="H831" s="2"/>
      <c r="I831" s="2"/>
      <c r="J831" s="2"/>
      <c r="K831" s="2"/>
      <c r="L831" s="2"/>
      <c r="M831" s="2"/>
    </row>
    <row r="832" spans="1:13">
      <c r="A832" s="2"/>
      <c r="B832" s="2"/>
      <c r="C832" s="2"/>
      <c r="D832" s="2"/>
      <c r="E832" s="2"/>
      <c r="F832" s="2"/>
      <c r="G832" s="4"/>
      <c r="H832" s="2"/>
      <c r="I832" s="2"/>
      <c r="J832" s="2"/>
      <c r="K832" s="2"/>
      <c r="L832" s="2"/>
      <c r="M832" s="2"/>
    </row>
    <row r="833" spans="1:13">
      <c r="A833" s="2"/>
      <c r="B833" s="2"/>
      <c r="C833" s="2"/>
      <c r="D833" s="2"/>
      <c r="E833" s="2"/>
      <c r="F833" s="2"/>
      <c r="G833" s="4"/>
      <c r="H833" s="2"/>
      <c r="I833" s="2"/>
      <c r="J833" s="2"/>
      <c r="K833" s="2"/>
      <c r="L833" s="2"/>
      <c r="M833" s="2"/>
    </row>
    <row r="834" spans="1:13">
      <c r="A834" s="2"/>
      <c r="B834" s="2"/>
      <c r="C834" s="2"/>
      <c r="D834" s="2"/>
      <c r="E834" s="2"/>
      <c r="F834" s="2"/>
      <c r="G834" s="4"/>
      <c r="H834" s="2"/>
      <c r="I834" s="2"/>
      <c r="J834" s="2"/>
      <c r="K834" s="2"/>
      <c r="L834" s="2"/>
      <c r="M834" s="2"/>
    </row>
    <row r="835" spans="1:13">
      <c r="A835" s="2"/>
      <c r="B835" s="2"/>
      <c r="C835" s="2"/>
      <c r="D835" s="2"/>
      <c r="E835" s="2"/>
      <c r="F835" s="2"/>
      <c r="G835" s="4"/>
      <c r="H835" s="2"/>
      <c r="I835" s="2"/>
      <c r="J835" s="2"/>
      <c r="K835" s="2"/>
      <c r="L835" s="2"/>
      <c r="M835" s="2"/>
    </row>
    <row r="836" spans="1:13">
      <c r="A836" s="2"/>
      <c r="B836" s="2"/>
      <c r="C836" s="2"/>
      <c r="D836" s="2"/>
      <c r="E836" s="2"/>
      <c r="F836" s="2"/>
      <c r="G836" s="4"/>
      <c r="H836" s="2"/>
      <c r="I836" s="2"/>
      <c r="J836" s="2"/>
      <c r="K836" s="2"/>
      <c r="L836" s="2"/>
      <c r="M836" s="2"/>
    </row>
    <row r="837" spans="1:13">
      <c r="A837" s="2"/>
      <c r="B837" s="2"/>
      <c r="C837" s="2"/>
      <c r="D837" s="2"/>
      <c r="E837" s="2"/>
      <c r="F837" s="2"/>
      <c r="G837" s="4"/>
      <c r="H837" s="2"/>
      <c r="I837" s="2"/>
      <c r="J837" s="2"/>
      <c r="K837" s="2"/>
      <c r="L837" s="2"/>
      <c r="M837" s="2"/>
    </row>
    <row r="838" spans="1:13">
      <c r="A838" s="2"/>
      <c r="B838" s="2"/>
      <c r="C838" s="2"/>
      <c r="D838" s="2"/>
      <c r="E838" s="2"/>
      <c r="F838" s="2"/>
      <c r="G838" s="4"/>
      <c r="H838" s="2"/>
      <c r="I838" s="2"/>
      <c r="J838" s="2"/>
      <c r="K838" s="2"/>
      <c r="L838" s="2"/>
      <c r="M838" s="2"/>
    </row>
    <row r="839" spans="1:13">
      <c r="A839" s="2"/>
      <c r="B839" s="2"/>
      <c r="C839" s="2"/>
      <c r="D839" s="2"/>
      <c r="E839" s="2"/>
      <c r="F839" s="2"/>
      <c r="G839" s="4"/>
      <c r="H839" s="2"/>
      <c r="I839" s="2"/>
      <c r="J839" s="2"/>
      <c r="K839" s="2"/>
      <c r="L839" s="2"/>
      <c r="M839" s="2"/>
    </row>
    <row r="840" spans="1:13">
      <c r="A840" s="2"/>
      <c r="B840" s="2"/>
      <c r="C840" s="2"/>
      <c r="D840" s="2"/>
      <c r="E840" s="2"/>
      <c r="F840" s="2"/>
      <c r="G840" s="4"/>
      <c r="H840" s="2"/>
      <c r="I840" s="2"/>
      <c r="J840" s="2"/>
      <c r="K840" s="2"/>
      <c r="L840" s="2"/>
      <c r="M840" s="2"/>
    </row>
    <row r="841" spans="1:13">
      <c r="A841" s="2"/>
      <c r="B841" s="2"/>
      <c r="C841" s="2"/>
      <c r="D841" s="2"/>
      <c r="E841" s="2"/>
      <c r="F841" s="2"/>
      <c r="G841" s="4"/>
      <c r="H841" s="2"/>
      <c r="I841" s="2"/>
      <c r="J841" s="2"/>
      <c r="K841" s="2"/>
      <c r="L841" s="2"/>
      <c r="M841" s="2"/>
    </row>
    <row r="842" spans="1:13">
      <c r="A842" s="2"/>
      <c r="B842" s="2"/>
      <c r="C842" s="2"/>
      <c r="D842" s="2"/>
      <c r="E842" s="2"/>
      <c r="F842" s="2"/>
      <c r="G842" s="4"/>
      <c r="H842" s="2"/>
      <c r="I842" s="2"/>
      <c r="J842" s="2"/>
      <c r="K842" s="2"/>
      <c r="L842" s="2"/>
      <c r="M842" s="2"/>
    </row>
    <row r="843" spans="1:13">
      <c r="A843" s="2"/>
      <c r="B843" s="2"/>
      <c r="C843" s="2"/>
      <c r="D843" s="2"/>
      <c r="E843" s="2"/>
      <c r="F843" s="2"/>
      <c r="G843" s="4"/>
      <c r="H843" s="2"/>
      <c r="I843" s="2"/>
      <c r="J843" s="2"/>
      <c r="K843" s="2"/>
      <c r="L843" s="2"/>
      <c r="M843" s="2"/>
    </row>
    <row r="844" spans="1:13">
      <c r="A844" s="2"/>
      <c r="B844" s="2"/>
      <c r="C844" s="2"/>
      <c r="D844" s="2"/>
      <c r="E844" s="2"/>
      <c r="F844" s="2"/>
      <c r="G844" s="4"/>
      <c r="H844" s="2"/>
      <c r="I844" s="2"/>
      <c r="J844" s="2"/>
      <c r="K844" s="2"/>
      <c r="L844" s="2"/>
      <c r="M844" s="2"/>
    </row>
    <row r="845" spans="1:13">
      <c r="A845" s="2"/>
      <c r="B845" s="2"/>
      <c r="C845" s="2"/>
      <c r="D845" s="2"/>
      <c r="E845" s="2"/>
      <c r="F845" s="2"/>
      <c r="G845" s="4"/>
      <c r="H845" s="2"/>
      <c r="I845" s="2"/>
      <c r="J845" s="2"/>
      <c r="K845" s="2"/>
      <c r="L845" s="2"/>
      <c r="M845" s="2"/>
    </row>
    <row r="846" spans="1:13">
      <c r="A846" s="2"/>
      <c r="B846" s="2"/>
      <c r="C846" s="2"/>
      <c r="D846" s="2"/>
      <c r="E846" s="2"/>
      <c r="F846" s="2"/>
      <c r="G846" s="4"/>
      <c r="H846" s="2"/>
      <c r="I846" s="2"/>
      <c r="J846" s="2"/>
      <c r="K846" s="2"/>
      <c r="L846" s="2"/>
      <c r="M846" s="2"/>
    </row>
    <row r="847" spans="1:13">
      <c r="A847" s="2"/>
      <c r="B847" s="2"/>
      <c r="C847" s="2"/>
      <c r="D847" s="2"/>
      <c r="E847" s="2"/>
      <c r="F847" s="2"/>
      <c r="G847" s="4"/>
      <c r="H847" s="2"/>
      <c r="I847" s="2"/>
      <c r="J847" s="2"/>
      <c r="K847" s="2"/>
      <c r="L847" s="2"/>
      <c r="M847" s="2"/>
    </row>
    <row r="848" spans="1:13">
      <c r="A848" s="2"/>
      <c r="B848" s="2"/>
      <c r="C848" s="2"/>
      <c r="D848" s="2"/>
      <c r="E848" s="2"/>
      <c r="F848" s="2"/>
      <c r="G848" s="4"/>
      <c r="H848" s="2"/>
      <c r="I848" s="2"/>
      <c r="J848" s="2"/>
      <c r="K848" s="2"/>
      <c r="L848" s="2"/>
      <c r="M848" s="2"/>
    </row>
    <row r="849" spans="1:13">
      <c r="A849" s="2"/>
      <c r="B849" s="2"/>
      <c r="C849" s="2"/>
      <c r="D849" s="2"/>
      <c r="E849" s="2"/>
      <c r="F849" s="2"/>
      <c r="G849" s="4"/>
      <c r="H849" s="2"/>
      <c r="I849" s="2"/>
      <c r="J849" s="2"/>
      <c r="K849" s="2"/>
      <c r="L849" s="2"/>
      <c r="M849" s="2"/>
    </row>
    <row r="850" spans="1:13">
      <c r="A850" s="2"/>
      <c r="B850" s="2"/>
      <c r="C850" s="2"/>
      <c r="D850" s="2"/>
      <c r="E850" s="2"/>
      <c r="F850" s="2"/>
      <c r="G850" s="4"/>
      <c r="H850" s="2"/>
      <c r="I850" s="2"/>
      <c r="J850" s="2"/>
      <c r="K850" s="2"/>
      <c r="L850" s="2"/>
      <c r="M850" s="2"/>
    </row>
    <row r="851" spans="1:13">
      <c r="A851" s="2"/>
      <c r="B851" s="2"/>
      <c r="C851" s="2"/>
      <c r="D851" s="2"/>
      <c r="E851" s="2"/>
      <c r="F851" s="2"/>
      <c r="G851" s="4"/>
      <c r="H851" s="2"/>
      <c r="I851" s="2"/>
      <c r="J851" s="2"/>
      <c r="K851" s="2"/>
      <c r="L851" s="2"/>
      <c r="M851" s="2"/>
    </row>
    <row r="852" spans="1:13">
      <c r="A852" s="2"/>
      <c r="B852" s="2"/>
      <c r="C852" s="2"/>
      <c r="D852" s="2"/>
      <c r="E852" s="2"/>
      <c r="F852" s="2"/>
      <c r="G852" s="4"/>
      <c r="H852" s="2"/>
      <c r="I852" s="2"/>
      <c r="J852" s="2"/>
      <c r="K852" s="2"/>
      <c r="L852" s="2"/>
      <c r="M852" s="2"/>
    </row>
    <row r="853" spans="1:13">
      <c r="A853" s="2"/>
      <c r="B853" s="2"/>
      <c r="C853" s="2"/>
      <c r="D853" s="2"/>
      <c r="E853" s="2"/>
      <c r="F853" s="2"/>
      <c r="G853" s="4"/>
      <c r="H853" s="2"/>
      <c r="I853" s="2"/>
      <c r="J853" s="2"/>
      <c r="K853" s="2"/>
      <c r="L853" s="2"/>
      <c r="M853" s="2"/>
    </row>
    <row r="854" spans="1:13">
      <c r="A854" s="2"/>
      <c r="B854" s="2"/>
      <c r="C854" s="2"/>
      <c r="D854" s="2"/>
      <c r="E854" s="2"/>
      <c r="F854" s="2"/>
      <c r="G854" s="4"/>
      <c r="H854" s="2"/>
      <c r="I854" s="2"/>
      <c r="J854" s="2"/>
      <c r="K854" s="2"/>
      <c r="L854" s="2"/>
      <c r="M854" s="2"/>
    </row>
    <row r="855" spans="1:13">
      <c r="A855" s="2"/>
      <c r="B855" s="2"/>
      <c r="C855" s="2"/>
      <c r="D855" s="2"/>
      <c r="E855" s="2"/>
      <c r="F855" s="2"/>
      <c r="G855" s="4"/>
      <c r="H855" s="2"/>
      <c r="I855" s="2"/>
      <c r="J855" s="2"/>
      <c r="K855" s="2"/>
      <c r="L855" s="2"/>
      <c r="M855" s="2"/>
    </row>
    <row r="856" spans="1:13">
      <c r="A856" s="2"/>
      <c r="B856" s="2"/>
      <c r="C856" s="2"/>
      <c r="D856" s="2"/>
      <c r="E856" s="2"/>
      <c r="F856" s="2"/>
      <c r="G856" s="4"/>
      <c r="H856" s="2"/>
      <c r="I856" s="2"/>
      <c r="J856" s="2"/>
      <c r="K856" s="2"/>
      <c r="L856" s="2"/>
      <c r="M856" s="2"/>
    </row>
    <row r="857" spans="1:13">
      <c r="A857" s="2"/>
      <c r="B857" s="2"/>
      <c r="C857" s="2"/>
      <c r="D857" s="2"/>
      <c r="E857" s="2"/>
      <c r="F857" s="2"/>
      <c r="G857" s="4"/>
      <c r="H857" s="2"/>
      <c r="I857" s="2"/>
      <c r="J857" s="2"/>
      <c r="K857" s="2"/>
      <c r="L857" s="2"/>
      <c r="M857" s="2"/>
    </row>
    <row r="858" spans="1:13">
      <c r="A858" s="2"/>
      <c r="B858" s="2"/>
      <c r="C858" s="2"/>
      <c r="D858" s="2"/>
      <c r="E858" s="2"/>
      <c r="F858" s="2"/>
      <c r="G858" s="4"/>
      <c r="H858" s="2"/>
      <c r="I858" s="2"/>
      <c r="J858" s="2"/>
      <c r="K858" s="2"/>
      <c r="L858" s="2"/>
      <c r="M858" s="2"/>
    </row>
    <row r="859" spans="1:13">
      <c r="A859" s="2"/>
      <c r="B859" s="2"/>
      <c r="C859" s="2"/>
      <c r="D859" s="2"/>
      <c r="E859" s="2"/>
      <c r="F859" s="2"/>
      <c r="G859" s="4"/>
      <c r="H859" s="2"/>
      <c r="I859" s="2"/>
      <c r="J859" s="2"/>
      <c r="K859" s="2"/>
      <c r="L859" s="2"/>
      <c r="M859" s="2"/>
    </row>
    <row r="860" spans="1:13">
      <c r="A860" s="2"/>
      <c r="B860" s="2"/>
      <c r="C860" s="2"/>
      <c r="D860" s="2"/>
      <c r="E860" s="2"/>
      <c r="F860" s="2"/>
      <c r="G860" s="4"/>
      <c r="H860" s="2"/>
      <c r="I860" s="2"/>
      <c r="J860" s="2"/>
      <c r="K860" s="2"/>
      <c r="L860" s="2"/>
      <c r="M860" s="2"/>
    </row>
    <row r="861" spans="1:13">
      <c r="A861" s="2"/>
      <c r="B861" s="2"/>
      <c r="C861" s="2"/>
      <c r="D861" s="2"/>
      <c r="E861" s="2"/>
      <c r="F861" s="2"/>
      <c r="G861" s="4"/>
      <c r="H861" s="2"/>
      <c r="I861" s="2"/>
      <c r="J861" s="2"/>
      <c r="K861" s="2"/>
      <c r="L861" s="2"/>
      <c r="M861" s="2"/>
    </row>
    <row r="862" spans="1:13">
      <c r="A862" s="2"/>
      <c r="B862" s="2"/>
      <c r="C862" s="2"/>
      <c r="D862" s="2"/>
      <c r="E862" s="2"/>
      <c r="F862" s="2"/>
      <c r="G862" s="4"/>
      <c r="H862" s="2"/>
      <c r="I862" s="2"/>
      <c r="J862" s="2"/>
      <c r="K862" s="2"/>
      <c r="L862" s="2"/>
      <c r="M862" s="2"/>
    </row>
    <row r="863" spans="1:13">
      <c r="A863" s="2"/>
      <c r="B863" s="2"/>
      <c r="C863" s="2"/>
      <c r="D863" s="2"/>
      <c r="E863" s="2"/>
      <c r="F863" s="2"/>
      <c r="G863" s="4"/>
      <c r="H863" s="2"/>
      <c r="I863" s="2"/>
      <c r="J863" s="2"/>
      <c r="K863" s="2"/>
      <c r="L863" s="2"/>
      <c r="M863" s="2"/>
    </row>
    <row r="864" spans="1:13">
      <c r="A864" s="2"/>
      <c r="B864" s="2"/>
      <c r="C864" s="2"/>
      <c r="D864" s="2"/>
      <c r="E864" s="2"/>
      <c r="F864" s="2"/>
      <c r="G864" s="4"/>
      <c r="H864" s="2"/>
      <c r="I864" s="2"/>
      <c r="J864" s="2"/>
      <c r="K864" s="2"/>
      <c r="L864" s="2"/>
      <c r="M864" s="2"/>
    </row>
    <row r="865" spans="1:13">
      <c r="A865" s="2"/>
      <c r="B865" s="2"/>
      <c r="C865" s="2"/>
      <c r="D865" s="2"/>
      <c r="E865" s="2"/>
      <c r="F865" s="2"/>
      <c r="G865" s="4"/>
      <c r="H865" s="2"/>
      <c r="I865" s="2"/>
      <c r="J865" s="2"/>
      <c r="K865" s="2"/>
      <c r="L865" s="2"/>
      <c r="M865" s="2"/>
    </row>
    <row r="866" spans="1:13">
      <c r="A866" s="2"/>
      <c r="B866" s="2"/>
      <c r="C866" s="2"/>
      <c r="D866" s="2"/>
      <c r="E866" s="2"/>
      <c r="F866" s="2"/>
      <c r="G866" s="4"/>
      <c r="H866" s="2"/>
      <c r="I866" s="2"/>
      <c r="J866" s="2"/>
      <c r="K866" s="2"/>
      <c r="L866" s="2"/>
      <c r="M866" s="2"/>
    </row>
    <row r="867" spans="1:13">
      <c r="A867" s="2"/>
      <c r="B867" s="2"/>
      <c r="C867" s="2"/>
      <c r="D867" s="2"/>
      <c r="E867" s="2"/>
      <c r="F867" s="2"/>
      <c r="G867" s="4"/>
      <c r="H867" s="2"/>
      <c r="I867" s="2"/>
      <c r="J867" s="2"/>
      <c r="K867" s="2"/>
      <c r="L867" s="2"/>
      <c r="M867" s="2"/>
    </row>
    <row r="868" spans="1:13">
      <c r="A868" s="2"/>
      <c r="B868" s="2"/>
      <c r="C868" s="2"/>
      <c r="D868" s="2"/>
      <c r="E868" s="2"/>
      <c r="F868" s="2"/>
      <c r="G868" s="4"/>
      <c r="H868" s="2"/>
      <c r="I868" s="2"/>
      <c r="J868" s="2"/>
      <c r="K868" s="2"/>
      <c r="L868" s="2"/>
      <c r="M868" s="2"/>
    </row>
    <row r="869" spans="1:13">
      <c r="A869" s="2"/>
      <c r="B869" s="2"/>
      <c r="C869" s="2"/>
      <c r="D869" s="2"/>
      <c r="E869" s="2"/>
      <c r="F869" s="2"/>
      <c r="G869" s="4"/>
      <c r="H869" s="2"/>
      <c r="I869" s="2"/>
      <c r="J869" s="2"/>
      <c r="K869" s="2"/>
      <c r="L869" s="2"/>
      <c r="M869" s="2"/>
    </row>
    <row r="870" spans="1:13">
      <c r="A870" s="2"/>
      <c r="B870" s="2"/>
      <c r="C870" s="2"/>
      <c r="D870" s="2"/>
      <c r="E870" s="2"/>
      <c r="F870" s="2"/>
      <c r="G870" s="4"/>
      <c r="H870" s="2"/>
      <c r="I870" s="2"/>
      <c r="J870" s="2"/>
      <c r="K870" s="2"/>
      <c r="L870" s="2"/>
      <c r="M870" s="2"/>
    </row>
    <row r="871" spans="1:13">
      <c r="A871" s="2"/>
      <c r="B871" s="2"/>
      <c r="C871" s="2"/>
      <c r="D871" s="2"/>
      <c r="E871" s="2"/>
      <c r="F871" s="2"/>
      <c r="G871" s="4"/>
      <c r="H871" s="2"/>
      <c r="I871" s="2"/>
      <c r="J871" s="2"/>
      <c r="K871" s="2"/>
      <c r="L871" s="2"/>
      <c r="M871" s="2"/>
    </row>
    <row r="872" spans="1:13">
      <c r="A872" s="2"/>
      <c r="B872" s="2"/>
      <c r="C872" s="2"/>
      <c r="D872" s="2"/>
      <c r="E872" s="2"/>
      <c r="F872" s="2"/>
      <c r="G872" s="4"/>
      <c r="H872" s="2"/>
      <c r="I872" s="2"/>
      <c r="J872" s="2"/>
      <c r="K872" s="2"/>
      <c r="L872" s="2"/>
      <c r="M872" s="2"/>
    </row>
    <row r="873" spans="1:13">
      <c r="A873" s="5"/>
      <c r="B873" s="2"/>
      <c r="C873" s="2"/>
      <c r="D873" s="2"/>
      <c r="E873" s="2"/>
      <c r="F873" s="2"/>
      <c r="G873" s="4"/>
      <c r="H873" s="2"/>
      <c r="I873" s="2"/>
      <c r="J873" s="2"/>
      <c r="K873" s="2"/>
      <c r="L873" s="2"/>
      <c r="M873" s="2"/>
    </row>
    <row r="874" spans="1:13">
      <c r="A874" s="2"/>
      <c r="B874" s="2"/>
      <c r="C874" s="2"/>
      <c r="D874" s="2"/>
      <c r="E874" s="2"/>
      <c r="F874" s="2"/>
      <c r="G874" s="4"/>
      <c r="H874" s="2"/>
      <c r="I874" s="2"/>
      <c r="J874" s="2"/>
      <c r="K874" s="2"/>
      <c r="L874" s="2"/>
      <c r="M874" s="2"/>
    </row>
    <row r="875" spans="1:13">
      <c r="A875" s="2"/>
      <c r="B875" s="2"/>
      <c r="C875" s="2"/>
      <c r="D875" s="2"/>
      <c r="E875" s="2"/>
      <c r="F875" s="2"/>
      <c r="G875" s="4"/>
      <c r="H875" s="2"/>
      <c r="I875" s="2"/>
      <c r="J875" s="2"/>
      <c r="K875" s="2"/>
      <c r="L875" s="2"/>
      <c r="M875" s="2"/>
    </row>
    <row r="876" spans="1:13">
      <c r="A876" s="2"/>
      <c r="B876" s="2"/>
      <c r="C876" s="2"/>
      <c r="D876" s="2"/>
      <c r="E876" s="2"/>
      <c r="F876" s="2"/>
      <c r="G876" s="4"/>
      <c r="H876" s="2"/>
      <c r="I876" s="2"/>
      <c r="J876" s="2"/>
      <c r="K876" s="2"/>
      <c r="L876" s="2"/>
      <c r="M876" s="2"/>
    </row>
    <row r="877" spans="1:13">
      <c r="A877" s="2"/>
      <c r="B877" s="2"/>
      <c r="C877" s="2"/>
      <c r="D877" s="2"/>
      <c r="E877" s="2"/>
      <c r="F877" s="2"/>
      <c r="G877" s="4"/>
      <c r="H877" s="2"/>
      <c r="I877" s="2"/>
      <c r="J877" s="2"/>
      <c r="K877" s="2"/>
      <c r="L877" s="2"/>
      <c r="M877" s="2"/>
    </row>
    <row r="878" spans="1:13">
      <c r="A878" s="2"/>
      <c r="B878" s="2"/>
      <c r="C878" s="2"/>
      <c r="D878" s="2"/>
      <c r="E878" s="2"/>
      <c r="F878" s="2"/>
      <c r="G878" s="4"/>
      <c r="H878" s="2"/>
      <c r="I878" s="2"/>
      <c r="J878" s="2"/>
      <c r="K878" s="2"/>
      <c r="L878" s="2"/>
      <c r="M878" s="2"/>
    </row>
    <row r="879" spans="1:13">
      <c r="A879" s="2"/>
      <c r="B879" s="2"/>
      <c r="C879" s="2"/>
      <c r="D879" s="2"/>
      <c r="E879" s="2"/>
      <c r="F879" s="2"/>
      <c r="G879" s="4"/>
      <c r="H879" s="2"/>
      <c r="I879" s="2"/>
      <c r="J879" s="2"/>
      <c r="K879" s="2"/>
      <c r="L879" s="2"/>
      <c r="M879" s="2"/>
    </row>
    <row r="880" spans="1:13">
      <c r="A880" s="2"/>
      <c r="B880" s="2"/>
      <c r="C880" s="2"/>
      <c r="D880" s="2"/>
      <c r="E880" s="2"/>
      <c r="F880" s="2"/>
      <c r="G880" s="4"/>
      <c r="H880" s="2"/>
      <c r="I880" s="2"/>
      <c r="J880" s="2"/>
      <c r="K880" s="2"/>
      <c r="L880" s="2"/>
      <c r="M880" s="2"/>
    </row>
    <row r="881" spans="1:13">
      <c r="A881" s="2"/>
      <c r="B881" s="2"/>
      <c r="C881" s="2"/>
      <c r="D881" s="2"/>
      <c r="E881" s="2"/>
      <c r="F881" s="2"/>
      <c r="G881" s="4"/>
      <c r="H881" s="2"/>
      <c r="I881" s="2"/>
      <c r="J881" s="2"/>
      <c r="K881" s="2"/>
      <c r="L881" s="2"/>
      <c r="M881" s="2"/>
    </row>
    <row r="882" spans="1:13">
      <c r="A882" s="2"/>
      <c r="B882" s="2"/>
      <c r="C882" s="2"/>
      <c r="D882" s="2"/>
      <c r="E882" s="2"/>
      <c r="F882" s="2"/>
      <c r="G882" s="4"/>
      <c r="H882" s="2"/>
      <c r="I882" s="2"/>
      <c r="J882" s="2"/>
      <c r="K882" s="2"/>
      <c r="L882" s="2"/>
      <c r="M882" s="2"/>
    </row>
    <row r="883" spans="1:13">
      <c r="A883" s="2"/>
      <c r="B883" s="2"/>
      <c r="C883" s="2"/>
      <c r="D883" s="2"/>
      <c r="E883" s="2"/>
      <c r="F883" s="2"/>
      <c r="G883" s="4"/>
      <c r="H883" s="2"/>
      <c r="I883" s="2"/>
      <c r="J883" s="2"/>
      <c r="K883" s="2"/>
      <c r="L883" s="2"/>
      <c r="M883" s="2"/>
    </row>
    <row r="884" spans="1:13">
      <c r="A884" s="2"/>
      <c r="B884" s="2"/>
      <c r="C884" s="2"/>
      <c r="D884" s="2"/>
      <c r="E884" s="2"/>
      <c r="F884" s="2"/>
      <c r="G884" s="4"/>
      <c r="H884" s="2"/>
      <c r="I884" s="2"/>
      <c r="J884" s="2"/>
      <c r="K884" s="2"/>
      <c r="L884" s="2"/>
      <c r="M884" s="2"/>
    </row>
    <row r="885" spans="1:13">
      <c r="A885" s="2"/>
      <c r="B885" s="2"/>
      <c r="C885" s="2"/>
      <c r="D885" s="2"/>
      <c r="E885" s="2"/>
      <c r="F885" s="2"/>
      <c r="G885" s="4"/>
      <c r="H885" s="2"/>
      <c r="I885" s="2"/>
      <c r="J885" s="2"/>
      <c r="K885" s="2"/>
      <c r="L885" s="2"/>
      <c r="M885" s="2"/>
    </row>
    <row r="886" spans="1:13">
      <c r="A886" s="2"/>
      <c r="B886" s="2"/>
      <c r="C886" s="2"/>
      <c r="D886" s="2"/>
      <c r="E886" s="2"/>
      <c r="F886" s="2"/>
      <c r="G886" s="4"/>
      <c r="H886" s="2"/>
      <c r="I886" s="2"/>
      <c r="J886" s="2"/>
      <c r="K886" s="2"/>
      <c r="L886" s="2"/>
      <c r="M886" s="2"/>
    </row>
    <row r="887" spans="1:13">
      <c r="A887" s="2"/>
      <c r="B887" s="2"/>
      <c r="C887" s="2"/>
      <c r="D887" s="2"/>
      <c r="E887" s="2"/>
      <c r="F887" s="2"/>
      <c r="G887" s="4"/>
      <c r="H887" s="2"/>
      <c r="I887" s="2"/>
      <c r="J887" s="2"/>
      <c r="K887" s="2"/>
      <c r="L887" s="2"/>
      <c r="M887" s="2"/>
    </row>
    <row r="888" spans="1:13">
      <c r="A888" s="2"/>
      <c r="B888" s="2"/>
      <c r="C888" s="2"/>
      <c r="D888" s="2"/>
      <c r="E888" s="2"/>
      <c r="F888" s="2"/>
      <c r="G888" s="4"/>
      <c r="H888" s="2"/>
      <c r="I888" s="2"/>
      <c r="J888" s="2"/>
      <c r="K888" s="2"/>
      <c r="L888" s="2"/>
      <c r="M888" s="2"/>
    </row>
    <row r="889" spans="1:13">
      <c r="A889" s="2"/>
      <c r="B889" s="2"/>
      <c r="C889" s="2"/>
      <c r="D889" s="2"/>
      <c r="E889" s="2"/>
      <c r="F889" s="2"/>
      <c r="G889" s="4"/>
      <c r="H889" s="2"/>
      <c r="I889" s="2"/>
      <c r="J889" s="2"/>
      <c r="K889" s="2"/>
      <c r="L889" s="2"/>
      <c r="M889" s="2"/>
    </row>
    <row r="890" spans="1:13">
      <c r="A890" s="2"/>
      <c r="B890" s="2"/>
      <c r="C890" s="2"/>
      <c r="D890" s="2"/>
      <c r="E890" s="2"/>
      <c r="F890" s="2"/>
      <c r="G890" s="4"/>
      <c r="H890" s="2"/>
      <c r="I890" s="2"/>
      <c r="J890" s="2"/>
      <c r="K890" s="2"/>
      <c r="L890" s="2"/>
      <c r="M890" s="2"/>
    </row>
    <row r="891" spans="1:13">
      <c r="A891" s="2"/>
      <c r="B891" s="2"/>
      <c r="C891" s="2"/>
      <c r="D891" s="2"/>
      <c r="E891" s="2"/>
      <c r="F891" s="2"/>
      <c r="G891" s="4"/>
      <c r="H891" s="2"/>
      <c r="I891" s="2"/>
      <c r="J891" s="2"/>
      <c r="K891" s="2"/>
      <c r="L891" s="2"/>
      <c r="M891" s="2"/>
    </row>
    <row r="892" spans="1:13">
      <c r="A892" s="2"/>
      <c r="B892" s="2"/>
      <c r="C892" s="2"/>
      <c r="D892" s="2"/>
      <c r="E892" s="2"/>
      <c r="F892" s="2"/>
      <c r="G892" s="4"/>
      <c r="H892" s="2"/>
      <c r="I892" s="2"/>
      <c r="J892" s="2"/>
      <c r="K892" s="2"/>
      <c r="L892" s="2"/>
      <c r="M892" s="2"/>
    </row>
    <row r="893" spans="1:13">
      <c r="A893" s="2"/>
      <c r="B893" s="2"/>
      <c r="C893" s="2"/>
      <c r="D893" s="2"/>
      <c r="E893" s="2"/>
      <c r="F893" s="2"/>
      <c r="G893" s="4"/>
      <c r="H893" s="2"/>
      <c r="I893" s="2"/>
      <c r="J893" s="2"/>
      <c r="K893" s="2"/>
      <c r="L893" s="2"/>
      <c r="M893" s="2"/>
    </row>
    <row r="894" spans="1:13">
      <c r="A894" s="2"/>
      <c r="B894" s="2"/>
      <c r="C894" s="2"/>
      <c r="D894" s="2"/>
      <c r="E894" s="2"/>
      <c r="F894" s="2"/>
      <c r="G894" s="4"/>
      <c r="H894" s="2"/>
      <c r="I894" s="2"/>
      <c r="J894" s="2"/>
      <c r="K894" s="2"/>
      <c r="L894" s="2"/>
      <c r="M894" s="2"/>
    </row>
    <row r="895" spans="1:13">
      <c r="A895" s="2"/>
      <c r="B895" s="2"/>
      <c r="C895" s="2"/>
      <c r="D895" s="2"/>
      <c r="E895" s="2"/>
      <c r="F895" s="2"/>
      <c r="G895" s="4"/>
      <c r="H895" s="2"/>
      <c r="I895" s="2"/>
      <c r="J895" s="2"/>
      <c r="K895" s="2"/>
      <c r="L895" s="2"/>
      <c r="M895" s="2"/>
    </row>
    <row r="896" spans="1:13">
      <c r="A896" s="2"/>
      <c r="B896" s="2"/>
      <c r="C896" s="2"/>
      <c r="D896" s="2"/>
      <c r="E896" s="2"/>
      <c r="F896" s="2"/>
      <c r="G896" s="4"/>
      <c r="H896" s="2"/>
      <c r="I896" s="2"/>
      <c r="J896" s="2"/>
      <c r="K896" s="2"/>
      <c r="L896" s="2"/>
      <c r="M896" s="2"/>
    </row>
    <row r="897" spans="1:13">
      <c r="A897" s="2"/>
      <c r="B897" s="2"/>
      <c r="C897" s="2"/>
      <c r="D897" s="2"/>
      <c r="E897" s="2"/>
      <c r="F897" s="2"/>
      <c r="G897" s="4"/>
      <c r="H897" s="2"/>
      <c r="I897" s="2"/>
      <c r="J897" s="2"/>
      <c r="K897" s="2"/>
      <c r="L897" s="2"/>
      <c r="M897" s="2"/>
    </row>
    <row r="898" spans="1:13">
      <c r="A898" s="2"/>
      <c r="B898" s="2"/>
      <c r="C898" s="2"/>
      <c r="D898" s="2"/>
      <c r="E898" s="2"/>
      <c r="F898" s="2"/>
      <c r="G898" s="4"/>
      <c r="H898" s="2"/>
      <c r="I898" s="2"/>
      <c r="J898" s="2"/>
      <c r="K898" s="2"/>
      <c r="L898" s="2"/>
      <c r="M898" s="2"/>
    </row>
    <row r="899" spans="1:13">
      <c r="A899" s="2"/>
      <c r="B899" s="2"/>
      <c r="C899" s="2"/>
      <c r="D899" s="2"/>
      <c r="E899" s="2"/>
      <c r="F899" s="2"/>
      <c r="G899" s="4"/>
      <c r="H899" s="2"/>
      <c r="I899" s="2"/>
      <c r="J899" s="2"/>
      <c r="K899" s="2"/>
      <c r="L899" s="2"/>
      <c r="M899" s="2"/>
    </row>
    <row r="900" spans="1:13">
      <c r="A900" s="2"/>
      <c r="B900" s="2"/>
      <c r="C900" s="2"/>
      <c r="D900" s="2"/>
      <c r="E900" s="2"/>
      <c r="F900" s="2"/>
      <c r="G900" s="4"/>
      <c r="H900" s="2"/>
      <c r="I900" s="2"/>
      <c r="J900" s="2"/>
      <c r="K900" s="2"/>
      <c r="L900" s="2"/>
      <c r="M900" s="2"/>
    </row>
    <row r="901" spans="1:13">
      <c r="A901" s="2"/>
      <c r="B901" s="2"/>
      <c r="C901" s="2"/>
      <c r="D901" s="2"/>
      <c r="E901" s="2"/>
      <c r="F901" s="2"/>
      <c r="G901" s="4"/>
      <c r="H901" s="2"/>
      <c r="I901" s="2"/>
      <c r="J901" s="2"/>
      <c r="K901" s="2"/>
      <c r="L901" s="2"/>
      <c r="M901" s="2"/>
    </row>
    <row r="902" spans="1:13">
      <c r="A902" s="2"/>
      <c r="B902" s="2"/>
      <c r="C902" s="2"/>
      <c r="D902" s="2"/>
      <c r="E902" s="2"/>
      <c r="F902" s="2"/>
      <c r="G902" s="4"/>
      <c r="H902" s="2"/>
      <c r="I902" s="2"/>
      <c r="J902" s="2"/>
      <c r="K902" s="2"/>
      <c r="L902" s="2"/>
      <c r="M902" s="2"/>
    </row>
    <row r="903" spans="1:13">
      <c r="A903" s="2"/>
      <c r="B903" s="2"/>
      <c r="C903" s="2"/>
      <c r="D903" s="2"/>
      <c r="E903" s="2"/>
      <c r="F903" s="2"/>
      <c r="G903" s="4"/>
      <c r="H903" s="2"/>
      <c r="I903" s="2"/>
      <c r="J903" s="2"/>
      <c r="K903" s="2"/>
      <c r="L903" s="2"/>
      <c r="M903" s="2"/>
    </row>
    <row r="904" spans="1:13">
      <c r="A904" s="2"/>
      <c r="B904" s="2"/>
      <c r="C904" s="2"/>
      <c r="D904" s="2"/>
      <c r="E904" s="2"/>
      <c r="F904" s="2"/>
      <c r="G904" s="4"/>
      <c r="H904" s="2"/>
      <c r="I904" s="2"/>
      <c r="J904" s="2"/>
      <c r="K904" s="2"/>
      <c r="L904" s="2"/>
      <c r="M904" s="2"/>
    </row>
    <row r="905" spans="1:13">
      <c r="A905" s="2"/>
      <c r="B905" s="2"/>
      <c r="C905" s="2"/>
      <c r="D905" s="2"/>
      <c r="E905" s="2"/>
      <c r="F905" s="2"/>
      <c r="G905" s="4"/>
      <c r="H905" s="2"/>
      <c r="I905" s="2"/>
      <c r="J905" s="2"/>
      <c r="K905" s="2"/>
      <c r="L905" s="2"/>
      <c r="M905" s="2"/>
    </row>
    <row r="906" spans="1:13">
      <c r="A906" s="2"/>
      <c r="B906" s="2"/>
      <c r="C906" s="2"/>
      <c r="D906" s="2"/>
      <c r="E906" s="2"/>
      <c r="F906" s="2"/>
      <c r="G906" s="4"/>
      <c r="H906" s="2"/>
      <c r="I906" s="2"/>
      <c r="J906" s="2"/>
      <c r="K906" s="2"/>
      <c r="L906" s="2"/>
      <c r="M906" s="2"/>
    </row>
    <row r="907" spans="1:13">
      <c r="A907" s="2"/>
      <c r="B907" s="2"/>
      <c r="C907" s="2"/>
      <c r="D907" s="2"/>
      <c r="E907" s="2"/>
      <c r="F907" s="2"/>
      <c r="G907" s="4"/>
      <c r="H907" s="2"/>
      <c r="I907" s="2"/>
      <c r="J907" s="2"/>
      <c r="K907" s="2"/>
      <c r="L907" s="2"/>
      <c r="M907" s="2"/>
    </row>
    <row r="908" spans="1:13">
      <c r="A908" s="2"/>
      <c r="B908" s="2"/>
      <c r="C908" s="2"/>
      <c r="D908" s="2"/>
      <c r="E908" s="2"/>
      <c r="F908" s="2"/>
      <c r="G908" s="4"/>
      <c r="H908" s="2"/>
      <c r="I908" s="2"/>
      <c r="J908" s="2"/>
      <c r="K908" s="2"/>
      <c r="L908" s="2"/>
      <c r="M908" s="2"/>
    </row>
    <row r="909" spans="1:13">
      <c r="A909" s="2"/>
      <c r="B909" s="2"/>
      <c r="C909" s="2"/>
      <c r="D909" s="2"/>
      <c r="E909" s="2"/>
      <c r="F909" s="2"/>
      <c r="G909" s="4"/>
      <c r="H909" s="2"/>
      <c r="I909" s="2"/>
      <c r="J909" s="2"/>
      <c r="K909" s="2"/>
      <c r="L909" s="2"/>
      <c r="M909" s="2"/>
    </row>
    <row r="910" spans="1:13">
      <c r="A910" s="2"/>
      <c r="B910" s="2"/>
      <c r="C910" s="2"/>
      <c r="D910" s="2"/>
      <c r="E910" s="2"/>
      <c r="F910" s="2"/>
      <c r="G910" s="4"/>
      <c r="H910" s="2"/>
      <c r="I910" s="2"/>
      <c r="J910" s="2"/>
      <c r="K910" s="2"/>
      <c r="L910" s="2"/>
      <c r="M910" s="2"/>
    </row>
    <row r="911" spans="1:13">
      <c r="A911" s="2"/>
      <c r="B911" s="2"/>
      <c r="C911" s="2"/>
      <c r="D911" s="2"/>
      <c r="E911" s="2"/>
      <c r="F911" s="2"/>
      <c r="G911" s="4"/>
      <c r="H911" s="2"/>
      <c r="I911" s="2"/>
      <c r="J911" s="2"/>
      <c r="K911" s="2"/>
      <c r="L911" s="2"/>
      <c r="M911" s="2"/>
    </row>
    <row r="912" spans="1:13">
      <c r="A912" s="2"/>
      <c r="B912" s="2"/>
      <c r="C912" s="2"/>
      <c r="D912" s="2"/>
      <c r="E912" s="2"/>
      <c r="F912" s="2"/>
      <c r="G912" s="4"/>
      <c r="H912" s="2"/>
      <c r="I912" s="2"/>
      <c r="J912" s="2"/>
      <c r="K912" s="2"/>
      <c r="L912" s="2"/>
      <c r="M912" s="2"/>
    </row>
    <row r="913" spans="1:13">
      <c r="A913" s="2"/>
      <c r="B913" s="2"/>
      <c r="C913" s="2"/>
      <c r="D913" s="2"/>
      <c r="E913" s="2"/>
      <c r="F913" s="2"/>
      <c r="G913" s="4"/>
      <c r="H913" s="2"/>
      <c r="I913" s="2"/>
      <c r="J913" s="2"/>
      <c r="K913" s="2"/>
      <c r="L913" s="2"/>
      <c r="M913" s="2"/>
    </row>
    <row r="914" spans="1:13">
      <c r="A914" s="2"/>
      <c r="B914" s="2"/>
      <c r="C914" s="2"/>
      <c r="D914" s="2"/>
      <c r="E914" s="2"/>
      <c r="F914" s="2"/>
      <c r="G914" s="4"/>
      <c r="H914" s="2"/>
      <c r="I914" s="2"/>
      <c r="J914" s="2"/>
      <c r="K914" s="2"/>
      <c r="L914" s="2"/>
      <c r="M914" s="2"/>
    </row>
    <row r="915" spans="1:13">
      <c r="A915" s="2"/>
      <c r="B915" s="2"/>
      <c r="C915" s="2"/>
      <c r="D915" s="2"/>
      <c r="E915" s="2"/>
      <c r="F915" s="2"/>
      <c r="G915" s="4"/>
      <c r="H915" s="2"/>
      <c r="I915" s="2"/>
      <c r="J915" s="2"/>
      <c r="K915" s="2"/>
      <c r="L915" s="2"/>
      <c r="M915" s="2"/>
    </row>
    <row r="916" spans="1:13">
      <c r="A916" s="2"/>
      <c r="B916" s="2"/>
      <c r="C916" s="2"/>
      <c r="D916" s="2"/>
      <c r="E916" s="2"/>
      <c r="F916" s="2"/>
      <c r="G916" s="4"/>
      <c r="H916" s="2"/>
      <c r="I916" s="2"/>
      <c r="J916" s="2"/>
      <c r="K916" s="2"/>
      <c r="L916" s="2"/>
      <c r="M916" s="2"/>
    </row>
    <row r="917" spans="1:13">
      <c r="A917" s="2"/>
      <c r="B917" s="2"/>
      <c r="C917" s="2"/>
      <c r="D917" s="2"/>
      <c r="E917" s="2"/>
      <c r="F917" s="2"/>
      <c r="G917" s="4"/>
      <c r="H917" s="2"/>
      <c r="I917" s="2"/>
      <c r="J917" s="2"/>
      <c r="K917" s="2"/>
      <c r="L917" s="2"/>
      <c r="M917" s="2"/>
    </row>
    <row r="918" spans="1:13">
      <c r="A918" s="2"/>
      <c r="B918" s="2"/>
      <c r="C918" s="2"/>
      <c r="D918" s="2"/>
      <c r="E918" s="2"/>
      <c r="F918" s="2"/>
      <c r="G918" s="4"/>
      <c r="H918" s="2"/>
      <c r="I918" s="2"/>
      <c r="J918" s="2"/>
      <c r="K918" s="2"/>
      <c r="L918" s="2"/>
      <c r="M918" s="2"/>
    </row>
    <row r="919" spans="1:13">
      <c r="A919" s="2"/>
      <c r="B919" s="2"/>
      <c r="C919" s="2"/>
      <c r="D919" s="2"/>
      <c r="E919" s="2"/>
      <c r="F919" s="2"/>
      <c r="G919" s="4"/>
      <c r="H919" s="2"/>
      <c r="I919" s="2"/>
      <c r="J919" s="2"/>
      <c r="K919" s="2"/>
      <c r="L919" s="2"/>
      <c r="M919" s="2"/>
    </row>
    <row r="920" spans="1:13">
      <c r="A920" s="2"/>
      <c r="B920" s="2"/>
      <c r="C920" s="2"/>
      <c r="D920" s="2"/>
      <c r="E920" s="2"/>
      <c r="F920" s="2"/>
      <c r="G920" s="4"/>
      <c r="H920" s="2"/>
      <c r="I920" s="2"/>
      <c r="J920" s="2"/>
      <c r="K920" s="2"/>
      <c r="L920" s="2"/>
      <c r="M920" s="2"/>
    </row>
    <row r="921" spans="1:13">
      <c r="A921" s="2"/>
      <c r="B921" s="2"/>
      <c r="C921" s="2"/>
      <c r="D921" s="2"/>
      <c r="E921" s="2"/>
      <c r="F921" s="2"/>
      <c r="G921" s="4"/>
      <c r="H921" s="2"/>
      <c r="I921" s="2"/>
      <c r="J921" s="2"/>
      <c r="K921" s="2"/>
      <c r="L921" s="2"/>
      <c r="M921" s="2"/>
    </row>
    <row r="922" spans="1:13">
      <c r="A922" s="2"/>
      <c r="B922" s="2"/>
      <c r="C922" s="2"/>
      <c r="D922" s="2"/>
      <c r="E922" s="2"/>
      <c r="F922" s="2"/>
      <c r="G922" s="4"/>
      <c r="H922" s="2"/>
      <c r="I922" s="2"/>
      <c r="J922" s="2"/>
      <c r="K922" s="2"/>
      <c r="L922" s="2"/>
      <c r="M922" s="2"/>
    </row>
    <row r="923" spans="1:13">
      <c r="A923" s="2"/>
      <c r="B923" s="2"/>
      <c r="C923" s="2"/>
      <c r="D923" s="2"/>
      <c r="E923" s="2"/>
      <c r="F923" s="2"/>
      <c r="G923" s="4"/>
      <c r="H923" s="2"/>
      <c r="I923" s="2"/>
      <c r="J923" s="2"/>
      <c r="K923" s="2"/>
      <c r="L923" s="2"/>
      <c r="M923" s="2"/>
    </row>
    <row r="924" spans="1:13">
      <c r="A924" s="2"/>
      <c r="B924" s="2"/>
      <c r="C924" s="2"/>
      <c r="D924" s="2"/>
      <c r="E924" s="2"/>
      <c r="F924" s="2"/>
      <c r="G924" s="4"/>
      <c r="H924" s="2"/>
      <c r="I924" s="2"/>
      <c r="J924" s="2"/>
      <c r="K924" s="2"/>
      <c r="L924" s="2"/>
      <c r="M924" s="2"/>
    </row>
    <row r="925" spans="1:13">
      <c r="A925" s="2"/>
      <c r="B925" s="2"/>
      <c r="C925" s="2"/>
      <c r="D925" s="2"/>
      <c r="E925" s="2"/>
      <c r="F925" s="2"/>
      <c r="G925" s="4"/>
      <c r="H925" s="2"/>
      <c r="I925" s="2"/>
      <c r="J925" s="2"/>
      <c r="K925" s="2"/>
      <c r="L925" s="2"/>
      <c r="M925" s="2"/>
    </row>
    <row r="926" spans="1:13">
      <c r="A926" s="2"/>
      <c r="B926" s="2"/>
      <c r="C926" s="2"/>
      <c r="D926" s="2"/>
      <c r="E926" s="2"/>
      <c r="F926" s="2"/>
      <c r="G926" s="4"/>
      <c r="H926" s="2"/>
      <c r="I926" s="2"/>
      <c r="J926" s="2"/>
      <c r="K926" s="2"/>
      <c r="L926" s="2"/>
      <c r="M926" s="2"/>
    </row>
    <row r="927" spans="1:13">
      <c r="A927" s="2"/>
      <c r="B927" s="2"/>
      <c r="C927" s="2"/>
      <c r="D927" s="2"/>
      <c r="E927" s="2"/>
      <c r="F927" s="2"/>
      <c r="G927" s="4"/>
      <c r="H927" s="2"/>
      <c r="I927" s="2"/>
      <c r="J927" s="2"/>
      <c r="K927" s="2"/>
      <c r="L927" s="2"/>
      <c r="M927" s="2"/>
    </row>
    <row r="928" spans="1:13">
      <c r="A928" s="2"/>
      <c r="B928" s="2"/>
      <c r="C928" s="2"/>
      <c r="D928" s="2"/>
      <c r="E928" s="2"/>
      <c r="F928" s="2"/>
      <c r="G928" s="4"/>
      <c r="H928" s="2"/>
      <c r="I928" s="2"/>
      <c r="J928" s="2"/>
      <c r="K928" s="2"/>
      <c r="L928" s="2"/>
      <c r="M928" s="2"/>
    </row>
    <row r="929" spans="1:13">
      <c r="A929" s="2"/>
      <c r="B929" s="2"/>
      <c r="C929" s="2"/>
      <c r="D929" s="2"/>
      <c r="E929" s="2"/>
      <c r="F929" s="2"/>
      <c r="G929" s="4"/>
      <c r="H929" s="2"/>
      <c r="I929" s="2"/>
      <c r="J929" s="2"/>
      <c r="K929" s="2"/>
      <c r="L929" s="2"/>
      <c r="M929" s="2"/>
    </row>
    <row r="930" spans="1:13">
      <c r="A930" s="2"/>
      <c r="B930" s="2"/>
      <c r="C930" s="2"/>
      <c r="D930" s="2"/>
      <c r="E930" s="2"/>
      <c r="F930" s="2"/>
      <c r="G930" s="4"/>
      <c r="H930" s="2"/>
      <c r="I930" s="2"/>
      <c r="J930" s="2"/>
      <c r="K930" s="2"/>
      <c r="L930" s="2"/>
      <c r="M930" s="2"/>
    </row>
    <row r="931" spans="1:13">
      <c r="A931" s="2"/>
      <c r="B931" s="2"/>
      <c r="C931" s="2"/>
      <c r="D931" s="2"/>
      <c r="E931" s="2"/>
      <c r="F931" s="2"/>
      <c r="G931" s="4"/>
      <c r="H931" s="2"/>
      <c r="I931" s="2"/>
      <c r="J931" s="2"/>
      <c r="K931" s="2"/>
      <c r="L931" s="2"/>
      <c r="M931" s="2"/>
    </row>
    <row r="932" spans="1:13">
      <c r="A932" s="2"/>
      <c r="B932" s="2"/>
      <c r="C932" s="2"/>
      <c r="D932" s="2"/>
      <c r="E932" s="2"/>
      <c r="F932" s="2"/>
      <c r="G932" s="4"/>
      <c r="H932" s="2"/>
      <c r="I932" s="2"/>
      <c r="J932" s="2"/>
      <c r="K932" s="2"/>
      <c r="L932" s="2"/>
      <c r="M932" s="2"/>
    </row>
    <row r="933" spans="1:13">
      <c r="A933" s="2"/>
      <c r="B933" s="2"/>
      <c r="C933" s="2"/>
      <c r="D933" s="2"/>
      <c r="E933" s="2"/>
      <c r="F933" s="2"/>
      <c r="G933" s="4"/>
      <c r="H933" s="2"/>
      <c r="I933" s="2"/>
      <c r="J933" s="2"/>
      <c r="K933" s="2"/>
      <c r="L933" s="2"/>
      <c r="M933" s="2"/>
    </row>
    <row r="934" spans="1:13">
      <c r="A934" s="2"/>
      <c r="B934" s="2"/>
      <c r="C934" s="2"/>
      <c r="D934" s="2"/>
      <c r="E934" s="2"/>
      <c r="F934" s="2"/>
      <c r="G934" s="4"/>
      <c r="H934" s="2"/>
      <c r="I934" s="2"/>
      <c r="J934" s="2"/>
      <c r="K934" s="2"/>
      <c r="L934" s="2"/>
      <c r="M934" s="2"/>
    </row>
    <row r="935" spans="1:13">
      <c r="A935" s="2"/>
      <c r="B935" s="2"/>
      <c r="C935" s="2"/>
      <c r="D935" s="2"/>
      <c r="E935" s="2"/>
      <c r="F935" s="2"/>
      <c r="G935" s="4"/>
      <c r="H935" s="2"/>
      <c r="I935" s="2"/>
      <c r="J935" s="2"/>
      <c r="K935" s="2"/>
      <c r="L935" s="2"/>
      <c r="M935" s="2"/>
    </row>
    <row r="936" spans="1:13">
      <c r="A936" s="2"/>
      <c r="B936" s="2"/>
      <c r="C936" s="2"/>
      <c r="D936" s="2"/>
      <c r="E936" s="2"/>
      <c r="F936" s="2"/>
      <c r="G936" s="4"/>
      <c r="H936" s="2"/>
      <c r="I936" s="2"/>
      <c r="J936" s="2"/>
      <c r="K936" s="2"/>
      <c r="L936" s="2"/>
      <c r="M936" s="2"/>
    </row>
    <row r="937" spans="1:13">
      <c r="A937" s="2"/>
      <c r="B937" s="2"/>
      <c r="C937" s="2"/>
      <c r="D937" s="2"/>
      <c r="E937" s="2"/>
      <c r="F937" s="2"/>
      <c r="G937" s="4"/>
      <c r="H937" s="2"/>
      <c r="I937" s="2"/>
      <c r="J937" s="2"/>
      <c r="K937" s="2"/>
      <c r="L937" s="2"/>
      <c r="M937" s="2"/>
    </row>
    <row r="938" spans="1:13">
      <c r="A938" s="2"/>
      <c r="B938" s="2"/>
      <c r="C938" s="2"/>
      <c r="D938" s="2"/>
      <c r="E938" s="2"/>
      <c r="F938" s="2"/>
      <c r="G938" s="4"/>
      <c r="H938" s="2"/>
      <c r="I938" s="2"/>
      <c r="J938" s="2"/>
      <c r="K938" s="2"/>
      <c r="L938" s="2"/>
      <c r="M938" s="2"/>
    </row>
    <row r="939" spans="1:13">
      <c r="A939" s="2"/>
      <c r="B939" s="2"/>
      <c r="C939" s="2"/>
      <c r="D939" s="2"/>
      <c r="E939" s="2"/>
      <c r="F939" s="2"/>
      <c r="G939" s="4"/>
      <c r="H939" s="2"/>
      <c r="I939" s="2"/>
      <c r="J939" s="2"/>
      <c r="K939" s="2"/>
      <c r="L939" s="2"/>
      <c r="M939" s="2"/>
    </row>
    <row r="940" spans="1:13">
      <c r="A940" s="2"/>
      <c r="B940" s="2"/>
      <c r="C940" s="2"/>
      <c r="D940" s="2"/>
      <c r="E940" s="2"/>
      <c r="F940" s="2"/>
      <c r="G940" s="4"/>
      <c r="H940" s="2"/>
      <c r="I940" s="2"/>
      <c r="J940" s="2"/>
      <c r="K940" s="2"/>
      <c r="L940" s="2"/>
      <c r="M940" s="2"/>
    </row>
    <row r="941" spans="1:13">
      <c r="A941" s="2"/>
      <c r="B941" s="2"/>
      <c r="C941" s="2"/>
      <c r="D941" s="2"/>
      <c r="E941" s="2"/>
      <c r="F941" s="2"/>
      <c r="G941" s="4"/>
      <c r="H941" s="2"/>
      <c r="I941" s="2"/>
      <c r="J941" s="2"/>
      <c r="K941" s="2"/>
      <c r="L941" s="2"/>
      <c r="M941" s="2"/>
    </row>
    <row r="942" spans="1:13">
      <c r="A942" s="2"/>
      <c r="B942" s="2"/>
      <c r="C942" s="2"/>
      <c r="D942" s="2"/>
      <c r="E942" s="2"/>
      <c r="F942" s="2"/>
      <c r="G942" s="4"/>
      <c r="H942" s="2"/>
      <c r="I942" s="2"/>
      <c r="J942" s="2"/>
      <c r="K942" s="2"/>
      <c r="L942" s="2"/>
      <c r="M942" s="2"/>
    </row>
    <row r="943" spans="1:13">
      <c r="A943" s="2"/>
      <c r="B943" s="2"/>
      <c r="C943" s="2"/>
      <c r="D943" s="2"/>
      <c r="E943" s="2"/>
      <c r="F943" s="2"/>
      <c r="G943" s="4"/>
      <c r="H943" s="2"/>
      <c r="I943" s="2"/>
      <c r="J943" s="2"/>
      <c r="K943" s="2"/>
      <c r="L943" s="2"/>
      <c r="M943" s="2"/>
    </row>
    <row r="944" spans="1:13">
      <c r="A944" s="2"/>
      <c r="B944" s="2"/>
      <c r="C944" s="2"/>
      <c r="D944" s="2"/>
      <c r="E944" s="2"/>
      <c r="F944" s="2"/>
      <c r="G944" s="4"/>
      <c r="H944" s="2"/>
      <c r="I944" s="2"/>
      <c r="J944" s="2"/>
      <c r="K944" s="2"/>
      <c r="L944" s="2"/>
      <c r="M944" s="2"/>
    </row>
    <row r="945" spans="1:13">
      <c r="A945" s="2"/>
      <c r="B945" s="2"/>
      <c r="C945" s="2"/>
      <c r="D945" s="2"/>
      <c r="E945" s="2"/>
      <c r="F945" s="2"/>
      <c r="G945" s="4"/>
      <c r="H945" s="2"/>
      <c r="I945" s="2"/>
      <c r="J945" s="2"/>
      <c r="K945" s="2"/>
      <c r="L945" s="2"/>
      <c r="M945" s="2"/>
    </row>
    <row r="946" spans="1:13">
      <c r="A946" s="2"/>
      <c r="B946" s="2"/>
      <c r="C946" s="2"/>
      <c r="D946" s="2"/>
      <c r="E946" s="2"/>
      <c r="F946" s="2"/>
      <c r="G946" s="4"/>
      <c r="H946" s="2"/>
      <c r="I946" s="2"/>
      <c r="J946" s="2"/>
      <c r="K946" s="2"/>
      <c r="L946" s="2"/>
      <c r="M946" s="2"/>
    </row>
    <row r="947" spans="1:13">
      <c r="A947" s="2"/>
      <c r="B947" s="2"/>
      <c r="C947" s="2"/>
      <c r="D947" s="2"/>
      <c r="E947" s="2"/>
      <c r="F947" s="2"/>
      <c r="G947" s="4"/>
      <c r="H947" s="2"/>
      <c r="I947" s="2"/>
      <c r="J947" s="2"/>
      <c r="K947" s="2"/>
      <c r="L947" s="2"/>
      <c r="M947" s="2"/>
    </row>
    <row r="948" spans="1:13">
      <c r="A948" s="2"/>
      <c r="B948" s="2"/>
      <c r="C948" s="2"/>
      <c r="D948" s="2"/>
      <c r="E948" s="2"/>
      <c r="F948" s="2"/>
      <c r="G948" s="4"/>
      <c r="H948" s="2"/>
      <c r="I948" s="2"/>
      <c r="J948" s="2"/>
      <c r="K948" s="2"/>
      <c r="L948" s="2"/>
      <c r="M948" s="2"/>
    </row>
    <row r="949" spans="1:13">
      <c r="A949" s="2"/>
      <c r="B949" s="2"/>
      <c r="C949" s="2"/>
      <c r="D949" s="2"/>
      <c r="E949" s="2"/>
      <c r="F949" s="2"/>
      <c r="G949" s="4"/>
      <c r="H949" s="2"/>
      <c r="I949" s="2"/>
      <c r="J949" s="2"/>
      <c r="K949" s="2"/>
      <c r="L949" s="2"/>
      <c r="M949" s="2"/>
    </row>
    <row r="950" spans="1:13">
      <c r="A950" s="2"/>
      <c r="B950" s="2"/>
      <c r="C950" s="2"/>
      <c r="D950" s="2"/>
      <c r="E950" s="2"/>
      <c r="F950" s="2"/>
      <c r="G950" s="4"/>
      <c r="H950" s="2"/>
      <c r="I950" s="2"/>
      <c r="J950" s="2"/>
      <c r="K950" s="2"/>
      <c r="L950" s="2"/>
      <c r="M950" s="2"/>
    </row>
    <row r="951" spans="1:13">
      <c r="A951" s="2"/>
      <c r="B951" s="2"/>
      <c r="C951" s="2"/>
      <c r="D951" s="2"/>
      <c r="E951" s="2"/>
      <c r="F951" s="2"/>
      <c r="G951" s="4"/>
      <c r="H951" s="2"/>
      <c r="I951" s="2"/>
      <c r="J951" s="2"/>
      <c r="K951" s="2"/>
      <c r="L951" s="2"/>
      <c r="M951" s="2"/>
    </row>
    <row r="952" spans="1:13">
      <c r="A952" s="2"/>
      <c r="B952" s="2"/>
      <c r="C952" s="2"/>
      <c r="D952" s="2"/>
      <c r="E952" s="2"/>
      <c r="F952" s="2"/>
      <c r="G952" s="4"/>
      <c r="H952" s="2"/>
      <c r="I952" s="2"/>
      <c r="J952" s="2"/>
      <c r="K952" s="2"/>
      <c r="L952" s="2"/>
      <c r="M952" s="2"/>
    </row>
    <row r="953" spans="1:13">
      <c r="A953" s="2"/>
      <c r="B953" s="2"/>
      <c r="C953" s="2"/>
      <c r="D953" s="2"/>
      <c r="E953" s="2"/>
      <c r="F953" s="2"/>
      <c r="G953" s="4"/>
      <c r="H953" s="2"/>
      <c r="I953" s="2"/>
      <c r="J953" s="2"/>
      <c r="K953" s="2"/>
      <c r="L953" s="2"/>
      <c r="M953" s="2"/>
    </row>
    <row r="954" spans="1:13">
      <c r="A954" s="2"/>
      <c r="B954" s="2"/>
      <c r="C954" s="2"/>
      <c r="D954" s="2"/>
      <c r="E954" s="2"/>
      <c r="F954" s="2"/>
      <c r="G954" s="4"/>
      <c r="H954" s="2"/>
      <c r="I954" s="2"/>
      <c r="J954" s="2"/>
      <c r="K954" s="2"/>
      <c r="L954" s="2"/>
      <c r="M954" s="2"/>
    </row>
    <row r="955" spans="1:13">
      <c r="A955" s="2"/>
      <c r="B955" s="2"/>
      <c r="C955" s="2"/>
      <c r="D955" s="2"/>
      <c r="E955" s="2"/>
      <c r="F955" s="2"/>
      <c r="G955" s="4"/>
      <c r="H955" s="2"/>
      <c r="I955" s="2"/>
      <c r="J955" s="2"/>
      <c r="K955" s="2"/>
      <c r="L955" s="2"/>
      <c r="M955" s="2"/>
    </row>
    <row r="956" spans="1:13">
      <c r="A956" s="5"/>
      <c r="B956" s="2"/>
      <c r="C956" s="2"/>
      <c r="D956" s="2"/>
      <c r="E956" s="2"/>
      <c r="F956" s="2"/>
      <c r="G956" s="4"/>
      <c r="H956" s="2"/>
      <c r="I956" s="2"/>
      <c r="J956" s="2"/>
      <c r="K956" s="2"/>
      <c r="L956" s="2"/>
      <c r="M956" s="2"/>
    </row>
    <row r="957" spans="1:13">
      <c r="A957" s="2"/>
      <c r="B957" s="2"/>
      <c r="C957" s="2"/>
      <c r="D957" s="2"/>
      <c r="E957" s="2"/>
      <c r="F957" s="2"/>
      <c r="G957" s="4"/>
      <c r="H957" s="2"/>
      <c r="I957" s="2"/>
      <c r="J957" s="2"/>
      <c r="K957" s="2"/>
      <c r="L957" s="2"/>
      <c r="M957" s="2"/>
    </row>
    <row r="958" spans="1:13">
      <c r="A958" s="5"/>
      <c r="B958" s="2"/>
      <c r="C958" s="2"/>
      <c r="D958" s="2"/>
      <c r="E958" s="2"/>
      <c r="F958" s="2"/>
      <c r="G958" s="4"/>
      <c r="H958" s="2"/>
      <c r="I958" s="2"/>
      <c r="J958" s="2"/>
      <c r="K958" s="2"/>
      <c r="L958" s="2"/>
      <c r="M958" s="2"/>
    </row>
    <row r="959" spans="1:13">
      <c r="A959" s="2"/>
      <c r="B959" s="2"/>
      <c r="C959" s="2"/>
      <c r="D959" s="2"/>
      <c r="E959" s="2"/>
      <c r="F959" s="2"/>
      <c r="G959" s="4"/>
      <c r="H959" s="2"/>
      <c r="I959" s="2"/>
      <c r="J959" s="2"/>
      <c r="K959" s="2"/>
      <c r="L959" s="2"/>
      <c r="M959" s="2"/>
    </row>
    <row r="960" spans="1:13">
      <c r="A960" s="2"/>
      <c r="B960" s="2"/>
      <c r="C960" s="2"/>
      <c r="D960" s="2"/>
      <c r="E960" s="2"/>
      <c r="F960" s="2"/>
      <c r="G960" s="4"/>
      <c r="H960" s="2"/>
      <c r="I960" s="2"/>
      <c r="J960" s="2"/>
      <c r="K960" s="2"/>
      <c r="L960" s="2"/>
      <c r="M960" s="2"/>
    </row>
    <row r="961" spans="1:13">
      <c r="A961" s="2"/>
      <c r="B961" s="2"/>
      <c r="C961" s="2"/>
      <c r="D961" s="2"/>
      <c r="E961" s="2"/>
      <c r="F961" s="2"/>
      <c r="G961" s="4"/>
      <c r="H961" s="2"/>
      <c r="I961" s="2"/>
      <c r="J961" s="2"/>
      <c r="K961" s="2"/>
      <c r="L961" s="2"/>
      <c r="M961" s="2"/>
    </row>
    <row r="962" spans="1:13">
      <c r="A962" s="2"/>
      <c r="B962" s="2"/>
      <c r="C962" s="2"/>
      <c r="D962" s="2"/>
      <c r="E962" s="2"/>
      <c r="F962" s="2"/>
      <c r="G962" s="4"/>
      <c r="H962" s="2"/>
      <c r="I962" s="2"/>
      <c r="J962" s="2"/>
      <c r="K962" s="2"/>
      <c r="L962" s="2"/>
      <c r="M962" s="2"/>
    </row>
    <row r="963" spans="1:13">
      <c r="A963" s="2"/>
      <c r="B963" s="2"/>
      <c r="C963" s="2"/>
      <c r="D963" s="2"/>
      <c r="E963" s="2"/>
      <c r="F963" s="2"/>
      <c r="G963" s="4"/>
      <c r="H963" s="2"/>
      <c r="I963" s="2"/>
      <c r="J963" s="2"/>
      <c r="K963" s="2"/>
      <c r="L963" s="2"/>
      <c r="M963" s="2"/>
    </row>
    <row r="964" spans="1:13">
      <c r="A964" s="2"/>
      <c r="B964" s="2"/>
      <c r="C964" s="2"/>
      <c r="D964" s="2"/>
      <c r="E964" s="2"/>
      <c r="F964" s="2"/>
      <c r="G964" s="4"/>
      <c r="H964" s="2"/>
      <c r="I964" s="2"/>
      <c r="J964" s="2"/>
      <c r="K964" s="2"/>
      <c r="L964" s="2"/>
      <c r="M964" s="2"/>
    </row>
    <row r="965" spans="1:13">
      <c r="A965" s="2"/>
      <c r="B965" s="2"/>
      <c r="C965" s="2"/>
      <c r="D965" s="2"/>
      <c r="E965" s="2"/>
      <c r="F965" s="2"/>
      <c r="G965" s="4"/>
      <c r="H965" s="2"/>
      <c r="I965" s="2"/>
      <c r="J965" s="2"/>
      <c r="K965" s="2"/>
      <c r="L965" s="2"/>
      <c r="M965" s="2"/>
    </row>
    <row r="966" spans="1:13">
      <c r="A966" s="2"/>
      <c r="B966" s="2"/>
      <c r="C966" s="2"/>
      <c r="D966" s="2"/>
      <c r="E966" s="2"/>
      <c r="F966" s="2"/>
      <c r="G966" s="4"/>
      <c r="H966" s="2"/>
      <c r="I966" s="2"/>
      <c r="J966" s="2"/>
      <c r="K966" s="2"/>
      <c r="L966" s="2"/>
      <c r="M966" s="2"/>
    </row>
    <row r="967" spans="1:13">
      <c r="A967" s="2"/>
      <c r="B967" s="2"/>
      <c r="C967" s="2"/>
      <c r="D967" s="2"/>
      <c r="E967" s="2"/>
      <c r="F967" s="2"/>
      <c r="G967" s="4"/>
      <c r="H967" s="2"/>
      <c r="I967" s="2"/>
      <c r="J967" s="2"/>
      <c r="K967" s="2"/>
      <c r="L967" s="2"/>
      <c r="M967" s="2"/>
    </row>
    <row r="968" spans="1:13">
      <c r="A968" s="2"/>
      <c r="B968" s="2"/>
      <c r="C968" s="2"/>
      <c r="D968" s="2"/>
      <c r="E968" s="2"/>
      <c r="F968" s="2"/>
      <c r="G968" s="4"/>
      <c r="H968" s="2"/>
      <c r="I968" s="2"/>
      <c r="J968" s="2"/>
      <c r="K968" s="2"/>
      <c r="L968" s="2"/>
      <c r="M968" s="2"/>
    </row>
    <row r="969" spans="1:13">
      <c r="A969" s="2"/>
      <c r="B969" s="2"/>
      <c r="C969" s="2"/>
      <c r="D969" s="2"/>
      <c r="E969" s="2"/>
      <c r="F969" s="2"/>
      <c r="G969" s="4"/>
      <c r="H969" s="2"/>
      <c r="I969" s="2"/>
      <c r="J969" s="2"/>
      <c r="K969" s="2"/>
      <c r="L969" s="2"/>
      <c r="M969" s="2"/>
    </row>
    <row r="970" spans="1:13">
      <c r="A970" s="2"/>
      <c r="B970" s="2"/>
      <c r="C970" s="2"/>
      <c r="D970" s="2"/>
      <c r="E970" s="2"/>
      <c r="F970" s="2"/>
      <c r="G970" s="4"/>
      <c r="H970" s="2"/>
      <c r="I970" s="2"/>
      <c r="J970" s="2"/>
      <c r="K970" s="2"/>
      <c r="L970" s="2"/>
      <c r="M970" s="2"/>
    </row>
    <row r="971" spans="1:13">
      <c r="A971" s="2"/>
      <c r="B971" s="2"/>
      <c r="C971" s="2"/>
      <c r="D971" s="2"/>
      <c r="E971" s="2"/>
      <c r="F971" s="2"/>
      <c r="G971" s="4"/>
      <c r="H971" s="2"/>
      <c r="I971" s="2"/>
      <c r="J971" s="2"/>
      <c r="K971" s="2"/>
      <c r="L971" s="2"/>
      <c r="M971" s="2"/>
    </row>
    <row r="972" spans="1:13">
      <c r="A972" s="2"/>
      <c r="B972" s="2"/>
      <c r="C972" s="2"/>
      <c r="D972" s="2"/>
      <c r="E972" s="2"/>
      <c r="F972" s="2"/>
      <c r="G972" s="4"/>
      <c r="H972" s="2"/>
      <c r="I972" s="2"/>
      <c r="J972" s="2"/>
      <c r="K972" s="2"/>
      <c r="L972" s="2"/>
      <c r="M972" s="2"/>
    </row>
    <row r="973" spans="1:13">
      <c r="A973" s="2"/>
      <c r="B973" s="2"/>
      <c r="C973" s="2"/>
      <c r="D973" s="2"/>
      <c r="E973" s="2"/>
      <c r="F973" s="2"/>
      <c r="G973" s="4"/>
      <c r="H973" s="2"/>
      <c r="I973" s="2"/>
      <c r="J973" s="2"/>
      <c r="K973" s="2"/>
      <c r="L973" s="2"/>
      <c r="M973" s="2"/>
    </row>
    <row r="974" spans="1:13">
      <c r="A974" s="2"/>
      <c r="B974" s="2"/>
      <c r="C974" s="2"/>
      <c r="D974" s="2"/>
      <c r="E974" s="2"/>
      <c r="F974" s="2"/>
      <c r="G974" s="4"/>
      <c r="H974" s="2"/>
      <c r="I974" s="2"/>
      <c r="J974" s="2"/>
      <c r="K974" s="2"/>
      <c r="L974" s="2"/>
      <c r="M974" s="2"/>
    </row>
    <row r="975" spans="1:13">
      <c r="A975" s="2"/>
      <c r="B975" s="2"/>
      <c r="C975" s="2"/>
      <c r="D975" s="2"/>
      <c r="E975" s="2"/>
      <c r="F975" s="2"/>
      <c r="G975" s="4"/>
      <c r="H975" s="2"/>
      <c r="I975" s="2"/>
      <c r="J975" s="2"/>
      <c r="K975" s="2"/>
      <c r="L975" s="2"/>
      <c r="M975" s="2"/>
    </row>
    <row r="976" spans="1:13">
      <c r="A976" s="2"/>
      <c r="B976" s="2"/>
      <c r="C976" s="2"/>
      <c r="D976" s="2"/>
      <c r="E976" s="2"/>
      <c r="F976" s="2"/>
      <c r="G976" s="4"/>
      <c r="H976" s="2"/>
      <c r="I976" s="2"/>
      <c r="J976" s="2"/>
      <c r="K976" s="2"/>
      <c r="L976" s="2"/>
      <c r="M976" s="2"/>
    </row>
    <row r="977" spans="1:13">
      <c r="A977" s="2"/>
      <c r="B977" s="2"/>
      <c r="C977" s="2"/>
      <c r="D977" s="2"/>
      <c r="E977" s="2"/>
      <c r="F977" s="2"/>
      <c r="G977" s="4"/>
      <c r="H977" s="2"/>
      <c r="I977" s="2"/>
      <c r="J977" s="2"/>
      <c r="K977" s="2"/>
      <c r="L977" s="2"/>
      <c r="M977" s="2"/>
    </row>
    <row r="978" spans="1:13">
      <c r="A978" s="2"/>
      <c r="B978" s="2"/>
      <c r="C978" s="2"/>
      <c r="D978" s="2"/>
      <c r="E978" s="2"/>
      <c r="F978" s="2"/>
      <c r="G978" s="4"/>
      <c r="H978" s="2"/>
      <c r="I978" s="2"/>
      <c r="J978" s="2"/>
      <c r="K978" s="2"/>
      <c r="L978" s="2"/>
      <c r="M978" s="2"/>
    </row>
    <row r="979" spans="1:13">
      <c r="A979" s="2"/>
      <c r="B979" s="2"/>
      <c r="C979" s="2"/>
      <c r="D979" s="2"/>
      <c r="E979" s="2"/>
      <c r="F979" s="2"/>
      <c r="G979" s="4"/>
      <c r="H979" s="2"/>
      <c r="I979" s="2"/>
      <c r="J979" s="2"/>
      <c r="K979" s="2"/>
      <c r="L979" s="2"/>
      <c r="M979" s="2"/>
    </row>
    <row r="980" spans="1:13">
      <c r="A980" s="2"/>
      <c r="B980" s="2"/>
      <c r="C980" s="2"/>
      <c r="D980" s="2"/>
      <c r="E980" s="2"/>
      <c r="F980" s="2"/>
      <c r="G980" s="4"/>
      <c r="H980" s="2"/>
      <c r="I980" s="2"/>
      <c r="J980" s="2"/>
      <c r="K980" s="2"/>
      <c r="L980" s="2"/>
      <c r="M980" s="2"/>
    </row>
    <row r="981" spans="1:13">
      <c r="A981" s="2"/>
      <c r="B981" s="2"/>
      <c r="C981" s="2"/>
      <c r="D981" s="2"/>
      <c r="E981" s="2"/>
      <c r="F981" s="2"/>
      <c r="G981" s="4"/>
      <c r="H981" s="2"/>
      <c r="I981" s="2"/>
      <c r="J981" s="2"/>
      <c r="K981" s="2"/>
      <c r="L981" s="2"/>
      <c r="M981" s="2"/>
    </row>
    <row r="982" spans="1:13">
      <c r="A982" s="2"/>
      <c r="B982" s="2"/>
      <c r="C982" s="2"/>
      <c r="D982" s="2"/>
      <c r="E982" s="2"/>
      <c r="F982" s="2"/>
      <c r="G982" s="4"/>
      <c r="H982" s="2"/>
      <c r="I982" s="2"/>
      <c r="J982" s="2"/>
      <c r="K982" s="2"/>
      <c r="L982" s="2"/>
      <c r="M982" s="2"/>
    </row>
    <row r="983" spans="1:13">
      <c r="A983" s="2"/>
      <c r="B983" s="2"/>
      <c r="C983" s="2"/>
      <c r="D983" s="2"/>
      <c r="E983" s="2"/>
      <c r="F983" s="2"/>
      <c r="G983" s="4"/>
      <c r="H983" s="2"/>
      <c r="I983" s="2"/>
      <c r="J983" s="2"/>
      <c r="K983" s="2"/>
      <c r="L983" s="2"/>
      <c r="M983" s="2"/>
    </row>
    <row r="984" spans="1:13">
      <c r="A984" s="5"/>
      <c r="B984" s="2"/>
      <c r="C984" s="2"/>
      <c r="D984" s="2"/>
      <c r="E984" s="2"/>
      <c r="F984" s="2"/>
      <c r="G984" s="4"/>
      <c r="H984" s="2"/>
      <c r="I984" s="2"/>
      <c r="J984" s="2"/>
      <c r="K984" s="2"/>
      <c r="L984" s="2"/>
      <c r="M984" s="2"/>
    </row>
    <row r="985" spans="1:13">
      <c r="A985" s="2"/>
      <c r="B985" s="2"/>
      <c r="C985" s="2"/>
      <c r="D985" s="2"/>
      <c r="E985" s="2"/>
      <c r="F985" s="2"/>
      <c r="G985" s="4"/>
      <c r="H985" s="2"/>
      <c r="I985" s="2"/>
      <c r="J985" s="2"/>
      <c r="K985" s="2"/>
      <c r="L985" s="2"/>
      <c r="M985" s="2"/>
    </row>
    <row r="986" spans="1:13">
      <c r="A986" s="2"/>
      <c r="B986" s="2"/>
      <c r="C986" s="2"/>
      <c r="D986" s="2"/>
      <c r="E986" s="2"/>
      <c r="F986" s="2"/>
      <c r="G986" s="4"/>
      <c r="H986" s="2"/>
      <c r="I986" s="2"/>
      <c r="J986" s="2"/>
      <c r="K986" s="2"/>
      <c r="L986" s="2"/>
      <c r="M986" s="2"/>
    </row>
    <row r="987" spans="1:13">
      <c r="A987" s="2"/>
      <c r="B987" s="2"/>
      <c r="C987" s="2"/>
      <c r="D987" s="2"/>
      <c r="E987" s="2"/>
      <c r="F987" s="2"/>
      <c r="G987" s="4"/>
      <c r="H987" s="2"/>
      <c r="I987" s="2"/>
      <c r="J987" s="2"/>
      <c r="K987" s="2"/>
      <c r="L987" s="2"/>
      <c r="M987" s="2"/>
    </row>
    <row r="988" spans="1:13">
      <c r="A988" s="2"/>
      <c r="B988" s="2"/>
      <c r="C988" s="2"/>
      <c r="D988" s="2"/>
      <c r="E988" s="2"/>
      <c r="F988" s="2"/>
      <c r="G988" s="4"/>
      <c r="H988" s="2"/>
      <c r="I988" s="2"/>
      <c r="J988" s="2"/>
      <c r="K988" s="2"/>
      <c r="L988" s="2"/>
      <c r="M988" s="2"/>
    </row>
    <row r="989" spans="1:13">
      <c r="A989" s="2"/>
      <c r="B989" s="2"/>
      <c r="C989" s="2"/>
      <c r="D989" s="2"/>
      <c r="E989" s="2"/>
      <c r="F989" s="2"/>
      <c r="G989" s="4"/>
      <c r="H989" s="2"/>
      <c r="I989" s="2"/>
      <c r="J989" s="2"/>
      <c r="K989" s="2"/>
      <c r="L989" s="2"/>
      <c r="M989" s="2"/>
    </row>
    <row r="990" spans="1:13">
      <c r="A990" s="2"/>
      <c r="B990" s="2"/>
      <c r="C990" s="2"/>
      <c r="D990" s="2"/>
      <c r="E990" s="2"/>
      <c r="F990" s="2"/>
      <c r="G990" s="4"/>
      <c r="H990" s="2"/>
      <c r="I990" s="2"/>
      <c r="J990" s="2"/>
      <c r="K990" s="2"/>
      <c r="L990" s="2"/>
      <c r="M990" s="2"/>
    </row>
    <row r="991" spans="1:13">
      <c r="A991" s="2"/>
      <c r="B991" s="2"/>
      <c r="C991" s="2"/>
      <c r="D991" s="2"/>
      <c r="E991" s="2"/>
      <c r="F991" s="2"/>
      <c r="G991" s="4"/>
      <c r="H991" s="2"/>
      <c r="I991" s="2"/>
      <c r="J991" s="2"/>
      <c r="K991" s="2"/>
      <c r="L991" s="2"/>
      <c r="M991" s="2"/>
    </row>
    <row r="992" spans="1:13">
      <c r="A992" s="2"/>
      <c r="B992" s="2"/>
      <c r="C992" s="2"/>
      <c r="D992" s="2"/>
      <c r="E992" s="2"/>
      <c r="F992" s="2"/>
      <c r="G992" s="4"/>
      <c r="H992" s="2"/>
      <c r="I992" s="2"/>
      <c r="J992" s="2"/>
      <c r="K992" s="2"/>
      <c r="L992" s="2"/>
      <c r="M992" s="2"/>
    </row>
    <row r="993" spans="1:13">
      <c r="A993" s="2"/>
      <c r="B993" s="2"/>
      <c r="C993" s="2"/>
      <c r="D993" s="2"/>
      <c r="E993" s="2"/>
      <c r="F993" s="2"/>
      <c r="G993" s="4"/>
      <c r="H993" s="2"/>
      <c r="I993" s="2"/>
      <c r="J993" s="2"/>
      <c r="K993" s="2"/>
      <c r="L993" s="2"/>
      <c r="M993" s="2"/>
    </row>
    <row r="994" spans="1:13">
      <c r="A994" s="2"/>
      <c r="B994" s="2"/>
      <c r="C994" s="2"/>
      <c r="D994" s="2"/>
      <c r="E994" s="2"/>
      <c r="F994" s="2"/>
      <c r="G994" s="4"/>
      <c r="H994" s="2"/>
      <c r="I994" s="2"/>
      <c r="J994" s="2"/>
      <c r="K994" s="2"/>
      <c r="L994" s="2"/>
      <c r="M994" s="2"/>
    </row>
    <row r="995" spans="1:13">
      <c r="A995" s="2"/>
      <c r="B995" s="2"/>
      <c r="C995" s="2"/>
      <c r="D995" s="2"/>
      <c r="E995" s="2"/>
      <c r="F995" s="2"/>
      <c r="G995" s="4"/>
      <c r="H995" s="2"/>
      <c r="I995" s="2"/>
      <c r="J995" s="2"/>
      <c r="K995" s="2"/>
      <c r="L995" s="2"/>
      <c r="M995" s="2"/>
    </row>
    <row r="996" spans="1:13">
      <c r="A996" s="2"/>
      <c r="B996" s="2"/>
      <c r="C996" s="2"/>
      <c r="D996" s="2"/>
      <c r="E996" s="2"/>
      <c r="F996" s="2"/>
      <c r="G996" s="4"/>
      <c r="H996" s="2"/>
      <c r="I996" s="2"/>
      <c r="J996" s="2"/>
      <c r="K996" s="2"/>
      <c r="L996" s="2"/>
      <c r="M996" s="2"/>
    </row>
    <row r="997" spans="1:13">
      <c r="A997" s="2"/>
      <c r="B997" s="2"/>
      <c r="C997" s="2"/>
      <c r="D997" s="2"/>
      <c r="E997" s="2"/>
      <c r="F997" s="2"/>
      <c r="G997" s="4"/>
      <c r="H997" s="2"/>
      <c r="I997" s="2"/>
      <c r="J997" s="2"/>
      <c r="K997" s="2"/>
      <c r="L997" s="2"/>
      <c r="M997" s="2"/>
    </row>
    <row r="998" spans="1:13">
      <c r="A998" s="2"/>
      <c r="B998" s="2"/>
      <c r="C998" s="2"/>
      <c r="D998" s="2"/>
      <c r="E998" s="2"/>
      <c r="F998" s="2"/>
      <c r="G998" s="4"/>
      <c r="H998" s="2"/>
      <c r="I998" s="2"/>
      <c r="J998" s="2"/>
      <c r="K998" s="2"/>
      <c r="L998" s="2"/>
      <c r="M998" s="2"/>
    </row>
    <row r="999" spans="1:13">
      <c r="A999" s="2"/>
      <c r="B999" s="2"/>
      <c r="C999" s="2"/>
      <c r="D999" s="2"/>
      <c r="E999" s="2"/>
      <c r="F999" s="2"/>
      <c r="G999" s="4"/>
      <c r="H999" s="2"/>
      <c r="I999" s="2"/>
      <c r="J999" s="2"/>
      <c r="K999" s="2"/>
      <c r="L999" s="2"/>
      <c r="M999" s="2"/>
    </row>
    <row r="1000" spans="1:13">
      <c r="A1000" s="2"/>
      <c r="B1000" s="2"/>
      <c r="C1000" s="2"/>
      <c r="D1000" s="2"/>
      <c r="E1000" s="2"/>
      <c r="F1000" s="2"/>
      <c r="G1000" s="4"/>
      <c r="H1000" s="2"/>
      <c r="I1000" s="2"/>
      <c r="J1000" s="2"/>
      <c r="K1000" s="2"/>
      <c r="L1000" s="2"/>
      <c r="M1000" s="2"/>
    </row>
    <row r="1001" spans="1:13">
      <c r="A1001" s="2"/>
      <c r="B1001" s="2"/>
      <c r="C1001" s="2"/>
      <c r="D1001" s="2"/>
      <c r="E1001" s="2"/>
      <c r="F1001" s="2"/>
      <c r="G1001" s="4"/>
      <c r="H1001" s="2"/>
      <c r="I1001" s="2"/>
      <c r="J1001" s="2"/>
      <c r="K1001" s="2"/>
      <c r="L1001" s="2"/>
      <c r="M1001" s="2"/>
    </row>
    <row r="1002" spans="1:13">
      <c r="A1002" s="2"/>
      <c r="B1002" s="2"/>
      <c r="C1002" s="2"/>
      <c r="D1002" s="2"/>
      <c r="E1002" s="2"/>
      <c r="F1002" s="2"/>
      <c r="G1002" s="4"/>
      <c r="H1002" s="2"/>
      <c r="I1002" s="2"/>
      <c r="J1002" s="2"/>
      <c r="K1002" s="2"/>
      <c r="L1002" s="2"/>
      <c r="M1002" s="2"/>
    </row>
    <row r="1003" spans="1:13">
      <c r="A1003" s="2"/>
      <c r="B1003" s="2"/>
      <c r="C1003" s="2"/>
      <c r="D1003" s="2"/>
      <c r="E1003" s="2"/>
      <c r="F1003" s="2"/>
      <c r="G1003" s="4"/>
      <c r="H1003" s="2"/>
      <c r="I1003" s="2"/>
      <c r="J1003" s="2"/>
      <c r="K1003" s="2"/>
      <c r="L1003" s="2"/>
      <c r="M1003" s="2"/>
    </row>
    <row r="1004" spans="1:13">
      <c r="A1004" s="2"/>
      <c r="B1004" s="2"/>
      <c r="C1004" s="2"/>
      <c r="D1004" s="2"/>
      <c r="E1004" s="2"/>
      <c r="F1004" s="2"/>
      <c r="G1004" s="4"/>
      <c r="H1004" s="2"/>
      <c r="I1004" s="2"/>
      <c r="J1004" s="2"/>
      <c r="K1004" s="2"/>
      <c r="L1004" s="2"/>
      <c r="M1004" s="2"/>
    </row>
    <row r="1005" spans="1:13">
      <c r="A1005" s="2"/>
      <c r="B1005" s="2"/>
      <c r="C1005" s="2"/>
      <c r="D1005" s="2"/>
      <c r="E1005" s="2"/>
      <c r="F1005" s="2"/>
      <c r="G1005" s="4"/>
      <c r="H1005" s="2"/>
      <c r="I1005" s="2"/>
      <c r="J1005" s="2"/>
      <c r="K1005" s="2"/>
      <c r="L1005" s="2"/>
      <c r="M1005" s="2"/>
    </row>
    <row r="1006" spans="1:13">
      <c r="A1006" s="2"/>
      <c r="B1006" s="2"/>
      <c r="C1006" s="2"/>
      <c r="D1006" s="2"/>
      <c r="E1006" s="2"/>
      <c r="F1006" s="2"/>
      <c r="G1006" s="4"/>
      <c r="H1006" s="2"/>
      <c r="I1006" s="2"/>
      <c r="J1006" s="2"/>
      <c r="K1006" s="2"/>
      <c r="L1006" s="2"/>
      <c r="M1006" s="2"/>
    </row>
    <row r="1007" spans="1:13">
      <c r="A1007" s="2"/>
      <c r="B1007" s="2"/>
      <c r="C1007" s="2"/>
      <c r="D1007" s="2"/>
      <c r="E1007" s="2"/>
      <c r="F1007" s="2"/>
      <c r="G1007" s="4"/>
      <c r="H1007" s="2"/>
      <c r="I1007" s="2"/>
      <c r="J1007" s="2"/>
      <c r="K1007" s="2"/>
      <c r="L1007" s="2"/>
      <c r="M1007" s="2"/>
    </row>
    <row r="1008" spans="1:13">
      <c r="A1008" s="2"/>
      <c r="B1008" s="2"/>
      <c r="C1008" s="2"/>
      <c r="D1008" s="2"/>
      <c r="E1008" s="2"/>
      <c r="F1008" s="2"/>
      <c r="G1008" s="4"/>
      <c r="H1008" s="2"/>
      <c r="I1008" s="2"/>
      <c r="J1008" s="2"/>
      <c r="K1008" s="2"/>
      <c r="L1008" s="2"/>
      <c r="M1008" s="2"/>
    </row>
    <row r="1009" spans="1:13">
      <c r="A1009" s="2"/>
      <c r="B1009" s="2"/>
      <c r="C1009" s="2"/>
      <c r="D1009" s="2"/>
      <c r="E1009" s="2"/>
      <c r="F1009" s="2"/>
      <c r="G1009" s="4"/>
      <c r="H1009" s="2"/>
      <c r="I1009" s="2"/>
      <c r="J1009" s="2"/>
      <c r="K1009" s="2"/>
      <c r="L1009" s="2"/>
      <c r="M1009" s="2"/>
    </row>
    <row r="1010" spans="1:13">
      <c r="A1010" s="2"/>
      <c r="B1010" s="2"/>
      <c r="C1010" s="2"/>
      <c r="D1010" s="2"/>
      <c r="E1010" s="2"/>
      <c r="F1010" s="2"/>
      <c r="G1010" s="4"/>
      <c r="H1010" s="2"/>
      <c r="I1010" s="2"/>
      <c r="J1010" s="2"/>
      <c r="K1010" s="2"/>
      <c r="L1010" s="2"/>
      <c r="M1010" s="2"/>
    </row>
    <row r="1011" spans="1:13">
      <c r="A1011" s="2"/>
      <c r="B1011" s="2"/>
      <c r="C1011" s="2"/>
      <c r="D1011" s="2"/>
      <c r="E1011" s="2"/>
      <c r="F1011" s="2"/>
      <c r="G1011" s="4"/>
      <c r="H1011" s="2"/>
      <c r="I1011" s="2"/>
      <c r="J1011" s="2"/>
      <c r="K1011" s="2"/>
      <c r="L1011" s="2"/>
      <c r="M1011" s="2"/>
    </row>
    <row r="1012" spans="1:13">
      <c r="A1012" s="5"/>
      <c r="B1012" s="2"/>
      <c r="C1012" s="2"/>
      <c r="D1012" s="2"/>
      <c r="E1012" s="2"/>
      <c r="F1012" s="2"/>
      <c r="G1012" s="4"/>
      <c r="H1012" s="2"/>
      <c r="I1012" s="2"/>
      <c r="J1012" s="2"/>
      <c r="K1012" s="2"/>
      <c r="L1012" s="2"/>
      <c r="M1012" s="2"/>
    </row>
    <row r="1013" spans="1:13">
      <c r="A1013" s="2"/>
      <c r="B1013" s="2"/>
      <c r="C1013" s="2"/>
      <c r="D1013" s="2"/>
      <c r="E1013" s="2"/>
      <c r="F1013" s="2"/>
      <c r="G1013" s="4"/>
      <c r="H1013" s="2"/>
      <c r="I1013" s="2"/>
      <c r="J1013" s="2"/>
      <c r="K1013" s="2"/>
      <c r="L1013" s="2"/>
      <c r="M1013" s="2"/>
    </row>
    <row r="1014" spans="1:13">
      <c r="A1014" s="2"/>
      <c r="B1014" s="2"/>
      <c r="C1014" s="2"/>
      <c r="D1014" s="2"/>
      <c r="E1014" s="2"/>
      <c r="F1014" s="2"/>
      <c r="G1014" s="4"/>
      <c r="H1014" s="2"/>
      <c r="I1014" s="2"/>
      <c r="J1014" s="2"/>
      <c r="K1014" s="2"/>
      <c r="L1014" s="2"/>
      <c r="M1014" s="2"/>
    </row>
    <row r="1015" spans="1:13">
      <c r="A1015" s="5"/>
      <c r="B1015" s="2"/>
      <c r="C1015" s="2"/>
      <c r="D1015" s="2"/>
      <c r="E1015" s="2"/>
      <c r="F1015" s="2"/>
      <c r="G1015" s="4"/>
      <c r="H1015" s="2"/>
      <c r="I1015" s="2"/>
      <c r="J1015" s="2"/>
      <c r="K1015" s="2"/>
      <c r="L1015" s="2"/>
      <c r="M1015" s="2"/>
    </row>
    <row r="1016" spans="1:13">
      <c r="A1016" s="2"/>
      <c r="B1016" s="2"/>
      <c r="C1016" s="2"/>
      <c r="D1016" s="2"/>
      <c r="E1016" s="2"/>
      <c r="F1016" s="2"/>
      <c r="G1016" s="4"/>
      <c r="H1016" s="2"/>
      <c r="I1016" s="2"/>
      <c r="J1016" s="2"/>
      <c r="K1016" s="2"/>
      <c r="L1016" s="2"/>
      <c r="M1016" s="2"/>
    </row>
    <row r="1017" spans="1:13">
      <c r="A1017" s="2"/>
      <c r="B1017" s="2"/>
      <c r="C1017" s="2"/>
      <c r="D1017" s="2"/>
      <c r="E1017" s="2"/>
      <c r="F1017" s="2"/>
      <c r="G1017" s="4"/>
      <c r="H1017" s="2"/>
      <c r="I1017" s="2"/>
      <c r="J1017" s="2"/>
      <c r="K1017" s="2"/>
      <c r="L1017" s="2"/>
      <c r="M1017" s="2"/>
    </row>
    <row r="1018" spans="1:13">
      <c r="A1018" s="2"/>
      <c r="B1018" s="2"/>
      <c r="C1018" s="2"/>
      <c r="D1018" s="2"/>
      <c r="E1018" s="2"/>
      <c r="F1018" s="2"/>
      <c r="G1018" s="4"/>
      <c r="H1018" s="2"/>
      <c r="I1018" s="2"/>
      <c r="J1018" s="2"/>
      <c r="K1018" s="2"/>
      <c r="L1018" s="2"/>
      <c r="M1018" s="2"/>
    </row>
    <row r="1019" spans="1:13">
      <c r="A1019" s="2"/>
      <c r="B1019" s="2"/>
      <c r="C1019" s="2"/>
      <c r="D1019" s="2"/>
      <c r="E1019" s="2"/>
      <c r="F1019" s="2"/>
      <c r="G1019" s="4"/>
      <c r="H1019" s="2"/>
      <c r="I1019" s="2"/>
      <c r="J1019" s="2"/>
      <c r="K1019" s="2"/>
      <c r="L1019" s="2"/>
      <c r="M1019" s="2"/>
    </row>
    <row r="1020" spans="1:13">
      <c r="A1020" s="2"/>
      <c r="B1020" s="2"/>
      <c r="C1020" s="2"/>
      <c r="D1020" s="2"/>
      <c r="E1020" s="2"/>
      <c r="F1020" s="2"/>
      <c r="G1020" s="4"/>
      <c r="H1020" s="2"/>
      <c r="I1020" s="2"/>
      <c r="J1020" s="2"/>
      <c r="K1020" s="2"/>
      <c r="L1020" s="2"/>
      <c r="M1020" s="2"/>
    </row>
    <row r="1021" spans="1:13">
      <c r="A1021" s="2"/>
      <c r="B1021" s="2"/>
      <c r="C1021" s="2"/>
      <c r="D1021" s="2"/>
      <c r="E1021" s="2"/>
      <c r="F1021" s="2"/>
      <c r="G1021" s="4"/>
      <c r="H1021" s="2"/>
      <c r="I1021" s="2"/>
      <c r="J1021" s="2"/>
      <c r="K1021" s="2"/>
      <c r="L1021" s="2"/>
      <c r="M1021" s="2"/>
    </row>
    <row r="1022" spans="1:13">
      <c r="A1022" s="2"/>
      <c r="B1022" s="2"/>
      <c r="C1022" s="2"/>
      <c r="D1022" s="2"/>
      <c r="E1022" s="2"/>
      <c r="F1022" s="2"/>
      <c r="G1022" s="4"/>
      <c r="H1022" s="2"/>
      <c r="I1022" s="2"/>
      <c r="J1022" s="2"/>
      <c r="K1022" s="2"/>
      <c r="L1022" s="2"/>
      <c r="M1022" s="2"/>
    </row>
    <row r="1023" spans="1:13">
      <c r="A1023" s="2"/>
      <c r="B1023" s="2"/>
      <c r="C1023" s="2"/>
      <c r="D1023" s="2"/>
      <c r="E1023" s="2"/>
      <c r="F1023" s="2"/>
      <c r="G1023" s="4"/>
      <c r="H1023" s="2"/>
      <c r="I1023" s="2"/>
      <c r="J1023" s="2"/>
      <c r="K1023" s="2"/>
      <c r="L1023" s="2"/>
      <c r="M1023" s="2"/>
    </row>
    <row r="1024" spans="1:13">
      <c r="A1024" s="2"/>
      <c r="B1024" s="2"/>
      <c r="C1024" s="2"/>
      <c r="D1024" s="2"/>
      <c r="E1024" s="2"/>
      <c r="F1024" s="2"/>
      <c r="G1024" s="4"/>
      <c r="H1024" s="2"/>
      <c r="I1024" s="2"/>
      <c r="J1024" s="2"/>
      <c r="K1024" s="2"/>
      <c r="L1024" s="2"/>
      <c r="M1024" s="2"/>
    </row>
    <row r="1025" spans="1:13">
      <c r="A1025" s="2"/>
      <c r="B1025" s="2"/>
      <c r="C1025" s="2"/>
      <c r="D1025" s="2"/>
      <c r="E1025" s="2"/>
      <c r="F1025" s="2"/>
      <c r="G1025" s="4"/>
      <c r="H1025" s="2"/>
      <c r="I1025" s="2"/>
      <c r="J1025" s="2"/>
      <c r="K1025" s="2"/>
      <c r="L1025" s="2"/>
      <c r="M1025" s="2"/>
    </row>
    <row r="1026" spans="1:13">
      <c r="A1026" s="2"/>
      <c r="B1026" s="2"/>
      <c r="C1026" s="2"/>
      <c r="D1026" s="2"/>
      <c r="E1026" s="2"/>
      <c r="F1026" s="2"/>
      <c r="G1026" s="4"/>
      <c r="H1026" s="2"/>
      <c r="I1026" s="2"/>
      <c r="J1026" s="2"/>
      <c r="K1026" s="2"/>
      <c r="L1026" s="2"/>
      <c r="M1026" s="2"/>
    </row>
    <row r="1027" spans="1:13">
      <c r="A1027" s="2"/>
      <c r="B1027" s="2"/>
      <c r="C1027" s="2"/>
      <c r="D1027" s="2"/>
      <c r="E1027" s="2"/>
      <c r="F1027" s="2"/>
      <c r="G1027" s="4"/>
      <c r="H1027" s="2"/>
      <c r="I1027" s="2"/>
      <c r="J1027" s="2"/>
      <c r="K1027" s="2"/>
      <c r="L1027" s="2"/>
      <c r="M1027" s="2"/>
    </row>
    <row r="1028" spans="1:13">
      <c r="A1028" s="2"/>
      <c r="B1028" s="2"/>
      <c r="C1028" s="2"/>
      <c r="D1028" s="2"/>
      <c r="E1028" s="2"/>
      <c r="F1028" s="2"/>
      <c r="G1028" s="4"/>
      <c r="H1028" s="2"/>
      <c r="I1028" s="2"/>
      <c r="J1028" s="2"/>
      <c r="K1028" s="2"/>
      <c r="L1028" s="2"/>
      <c r="M1028" s="2"/>
    </row>
    <row r="1029" spans="1:13">
      <c r="A1029" s="5"/>
      <c r="B1029" s="2"/>
      <c r="C1029" s="2"/>
      <c r="D1029" s="2"/>
      <c r="E1029" s="2"/>
      <c r="F1029" s="2"/>
      <c r="G1029" s="4"/>
      <c r="H1029" s="2"/>
      <c r="I1029" s="2"/>
      <c r="J1029" s="2"/>
      <c r="K1029" s="2"/>
      <c r="L1029" s="2"/>
      <c r="M1029" s="2"/>
    </row>
    <row r="1030" spans="1:13">
      <c r="A1030" s="2"/>
      <c r="B1030" s="2"/>
      <c r="C1030" s="2"/>
      <c r="D1030" s="2"/>
      <c r="E1030" s="2"/>
      <c r="F1030" s="2"/>
      <c r="G1030" s="4"/>
      <c r="H1030" s="2"/>
      <c r="I1030" s="2"/>
      <c r="J1030" s="2"/>
      <c r="K1030" s="2"/>
      <c r="L1030" s="2"/>
      <c r="M1030" s="2"/>
    </row>
    <row r="1031" spans="1:13">
      <c r="A1031" s="2"/>
      <c r="B1031" s="2"/>
      <c r="C1031" s="2"/>
      <c r="D1031" s="2"/>
      <c r="E1031" s="2"/>
      <c r="F1031" s="2"/>
      <c r="G1031" s="4"/>
      <c r="H1031" s="2"/>
      <c r="I1031" s="2"/>
      <c r="J1031" s="2"/>
      <c r="K1031" s="2"/>
      <c r="L1031" s="2"/>
      <c r="M1031" s="2"/>
    </row>
    <row r="1032" spans="1:13">
      <c r="A1032" s="2"/>
      <c r="B1032" s="2"/>
      <c r="C1032" s="2"/>
      <c r="D1032" s="2"/>
      <c r="E1032" s="2"/>
      <c r="F1032" s="2"/>
      <c r="G1032" s="4"/>
      <c r="H1032" s="2"/>
      <c r="I1032" s="2"/>
      <c r="J1032" s="2"/>
      <c r="K1032" s="2"/>
      <c r="L1032" s="2"/>
      <c r="M1032" s="2"/>
    </row>
    <row r="1033" spans="1:13">
      <c r="A1033" s="5"/>
      <c r="B1033" s="2"/>
      <c r="C1033" s="2"/>
      <c r="D1033" s="2"/>
      <c r="E1033" s="2"/>
      <c r="F1033" s="2"/>
      <c r="G1033" s="4"/>
      <c r="H1033" s="2"/>
      <c r="I1033" s="2"/>
      <c r="J1033" s="2"/>
      <c r="K1033" s="2"/>
      <c r="L1033" s="2"/>
      <c r="M1033" s="2"/>
    </row>
    <row r="1034" spans="1:13">
      <c r="A1034" s="2"/>
      <c r="B1034" s="2"/>
      <c r="C1034" s="2"/>
      <c r="D1034" s="2"/>
      <c r="E1034" s="2"/>
      <c r="F1034" s="2"/>
      <c r="G1034" s="4"/>
      <c r="H1034" s="2"/>
      <c r="I1034" s="2"/>
      <c r="J1034" s="2"/>
      <c r="K1034" s="2"/>
      <c r="L1034" s="2"/>
      <c r="M1034" s="2"/>
    </row>
    <row r="1035" spans="1:13">
      <c r="A1035" s="2"/>
      <c r="B1035" s="2"/>
      <c r="C1035" s="2"/>
      <c r="D1035" s="2"/>
      <c r="E1035" s="2"/>
      <c r="F1035" s="2"/>
      <c r="G1035" s="4"/>
      <c r="H1035" s="2"/>
      <c r="I1035" s="2"/>
      <c r="J1035" s="2"/>
      <c r="K1035" s="2"/>
      <c r="L1035" s="2"/>
      <c r="M1035" s="2"/>
    </row>
    <row r="1036" spans="1:13">
      <c r="A1036" s="2"/>
      <c r="B1036" s="2"/>
      <c r="C1036" s="2"/>
      <c r="D1036" s="2"/>
      <c r="E1036" s="2"/>
      <c r="F1036" s="2"/>
      <c r="G1036" s="4"/>
      <c r="H1036" s="2"/>
      <c r="I1036" s="2"/>
      <c r="J1036" s="2"/>
      <c r="K1036" s="2"/>
      <c r="L1036" s="2"/>
      <c r="M1036" s="2"/>
    </row>
    <row r="1037" spans="1:13">
      <c r="A1037" s="2"/>
      <c r="B1037" s="2"/>
      <c r="C1037" s="2"/>
      <c r="D1037" s="2"/>
      <c r="E1037" s="2"/>
      <c r="F1037" s="2"/>
      <c r="G1037" s="4"/>
      <c r="H1037" s="2"/>
      <c r="I1037" s="2"/>
      <c r="J1037" s="2"/>
      <c r="K1037" s="2"/>
      <c r="L1037" s="2"/>
      <c r="M1037" s="2"/>
    </row>
    <row r="1038" spans="1:13">
      <c r="A1038" s="2"/>
      <c r="B1038" s="2"/>
      <c r="C1038" s="2"/>
      <c r="D1038" s="2"/>
      <c r="E1038" s="2"/>
      <c r="F1038" s="2"/>
      <c r="G1038" s="4"/>
      <c r="H1038" s="2"/>
      <c r="I1038" s="2"/>
      <c r="J1038" s="2"/>
      <c r="K1038" s="2"/>
      <c r="L1038" s="2"/>
      <c r="M1038" s="2"/>
    </row>
    <row r="1039" spans="1:13">
      <c r="A1039" s="2"/>
      <c r="B1039" s="2"/>
      <c r="C1039" s="2"/>
      <c r="D1039" s="2"/>
      <c r="E1039" s="2"/>
      <c r="F1039" s="2"/>
      <c r="G1039" s="4"/>
      <c r="H1039" s="2"/>
      <c r="I1039" s="2"/>
      <c r="J1039" s="2"/>
      <c r="K1039" s="2"/>
      <c r="L1039" s="2"/>
      <c r="M1039" s="2"/>
    </row>
    <row r="1040" spans="1:13">
      <c r="A1040" s="2"/>
      <c r="B1040" s="2"/>
      <c r="C1040" s="2"/>
      <c r="D1040" s="2"/>
      <c r="E1040" s="2"/>
      <c r="F1040" s="2"/>
      <c r="G1040" s="4"/>
      <c r="H1040" s="2"/>
      <c r="I1040" s="2"/>
      <c r="J1040" s="2"/>
      <c r="K1040" s="2"/>
      <c r="L1040" s="2"/>
      <c r="M1040" s="2"/>
    </row>
    <row r="1041" spans="1:13">
      <c r="A1041" s="2"/>
      <c r="B1041" s="2"/>
      <c r="C1041" s="2"/>
      <c r="D1041" s="2"/>
      <c r="E1041" s="2"/>
      <c r="F1041" s="2"/>
      <c r="G1041" s="4"/>
      <c r="H1041" s="2"/>
      <c r="I1041" s="2"/>
      <c r="J1041" s="2"/>
      <c r="K1041" s="2"/>
      <c r="L1041" s="2"/>
      <c r="M1041" s="2"/>
    </row>
    <row r="1042" spans="1:13">
      <c r="A1042" s="2"/>
      <c r="B1042" s="2"/>
      <c r="C1042" s="2"/>
      <c r="D1042" s="2"/>
      <c r="E1042" s="2"/>
      <c r="F1042" s="2"/>
      <c r="G1042" s="4"/>
      <c r="H1042" s="2"/>
      <c r="I1042" s="2"/>
      <c r="J1042" s="2"/>
      <c r="K1042" s="2"/>
      <c r="L1042" s="2"/>
      <c r="M1042" s="2"/>
    </row>
    <row r="1043" spans="1:13">
      <c r="A1043" s="2"/>
      <c r="B1043" s="2"/>
      <c r="C1043" s="2"/>
      <c r="D1043" s="2"/>
      <c r="E1043" s="2"/>
      <c r="F1043" s="2"/>
      <c r="G1043" s="4"/>
      <c r="H1043" s="2"/>
      <c r="I1043" s="2"/>
      <c r="J1043" s="2"/>
      <c r="K1043" s="2"/>
      <c r="L1043" s="2"/>
      <c r="M1043" s="2"/>
    </row>
    <row r="1044" spans="1:13">
      <c r="A1044" s="2"/>
      <c r="B1044" s="2"/>
      <c r="C1044" s="2"/>
      <c r="D1044" s="2"/>
      <c r="E1044" s="2"/>
      <c r="F1044" s="2"/>
      <c r="G1044" s="4"/>
      <c r="H1044" s="2"/>
      <c r="I1044" s="2"/>
      <c r="J1044" s="2"/>
      <c r="K1044" s="2"/>
      <c r="L1044" s="2"/>
      <c r="M1044" s="2"/>
    </row>
    <row r="1045" spans="1:13">
      <c r="A1045" s="2"/>
      <c r="B1045" s="2"/>
      <c r="C1045" s="2"/>
      <c r="D1045" s="2"/>
      <c r="E1045" s="2"/>
      <c r="F1045" s="2"/>
      <c r="G1045" s="4"/>
      <c r="H1045" s="2"/>
      <c r="I1045" s="2"/>
      <c r="J1045" s="2"/>
      <c r="K1045" s="2"/>
      <c r="L1045" s="2"/>
      <c r="M1045" s="2"/>
    </row>
    <row r="1046" spans="1:13">
      <c r="A1046" s="2"/>
      <c r="B1046" s="2"/>
      <c r="C1046" s="2"/>
      <c r="D1046" s="2"/>
      <c r="E1046" s="2"/>
      <c r="F1046" s="2"/>
      <c r="G1046" s="4"/>
      <c r="H1046" s="2"/>
      <c r="I1046" s="2"/>
      <c r="J1046" s="2"/>
      <c r="K1046" s="2"/>
      <c r="L1046" s="2"/>
      <c r="M1046" s="2"/>
    </row>
    <row r="1047" spans="1:13">
      <c r="A1047" s="2"/>
      <c r="B1047" s="2"/>
      <c r="C1047" s="2"/>
      <c r="D1047" s="2"/>
      <c r="E1047" s="2"/>
      <c r="F1047" s="2"/>
      <c r="G1047" s="4"/>
      <c r="H1047" s="2"/>
      <c r="I1047" s="2"/>
      <c r="J1047" s="2"/>
      <c r="K1047" s="2"/>
      <c r="L1047" s="2"/>
      <c r="M1047" s="2"/>
    </row>
    <row r="1048" spans="1:13">
      <c r="A1048" s="2"/>
      <c r="B1048" s="2"/>
      <c r="C1048" s="2"/>
      <c r="D1048" s="2"/>
      <c r="E1048" s="2"/>
      <c r="F1048" s="2"/>
      <c r="G1048" s="4"/>
      <c r="H1048" s="2"/>
      <c r="I1048" s="2"/>
      <c r="J1048" s="2"/>
      <c r="K1048" s="2"/>
      <c r="L1048" s="2"/>
      <c r="M1048" s="2"/>
    </row>
    <row r="1049" spans="1:13">
      <c r="A1049" s="2"/>
      <c r="B1049" s="2"/>
      <c r="C1049" s="2"/>
      <c r="D1049" s="2"/>
      <c r="E1049" s="2"/>
      <c r="F1049" s="2"/>
      <c r="G1049" s="4"/>
      <c r="H1049" s="2"/>
      <c r="I1049" s="2"/>
      <c r="J1049" s="2"/>
      <c r="K1049" s="2"/>
      <c r="L1049" s="2"/>
      <c r="M1049" s="2"/>
    </row>
    <row r="1050" spans="1:13">
      <c r="A1050" s="2"/>
      <c r="B1050" s="2"/>
      <c r="C1050" s="2"/>
      <c r="D1050" s="2"/>
      <c r="E1050" s="2"/>
      <c r="F1050" s="2"/>
      <c r="G1050" s="4"/>
      <c r="H1050" s="2"/>
      <c r="I1050" s="2"/>
      <c r="J1050" s="2"/>
      <c r="K1050" s="2"/>
      <c r="L1050" s="2"/>
      <c r="M1050" s="2"/>
    </row>
    <row r="1051" spans="1:13">
      <c r="A1051" s="2"/>
      <c r="B1051" s="2"/>
      <c r="C1051" s="2"/>
      <c r="D1051" s="2"/>
      <c r="E1051" s="2"/>
      <c r="F1051" s="2"/>
      <c r="G1051" s="4"/>
      <c r="H1051" s="2"/>
      <c r="I1051" s="2"/>
      <c r="J1051" s="2"/>
      <c r="K1051" s="2"/>
      <c r="L1051" s="2"/>
      <c r="M1051" s="2"/>
    </row>
    <row r="1052" spans="1:13">
      <c r="A1052" s="2"/>
      <c r="B1052" s="2"/>
      <c r="C1052" s="2"/>
      <c r="D1052" s="2"/>
      <c r="E1052" s="2"/>
      <c r="F1052" s="2"/>
      <c r="G1052" s="4"/>
      <c r="H1052" s="2"/>
      <c r="I1052" s="2"/>
      <c r="J1052" s="2"/>
      <c r="K1052" s="2"/>
      <c r="L1052" s="2"/>
      <c r="M1052" s="2"/>
    </row>
    <row r="1053" spans="1:13">
      <c r="A1053" s="2"/>
      <c r="B1053" s="2"/>
      <c r="C1053" s="2"/>
      <c r="D1053" s="2"/>
      <c r="E1053" s="2"/>
      <c r="F1053" s="2"/>
      <c r="G1053" s="4"/>
      <c r="H1053" s="2"/>
      <c r="I1053" s="2"/>
      <c r="J1053" s="2"/>
      <c r="K1053" s="2"/>
      <c r="L1053" s="2"/>
      <c r="M1053" s="2"/>
    </row>
    <row r="1054" spans="1:13">
      <c r="A1054" s="2"/>
      <c r="B1054" s="2"/>
      <c r="C1054" s="2"/>
      <c r="D1054" s="2"/>
      <c r="E1054" s="2"/>
      <c r="F1054" s="2"/>
      <c r="G1054" s="4"/>
      <c r="H1054" s="2"/>
      <c r="I1054" s="2"/>
      <c r="J1054" s="2"/>
      <c r="K1054" s="2"/>
      <c r="L1054" s="2"/>
      <c r="M1054" s="2"/>
    </row>
    <row r="1055" spans="1:13">
      <c r="A1055" s="2"/>
      <c r="B1055" s="2"/>
      <c r="C1055" s="2"/>
      <c r="D1055" s="2"/>
      <c r="E1055" s="2"/>
      <c r="F1055" s="2"/>
      <c r="G1055" s="4"/>
      <c r="H1055" s="2"/>
      <c r="I1055" s="2"/>
      <c r="J1055" s="2"/>
      <c r="K1055" s="2"/>
      <c r="L1055" s="2"/>
      <c r="M1055" s="2"/>
    </row>
    <row r="1056" spans="1:13">
      <c r="A1056" s="2"/>
      <c r="B1056" s="2"/>
      <c r="C1056" s="2"/>
      <c r="D1056" s="2"/>
      <c r="E1056" s="2"/>
      <c r="F1056" s="2"/>
      <c r="G1056" s="4"/>
      <c r="H1056" s="2"/>
      <c r="I1056" s="2"/>
      <c r="J1056" s="2"/>
      <c r="K1056" s="2"/>
      <c r="L1056" s="2"/>
      <c r="M1056" s="2"/>
    </row>
    <row r="1057" spans="1:13">
      <c r="A1057" s="2"/>
      <c r="B1057" s="2"/>
      <c r="C1057" s="2"/>
      <c r="D1057" s="2"/>
      <c r="E1057" s="2"/>
      <c r="F1057" s="2"/>
      <c r="G1057" s="4"/>
      <c r="H1057" s="2"/>
      <c r="I1057" s="2"/>
      <c r="J1057" s="2"/>
      <c r="K1057" s="2"/>
      <c r="L1057" s="2"/>
      <c r="M1057" s="2"/>
    </row>
    <row r="1058" spans="1:13">
      <c r="A1058" s="2"/>
      <c r="B1058" s="2"/>
      <c r="C1058" s="2"/>
      <c r="D1058" s="2"/>
      <c r="E1058" s="2"/>
      <c r="F1058" s="2"/>
      <c r="G1058" s="4"/>
      <c r="H1058" s="2"/>
      <c r="I1058" s="2"/>
      <c r="J1058" s="2"/>
      <c r="K1058" s="2"/>
      <c r="L1058" s="2"/>
      <c r="M1058" s="2"/>
    </row>
    <row r="1059" spans="1:13">
      <c r="A1059" s="2"/>
      <c r="B1059" s="2"/>
      <c r="C1059" s="2"/>
      <c r="D1059" s="2"/>
      <c r="E1059" s="2"/>
      <c r="F1059" s="2"/>
      <c r="G1059" s="4"/>
      <c r="H1059" s="2"/>
      <c r="I1059" s="2"/>
      <c r="J1059" s="2"/>
      <c r="K1059" s="2"/>
      <c r="L1059" s="2"/>
      <c r="M1059" s="2"/>
    </row>
    <row r="1060" spans="1:13">
      <c r="A1060" s="2"/>
      <c r="B1060" s="2"/>
      <c r="C1060" s="2"/>
      <c r="D1060" s="2"/>
      <c r="E1060" s="2"/>
      <c r="F1060" s="2"/>
      <c r="G1060" s="4"/>
      <c r="H1060" s="2"/>
      <c r="I1060" s="2"/>
      <c r="J1060" s="2"/>
      <c r="K1060" s="2"/>
      <c r="L1060" s="2"/>
      <c r="M1060" s="2"/>
    </row>
    <row r="1061" spans="1:13">
      <c r="A1061" s="2"/>
      <c r="B1061" s="2"/>
      <c r="C1061" s="2"/>
      <c r="D1061" s="2"/>
      <c r="E1061" s="2"/>
      <c r="F1061" s="2"/>
      <c r="G1061" s="4"/>
      <c r="H1061" s="2"/>
      <c r="I1061" s="2"/>
      <c r="J1061" s="2"/>
      <c r="K1061" s="2"/>
      <c r="L1061" s="2"/>
      <c r="M1061" s="2"/>
    </row>
    <row r="1062" spans="1:13">
      <c r="A1062" s="2"/>
      <c r="B1062" s="2"/>
      <c r="C1062" s="2"/>
      <c r="D1062" s="2"/>
      <c r="E1062" s="2"/>
      <c r="F1062" s="2"/>
      <c r="G1062" s="4"/>
      <c r="H1062" s="2"/>
      <c r="I1062" s="2"/>
      <c r="J1062" s="2"/>
      <c r="K1062" s="2"/>
      <c r="L1062" s="2"/>
      <c r="M1062" s="2"/>
    </row>
    <row r="1063" spans="1:13">
      <c r="A1063" s="2"/>
      <c r="B1063" s="2"/>
      <c r="C1063" s="2"/>
      <c r="D1063" s="2"/>
      <c r="E1063" s="2"/>
      <c r="F1063" s="2"/>
      <c r="G1063" s="4"/>
      <c r="H1063" s="2"/>
      <c r="I1063" s="2"/>
      <c r="J1063" s="2"/>
      <c r="K1063" s="2"/>
      <c r="L1063" s="2"/>
      <c r="M1063" s="2"/>
    </row>
    <row r="1064" spans="1:13">
      <c r="A1064" s="2"/>
      <c r="B1064" s="2"/>
      <c r="C1064" s="2"/>
      <c r="D1064" s="2"/>
      <c r="E1064" s="2"/>
      <c r="F1064" s="2"/>
      <c r="G1064" s="4"/>
      <c r="H1064" s="2"/>
      <c r="I1064" s="2"/>
      <c r="J1064" s="2"/>
      <c r="K1064" s="2"/>
      <c r="L1064" s="2"/>
      <c r="M1064" s="2"/>
    </row>
    <row r="1065" spans="1:13">
      <c r="A1065" s="2"/>
      <c r="B1065" s="2"/>
      <c r="C1065" s="2"/>
      <c r="D1065" s="2"/>
      <c r="E1065" s="2"/>
      <c r="F1065" s="2"/>
      <c r="G1065" s="4"/>
      <c r="H1065" s="2"/>
      <c r="I1065" s="2"/>
      <c r="J1065" s="2"/>
      <c r="K1065" s="2"/>
      <c r="L1065" s="2"/>
      <c r="M1065" s="2"/>
    </row>
    <row r="1066" spans="1:13">
      <c r="A1066" s="2"/>
      <c r="B1066" s="2"/>
      <c r="C1066" s="2"/>
      <c r="D1066" s="2"/>
      <c r="E1066" s="2"/>
      <c r="F1066" s="2"/>
      <c r="G1066" s="4"/>
      <c r="H1066" s="2"/>
      <c r="I1066" s="2"/>
      <c r="J1066" s="2"/>
      <c r="K1066" s="2"/>
      <c r="L1066" s="2"/>
      <c r="M1066" s="2"/>
    </row>
    <row r="1067" spans="1:13">
      <c r="A1067" s="2"/>
      <c r="B1067" s="2"/>
      <c r="C1067" s="2"/>
      <c r="D1067" s="2"/>
      <c r="E1067" s="2"/>
      <c r="F1067" s="2"/>
      <c r="G1067" s="4"/>
      <c r="H1067" s="2"/>
      <c r="I1067" s="2"/>
      <c r="J1067" s="2"/>
      <c r="K1067" s="2"/>
      <c r="L1067" s="2"/>
      <c r="M1067" s="2"/>
    </row>
    <row r="1068" spans="1:13">
      <c r="A1068" s="2"/>
      <c r="B1068" s="2"/>
      <c r="C1068" s="2"/>
      <c r="D1068" s="2"/>
      <c r="E1068" s="2"/>
      <c r="F1068" s="2"/>
      <c r="G1068" s="4"/>
      <c r="H1068" s="2"/>
      <c r="I1068" s="2"/>
      <c r="J1068" s="2"/>
      <c r="K1068" s="2"/>
      <c r="L1068" s="2"/>
      <c r="M1068" s="2"/>
    </row>
    <row r="1069" spans="1:13">
      <c r="A1069" s="2"/>
      <c r="B1069" s="2"/>
      <c r="C1069" s="2"/>
      <c r="D1069" s="2"/>
      <c r="E1069" s="2"/>
      <c r="F1069" s="2"/>
      <c r="G1069" s="4"/>
      <c r="H1069" s="2"/>
      <c r="I1069" s="2"/>
      <c r="J1069" s="2"/>
      <c r="K1069" s="2"/>
      <c r="L1069" s="2"/>
      <c r="M1069" s="2"/>
    </row>
    <row r="1070" spans="1:13">
      <c r="A1070" s="2"/>
      <c r="B1070" s="2"/>
      <c r="C1070" s="2"/>
      <c r="D1070" s="2"/>
      <c r="E1070" s="2"/>
      <c r="F1070" s="2"/>
      <c r="G1070" s="4"/>
      <c r="H1070" s="2"/>
      <c r="I1070" s="2"/>
      <c r="J1070" s="2"/>
      <c r="K1070" s="2"/>
      <c r="L1070" s="2"/>
      <c r="M1070" s="2"/>
    </row>
    <row r="1071" spans="1:13">
      <c r="A1071" s="2"/>
      <c r="B1071" s="2"/>
      <c r="C1071" s="2"/>
      <c r="D1071" s="2"/>
      <c r="E1071" s="2"/>
      <c r="F1071" s="2"/>
      <c r="G1071" s="4"/>
      <c r="H1071" s="2"/>
      <c r="I1071" s="2"/>
      <c r="J1071" s="2"/>
      <c r="K1071" s="2"/>
      <c r="L1071" s="2"/>
      <c r="M1071" s="2"/>
    </row>
    <row r="1072" spans="1:13">
      <c r="A1072" s="2"/>
      <c r="B1072" s="2"/>
      <c r="C1072" s="2"/>
      <c r="D1072" s="2"/>
      <c r="E1072" s="2"/>
      <c r="F1072" s="2"/>
      <c r="G1072" s="4"/>
      <c r="H1072" s="2"/>
      <c r="I1072" s="2"/>
      <c r="J1072" s="2"/>
      <c r="K1072" s="2"/>
      <c r="L1072" s="2"/>
      <c r="M1072" s="2"/>
    </row>
    <row r="1073" spans="1:13">
      <c r="A1073" s="2"/>
      <c r="B1073" s="2"/>
      <c r="C1073" s="2"/>
      <c r="D1073" s="2"/>
      <c r="E1073" s="2"/>
      <c r="F1073" s="2"/>
      <c r="G1073" s="4"/>
      <c r="H1073" s="2"/>
      <c r="I1073" s="2"/>
      <c r="J1073" s="2"/>
      <c r="K1073" s="2"/>
      <c r="L1073" s="2"/>
      <c r="M1073" s="2"/>
    </row>
    <row r="1074" spans="1:13">
      <c r="A1074" s="2"/>
      <c r="B1074" s="2"/>
      <c r="C1074" s="2"/>
      <c r="D1074" s="2"/>
      <c r="E1074" s="2"/>
      <c r="F1074" s="2"/>
      <c r="G1074" s="4"/>
      <c r="H1074" s="2"/>
      <c r="I1074" s="2"/>
      <c r="J1074" s="2"/>
      <c r="K1074" s="2"/>
      <c r="L1074" s="2"/>
      <c r="M1074" s="2"/>
    </row>
    <row r="1075" spans="1:13">
      <c r="A1075" s="2"/>
      <c r="B1075" s="2"/>
      <c r="C1075" s="2"/>
      <c r="D1075" s="2"/>
      <c r="E1075" s="2"/>
      <c r="F1075" s="2"/>
      <c r="G1075" s="4"/>
      <c r="H1075" s="2"/>
      <c r="I1075" s="2"/>
      <c r="J1075" s="2"/>
      <c r="K1075" s="2"/>
      <c r="L1075" s="2"/>
      <c r="M1075" s="2"/>
    </row>
    <row r="1076" spans="1:13">
      <c r="A1076" s="2"/>
      <c r="B1076" s="2"/>
      <c r="C1076" s="2"/>
      <c r="D1076" s="2"/>
      <c r="E1076" s="2"/>
      <c r="F1076" s="2"/>
      <c r="G1076" s="4"/>
      <c r="H1076" s="2"/>
      <c r="I1076" s="2"/>
      <c r="J1076" s="2"/>
      <c r="K1076" s="2"/>
      <c r="L1076" s="2"/>
      <c r="M1076" s="2"/>
    </row>
    <row r="1077" spans="1:13">
      <c r="A1077" s="2"/>
      <c r="B1077" s="2"/>
      <c r="C1077" s="2"/>
      <c r="D1077" s="2"/>
      <c r="E1077" s="2"/>
      <c r="F1077" s="2"/>
      <c r="G1077" s="4"/>
      <c r="H1077" s="2"/>
      <c r="I1077" s="2"/>
      <c r="J1077" s="2"/>
      <c r="K1077" s="2"/>
      <c r="L1077" s="2"/>
      <c r="M1077" s="2"/>
    </row>
    <row r="1078" spans="1:13">
      <c r="A1078" s="2"/>
      <c r="B1078" s="2"/>
      <c r="C1078" s="2"/>
      <c r="D1078" s="2"/>
      <c r="E1078" s="2"/>
      <c r="F1078" s="2"/>
      <c r="G1078" s="4"/>
      <c r="H1078" s="2"/>
      <c r="I1078" s="2"/>
      <c r="J1078" s="2"/>
      <c r="K1078" s="2"/>
      <c r="L1078" s="2"/>
      <c r="M1078" s="2"/>
    </row>
    <row r="1079" spans="1:13">
      <c r="A1079" s="2"/>
      <c r="B1079" s="2"/>
      <c r="C1079" s="2"/>
      <c r="D1079" s="2"/>
      <c r="E1079" s="2"/>
      <c r="F1079" s="2"/>
      <c r="G1079" s="4"/>
      <c r="H1079" s="2"/>
      <c r="I1079" s="2"/>
      <c r="J1079" s="2"/>
      <c r="K1079" s="2"/>
      <c r="L1079" s="2"/>
      <c r="M1079" s="2"/>
    </row>
    <row r="1080" spans="1:13">
      <c r="A1080" s="2"/>
      <c r="B1080" s="2"/>
      <c r="C1080" s="2"/>
      <c r="D1080" s="2"/>
      <c r="E1080" s="2"/>
      <c r="F1080" s="2"/>
      <c r="G1080" s="4"/>
      <c r="H1080" s="2"/>
      <c r="I1080" s="2"/>
      <c r="J1080" s="2"/>
      <c r="K1080" s="2"/>
      <c r="L1080" s="2"/>
      <c r="M1080" s="2"/>
    </row>
    <row r="1081" spans="1:13">
      <c r="A1081" s="2"/>
      <c r="B1081" s="2"/>
      <c r="C1081" s="2"/>
      <c r="D1081" s="2"/>
      <c r="E1081" s="2"/>
      <c r="F1081" s="2"/>
      <c r="G1081" s="4"/>
      <c r="H1081" s="2"/>
      <c r="I1081" s="2"/>
      <c r="J1081" s="2"/>
      <c r="K1081" s="2"/>
      <c r="L1081" s="2"/>
      <c r="M1081" s="2"/>
    </row>
    <row r="1082" spans="1:13">
      <c r="A1082" s="2"/>
      <c r="B1082" s="2"/>
      <c r="C1082" s="2"/>
      <c r="D1082" s="2"/>
      <c r="E1082" s="2"/>
      <c r="F1082" s="2"/>
      <c r="G1082" s="4"/>
      <c r="H1082" s="2"/>
      <c r="I1082" s="2"/>
      <c r="J1082" s="2"/>
      <c r="K1082" s="2"/>
      <c r="L1082" s="2"/>
      <c r="M1082" s="2"/>
    </row>
    <row r="1083" spans="1:13">
      <c r="A1083" s="2"/>
      <c r="B1083" s="2"/>
      <c r="C1083" s="2"/>
      <c r="D1083" s="2"/>
      <c r="E1083" s="2"/>
      <c r="F1083" s="2"/>
      <c r="G1083" s="4"/>
      <c r="H1083" s="2"/>
      <c r="I1083" s="2"/>
      <c r="J1083" s="2"/>
      <c r="K1083" s="2"/>
      <c r="L1083" s="2"/>
      <c r="M1083" s="2"/>
    </row>
    <row r="1084" spans="1:13">
      <c r="A1084" s="2"/>
      <c r="B1084" s="2"/>
      <c r="C1084" s="2"/>
      <c r="D1084" s="2"/>
      <c r="E1084" s="2"/>
      <c r="F1084" s="2"/>
      <c r="G1084" s="4"/>
      <c r="H1084" s="2"/>
      <c r="I1084" s="2"/>
      <c r="J1084" s="2"/>
      <c r="K1084" s="2"/>
      <c r="L1084" s="2"/>
      <c r="M1084" s="2"/>
    </row>
    <row r="1085" spans="1:13">
      <c r="A1085" s="2"/>
      <c r="B1085" s="2"/>
      <c r="C1085" s="2"/>
      <c r="D1085" s="2"/>
      <c r="E1085" s="2"/>
      <c r="F1085" s="2"/>
      <c r="G1085" s="4"/>
      <c r="H1085" s="2"/>
      <c r="I1085" s="2"/>
      <c r="J1085" s="2"/>
      <c r="K1085" s="2"/>
      <c r="L1085" s="2"/>
      <c r="M1085" s="2"/>
    </row>
    <row r="1086" spans="1:13">
      <c r="A1086" s="2"/>
      <c r="B1086" s="2"/>
      <c r="C1086" s="2"/>
      <c r="D1086" s="2"/>
      <c r="E1086" s="2"/>
      <c r="F1086" s="2"/>
      <c r="G1086" s="4"/>
      <c r="H1086" s="2"/>
      <c r="I1086" s="2"/>
      <c r="J1086" s="2"/>
      <c r="K1086" s="2"/>
      <c r="L1086" s="2"/>
      <c r="M1086" s="2"/>
    </row>
    <row r="1087" spans="1:13">
      <c r="A1087" s="2"/>
      <c r="B1087" s="2"/>
      <c r="C1087" s="2"/>
      <c r="D1087" s="2"/>
      <c r="E1087" s="2"/>
      <c r="F1087" s="2"/>
      <c r="G1087" s="4"/>
      <c r="H1087" s="2"/>
      <c r="I1087" s="2"/>
      <c r="J1087" s="2"/>
      <c r="K1087" s="2"/>
      <c r="L1087" s="2"/>
      <c r="M1087" s="2"/>
    </row>
    <row r="1088" spans="1:13">
      <c r="A1088" s="2"/>
      <c r="B1088" s="2"/>
      <c r="C1088" s="2"/>
      <c r="D1088" s="2"/>
      <c r="E1088" s="2"/>
      <c r="F1088" s="2"/>
      <c r="G1088" s="4"/>
      <c r="H1088" s="2"/>
      <c r="I1088" s="2"/>
      <c r="J1088" s="2"/>
      <c r="K1088" s="2"/>
      <c r="L1088" s="2"/>
      <c r="M1088" s="2"/>
    </row>
    <row r="1089" spans="1:13">
      <c r="A1089" s="2"/>
      <c r="B1089" s="2"/>
      <c r="C1089" s="2"/>
      <c r="D1089" s="2"/>
      <c r="E1089" s="2"/>
      <c r="F1089" s="2"/>
      <c r="G1089" s="4"/>
      <c r="H1089" s="2"/>
      <c r="I1089" s="2"/>
      <c r="J1089" s="2"/>
      <c r="K1089" s="2"/>
      <c r="L1089" s="2"/>
      <c r="M1089" s="2"/>
    </row>
    <row r="1090" spans="1:13">
      <c r="A1090" s="2"/>
      <c r="B1090" s="2"/>
      <c r="C1090" s="2"/>
      <c r="D1090" s="2"/>
      <c r="E1090" s="2"/>
      <c r="F1090" s="2"/>
      <c r="G1090" s="4"/>
      <c r="H1090" s="2"/>
      <c r="I1090" s="2"/>
      <c r="J1090" s="2"/>
      <c r="K1090" s="2"/>
      <c r="L1090" s="2"/>
      <c r="M1090" s="2"/>
    </row>
    <row r="1091" spans="1:13">
      <c r="A1091" s="5"/>
      <c r="B1091" s="2"/>
      <c r="C1091" s="2"/>
      <c r="D1091" s="2"/>
      <c r="E1091" s="2"/>
      <c r="F1091" s="2"/>
      <c r="G1091" s="4"/>
      <c r="H1091" s="2"/>
      <c r="I1091" s="2"/>
      <c r="J1091" s="2"/>
      <c r="K1091" s="2"/>
      <c r="L1091" s="2"/>
      <c r="M1091" s="2"/>
    </row>
    <row r="1092" spans="1:13">
      <c r="A1092" s="2"/>
      <c r="B1092" s="2"/>
      <c r="C1092" s="2"/>
      <c r="D1092" s="2"/>
      <c r="E1092" s="2"/>
      <c r="F1092" s="2"/>
      <c r="G1092" s="4"/>
      <c r="H1092" s="2"/>
      <c r="I1092" s="2"/>
      <c r="J1092" s="2"/>
      <c r="K1092" s="2"/>
      <c r="L1092" s="2"/>
      <c r="M1092" s="2"/>
    </row>
    <row r="1093" spans="1:13">
      <c r="A1093" s="5"/>
      <c r="B1093" s="2"/>
      <c r="C1093" s="2"/>
      <c r="D1093" s="2"/>
      <c r="E1093" s="2"/>
      <c r="F1093" s="2"/>
      <c r="G1093" s="4"/>
      <c r="H1093" s="2"/>
      <c r="I1093" s="2"/>
      <c r="J1093" s="2"/>
      <c r="K1093" s="2"/>
      <c r="L1093" s="2"/>
      <c r="M1093" s="2"/>
    </row>
    <row r="1094" spans="1:13">
      <c r="A1094" s="2"/>
      <c r="B1094" s="2"/>
      <c r="C1094" s="2"/>
      <c r="D1094" s="2"/>
      <c r="E1094" s="2"/>
      <c r="F1094" s="2"/>
      <c r="G1094" s="4"/>
      <c r="H1094" s="2"/>
      <c r="I1094" s="2"/>
      <c r="J1094" s="2"/>
      <c r="K1094" s="2"/>
      <c r="L1094" s="2"/>
      <c r="M1094" s="2"/>
    </row>
    <row r="1095" spans="1:13">
      <c r="A1095" s="2"/>
      <c r="B1095" s="2"/>
      <c r="C1095" s="2"/>
      <c r="D1095" s="2"/>
      <c r="E1095" s="2"/>
      <c r="F1095" s="2"/>
      <c r="G1095" s="4"/>
      <c r="H1095" s="2"/>
      <c r="I1095" s="2"/>
      <c r="J1095" s="2"/>
      <c r="K1095" s="2"/>
      <c r="L1095" s="2"/>
      <c r="M1095" s="2"/>
    </row>
    <row r="1096" spans="1:13">
      <c r="A1096" s="5"/>
      <c r="B1096" s="2"/>
      <c r="C1096" s="2"/>
      <c r="D1096" s="2"/>
      <c r="E1096" s="2"/>
      <c r="F1096" s="2"/>
      <c r="G1096" s="4"/>
      <c r="H1096" s="2"/>
      <c r="I1096" s="2"/>
      <c r="J1096" s="2"/>
      <c r="K1096" s="2"/>
      <c r="L1096" s="2"/>
      <c r="M1096" s="2"/>
    </row>
    <row r="1097" spans="1:13">
      <c r="A1097" s="2"/>
      <c r="B1097" s="2"/>
      <c r="C1097" s="2"/>
      <c r="D1097" s="2"/>
      <c r="E1097" s="2"/>
      <c r="F1097" s="2"/>
      <c r="G1097" s="4"/>
      <c r="H1097" s="2"/>
      <c r="I1097" s="2"/>
      <c r="J1097" s="2"/>
      <c r="K1097" s="2"/>
      <c r="L1097" s="2"/>
      <c r="M1097" s="2"/>
    </row>
    <row r="1098" spans="1:13">
      <c r="A1098" s="2"/>
      <c r="B1098" s="2"/>
      <c r="C1098" s="2"/>
      <c r="D1098" s="2"/>
      <c r="E1098" s="2"/>
      <c r="F1098" s="2"/>
      <c r="G1098" s="4"/>
      <c r="H1098" s="2"/>
      <c r="I1098" s="2"/>
      <c r="J1098" s="2"/>
      <c r="K1098" s="2"/>
      <c r="L1098" s="2"/>
      <c r="M1098" s="2"/>
    </row>
    <row r="1099" spans="1:13">
      <c r="A1099" s="2"/>
      <c r="B1099" s="2"/>
      <c r="C1099" s="2"/>
      <c r="D1099" s="2"/>
      <c r="E1099" s="2"/>
      <c r="F1099" s="2"/>
      <c r="G1099" s="4"/>
      <c r="H1099" s="2"/>
      <c r="I1099" s="2"/>
      <c r="J1099" s="2"/>
      <c r="K1099" s="2"/>
      <c r="L1099" s="2"/>
      <c r="M1099" s="2"/>
    </row>
    <row r="1100" spans="1:13">
      <c r="A1100" s="2"/>
      <c r="B1100" s="2"/>
      <c r="C1100" s="2"/>
      <c r="D1100" s="2"/>
      <c r="E1100" s="2"/>
      <c r="F1100" s="2"/>
      <c r="G1100" s="4"/>
      <c r="H1100" s="2"/>
      <c r="I1100" s="2"/>
      <c r="J1100" s="2"/>
      <c r="K1100" s="2"/>
      <c r="L1100" s="2"/>
      <c r="M1100" s="2"/>
    </row>
    <row r="1101" spans="1:13">
      <c r="A1101" s="2"/>
      <c r="B1101" s="2"/>
      <c r="C1101" s="2"/>
      <c r="D1101" s="2"/>
      <c r="E1101" s="2"/>
      <c r="F1101" s="2"/>
      <c r="G1101" s="4"/>
      <c r="H1101" s="2"/>
      <c r="I1101" s="2"/>
      <c r="J1101" s="2"/>
      <c r="K1101" s="2"/>
      <c r="L1101" s="2"/>
      <c r="M1101" s="2"/>
    </row>
    <row r="1102" spans="1:13">
      <c r="A1102" s="2"/>
      <c r="B1102" s="2"/>
      <c r="C1102" s="2"/>
      <c r="D1102" s="2"/>
      <c r="E1102" s="2"/>
      <c r="F1102" s="2"/>
      <c r="G1102" s="4"/>
      <c r="H1102" s="2"/>
      <c r="I1102" s="2"/>
      <c r="J1102" s="2"/>
      <c r="K1102" s="2"/>
      <c r="L1102" s="2"/>
      <c r="M1102" s="2"/>
    </row>
    <row r="1103" spans="1:13">
      <c r="A1103" s="2"/>
      <c r="B1103" s="2"/>
      <c r="C1103" s="2"/>
      <c r="D1103" s="2"/>
      <c r="E1103" s="2"/>
      <c r="F1103" s="2"/>
      <c r="G1103" s="4"/>
      <c r="H1103" s="2"/>
      <c r="I1103" s="2"/>
      <c r="J1103" s="2"/>
      <c r="K1103" s="2"/>
      <c r="L1103" s="2"/>
      <c r="M1103" s="2"/>
    </row>
    <row r="1104" spans="1:13">
      <c r="A1104" s="2"/>
      <c r="B1104" s="2"/>
      <c r="C1104" s="2"/>
      <c r="D1104" s="2"/>
      <c r="E1104" s="2"/>
      <c r="F1104" s="2"/>
      <c r="G1104" s="4"/>
      <c r="H1104" s="2"/>
      <c r="I1104" s="2"/>
      <c r="J1104" s="2"/>
      <c r="K1104" s="2"/>
      <c r="L1104" s="2"/>
      <c r="M1104" s="2"/>
    </row>
    <row r="1105" spans="1:13">
      <c r="A1105" s="5"/>
      <c r="B1105" s="2"/>
      <c r="C1105" s="2"/>
      <c r="D1105" s="2"/>
      <c r="E1105" s="2"/>
      <c r="F1105" s="2"/>
      <c r="G1105" s="4"/>
      <c r="H1105" s="2"/>
      <c r="I1105" s="2"/>
      <c r="J1105" s="2"/>
      <c r="K1105" s="2"/>
      <c r="L1105" s="2"/>
      <c r="M1105" s="2"/>
    </row>
    <row r="1106" spans="1:13">
      <c r="A1106" s="2"/>
      <c r="B1106" s="2"/>
      <c r="C1106" s="2"/>
      <c r="D1106" s="2"/>
      <c r="E1106" s="2"/>
      <c r="F1106" s="2"/>
      <c r="G1106" s="4"/>
      <c r="H1106" s="2"/>
      <c r="I1106" s="2"/>
      <c r="J1106" s="2"/>
      <c r="K1106" s="2"/>
      <c r="L1106" s="2"/>
      <c r="M1106" s="2"/>
    </row>
    <row r="1107" spans="1:13">
      <c r="A1107" s="2"/>
      <c r="B1107" s="2"/>
      <c r="C1107" s="2"/>
      <c r="D1107" s="2"/>
      <c r="E1107" s="2"/>
      <c r="F1107" s="2"/>
      <c r="G1107" s="4"/>
      <c r="H1107" s="2"/>
      <c r="I1107" s="2"/>
      <c r="J1107" s="2"/>
      <c r="K1107" s="2"/>
      <c r="L1107" s="2"/>
      <c r="M1107" s="2"/>
    </row>
    <row r="1108" spans="1:13">
      <c r="A1108" s="2"/>
      <c r="B1108" s="2"/>
      <c r="C1108" s="2"/>
      <c r="D1108" s="2"/>
      <c r="E1108" s="2"/>
      <c r="F1108" s="2"/>
      <c r="G1108" s="4"/>
      <c r="H1108" s="2"/>
      <c r="I1108" s="2"/>
      <c r="J1108" s="2"/>
      <c r="K1108" s="2"/>
      <c r="L1108" s="2"/>
      <c r="M1108" s="2"/>
    </row>
    <row r="1109" spans="1:13">
      <c r="A1109" s="2"/>
      <c r="B1109" s="2"/>
      <c r="C1109" s="2"/>
      <c r="D1109" s="2"/>
      <c r="E1109" s="2"/>
      <c r="F1109" s="2"/>
      <c r="G1109" s="4"/>
      <c r="H1109" s="2"/>
      <c r="I1109" s="2"/>
      <c r="J1109" s="2"/>
      <c r="K1109" s="2"/>
      <c r="L1109" s="2"/>
      <c r="M1109" s="2"/>
    </row>
    <row r="1110" spans="1:13">
      <c r="A1110" s="2"/>
      <c r="B1110" s="2"/>
      <c r="C1110" s="2"/>
      <c r="D1110" s="2"/>
      <c r="E1110" s="2"/>
      <c r="F1110" s="2"/>
      <c r="G1110" s="4"/>
      <c r="H1110" s="2"/>
      <c r="I1110" s="2"/>
      <c r="J1110" s="2"/>
      <c r="K1110" s="2"/>
      <c r="L1110" s="2"/>
      <c r="M1110" s="2"/>
    </row>
    <row r="1111" spans="1:13">
      <c r="A1111" s="2"/>
      <c r="B1111" s="2"/>
      <c r="C1111" s="2"/>
      <c r="D1111" s="2"/>
      <c r="E1111" s="2"/>
      <c r="F1111" s="2"/>
      <c r="G1111" s="4"/>
      <c r="H1111" s="2"/>
      <c r="I1111" s="2"/>
      <c r="J1111" s="2"/>
      <c r="K1111" s="2"/>
      <c r="L1111" s="2"/>
      <c r="M1111" s="2"/>
    </row>
    <row r="1112" spans="1:13">
      <c r="A1112" s="2"/>
      <c r="B1112" s="2"/>
      <c r="C1112" s="2"/>
      <c r="D1112" s="2"/>
      <c r="E1112" s="2"/>
      <c r="F1112" s="2"/>
      <c r="G1112" s="4"/>
      <c r="H1112" s="2"/>
      <c r="I1112" s="2"/>
      <c r="J1112" s="2"/>
      <c r="K1112" s="2"/>
      <c r="L1112" s="2"/>
      <c r="M1112" s="2"/>
    </row>
    <row r="1113" spans="1:13">
      <c r="A1113" s="2"/>
      <c r="B1113" s="2"/>
      <c r="C1113" s="2"/>
      <c r="D1113" s="2"/>
      <c r="E1113" s="2"/>
      <c r="F1113" s="2"/>
      <c r="G1113" s="4"/>
      <c r="H1113" s="2"/>
      <c r="I1113" s="2"/>
      <c r="J1113" s="2"/>
      <c r="K1113" s="2"/>
      <c r="L1113" s="2"/>
      <c r="M1113" s="2"/>
    </row>
    <row r="1114" spans="1:13">
      <c r="A1114" s="2"/>
      <c r="B1114" s="2"/>
      <c r="C1114" s="2"/>
      <c r="D1114" s="2"/>
      <c r="E1114" s="2"/>
      <c r="F1114" s="2"/>
      <c r="G1114" s="4"/>
      <c r="H1114" s="2"/>
      <c r="I1114" s="2"/>
      <c r="J1114" s="2"/>
      <c r="K1114" s="2"/>
      <c r="L1114" s="2"/>
      <c r="M1114" s="2"/>
    </row>
    <row r="1115" spans="1:13">
      <c r="A1115" s="2"/>
      <c r="B1115" s="2"/>
      <c r="C1115" s="2"/>
      <c r="D1115" s="2"/>
      <c r="E1115" s="2"/>
      <c r="F1115" s="2"/>
      <c r="G1115" s="4"/>
      <c r="H1115" s="2"/>
      <c r="I1115" s="2"/>
      <c r="J1115" s="2"/>
      <c r="K1115" s="2"/>
      <c r="L1115" s="2"/>
      <c r="M1115" s="2"/>
    </row>
    <row r="1116" spans="1:13">
      <c r="A1116" s="5"/>
      <c r="B1116" s="2"/>
      <c r="C1116" s="2"/>
      <c r="D1116" s="2"/>
      <c r="E1116" s="2"/>
      <c r="F1116" s="2"/>
      <c r="G1116" s="4"/>
      <c r="H1116" s="2"/>
      <c r="I1116" s="2"/>
      <c r="J1116" s="2"/>
      <c r="K1116" s="2"/>
      <c r="L1116" s="2"/>
      <c r="M1116" s="2"/>
    </row>
    <row r="1117" spans="1:13">
      <c r="A1117" s="2"/>
      <c r="B1117" s="2"/>
      <c r="C1117" s="2"/>
      <c r="D1117" s="2"/>
      <c r="E1117" s="2"/>
      <c r="F1117" s="2"/>
      <c r="G1117" s="4"/>
      <c r="H1117" s="2"/>
      <c r="I1117" s="2"/>
      <c r="J1117" s="2"/>
      <c r="K1117" s="2"/>
      <c r="L1117" s="2"/>
      <c r="M1117" s="2"/>
    </row>
    <row r="1118" spans="1:13">
      <c r="A1118" s="2"/>
      <c r="B1118" s="2"/>
      <c r="C1118" s="2"/>
      <c r="D1118" s="2"/>
      <c r="E1118" s="2"/>
      <c r="F1118" s="2"/>
      <c r="G1118" s="4"/>
      <c r="H1118" s="2"/>
      <c r="I1118" s="2"/>
      <c r="J1118" s="2"/>
      <c r="K1118" s="2"/>
      <c r="L1118" s="2"/>
      <c r="M1118" s="2"/>
    </row>
    <row r="1119" spans="1:13">
      <c r="A1119" s="2"/>
      <c r="B1119" s="2"/>
      <c r="C1119" s="2"/>
      <c r="D1119" s="2"/>
      <c r="E1119" s="2"/>
      <c r="F1119" s="2"/>
      <c r="G1119" s="4"/>
      <c r="H1119" s="2"/>
      <c r="I1119" s="2"/>
      <c r="J1119" s="2"/>
      <c r="K1119" s="2"/>
      <c r="L1119" s="2"/>
      <c r="M1119" s="2"/>
    </row>
    <row r="1120" spans="1:13">
      <c r="A1120" s="5"/>
      <c r="B1120" s="2"/>
      <c r="C1120" s="2"/>
      <c r="D1120" s="2"/>
      <c r="E1120" s="2"/>
      <c r="F1120" s="2"/>
      <c r="G1120" s="4"/>
      <c r="H1120" s="2"/>
      <c r="I1120" s="2"/>
      <c r="J1120" s="2"/>
      <c r="K1120" s="2"/>
      <c r="L1120" s="2"/>
      <c r="M1120" s="2"/>
    </row>
    <row r="1121" spans="1:13">
      <c r="A1121" s="2"/>
      <c r="B1121" s="2"/>
      <c r="C1121" s="2"/>
      <c r="D1121" s="2"/>
      <c r="E1121" s="2"/>
      <c r="F1121" s="2"/>
      <c r="G1121" s="4"/>
      <c r="H1121" s="2"/>
      <c r="I1121" s="2"/>
      <c r="J1121" s="2"/>
      <c r="K1121" s="2"/>
      <c r="L1121" s="2"/>
      <c r="M1121" s="2"/>
    </row>
    <row r="1122" spans="1:13">
      <c r="A1122" s="2"/>
      <c r="B1122" s="2"/>
      <c r="C1122" s="2"/>
      <c r="D1122" s="2"/>
      <c r="E1122" s="2"/>
      <c r="F1122" s="2"/>
      <c r="G1122" s="4"/>
      <c r="H1122" s="2"/>
      <c r="I1122" s="2"/>
      <c r="J1122" s="2"/>
      <c r="K1122" s="2"/>
      <c r="L1122" s="2"/>
      <c r="M1122" s="2"/>
    </row>
    <row r="1123" spans="1:13">
      <c r="A1123" s="2"/>
      <c r="B1123" s="2"/>
      <c r="C1123" s="2"/>
      <c r="D1123" s="2"/>
      <c r="E1123" s="2"/>
      <c r="F1123" s="2"/>
      <c r="G1123" s="4"/>
      <c r="H1123" s="2"/>
      <c r="I1123" s="2"/>
      <c r="J1123" s="2"/>
      <c r="K1123" s="2"/>
      <c r="L1123" s="2"/>
      <c r="M1123" s="2"/>
    </row>
    <row r="1124" spans="1:13">
      <c r="A1124" s="2"/>
      <c r="B1124" s="2"/>
      <c r="C1124" s="2"/>
      <c r="D1124" s="2"/>
      <c r="E1124" s="2"/>
      <c r="F1124" s="2"/>
      <c r="G1124" s="4"/>
      <c r="H1124" s="2"/>
      <c r="I1124" s="2"/>
      <c r="J1124" s="2"/>
      <c r="K1124" s="2"/>
      <c r="L1124" s="2"/>
      <c r="M1124" s="2"/>
    </row>
    <row r="1125" spans="1:13">
      <c r="A1125" s="5"/>
      <c r="B1125" s="2"/>
      <c r="C1125" s="2"/>
      <c r="D1125" s="2"/>
      <c r="E1125" s="2"/>
      <c r="F1125" s="2"/>
      <c r="G1125" s="4"/>
      <c r="H1125" s="2"/>
      <c r="I1125" s="2"/>
      <c r="J1125" s="2"/>
      <c r="K1125" s="2"/>
      <c r="L1125" s="2"/>
      <c r="M1125" s="2"/>
    </row>
    <row r="1126" spans="1:13">
      <c r="A1126" s="2"/>
      <c r="B1126" s="2"/>
      <c r="C1126" s="2"/>
      <c r="D1126" s="2"/>
      <c r="E1126" s="2"/>
      <c r="F1126" s="2"/>
      <c r="G1126" s="4"/>
      <c r="H1126" s="2"/>
      <c r="I1126" s="2"/>
      <c r="J1126" s="2"/>
      <c r="K1126" s="2"/>
      <c r="L1126" s="2"/>
      <c r="M1126" s="2"/>
    </row>
    <row r="1127" spans="1:13">
      <c r="A1127" s="5"/>
      <c r="B1127" s="2"/>
      <c r="C1127" s="2"/>
      <c r="D1127" s="2"/>
      <c r="E1127" s="2"/>
      <c r="F1127" s="2"/>
      <c r="G1127" s="4"/>
      <c r="H1127" s="2"/>
      <c r="I1127" s="2"/>
      <c r="J1127" s="2"/>
      <c r="K1127" s="2"/>
      <c r="L1127" s="2"/>
      <c r="M1127" s="2"/>
    </row>
    <row r="1128" spans="1:13">
      <c r="A1128" s="2"/>
      <c r="B1128" s="2"/>
      <c r="C1128" s="2"/>
      <c r="D1128" s="2"/>
      <c r="E1128" s="2"/>
      <c r="F1128" s="2"/>
      <c r="G1128" s="4"/>
      <c r="H1128" s="2"/>
      <c r="I1128" s="2"/>
      <c r="J1128" s="2"/>
      <c r="K1128" s="2"/>
      <c r="L1128" s="2"/>
      <c r="M1128" s="2"/>
    </row>
    <row r="1129" spans="1:13">
      <c r="A1129" s="5"/>
      <c r="B1129" s="2"/>
      <c r="C1129" s="2"/>
      <c r="D1129" s="2"/>
      <c r="E1129" s="2"/>
      <c r="F1129" s="2"/>
      <c r="G1129" s="4"/>
      <c r="H1129" s="2"/>
      <c r="I1129" s="2"/>
      <c r="J1129" s="2"/>
      <c r="K1129" s="2"/>
      <c r="L1129" s="2"/>
      <c r="M1129" s="2"/>
    </row>
    <row r="1130" spans="1:13">
      <c r="A1130" s="2"/>
      <c r="B1130" s="2"/>
      <c r="C1130" s="2"/>
      <c r="D1130" s="2"/>
      <c r="E1130" s="2"/>
      <c r="F1130" s="2"/>
      <c r="G1130" s="4"/>
      <c r="H1130" s="2"/>
      <c r="I1130" s="2"/>
      <c r="J1130" s="2"/>
      <c r="K1130" s="2"/>
      <c r="L1130" s="2"/>
      <c r="M1130" s="2"/>
    </row>
    <row r="1131" spans="1:13">
      <c r="A1131" s="2"/>
      <c r="B1131" s="2"/>
      <c r="C1131" s="2"/>
      <c r="D1131" s="2"/>
      <c r="E1131" s="2"/>
      <c r="F1131" s="2"/>
      <c r="G1131" s="4"/>
      <c r="H1131" s="2"/>
      <c r="I1131" s="2"/>
      <c r="J1131" s="2"/>
      <c r="K1131" s="2"/>
      <c r="L1131" s="2"/>
      <c r="M1131" s="2"/>
    </row>
    <row r="1132" spans="1:13">
      <c r="A1132" s="2"/>
      <c r="B1132" s="2"/>
      <c r="C1132" s="2"/>
      <c r="D1132" s="2"/>
      <c r="E1132" s="2"/>
      <c r="F1132" s="2"/>
      <c r="G1132" s="4"/>
      <c r="H1132" s="2"/>
      <c r="I1132" s="2"/>
      <c r="J1132" s="2"/>
      <c r="K1132" s="2"/>
      <c r="L1132" s="2"/>
      <c r="M1132" s="2"/>
    </row>
    <row r="1133" spans="1:13">
      <c r="A1133" s="2"/>
      <c r="B1133" s="2"/>
      <c r="C1133" s="2"/>
      <c r="D1133" s="2"/>
      <c r="E1133" s="2"/>
      <c r="F1133" s="2"/>
      <c r="G1133" s="4"/>
      <c r="H1133" s="2"/>
      <c r="I1133" s="2"/>
      <c r="J1133" s="2"/>
      <c r="K1133" s="2"/>
      <c r="L1133" s="2"/>
      <c r="M1133" s="2"/>
    </row>
    <row r="1134" spans="1:13">
      <c r="A1134" s="2"/>
      <c r="B1134" s="2"/>
      <c r="C1134" s="2"/>
      <c r="D1134" s="2"/>
      <c r="E1134" s="2"/>
      <c r="F1134" s="2"/>
      <c r="G1134" s="4"/>
      <c r="H1134" s="2"/>
      <c r="I1134" s="2"/>
      <c r="J1134" s="2"/>
      <c r="K1134" s="2"/>
      <c r="L1134" s="2"/>
      <c r="M1134" s="2"/>
    </row>
    <row r="1135" spans="1:13">
      <c r="A1135" s="2"/>
      <c r="B1135" s="2"/>
      <c r="C1135" s="2"/>
      <c r="D1135" s="2"/>
      <c r="E1135" s="2"/>
      <c r="F1135" s="2"/>
      <c r="G1135" s="4"/>
      <c r="H1135" s="2"/>
      <c r="I1135" s="2"/>
      <c r="J1135" s="2"/>
      <c r="K1135" s="2"/>
      <c r="L1135" s="2"/>
      <c r="M1135" s="2"/>
    </row>
    <row r="1136" spans="1:13">
      <c r="A1136" s="2"/>
      <c r="B1136" s="2"/>
      <c r="C1136" s="2"/>
      <c r="D1136" s="2"/>
      <c r="E1136" s="2"/>
      <c r="F1136" s="2"/>
      <c r="G1136" s="4"/>
      <c r="H1136" s="2"/>
      <c r="I1136" s="2"/>
      <c r="J1136" s="2"/>
      <c r="K1136" s="2"/>
      <c r="L1136" s="2"/>
      <c r="M1136" s="2"/>
    </row>
    <row r="1137" spans="1:13">
      <c r="A1137" s="2"/>
      <c r="B1137" s="2"/>
      <c r="C1137" s="2"/>
      <c r="D1137" s="2"/>
      <c r="E1137" s="2"/>
      <c r="F1137" s="2"/>
      <c r="G1137" s="4"/>
      <c r="H1137" s="2"/>
      <c r="I1137" s="2"/>
      <c r="J1137" s="2"/>
      <c r="K1137" s="2"/>
      <c r="L1137" s="2"/>
      <c r="M1137" s="2"/>
    </row>
    <row r="1138" spans="1:13">
      <c r="A1138" s="2"/>
      <c r="B1138" s="2"/>
      <c r="C1138" s="2"/>
      <c r="D1138" s="2"/>
      <c r="E1138" s="2"/>
      <c r="F1138" s="2"/>
      <c r="G1138" s="4"/>
      <c r="H1138" s="2"/>
      <c r="I1138" s="2"/>
      <c r="J1138" s="2"/>
      <c r="K1138" s="2"/>
      <c r="L1138" s="2"/>
      <c r="M1138" s="2"/>
    </row>
    <row r="1139" spans="1:13">
      <c r="A1139" s="2"/>
      <c r="B1139" s="2"/>
      <c r="C1139" s="2"/>
      <c r="D1139" s="2"/>
      <c r="E1139" s="2"/>
      <c r="F1139" s="2"/>
      <c r="G1139" s="4"/>
      <c r="H1139" s="2"/>
      <c r="I1139" s="2"/>
      <c r="J1139" s="2"/>
      <c r="K1139" s="2"/>
      <c r="L1139" s="2"/>
      <c r="M1139" s="2"/>
    </row>
    <row r="1140" spans="1:13">
      <c r="A1140" s="2"/>
      <c r="B1140" s="2"/>
      <c r="C1140" s="2"/>
      <c r="D1140" s="2"/>
      <c r="E1140" s="2"/>
      <c r="F1140" s="2"/>
      <c r="G1140" s="4"/>
      <c r="H1140" s="2"/>
      <c r="I1140" s="2"/>
      <c r="J1140" s="2"/>
      <c r="K1140" s="2"/>
      <c r="L1140" s="2"/>
      <c r="M1140" s="2"/>
    </row>
    <row r="1141" spans="1:13">
      <c r="A1141" s="2"/>
      <c r="B1141" s="2"/>
      <c r="C1141" s="2"/>
      <c r="D1141" s="2"/>
      <c r="E1141" s="2"/>
      <c r="F1141" s="2"/>
      <c r="G1141" s="4"/>
      <c r="H1141" s="2"/>
      <c r="I1141" s="2"/>
      <c r="J1141" s="2"/>
      <c r="K1141" s="2"/>
      <c r="L1141" s="2"/>
      <c r="M1141" s="2"/>
    </row>
    <row r="1142" spans="1:13">
      <c r="A1142" s="2"/>
      <c r="B1142" s="2"/>
      <c r="C1142" s="2"/>
      <c r="D1142" s="2"/>
      <c r="E1142" s="2"/>
      <c r="F1142" s="2"/>
      <c r="G1142" s="4"/>
      <c r="H1142" s="2"/>
      <c r="I1142" s="2"/>
      <c r="J1142" s="2"/>
      <c r="K1142" s="2"/>
      <c r="L1142" s="2"/>
      <c r="M1142" s="2"/>
    </row>
    <row r="1143" spans="1:13">
      <c r="A1143" s="5"/>
      <c r="B1143" s="2"/>
      <c r="C1143" s="2"/>
      <c r="D1143" s="2"/>
      <c r="E1143" s="2"/>
      <c r="F1143" s="2"/>
      <c r="G1143" s="4"/>
      <c r="H1143" s="2"/>
      <c r="I1143" s="2"/>
      <c r="J1143" s="2"/>
      <c r="K1143" s="2"/>
      <c r="L1143" s="2"/>
      <c r="M1143" s="2"/>
    </row>
    <row r="1144" spans="1:13">
      <c r="A1144" s="2"/>
      <c r="B1144" s="2"/>
      <c r="C1144" s="2"/>
      <c r="D1144" s="2"/>
      <c r="E1144" s="2"/>
      <c r="F1144" s="2"/>
      <c r="G1144" s="4"/>
      <c r="H1144" s="2"/>
      <c r="I1144" s="2"/>
      <c r="J1144" s="2"/>
      <c r="K1144" s="2"/>
      <c r="L1144" s="2"/>
      <c r="M1144" s="2"/>
    </row>
    <row r="1145" spans="1:13">
      <c r="A1145" s="5"/>
      <c r="B1145" s="2"/>
      <c r="C1145" s="2"/>
      <c r="D1145" s="2"/>
      <c r="E1145" s="2"/>
      <c r="F1145" s="2"/>
      <c r="G1145" s="4"/>
      <c r="H1145" s="2"/>
      <c r="I1145" s="2"/>
      <c r="J1145" s="2"/>
      <c r="K1145" s="2"/>
      <c r="L1145" s="2"/>
      <c r="M1145" s="2"/>
    </row>
  </sheetData>
  <autoFilter ref="A1:M1145" xr:uid="{00000000-0009-0000-0000-000008000000}"/>
  <pageMargins left="0.7" right="0.7" top="0.75" bottom="0.75" header="0.3" footer="0.3"/>
  <pageSetup orientation="portrait"/>
  <headerFooter>
    <oddHeader>&amp;L&amp;"Calibri"&amp;1 &amp;KFF0000 Uso Interno#_x000D_</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M1045"/>
  <sheetViews>
    <sheetView zoomScale="80" zoomScaleNormal="80" workbookViewId="0">
      <pane xSplit="1" ySplit="1" topLeftCell="F455" activePane="bottomRight" state="frozen"/>
      <selection pane="bottomRight" activeCell="A2" sqref="A2:M469"/>
      <selection pane="bottomLeft" activeCell="A2" sqref="A2"/>
      <selection pane="topRight" activeCell="B1" sqref="B1"/>
    </sheetView>
  </sheetViews>
  <sheetFormatPr defaultColWidth="58.5703125" defaultRowHeight="14.45"/>
  <cols>
    <col min="1" max="1" width="16" customWidth="1"/>
    <col min="2" max="2" width="22.7109375" customWidth="1"/>
    <col min="3" max="3" width="21.7109375" customWidth="1"/>
    <col min="4" max="4" width="19.28515625" customWidth="1"/>
    <col min="5" max="5" width="24.28515625" customWidth="1"/>
    <col min="6" max="6" width="40.7109375" customWidth="1"/>
    <col min="7" max="7" width="19.42578125" bestFit="1" customWidth="1"/>
    <col min="8" max="8" width="17.7109375" bestFit="1" customWidth="1"/>
    <col min="9" max="9" width="13.5703125" bestFit="1" customWidth="1"/>
    <col min="10" max="10" width="19.5703125" customWidth="1"/>
    <col min="11" max="11" width="81.7109375" customWidth="1"/>
    <col min="12" max="12" width="25.7109375" bestFit="1" customWidth="1"/>
    <col min="13" max="13" width="12.7109375" bestFit="1" customWidth="1"/>
    <col min="14" max="15" width="58.5703125" customWidth="1"/>
  </cols>
  <sheetData>
    <row r="1" spans="1:13">
      <c r="A1" s="3" t="s">
        <v>78</v>
      </c>
      <c r="B1" s="3" t="s">
        <v>79</v>
      </c>
      <c r="C1" s="3" t="s">
        <v>80</v>
      </c>
      <c r="D1" s="3" t="s">
        <v>81</v>
      </c>
      <c r="E1" s="3" t="s">
        <v>82</v>
      </c>
      <c r="F1" s="3" t="s">
        <v>83</v>
      </c>
      <c r="G1" s="3" t="s">
        <v>84</v>
      </c>
      <c r="H1" s="3" t="s">
        <v>85</v>
      </c>
      <c r="I1" s="3" t="s">
        <v>86</v>
      </c>
      <c r="J1" s="3" t="s">
        <v>87</v>
      </c>
      <c r="K1" s="3" t="s">
        <v>88</v>
      </c>
      <c r="L1" s="3" t="s">
        <v>555</v>
      </c>
      <c r="M1" s="3" t="s">
        <v>90</v>
      </c>
    </row>
    <row r="2" spans="1:13" ht="28.9" customHeight="1">
      <c r="A2" s="2" t="s">
        <v>6483</v>
      </c>
      <c r="B2" s="2" t="s">
        <v>39</v>
      </c>
      <c r="C2" s="2" t="s">
        <v>448</v>
      </c>
      <c r="D2" s="2" t="s">
        <v>133</v>
      </c>
      <c r="E2" s="2" t="s">
        <v>314</v>
      </c>
      <c r="F2" s="2" t="s">
        <v>6484</v>
      </c>
      <c r="G2" s="4">
        <v>44440.365104166667</v>
      </c>
      <c r="H2" s="2" t="s">
        <v>1076</v>
      </c>
      <c r="I2" s="2" t="s">
        <v>97</v>
      </c>
      <c r="J2" s="2"/>
      <c r="K2" s="2"/>
      <c r="L2" s="2" t="s">
        <v>98</v>
      </c>
      <c r="M2" s="2" t="b">
        <v>0</v>
      </c>
    </row>
    <row r="3" spans="1:13">
      <c r="A3" s="2" t="s">
        <v>6485</v>
      </c>
      <c r="B3" s="2" t="s">
        <v>35</v>
      </c>
      <c r="C3" s="2" t="s">
        <v>180</v>
      </c>
      <c r="D3" s="2" t="s">
        <v>181</v>
      </c>
      <c r="E3" s="2" t="s">
        <v>398</v>
      </c>
      <c r="F3" s="2" t="s">
        <v>6486</v>
      </c>
      <c r="G3" s="4">
        <v>44440.404363425929</v>
      </c>
      <c r="H3" s="2" t="s">
        <v>96</v>
      </c>
      <c r="I3" s="2" t="s">
        <v>97</v>
      </c>
      <c r="J3" s="2" t="s">
        <v>109</v>
      </c>
      <c r="K3" s="2" t="s">
        <v>2519</v>
      </c>
      <c r="L3" s="2" t="s">
        <v>109</v>
      </c>
      <c r="M3" s="2" t="b">
        <v>0</v>
      </c>
    </row>
    <row r="4" spans="1:13" ht="100.9" customHeight="1">
      <c r="A4" t="s">
        <v>6487</v>
      </c>
      <c r="B4" t="s">
        <v>42</v>
      </c>
      <c r="C4" t="s">
        <v>507</v>
      </c>
      <c r="D4" t="s">
        <v>508</v>
      </c>
      <c r="E4" t="s">
        <v>6488</v>
      </c>
      <c r="F4" t="s">
        <v>3635</v>
      </c>
      <c r="G4" s="4">
        <v>44440.421805555547</v>
      </c>
      <c r="H4" t="s">
        <v>96</v>
      </c>
      <c r="I4" t="s">
        <v>97</v>
      </c>
      <c r="J4" t="s">
        <v>98</v>
      </c>
      <c r="K4" s="2" t="s">
        <v>6489</v>
      </c>
      <c r="L4" t="s">
        <v>98</v>
      </c>
      <c r="M4" t="b">
        <v>0</v>
      </c>
    </row>
    <row r="5" spans="1:13" ht="28.9" customHeight="1">
      <c r="A5" s="2" t="s">
        <v>6490</v>
      </c>
      <c r="B5" s="2" t="s">
        <v>35</v>
      </c>
      <c r="C5" s="2" t="s">
        <v>124</v>
      </c>
      <c r="D5" s="2" t="s">
        <v>144</v>
      </c>
      <c r="E5" s="2" t="s">
        <v>398</v>
      </c>
      <c r="F5" s="2" t="s">
        <v>6491</v>
      </c>
      <c r="G5" s="4">
        <v>44440.428171296298</v>
      </c>
      <c r="H5" s="2" t="s">
        <v>96</v>
      </c>
      <c r="I5" s="2" t="s">
        <v>97</v>
      </c>
      <c r="J5" s="2" t="s">
        <v>109</v>
      </c>
      <c r="K5" s="2" t="s">
        <v>6492</v>
      </c>
      <c r="L5" s="2" t="s">
        <v>109</v>
      </c>
      <c r="M5" s="2" t="b">
        <v>1</v>
      </c>
    </row>
    <row r="6" spans="1:13" ht="100.9" customHeight="1">
      <c r="A6" t="s">
        <v>6493</v>
      </c>
      <c r="B6" t="s">
        <v>42</v>
      </c>
      <c r="C6" t="s">
        <v>92</v>
      </c>
      <c r="D6" t="s">
        <v>186</v>
      </c>
      <c r="E6" t="s">
        <v>3315</v>
      </c>
      <c r="F6" t="s">
        <v>6494</v>
      </c>
      <c r="G6" s="4">
        <v>44440.459224537037</v>
      </c>
      <c r="H6" t="s">
        <v>96</v>
      </c>
      <c r="I6" t="s">
        <v>97</v>
      </c>
      <c r="J6" t="s">
        <v>98</v>
      </c>
      <c r="K6" s="2" t="s">
        <v>6495</v>
      </c>
      <c r="L6" t="s">
        <v>98</v>
      </c>
      <c r="M6" t="b">
        <v>0</v>
      </c>
    </row>
    <row r="7" spans="1:13" ht="57.6" customHeight="1">
      <c r="A7" s="2" t="s">
        <v>6496</v>
      </c>
      <c r="B7" s="2" t="s">
        <v>35</v>
      </c>
      <c r="C7" s="2" t="s">
        <v>312</v>
      </c>
      <c r="D7" s="2" t="s">
        <v>133</v>
      </c>
      <c r="E7" s="2" t="s">
        <v>380</v>
      </c>
      <c r="F7" s="2" t="s">
        <v>6497</v>
      </c>
      <c r="G7" s="4">
        <v>44440.458425925928</v>
      </c>
      <c r="H7" s="2" t="s">
        <v>96</v>
      </c>
      <c r="I7" s="2" t="s">
        <v>114</v>
      </c>
      <c r="J7" s="2" t="s">
        <v>109</v>
      </c>
      <c r="K7" s="2" t="s">
        <v>6498</v>
      </c>
      <c r="L7" s="2" t="s">
        <v>109</v>
      </c>
      <c r="M7" s="2" t="b">
        <v>0</v>
      </c>
    </row>
    <row r="8" spans="1:13" ht="28.9" customHeight="1">
      <c r="A8" t="s">
        <v>6499</v>
      </c>
      <c r="B8" t="s">
        <v>42</v>
      </c>
      <c r="C8" t="s">
        <v>375</v>
      </c>
      <c r="D8" t="s">
        <v>376</v>
      </c>
      <c r="E8" t="s">
        <v>2929</v>
      </c>
      <c r="F8" t="s">
        <v>6003</v>
      </c>
      <c r="G8" s="4">
        <v>44440.464432870373</v>
      </c>
      <c r="H8" t="s">
        <v>96</v>
      </c>
      <c r="I8" t="s">
        <v>114</v>
      </c>
      <c r="J8" t="s">
        <v>98</v>
      </c>
      <c r="K8" s="2" t="s">
        <v>6500</v>
      </c>
      <c r="L8" t="s">
        <v>98</v>
      </c>
      <c r="M8" t="b">
        <v>0</v>
      </c>
    </row>
    <row r="9" spans="1:13" ht="115.15" customHeight="1">
      <c r="A9" t="s">
        <v>6501</v>
      </c>
      <c r="B9" t="s">
        <v>44</v>
      </c>
      <c r="C9" t="s">
        <v>507</v>
      </c>
      <c r="D9" t="s">
        <v>508</v>
      </c>
      <c r="E9" t="s">
        <v>923</v>
      </c>
      <c r="F9" t="s">
        <v>2169</v>
      </c>
      <c r="G9" s="4">
        <v>44440.474791666667</v>
      </c>
      <c r="H9" t="s">
        <v>96</v>
      </c>
      <c r="I9" t="s">
        <v>114</v>
      </c>
      <c r="J9" t="s">
        <v>98</v>
      </c>
      <c r="K9" s="2" t="s">
        <v>2576</v>
      </c>
      <c r="L9" t="s">
        <v>98</v>
      </c>
      <c r="M9" t="b">
        <v>0</v>
      </c>
    </row>
    <row r="10" spans="1:13" ht="100.9" customHeight="1">
      <c r="A10" t="s">
        <v>6502</v>
      </c>
      <c r="B10" t="s">
        <v>44</v>
      </c>
      <c r="C10" t="s">
        <v>507</v>
      </c>
      <c r="D10" t="s">
        <v>508</v>
      </c>
      <c r="E10" t="s">
        <v>2268</v>
      </c>
      <c r="F10" t="s">
        <v>6503</v>
      </c>
      <c r="G10" s="4">
        <v>44440.55</v>
      </c>
      <c r="H10" t="s">
        <v>96</v>
      </c>
      <c r="I10" t="s">
        <v>114</v>
      </c>
      <c r="J10" t="s">
        <v>98</v>
      </c>
      <c r="K10" s="2" t="s">
        <v>6504</v>
      </c>
      <c r="L10" t="s">
        <v>98</v>
      </c>
      <c r="M10" t="b">
        <v>0</v>
      </c>
    </row>
    <row r="11" spans="1:13" ht="115.15" customHeight="1">
      <c r="A11" t="s">
        <v>6505</v>
      </c>
      <c r="B11" t="s">
        <v>42</v>
      </c>
      <c r="C11" t="s">
        <v>375</v>
      </c>
      <c r="D11" t="s">
        <v>376</v>
      </c>
      <c r="E11" t="s">
        <v>2295</v>
      </c>
      <c r="F11" t="s">
        <v>6506</v>
      </c>
      <c r="G11" s="4">
        <v>44440.560023148151</v>
      </c>
      <c r="H11" t="s">
        <v>96</v>
      </c>
      <c r="I11" t="s">
        <v>114</v>
      </c>
      <c r="J11" t="s">
        <v>98</v>
      </c>
      <c r="K11" s="2" t="s">
        <v>2576</v>
      </c>
      <c r="L11" t="s">
        <v>98</v>
      </c>
      <c r="M11" t="b">
        <v>0</v>
      </c>
    </row>
    <row r="12" spans="1:13" ht="28.9" customHeight="1">
      <c r="A12" t="s">
        <v>6507</v>
      </c>
      <c r="B12" t="s">
        <v>56</v>
      </c>
      <c r="C12" t="s">
        <v>153</v>
      </c>
      <c r="D12" t="s">
        <v>1332</v>
      </c>
      <c r="E12" t="s">
        <v>5757</v>
      </c>
      <c r="F12" t="s">
        <v>6508</v>
      </c>
      <c r="G12" s="4">
        <v>44440.581655092603</v>
      </c>
      <c r="H12" t="s">
        <v>96</v>
      </c>
      <c r="I12" t="s">
        <v>97</v>
      </c>
      <c r="J12" t="s">
        <v>98</v>
      </c>
      <c r="K12" s="2" t="s">
        <v>6509</v>
      </c>
      <c r="L12" t="s">
        <v>98</v>
      </c>
      <c r="M12" t="b">
        <v>0</v>
      </c>
    </row>
    <row r="13" spans="1:13" ht="187.15" customHeight="1">
      <c r="A13" s="5" t="s">
        <v>6510</v>
      </c>
      <c r="B13" s="2" t="s">
        <v>42</v>
      </c>
      <c r="C13" s="2" t="s">
        <v>215</v>
      </c>
      <c r="D13" s="2" t="s">
        <v>216</v>
      </c>
      <c r="E13" s="2" t="s">
        <v>1890</v>
      </c>
      <c r="F13" s="2" t="s">
        <v>6511</v>
      </c>
      <c r="G13" s="4">
        <v>44440.639710648153</v>
      </c>
      <c r="H13" s="2" t="s">
        <v>96</v>
      </c>
      <c r="I13" s="2" t="s">
        <v>114</v>
      </c>
      <c r="J13" s="2" t="s">
        <v>98</v>
      </c>
      <c r="K13" s="2" t="s">
        <v>3538</v>
      </c>
      <c r="L13" s="2" t="s">
        <v>98</v>
      </c>
      <c r="M13" s="2" t="b">
        <v>0</v>
      </c>
    </row>
    <row r="14" spans="1:13" ht="28.9" customHeight="1">
      <c r="A14" t="s">
        <v>6512</v>
      </c>
      <c r="B14" t="s">
        <v>42</v>
      </c>
      <c r="C14" t="s">
        <v>375</v>
      </c>
      <c r="D14" t="s">
        <v>376</v>
      </c>
      <c r="E14" t="s">
        <v>6513</v>
      </c>
      <c r="F14" t="s">
        <v>540</v>
      </c>
      <c r="G14" s="4">
        <v>44440.648229166669</v>
      </c>
      <c r="H14" t="s">
        <v>96</v>
      </c>
      <c r="I14" t="s">
        <v>114</v>
      </c>
      <c r="J14" t="s">
        <v>98</v>
      </c>
      <c r="K14" s="2" t="s">
        <v>6514</v>
      </c>
      <c r="L14" t="s">
        <v>98</v>
      </c>
      <c r="M14" t="b">
        <v>0</v>
      </c>
    </row>
    <row r="15" spans="1:13" ht="57.6" customHeight="1">
      <c r="A15" t="s">
        <v>6515</v>
      </c>
      <c r="B15" t="s">
        <v>42</v>
      </c>
      <c r="C15" t="s">
        <v>215</v>
      </c>
      <c r="D15" t="s">
        <v>216</v>
      </c>
      <c r="E15" t="s">
        <v>4909</v>
      </c>
      <c r="F15" t="s">
        <v>2473</v>
      </c>
      <c r="G15" s="4">
        <v>44440.694039351853</v>
      </c>
      <c r="H15" t="s">
        <v>96</v>
      </c>
      <c r="I15" t="s">
        <v>97</v>
      </c>
      <c r="J15" t="s">
        <v>98</v>
      </c>
      <c r="K15" s="2" t="s">
        <v>5392</v>
      </c>
      <c r="L15" t="s">
        <v>98</v>
      </c>
      <c r="M15" t="b">
        <v>0</v>
      </c>
    </row>
    <row r="16" spans="1:13" ht="28.9" customHeight="1">
      <c r="A16" t="s">
        <v>6516</v>
      </c>
      <c r="B16" t="s">
        <v>44</v>
      </c>
      <c r="C16" t="s">
        <v>738</v>
      </c>
      <c r="D16" t="s">
        <v>739</v>
      </c>
      <c r="E16" t="s">
        <v>1173</v>
      </c>
      <c r="F16" t="s">
        <v>6517</v>
      </c>
      <c r="G16" s="4">
        <v>44440.715775462973</v>
      </c>
      <c r="H16" t="s">
        <v>96</v>
      </c>
      <c r="I16" t="s">
        <v>114</v>
      </c>
      <c r="J16" t="s">
        <v>98</v>
      </c>
      <c r="K16" s="2" t="s">
        <v>5617</v>
      </c>
      <c r="L16" t="s">
        <v>98</v>
      </c>
      <c r="M16" t="b">
        <v>0</v>
      </c>
    </row>
    <row r="17" spans="1:13" ht="187.15" customHeight="1">
      <c r="A17" t="s">
        <v>6518</v>
      </c>
      <c r="B17" t="s">
        <v>42</v>
      </c>
      <c r="C17" t="s">
        <v>375</v>
      </c>
      <c r="D17" t="s">
        <v>376</v>
      </c>
      <c r="E17" t="s">
        <v>4880</v>
      </c>
      <c r="F17" t="s">
        <v>6519</v>
      </c>
      <c r="G17" s="4">
        <v>44440.764270833337</v>
      </c>
      <c r="H17" t="s">
        <v>96</v>
      </c>
      <c r="I17" t="s">
        <v>114</v>
      </c>
      <c r="J17" t="s">
        <v>98</v>
      </c>
      <c r="K17" s="2" t="s">
        <v>3538</v>
      </c>
      <c r="L17" t="s">
        <v>98</v>
      </c>
      <c r="M17" t="b">
        <v>0</v>
      </c>
    </row>
    <row r="18" spans="1:13" ht="43.15" customHeight="1">
      <c r="A18" s="5" t="s">
        <v>6520</v>
      </c>
      <c r="B18" s="2" t="s">
        <v>42</v>
      </c>
      <c r="C18" s="2" t="s">
        <v>1857</v>
      </c>
      <c r="D18" s="2" t="s">
        <v>1858</v>
      </c>
      <c r="E18" s="2" t="s">
        <v>6156</v>
      </c>
      <c r="F18" s="2" t="s">
        <v>6521</v>
      </c>
      <c r="G18" s="4">
        <v>44440.769016203703</v>
      </c>
      <c r="H18" s="2" t="s">
        <v>96</v>
      </c>
      <c r="I18" s="2" t="s">
        <v>97</v>
      </c>
      <c r="J18" s="2" t="s">
        <v>98</v>
      </c>
      <c r="K18" s="2" t="s">
        <v>6522</v>
      </c>
      <c r="L18" s="2" t="s">
        <v>98</v>
      </c>
      <c r="M18" s="2" t="b">
        <v>0</v>
      </c>
    </row>
    <row r="19" spans="1:13" ht="43.15" customHeight="1">
      <c r="A19" t="s">
        <v>6523</v>
      </c>
      <c r="B19" t="s">
        <v>44</v>
      </c>
      <c r="C19" t="s">
        <v>375</v>
      </c>
      <c r="D19" t="s">
        <v>376</v>
      </c>
      <c r="E19" t="s">
        <v>6524</v>
      </c>
      <c r="F19" t="s">
        <v>5613</v>
      </c>
      <c r="G19" s="4">
        <v>44440.788993055547</v>
      </c>
      <c r="H19" t="s">
        <v>96</v>
      </c>
      <c r="I19" t="s">
        <v>114</v>
      </c>
      <c r="J19" t="s">
        <v>98</v>
      </c>
      <c r="K19" s="2" t="s">
        <v>5812</v>
      </c>
      <c r="L19" t="s">
        <v>98</v>
      </c>
      <c r="M19" t="b">
        <v>0</v>
      </c>
    </row>
    <row r="20" spans="1:13" ht="43.15" customHeight="1">
      <c r="A20" t="s">
        <v>6525</v>
      </c>
      <c r="B20" t="s">
        <v>42</v>
      </c>
      <c r="C20" t="s">
        <v>215</v>
      </c>
      <c r="D20" t="s">
        <v>216</v>
      </c>
      <c r="E20" t="s">
        <v>6526</v>
      </c>
      <c r="F20" t="s">
        <v>5387</v>
      </c>
      <c r="G20" s="4">
        <v>44440.795949074083</v>
      </c>
      <c r="H20" t="s">
        <v>96</v>
      </c>
      <c r="I20" t="s">
        <v>97</v>
      </c>
      <c r="J20" t="s">
        <v>98</v>
      </c>
      <c r="K20" s="2" t="s">
        <v>5445</v>
      </c>
      <c r="L20" t="s">
        <v>98</v>
      </c>
      <c r="M20" t="b">
        <v>0</v>
      </c>
    </row>
    <row r="21" spans="1:13" ht="43.15" customHeight="1">
      <c r="A21" t="s">
        <v>6527</v>
      </c>
      <c r="B21" t="s">
        <v>42</v>
      </c>
      <c r="C21" t="s">
        <v>215</v>
      </c>
      <c r="D21" t="s">
        <v>216</v>
      </c>
      <c r="E21" t="s">
        <v>5054</v>
      </c>
      <c r="F21" t="s">
        <v>5412</v>
      </c>
      <c r="G21" s="4">
        <v>44440.805312500001</v>
      </c>
      <c r="H21" t="s">
        <v>96</v>
      </c>
      <c r="I21" t="s">
        <v>97</v>
      </c>
      <c r="J21" t="s">
        <v>98</v>
      </c>
      <c r="K21" s="2" t="s">
        <v>6528</v>
      </c>
      <c r="L21" t="s">
        <v>98</v>
      </c>
      <c r="M21" t="b">
        <v>0</v>
      </c>
    </row>
    <row r="22" spans="1:13" ht="43.15" customHeight="1">
      <c r="A22" t="s">
        <v>6529</v>
      </c>
      <c r="B22" t="s">
        <v>42</v>
      </c>
      <c r="C22" t="s">
        <v>215</v>
      </c>
      <c r="D22" t="s">
        <v>216</v>
      </c>
      <c r="E22" t="s">
        <v>4471</v>
      </c>
      <c r="F22" t="s">
        <v>5387</v>
      </c>
      <c r="G22" s="4">
        <v>44440.836631944447</v>
      </c>
      <c r="H22" t="s">
        <v>96</v>
      </c>
      <c r="I22" t="s">
        <v>97</v>
      </c>
      <c r="J22" t="s">
        <v>98</v>
      </c>
      <c r="K22" s="2" t="s">
        <v>4024</v>
      </c>
      <c r="L22" t="s">
        <v>98</v>
      </c>
      <c r="M22" t="b">
        <v>0</v>
      </c>
    </row>
    <row r="23" spans="1:13" ht="43.15" customHeight="1">
      <c r="A23" t="s">
        <v>6530</v>
      </c>
      <c r="B23" t="s">
        <v>42</v>
      </c>
      <c r="C23" t="s">
        <v>215</v>
      </c>
      <c r="D23" t="s">
        <v>216</v>
      </c>
      <c r="E23" t="s">
        <v>2221</v>
      </c>
      <c r="F23" t="s">
        <v>6531</v>
      </c>
      <c r="G23" s="4">
        <v>44440.839386574073</v>
      </c>
      <c r="H23" t="s">
        <v>96</v>
      </c>
      <c r="I23" t="s">
        <v>97</v>
      </c>
      <c r="J23" t="s">
        <v>98</v>
      </c>
      <c r="K23" s="2" t="s">
        <v>6532</v>
      </c>
      <c r="L23" t="s">
        <v>98</v>
      </c>
      <c r="M23" t="b">
        <v>0</v>
      </c>
    </row>
    <row r="24" spans="1:13" ht="187.15" customHeight="1">
      <c r="A24" t="s">
        <v>6533</v>
      </c>
      <c r="B24" t="s">
        <v>42</v>
      </c>
      <c r="C24" t="s">
        <v>215</v>
      </c>
      <c r="D24" t="s">
        <v>216</v>
      </c>
      <c r="E24" t="s">
        <v>3487</v>
      </c>
      <c r="F24" t="s">
        <v>5412</v>
      </c>
      <c r="G24" s="4">
        <v>44440.848287037043</v>
      </c>
      <c r="H24" t="s">
        <v>96</v>
      </c>
      <c r="I24" t="s">
        <v>97</v>
      </c>
      <c r="J24" t="s">
        <v>98</v>
      </c>
      <c r="K24" s="2" t="s">
        <v>3538</v>
      </c>
      <c r="L24" t="s">
        <v>98</v>
      </c>
      <c r="M24" t="b">
        <v>0</v>
      </c>
    </row>
    <row r="25" spans="1:13" ht="57.6" customHeight="1">
      <c r="A25" t="s">
        <v>6534</v>
      </c>
      <c r="B25" t="s">
        <v>42</v>
      </c>
      <c r="C25" t="s">
        <v>92</v>
      </c>
      <c r="D25" t="s">
        <v>93</v>
      </c>
      <c r="E25" t="s">
        <v>2620</v>
      </c>
      <c r="F25" t="s">
        <v>6535</v>
      </c>
      <c r="G25" s="4">
        <v>44440.856064814812</v>
      </c>
      <c r="H25" t="s">
        <v>96</v>
      </c>
      <c r="I25" t="s">
        <v>97</v>
      </c>
      <c r="J25" t="s">
        <v>98</v>
      </c>
      <c r="K25" s="2" t="s">
        <v>6536</v>
      </c>
      <c r="L25" t="s">
        <v>98</v>
      </c>
      <c r="M25" t="b">
        <v>0</v>
      </c>
    </row>
    <row r="26" spans="1:13" ht="316.89999999999998" customHeight="1">
      <c r="A26" t="s">
        <v>6537</v>
      </c>
      <c r="B26" t="s">
        <v>42</v>
      </c>
      <c r="C26" t="s">
        <v>375</v>
      </c>
      <c r="D26" t="s">
        <v>376</v>
      </c>
      <c r="E26" t="s">
        <v>6538</v>
      </c>
      <c r="F26" t="s">
        <v>4593</v>
      </c>
      <c r="G26" s="4">
        <v>44441.351597222223</v>
      </c>
      <c r="H26" t="s">
        <v>96</v>
      </c>
      <c r="I26" t="s">
        <v>97</v>
      </c>
      <c r="J26" t="s">
        <v>98</v>
      </c>
      <c r="K26" s="2" t="s">
        <v>6539</v>
      </c>
      <c r="L26" t="s">
        <v>98</v>
      </c>
      <c r="M26" t="b">
        <v>0</v>
      </c>
    </row>
    <row r="27" spans="1:13" ht="316.89999999999998" customHeight="1">
      <c r="A27" t="s">
        <v>6540</v>
      </c>
      <c r="B27" t="s">
        <v>42</v>
      </c>
      <c r="C27" t="s">
        <v>375</v>
      </c>
      <c r="D27" t="s">
        <v>376</v>
      </c>
      <c r="E27" t="s">
        <v>1187</v>
      </c>
      <c r="F27" t="s">
        <v>6541</v>
      </c>
      <c r="G27" s="4">
        <v>44441.374351851853</v>
      </c>
      <c r="H27" t="s">
        <v>96</v>
      </c>
      <c r="I27" t="s">
        <v>97</v>
      </c>
      <c r="J27" t="s">
        <v>98</v>
      </c>
      <c r="K27" s="2" t="s">
        <v>6542</v>
      </c>
      <c r="L27" t="s">
        <v>98</v>
      </c>
      <c r="M27" t="b">
        <v>0</v>
      </c>
    </row>
    <row r="28" spans="1:13" ht="316.89999999999998" customHeight="1">
      <c r="A28" t="s">
        <v>6543</v>
      </c>
      <c r="B28" t="s">
        <v>42</v>
      </c>
      <c r="C28" t="s">
        <v>375</v>
      </c>
      <c r="D28" t="s">
        <v>376</v>
      </c>
      <c r="E28" t="s">
        <v>6544</v>
      </c>
      <c r="F28" t="s">
        <v>4556</v>
      </c>
      <c r="G28" s="4">
        <v>44441.388148148151</v>
      </c>
      <c r="H28" t="s">
        <v>96</v>
      </c>
      <c r="I28" t="s">
        <v>97</v>
      </c>
      <c r="J28" t="s">
        <v>98</v>
      </c>
      <c r="K28" s="2" t="s">
        <v>6545</v>
      </c>
      <c r="L28" t="s">
        <v>98</v>
      </c>
      <c r="M28" t="b">
        <v>0</v>
      </c>
    </row>
    <row r="29" spans="1:13" ht="273.60000000000002" customHeight="1">
      <c r="A29" t="s">
        <v>6546</v>
      </c>
      <c r="B29" t="s">
        <v>42</v>
      </c>
      <c r="C29" t="s">
        <v>375</v>
      </c>
      <c r="D29" t="s">
        <v>376</v>
      </c>
      <c r="E29" t="s">
        <v>1370</v>
      </c>
      <c r="F29" t="s">
        <v>6547</v>
      </c>
      <c r="G29" s="4">
        <v>44441.434629629628</v>
      </c>
      <c r="H29" t="s">
        <v>96</v>
      </c>
      <c r="I29" t="s">
        <v>97</v>
      </c>
      <c r="J29" t="s">
        <v>98</v>
      </c>
      <c r="K29" s="2" t="s">
        <v>6548</v>
      </c>
      <c r="L29" t="s">
        <v>98</v>
      </c>
      <c r="M29" t="b">
        <v>0</v>
      </c>
    </row>
    <row r="30" spans="1:13" ht="259.14999999999998" customHeight="1">
      <c r="A30" t="s">
        <v>6549</v>
      </c>
      <c r="B30" t="s">
        <v>44</v>
      </c>
      <c r="C30" t="s">
        <v>6550</v>
      </c>
      <c r="D30" t="s">
        <v>133</v>
      </c>
      <c r="E30" t="s">
        <v>5266</v>
      </c>
      <c r="F30" t="s">
        <v>6551</v>
      </c>
      <c r="G30" s="4">
        <v>44441.398657407408</v>
      </c>
      <c r="H30" t="s">
        <v>96</v>
      </c>
      <c r="I30" t="s">
        <v>114</v>
      </c>
      <c r="J30" t="s">
        <v>98</v>
      </c>
      <c r="K30" s="2" t="s">
        <v>6552</v>
      </c>
      <c r="L30" t="s">
        <v>98</v>
      </c>
      <c r="M30" t="b">
        <v>0</v>
      </c>
    </row>
    <row r="31" spans="1:13" ht="28.9" customHeight="1">
      <c r="A31" t="s">
        <v>6553</v>
      </c>
      <c r="B31" t="s">
        <v>44</v>
      </c>
      <c r="C31" t="s">
        <v>375</v>
      </c>
      <c r="D31" t="s">
        <v>376</v>
      </c>
      <c r="E31" t="s">
        <v>4081</v>
      </c>
      <c r="F31" t="s">
        <v>6554</v>
      </c>
      <c r="G31" s="4">
        <v>44441.407962962963</v>
      </c>
      <c r="H31" t="s">
        <v>96</v>
      </c>
      <c r="I31" t="s">
        <v>114</v>
      </c>
      <c r="J31" t="s">
        <v>98</v>
      </c>
      <c r="K31" s="2" t="s">
        <v>6555</v>
      </c>
      <c r="L31" t="s">
        <v>98</v>
      </c>
      <c r="M31" t="b">
        <v>0</v>
      </c>
    </row>
    <row r="32" spans="1:13" ht="316.89999999999998" customHeight="1">
      <c r="A32" t="s">
        <v>6556</v>
      </c>
      <c r="B32" t="s">
        <v>42</v>
      </c>
      <c r="C32" t="s">
        <v>92</v>
      </c>
      <c r="D32" t="s">
        <v>186</v>
      </c>
      <c r="E32" t="s">
        <v>6390</v>
      </c>
      <c r="F32" t="s">
        <v>6557</v>
      </c>
      <c r="G32" s="4">
        <v>44441.435624999998</v>
      </c>
      <c r="H32" t="s">
        <v>96</v>
      </c>
      <c r="I32" t="s">
        <v>97</v>
      </c>
      <c r="J32" t="s">
        <v>98</v>
      </c>
      <c r="K32" s="2" t="s">
        <v>6558</v>
      </c>
      <c r="L32" t="s">
        <v>98</v>
      </c>
      <c r="M32" t="b">
        <v>0</v>
      </c>
    </row>
    <row r="33" spans="1:13" ht="57.6" customHeight="1">
      <c r="A33" t="s">
        <v>6559</v>
      </c>
      <c r="B33" t="s">
        <v>44</v>
      </c>
      <c r="C33" t="s">
        <v>933</v>
      </c>
      <c r="D33" t="s">
        <v>934</v>
      </c>
      <c r="E33" t="s">
        <v>3534</v>
      </c>
      <c r="F33" t="s">
        <v>6560</v>
      </c>
      <c r="G33" s="4">
        <v>44441.443368055552</v>
      </c>
      <c r="H33" t="s">
        <v>96</v>
      </c>
      <c r="I33" t="s">
        <v>114</v>
      </c>
      <c r="J33" t="s">
        <v>98</v>
      </c>
      <c r="K33" s="2" t="s">
        <v>5395</v>
      </c>
      <c r="L33" t="s">
        <v>98</v>
      </c>
      <c r="M33" t="b">
        <v>0</v>
      </c>
    </row>
    <row r="34" spans="1:13" ht="28.9" customHeight="1">
      <c r="A34" t="s">
        <v>6561</v>
      </c>
      <c r="B34" t="s">
        <v>56</v>
      </c>
      <c r="C34" t="s">
        <v>550</v>
      </c>
      <c r="D34" t="s">
        <v>551</v>
      </c>
      <c r="E34" t="s">
        <v>6562</v>
      </c>
      <c r="F34" t="s">
        <v>6563</v>
      </c>
      <c r="G34" s="4">
        <v>44441.440844907411</v>
      </c>
      <c r="H34" t="s">
        <v>96</v>
      </c>
      <c r="I34" t="s">
        <v>97</v>
      </c>
      <c r="J34" t="s">
        <v>98</v>
      </c>
      <c r="K34" s="2" t="s">
        <v>6564</v>
      </c>
      <c r="L34" t="s">
        <v>98</v>
      </c>
      <c r="M34" t="b">
        <v>0</v>
      </c>
    </row>
    <row r="35" spans="1:13" ht="316.89999999999998" customHeight="1">
      <c r="A35" t="s">
        <v>6565</v>
      </c>
      <c r="B35" t="s">
        <v>44</v>
      </c>
      <c r="C35" t="s">
        <v>738</v>
      </c>
      <c r="D35" t="s">
        <v>739</v>
      </c>
      <c r="E35" t="s">
        <v>513</v>
      </c>
      <c r="F35" t="s">
        <v>6566</v>
      </c>
      <c r="G35" s="4">
        <v>44441.454027777778</v>
      </c>
      <c r="H35" t="s">
        <v>96</v>
      </c>
      <c r="I35" t="s">
        <v>114</v>
      </c>
      <c r="J35" t="s">
        <v>98</v>
      </c>
      <c r="K35" s="2" t="s">
        <v>6567</v>
      </c>
      <c r="L35" t="s">
        <v>98</v>
      </c>
      <c r="M35" t="b">
        <v>0</v>
      </c>
    </row>
    <row r="36" spans="1:13">
      <c r="A36" t="s">
        <v>6568</v>
      </c>
      <c r="B36" t="s">
        <v>44</v>
      </c>
      <c r="C36" t="s">
        <v>375</v>
      </c>
      <c r="D36" t="s">
        <v>376</v>
      </c>
      <c r="E36" t="s">
        <v>6569</v>
      </c>
      <c r="F36" t="s">
        <v>6570</v>
      </c>
      <c r="G36" s="4">
        <v>44441.45815972222</v>
      </c>
      <c r="H36" t="s">
        <v>96</v>
      </c>
      <c r="I36" t="s">
        <v>114</v>
      </c>
      <c r="J36" t="s">
        <v>98</v>
      </c>
      <c r="K36" s="2" t="s">
        <v>6571</v>
      </c>
      <c r="L36" t="s">
        <v>98</v>
      </c>
      <c r="M36" t="b">
        <v>0</v>
      </c>
    </row>
    <row r="37" spans="1:13" ht="316.89999999999998" customHeight="1">
      <c r="A37" t="s">
        <v>6572</v>
      </c>
      <c r="B37" t="s">
        <v>44</v>
      </c>
      <c r="C37" t="s">
        <v>159</v>
      </c>
      <c r="D37" t="s">
        <v>248</v>
      </c>
      <c r="E37" t="s">
        <v>5717</v>
      </c>
      <c r="F37" t="s">
        <v>826</v>
      </c>
      <c r="G37" s="4">
        <v>44441.461331018523</v>
      </c>
      <c r="H37" t="s">
        <v>96</v>
      </c>
      <c r="I37" t="s">
        <v>97</v>
      </c>
      <c r="J37" t="s">
        <v>98</v>
      </c>
      <c r="K37" s="2" t="s">
        <v>6573</v>
      </c>
      <c r="L37" t="s">
        <v>98</v>
      </c>
      <c r="M37" t="b">
        <v>0</v>
      </c>
    </row>
    <row r="38" spans="1:13">
      <c r="A38" s="2" t="s">
        <v>6574</v>
      </c>
      <c r="B38" s="2" t="s">
        <v>35</v>
      </c>
      <c r="C38" s="2" t="s">
        <v>124</v>
      </c>
      <c r="D38" s="2" t="s">
        <v>144</v>
      </c>
      <c r="E38" s="2" t="s">
        <v>1026</v>
      </c>
      <c r="F38" s="2" t="s">
        <v>6575</v>
      </c>
      <c r="G38" s="4">
        <v>44441.454884259263</v>
      </c>
      <c r="H38" s="2" t="s">
        <v>96</v>
      </c>
      <c r="I38" s="2" t="s">
        <v>97</v>
      </c>
      <c r="J38" s="2" t="s">
        <v>109</v>
      </c>
      <c r="K38" s="2" t="s">
        <v>2272</v>
      </c>
      <c r="L38" s="2" t="s">
        <v>109</v>
      </c>
      <c r="M38" s="2" t="b">
        <v>0</v>
      </c>
    </row>
    <row r="39" spans="1:13" ht="244.9" customHeight="1">
      <c r="A39" t="s">
        <v>6576</v>
      </c>
      <c r="B39" t="s">
        <v>44</v>
      </c>
      <c r="C39" t="s">
        <v>375</v>
      </c>
      <c r="D39" t="s">
        <v>376</v>
      </c>
      <c r="E39" t="s">
        <v>4081</v>
      </c>
      <c r="F39" t="s">
        <v>6554</v>
      </c>
      <c r="G39" s="4">
        <v>44441.471145833333</v>
      </c>
      <c r="H39" t="s">
        <v>96</v>
      </c>
      <c r="I39" t="s">
        <v>97</v>
      </c>
      <c r="J39" t="s">
        <v>98</v>
      </c>
      <c r="K39" s="2" t="s">
        <v>6577</v>
      </c>
      <c r="L39" t="s">
        <v>98</v>
      </c>
      <c r="M39" t="b">
        <v>0</v>
      </c>
    </row>
    <row r="40" spans="1:13" ht="316.89999999999998" customHeight="1">
      <c r="A40" t="s">
        <v>6578</v>
      </c>
      <c r="B40" t="s">
        <v>44</v>
      </c>
      <c r="C40" t="s">
        <v>375</v>
      </c>
      <c r="D40" t="s">
        <v>376</v>
      </c>
      <c r="E40" t="s">
        <v>4066</v>
      </c>
      <c r="F40" t="s">
        <v>2968</v>
      </c>
      <c r="G40" s="4">
        <v>44441.475474537037</v>
      </c>
      <c r="H40" t="s">
        <v>96</v>
      </c>
      <c r="I40" t="s">
        <v>114</v>
      </c>
      <c r="J40" t="s">
        <v>98</v>
      </c>
      <c r="K40" s="2" t="s">
        <v>6579</v>
      </c>
      <c r="L40" t="s">
        <v>98</v>
      </c>
      <c r="M40" t="b">
        <v>0</v>
      </c>
    </row>
    <row r="41" spans="1:13" ht="273.60000000000002" customHeight="1">
      <c r="A41" t="s">
        <v>6580</v>
      </c>
      <c r="B41" t="s">
        <v>42</v>
      </c>
      <c r="C41" t="s">
        <v>215</v>
      </c>
      <c r="D41" t="s">
        <v>216</v>
      </c>
      <c r="E41" t="s">
        <v>6581</v>
      </c>
      <c r="F41" t="s">
        <v>1284</v>
      </c>
      <c r="G41" s="4">
        <v>44441.50640046296</v>
      </c>
      <c r="H41" t="s">
        <v>96</v>
      </c>
      <c r="I41" t="s">
        <v>114</v>
      </c>
      <c r="J41" t="s">
        <v>98</v>
      </c>
      <c r="K41" s="2" t="s">
        <v>6582</v>
      </c>
      <c r="L41" t="s">
        <v>98</v>
      </c>
      <c r="M41" t="b">
        <v>0</v>
      </c>
    </row>
    <row r="42" spans="1:13" ht="57.6" customHeight="1">
      <c r="A42" t="s">
        <v>6583</v>
      </c>
      <c r="B42" t="s">
        <v>42</v>
      </c>
      <c r="C42" t="s">
        <v>215</v>
      </c>
      <c r="D42" t="s">
        <v>216</v>
      </c>
      <c r="E42" t="s">
        <v>2331</v>
      </c>
      <c r="F42" t="s">
        <v>6360</v>
      </c>
      <c r="G42" s="4">
        <v>44441.516388888893</v>
      </c>
      <c r="H42" t="s">
        <v>96</v>
      </c>
      <c r="I42" t="s">
        <v>97</v>
      </c>
      <c r="J42" t="s">
        <v>98</v>
      </c>
      <c r="K42" s="2" t="s">
        <v>6584</v>
      </c>
      <c r="L42" t="s">
        <v>98</v>
      </c>
      <c r="M42" t="b">
        <v>0</v>
      </c>
    </row>
    <row r="43" spans="1:13" ht="244.9" customHeight="1">
      <c r="A43" t="s">
        <v>6585</v>
      </c>
      <c r="B43" t="s">
        <v>42</v>
      </c>
      <c r="C43" t="s">
        <v>1857</v>
      </c>
      <c r="D43" t="s">
        <v>1858</v>
      </c>
      <c r="E43" t="s">
        <v>4274</v>
      </c>
      <c r="F43" t="s">
        <v>2871</v>
      </c>
      <c r="G43" s="4">
        <v>44441.543333333328</v>
      </c>
      <c r="H43" t="s">
        <v>96</v>
      </c>
      <c r="I43" t="s">
        <v>97</v>
      </c>
      <c r="J43" t="s">
        <v>98</v>
      </c>
      <c r="K43" s="2" t="s">
        <v>6586</v>
      </c>
      <c r="L43" t="s">
        <v>98</v>
      </c>
      <c r="M43" t="b">
        <v>0</v>
      </c>
    </row>
    <row r="44" spans="1:13" ht="316.89999999999998" customHeight="1">
      <c r="A44" s="2" t="s">
        <v>6587</v>
      </c>
      <c r="B44" s="2" t="s">
        <v>42</v>
      </c>
      <c r="C44" s="2" t="s">
        <v>215</v>
      </c>
      <c r="D44" s="2" t="s">
        <v>216</v>
      </c>
      <c r="E44" s="2" t="s">
        <v>4274</v>
      </c>
      <c r="F44" s="2" t="s">
        <v>6360</v>
      </c>
      <c r="G44" s="4">
        <v>44441.546840277777</v>
      </c>
      <c r="H44" s="2" t="s">
        <v>96</v>
      </c>
      <c r="I44" s="2" t="s">
        <v>2969</v>
      </c>
      <c r="J44" s="2" t="s">
        <v>98</v>
      </c>
      <c r="K44" s="2" t="s">
        <v>6588</v>
      </c>
      <c r="L44" s="2" t="s">
        <v>98</v>
      </c>
      <c r="M44" s="2" t="b">
        <v>0</v>
      </c>
    </row>
    <row r="45" spans="1:13" ht="259.14999999999998" customHeight="1">
      <c r="A45" t="s">
        <v>6589</v>
      </c>
      <c r="B45" t="s">
        <v>42</v>
      </c>
      <c r="C45" t="s">
        <v>215</v>
      </c>
      <c r="D45" t="s">
        <v>216</v>
      </c>
      <c r="E45" t="s">
        <v>6130</v>
      </c>
      <c r="F45" t="s">
        <v>5448</v>
      </c>
      <c r="G45" s="4">
        <v>44441.553020833337</v>
      </c>
      <c r="H45" t="s">
        <v>96</v>
      </c>
      <c r="I45" t="s">
        <v>97</v>
      </c>
      <c r="J45" t="s">
        <v>98</v>
      </c>
      <c r="K45" s="2" t="s">
        <v>6590</v>
      </c>
      <c r="L45" t="s">
        <v>98</v>
      </c>
      <c r="M45" t="b">
        <v>0</v>
      </c>
    </row>
    <row r="46" spans="1:13" ht="316.89999999999998" customHeight="1">
      <c r="A46" t="s">
        <v>6591</v>
      </c>
      <c r="B46" t="s">
        <v>42</v>
      </c>
      <c r="C46" t="s">
        <v>215</v>
      </c>
      <c r="D46" t="s">
        <v>216</v>
      </c>
      <c r="E46" t="s">
        <v>6130</v>
      </c>
      <c r="F46" t="s">
        <v>6592</v>
      </c>
      <c r="G46" s="4">
        <v>44441.555497685193</v>
      </c>
      <c r="H46" t="s">
        <v>96</v>
      </c>
      <c r="I46" t="s">
        <v>97</v>
      </c>
      <c r="J46" t="s">
        <v>98</v>
      </c>
      <c r="K46" s="2" t="s">
        <v>6593</v>
      </c>
      <c r="L46" t="s">
        <v>98</v>
      </c>
      <c r="M46" t="b">
        <v>0</v>
      </c>
    </row>
    <row r="47" spans="1:13" ht="244.9" customHeight="1">
      <c r="A47" t="s">
        <v>6594</v>
      </c>
      <c r="B47" t="s">
        <v>44</v>
      </c>
      <c r="C47" t="s">
        <v>507</v>
      </c>
      <c r="D47" t="s">
        <v>508</v>
      </c>
      <c r="E47" t="s">
        <v>6595</v>
      </c>
      <c r="F47" t="s">
        <v>6596</v>
      </c>
      <c r="G47" s="4">
        <v>44441.586481481478</v>
      </c>
      <c r="H47" t="s">
        <v>96</v>
      </c>
      <c r="I47" t="s">
        <v>114</v>
      </c>
      <c r="J47" t="s">
        <v>98</v>
      </c>
      <c r="K47" s="2" t="s">
        <v>6597</v>
      </c>
      <c r="L47" t="s">
        <v>98</v>
      </c>
      <c r="M47" t="b">
        <v>0</v>
      </c>
    </row>
    <row r="48" spans="1:13" ht="273.60000000000002" customHeight="1">
      <c r="A48" t="s">
        <v>6598</v>
      </c>
      <c r="B48" t="s">
        <v>44</v>
      </c>
      <c r="C48" t="s">
        <v>375</v>
      </c>
      <c r="D48" t="s">
        <v>376</v>
      </c>
      <c r="E48" t="s">
        <v>6328</v>
      </c>
      <c r="F48" t="s">
        <v>2968</v>
      </c>
      <c r="G48" s="4">
        <v>44441.562754629631</v>
      </c>
      <c r="H48" t="s">
        <v>96</v>
      </c>
      <c r="I48" t="s">
        <v>114</v>
      </c>
      <c r="J48" t="s">
        <v>98</v>
      </c>
      <c r="K48" s="2" t="s">
        <v>6599</v>
      </c>
      <c r="L48" t="s">
        <v>98</v>
      </c>
      <c r="M48" t="b">
        <v>0</v>
      </c>
    </row>
    <row r="49" spans="1:13" ht="244.9" customHeight="1">
      <c r="A49" t="s">
        <v>6600</v>
      </c>
      <c r="B49" t="s">
        <v>42</v>
      </c>
      <c r="C49" t="s">
        <v>215</v>
      </c>
      <c r="D49" t="s">
        <v>825</v>
      </c>
      <c r="E49" t="s">
        <v>6601</v>
      </c>
      <c r="F49" t="s">
        <v>6602</v>
      </c>
      <c r="G49" s="4">
        <v>44441.570636574077</v>
      </c>
      <c r="H49" t="s">
        <v>96</v>
      </c>
      <c r="I49" t="s">
        <v>97</v>
      </c>
      <c r="J49" t="s">
        <v>98</v>
      </c>
      <c r="K49" s="2" t="s">
        <v>6603</v>
      </c>
      <c r="L49" t="s">
        <v>98</v>
      </c>
      <c r="M49" t="b">
        <v>0</v>
      </c>
    </row>
    <row r="50" spans="1:13" ht="316.89999999999998" customHeight="1">
      <c r="A50" t="s">
        <v>6604</v>
      </c>
      <c r="B50" t="s">
        <v>42</v>
      </c>
      <c r="C50" t="s">
        <v>215</v>
      </c>
      <c r="D50" t="s">
        <v>216</v>
      </c>
      <c r="E50" t="s">
        <v>3327</v>
      </c>
      <c r="F50" t="s">
        <v>1284</v>
      </c>
      <c r="G50" s="4">
        <v>44441.5702662037</v>
      </c>
      <c r="H50" t="s">
        <v>96</v>
      </c>
      <c r="I50" t="s">
        <v>114</v>
      </c>
      <c r="J50" t="s">
        <v>98</v>
      </c>
      <c r="K50" s="2" t="s">
        <v>6605</v>
      </c>
      <c r="L50" t="s">
        <v>98</v>
      </c>
      <c r="M50" t="b">
        <v>0</v>
      </c>
    </row>
    <row r="51" spans="1:13" ht="43.15" customHeight="1">
      <c r="A51" t="s">
        <v>6606</v>
      </c>
      <c r="B51" t="s">
        <v>42</v>
      </c>
      <c r="C51" t="s">
        <v>215</v>
      </c>
      <c r="D51" t="s">
        <v>216</v>
      </c>
      <c r="E51" t="s">
        <v>6130</v>
      </c>
      <c r="F51" t="s">
        <v>3827</v>
      </c>
      <c r="G51" s="4">
        <v>44441.571180555547</v>
      </c>
      <c r="H51" t="s">
        <v>96</v>
      </c>
      <c r="I51" t="s">
        <v>97</v>
      </c>
      <c r="J51" t="s">
        <v>98</v>
      </c>
      <c r="K51" s="2" t="s">
        <v>6607</v>
      </c>
      <c r="L51" t="s">
        <v>98</v>
      </c>
      <c r="M51" t="b">
        <v>0</v>
      </c>
    </row>
    <row r="52" spans="1:13" ht="244.9" customHeight="1">
      <c r="A52" t="s">
        <v>6608</v>
      </c>
      <c r="B52" t="s">
        <v>42</v>
      </c>
      <c r="C52" t="s">
        <v>215</v>
      </c>
      <c r="D52" t="s">
        <v>216</v>
      </c>
      <c r="E52" t="s">
        <v>3327</v>
      </c>
      <c r="F52" t="s">
        <v>1284</v>
      </c>
      <c r="G52" s="4">
        <v>44441.573831018519</v>
      </c>
      <c r="H52" t="s">
        <v>96</v>
      </c>
      <c r="I52" t="s">
        <v>114</v>
      </c>
      <c r="J52" t="s">
        <v>98</v>
      </c>
      <c r="K52" s="2" t="s">
        <v>6609</v>
      </c>
      <c r="L52" t="s">
        <v>98</v>
      </c>
      <c r="M52" t="b">
        <v>0</v>
      </c>
    </row>
    <row r="53" spans="1:13" ht="316.89999999999998" customHeight="1">
      <c r="A53" t="s">
        <v>6610</v>
      </c>
      <c r="B53" t="s">
        <v>42</v>
      </c>
      <c r="C53" t="s">
        <v>215</v>
      </c>
      <c r="D53" t="s">
        <v>216</v>
      </c>
      <c r="E53" t="s">
        <v>6611</v>
      </c>
      <c r="F53" t="s">
        <v>3657</v>
      </c>
      <c r="G53" s="4">
        <v>44441.57917824074</v>
      </c>
      <c r="H53" t="s">
        <v>96</v>
      </c>
      <c r="I53" t="s">
        <v>114</v>
      </c>
      <c r="J53" t="s">
        <v>98</v>
      </c>
      <c r="K53" s="2" t="s">
        <v>6612</v>
      </c>
      <c r="L53" t="s">
        <v>98</v>
      </c>
      <c r="M53" t="b">
        <v>0</v>
      </c>
    </row>
    <row r="54" spans="1:13" ht="100.9" customHeight="1">
      <c r="A54" t="s">
        <v>6613</v>
      </c>
      <c r="B54" t="s">
        <v>44</v>
      </c>
      <c r="C54" t="s">
        <v>375</v>
      </c>
      <c r="D54" t="s">
        <v>376</v>
      </c>
      <c r="E54" t="s">
        <v>6614</v>
      </c>
      <c r="F54" t="s">
        <v>6615</v>
      </c>
      <c r="G54" s="4">
        <v>44441.597916666673</v>
      </c>
      <c r="H54" t="s">
        <v>96</v>
      </c>
      <c r="I54" t="s">
        <v>114</v>
      </c>
      <c r="J54" t="s">
        <v>98</v>
      </c>
      <c r="K54" s="2" t="s">
        <v>3909</v>
      </c>
      <c r="L54" t="s">
        <v>98</v>
      </c>
      <c r="M54" t="b">
        <v>0</v>
      </c>
    </row>
    <row r="55" spans="1:13" ht="57.6" customHeight="1">
      <c r="A55" t="s">
        <v>6616</v>
      </c>
      <c r="B55" t="s">
        <v>42</v>
      </c>
      <c r="C55" t="s">
        <v>215</v>
      </c>
      <c r="D55" t="s">
        <v>216</v>
      </c>
      <c r="E55" t="s">
        <v>1754</v>
      </c>
      <c r="F55" t="s">
        <v>2473</v>
      </c>
      <c r="G55" s="4">
        <v>44441.611192129632</v>
      </c>
      <c r="H55" t="s">
        <v>96</v>
      </c>
      <c r="I55" t="s">
        <v>114</v>
      </c>
      <c r="J55" t="s">
        <v>98</v>
      </c>
      <c r="K55" s="2" t="s">
        <v>6617</v>
      </c>
      <c r="L55" t="s">
        <v>98</v>
      </c>
      <c r="M55" t="b">
        <v>0</v>
      </c>
    </row>
    <row r="56" spans="1:13" ht="273.60000000000002" customHeight="1">
      <c r="A56" t="s">
        <v>6618</v>
      </c>
      <c r="B56" t="s">
        <v>42</v>
      </c>
      <c r="C56" t="s">
        <v>215</v>
      </c>
      <c r="D56" t="s">
        <v>216</v>
      </c>
      <c r="E56" t="s">
        <v>1265</v>
      </c>
      <c r="F56" t="s">
        <v>6619</v>
      </c>
      <c r="G56" s="4">
        <v>44441.642025462963</v>
      </c>
      <c r="H56" t="s">
        <v>96</v>
      </c>
      <c r="I56" t="s">
        <v>114</v>
      </c>
      <c r="J56" t="s">
        <v>98</v>
      </c>
      <c r="K56" s="2" t="s">
        <v>6620</v>
      </c>
      <c r="L56" t="s">
        <v>98</v>
      </c>
      <c r="M56" t="b">
        <v>0</v>
      </c>
    </row>
    <row r="57" spans="1:13" ht="57.6" customHeight="1">
      <c r="A57" t="s">
        <v>6621</v>
      </c>
      <c r="B57" t="s">
        <v>42</v>
      </c>
      <c r="C57" t="s">
        <v>215</v>
      </c>
      <c r="D57" t="s">
        <v>216</v>
      </c>
      <c r="E57" t="s">
        <v>4285</v>
      </c>
      <c r="F57" t="s">
        <v>1284</v>
      </c>
      <c r="G57" s="4">
        <v>44441.648773148147</v>
      </c>
      <c r="H57" t="s">
        <v>96</v>
      </c>
      <c r="I57" t="s">
        <v>114</v>
      </c>
      <c r="J57" t="s">
        <v>98</v>
      </c>
      <c r="K57" s="2" t="s">
        <v>6622</v>
      </c>
      <c r="L57" t="s">
        <v>98</v>
      </c>
      <c r="M57" t="b">
        <v>0</v>
      </c>
    </row>
    <row r="58" spans="1:13" ht="244.9" customHeight="1">
      <c r="A58" t="s">
        <v>6623</v>
      </c>
      <c r="B58" t="s">
        <v>42</v>
      </c>
      <c r="C58" t="s">
        <v>5375</v>
      </c>
      <c r="D58" t="s">
        <v>6624</v>
      </c>
      <c r="E58" t="s">
        <v>6625</v>
      </c>
      <c r="F58" t="s">
        <v>6626</v>
      </c>
      <c r="G58" s="4">
        <v>44441.670729166668</v>
      </c>
      <c r="H58" t="s">
        <v>96</v>
      </c>
      <c r="I58" t="s">
        <v>114</v>
      </c>
      <c r="J58" t="s">
        <v>98</v>
      </c>
      <c r="K58" s="2" t="s">
        <v>6627</v>
      </c>
      <c r="L58" t="s">
        <v>98</v>
      </c>
      <c r="M58" t="b">
        <v>0</v>
      </c>
    </row>
    <row r="59" spans="1:13" ht="28.9" customHeight="1">
      <c r="A59" t="s">
        <v>6628</v>
      </c>
      <c r="B59" t="s">
        <v>42</v>
      </c>
      <c r="C59" t="s">
        <v>215</v>
      </c>
      <c r="D59" t="s">
        <v>216</v>
      </c>
      <c r="E59" t="s">
        <v>6629</v>
      </c>
      <c r="F59" t="s">
        <v>6630</v>
      </c>
      <c r="G59" s="4">
        <v>44441.748379629629</v>
      </c>
      <c r="H59" t="s">
        <v>96</v>
      </c>
      <c r="I59" t="s">
        <v>114</v>
      </c>
      <c r="J59" t="s">
        <v>98</v>
      </c>
      <c r="K59" s="2" t="s">
        <v>6631</v>
      </c>
      <c r="L59" t="s">
        <v>98</v>
      </c>
      <c r="M59" t="b">
        <v>0</v>
      </c>
    </row>
    <row r="60" spans="1:13" ht="244.9" customHeight="1">
      <c r="A60" t="s">
        <v>6632</v>
      </c>
      <c r="B60" t="s">
        <v>42</v>
      </c>
      <c r="C60" t="s">
        <v>215</v>
      </c>
      <c r="D60" t="s">
        <v>216</v>
      </c>
      <c r="E60" t="s">
        <v>5198</v>
      </c>
      <c r="F60" t="s">
        <v>6633</v>
      </c>
      <c r="G60" s="4">
        <v>44441.761030092603</v>
      </c>
      <c r="H60" t="s">
        <v>96</v>
      </c>
      <c r="I60" t="s">
        <v>97</v>
      </c>
      <c r="J60" t="s">
        <v>98</v>
      </c>
      <c r="K60" s="2" t="s">
        <v>6634</v>
      </c>
      <c r="L60" t="s">
        <v>98</v>
      </c>
      <c r="M60" t="b">
        <v>0</v>
      </c>
    </row>
    <row r="61" spans="1:13">
      <c r="A61" s="2" t="s">
        <v>6635</v>
      </c>
      <c r="B61" s="2" t="s">
        <v>35</v>
      </c>
      <c r="C61" s="2" t="s">
        <v>342</v>
      </c>
      <c r="D61" s="2" t="s">
        <v>434</v>
      </c>
      <c r="E61" s="2" t="s">
        <v>601</v>
      </c>
      <c r="F61" s="2" t="s">
        <v>6636</v>
      </c>
      <c r="G61" s="4">
        <v>44441.777291666673</v>
      </c>
      <c r="H61" s="2" t="s">
        <v>96</v>
      </c>
      <c r="I61" s="2" t="s">
        <v>97</v>
      </c>
      <c r="J61" s="2" t="s">
        <v>109</v>
      </c>
      <c r="K61" s="2" t="s">
        <v>6637</v>
      </c>
      <c r="L61" s="2" t="s">
        <v>109</v>
      </c>
      <c r="M61" s="2" t="b">
        <v>0</v>
      </c>
    </row>
    <row r="62" spans="1:13" ht="57.6" customHeight="1">
      <c r="A62" t="s">
        <v>6638</v>
      </c>
      <c r="B62" t="s">
        <v>42</v>
      </c>
      <c r="C62" t="s">
        <v>215</v>
      </c>
      <c r="D62" t="s">
        <v>216</v>
      </c>
      <c r="E62" t="s">
        <v>4414</v>
      </c>
      <c r="F62" t="s">
        <v>1092</v>
      </c>
      <c r="G62" s="4">
        <v>44441.797974537039</v>
      </c>
      <c r="H62" t="s">
        <v>96</v>
      </c>
      <c r="I62" t="s">
        <v>97</v>
      </c>
      <c r="J62" t="s">
        <v>98</v>
      </c>
      <c r="K62" s="2" t="s">
        <v>6639</v>
      </c>
      <c r="L62" t="s">
        <v>98</v>
      </c>
      <c r="M62" t="b">
        <v>0</v>
      </c>
    </row>
    <row r="63" spans="1:13" ht="57.6" customHeight="1">
      <c r="A63" t="s">
        <v>6640</v>
      </c>
      <c r="B63" t="s">
        <v>42</v>
      </c>
      <c r="C63" t="s">
        <v>215</v>
      </c>
      <c r="D63" t="s">
        <v>216</v>
      </c>
      <c r="E63" t="s">
        <v>3946</v>
      </c>
      <c r="F63" t="s">
        <v>6641</v>
      </c>
      <c r="G63" s="4">
        <v>44441.819108796299</v>
      </c>
      <c r="H63" t="s">
        <v>96</v>
      </c>
      <c r="I63" t="s">
        <v>97</v>
      </c>
      <c r="J63" t="s">
        <v>98</v>
      </c>
      <c r="K63" s="2" t="s">
        <v>6642</v>
      </c>
      <c r="L63" t="s">
        <v>98</v>
      </c>
      <c r="M63" t="b">
        <v>0</v>
      </c>
    </row>
    <row r="64" spans="1:13">
      <c r="A64" s="2" t="s">
        <v>6643</v>
      </c>
      <c r="B64" s="2" t="s">
        <v>35</v>
      </c>
      <c r="C64" s="2" t="s">
        <v>1908</v>
      </c>
      <c r="D64" s="2" t="s">
        <v>1909</v>
      </c>
      <c r="E64" s="2" t="s">
        <v>1420</v>
      </c>
      <c r="F64" s="2" t="s">
        <v>6644</v>
      </c>
      <c r="G64" s="4">
        <v>44441.824259259258</v>
      </c>
      <c r="H64" s="2" t="s">
        <v>96</v>
      </c>
      <c r="I64" s="2" t="s">
        <v>97</v>
      </c>
      <c r="J64" s="2" t="s">
        <v>109</v>
      </c>
      <c r="K64" s="2" t="s">
        <v>6645</v>
      </c>
      <c r="L64" s="2" t="s">
        <v>109</v>
      </c>
      <c r="M64" s="2" t="b">
        <v>0</v>
      </c>
    </row>
    <row r="65" spans="1:13" ht="28.9" customHeight="1">
      <c r="A65" s="2" t="s">
        <v>6646</v>
      </c>
      <c r="B65" s="2" t="s">
        <v>35</v>
      </c>
      <c r="C65" s="2" t="s">
        <v>1135</v>
      </c>
      <c r="D65" s="2" t="s">
        <v>2843</v>
      </c>
      <c r="E65" s="2" t="s">
        <v>479</v>
      </c>
      <c r="F65" s="2" t="s">
        <v>6647</v>
      </c>
      <c r="G65" s="4">
        <v>44441.832233796304</v>
      </c>
      <c r="H65" s="2" t="s">
        <v>96</v>
      </c>
      <c r="I65" s="2" t="s">
        <v>97</v>
      </c>
      <c r="J65" s="2" t="s">
        <v>121</v>
      </c>
      <c r="K65" s="2" t="s">
        <v>6648</v>
      </c>
      <c r="L65" s="2" t="s">
        <v>109</v>
      </c>
      <c r="M65" s="2" t="b">
        <v>0</v>
      </c>
    </row>
    <row r="66" spans="1:13" ht="57.6" customHeight="1">
      <c r="A66" t="s">
        <v>6649</v>
      </c>
      <c r="B66" t="s">
        <v>44</v>
      </c>
      <c r="C66" t="s">
        <v>738</v>
      </c>
      <c r="D66" t="s">
        <v>739</v>
      </c>
      <c r="E66" t="s">
        <v>1207</v>
      </c>
      <c r="F66" t="s">
        <v>6650</v>
      </c>
      <c r="G66" s="4">
        <v>44441.879155092603</v>
      </c>
      <c r="H66" t="s">
        <v>96</v>
      </c>
      <c r="I66" t="s">
        <v>97</v>
      </c>
      <c r="J66" t="s">
        <v>98</v>
      </c>
      <c r="K66" s="2" t="s">
        <v>6651</v>
      </c>
      <c r="L66" t="s">
        <v>98</v>
      </c>
      <c r="M66" t="b">
        <v>0</v>
      </c>
    </row>
    <row r="67" spans="1:13" ht="57.6" customHeight="1">
      <c r="A67" t="s">
        <v>6652</v>
      </c>
      <c r="B67" t="s">
        <v>42</v>
      </c>
      <c r="C67" t="s">
        <v>738</v>
      </c>
      <c r="D67" t="s">
        <v>739</v>
      </c>
      <c r="E67" t="s">
        <v>6339</v>
      </c>
      <c r="F67" t="s">
        <v>6653</v>
      </c>
      <c r="G67" s="4">
        <v>44441.884421296287</v>
      </c>
      <c r="H67" t="s">
        <v>96</v>
      </c>
      <c r="I67" t="s">
        <v>97</v>
      </c>
      <c r="J67" t="s">
        <v>98</v>
      </c>
      <c r="K67" s="2" t="s">
        <v>6651</v>
      </c>
      <c r="L67" t="s">
        <v>98</v>
      </c>
      <c r="M67" t="b">
        <v>0</v>
      </c>
    </row>
    <row r="68" spans="1:13" ht="57.6" customHeight="1">
      <c r="A68" t="s">
        <v>6654</v>
      </c>
      <c r="B68" t="s">
        <v>42</v>
      </c>
      <c r="C68" t="s">
        <v>215</v>
      </c>
      <c r="D68" t="s">
        <v>216</v>
      </c>
      <c r="E68" t="s">
        <v>3918</v>
      </c>
      <c r="F68" t="s">
        <v>5387</v>
      </c>
      <c r="G68" s="4">
        <v>44441.89203703704</v>
      </c>
      <c r="H68" t="s">
        <v>96</v>
      </c>
      <c r="I68" t="s">
        <v>97</v>
      </c>
      <c r="J68" t="s">
        <v>98</v>
      </c>
      <c r="K68" s="2" t="s">
        <v>5392</v>
      </c>
      <c r="L68" t="s">
        <v>98</v>
      </c>
      <c r="M68" t="b">
        <v>0</v>
      </c>
    </row>
    <row r="69" spans="1:13">
      <c r="A69" s="2" t="s">
        <v>6655</v>
      </c>
      <c r="B69" s="2" t="s">
        <v>35</v>
      </c>
      <c r="C69" s="2" t="s">
        <v>1908</v>
      </c>
      <c r="D69" s="2" t="s">
        <v>5419</v>
      </c>
      <c r="E69" s="2" t="s">
        <v>1029</v>
      </c>
      <c r="F69" s="2" t="s">
        <v>6656</v>
      </c>
      <c r="G69" s="4">
        <v>44441.897800925923</v>
      </c>
      <c r="H69" s="2" t="s">
        <v>96</v>
      </c>
      <c r="I69" s="2" t="s">
        <v>97</v>
      </c>
      <c r="J69" s="2" t="s">
        <v>109</v>
      </c>
      <c r="K69" s="2" t="s">
        <v>6657</v>
      </c>
      <c r="L69" s="2" t="s">
        <v>109</v>
      </c>
      <c r="M69" s="2" t="b">
        <v>0</v>
      </c>
    </row>
    <row r="70" spans="1:13">
      <c r="A70" s="5" t="s">
        <v>6658</v>
      </c>
      <c r="B70" s="2" t="s">
        <v>35</v>
      </c>
      <c r="C70" s="2" t="s">
        <v>342</v>
      </c>
      <c r="D70" s="2" t="s">
        <v>434</v>
      </c>
      <c r="E70" s="2" t="s">
        <v>266</v>
      </c>
      <c r="F70" s="2" t="s">
        <v>6659</v>
      </c>
      <c r="G70" s="4">
        <v>44442.359074074076</v>
      </c>
      <c r="H70" s="2" t="s">
        <v>96</v>
      </c>
      <c r="I70" s="2" t="s">
        <v>97</v>
      </c>
      <c r="J70" s="2" t="s">
        <v>109</v>
      </c>
      <c r="K70" s="2" t="s">
        <v>6637</v>
      </c>
      <c r="L70" s="2" t="s">
        <v>109</v>
      </c>
      <c r="M70" s="2" t="b">
        <v>0</v>
      </c>
    </row>
    <row r="71" spans="1:13" ht="57.6" customHeight="1">
      <c r="A71" t="s">
        <v>6660</v>
      </c>
      <c r="B71" t="s">
        <v>42</v>
      </c>
      <c r="C71" t="s">
        <v>215</v>
      </c>
      <c r="D71" t="s">
        <v>216</v>
      </c>
      <c r="E71" t="s">
        <v>2642</v>
      </c>
      <c r="F71" t="s">
        <v>3461</v>
      </c>
      <c r="G71" s="4">
        <v>44442.412604166668</v>
      </c>
      <c r="H71" t="s">
        <v>96</v>
      </c>
      <c r="I71" t="s">
        <v>114</v>
      </c>
      <c r="J71" t="s">
        <v>98</v>
      </c>
      <c r="K71" s="2" t="s">
        <v>6661</v>
      </c>
      <c r="L71" t="s">
        <v>98</v>
      </c>
      <c r="M71" t="b">
        <v>0</v>
      </c>
    </row>
    <row r="72" spans="1:13">
      <c r="A72" s="2" t="s">
        <v>6662</v>
      </c>
      <c r="B72" s="2" t="s">
        <v>35</v>
      </c>
      <c r="C72" s="2" t="s">
        <v>124</v>
      </c>
      <c r="D72" s="2" t="s">
        <v>144</v>
      </c>
      <c r="E72" s="2" t="s">
        <v>770</v>
      </c>
      <c r="F72" s="2" t="s">
        <v>534</v>
      </c>
      <c r="G72" s="4">
        <v>44442.425659722219</v>
      </c>
      <c r="H72" s="2" t="s">
        <v>96</v>
      </c>
      <c r="I72" s="2" t="s">
        <v>97</v>
      </c>
      <c r="J72" s="2" t="s">
        <v>109</v>
      </c>
      <c r="K72" s="2" t="s">
        <v>385</v>
      </c>
      <c r="L72" s="2" t="s">
        <v>109</v>
      </c>
      <c r="M72" s="2" t="b">
        <v>0</v>
      </c>
    </row>
    <row r="73" spans="1:13">
      <c r="A73" s="2" t="s">
        <v>6663</v>
      </c>
      <c r="B73" s="2" t="s">
        <v>35</v>
      </c>
      <c r="C73" s="2" t="s">
        <v>1908</v>
      </c>
      <c r="D73" s="2" t="s">
        <v>1909</v>
      </c>
      <c r="E73" s="2" t="s">
        <v>612</v>
      </c>
      <c r="F73" s="2" t="s">
        <v>6664</v>
      </c>
      <c r="G73" s="4">
        <v>44442.426562499997</v>
      </c>
      <c r="H73" s="2" t="s">
        <v>96</v>
      </c>
      <c r="I73" s="2" t="s">
        <v>97</v>
      </c>
      <c r="J73" s="2" t="s">
        <v>109</v>
      </c>
      <c r="K73" s="2" t="s">
        <v>6665</v>
      </c>
      <c r="L73" s="2" t="s">
        <v>109</v>
      </c>
      <c r="M73" s="2" t="b">
        <v>0</v>
      </c>
    </row>
    <row r="74" spans="1:13" ht="57.6" customHeight="1">
      <c r="A74" t="s">
        <v>6666</v>
      </c>
      <c r="B74" t="s">
        <v>42</v>
      </c>
      <c r="C74" t="s">
        <v>215</v>
      </c>
      <c r="D74" t="s">
        <v>216</v>
      </c>
      <c r="E74" t="s">
        <v>4909</v>
      </c>
      <c r="F74" t="s">
        <v>5387</v>
      </c>
      <c r="G74" s="4">
        <v>44442.459768518522</v>
      </c>
      <c r="H74" t="s">
        <v>96</v>
      </c>
      <c r="I74" t="s">
        <v>97</v>
      </c>
      <c r="J74" t="s">
        <v>98</v>
      </c>
      <c r="K74" s="2" t="s">
        <v>5392</v>
      </c>
      <c r="L74" t="s">
        <v>98</v>
      </c>
      <c r="M74" t="b">
        <v>0</v>
      </c>
    </row>
    <row r="75" spans="1:13" ht="28.9" customHeight="1">
      <c r="A75" s="2" t="s">
        <v>6667</v>
      </c>
      <c r="B75" s="2" t="s">
        <v>35</v>
      </c>
      <c r="C75" s="2" t="s">
        <v>873</v>
      </c>
      <c r="D75" s="2" t="s">
        <v>5820</v>
      </c>
      <c r="E75" s="2" t="s">
        <v>350</v>
      </c>
      <c r="F75" s="2" t="s">
        <v>6668</v>
      </c>
      <c r="G75" s="4">
        <v>44442.478622685187</v>
      </c>
      <c r="H75" s="2" t="s">
        <v>96</v>
      </c>
      <c r="I75" s="2" t="s">
        <v>114</v>
      </c>
      <c r="J75" s="2" t="s">
        <v>109</v>
      </c>
      <c r="K75" s="2" t="s">
        <v>6669</v>
      </c>
      <c r="L75" s="2" t="s">
        <v>109</v>
      </c>
      <c r="M75" s="2" t="b">
        <v>0</v>
      </c>
    </row>
    <row r="76" spans="1:13" ht="28.9" customHeight="1">
      <c r="A76" s="2" t="s">
        <v>6670</v>
      </c>
      <c r="B76" s="2" t="s">
        <v>60</v>
      </c>
      <c r="C76" s="2" t="s">
        <v>457</v>
      </c>
      <c r="D76" s="2" t="s">
        <v>708</v>
      </c>
      <c r="E76" s="2" t="s">
        <v>2119</v>
      </c>
      <c r="F76" s="2" t="s">
        <v>5793</v>
      </c>
      <c r="G76" s="4">
        <v>44442.514097222222</v>
      </c>
      <c r="H76" s="2" t="s">
        <v>96</v>
      </c>
      <c r="I76" s="2" t="s">
        <v>97</v>
      </c>
      <c r="J76" s="2" t="s">
        <v>98</v>
      </c>
      <c r="K76" s="2" t="s">
        <v>6671</v>
      </c>
      <c r="L76" s="2" t="s">
        <v>98</v>
      </c>
      <c r="M76" s="2" t="b">
        <v>0</v>
      </c>
    </row>
    <row r="77" spans="1:13" ht="57.6" customHeight="1">
      <c r="A77" t="s">
        <v>6672</v>
      </c>
      <c r="B77" t="s">
        <v>44</v>
      </c>
      <c r="C77" t="s">
        <v>738</v>
      </c>
      <c r="D77" t="s">
        <v>739</v>
      </c>
      <c r="E77" t="s">
        <v>6124</v>
      </c>
      <c r="F77" t="s">
        <v>2473</v>
      </c>
      <c r="G77" s="4">
        <v>44442.566793981481</v>
      </c>
      <c r="H77" t="s">
        <v>96</v>
      </c>
      <c r="I77" t="s">
        <v>114</v>
      </c>
      <c r="J77" t="s">
        <v>98</v>
      </c>
      <c r="K77" s="2" t="s">
        <v>6673</v>
      </c>
      <c r="L77" t="s">
        <v>98</v>
      </c>
      <c r="M77" t="b">
        <v>0</v>
      </c>
    </row>
    <row r="78" spans="1:13" ht="57.6" customHeight="1">
      <c r="A78" t="s">
        <v>6674</v>
      </c>
      <c r="B78" t="s">
        <v>42</v>
      </c>
      <c r="C78" t="s">
        <v>215</v>
      </c>
      <c r="D78" t="s">
        <v>216</v>
      </c>
      <c r="E78" t="s">
        <v>6675</v>
      </c>
      <c r="F78" t="s">
        <v>1284</v>
      </c>
      <c r="G78" s="4">
        <v>44442.574895833342</v>
      </c>
      <c r="H78" t="s">
        <v>96</v>
      </c>
      <c r="I78" t="s">
        <v>114</v>
      </c>
      <c r="J78" t="s">
        <v>98</v>
      </c>
      <c r="K78" s="2" t="s">
        <v>5392</v>
      </c>
      <c r="L78" t="s">
        <v>98</v>
      </c>
      <c r="M78" t="b">
        <v>0</v>
      </c>
    </row>
    <row r="79" spans="1:13" ht="100.9" customHeight="1">
      <c r="A79" t="s">
        <v>6676</v>
      </c>
      <c r="B79" t="s">
        <v>42</v>
      </c>
      <c r="C79" t="s">
        <v>92</v>
      </c>
      <c r="D79" t="s">
        <v>186</v>
      </c>
      <c r="E79" t="s">
        <v>2634</v>
      </c>
      <c r="F79" t="s">
        <v>95</v>
      </c>
      <c r="G79" s="4">
        <v>44442.594930555562</v>
      </c>
      <c r="H79" t="s">
        <v>96</v>
      </c>
      <c r="I79" t="s">
        <v>97</v>
      </c>
      <c r="J79" t="s">
        <v>98</v>
      </c>
      <c r="K79" s="2" t="s">
        <v>6677</v>
      </c>
      <c r="L79" t="s">
        <v>98</v>
      </c>
      <c r="M79" t="b">
        <v>0</v>
      </c>
    </row>
    <row r="80" spans="1:13" ht="28.9" customHeight="1">
      <c r="A80" t="s">
        <v>6678</v>
      </c>
      <c r="B80" t="s">
        <v>52</v>
      </c>
      <c r="C80" t="s">
        <v>52</v>
      </c>
      <c r="D80" t="s">
        <v>111</v>
      </c>
      <c r="E80" t="s">
        <v>491</v>
      </c>
      <c r="F80" t="s">
        <v>6679</v>
      </c>
      <c r="G80" s="4">
        <v>44442.597731481481</v>
      </c>
      <c r="H80" t="s">
        <v>105</v>
      </c>
      <c r="I80" t="s">
        <v>97</v>
      </c>
      <c r="J80" t="s">
        <v>98</v>
      </c>
      <c r="K80" s="2" t="s">
        <v>6680</v>
      </c>
      <c r="L80" t="s">
        <v>98</v>
      </c>
      <c r="M80" t="b">
        <v>0</v>
      </c>
    </row>
    <row r="81" spans="1:13" ht="115.15" customHeight="1">
      <c r="A81" s="2" t="s">
        <v>6681</v>
      </c>
      <c r="B81" s="2" t="s">
        <v>42</v>
      </c>
      <c r="C81" s="2" t="s">
        <v>507</v>
      </c>
      <c r="D81" s="2" t="s">
        <v>508</v>
      </c>
      <c r="E81" s="2" t="s">
        <v>6682</v>
      </c>
      <c r="F81" s="2" t="s">
        <v>6683</v>
      </c>
      <c r="G81" s="4">
        <v>44442.622118055559</v>
      </c>
      <c r="H81" s="2" t="s">
        <v>96</v>
      </c>
      <c r="I81" s="2" t="s">
        <v>114</v>
      </c>
      <c r="J81" s="2" t="s">
        <v>98</v>
      </c>
      <c r="K81" s="2" t="s">
        <v>6684</v>
      </c>
      <c r="L81" s="2" t="s">
        <v>98</v>
      </c>
      <c r="M81" s="2" t="b">
        <v>0</v>
      </c>
    </row>
    <row r="82" spans="1:13">
      <c r="A82" s="2" t="s">
        <v>6685</v>
      </c>
      <c r="B82" s="2" t="s">
        <v>35</v>
      </c>
      <c r="C82" s="2" t="s">
        <v>124</v>
      </c>
      <c r="D82" s="2" t="s">
        <v>144</v>
      </c>
      <c r="E82" s="2" t="s">
        <v>380</v>
      </c>
      <c r="F82" s="2" t="s">
        <v>583</v>
      </c>
      <c r="G82" s="4">
        <v>44442.644155092603</v>
      </c>
      <c r="H82" s="2" t="s">
        <v>96</v>
      </c>
      <c r="I82" s="2" t="s">
        <v>114</v>
      </c>
      <c r="J82" s="2" t="s">
        <v>109</v>
      </c>
      <c r="K82" s="2" t="s">
        <v>385</v>
      </c>
      <c r="L82" s="2" t="s">
        <v>109</v>
      </c>
      <c r="M82" s="2" t="b">
        <v>0</v>
      </c>
    </row>
    <row r="83" spans="1:13" ht="28.9" customHeight="1">
      <c r="A83" s="2" t="s">
        <v>6686</v>
      </c>
      <c r="B83" s="2" t="s">
        <v>35</v>
      </c>
      <c r="C83" s="2" t="s">
        <v>180</v>
      </c>
      <c r="D83" s="2" t="s">
        <v>181</v>
      </c>
      <c r="E83" s="2" t="s">
        <v>126</v>
      </c>
      <c r="F83" s="2" t="s">
        <v>6687</v>
      </c>
      <c r="G83" s="4">
        <v>44442.647094907406</v>
      </c>
      <c r="H83" s="2" t="s">
        <v>96</v>
      </c>
      <c r="I83" s="2" t="s">
        <v>114</v>
      </c>
      <c r="J83" s="2" t="s">
        <v>109</v>
      </c>
      <c r="K83" s="2" t="s">
        <v>6688</v>
      </c>
      <c r="L83" s="2" t="s">
        <v>109</v>
      </c>
      <c r="M83" s="2" t="b">
        <v>0</v>
      </c>
    </row>
    <row r="84" spans="1:13" ht="43.15" customHeight="1">
      <c r="A84" t="s">
        <v>6689</v>
      </c>
      <c r="B84" t="s">
        <v>42</v>
      </c>
      <c r="C84" t="s">
        <v>215</v>
      </c>
      <c r="D84" t="s">
        <v>216</v>
      </c>
      <c r="E84" t="s">
        <v>365</v>
      </c>
      <c r="F84" t="s">
        <v>6690</v>
      </c>
      <c r="G84" s="4">
        <v>44442.705925925933</v>
      </c>
      <c r="H84" t="s">
        <v>96</v>
      </c>
      <c r="I84" t="s">
        <v>114</v>
      </c>
      <c r="J84" t="s">
        <v>98</v>
      </c>
      <c r="K84" s="2" t="s">
        <v>6691</v>
      </c>
      <c r="L84" t="s">
        <v>98</v>
      </c>
      <c r="M84" t="b">
        <v>0</v>
      </c>
    </row>
    <row r="85" spans="1:13" ht="43.15" customHeight="1">
      <c r="A85" t="s">
        <v>6692</v>
      </c>
      <c r="B85" t="s">
        <v>42</v>
      </c>
      <c r="C85" t="s">
        <v>215</v>
      </c>
      <c r="D85" t="s">
        <v>216</v>
      </c>
      <c r="E85" t="s">
        <v>2654</v>
      </c>
      <c r="F85" t="s">
        <v>6693</v>
      </c>
      <c r="G85" s="4">
        <v>44442.768576388888</v>
      </c>
      <c r="H85" t="s">
        <v>96</v>
      </c>
      <c r="I85" t="s">
        <v>97</v>
      </c>
      <c r="J85" t="s">
        <v>98</v>
      </c>
      <c r="K85" s="2" t="s">
        <v>6694</v>
      </c>
      <c r="L85" t="s">
        <v>98</v>
      </c>
      <c r="M85" t="b">
        <v>0</v>
      </c>
    </row>
    <row r="86" spans="1:13" ht="28.9" customHeight="1">
      <c r="A86" t="s">
        <v>6695</v>
      </c>
      <c r="B86" t="s">
        <v>44</v>
      </c>
      <c r="C86" t="s">
        <v>375</v>
      </c>
      <c r="D86" t="s">
        <v>376</v>
      </c>
      <c r="E86" t="s">
        <v>2502</v>
      </c>
      <c r="F86" t="s">
        <v>5925</v>
      </c>
      <c r="G86" s="4">
        <v>44442.793611111112</v>
      </c>
      <c r="H86" t="s">
        <v>96</v>
      </c>
      <c r="I86" t="s">
        <v>114</v>
      </c>
      <c r="J86" t="s">
        <v>98</v>
      </c>
      <c r="K86" s="2" t="s">
        <v>5617</v>
      </c>
      <c r="L86" t="s">
        <v>98</v>
      </c>
      <c r="M86" t="b">
        <v>0</v>
      </c>
    </row>
    <row r="87" spans="1:13" ht="43.15" customHeight="1">
      <c r="A87" t="s">
        <v>6696</v>
      </c>
      <c r="B87" t="s">
        <v>56</v>
      </c>
      <c r="C87" t="s">
        <v>550</v>
      </c>
      <c r="D87" t="s">
        <v>551</v>
      </c>
      <c r="E87" t="s">
        <v>6697</v>
      </c>
      <c r="F87" t="s">
        <v>6563</v>
      </c>
      <c r="G87" s="4">
        <v>44443.462754629632</v>
      </c>
      <c r="H87" t="s">
        <v>96</v>
      </c>
      <c r="I87" t="s">
        <v>97</v>
      </c>
      <c r="J87" t="s">
        <v>98</v>
      </c>
      <c r="K87" s="2" t="s">
        <v>6698</v>
      </c>
      <c r="L87" t="s">
        <v>98</v>
      </c>
      <c r="M87" t="b">
        <v>0</v>
      </c>
    </row>
    <row r="88" spans="1:13">
      <c r="A88" s="5" t="s">
        <v>6699</v>
      </c>
      <c r="B88" s="2" t="s">
        <v>35</v>
      </c>
      <c r="C88" s="2" t="s">
        <v>124</v>
      </c>
      <c r="D88" s="2" t="s">
        <v>125</v>
      </c>
      <c r="E88" s="2" t="s">
        <v>314</v>
      </c>
      <c r="F88" s="2" t="s">
        <v>6700</v>
      </c>
      <c r="G88" s="4">
        <v>44445.391064814823</v>
      </c>
      <c r="H88" s="2" t="s">
        <v>96</v>
      </c>
      <c r="I88" s="2" t="s">
        <v>97</v>
      </c>
      <c r="J88" s="2" t="s">
        <v>109</v>
      </c>
      <c r="K88" s="2" t="s">
        <v>5827</v>
      </c>
      <c r="L88" s="2" t="s">
        <v>109</v>
      </c>
      <c r="M88" s="2" t="b">
        <v>0</v>
      </c>
    </row>
    <row r="89" spans="1:13">
      <c r="A89" s="2" t="s">
        <v>6701</v>
      </c>
      <c r="B89" s="2" t="s">
        <v>28</v>
      </c>
      <c r="C89" s="2" t="s">
        <v>28</v>
      </c>
      <c r="D89" s="2" t="s">
        <v>407</v>
      </c>
      <c r="E89" s="2" t="s">
        <v>281</v>
      </c>
      <c r="F89" s="2" t="s">
        <v>6702</v>
      </c>
      <c r="G89" s="4">
        <v>44445.417187500003</v>
      </c>
      <c r="H89" s="2" t="s">
        <v>96</v>
      </c>
      <c r="I89" s="2" t="s">
        <v>97</v>
      </c>
      <c r="J89" s="2" t="s">
        <v>98</v>
      </c>
      <c r="K89" s="2" t="s">
        <v>6703</v>
      </c>
      <c r="L89" s="2" t="s">
        <v>98</v>
      </c>
      <c r="M89" s="2" t="b">
        <v>0</v>
      </c>
    </row>
    <row r="90" spans="1:13" ht="28.9" customHeight="1">
      <c r="A90" s="5" t="s">
        <v>6704</v>
      </c>
      <c r="B90" s="2" t="s">
        <v>35</v>
      </c>
      <c r="C90" s="2" t="s">
        <v>180</v>
      </c>
      <c r="D90" s="2" t="s">
        <v>181</v>
      </c>
      <c r="E90" s="2" t="s">
        <v>112</v>
      </c>
      <c r="F90" s="2" t="s">
        <v>183</v>
      </c>
      <c r="G90" s="4">
        <v>44445.423472222217</v>
      </c>
      <c r="H90" s="2" t="s">
        <v>96</v>
      </c>
      <c r="I90" s="2" t="s">
        <v>97</v>
      </c>
      <c r="J90" s="2" t="s">
        <v>109</v>
      </c>
      <c r="K90" s="2" t="s">
        <v>6705</v>
      </c>
      <c r="L90" s="2" t="s">
        <v>109</v>
      </c>
      <c r="M90" s="2" t="b">
        <v>1</v>
      </c>
    </row>
    <row r="91" spans="1:13">
      <c r="A91" s="2" t="s">
        <v>6706</v>
      </c>
      <c r="B91" s="2" t="s">
        <v>35</v>
      </c>
      <c r="C91" s="2" t="s">
        <v>180</v>
      </c>
      <c r="D91" s="2" t="s">
        <v>181</v>
      </c>
      <c r="E91" s="2" t="s">
        <v>196</v>
      </c>
      <c r="F91" s="2" t="s">
        <v>6707</v>
      </c>
      <c r="G91" s="4">
        <v>44445.421284722222</v>
      </c>
      <c r="H91" s="2" t="s">
        <v>96</v>
      </c>
      <c r="I91" s="2" t="s">
        <v>97</v>
      </c>
      <c r="J91" s="2" t="s">
        <v>109</v>
      </c>
      <c r="K91" s="2" t="s">
        <v>6708</v>
      </c>
      <c r="L91" s="2" t="s">
        <v>109</v>
      </c>
      <c r="M91" s="2" t="b">
        <v>0</v>
      </c>
    </row>
    <row r="92" spans="1:13" ht="72" customHeight="1">
      <c r="A92" s="2" t="s">
        <v>6709</v>
      </c>
      <c r="B92" s="2" t="s">
        <v>28</v>
      </c>
      <c r="C92" s="2" t="s">
        <v>28</v>
      </c>
      <c r="D92" s="2" t="s">
        <v>407</v>
      </c>
      <c r="E92" s="2" t="s">
        <v>2365</v>
      </c>
      <c r="F92" s="2" t="s">
        <v>6710</v>
      </c>
      <c r="G92" s="4">
        <v>44445.439687500002</v>
      </c>
      <c r="H92" s="2" t="s">
        <v>96</v>
      </c>
      <c r="I92" s="2" t="s">
        <v>97</v>
      </c>
      <c r="J92" s="2" t="s">
        <v>98</v>
      </c>
      <c r="K92" s="2" t="s">
        <v>6711</v>
      </c>
      <c r="L92" s="2" t="s">
        <v>98</v>
      </c>
      <c r="M92" s="2" t="b">
        <v>0</v>
      </c>
    </row>
    <row r="93" spans="1:13">
      <c r="A93" s="2" t="s">
        <v>6712</v>
      </c>
      <c r="B93" s="2" t="s">
        <v>35</v>
      </c>
      <c r="C93" s="2" t="s">
        <v>124</v>
      </c>
      <c r="D93" s="2" t="s">
        <v>144</v>
      </c>
      <c r="E93" s="2" t="s">
        <v>479</v>
      </c>
      <c r="F93" s="2" t="s">
        <v>6713</v>
      </c>
      <c r="G93" s="4">
        <v>44445.5312037037</v>
      </c>
      <c r="H93" s="2" t="s">
        <v>96</v>
      </c>
      <c r="I93" s="2" t="s">
        <v>114</v>
      </c>
      <c r="J93" s="2" t="s">
        <v>109</v>
      </c>
      <c r="K93" s="2" t="s">
        <v>6714</v>
      </c>
      <c r="L93" s="2" t="s">
        <v>109</v>
      </c>
      <c r="M93" s="2" t="b">
        <v>0</v>
      </c>
    </row>
    <row r="94" spans="1:13" ht="43.15" customHeight="1">
      <c r="A94" t="s">
        <v>6715</v>
      </c>
      <c r="B94" t="s">
        <v>42</v>
      </c>
      <c r="C94" t="s">
        <v>215</v>
      </c>
      <c r="D94" t="s">
        <v>216</v>
      </c>
      <c r="E94" t="s">
        <v>5743</v>
      </c>
      <c r="F94" t="s">
        <v>4960</v>
      </c>
      <c r="G94" s="4">
        <v>44445.538483796299</v>
      </c>
      <c r="H94" t="s">
        <v>96</v>
      </c>
      <c r="I94" t="s">
        <v>114</v>
      </c>
      <c r="J94" t="s">
        <v>98</v>
      </c>
      <c r="K94" s="2" t="s">
        <v>4024</v>
      </c>
      <c r="L94" t="s">
        <v>98</v>
      </c>
      <c r="M94" t="b">
        <v>0</v>
      </c>
    </row>
    <row r="95" spans="1:13" ht="43.15" customHeight="1">
      <c r="A95" t="s">
        <v>6716</v>
      </c>
      <c r="B95" t="s">
        <v>44</v>
      </c>
      <c r="C95" t="s">
        <v>375</v>
      </c>
      <c r="D95" t="s">
        <v>376</v>
      </c>
      <c r="E95" t="s">
        <v>6717</v>
      </c>
      <c r="F95" t="s">
        <v>1700</v>
      </c>
      <c r="G95" s="4">
        <v>44445.548298611109</v>
      </c>
      <c r="H95" t="s">
        <v>96</v>
      </c>
      <c r="I95" t="s">
        <v>97</v>
      </c>
      <c r="J95" t="s">
        <v>98</v>
      </c>
      <c r="K95" s="2" t="s">
        <v>5767</v>
      </c>
      <c r="L95" t="s">
        <v>98</v>
      </c>
      <c r="M95" t="b">
        <v>0</v>
      </c>
    </row>
    <row r="96" spans="1:13" ht="28.9" customHeight="1">
      <c r="A96" s="2" t="s">
        <v>6718</v>
      </c>
      <c r="B96" s="2" t="s">
        <v>60</v>
      </c>
      <c r="C96" s="2" t="s">
        <v>457</v>
      </c>
      <c r="D96" s="2" t="s">
        <v>708</v>
      </c>
      <c r="E96" s="2" t="s">
        <v>6719</v>
      </c>
      <c r="F96" s="2" t="s">
        <v>6720</v>
      </c>
      <c r="G96" s="4">
        <v>44445.558009259257</v>
      </c>
      <c r="H96" s="2" t="s">
        <v>96</v>
      </c>
      <c r="I96" s="2" t="s">
        <v>114</v>
      </c>
      <c r="J96" s="2" t="s">
        <v>98</v>
      </c>
      <c r="K96" s="2" t="s">
        <v>6721</v>
      </c>
      <c r="L96" s="2" t="s">
        <v>98</v>
      </c>
      <c r="M96" s="2" t="b">
        <v>0</v>
      </c>
    </row>
    <row r="97" spans="1:13" ht="100.9" customHeight="1">
      <c r="A97" t="s">
        <v>6722</v>
      </c>
      <c r="B97" t="s">
        <v>42</v>
      </c>
      <c r="C97" t="s">
        <v>375</v>
      </c>
      <c r="D97" t="s">
        <v>376</v>
      </c>
      <c r="E97" t="s">
        <v>2115</v>
      </c>
      <c r="F97" t="s">
        <v>6723</v>
      </c>
      <c r="G97" s="4">
        <v>44445.55945601852</v>
      </c>
      <c r="H97" t="s">
        <v>96</v>
      </c>
      <c r="I97" t="s">
        <v>97</v>
      </c>
      <c r="J97" t="s">
        <v>98</v>
      </c>
      <c r="K97" s="2" t="s">
        <v>6724</v>
      </c>
      <c r="L97" t="s">
        <v>98</v>
      </c>
      <c r="M97" t="b">
        <v>0</v>
      </c>
    </row>
    <row r="98" spans="1:13" ht="72" customHeight="1">
      <c r="A98" t="s">
        <v>6725</v>
      </c>
      <c r="B98" t="s">
        <v>44</v>
      </c>
      <c r="C98" t="s">
        <v>375</v>
      </c>
      <c r="D98" t="s">
        <v>376</v>
      </c>
      <c r="E98" t="s">
        <v>6114</v>
      </c>
      <c r="F98" t="s">
        <v>5746</v>
      </c>
      <c r="G98" s="4">
        <v>44445.565115740741</v>
      </c>
      <c r="H98" t="s">
        <v>96</v>
      </c>
      <c r="I98" t="s">
        <v>114</v>
      </c>
      <c r="J98" t="s">
        <v>98</v>
      </c>
      <c r="K98" s="2" t="s">
        <v>6726</v>
      </c>
      <c r="L98" t="s">
        <v>98</v>
      </c>
      <c r="M98" t="b">
        <v>0</v>
      </c>
    </row>
    <row r="99" spans="1:13" ht="43.15" customHeight="1">
      <c r="A99" t="s">
        <v>6727</v>
      </c>
      <c r="B99" t="s">
        <v>42</v>
      </c>
      <c r="C99" t="s">
        <v>215</v>
      </c>
      <c r="D99" t="s">
        <v>216</v>
      </c>
      <c r="E99" t="s">
        <v>2168</v>
      </c>
      <c r="F99" t="s">
        <v>3461</v>
      </c>
      <c r="G99" s="4">
        <v>44445.587071759262</v>
      </c>
      <c r="H99" t="s">
        <v>96</v>
      </c>
      <c r="I99" t="s">
        <v>114</v>
      </c>
      <c r="J99" t="s">
        <v>98</v>
      </c>
      <c r="K99" s="2" t="s">
        <v>4024</v>
      </c>
      <c r="L99" t="s">
        <v>98</v>
      </c>
      <c r="M99" t="b">
        <v>0</v>
      </c>
    </row>
    <row r="100" spans="1:13">
      <c r="A100" s="2" t="s">
        <v>6728</v>
      </c>
      <c r="B100" s="2" t="s">
        <v>35</v>
      </c>
      <c r="C100" s="2" t="s">
        <v>342</v>
      </c>
      <c r="D100" s="2" t="s">
        <v>434</v>
      </c>
      <c r="E100" s="2" t="s">
        <v>171</v>
      </c>
      <c r="F100" s="2" t="s">
        <v>6729</v>
      </c>
      <c r="G100" s="4">
        <v>44445.713449074072</v>
      </c>
      <c r="H100" s="2" t="s">
        <v>96</v>
      </c>
      <c r="I100" s="2" t="s">
        <v>114</v>
      </c>
      <c r="J100" s="2" t="s">
        <v>109</v>
      </c>
      <c r="K100" s="2" t="s">
        <v>6730</v>
      </c>
      <c r="L100" s="2" t="s">
        <v>109</v>
      </c>
      <c r="M100" s="2" t="b">
        <v>0</v>
      </c>
    </row>
    <row r="101" spans="1:13">
      <c r="A101" s="2" t="s">
        <v>6731</v>
      </c>
      <c r="B101" s="2" t="s">
        <v>35</v>
      </c>
      <c r="C101" s="2" t="s">
        <v>342</v>
      </c>
      <c r="D101" s="2" t="s">
        <v>434</v>
      </c>
      <c r="E101" s="2" t="s">
        <v>350</v>
      </c>
      <c r="F101" s="2" t="s">
        <v>6732</v>
      </c>
      <c r="G101" s="4">
        <v>44445.720914351848</v>
      </c>
      <c r="H101" s="2" t="s">
        <v>96</v>
      </c>
      <c r="I101" s="2" t="s">
        <v>114</v>
      </c>
      <c r="J101" s="2" t="s">
        <v>109</v>
      </c>
      <c r="K101" s="2" t="s">
        <v>6730</v>
      </c>
      <c r="L101" s="2" t="s">
        <v>109</v>
      </c>
      <c r="M101" s="2" t="b">
        <v>0</v>
      </c>
    </row>
    <row r="102" spans="1:13" ht="43.15" customHeight="1">
      <c r="A102" t="s">
        <v>6733</v>
      </c>
      <c r="B102" t="s">
        <v>44</v>
      </c>
      <c r="C102" t="s">
        <v>507</v>
      </c>
      <c r="D102" t="s">
        <v>508</v>
      </c>
      <c r="E102" t="s">
        <v>4330</v>
      </c>
      <c r="F102" t="s">
        <v>6734</v>
      </c>
      <c r="G102" s="4">
        <v>44445.756631944438</v>
      </c>
      <c r="H102" t="s">
        <v>96</v>
      </c>
      <c r="I102" t="s">
        <v>114</v>
      </c>
      <c r="J102" t="s">
        <v>98</v>
      </c>
      <c r="K102" s="2" t="s">
        <v>6151</v>
      </c>
      <c r="L102" t="s">
        <v>98</v>
      </c>
      <c r="M102" t="b">
        <v>0</v>
      </c>
    </row>
    <row r="103" spans="1:13">
      <c r="A103" s="2" t="s">
        <v>6735</v>
      </c>
      <c r="B103" s="2" t="s">
        <v>35</v>
      </c>
      <c r="C103" s="2" t="s">
        <v>342</v>
      </c>
      <c r="D103" s="2" t="s">
        <v>434</v>
      </c>
      <c r="E103" s="2" t="s">
        <v>960</v>
      </c>
      <c r="F103" s="2" t="s">
        <v>6736</v>
      </c>
      <c r="G103" s="4">
        <v>44445.766203703701</v>
      </c>
      <c r="H103" s="2" t="s">
        <v>96</v>
      </c>
      <c r="I103" s="2" t="s">
        <v>97</v>
      </c>
      <c r="J103" s="2" t="s">
        <v>109</v>
      </c>
      <c r="K103" s="2" t="s">
        <v>6737</v>
      </c>
      <c r="L103" s="2" t="s">
        <v>109</v>
      </c>
      <c r="M103" s="2" t="b">
        <v>0</v>
      </c>
    </row>
    <row r="104" spans="1:13" ht="57.6" customHeight="1">
      <c r="A104" t="s">
        <v>6738</v>
      </c>
      <c r="B104" t="s">
        <v>44</v>
      </c>
      <c r="C104" t="s">
        <v>507</v>
      </c>
      <c r="D104" t="s">
        <v>508</v>
      </c>
      <c r="E104" t="s">
        <v>6739</v>
      </c>
      <c r="F104" t="s">
        <v>6740</v>
      </c>
      <c r="G104" s="4">
        <v>44445.773865740739</v>
      </c>
      <c r="H104" t="s">
        <v>96</v>
      </c>
      <c r="I104" t="s">
        <v>114</v>
      </c>
      <c r="J104" t="s">
        <v>98</v>
      </c>
      <c r="K104" s="2" t="s">
        <v>6741</v>
      </c>
      <c r="L104" t="s">
        <v>98</v>
      </c>
      <c r="M104" t="b">
        <v>0</v>
      </c>
    </row>
    <row r="105" spans="1:13">
      <c r="A105" s="2" t="s">
        <v>6742</v>
      </c>
      <c r="B105" s="2" t="s">
        <v>59</v>
      </c>
      <c r="C105" s="2" t="s">
        <v>5814</v>
      </c>
      <c r="D105" s="2" t="s">
        <v>5815</v>
      </c>
      <c r="E105" s="2" t="s">
        <v>6743</v>
      </c>
      <c r="F105" s="2" t="s">
        <v>6744</v>
      </c>
      <c r="G105" s="4">
        <v>44445.778391203698</v>
      </c>
      <c r="H105" s="2" t="s">
        <v>1076</v>
      </c>
      <c r="I105" s="2" t="s">
        <v>97</v>
      </c>
      <c r="J105" s="2"/>
      <c r="K105" s="2"/>
      <c r="L105" s="2" t="s">
        <v>98</v>
      </c>
      <c r="M105" s="2" t="b">
        <v>0</v>
      </c>
    </row>
    <row r="106" spans="1:13" ht="28.9" customHeight="1">
      <c r="A106" t="s">
        <v>6745</v>
      </c>
      <c r="B106" t="s">
        <v>44</v>
      </c>
      <c r="C106" t="s">
        <v>375</v>
      </c>
      <c r="D106" t="s">
        <v>376</v>
      </c>
      <c r="E106" t="s">
        <v>2959</v>
      </c>
      <c r="F106" t="s">
        <v>5613</v>
      </c>
      <c r="G106" s="4">
        <v>44445.802094907413</v>
      </c>
      <c r="H106" t="s">
        <v>96</v>
      </c>
      <c r="I106" t="s">
        <v>114</v>
      </c>
      <c r="J106" t="s">
        <v>98</v>
      </c>
      <c r="K106" s="2" t="s">
        <v>5617</v>
      </c>
      <c r="L106" t="s">
        <v>98</v>
      </c>
      <c r="M106" t="b">
        <v>0</v>
      </c>
    </row>
    <row r="107" spans="1:13" ht="43.15" customHeight="1">
      <c r="A107" t="s">
        <v>6746</v>
      </c>
      <c r="B107" t="s">
        <v>44</v>
      </c>
      <c r="C107" t="s">
        <v>507</v>
      </c>
      <c r="D107" t="s">
        <v>508</v>
      </c>
      <c r="E107" t="s">
        <v>6595</v>
      </c>
      <c r="F107" t="s">
        <v>6747</v>
      </c>
      <c r="G107" s="4">
        <v>44445.811435185176</v>
      </c>
      <c r="H107" t="s">
        <v>96</v>
      </c>
      <c r="I107" t="s">
        <v>114</v>
      </c>
      <c r="J107" t="s">
        <v>98</v>
      </c>
      <c r="K107" s="2" t="s">
        <v>5767</v>
      </c>
      <c r="L107" t="s">
        <v>98</v>
      </c>
      <c r="M107" t="b">
        <v>0</v>
      </c>
    </row>
    <row r="108" spans="1:13" ht="43.15" customHeight="1">
      <c r="A108" t="s">
        <v>6748</v>
      </c>
      <c r="B108" t="s">
        <v>44</v>
      </c>
      <c r="C108" t="s">
        <v>507</v>
      </c>
      <c r="D108" t="s">
        <v>508</v>
      </c>
      <c r="E108" t="s">
        <v>5155</v>
      </c>
      <c r="F108" t="s">
        <v>6749</v>
      </c>
      <c r="G108" s="4">
        <v>44445.817152777781</v>
      </c>
      <c r="H108" t="s">
        <v>96</v>
      </c>
      <c r="I108" t="s">
        <v>114</v>
      </c>
      <c r="J108" t="s">
        <v>98</v>
      </c>
      <c r="K108" s="2" t="s">
        <v>5385</v>
      </c>
      <c r="L108" t="s">
        <v>98</v>
      </c>
      <c r="M108" t="b">
        <v>0</v>
      </c>
    </row>
    <row r="109" spans="1:13" ht="43.15" customHeight="1">
      <c r="A109" t="s">
        <v>6750</v>
      </c>
      <c r="B109" t="s">
        <v>42</v>
      </c>
      <c r="C109" t="s">
        <v>215</v>
      </c>
      <c r="D109" t="s">
        <v>216</v>
      </c>
      <c r="E109" t="s">
        <v>6751</v>
      </c>
      <c r="F109" t="s">
        <v>4960</v>
      </c>
      <c r="G109" s="4">
        <v>44445.823333333326</v>
      </c>
      <c r="H109" t="s">
        <v>96</v>
      </c>
      <c r="I109" t="s">
        <v>114</v>
      </c>
      <c r="J109" t="s">
        <v>98</v>
      </c>
      <c r="K109" s="2" t="s">
        <v>4024</v>
      </c>
      <c r="L109" t="s">
        <v>98</v>
      </c>
      <c r="M109" t="b">
        <v>0</v>
      </c>
    </row>
    <row r="110" spans="1:13" ht="28.9" customHeight="1">
      <c r="A110" t="s">
        <v>6752</v>
      </c>
      <c r="B110" t="s">
        <v>44</v>
      </c>
      <c r="C110" t="s">
        <v>375</v>
      </c>
      <c r="D110" t="s">
        <v>376</v>
      </c>
      <c r="E110" t="s">
        <v>4108</v>
      </c>
      <c r="F110" t="s">
        <v>6753</v>
      </c>
      <c r="G110" s="4">
        <v>44445.838923611111</v>
      </c>
      <c r="H110" t="s">
        <v>96</v>
      </c>
      <c r="I110" t="s">
        <v>114</v>
      </c>
      <c r="J110" t="s">
        <v>98</v>
      </c>
      <c r="K110" s="2" t="s">
        <v>5697</v>
      </c>
      <c r="L110" t="s">
        <v>98</v>
      </c>
      <c r="M110" t="b">
        <v>0</v>
      </c>
    </row>
    <row r="111" spans="1:13" ht="43.15" customHeight="1">
      <c r="A111" t="s">
        <v>6754</v>
      </c>
      <c r="B111" t="s">
        <v>44</v>
      </c>
      <c r="C111" t="s">
        <v>738</v>
      </c>
      <c r="D111" t="s">
        <v>739</v>
      </c>
      <c r="E111" t="s">
        <v>2955</v>
      </c>
      <c r="F111" t="s">
        <v>6755</v>
      </c>
      <c r="G111" s="4">
        <v>44446.414849537039</v>
      </c>
      <c r="H111" t="s">
        <v>96</v>
      </c>
      <c r="I111" t="s">
        <v>114</v>
      </c>
      <c r="J111" t="s">
        <v>98</v>
      </c>
      <c r="K111" s="2" t="s">
        <v>6756</v>
      </c>
      <c r="L111" t="s">
        <v>98</v>
      </c>
      <c r="M111" t="b">
        <v>0</v>
      </c>
    </row>
    <row r="112" spans="1:13">
      <c r="A112" s="2" t="s">
        <v>6757</v>
      </c>
      <c r="B112" s="2" t="s">
        <v>35</v>
      </c>
      <c r="C112" s="2" t="s">
        <v>124</v>
      </c>
      <c r="D112" s="2" t="s">
        <v>125</v>
      </c>
      <c r="E112" s="2" t="s">
        <v>149</v>
      </c>
      <c r="F112" s="2" t="s">
        <v>1479</v>
      </c>
      <c r="G112" s="4">
        <v>44446.395833333343</v>
      </c>
      <c r="H112" s="2" t="s">
        <v>96</v>
      </c>
      <c r="I112" s="2" t="s">
        <v>114</v>
      </c>
      <c r="J112" s="2" t="s">
        <v>109</v>
      </c>
      <c r="K112" s="2" t="s">
        <v>213</v>
      </c>
      <c r="L112" s="2" t="s">
        <v>109</v>
      </c>
      <c r="M112" s="2" t="b">
        <v>0</v>
      </c>
    </row>
    <row r="113" spans="1:13" ht="71.25" customHeight="1">
      <c r="A113" t="s">
        <v>6758</v>
      </c>
      <c r="B113" t="s">
        <v>44</v>
      </c>
      <c r="C113" t="s">
        <v>329</v>
      </c>
      <c r="D113" t="s">
        <v>1303</v>
      </c>
      <c r="E113" t="s">
        <v>2210</v>
      </c>
      <c r="F113" t="s">
        <v>6759</v>
      </c>
      <c r="G113" s="4">
        <v>44446.422986111109</v>
      </c>
      <c r="H113" t="s">
        <v>105</v>
      </c>
      <c r="I113" t="s">
        <v>97</v>
      </c>
      <c r="J113" t="s">
        <v>98</v>
      </c>
      <c r="K113" s="2" t="s">
        <v>6760</v>
      </c>
      <c r="L113" t="s">
        <v>98</v>
      </c>
      <c r="M113" t="b">
        <v>0</v>
      </c>
    </row>
    <row r="114" spans="1:13" ht="57.6" customHeight="1">
      <c r="A114" t="s">
        <v>6761</v>
      </c>
      <c r="B114" t="s">
        <v>42</v>
      </c>
      <c r="C114" t="s">
        <v>92</v>
      </c>
      <c r="D114" t="s">
        <v>186</v>
      </c>
      <c r="E114" t="s">
        <v>6762</v>
      </c>
      <c r="F114" t="s">
        <v>6763</v>
      </c>
      <c r="G114" s="4">
        <v>44446.425011574072</v>
      </c>
      <c r="H114" t="s">
        <v>96</v>
      </c>
      <c r="I114" t="s">
        <v>97</v>
      </c>
      <c r="J114" t="s">
        <v>98</v>
      </c>
      <c r="K114" s="2" t="s">
        <v>6764</v>
      </c>
      <c r="L114" t="s">
        <v>98</v>
      </c>
      <c r="M114" t="b">
        <v>0</v>
      </c>
    </row>
    <row r="115" spans="1:13" ht="28.9" customHeight="1">
      <c r="A115" t="s">
        <v>6765</v>
      </c>
      <c r="B115" t="s">
        <v>44</v>
      </c>
      <c r="C115" t="s">
        <v>375</v>
      </c>
      <c r="D115" t="s">
        <v>376</v>
      </c>
      <c r="E115" t="s">
        <v>2959</v>
      </c>
      <c r="F115" t="s">
        <v>6766</v>
      </c>
      <c r="G115" s="4">
        <v>44446.485590277778</v>
      </c>
      <c r="H115" t="s">
        <v>96</v>
      </c>
      <c r="I115" t="s">
        <v>114</v>
      </c>
      <c r="J115" t="s">
        <v>98</v>
      </c>
      <c r="K115" s="2" t="s">
        <v>5697</v>
      </c>
      <c r="L115" t="s">
        <v>98</v>
      </c>
      <c r="M115" t="b">
        <v>0</v>
      </c>
    </row>
    <row r="116" spans="1:13" ht="187.15" customHeight="1">
      <c r="A116" t="s">
        <v>6767</v>
      </c>
      <c r="B116" t="s">
        <v>44</v>
      </c>
      <c r="C116" t="s">
        <v>375</v>
      </c>
      <c r="D116" t="s">
        <v>376</v>
      </c>
      <c r="E116" t="s">
        <v>6768</v>
      </c>
      <c r="F116" t="s">
        <v>6769</v>
      </c>
      <c r="G116" s="4">
        <v>44446.509120370371</v>
      </c>
      <c r="H116" t="s">
        <v>96</v>
      </c>
      <c r="I116" t="s">
        <v>114</v>
      </c>
      <c r="J116" t="s">
        <v>98</v>
      </c>
      <c r="K116" s="2" t="s">
        <v>3538</v>
      </c>
      <c r="L116" t="s">
        <v>98</v>
      </c>
      <c r="M116" t="b">
        <v>0</v>
      </c>
    </row>
    <row r="117" spans="1:13" ht="28.9" customHeight="1">
      <c r="A117" s="2" t="s">
        <v>6770</v>
      </c>
      <c r="B117" s="2" t="s">
        <v>60</v>
      </c>
      <c r="C117" s="2" t="s">
        <v>457</v>
      </c>
      <c r="D117" s="2" t="s">
        <v>708</v>
      </c>
      <c r="E117" s="2" t="s">
        <v>3869</v>
      </c>
      <c r="F117" s="2" t="s">
        <v>6771</v>
      </c>
      <c r="G117" s="4">
        <v>44446.520104166673</v>
      </c>
      <c r="H117" s="2" t="s">
        <v>105</v>
      </c>
      <c r="I117" s="2" t="s">
        <v>97</v>
      </c>
      <c r="J117" s="2" t="s">
        <v>98</v>
      </c>
      <c r="K117" s="2" t="s">
        <v>6772</v>
      </c>
      <c r="L117" s="2" t="s">
        <v>98</v>
      </c>
      <c r="M117" s="2" t="b">
        <v>0</v>
      </c>
    </row>
    <row r="118" spans="1:13">
      <c r="A118" s="2" t="s">
        <v>6773</v>
      </c>
      <c r="B118" s="2" t="s">
        <v>35</v>
      </c>
      <c r="C118" s="2" t="s">
        <v>342</v>
      </c>
      <c r="D118" s="2" t="s">
        <v>434</v>
      </c>
      <c r="E118" s="2" t="s">
        <v>789</v>
      </c>
      <c r="F118" s="2" t="s">
        <v>6774</v>
      </c>
      <c r="G118" s="4">
        <v>44446.549745370372</v>
      </c>
      <c r="H118" s="2" t="s">
        <v>96</v>
      </c>
      <c r="I118" s="2" t="s">
        <v>97</v>
      </c>
      <c r="J118" s="2" t="s">
        <v>109</v>
      </c>
      <c r="K118" s="2" t="s">
        <v>6775</v>
      </c>
      <c r="L118" s="2" t="s">
        <v>109</v>
      </c>
      <c r="M118" s="2" t="b">
        <v>0</v>
      </c>
    </row>
    <row r="119" spans="1:13" ht="72" customHeight="1">
      <c r="A119" t="s">
        <v>6776</v>
      </c>
      <c r="B119" t="s">
        <v>44</v>
      </c>
      <c r="C119" t="s">
        <v>375</v>
      </c>
      <c r="D119" t="s">
        <v>376</v>
      </c>
      <c r="E119" t="s">
        <v>6777</v>
      </c>
      <c r="F119" t="s">
        <v>6778</v>
      </c>
      <c r="G119" s="4">
        <v>44446.559166666673</v>
      </c>
      <c r="H119" t="s">
        <v>96</v>
      </c>
      <c r="I119" t="s">
        <v>114</v>
      </c>
      <c r="J119" t="s">
        <v>98</v>
      </c>
      <c r="K119" s="2" t="s">
        <v>6779</v>
      </c>
      <c r="L119" t="s">
        <v>98</v>
      </c>
      <c r="M119" t="b">
        <v>0</v>
      </c>
    </row>
    <row r="120" spans="1:13" ht="28.9" customHeight="1">
      <c r="A120" s="2" t="s">
        <v>6780</v>
      </c>
      <c r="B120" s="2" t="s">
        <v>35</v>
      </c>
      <c r="C120" s="2" t="s">
        <v>180</v>
      </c>
      <c r="D120" s="2" t="s">
        <v>466</v>
      </c>
      <c r="E120" s="2" t="s">
        <v>804</v>
      </c>
      <c r="F120" s="2" t="s">
        <v>6781</v>
      </c>
      <c r="G120" s="4">
        <v>44446.562002314808</v>
      </c>
      <c r="H120" s="2" t="s">
        <v>96</v>
      </c>
      <c r="I120" s="2" t="s">
        <v>114</v>
      </c>
      <c r="J120" s="2" t="s">
        <v>109</v>
      </c>
      <c r="K120" s="2" t="s">
        <v>6782</v>
      </c>
      <c r="L120" s="2" t="s">
        <v>109</v>
      </c>
      <c r="M120" s="2" t="b">
        <v>0</v>
      </c>
    </row>
    <row r="121" spans="1:13" ht="28.9" customHeight="1">
      <c r="A121" s="5" t="s">
        <v>6783</v>
      </c>
      <c r="B121" s="2" t="s">
        <v>35</v>
      </c>
      <c r="C121" s="2" t="s">
        <v>124</v>
      </c>
      <c r="D121" s="2" t="s">
        <v>144</v>
      </c>
      <c r="E121" s="2" t="s">
        <v>612</v>
      </c>
      <c r="F121" s="2" t="s">
        <v>6784</v>
      </c>
      <c r="G121" s="4">
        <v>44446.593113425923</v>
      </c>
      <c r="H121" s="2" t="s">
        <v>96</v>
      </c>
      <c r="I121" s="2" t="s">
        <v>114</v>
      </c>
      <c r="J121" s="2" t="s">
        <v>109</v>
      </c>
      <c r="K121" s="2" t="s">
        <v>6785</v>
      </c>
      <c r="L121" s="2" t="s">
        <v>109</v>
      </c>
      <c r="M121" s="2" t="b">
        <v>0</v>
      </c>
    </row>
    <row r="122" spans="1:13" ht="28.9" customHeight="1">
      <c r="A122" t="s">
        <v>6786</v>
      </c>
      <c r="B122" t="s">
        <v>44</v>
      </c>
      <c r="C122" t="s">
        <v>375</v>
      </c>
      <c r="D122" t="s">
        <v>376</v>
      </c>
      <c r="E122" t="s">
        <v>6787</v>
      </c>
      <c r="F122" t="s">
        <v>6766</v>
      </c>
      <c r="G122" s="4">
        <v>44446.613333333327</v>
      </c>
      <c r="H122" t="s">
        <v>96</v>
      </c>
      <c r="I122" t="s">
        <v>114</v>
      </c>
      <c r="J122" t="s">
        <v>98</v>
      </c>
      <c r="K122" s="2" t="s">
        <v>5617</v>
      </c>
      <c r="L122" t="s">
        <v>98</v>
      </c>
      <c r="M122" t="b">
        <v>0</v>
      </c>
    </row>
    <row r="123" spans="1:13" ht="100.9" customHeight="1">
      <c r="A123" t="s">
        <v>6788</v>
      </c>
      <c r="B123" t="s">
        <v>42</v>
      </c>
      <c r="C123" t="s">
        <v>507</v>
      </c>
      <c r="D123" t="s">
        <v>508</v>
      </c>
      <c r="E123" t="s">
        <v>6789</v>
      </c>
      <c r="F123" t="s">
        <v>6790</v>
      </c>
      <c r="G123" s="4">
        <v>44446.629826388889</v>
      </c>
      <c r="H123" t="s">
        <v>96</v>
      </c>
      <c r="I123" t="s">
        <v>114</v>
      </c>
      <c r="J123" t="s">
        <v>98</v>
      </c>
      <c r="K123" s="2" t="s">
        <v>6791</v>
      </c>
      <c r="L123" t="s">
        <v>98</v>
      </c>
      <c r="M123" t="b">
        <v>0</v>
      </c>
    </row>
    <row r="124" spans="1:13">
      <c r="A124" s="2" t="s">
        <v>6792</v>
      </c>
      <c r="B124" s="2" t="s">
        <v>35</v>
      </c>
      <c r="C124" s="2" t="s">
        <v>180</v>
      </c>
      <c r="D124" s="2" t="s">
        <v>181</v>
      </c>
      <c r="E124" s="2" t="s">
        <v>560</v>
      </c>
      <c r="F124" s="2" t="s">
        <v>6793</v>
      </c>
      <c r="G124" s="4">
        <v>44446.66982638889</v>
      </c>
      <c r="H124" s="2" t="s">
        <v>96</v>
      </c>
      <c r="I124" s="2" t="s">
        <v>114</v>
      </c>
      <c r="J124" s="2" t="s">
        <v>136</v>
      </c>
      <c r="K124" s="2" t="s">
        <v>6794</v>
      </c>
      <c r="L124" s="2" t="s">
        <v>136</v>
      </c>
      <c r="M124" s="2" t="b">
        <v>1</v>
      </c>
    </row>
    <row r="125" spans="1:13" ht="187.15" customHeight="1">
      <c r="A125" t="s">
        <v>6795</v>
      </c>
      <c r="B125" t="s">
        <v>42</v>
      </c>
      <c r="C125" t="s">
        <v>507</v>
      </c>
      <c r="D125" t="s">
        <v>508</v>
      </c>
      <c r="E125" t="s">
        <v>3638</v>
      </c>
      <c r="F125" t="s">
        <v>3144</v>
      </c>
      <c r="G125" s="4">
        <v>44446.681458333333</v>
      </c>
      <c r="H125" t="s">
        <v>96</v>
      </c>
      <c r="I125" t="s">
        <v>97</v>
      </c>
      <c r="J125" t="s">
        <v>98</v>
      </c>
      <c r="K125" s="2" t="s">
        <v>3538</v>
      </c>
      <c r="L125" t="s">
        <v>98</v>
      </c>
      <c r="M125" t="b">
        <v>0</v>
      </c>
    </row>
    <row r="126" spans="1:13" ht="28.9" customHeight="1">
      <c r="A126" s="2" t="s">
        <v>6796</v>
      </c>
      <c r="B126" s="2" t="s">
        <v>35</v>
      </c>
      <c r="C126" s="2" t="s">
        <v>6797</v>
      </c>
      <c r="D126" s="2" t="s">
        <v>430</v>
      </c>
      <c r="E126" s="2" t="s">
        <v>6798</v>
      </c>
      <c r="F126" s="2" t="s">
        <v>6799</v>
      </c>
      <c r="G126" s="4">
        <v>44446.70108796296</v>
      </c>
      <c r="H126" s="2" t="s">
        <v>96</v>
      </c>
      <c r="I126" s="2" t="s">
        <v>114</v>
      </c>
      <c r="J126" s="2" t="s">
        <v>109</v>
      </c>
      <c r="K126" s="2" t="s">
        <v>6800</v>
      </c>
      <c r="L126" s="2" t="s">
        <v>109</v>
      </c>
      <c r="M126" s="2" t="b">
        <v>0</v>
      </c>
    </row>
    <row r="127" spans="1:13" ht="28.9" customHeight="1">
      <c r="A127" s="2" t="s">
        <v>6801</v>
      </c>
      <c r="B127" s="2" t="s">
        <v>35</v>
      </c>
      <c r="C127" s="2" t="s">
        <v>1908</v>
      </c>
      <c r="D127" s="2" t="s">
        <v>2191</v>
      </c>
      <c r="E127" s="2" t="s">
        <v>1865</v>
      </c>
      <c r="F127" s="2" t="s">
        <v>6802</v>
      </c>
      <c r="G127" s="4">
        <v>44447.482546296298</v>
      </c>
      <c r="H127" s="2" t="s">
        <v>96</v>
      </c>
      <c r="I127" s="2" t="s">
        <v>97</v>
      </c>
      <c r="J127" s="2" t="s">
        <v>109</v>
      </c>
      <c r="K127" s="2" t="s">
        <v>6803</v>
      </c>
      <c r="L127" s="2" t="s">
        <v>109</v>
      </c>
      <c r="M127" s="2" t="b">
        <v>0</v>
      </c>
    </row>
    <row r="128" spans="1:13" ht="43.15" customHeight="1">
      <c r="A128" t="s">
        <v>6804</v>
      </c>
      <c r="B128" t="s">
        <v>44</v>
      </c>
      <c r="C128" t="s">
        <v>507</v>
      </c>
      <c r="D128" t="s">
        <v>508</v>
      </c>
      <c r="E128" t="s">
        <v>6805</v>
      </c>
      <c r="F128" t="s">
        <v>6806</v>
      </c>
      <c r="G128" s="4">
        <v>44446.719953703701</v>
      </c>
      <c r="H128" t="s">
        <v>96</v>
      </c>
      <c r="I128" t="s">
        <v>114</v>
      </c>
      <c r="J128" t="s">
        <v>98</v>
      </c>
      <c r="K128" s="2" t="s">
        <v>6807</v>
      </c>
      <c r="L128" t="s">
        <v>98</v>
      </c>
      <c r="M128" t="b">
        <v>0</v>
      </c>
    </row>
    <row r="129" spans="1:13" ht="28.9" customHeight="1">
      <c r="A129" t="s">
        <v>6808</v>
      </c>
      <c r="B129" t="s">
        <v>42</v>
      </c>
      <c r="C129" t="s">
        <v>375</v>
      </c>
      <c r="D129" t="s">
        <v>376</v>
      </c>
      <c r="E129" t="s">
        <v>6809</v>
      </c>
      <c r="F129" t="s">
        <v>6810</v>
      </c>
      <c r="G129" s="4">
        <v>44446.721770833326</v>
      </c>
      <c r="H129" t="s">
        <v>96</v>
      </c>
      <c r="I129" t="s">
        <v>97</v>
      </c>
      <c r="J129" t="s">
        <v>98</v>
      </c>
      <c r="K129" s="2" t="s">
        <v>6811</v>
      </c>
      <c r="L129" t="s">
        <v>98</v>
      </c>
      <c r="M129" t="b">
        <v>0</v>
      </c>
    </row>
    <row r="130" spans="1:13" ht="43.15" customHeight="1">
      <c r="A130" t="s">
        <v>6812</v>
      </c>
      <c r="B130" t="s">
        <v>42</v>
      </c>
      <c r="C130" t="s">
        <v>375</v>
      </c>
      <c r="D130" t="s">
        <v>376</v>
      </c>
      <c r="E130" t="s">
        <v>1224</v>
      </c>
      <c r="F130" t="s">
        <v>3960</v>
      </c>
      <c r="G130" s="4">
        <v>44446.741967592592</v>
      </c>
      <c r="H130" t="s">
        <v>96</v>
      </c>
      <c r="I130" t="s">
        <v>97</v>
      </c>
      <c r="J130" t="s">
        <v>98</v>
      </c>
      <c r="K130" s="2" t="s">
        <v>6813</v>
      </c>
      <c r="L130" t="s">
        <v>98</v>
      </c>
      <c r="M130" t="b">
        <v>0</v>
      </c>
    </row>
    <row r="131" spans="1:13" ht="57.6" customHeight="1">
      <c r="A131" t="s">
        <v>6814</v>
      </c>
      <c r="B131" t="s">
        <v>44</v>
      </c>
      <c r="C131" t="s">
        <v>507</v>
      </c>
      <c r="D131" t="s">
        <v>508</v>
      </c>
      <c r="E131" t="s">
        <v>4829</v>
      </c>
      <c r="F131" t="s">
        <v>6815</v>
      </c>
      <c r="G131" s="4">
        <v>44446.760520833333</v>
      </c>
      <c r="H131" t="s">
        <v>96</v>
      </c>
      <c r="I131" t="s">
        <v>114</v>
      </c>
      <c r="J131" t="s">
        <v>98</v>
      </c>
      <c r="K131" s="2" t="s">
        <v>6816</v>
      </c>
      <c r="L131" t="s">
        <v>98</v>
      </c>
      <c r="M131" t="b">
        <v>0</v>
      </c>
    </row>
    <row r="132" spans="1:13" ht="43.15" customHeight="1">
      <c r="A132" t="s">
        <v>6817</v>
      </c>
      <c r="B132" t="s">
        <v>42</v>
      </c>
      <c r="C132" t="s">
        <v>215</v>
      </c>
      <c r="D132" t="s">
        <v>216</v>
      </c>
      <c r="E132" t="s">
        <v>2061</v>
      </c>
      <c r="F132" t="s">
        <v>6818</v>
      </c>
      <c r="G132" s="4">
        <v>44446.772997685177</v>
      </c>
      <c r="H132" t="s">
        <v>96</v>
      </c>
      <c r="I132" t="s">
        <v>97</v>
      </c>
      <c r="J132" t="s">
        <v>98</v>
      </c>
      <c r="K132" s="2" t="s">
        <v>4024</v>
      </c>
      <c r="L132" t="s">
        <v>98</v>
      </c>
      <c r="M132" t="b">
        <v>0</v>
      </c>
    </row>
    <row r="133" spans="1:13" ht="43.15" customHeight="1">
      <c r="A133" s="2" t="s">
        <v>6819</v>
      </c>
      <c r="B133" s="2" t="s">
        <v>35</v>
      </c>
      <c r="C133" s="2" t="s">
        <v>873</v>
      </c>
      <c r="D133" s="2" t="s">
        <v>343</v>
      </c>
      <c r="E133" s="2" t="s">
        <v>285</v>
      </c>
      <c r="F133" s="2" t="s">
        <v>6820</v>
      </c>
      <c r="G133" s="4">
        <v>44446.776261574072</v>
      </c>
      <c r="H133" s="2" t="s">
        <v>96</v>
      </c>
      <c r="I133" s="2" t="s">
        <v>114</v>
      </c>
      <c r="J133" s="2" t="s">
        <v>109</v>
      </c>
      <c r="K133" s="2" t="s">
        <v>6821</v>
      </c>
      <c r="L133" s="2" t="s">
        <v>109</v>
      </c>
      <c r="M133" s="2" t="b">
        <v>0</v>
      </c>
    </row>
    <row r="134" spans="1:13" ht="28.9" customHeight="1">
      <c r="A134" s="5" t="s">
        <v>6822</v>
      </c>
      <c r="B134" s="2" t="s">
        <v>60</v>
      </c>
      <c r="C134" s="2" t="s">
        <v>457</v>
      </c>
      <c r="D134" s="2" t="s">
        <v>708</v>
      </c>
      <c r="E134" s="2" t="s">
        <v>6823</v>
      </c>
      <c r="F134" s="2" t="s">
        <v>6824</v>
      </c>
      <c r="G134" s="4">
        <v>44447.382928240739</v>
      </c>
      <c r="H134" s="2" t="s">
        <v>96</v>
      </c>
      <c r="I134" s="2" t="s">
        <v>114</v>
      </c>
      <c r="J134" s="2" t="s">
        <v>98</v>
      </c>
      <c r="K134" s="2" t="s">
        <v>6825</v>
      </c>
      <c r="L134" s="2" t="s">
        <v>98</v>
      </c>
      <c r="M134" s="2" t="b">
        <v>0</v>
      </c>
    </row>
    <row r="135" spans="1:13">
      <c r="A135" s="2" t="s">
        <v>6826</v>
      </c>
      <c r="B135" s="2" t="s">
        <v>35</v>
      </c>
      <c r="C135" s="2" t="s">
        <v>180</v>
      </c>
      <c r="D135" s="2" t="s">
        <v>181</v>
      </c>
      <c r="E135" s="2" t="s">
        <v>1112</v>
      </c>
      <c r="F135" s="2" t="s">
        <v>1086</v>
      </c>
      <c r="G135" s="4">
        <v>44447.404178240737</v>
      </c>
      <c r="H135" s="2" t="s">
        <v>96</v>
      </c>
      <c r="I135" s="2" t="s">
        <v>114</v>
      </c>
      <c r="J135" s="2" t="s">
        <v>109</v>
      </c>
      <c r="K135" s="2" t="s">
        <v>6827</v>
      </c>
      <c r="L135" s="2" t="s">
        <v>109</v>
      </c>
      <c r="M135" s="2" t="b">
        <v>0</v>
      </c>
    </row>
    <row r="136" spans="1:13" ht="28.9" customHeight="1">
      <c r="A136" t="s">
        <v>6828</v>
      </c>
      <c r="B136" t="s">
        <v>42</v>
      </c>
      <c r="C136" t="s">
        <v>507</v>
      </c>
      <c r="D136" t="s">
        <v>508</v>
      </c>
      <c r="E136" t="s">
        <v>3304</v>
      </c>
      <c r="F136" t="s">
        <v>6829</v>
      </c>
      <c r="G136" s="4">
        <v>44447.429618055547</v>
      </c>
      <c r="H136" t="s">
        <v>96</v>
      </c>
      <c r="I136" t="s">
        <v>97</v>
      </c>
      <c r="J136" t="s">
        <v>98</v>
      </c>
      <c r="K136" s="2" t="s">
        <v>5554</v>
      </c>
      <c r="L136" t="s">
        <v>98</v>
      </c>
      <c r="M136" t="b">
        <v>0</v>
      </c>
    </row>
    <row r="137" spans="1:13" ht="28.9" customHeight="1">
      <c r="A137" s="2" t="s">
        <v>6830</v>
      </c>
      <c r="B137" s="2" t="s">
        <v>39</v>
      </c>
      <c r="C137" s="2" t="s">
        <v>175</v>
      </c>
      <c r="D137" s="2" t="s">
        <v>176</v>
      </c>
      <c r="E137" s="2" t="s">
        <v>773</v>
      </c>
      <c r="F137" s="2" t="s">
        <v>6831</v>
      </c>
      <c r="G137" s="4">
        <v>44447.434965277767</v>
      </c>
      <c r="H137" s="2" t="s">
        <v>96</v>
      </c>
      <c r="I137" s="2" t="s">
        <v>114</v>
      </c>
      <c r="J137" s="2" t="s">
        <v>98</v>
      </c>
      <c r="K137" s="2" t="s">
        <v>6832</v>
      </c>
      <c r="L137" s="2" t="s">
        <v>98</v>
      </c>
      <c r="M137" s="2" t="b">
        <v>0</v>
      </c>
    </row>
    <row r="138" spans="1:13" ht="28.9" customHeight="1">
      <c r="A138" t="s">
        <v>6833</v>
      </c>
      <c r="B138" t="s">
        <v>44</v>
      </c>
      <c r="C138" t="s">
        <v>375</v>
      </c>
      <c r="D138" t="s">
        <v>376</v>
      </c>
      <c r="E138" t="s">
        <v>4108</v>
      </c>
      <c r="F138" t="s">
        <v>6834</v>
      </c>
      <c r="G138" s="4">
        <v>44447.450358796297</v>
      </c>
      <c r="H138" t="s">
        <v>96</v>
      </c>
      <c r="I138" t="s">
        <v>114</v>
      </c>
      <c r="J138" t="s">
        <v>98</v>
      </c>
      <c r="K138" s="2" t="s">
        <v>5617</v>
      </c>
      <c r="L138" t="s">
        <v>98</v>
      </c>
      <c r="M138" t="b">
        <v>0</v>
      </c>
    </row>
    <row r="139" spans="1:13">
      <c r="A139" s="2" t="s">
        <v>6835</v>
      </c>
      <c r="B139" s="2" t="s">
        <v>35</v>
      </c>
      <c r="C139" s="2" t="s">
        <v>124</v>
      </c>
      <c r="D139" s="2" t="s">
        <v>125</v>
      </c>
      <c r="E139" s="2" t="s">
        <v>5467</v>
      </c>
      <c r="F139" s="2" t="s">
        <v>534</v>
      </c>
      <c r="G139" s="4">
        <v>44447.486377314817</v>
      </c>
      <c r="H139" s="2" t="s">
        <v>96</v>
      </c>
      <c r="I139" s="2" t="s">
        <v>97</v>
      </c>
      <c r="J139" s="2" t="s">
        <v>109</v>
      </c>
      <c r="K139" s="2" t="s">
        <v>213</v>
      </c>
      <c r="L139" s="2" t="s">
        <v>109</v>
      </c>
      <c r="M139" s="2" t="b">
        <v>0</v>
      </c>
    </row>
    <row r="140" spans="1:13">
      <c r="A140" s="2" t="s">
        <v>6836</v>
      </c>
      <c r="B140" s="2" t="s">
        <v>35</v>
      </c>
      <c r="C140" s="2" t="s">
        <v>342</v>
      </c>
      <c r="D140" s="2" t="s">
        <v>434</v>
      </c>
      <c r="E140" s="2" t="s">
        <v>177</v>
      </c>
      <c r="F140" s="2" t="s">
        <v>6837</v>
      </c>
      <c r="G140" s="4">
        <v>44447.495844907397</v>
      </c>
      <c r="H140" s="2" t="s">
        <v>96</v>
      </c>
      <c r="I140" s="2" t="s">
        <v>114</v>
      </c>
      <c r="J140" s="2" t="s">
        <v>109</v>
      </c>
      <c r="K140" s="2" t="s">
        <v>6838</v>
      </c>
      <c r="L140" s="2" t="s">
        <v>109</v>
      </c>
      <c r="M140" s="2" t="b">
        <v>0</v>
      </c>
    </row>
    <row r="141" spans="1:13" ht="43.15" customHeight="1">
      <c r="A141" t="s">
        <v>6839</v>
      </c>
      <c r="B141" t="s">
        <v>44</v>
      </c>
      <c r="C141" t="s">
        <v>507</v>
      </c>
      <c r="D141" t="s">
        <v>508</v>
      </c>
      <c r="E141" t="s">
        <v>6840</v>
      </c>
      <c r="F141" t="s">
        <v>5766</v>
      </c>
      <c r="G141" s="4">
        <v>44447.49145833333</v>
      </c>
      <c r="H141" t="s">
        <v>96</v>
      </c>
      <c r="I141" t="s">
        <v>114</v>
      </c>
      <c r="J141" t="s">
        <v>98</v>
      </c>
      <c r="K141" s="2" t="s">
        <v>5767</v>
      </c>
      <c r="L141" t="s">
        <v>98</v>
      </c>
      <c r="M141" t="b">
        <v>0</v>
      </c>
    </row>
    <row r="142" spans="1:13" ht="43.15" customHeight="1">
      <c r="A142" t="s">
        <v>6841</v>
      </c>
      <c r="B142" t="s">
        <v>44</v>
      </c>
      <c r="C142" t="s">
        <v>375</v>
      </c>
      <c r="D142" t="s">
        <v>376</v>
      </c>
      <c r="E142" t="s">
        <v>4829</v>
      </c>
      <c r="F142" t="s">
        <v>6842</v>
      </c>
      <c r="G142" s="4">
        <v>44447.5003125</v>
      </c>
      <c r="H142" t="s">
        <v>96</v>
      </c>
      <c r="I142" t="s">
        <v>114</v>
      </c>
      <c r="J142" t="s">
        <v>98</v>
      </c>
      <c r="K142" s="2" t="s">
        <v>6843</v>
      </c>
      <c r="L142" t="s">
        <v>98</v>
      </c>
      <c r="M142" t="b">
        <v>0</v>
      </c>
    </row>
    <row r="143" spans="1:13">
      <c r="A143" s="5" t="s">
        <v>6844</v>
      </c>
      <c r="B143" s="2" t="s">
        <v>35</v>
      </c>
      <c r="C143" s="2" t="s">
        <v>124</v>
      </c>
      <c r="D143" s="2" t="s">
        <v>125</v>
      </c>
      <c r="E143" s="2" t="s">
        <v>5467</v>
      </c>
      <c r="F143" s="2" t="s">
        <v>6845</v>
      </c>
      <c r="G143" s="4">
        <v>44447.510891203703</v>
      </c>
      <c r="H143" s="2" t="s">
        <v>96</v>
      </c>
      <c r="I143" s="2" t="s">
        <v>114</v>
      </c>
      <c r="J143" s="2" t="s">
        <v>109</v>
      </c>
      <c r="K143" s="2" t="s">
        <v>213</v>
      </c>
      <c r="L143" s="2" t="s">
        <v>109</v>
      </c>
      <c r="M143" s="2" t="b">
        <v>0</v>
      </c>
    </row>
    <row r="144" spans="1:13" ht="43.15" customHeight="1">
      <c r="A144" t="s">
        <v>6846</v>
      </c>
      <c r="B144" t="s">
        <v>44</v>
      </c>
      <c r="C144" t="s">
        <v>375</v>
      </c>
      <c r="D144" t="s">
        <v>376</v>
      </c>
      <c r="E144" t="s">
        <v>1119</v>
      </c>
      <c r="F144" t="s">
        <v>2249</v>
      </c>
      <c r="G144" s="4">
        <v>44447.522604166668</v>
      </c>
      <c r="H144" t="s">
        <v>96</v>
      </c>
      <c r="I144" t="s">
        <v>114</v>
      </c>
      <c r="J144" t="s">
        <v>98</v>
      </c>
      <c r="K144" s="2" t="s">
        <v>6847</v>
      </c>
      <c r="L144" t="s">
        <v>98</v>
      </c>
      <c r="M144" t="b">
        <v>0</v>
      </c>
    </row>
    <row r="145" spans="1:13" ht="43.15" customHeight="1">
      <c r="A145" t="s">
        <v>6848</v>
      </c>
      <c r="B145" t="s">
        <v>42</v>
      </c>
      <c r="C145" t="s">
        <v>215</v>
      </c>
      <c r="D145" t="s">
        <v>216</v>
      </c>
      <c r="E145" t="s">
        <v>2401</v>
      </c>
      <c r="F145" t="s">
        <v>6849</v>
      </c>
      <c r="G145" s="4">
        <v>44447.535671296297</v>
      </c>
      <c r="H145" t="s">
        <v>96</v>
      </c>
      <c r="I145" t="s">
        <v>97</v>
      </c>
      <c r="J145" t="s">
        <v>98</v>
      </c>
      <c r="K145" s="2" t="s">
        <v>6850</v>
      </c>
      <c r="L145" t="s">
        <v>98</v>
      </c>
      <c r="M145" t="b">
        <v>0</v>
      </c>
    </row>
    <row r="146" spans="1:13" ht="28.9" customHeight="1">
      <c r="A146" s="2" t="s">
        <v>6851</v>
      </c>
      <c r="B146" s="2" t="s">
        <v>28</v>
      </c>
      <c r="C146" s="2" t="s">
        <v>28</v>
      </c>
      <c r="D146" s="2" t="s">
        <v>111</v>
      </c>
      <c r="E146" s="2" t="s">
        <v>1865</v>
      </c>
      <c r="F146" s="2" t="s">
        <v>6852</v>
      </c>
      <c r="G146" s="4">
        <v>44447.603090277778</v>
      </c>
      <c r="H146" s="2" t="s">
        <v>96</v>
      </c>
      <c r="I146" s="2" t="s">
        <v>97</v>
      </c>
      <c r="J146" s="2" t="s">
        <v>98</v>
      </c>
      <c r="K146" s="2" t="s">
        <v>6853</v>
      </c>
      <c r="L146" s="2" t="s">
        <v>98</v>
      </c>
      <c r="M146" s="2" t="b">
        <v>0</v>
      </c>
    </row>
    <row r="147" spans="1:13">
      <c r="A147" s="2" t="s">
        <v>6854</v>
      </c>
      <c r="B147" s="2" t="s">
        <v>28</v>
      </c>
      <c r="C147" s="2" t="s">
        <v>28</v>
      </c>
      <c r="D147" s="2" t="s">
        <v>111</v>
      </c>
      <c r="E147" s="2" t="s">
        <v>314</v>
      </c>
      <c r="F147" s="2" t="s">
        <v>6855</v>
      </c>
      <c r="G147" s="4">
        <v>44447.708043981482</v>
      </c>
      <c r="H147" s="2" t="s">
        <v>96</v>
      </c>
      <c r="I147" s="2" t="s">
        <v>97</v>
      </c>
      <c r="J147" s="2" t="s">
        <v>98</v>
      </c>
      <c r="K147" s="2" t="s">
        <v>6856</v>
      </c>
      <c r="L147" s="2" t="s">
        <v>98</v>
      </c>
      <c r="M147" s="2" t="b">
        <v>0</v>
      </c>
    </row>
    <row r="148" spans="1:13" ht="43.15" customHeight="1">
      <c r="A148" t="s">
        <v>6857</v>
      </c>
      <c r="B148" t="s">
        <v>42</v>
      </c>
      <c r="C148" t="s">
        <v>215</v>
      </c>
      <c r="D148" t="s">
        <v>216</v>
      </c>
      <c r="E148" t="s">
        <v>3464</v>
      </c>
      <c r="F148" t="s">
        <v>335</v>
      </c>
      <c r="G148" s="4">
        <v>44447.735451388893</v>
      </c>
      <c r="H148" t="s">
        <v>96</v>
      </c>
      <c r="I148" t="s">
        <v>114</v>
      </c>
      <c r="J148" t="s">
        <v>98</v>
      </c>
      <c r="K148" s="2" t="s">
        <v>6858</v>
      </c>
      <c r="L148" t="s">
        <v>98</v>
      </c>
      <c r="M148" t="b">
        <v>0</v>
      </c>
    </row>
    <row r="149" spans="1:13">
      <c r="A149" s="2" t="s">
        <v>6859</v>
      </c>
      <c r="B149" s="2" t="s">
        <v>35</v>
      </c>
      <c r="C149" s="2" t="s">
        <v>342</v>
      </c>
      <c r="D149" s="2" t="s">
        <v>434</v>
      </c>
      <c r="E149" s="2" t="s">
        <v>770</v>
      </c>
      <c r="F149" s="2" t="s">
        <v>6860</v>
      </c>
      <c r="G149" s="4">
        <v>44447.743171296293</v>
      </c>
      <c r="H149" s="2" t="s">
        <v>96</v>
      </c>
      <c r="I149" s="2" t="s">
        <v>97</v>
      </c>
      <c r="J149" s="2" t="s">
        <v>109</v>
      </c>
      <c r="K149" s="2" t="s">
        <v>6861</v>
      </c>
      <c r="L149" s="2" t="s">
        <v>109</v>
      </c>
      <c r="M149" s="2" t="b">
        <v>0</v>
      </c>
    </row>
    <row r="150" spans="1:13" ht="43.15" customHeight="1">
      <c r="A150" s="10" t="s">
        <v>6862</v>
      </c>
      <c r="B150" s="10" t="s">
        <v>42</v>
      </c>
      <c r="C150" s="10" t="s">
        <v>215</v>
      </c>
      <c r="D150" s="10" t="s">
        <v>216</v>
      </c>
      <c r="E150" s="10" t="s">
        <v>6114</v>
      </c>
      <c r="F150" s="10" t="s">
        <v>3657</v>
      </c>
      <c r="G150">
        <v>44447.753159722219</v>
      </c>
      <c r="H150" t="s">
        <v>96</v>
      </c>
      <c r="I150" t="s">
        <v>114</v>
      </c>
      <c r="J150" s="10" t="s">
        <v>98</v>
      </c>
      <c r="K150" s="2" t="s">
        <v>4024</v>
      </c>
      <c r="L150" s="10" t="s">
        <v>98</v>
      </c>
      <c r="M150" t="b">
        <v>0</v>
      </c>
    </row>
    <row r="151" spans="1:13" ht="43.15" customHeight="1">
      <c r="A151" t="s">
        <v>6863</v>
      </c>
      <c r="B151" t="s">
        <v>42</v>
      </c>
      <c r="C151" t="s">
        <v>215</v>
      </c>
      <c r="D151" t="s">
        <v>216</v>
      </c>
      <c r="E151" t="s">
        <v>4937</v>
      </c>
      <c r="F151" t="s">
        <v>1284</v>
      </c>
      <c r="G151" s="4">
        <v>44447.762650462973</v>
      </c>
      <c r="H151" t="s">
        <v>96</v>
      </c>
      <c r="I151" t="s">
        <v>114</v>
      </c>
      <c r="J151" t="s">
        <v>98</v>
      </c>
      <c r="K151" s="2" t="s">
        <v>4024</v>
      </c>
      <c r="L151" t="s">
        <v>98</v>
      </c>
      <c r="M151" t="b">
        <v>0</v>
      </c>
    </row>
    <row r="152" spans="1:13" ht="57.6" customHeight="1">
      <c r="A152" t="s">
        <v>6864</v>
      </c>
      <c r="B152" t="s">
        <v>42</v>
      </c>
      <c r="C152" t="s">
        <v>215</v>
      </c>
      <c r="D152" t="s">
        <v>216</v>
      </c>
      <c r="E152" t="s">
        <v>6156</v>
      </c>
      <c r="F152" t="s">
        <v>3684</v>
      </c>
      <c r="G152" s="4">
        <v>44447.768217592587</v>
      </c>
      <c r="H152" t="s">
        <v>96</v>
      </c>
      <c r="I152" t="s">
        <v>114</v>
      </c>
      <c r="J152" t="s">
        <v>98</v>
      </c>
      <c r="K152" s="2" t="s">
        <v>5392</v>
      </c>
      <c r="L152" t="s">
        <v>98</v>
      </c>
      <c r="M152" t="b">
        <v>0</v>
      </c>
    </row>
    <row r="153" spans="1:13" ht="57.6" customHeight="1">
      <c r="A153" t="s">
        <v>6865</v>
      </c>
      <c r="B153" t="s">
        <v>42</v>
      </c>
      <c r="C153" t="s">
        <v>92</v>
      </c>
      <c r="D153" t="s">
        <v>93</v>
      </c>
      <c r="E153" t="s">
        <v>387</v>
      </c>
      <c r="F153" t="s">
        <v>3085</v>
      </c>
      <c r="G153" s="4">
        <v>44447.813032407408</v>
      </c>
      <c r="H153" t="s">
        <v>96</v>
      </c>
      <c r="I153" t="s">
        <v>97</v>
      </c>
      <c r="J153" t="s">
        <v>98</v>
      </c>
      <c r="K153" s="2" t="s">
        <v>6866</v>
      </c>
      <c r="L153" t="s">
        <v>98</v>
      </c>
      <c r="M153" t="b">
        <v>0</v>
      </c>
    </row>
    <row r="154" spans="1:13" ht="28.9" customHeight="1">
      <c r="A154" t="s">
        <v>6867</v>
      </c>
      <c r="B154" t="s">
        <v>42</v>
      </c>
      <c r="C154" t="s">
        <v>215</v>
      </c>
      <c r="D154" t="s">
        <v>216</v>
      </c>
      <c r="E154" t="s">
        <v>4471</v>
      </c>
      <c r="F154" t="s">
        <v>6080</v>
      </c>
      <c r="G154" s="4">
        <v>44447.851238425923</v>
      </c>
      <c r="H154" t="s">
        <v>96</v>
      </c>
      <c r="I154" t="s">
        <v>97</v>
      </c>
      <c r="J154" t="s">
        <v>98</v>
      </c>
      <c r="K154" s="2" t="s">
        <v>6868</v>
      </c>
      <c r="L154" t="s">
        <v>98</v>
      </c>
      <c r="M154" t="b">
        <v>0</v>
      </c>
    </row>
    <row r="155" spans="1:13" ht="28.9" customHeight="1">
      <c r="A155" s="2" t="s">
        <v>6869</v>
      </c>
      <c r="B155" s="2" t="s">
        <v>35</v>
      </c>
      <c r="C155" s="2" t="s">
        <v>1908</v>
      </c>
      <c r="D155" s="2" t="s">
        <v>5419</v>
      </c>
      <c r="E155" s="2" t="s">
        <v>380</v>
      </c>
      <c r="F155" s="2" t="s">
        <v>6870</v>
      </c>
      <c r="G155" s="4">
        <v>44447.85429398148</v>
      </c>
      <c r="H155" s="2" t="s">
        <v>96</v>
      </c>
      <c r="I155" s="2" t="s">
        <v>97</v>
      </c>
      <c r="J155" s="2" t="s">
        <v>109</v>
      </c>
      <c r="K155" s="2" t="s">
        <v>6871</v>
      </c>
      <c r="L155" s="2" t="s">
        <v>109</v>
      </c>
      <c r="M155" s="2" t="b">
        <v>0</v>
      </c>
    </row>
    <row r="156" spans="1:13" ht="57.6" customHeight="1">
      <c r="A156" t="s">
        <v>6872</v>
      </c>
      <c r="B156" t="s">
        <v>42</v>
      </c>
      <c r="C156" t="s">
        <v>215</v>
      </c>
      <c r="D156" t="s">
        <v>216</v>
      </c>
      <c r="E156" t="s">
        <v>6156</v>
      </c>
      <c r="F156" t="s">
        <v>6873</v>
      </c>
      <c r="G156" s="4">
        <v>44447.870370370372</v>
      </c>
      <c r="H156" t="s">
        <v>96</v>
      </c>
      <c r="I156" t="s">
        <v>97</v>
      </c>
      <c r="J156" t="s">
        <v>98</v>
      </c>
      <c r="K156" s="2" t="s">
        <v>6874</v>
      </c>
      <c r="L156" t="s">
        <v>98</v>
      </c>
      <c r="M156" t="b">
        <v>0</v>
      </c>
    </row>
    <row r="157" spans="1:13" ht="28.9" customHeight="1">
      <c r="A157" s="2" t="s">
        <v>6875</v>
      </c>
      <c r="B157" s="2" t="s">
        <v>35</v>
      </c>
      <c r="C157" s="2" t="s">
        <v>342</v>
      </c>
      <c r="D157" s="2" t="s">
        <v>434</v>
      </c>
      <c r="E157" s="2" t="s">
        <v>398</v>
      </c>
      <c r="F157" s="2" t="s">
        <v>6876</v>
      </c>
      <c r="G157" s="4">
        <v>44448.379814814813</v>
      </c>
      <c r="H157" s="2" t="s">
        <v>96</v>
      </c>
      <c r="I157" s="2" t="s">
        <v>97</v>
      </c>
      <c r="J157" s="2" t="s">
        <v>109</v>
      </c>
      <c r="K157" s="2" t="s">
        <v>6861</v>
      </c>
      <c r="L157" s="2" t="s">
        <v>109</v>
      </c>
      <c r="M157" s="2" t="b">
        <v>0</v>
      </c>
    </row>
    <row r="158" spans="1:13">
      <c r="A158" s="2" t="s">
        <v>6877</v>
      </c>
      <c r="B158" s="2" t="s">
        <v>35</v>
      </c>
      <c r="C158" s="2" t="s">
        <v>180</v>
      </c>
      <c r="D158" s="2" t="s">
        <v>181</v>
      </c>
      <c r="E158" s="2" t="s">
        <v>3567</v>
      </c>
      <c r="F158" s="2" t="s">
        <v>6878</v>
      </c>
      <c r="G158" s="4">
        <v>44448.468414351853</v>
      </c>
      <c r="H158" s="2" t="s">
        <v>96</v>
      </c>
      <c r="I158" s="2" t="s">
        <v>114</v>
      </c>
      <c r="J158" s="2" t="s">
        <v>109</v>
      </c>
      <c r="K158" s="2" t="s">
        <v>6879</v>
      </c>
      <c r="L158" s="2" t="s">
        <v>109</v>
      </c>
      <c r="M158" s="2" t="b">
        <v>0</v>
      </c>
    </row>
    <row r="159" spans="1:13">
      <c r="A159" s="2" t="s">
        <v>6880</v>
      </c>
      <c r="B159" s="2" t="s">
        <v>35</v>
      </c>
      <c r="C159" s="2" t="s">
        <v>180</v>
      </c>
      <c r="D159" s="2" t="s">
        <v>181</v>
      </c>
      <c r="E159" s="2" t="s">
        <v>804</v>
      </c>
      <c r="F159" s="2" t="s">
        <v>6881</v>
      </c>
      <c r="G159" s="4">
        <v>44448.49015046296</v>
      </c>
      <c r="H159" s="2" t="s">
        <v>96</v>
      </c>
      <c r="I159" s="2" t="s">
        <v>97</v>
      </c>
      <c r="J159" s="2" t="s">
        <v>109</v>
      </c>
      <c r="K159" s="2" t="s">
        <v>6882</v>
      </c>
      <c r="L159" s="2" t="s">
        <v>109</v>
      </c>
      <c r="M159" s="2" t="b">
        <v>0</v>
      </c>
    </row>
    <row r="160" spans="1:13" ht="72" customHeight="1">
      <c r="A160" t="s">
        <v>6883</v>
      </c>
      <c r="B160" t="s">
        <v>44</v>
      </c>
      <c r="C160" t="s">
        <v>738</v>
      </c>
      <c r="D160" t="s">
        <v>739</v>
      </c>
      <c r="E160" t="s">
        <v>6581</v>
      </c>
      <c r="F160" t="s">
        <v>6884</v>
      </c>
      <c r="G160" s="4">
        <v>44448.505347222221</v>
      </c>
      <c r="H160" t="s">
        <v>96</v>
      </c>
      <c r="I160" t="s">
        <v>114</v>
      </c>
      <c r="J160" t="s">
        <v>98</v>
      </c>
      <c r="K160" s="2" t="s">
        <v>6885</v>
      </c>
      <c r="L160" t="s">
        <v>98</v>
      </c>
      <c r="M160" t="b">
        <v>0</v>
      </c>
    </row>
    <row r="161" spans="1:13" ht="28.9" customHeight="1">
      <c r="A161" s="2" t="s">
        <v>6886</v>
      </c>
      <c r="B161" s="2" t="s">
        <v>35</v>
      </c>
      <c r="C161" s="2" t="s">
        <v>1135</v>
      </c>
      <c r="D161" s="2" t="s">
        <v>2843</v>
      </c>
      <c r="E161" s="2" t="s">
        <v>112</v>
      </c>
      <c r="F161" s="2" t="s">
        <v>6887</v>
      </c>
      <c r="G161" s="4">
        <v>44448.508125</v>
      </c>
      <c r="H161" s="2" t="s">
        <v>96</v>
      </c>
      <c r="I161" s="2" t="s">
        <v>97</v>
      </c>
      <c r="J161" s="2" t="s">
        <v>109</v>
      </c>
      <c r="K161" s="2" t="s">
        <v>6888</v>
      </c>
      <c r="L161" s="2" t="s">
        <v>109</v>
      </c>
      <c r="M161" s="2" t="b">
        <v>0</v>
      </c>
    </row>
    <row r="162" spans="1:13" ht="57.6" customHeight="1">
      <c r="A162" t="s">
        <v>6889</v>
      </c>
      <c r="B162" t="s">
        <v>42</v>
      </c>
      <c r="C162" t="s">
        <v>215</v>
      </c>
      <c r="D162" t="s">
        <v>216</v>
      </c>
      <c r="E162" t="s">
        <v>5455</v>
      </c>
      <c r="F162" t="s">
        <v>6890</v>
      </c>
      <c r="G162" s="4">
        <v>44448.546215277784</v>
      </c>
      <c r="H162" t="s">
        <v>96</v>
      </c>
      <c r="I162" t="s">
        <v>97</v>
      </c>
      <c r="J162" t="s">
        <v>98</v>
      </c>
      <c r="K162" s="2" t="s">
        <v>6891</v>
      </c>
      <c r="L162" t="s">
        <v>98</v>
      </c>
      <c r="M162" t="b">
        <v>0</v>
      </c>
    </row>
    <row r="163" spans="1:13" ht="43.15" customHeight="1">
      <c r="A163" t="s">
        <v>6892</v>
      </c>
      <c r="B163" t="s">
        <v>42</v>
      </c>
      <c r="C163" t="s">
        <v>215</v>
      </c>
      <c r="D163" t="s">
        <v>216</v>
      </c>
      <c r="E163" t="s">
        <v>4864</v>
      </c>
      <c r="F163" t="s">
        <v>1284</v>
      </c>
      <c r="G163" s="4">
        <v>44448.582372685189</v>
      </c>
      <c r="H163" t="s">
        <v>96</v>
      </c>
      <c r="I163" t="s">
        <v>114</v>
      </c>
      <c r="J163" t="s">
        <v>98</v>
      </c>
      <c r="K163" s="2" t="s">
        <v>4024</v>
      </c>
      <c r="L163" t="s">
        <v>98</v>
      </c>
      <c r="M163" t="b">
        <v>0</v>
      </c>
    </row>
    <row r="164" spans="1:13" ht="28.9" customHeight="1">
      <c r="A164" t="s">
        <v>6893</v>
      </c>
      <c r="B164" t="s">
        <v>44</v>
      </c>
      <c r="C164" t="s">
        <v>375</v>
      </c>
      <c r="D164" t="s">
        <v>376</v>
      </c>
      <c r="E164" t="s">
        <v>6894</v>
      </c>
      <c r="F164" t="s">
        <v>6895</v>
      </c>
      <c r="G164" s="4">
        <v>44448.586608796293</v>
      </c>
      <c r="H164" t="s">
        <v>96</v>
      </c>
      <c r="I164" t="s">
        <v>114</v>
      </c>
      <c r="J164" t="s">
        <v>98</v>
      </c>
      <c r="K164" s="2" t="s">
        <v>5697</v>
      </c>
      <c r="L164" t="s">
        <v>98</v>
      </c>
      <c r="M164" t="b">
        <v>0</v>
      </c>
    </row>
    <row r="165" spans="1:13" ht="28.9" customHeight="1">
      <c r="A165" t="s">
        <v>6896</v>
      </c>
      <c r="B165" t="s">
        <v>42</v>
      </c>
      <c r="C165" t="s">
        <v>92</v>
      </c>
      <c r="D165" t="s">
        <v>186</v>
      </c>
      <c r="E165" t="s">
        <v>3315</v>
      </c>
      <c r="F165" t="s">
        <v>6897</v>
      </c>
      <c r="G165" s="4">
        <v>44448.5934837963</v>
      </c>
      <c r="H165" t="s">
        <v>96</v>
      </c>
      <c r="I165" t="s">
        <v>114</v>
      </c>
      <c r="J165" t="s">
        <v>98</v>
      </c>
      <c r="K165" s="2" t="s">
        <v>6898</v>
      </c>
      <c r="L165" t="s">
        <v>98</v>
      </c>
      <c r="M165" t="b">
        <v>0</v>
      </c>
    </row>
    <row r="166" spans="1:13" ht="57.6" customHeight="1">
      <c r="A166" t="s">
        <v>6899</v>
      </c>
      <c r="B166" t="s">
        <v>44</v>
      </c>
      <c r="C166" t="s">
        <v>375</v>
      </c>
      <c r="D166" t="s">
        <v>376</v>
      </c>
      <c r="E166" t="s">
        <v>6900</v>
      </c>
      <c r="F166" t="s">
        <v>6901</v>
      </c>
      <c r="G166" s="4">
        <v>44448.597141203703</v>
      </c>
      <c r="H166" t="s">
        <v>96</v>
      </c>
      <c r="I166" t="s">
        <v>114</v>
      </c>
      <c r="J166" t="s">
        <v>98</v>
      </c>
      <c r="K166" s="2" t="s">
        <v>6902</v>
      </c>
      <c r="L166" t="s">
        <v>98</v>
      </c>
      <c r="M166" t="b">
        <v>0</v>
      </c>
    </row>
    <row r="167" spans="1:13" ht="57.6" customHeight="1">
      <c r="A167" t="s">
        <v>6903</v>
      </c>
      <c r="B167" t="s">
        <v>42</v>
      </c>
      <c r="C167" t="s">
        <v>215</v>
      </c>
      <c r="D167" t="s">
        <v>216</v>
      </c>
      <c r="E167" t="s">
        <v>249</v>
      </c>
      <c r="F167" t="s">
        <v>6904</v>
      </c>
      <c r="G167" s="4">
        <v>44448.605914351851</v>
      </c>
      <c r="H167" t="s">
        <v>96</v>
      </c>
      <c r="I167" t="s">
        <v>97</v>
      </c>
      <c r="J167" t="s">
        <v>98</v>
      </c>
      <c r="K167" s="2" t="s">
        <v>5392</v>
      </c>
      <c r="L167" t="s">
        <v>98</v>
      </c>
      <c r="M167" t="b">
        <v>0</v>
      </c>
    </row>
    <row r="168" spans="1:13" ht="43.15" customHeight="1">
      <c r="A168" t="s">
        <v>6905</v>
      </c>
      <c r="B168" t="s">
        <v>42</v>
      </c>
      <c r="C168" t="s">
        <v>215</v>
      </c>
      <c r="D168" t="s">
        <v>216</v>
      </c>
      <c r="E168" t="s">
        <v>6906</v>
      </c>
      <c r="F168" t="s">
        <v>6907</v>
      </c>
      <c r="G168" s="4">
        <v>44448.627164351848</v>
      </c>
      <c r="H168" t="s">
        <v>96</v>
      </c>
      <c r="I168" t="s">
        <v>114</v>
      </c>
      <c r="J168" t="s">
        <v>98</v>
      </c>
      <c r="K168" s="2" t="s">
        <v>4024</v>
      </c>
      <c r="L168" t="s">
        <v>98</v>
      </c>
      <c r="M168" t="b">
        <v>0</v>
      </c>
    </row>
    <row r="169" spans="1:13" ht="57.6" customHeight="1">
      <c r="A169" s="2" t="s">
        <v>6908</v>
      </c>
      <c r="B169" s="2" t="s">
        <v>35</v>
      </c>
      <c r="C169" s="2" t="s">
        <v>1908</v>
      </c>
      <c r="D169" s="2" t="s">
        <v>430</v>
      </c>
      <c r="E169" s="2" t="s">
        <v>221</v>
      </c>
      <c r="F169" s="2" t="s">
        <v>6909</v>
      </c>
      <c r="G169" s="4">
        <v>44448.651678240742</v>
      </c>
      <c r="H169" s="2" t="s">
        <v>96</v>
      </c>
      <c r="I169" s="2" t="s">
        <v>97</v>
      </c>
      <c r="J169" s="2" t="s">
        <v>109</v>
      </c>
      <c r="K169" s="2" t="s">
        <v>6910</v>
      </c>
      <c r="L169" s="2" t="s">
        <v>109</v>
      </c>
      <c r="M169" s="2" t="b">
        <v>1</v>
      </c>
    </row>
    <row r="170" spans="1:13" ht="57.6" customHeight="1">
      <c r="A170" t="s">
        <v>6911</v>
      </c>
      <c r="B170" t="s">
        <v>44</v>
      </c>
      <c r="C170" t="s">
        <v>738</v>
      </c>
      <c r="D170" t="s">
        <v>739</v>
      </c>
      <c r="E170" t="s">
        <v>2951</v>
      </c>
      <c r="F170" t="s">
        <v>6912</v>
      </c>
      <c r="G170" s="4">
        <v>44448.676504629628</v>
      </c>
      <c r="H170" t="s">
        <v>96</v>
      </c>
      <c r="I170" t="s">
        <v>114</v>
      </c>
      <c r="J170" t="s">
        <v>98</v>
      </c>
      <c r="K170" s="2" t="s">
        <v>5392</v>
      </c>
      <c r="L170" t="s">
        <v>98</v>
      </c>
      <c r="M170" t="b">
        <v>0</v>
      </c>
    </row>
    <row r="171" spans="1:13" ht="115.15" customHeight="1">
      <c r="A171" t="s">
        <v>6913</v>
      </c>
      <c r="B171" t="s">
        <v>42</v>
      </c>
      <c r="C171" t="s">
        <v>375</v>
      </c>
      <c r="D171" t="s">
        <v>376</v>
      </c>
      <c r="E171" t="s">
        <v>6914</v>
      </c>
      <c r="F171" t="s">
        <v>6915</v>
      </c>
      <c r="G171" s="4">
        <v>44448.703796296293</v>
      </c>
      <c r="H171" t="s">
        <v>96</v>
      </c>
      <c r="I171" t="s">
        <v>97</v>
      </c>
      <c r="J171" t="s">
        <v>98</v>
      </c>
      <c r="K171" s="2" t="s">
        <v>6916</v>
      </c>
      <c r="L171" t="s">
        <v>98</v>
      </c>
      <c r="M171" t="b">
        <v>0</v>
      </c>
    </row>
    <row r="172" spans="1:13" ht="57.6" customHeight="1">
      <c r="A172" t="s">
        <v>6917</v>
      </c>
      <c r="B172" t="s">
        <v>42</v>
      </c>
      <c r="C172" t="s">
        <v>375</v>
      </c>
      <c r="D172" t="s">
        <v>376</v>
      </c>
      <c r="E172" t="s">
        <v>3374</v>
      </c>
      <c r="F172" t="s">
        <v>6918</v>
      </c>
      <c r="G172" s="4">
        <v>44448.710277777784</v>
      </c>
      <c r="H172" t="s">
        <v>96</v>
      </c>
      <c r="I172" t="s">
        <v>97</v>
      </c>
      <c r="J172" t="s">
        <v>98</v>
      </c>
      <c r="K172" s="2" t="s">
        <v>6919</v>
      </c>
      <c r="L172" t="s">
        <v>98</v>
      </c>
      <c r="M172" t="b">
        <v>0</v>
      </c>
    </row>
    <row r="173" spans="1:13" ht="201.6" customHeight="1">
      <c r="A173" t="s">
        <v>6920</v>
      </c>
      <c r="B173" t="s">
        <v>42</v>
      </c>
      <c r="C173" t="s">
        <v>375</v>
      </c>
      <c r="D173" t="s">
        <v>376</v>
      </c>
      <c r="E173" t="s">
        <v>1207</v>
      </c>
      <c r="F173" t="s">
        <v>4593</v>
      </c>
      <c r="G173" s="4">
        <v>44448.716828703713</v>
      </c>
      <c r="H173" t="s">
        <v>96</v>
      </c>
      <c r="I173" t="s">
        <v>97</v>
      </c>
      <c r="J173" t="s">
        <v>98</v>
      </c>
      <c r="K173" s="2" t="s">
        <v>3828</v>
      </c>
      <c r="L173" t="s">
        <v>98</v>
      </c>
      <c r="M173" t="b">
        <v>0</v>
      </c>
    </row>
    <row r="174" spans="1:13" ht="43.15" customHeight="1">
      <c r="A174" t="s">
        <v>6921</v>
      </c>
      <c r="B174" t="s">
        <v>42</v>
      </c>
      <c r="C174" t="s">
        <v>375</v>
      </c>
      <c r="D174" t="s">
        <v>376</v>
      </c>
      <c r="E174" t="s">
        <v>3699</v>
      </c>
      <c r="F174" t="s">
        <v>6810</v>
      </c>
      <c r="G174" s="4">
        <v>44448.742002314822</v>
      </c>
      <c r="H174" t="s">
        <v>96</v>
      </c>
      <c r="I174" t="s">
        <v>97</v>
      </c>
      <c r="J174" t="s">
        <v>98</v>
      </c>
      <c r="K174" s="2" t="s">
        <v>6922</v>
      </c>
      <c r="L174" t="s">
        <v>98</v>
      </c>
      <c r="M174" t="b">
        <v>0</v>
      </c>
    </row>
    <row r="175" spans="1:13" ht="57.6" customHeight="1">
      <c r="A175" t="s">
        <v>6923</v>
      </c>
      <c r="B175" t="s">
        <v>42</v>
      </c>
      <c r="C175" t="s">
        <v>215</v>
      </c>
      <c r="D175" t="s">
        <v>216</v>
      </c>
      <c r="E175" t="s">
        <v>6924</v>
      </c>
      <c r="F175" t="s">
        <v>4499</v>
      </c>
      <c r="G175" s="4">
        <v>44448.753935185188</v>
      </c>
      <c r="H175" t="s">
        <v>96</v>
      </c>
      <c r="I175" t="s">
        <v>97</v>
      </c>
      <c r="J175" t="s">
        <v>98</v>
      </c>
      <c r="K175" s="2" t="s">
        <v>5392</v>
      </c>
      <c r="L175" t="s">
        <v>98</v>
      </c>
      <c r="M175" t="b">
        <v>0</v>
      </c>
    </row>
    <row r="176" spans="1:13" ht="57.6" customHeight="1">
      <c r="A176" t="s">
        <v>6925</v>
      </c>
      <c r="B176" t="s">
        <v>42</v>
      </c>
      <c r="C176" t="s">
        <v>215</v>
      </c>
      <c r="D176" t="s">
        <v>216</v>
      </c>
      <c r="E176" t="s">
        <v>509</v>
      </c>
      <c r="F176" t="s">
        <v>6080</v>
      </c>
      <c r="G176" s="4">
        <v>44448.774004629631</v>
      </c>
      <c r="H176" t="s">
        <v>96</v>
      </c>
      <c r="I176" t="s">
        <v>97</v>
      </c>
      <c r="J176" t="s">
        <v>98</v>
      </c>
      <c r="K176" s="2" t="s">
        <v>6926</v>
      </c>
      <c r="L176" t="s">
        <v>98</v>
      </c>
      <c r="M176" t="b">
        <v>0</v>
      </c>
    </row>
    <row r="177" spans="1:13" ht="28.9" customHeight="1">
      <c r="A177" s="2" t="s">
        <v>6927</v>
      </c>
      <c r="B177" s="2" t="s">
        <v>42</v>
      </c>
      <c r="C177" s="2" t="s">
        <v>215</v>
      </c>
      <c r="D177" s="2" t="s">
        <v>216</v>
      </c>
      <c r="E177" s="2" t="s">
        <v>4707</v>
      </c>
      <c r="F177" s="2" t="s">
        <v>1092</v>
      </c>
      <c r="G177" s="4">
        <v>44448.78230324074</v>
      </c>
      <c r="H177" s="2" t="s">
        <v>96</v>
      </c>
      <c r="I177" s="2" t="s">
        <v>97</v>
      </c>
      <c r="J177" s="2" t="s">
        <v>98</v>
      </c>
      <c r="K177" s="2" t="s">
        <v>6928</v>
      </c>
      <c r="L177" s="2" t="s">
        <v>98</v>
      </c>
      <c r="M177" s="2" t="b">
        <v>0</v>
      </c>
    </row>
    <row r="178" spans="1:13" ht="43.15" customHeight="1">
      <c r="A178" t="s">
        <v>6929</v>
      </c>
      <c r="B178" t="s">
        <v>42</v>
      </c>
      <c r="C178" t="s">
        <v>215</v>
      </c>
      <c r="D178" t="s">
        <v>216</v>
      </c>
      <c r="E178" t="s">
        <v>5505</v>
      </c>
      <c r="F178" t="s">
        <v>6080</v>
      </c>
      <c r="G178" s="4">
        <v>44448.793530092589</v>
      </c>
      <c r="H178" t="s">
        <v>96</v>
      </c>
      <c r="I178" t="s">
        <v>97</v>
      </c>
      <c r="J178" t="s">
        <v>98</v>
      </c>
      <c r="K178" s="2" t="s">
        <v>4024</v>
      </c>
      <c r="L178" t="s">
        <v>98</v>
      </c>
      <c r="M178" t="b">
        <v>0</v>
      </c>
    </row>
    <row r="179" spans="1:13" ht="28.9" customHeight="1">
      <c r="A179" t="s">
        <v>6930</v>
      </c>
      <c r="B179" t="s">
        <v>42</v>
      </c>
      <c r="C179" t="s">
        <v>1135</v>
      </c>
      <c r="D179" t="s">
        <v>1136</v>
      </c>
      <c r="E179" t="s">
        <v>3699</v>
      </c>
      <c r="F179" t="s">
        <v>6931</v>
      </c>
      <c r="G179" s="4">
        <v>44448.806701388887</v>
      </c>
      <c r="H179" t="s">
        <v>96</v>
      </c>
      <c r="I179" t="s">
        <v>97</v>
      </c>
      <c r="J179" t="s">
        <v>98</v>
      </c>
      <c r="K179" s="2" t="s">
        <v>6932</v>
      </c>
      <c r="L179" t="s">
        <v>98</v>
      </c>
      <c r="M179" t="b">
        <v>0</v>
      </c>
    </row>
    <row r="180" spans="1:13">
      <c r="A180" s="2" t="s">
        <v>6933</v>
      </c>
      <c r="B180" s="2" t="s">
        <v>35</v>
      </c>
      <c r="C180" s="2" t="s">
        <v>342</v>
      </c>
      <c r="D180" s="2" t="s">
        <v>434</v>
      </c>
      <c r="E180" s="2" t="s">
        <v>601</v>
      </c>
      <c r="F180" s="2" t="s">
        <v>6934</v>
      </c>
      <c r="G180" s="4">
        <v>44448.81150462963</v>
      </c>
      <c r="H180" s="2" t="s">
        <v>96</v>
      </c>
      <c r="I180" s="2" t="s">
        <v>97</v>
      </c>
      <c r="J180" s="2" t="s">
        <v>109</v>
      </c>
      <c r="K180" s="2" t="s">
        <v>6935</v>
      </c>
      <c r="L180" s="2" t="s">
        <v>109</v>
      </c>
      <c r="M180" s="2" t="b">
        <v>0</v>
      </c>
    </row>
    <row r="181" spans="1:13">
      <c r="A181" s="2" t="s">
        <v>6936</v>
      </c>
      <c r="B181" s="2" t="s">
        <v>35</v>
      </c>
      <c r="C181" s="2" t="s">
        <v>342</v>
      </c>
      <c r="D181" s="2" t="s">
        <v>434</v>
      </c>
      <c r="E181" s="2" t="s">
        <v>601</v>
      </c>
      <c r="F181" s="2" t="s">
        <v>6937</v>
      </c>
      <c r="G181" s="4">
        <v>44448.819652777784</v>
      </c>
      <c r="H181" s="2" t="s">
        <v>96</v>
      </c>
      <c r="I181" s="2" t="s">
        <v>97</v>
      </c>
      <c r="J181" s="2" t="s">
        <v>109</v>
      </c>
      <c r="K181" s="2" t="s">
        <v>6935</v>
      </c>
      <c r="L181" s="2" t="s">
        <v>109</v>
      </c>
      <c r="M181" s="2" t="b">
        <v>0</v>
      </c>
    </row>
    <row r="182" spans="1:13">
      <c r="A182" s="2" t="s">
        <v>6938</v>
      </c>
      <c r="B182" s="2" t="s">
        <v>35</v>
      </c>
      <c r="C182" s="2" t="s">
        <v>225</v>
      </c>
      <c r="D182" s="2" t="s">
        <v>226</v>
      </c>
      <c r="E182" s="2" t="s">
        <v>171</v>
      </c>
      <c r="F182" s="2" t="s">
        <v>6939</v>
      </c>
      <c r="G182" s="4">
        <v>44448.829351851848</v>
      </c>
      <c r="H182" s="2" t="s">
        <v>96</v>
      </c>
      <c r="I182" s="2" t="s">
        <v>97</v>
      </c>
      <c r="J182" s="2" t="s">
        <v>136</v>
      </c>
      <c r="K182" s="2" t="s">
        <v>6940</v>
      </c>
      <c r="L182" s="2" t="s">
        <v>136</v>
      </c>
      <c r="M182" s="2" t="b">
        <v>1</v>
      </c>
    </row>
    <row r="183" spans="1:13">
      <c r="A183" s="2" t="s">
        <v>6941</v>
      </c>
      <c r="B183" s="2" t="s">
        <v>35</v>
      </c>
      <c r="C183" s="2" t="s">
        <v>1908</v>
      </c>
      <c r="D183" s="2" t="s">
        <v>5419</v>
      </c>
      <c r="E183" s="2" t="s">
        <v>1029</v>
      </c>
      <c r="F183" s="2" t="s">
        <v>6942</v>
      </c>
      <c r="G183" s="4">
        <v>44448.844513888893</v>
      </c>
      <c r="H183" s="2" t="s">
        <v>96</v>
      </c>
      <c r="I183" s="2" t="s">
        <v>97</v>
      </c>
      <c r="J183" s="2" t="s">
        <v>109</v>
      </c>
      <c r="K183" s="2" t="s">
        <v>6943</v>
      </c>
      <c r="L183" s="2" t="s">
        <v>109</v>
      </c>
      <c r="M183" s="2" t="b">
        <v>0</v>
      </c>
    </row>
    <row r="184" spans="1:13">
      <c r="A184" s="2" t="s">
        <v>6944</v>
      </c>
      <c r="B184" s="2" t="s">
        <v>35</v>
      </c>
      <c r="C184" s="2" t="s">
        <v>342</v>
      </c>
      <c r="D184" s="2" t="s">
        <v>434</v>
      </c>
      <c r="E184" s="2" t="s">
        <v>1112</v>
      </c>
      <c r="F184" s="2" t="s">
        <v>6945</v>
      </c>
      <c r="G184" s="4">
        <v>44448.865046296298</v>
      </c>
      <c r="H184" s="2" t="s">
        <v>96</v>
      </c>
      <c r="I184" s="2" t="s">
        <v>97</v>
      </c>
      <c r="J184" s="2" t="s">
        <v>109</v>
      </c>
      <c r="K184" s="2" t="s">
        <v>6946</v>
      </c>
      <c r="L184" s="2" t="s">
        <v>109</v>
      </c>
      <c r="M184" s="2" t="b">
        <v>0</v>
      </c>
    </row>
    <row r="185" spans="1:13">
      <c r="A185" s="2" t="s">
        <v>6947</v>
      </c>
      <c r="B185" s="2" t="s">
        <v>35</v>
      </c>
      <c r="C185" s="2" t="s">
        <v>1908</v>
      </c>
      <c r="D185" s="2" t="s">
        <v>5419</v>
      </c>
      <c r="E185" s="2" t="s">
        <v>593</v>
      </c>
      <c r="F185" s="2" t="s">
        <v>6948</v>
      </c>
      <c r="G185" s="4">
        <v>44448.869201388887</v>
      </c>
      <c r="H185" s="2" t="s">
        <v>96</v>
      </c>
      <c r="I185" s="2" t="s">
        <v>97</v>
      </c>
      <c r="J185" s="2" t="s">
        <v>109</v>
      </c>
      <c r="K185" s="2" t="s">
        <v>6949</v>
      </c>
      <c r="L185" s="2" t="s">
        <v>109</v>
      </c>
      <c r="M185" s="2" t="b">
        <v>0</v>
      </c>
    </row>
    <row r="186" spans="1:13" ht="28.9" customHeight="1">
      <c r="A186" s="2" t="s">
        <v>6950</v>
      </c>
      <c r="B186" s="2" t="s">
        <v>35</v>
      </c>
      <c r="C186" s="2" t="s">
        <v>620</v>
      </c>
      <c r="D186" s="2" t="s">
        <v>621</v>
      </c>
      <c r="E186" s="2" t="s">
        <v>266</v>
      </c>
      <c r="F186" s="2" t="s">
        <v>6951</v>
      </c>
      <c r="G186" s="4">
        <v>44449.335625</v>
      </c>
      <c r="H186" s="2" t="s">
        <v>105</v>
      </c>
      <c r="I186" s="2" t="s">
        <v>97</v>
      </c>
      <c r="J186" s="2" t="s">
        <v>121</v>
      </c>
      <c r="K186" s="2" t="s">
        <v>6952</v>
      </c>
      <c r="L186" s="2" t="s">
        <v>109</v>
      </c>
      <c r="M186" s="2" t="b">
        <v>0</v>
      </c>
    </row>
    <row r="187" spans="1:13" ht="43.15" customHeight="1">
      <c r="A187" t="s">
        <v>6953</v>
      </c>
      <c r="B187" t="s">
        <v>42</v>
      </c>
      <c r="C187" t="s">
        <v>215</v>
      </c>
      <c r="D187" t="s">
        <v>825</v>
      </c>
      <c r="E187" t="s">
        <v>1180</v>
      </c>
      <c r="F187" t="s">
        <v>6954</v>
      </c>
      <c r="G187" s="4">
        <v>44449.372893518521</v>
      </c>
      <c r="H187" t="s">
        <v>96</v>
      </c>
      <c r="I187" t="s">
        <v>97</v>
      </c>
      <c r="J187" t="s">
        <v>98</v>
      </c>
      <c r="K187" s="2" t="s">
        <v>6955</v>
      </c>
      <c r="L187" t="s">
        <v>98</v>
      </c>
      <c r="M187" t="b">
        <v>0</v>
      </c>
    </row>
    <row r="188" spans="1:13">
      <c r="A188" s="2" t="s">
        <v>6956</v>
      </c>
      <c r="B188" s="2" t="s">
        <v>35</v>
      </c>
      <c r="C188" s="2" t="s">
        <v>873</v>
      </c>
      <c r="D188" s="2" t="s">
        <v>874</v>
      </c>
      <c r="E188" s="2" t="s">
        <v>281</v>
      </c>
      <c r="F188" s="2" t="s">
        <v>6957</v>
      </c>
      <c r="G188" s="4">
        <v>44449.39267361111</v>
      </c>
      <c r="H188" s="2" t="s">
        <v>96</v>
      </c>
      <c r="I188" s="2" t="s">
        <v>114</v>
      </c>
      <c r="J188" s="2" t="s">
        <v>109</v>
      </c>
      <c r="K188" s="2" t="s">
        <v>6958</v>
      </c>
      <c r="L188" s="2" t="s">
        <v>109</v>
      </c>
      <c r="M188" s="2" t="b">
        <v>0</v>
      </c>
    </row>
    <row r="189" spans="1:13" ht="28.9" customHeight="1">
      <c r="A189" s="2" t="s">
        <v>6959</v>
      </c>
      <c r="B189" s="2" t="s">
        <v>35</v>
      </c>
      <c r="C189" s="2" t="s">
        <v>180</v>
      </c>
      <c r="D189" s="2" t="s">
        <v>181</v>
      </c>
      <c r="E189" s="2" t="s">
        <v>1072</v>
      </c>
      <c r="F189" s="2" t="s">
        <v>6960</v>
      </c>
      <c r="G189" s="4">
        <v>44449.467569444438</v>
      </c>
      <c r="H189" s="2" t="s">
        <v>96</v>
      </c>
      <c r="I189" s="2" t="s">
        <v>97</v>
      </c>
      <c r="J189" s="2" t="s">
        <v>109</v>
      </c>
      <c r="K189" s="2" t="s">
        <v>6961</v>
      </c>
      <c r="L189" s="2" t="s">
        <v>109</v>
      </c>
      <c r="M189" s="2" t="b">
        <v>1</v>
      </c>
    </row>
    <row r="190" spans="1:13">
      <c r="A190" s="2" t="s">
        <v>6962</v>
      </c>
      <c r="B190" s="2" t="s">
        <v>35</v>
      </c>
      <c r="C190" s="2" t="s">
        <v>124</v>
      </c>
      <c r="D190" s="2" t="s">
        <v>125</v>
      </c>
      <c r="E190" s="2" t="s">
        <v>770</v>
      </c>
      <c r="F190" s="2" t="s">
        <v>6963</v>
      </c>
      <c r="G190" s="4">
        <v>44449.501342592594</v>
      </c>
      <c r="H190" s="2" t="s">
        <v>96</v>
      </c>
      <c r="I190" s="2" t="s">
        <v>97</v>
      </c>
      <c r="J190" s="2" t="s">
        <v>109</v>
      </c>
      <c r="K190" s="2" t="s">
        <v>213</v>
      </c>
      <c r="L190" s="2" t="s">
        <v>109</v>
      </c>
      <c r="M190" s="2" t="b">
        <v>0</v>
      </c>
    </row>
    <row r="191" spans="1:13" ht="28.9" customHeight="1">
      <c r="A191" t="s">
        <v>6964</v>
      </c>
      <c r="B191" t="s">
        <v>42</v>
      </c>
      <c r="C191" t="s">
        <v>92</v>
      </c>
      <c r="D191" t="s">
        <v>93</v>
      </c>
      <c r="E191" t="s">
        <v>6965</v>
      </c>
      <c r="F191" t="s">
        <v>6966</v>
      </c>
      <c r="G191" s="4">
        <v>44449.517418981479</v>
      </c>
      <c r="H191" t="s">
        <v>96</v>
      </c>
      <c r="I191" t="s">
        <v>97</v>
      </c>
      <c r="J191" t="s">
        <v>98</v>
      </c>
      <c r="K191" s="2" t="s">
        <v>6967</v>
      </c>
      <c r="L191" t="s">
        <v>98</v>
      </c>
      <c r="M191" t="b">
        <v>0</v>
      </c>
    </row>
    <row r="192" spans="1:13" ht="100.9" customHeight="1">
      <c r="A192" t="s">
        <v>6968</v>
      </c>
      <c r="B192" t="s">
        <v>42</v>
      </c>
      <c r="C192" t="s">
        <v>1857</v>
      </c>
      <c r="D192" t="s">
        <v>1858</v>
      </c>
      <c r="E192" t="s">
        <v>3374</v>
      </c>
      <c r="F192" t="s">
        <v>6969</v>
      </c>
      <c r="G192" s="4">
        <v>44449.530972222223</v>
      </c>
      <c r="H192" t="s">
        <v>96</v>
      </c>
      <c r="I192" t="s">
        <v>97</v>
      </c>
      <c r="J192" t="s">
        <v>98</v>
      </c>
      <c r="K192" s="2" t="s">
        <v>6970</v>
      </c>
      <c r="L192" t="s">
        <v>98</v>
      </c>
      <c r="M192" t="b">
        <v>0</v>
      </c>
    </row>
    <row r="193" spans="1:13" ht="57.6" customHeight="1">
      <c r="A193" t="s">
        <v>6971</v>
      </c>
      <c r="B193" t="s">
        <v>42</v>
      </c>
      <c r="C193" t="s">
        <v>92</v>
      </c>
      <c r="D193" t="s">
        <v>93</v>
      </c>
      <c r="E193" t="s">
        <v>6972</v>
      </c>
      <c r="F193" t="s">
        <v>5484</v>
      </c>
      <c r="G193" s="4">
        <v>44449.535914351851</v>
      </c>
      <c r="H193" t="s">
        <v>96</v>
      </c>
      <c r="I193" t="s">
        <v>97</v>
      </c>
      <c r="J193" t="s">
        <v>98</v>
      </c>
      <c r="K193" s="2" t="s">
        <v>6973</v>
      </c>
      <c r="L193" t="s">
        <v>98</v>
      </c>
      <c r="M193" t="b">
        <v>0</v>
      </c>
    </row>
    <row r="194" spans="1:13">
      <c r="A194" t="s">
        <v>6974</v>
      </c>
      <c r="B194" t="s">
        <v>42</v>
      </c>
      <c r="C194" t="s">
        <v>92</v>
      </c>
      <c r="D194" t="s">
        <v>93</v>
      </c>
      <c r="E194" t="s">
        <v>1754</v>
      </c>
      <c r="F194" t="s">
        <v>3541</v>
      </c>
      <c r="G194" s="4">
        <v>44449.538900462961</v>
      </c>
      <c r="H194" t="s">
        <v>96</v>
      </c>
      <c r="I194" t="s">
        <v>97</v>
      </c>
      <c r="J194" t="s">
        <v>98</v>
      </c>
      <c r="K194" s="2" t="s">
        <v>3616</v>
      </c>
      <c r="L194" t="s">
        <v>98</v>
      </c>
      <c r="M194" t="b">
        <v>0</v>
      </c>
    </row>
    <row r="195" spans="1:13" ht="57.6" customHeight="1">
      <c r="A195" t="s">
        <v>6975</v>
      </c>
      <c r="B195" t="s">
        <v>44</v>
      </c>
      <c r="C195" t="s">
        <v>375</v>
      </c>
      <c r="D195" t="s">
        <v>376</v>
      </c>
      <c r="E195" t="s">
        <v>3296</v>
      </c>
      <c r="F195" t="s">
        <v>6976</v>
      </c>
      <c r="G195" s="4">
        <v>44449.545034722221</v>
      </c>
      <c r="H195" t="s">
        <v>96</v>
      </c>
      <c r="I195" t="s">
        <v>114</v>
      </c>
      <c r="J195" t="s">
        <v>98</v>
      </c>
      <c r="K195" s="2" t="s">
        <v>6977</v>
      </c>
      <c r="L195" t="s">
        <v>98</v>
      </c>
      <c r="M195" t="b">
        <v>0</v>
      </c>
    </row>
    <row r="196" spans="1:13" ht="28.9" customHeight="1">
      <c r="A196" t="s">
        <v>6978</v>
      </c>
      <c r="B196" t="s">
        <v>44</v>
      </c>
      <c r="C196" t="s">
        <v>6550</v>
      </c>
      <c r="D196" t="s">
        <v>133</v>
      </c>
      <c r="E196" t="s">
        <v>2770</v>
      </c>
      <c r="F196" t="s">
        <v>6979</v>
      </c>
      <c r="G196" s="4">
        <v>44449.562743055547</v>
      </c>
      <c r="H196" t="s">
        <v>96</v>
      </c>
      <c r="I196" t="s">
        <v>97</v>
      </c>
      <c r="J196" t="s">
        <v>98</v>
      </c>
      <c r="K196" s="2" t="s">
        <v>6980</v>
      </c>
      <c r="L196" t="s">
        <v>98</v>
      </c>
      <c r="M196" t="b">
        <v>0</v>
      </c>
    </row>
    <row r="197" spans="1:13">
      <c r="A197" s="2" t="s">
        <v>6981</v>
      </c>
      <c r="B197" s="2" t="s">
        <v>35</v>
      </c>
      <c r="C197" s="2" t="s">
        <v>180</v>
      </c>
      <c r="D197" s="2" t="s">
        <v>181</v>
      </c>
      <c r="E197" s="2" t="s">
        <v>3567</v>
      </c>
      <c r="F197" s="2" t="s">
        <v>6982</v>
      </c>
      <c r="G197" s="4">
        <v>44449.649270833332</v>
      </c>
      <c r="H197" s="2" t="s">
        <v>96</v>
      </c>
      <c r="I197" s="2" t="s">
        <v>114</v>
      </c>
      <c r="J197" s="2" t="s">
        <v>109</v>
      </c>
      <c r="K197" s="2" t="s">
        <v>2519</v>
      </c>
      <c r="L197" s="2" t="s">
        <v>109</v>
      </c>
      <c r="M197" s="2" t="b">
        <v>0</v>
      </c>
    </row>
    <row r="198" spans="1:13" ht="43.15" customHeight="1">
      <c r="A198" t="s">
        <v>6983</v>
      </c>
      <c r="B198" t="s">
        <v>42</v>
      </c>
      <c r="C198" t="s">
        <v>92</v>
      </c>
      <c r="D198" t="s">
        <v>186</v>
      </c>
      <c r="E198" t="s">
        <v>6805</v>
      </c>
      <c r="F198" t="s">
        <v>6984</v>
      </c>
      <c r="G198" s="4">
        <v>44449.664340277777</v>
      </c>
      <c r="H198" t="s">
        <v>96</v>
      </c>
      <c r="I198" t="s">
        <v>114</v>
      </c>
      <c r="J198" t="s">
        <v>98</v>
      </c>
      <c r="K198" s="2" t="s">
        <v>6985</v>
      </c>
      <c r="L198" t="s">
        <v>98</v>
      </c>
      <c r="M198" t="b">
        <v>0</v>
      </c>
    </row>
    <row r="199" spans="1:13" ht="28.9" customHeight="1">
      <c r="A199" t="s">
        <v>6986</v>
      </c>
      <c r="B199" t="s">
        <v>42</v>
      </c>
      <c r="C199" t="s">
        <v>507</v>
      </c>
      <c r="D199" t="s">
        <v>508</v>
      </c>
      <c r="E199" t="s">
        <v>6987</v>
      </c>
      <c r="F199" t="s">
        <v>6988</v>
      </c>
      <c r="G199" s="4">
        <v>44449.696284722217</v>
      </c>
      <c r="H199" t="s">
        <v>96</v>
      </c>
      <c r="I199" t="s">
        <v>97</v>
      </c>
      <c r="J199" t="s">
        <v>98</v>
      </c>
      <c r="K199" s="2" t="s">
        <v>6989</v>
      </c>
      <c r="L199" t="s">
        <v>98</v>
      </c>
      <c r="M199" t="b">
        <v>0</v>
      </c>
    </row>
    <row r="200" spans="1:13">
      <c r="A200" s="2" t="s">
        <v>6990</v>
      </c>
      <c r="B200" s="2" t="s">
        <v>35</v>
      </c>
      <c r="C200" s="2" t="s">
        <v>180</v>
      </c>
      <c r="D200" s="2" t="s">
        <v>466</v>
      </c>
      <c r="E200" s="2" t="s">
        <v>134</v>
      </c>
      <c r="F200" s="2" t="s">
        <v>6991</v>
      </c>
      <c r="G200" s="4">
        <v>44449.734918981478</v>
      </c>
      <c r="H200" s="2" t="s">
        <v>96</v>
      </c>
      <c r="I200" s="2" t="s">
        <v>97</v>
      </c>
      <c r="J200" s="2" t="s">
        <v>109</v>
      </c>
      <c r="K200" s="2" t="s">
        <v>6992</v>
      </c>
      <c r="L200" s="2" t="s">
        <v>109</v>
      </c>
      <c r="M200" s="2" t="b">
        <v>0</v>
      </c>
    </row>
    <row r="201" spans="1:13" ht="57.6" customHeight="1">
      <c r="A201" t="s">
        <v>6993</v>
      </c>
      <c r="B201" t="s">
        <v>42</v>
      </c>
      <c r="C201" t="s">
        <v>215</v>
      </c>
      <c r="D201" t="s">
        <v>216</v>
      </c>
      <c r="E201" t="s">
        <v>6697</v>
      </c>
      <c r="F201" t="s">
        <v>335</v>
      </c>
      <c r="G201" s="4">
        <v>44449.767175925917</v>
      </c>
      <c r="H201" t="s">
        <v>96</v>
      </c>
      <c r="I201" t="s">
        <v>114</v>
      </c>
      <c r="J201" t="s">
        <v>98</v>
      </c>
      <c r="K201" s="2" t="s">
        <v>5395</v>
      </c>
      <c r="L201" t="s">
        <v>98</v>
      </c>
      <c r="M201" t="b">
        <v>0</v>
      </c>
    </row>
    <row r="202" spans="1:13" ht="43.15" customHeight="1">
      <c r="A202" t="s">
        <v>6994</v>
      </c>
      <c r="B202" t="s">
        <v>44</v>
      </c>
      <c r="C202" t="s">
        <v>375</v>
      </c>
      <c r="D202" t="s">
        <v>376</v>
      </c>
      <c r="E202" t="s">
        <v>6995</v>
      </c>
      <c r="F202" t="s">
        <v>6996</v>
      </c>
      <c r="G202" s="4">
        <v>44449.783865740741</v>
      </c>
      <c r="H202" t="s">
        <v>96</v>
      </c>
      <c r="I202" t="s">
        <v>114</v>
      </c>
      <c r="J202" t="s">
        <v>98</v>
      </c>
      <c r="K202" s="2" t="s">
        <v>6997</v>
      </c>
      <c r="L202" t="s">
        <v>98</v>
      </c>
      <c r="M202" t="b">
        <v>0</v>
      </c>
    </row>
    <row r="203" spans="1:13" ht="28.9" customHeight="1">
      <c r="A203" t="s">
        <v>6998</v>
      </c>
      <c r="B203" t="s">
        <v>44</v>
      </c>
      <c r="C203" t="s">
        <v>507</v>
      </c>
      <c r="D203" t="s">
        <v>508</v>
      </c>
      <c r="E203" t="s">
        <v>6066</v>
      </c>
      <c r="F203" t="s">
        <v>6999</v>
      </c>
      <c r="G203" s="4">
        <v>44450.490578703713</v>
      </c>
      <c r="H203" t="s">
        <v>96</v>
      </c>
      <c r="I203" t="s">
        <v>114</v>
      </c>
      <c r="J203" t="s">
        <v>98</v>
      </c>
      <c r="K203" s="2" t="s">
        <v>5554</v>
      </c>
      <c r="L203" t="s">
        <v>98</v>
      </c>
      <c r="M203" t="b">
        <v>0</v>
      </c>
    </row>
    <row r="204" spans="1:13" ht="57.6" customHeight="1">
      <c r="A204" t="s">
        <v>7000</v>
      </c>
      <c r="B204" t="s">
        <v>42</v>
      </c>
      <c r="C204" t="s">
        <v>92</v>
      </c>
      <c r="D204" t="s">
        <v>186</v>
      </c>
      <c r="E204" t="s">
        <v>3160</v>
      </c>
      <c r="F204" t="s">
        <v>95</v>
      </c>
      <c r="G204" s="4">
        <v>44450.560150462959</v>
      </c>
      <c r="H204" t="s">
        <v>96</v>
      </c>
      <c r="I204" t="s">
        <v>97</v>
      </c>
      <c r="J204" t="s">
        <v>98</v>
      </c>
      <c r="K204" s="2" t="s">
        <v>7001</v>
      </c>
      <c r="L204" t="s">
        <v>98</v>
      </c>
      <c r="M204" t="b">
        <v>0</v>
      </c>
    </row>
    <row r="205" spans="1:13" ht="43.15" customHeight="1">
      <c r="A205" s="2" t="s">
        <v>7002</v>
      </c>
      <c r="B205" s="2" t="s">
        <v>36</v>
      </c>
      <c r="C205" s="2" t="s">
        <v>37</v>
      </c>
      <c r="D205" s="2" t="s">
        <v>133</v>
      </c>
      <c r="E205" s="2" t="s">
        <v>491</v>
      </c>
      <c r="F205" s="2" t="s">
        <v>7003</v>
      </c>
      <c r="G205" s="4">
        <v>44450.698159722233</v>
      </c>
      <c r="H205" s="2" t="s">
        <v>96</v>
      </c>
      <c r="I205" s="2" t="s">
        <v>97</v>
      </c>
      <c r="J205" s="2" t="s">
        <v>107</v>
      </c>
      <c r="K205" s="2" t="s">
        <v>7004</v>
      </c>
      <c r="L205" s="2" t="s">
        <v>107</v>
      </c>
      <c r="M205" s="2" t="b">
        <v>0</v>
      </c>
    </row>
    <row r="206" spans="1:13" ht="28.9" customHeight="1">
      <c r="A206" s="2" t="s">
        <v>7005</v>
      </c>
      <c r="B206" s="2" t="s">
        <v>36</v>
      </c>
      <c r="C206" s="2" t="s">
        <v>37</v>
      </c>
      <c r="D206" s="2" t="s">
        <v>133</v>
      </c>
      <c r="E206" s="2" t="s">
        <v>2291</v>
      </c>
      <c r="F206" s="2" t="s">
        <v>7006</v>
      </c>
      <c r="G206" s="4">
        <v>44452.417141203703</v>
      </c>
      <c r="H206" s="2" t="s">
        <v>96</v>
      </c>
      <c r="I206" s="2" t="s">
        <v>97</v>
      </c>
      <c r="J206" s="2" t="s">
        <v>107</v>
      </c>
      <c r="K206" s="2" t="s">
        <v>7007</v>
      </c>
      <c r="L206" s="2" t="s">
        <v>107</v>
      </c>
      <c r="M206" s="2" t="b">
        <v>1</v>
      </c>
    </row>
    <row r="207" spans="1:13">
      <c r="A207" s="2" t="s">
        <v>7008</v>
      </c>
      <c r="B207" s="2" t="s">
        <v>35</v>
      </c>
      <c r="C207" s="2" t="s">
        <v>124</v>
      </c>
      <c r="D207" s="2" t="s">
        <v>144</v>
      </c>
      <c r="E207" s="2" t="s">
        <v>586</v>
      </c>
      <c r="F207" s="2" t="s">
        <v>7009</v>
      </c>
      <c r="G207" s="4">
        <v>44452.425092592603</v>
      </c>
      <c r="H207" s="2" t="s">
        <v>96</v>
      </c>
      <c r="I207" s="2" t="s">
        <v>114</v>
      </c>
      <c r="J207" s="2" t="s">
        <v>109</v>
      </c>
      <c r="K207" s="2" t="s">
        <v>2272</v>
      </c>
      <c r="L207" s="2" t="s">
        <v>109</v>
      </c>
      <c r="M207" s="2" t="b">
        <v>0</v>
      </c>
    </row>
    <row r="208" spans="1:13">
      <c r="A208" s="5" t="s">
        <v>7010</v>
      </c>
      <c r="B208" s="2" t="s">
        <v>35</v>
      </c>
      <c r="C208" s="2" t="s">
        <v>124</v>
      </c>
      <c r="D208" s="2" t="s">
        <v>125</v>
      </c>
      <c r="E208" s="2" t="s">
        <v>281</v>
      </c>
      <c r="F208" s="2" t="s">
        <v>7011</v>
      </c>
      <c r="G208" s="4">
        <v>44452.451296296298</v>
      </c>
      <c r="H208" s="2" t="s">
        <v>96</v>
      </c>
      <c r="I208" s="2" t="s">
        <v>97</v>
      </c>
      <c r="J208" s="2" t="s">
        <v>109</v>
      </c>
      <c r="K208" s="2" t="s">
        <v>5827</v>
      </c>
      <c r="L208" s="2" t="s">
        <v>109</v>
      </c>
      <c r="M208" s="2" t="b">
        <v>0</v>
      </c>
    </row>
    <row r="209" spans="1:13" ht="28.9" customHeight="1">
      <c r="A209" s="2" t="s">
        <v>7012</v>
      </c>
      <c r="B209" s="2" t="s">
        <v>35</v>
      </c>
      <c r="C209" s="2" t="s">
        <v>342</v>
      </c>
      <c r="D209" s="2" t="s">
        <v>777</v>
      </c>
      <c r="E209" s="2" t="s">
        <v>453</v>
      </c>
      <c r="F209" s="2" t="s">
        <v>7013</v>
      </c>
      <c r="G209" s="4">
        <v>44452.48232638889</v>
      </c>
      <c r="H209" s="2" t="s">
        <v>96</v>
      </c>
      <c r="I209" s="2" t="s">
        <v>97</v>
      </c>
      <c r="J209" s="2" t="s">
        <v>121</v>
      </c>
      <c r="K209" s="2" t="s">
        <v>7014</v>
      </c>
      <c r="L209" s="2" t="s">
        <v>109</v>
      </c>
      <c r="M209" s="2" t="b">
        <v>1</v>
      </c>
    </row>
    <row r="210" spans="1:13" ht="43.15" customHeight="1">
      <c r="A210" t="s">
        <v>7015</v>
      </c>
      <c r="B210" t="s">
        <v>44</v>
      </c>
      <c r="C210" t="s">
        <v>375</v>
      </c>
      <c r="D210" t="s">
        <v>376</v>
      </c>
      <c r="E210" t="s">
        <v>7016</v>
      </c>
      <c r="F210" t="s">
        <v>1751</v>
      </c>
      <c r="G210" s="4">
        <v>44452.508738425917</v>
      </c>
      <c r="H210" t="s">
        <v>96</v>
      </c>
      <c r="I210" t="s">
        <v>97</v>
      </c>
      <c r="J210" t="s">
        <v>98</v>
      </c>
      <c r="K210" s="2" t="s">
        <v>7017</v>
      </c>
      <c r="L210" t="s">
        <v>98</v>
      </c>
      <c r="M210" t="b">
        <v>0</v>
      </c>
    </row>
    <row r="211" spans="1:13" ht="230.45" customHeight="1">
      <c r="A211" t="s">
        <v>7018</v>
      </c>
      <c r="B211" t="s">
        <v>44</v>
      </c>
      <c r="C211" t="s">
        <v>375</v>
      </c>
      <c r="D211" t="s">
        <v>376</v>
      </c>
      <c r="E211" t="s">
        <v>7019</v>
      </c>
      <c r="F211" t="s">
        <v>7020</v>
      </c>
      <c r="G211" s="4">
        <v>44452.509340277778</v>
      </c>
      <c r="H211" t="s">
        <v>96</v>
      </c>
      <c r="I211" t="s">
        <v>114</v>
      </c>
      <c r="J211" t="s">
        <v>98</v>
      </c>
      <c r="K211" s="2" t="s">
        <v>7021</v>
      </c>
      <c r="L211" t="s">
        <v>98</v>
      </c>
      <c r="M211" t="b">
        <v>0</v>
      </c>
    </row>
    <row r="212" spans="1:13" ht="28.9" customHeight="1">
      <c r="A212" t="s">
        <v>7022</v>
      </c>
      <c r="B212" t="s">
        <v>44</v>
      </c>
      <c r="C212" t="s">
        <v>507</v>
      </c>
      <c r="D212" t="s">
        <v>508</v>
      </c>
      <c r="E212" t="s">
        <v>5198</v>
      </c>
      <c r="F212" t="s">
        <v>7023</v>
      </c>
      <c r="G212" s="4">
        <v>44452.526180555556</v>
      </c>
      <c r="H212" t="s">
        <v>96</v>
      </c>
      <c r="I212" t="s">
        <v>114</v>
      </c>
      <c r="J212" t="s">
        <v>98</v>
      </c>
      <c r="K212" s="2" t="s">
        <v>7024</v>
      </c>
      <c r="L212" t="s">
        <v>98</v>
      </c>
      <c r="M212" t="b">
        <v>0</v>
      </c>
    </row>
    <row r="213" spans="1:13" ht="57.6" customHeight="1">
      <c r="A213" t="s">
        <v>7025</v>
      </c>
      <c r="B213" t="s">
        <v>44</v>
      </c>
      <c r="C213" t="s">
        <v>375</v>
      </c>
      <c r="D213" t="s">
        <v>376</v>
      </c>
      <c r="E213" t="s">
        <v>6751</v>
      </c>
      <c r="F213" t="s">
        <v>2968</v>
      </c>
      <c r="G213" s="4">
        <v>44452.548194444447</v>
      </c>
      <c r="H213" t="s">
        <v>96</v>
      </c>
      <c r="I213" t="s">
        <v>114</v>
      </c>
      <c r="J213" t="s">
        <v>98</v>
      </c>
      <c r="K213" s="2" t="s">
        <v>7026</v>
      </c>
      <c r="L213" t="s">
        <v>98</v>
      </c>
      <c r="M213" t="b">
        <v>0</v>
      </c>
    </row>
    <row r="214" spans="1:13" ht="57.6" customHeight="1">
      <c r="A214" t="s">
        <v>7027</v>
      </c>
      <c r="B214" t="s">
        <v>42</v>
      </c>
      <c r="C214" t="s">
        <v>375</v>
      </c>
      <c r="D214" t="s">
        <v>376</v>
      </c>
      <c r="E214" t="s">
        <v>2268</v>
      </c>
      <c r="F214" t="s">
        <v>7028</v>
      </c>
      <c r="G214" s="4">
        <v>44452.612835648149</v>
      </c>
      <c r="H214" t="s">
        <v>96</v>
      </c>
      <c r="I214" t="s">
        <v>97</v>
      </c>
      <c r="J214" t="s">
        <v>98</v>
      </c>
      <c r="K214" s="2" t="s">
        <v>7029</v>
      </c>
      <c r="L214" t="s">
        <v>98</v>
      </c>
      <c r="M214" t="b">
        <v>0</v>
      </c>
    </row>
    <row r="215" spans="1:13" ht="28.9" customHeight="1">
      <c r="A215" s="5" t="s">
        <v>7030</v>
      </c>
      <c r="B215" s="2" t="s">
        <v>28</v>
      </c>
      <c r="C215" s="2" t="s">
        <v>28</v>
      </c>
      <c r="D215" s="2" t="s">
        <v>111</v>
      </c>
      <c r="E215" s="2" t="s">
        <v>1078</v>
      </c>
      <c r="F215" s="2" t="s">
        <v>7031</v>
      </c>
      <c r="G215" s="4">
        <v>44452.608854166669</v>
      </c>
      <c r="H215" s="2" t="s">
        <v>96</v>
      </c>
      <c r="I215" s="2" t="s">
        <v>97</v>
      </c>
      <c r="J215" s="2" t="s">
        <v>98</v>
      </c>
      <c r="K215" s="2" t="s">
        <v>7032</v>
      </c>
      <c r="L215" s="2" t="s">
        <v>98</v>
      </c>
      <c r="M215" s="2" t="b">
        <v>0</v>
      </c>
    </row>
    <row r="216" spans="1:13" ht="100.9" customHeight="1">
      <c r="A216" t="s">
        <v>7033</v>
      </c>
      <c r="B216" t="s">
        <v>42</v>
      </c>
      <c r="C216" t="s">
        <v>375</v>
      </c>
      <c r="D216" t="s">
        <v>376</v>
      </c>
      <c r="E216" t="s">
        <v>6156</v>
      </c>
      <c r="F216" t="s">
        <v>7034</v>
      </c>
      <c r="G216" s="4">
        <v>44452.632789351846</v>
      </c>
      <c r="H216" t="s">
        <v>96</v>
      </c>
      <c r="I216" t="s">
        <v>97</v>
      </c>
      <c r="J216" t="s">
        <v>98</v>
      </c>
      <c r="K216" s="2" t="s">
        <v>3909</v>
      </c>
      <c r="L216" t="s">
        <v>98</v>
      </c>
      <c r="M216" t="b">
        <v>0</v>
      </c>
    </row>
    <row r="217" spans="1:13" ht="100.9" customHeight="1">
      <c r="A217" s="2" t="s">
        <v>7035</v>
      </c>
      <c r="B217" s="2" t="s">
        <v>24</v>
      </c>
      <c r="C217" s="2" t="s">
        <v>175</v>
      </c>
      <c r="D217" s="2" t="s">
        <v>176</v>
      </c>
      <c r="E217" s="2" t="s">
        <v>773</v>
      </c>
      <c r="F217" s="2" t="s">
        <v>7036</v>
      </c>
      <c r="G217" s="4">
        <v>44452.642337962963</v>
      </c>
      <c r="H217" s="2" t="s">
        <v>105</v>
      </c>
      <c r="I217" s="2" t="s">
        <v>2969</v>
      </c>
      <c r="J217" s="2" t="s">
        <v>98</v>
      </c>
      <c r="K217" s="2" t="s">
        <v>7037</v>
      </c>
      <c r="L217" s="2" t="s">
        <v>98</v>
      </c>
      <c r="M217" s="2" t="b">
        <v>0</v>
      </c>
    </row>
    <row r="218" spans="1:13" ht="72" customHeight="1">
      <c r="A218" t="s">
        <v>7038</v>
      </c>
      <c r="B218" t="s">
        <v>42</v>
      </c>
      <c r="C218" t="s">
        <v>215</v>
      </c>
      <c r="D218" t="s">
        <v>216</v>
      </c>
      <c r="E218" t="s">
        <v>1910</v>
      </c>
      <c r="F218" t="s">
        <v>4499</v>
      </c>
      <c r="G218" s="4">
        <v>44452.697997685187</v>
      </c>
      <c r="H218" t="s">
        <v>96</v>
      </c>
      <c r="I218" t="s">
        <v>97</v>
      </c>
      <c r="J218" t="s">
        <v>98</v>
      </c>
      <c r="K218" s="2" t="s">
        <v>7039</v>
      </c>
      <c r="L218" t="s">
        <v>98</v>
      </c>
      <c r="M218" t="b">
        <v>0</v>
      </c>
    </row>
    <row r="219" spans="1:13">
      <c r="A219" s="2" t="s">
        <v>7040</v>
      </c>
      <c r="B219" s="2" t="s">
        <v>28</v>
      </c>
      <c r="C219" s="2" t="s">
        <v>28</v>
      </c>
      <c r="D219" s="2" t="s">
        <v>111</v>
      </c>
      <c r="E219" s="2" t="s">
        <v>1026</v>
      </c>
      <c r="F219" s="2" t="s">
        <v>7041</v>
      </c>
      <c r="G219" s="4">
        <v>44452.69740740741</v>
      </c>
      <c r="H219" s="2" t="s">
        <v>96</v>
      </c>
      <c r="I219" s="2" t="s">
        <v>97</v>
      </c>
      <c r="J219" s="2" t="s">
        <v>98</v>
      </c>
      <c r="K219" s="2" t="s">
        <v>5101</v>
      </c>
      <c r="L219" s="2" t="s">
        <v>98</v>
      </c>
      <c r="M219" s="2" t="b">
        <v>0</v>
      </c>
    </row>
    <row r="220" spans="1:13" ht="28.9" customHeight="1">
      <c r="A220" s="2" t="s">
        <v>7042</v>
      </c>
      <c r="B220" s="2" t="s">
        <v>35</v>
      </c>
      <c r="C220" s="2" t="s">
        <v>2252</v>
      </c>
      <c r="D220" s="2" t="s">
        <v>7043</v>
      </c>
      <c r="E220" s="2" t="s">
        <v>2254</v>
      </c>
      <c r="F220" s="2" t="s">
        <v>2255</v>
      </c>
      <c r="G220" s="4">
        <v>44452.739490740743</v>
      </c>
      <c r="H220" s="2" t="s">
        <v>96</v>
      </c>
      <c r="I220" s="2" t="s">
        <v>97</v>
      </c>
      <c r="J220" s="2" t="s">
        <v>121</v>
      </c>
      <c r="K220" s="2" t="s">
        <v>7044</v>
      </c>
      <c r="L220" s="2" t="s">
        <v>109</v>
      </c>
      <c r="M220" s="2" t="b">
        <v>0</v>
      </c>
    </row>
    <row r="221" spans="1:13" ht="57.6" customHeight="1">
      <c r="A221" s="2" t="s">
        <v>7045</v>
      </c>
      <c r="B221" s="2" t="s">
        <v>36</v>
      </c>
      <c r="C221" s="2" t="s">
        <v>37</v>
      </c>
      <c r="D221" s="2" t="s">
        <v>402</v>
      </c>
      <c r="E221" s="2" t="s">
        <v>1928</v>
      </c>
      <c r="F221" s="2" t="s">
        <v>7046</v>
      </c>
      <c r="G221" s="4">
        <v>44452.863263888888</v>
      </c>
      <c r="H221" s="2" t="s">
        <v>105</v>
      </c>
      <c r="I221" s="2" t="s">
        <v>106</v>
      </c>
      <c r="J221" s="2" t="s">
        <v>107</v>
      </c>
      <c r="K221" s="2" t="s">
        <v>7047</v>
      </c>
      <c r="L221" s="2" t="s">
        <v>107</v>
      </c>
      <c r="M221" s="2" t="b">
        <v>0</v>
      </c>
    </row>
    <row r="222" spans="1:13">
      <c r="A222" s="2" t="s">
        <v>7048</v>
      </c>
      <c r="B222" s="2" t="s">
        <v>28</v>
      </c>
      <c r="C222" s="2" t="s">
        <v>28</v>
      </c>
      <c r="D222" s="2" t="s">
        <v>407</v>
      </c>
      <c r="E222" s="2" t="s">
        <v>773</v>
      </c>
      <c r="F222" s="2" t="s">
        <v>7049</v>
      </c>
      <c r="G222" s="4">
        <v>44453.343668981477</v>
      </c>
      <c r="H222" s="2" t="s">
        <v>96</v>
      </c>
      <c r="I222" s="2" t="s">
        <v>97</v>
      </c>
      <c r="J222" s="2" t="s">
        <v>98</v>
      </c>
      <c r="K222" s="2" t="s">
        <v>5101</v>
      </c>
      <c r="L222" s="2" t="s">
        <v>98</v>
      </c>
      <c r="M222" s="2" t="b">
        <v>0</v>
      </c>
    </row>
    <row r="223" spans="1:13" ht="57.6" customHeight="1">
      <c r="A223" s="2" t="s">
        <v>7050</v>
      </c>
      <c r="B223" s="2" t="s">
        <v>36</v>
      </c>
      <c r="C223" s="2" t="s">
        <v>37</v>
      </c>
      <c r="D223" s="2" t="s">
        <v>133</v>
      </c>
      <c r="E223" s="2" t="s">
        <v>1928</v>
      </c>
      <c r="F223" s="2" t="s">
        <v>3371</v>
      </c>
      <c r="G223" s="4">
        <v>44453.360914351862</v>
      </c>
      <c r="H223" s="2" t="s">
        <v>105</v>
      </c>
      <c r="I223" s="2" t="s">
        <v>97</v>
      </c>
      <c r="J223" s="2" t="s">
        <v>107</v>
      </c>
      <c r="K223" s="2" t="s">
        <v>7051</v>
      </c>
      <c r="L223" s="2" t="s">
        <v>107</v>
      </c>
      <c r="M223" s="2" t="b">
        <v>0</v>
      </c>
    </row>
    <row r="224" spans="1:13">
      <c r="A224" s="2" t="s">
        <v>7052</v>
      </c>
      <c r="B224" s="2" t="s">
        <v>28</v>
      </c>
      <c r="C224" s="2" t="s">
        <v>28</v>
      </c>
      <c r="D224" s="2" t="s">
        <v>111</v>
      </c>
      <c r="E224" s="2" t="s">
        <v>1072</v>
      </c>
      <c r="F224" s="2" t="s">
        <v>7053</v>
      </c>
      <c r="G224" s="4">
        <v>44453.39099537037</v>
      </c>
      <c r="H224" s="2" t="s">
        <v>96</v>
      </c>
      <c r="I224" s="2" t="s">
        <v>97</v>
      </c>
      <c r="J224" s="2" t="s">
        <v>98</v>
      </c>
      <c r="K224" s="2" t="s">
        <v>7054</v>
      </c>
      <c r="L224" s="2" t="s">
        <v>98</v>
      </c>
      <c r="M224" s="2" t="b">
        <v>0</v>
      </c>
    </row>
    <row r="225" spans="1:13" ht="28.9" customHeight="1">
      <c r="A225" s="5" t="s">
        <v>7055</v>
      </c>
      <c r="B225" s="2" t="s">
        <v>35</v>
      </c>
      <c r="C225" s="2" t="s">
        <v>180</v>
      </c>
      <c r="D225" s="2" t="s">
        <v>181</v>
      </c>
      <c r="E225" s="2" t="s">
        <v>1072</v>
      </c>
      <c r="F225" s="2" t="s">
        <v>7056</v>
      </c>
      <c r="G225" s="4">
        <v>44453.395752314813</v>
      </c>
      <c r="H225" s="2" t="s">
        <v>96</v>
      </c>
      <c r="I225" s="2" t="s">
        <v>97</v>
      </c>
      <c r="J225" s="2" t="s">
        <v>109</v>
      </c>
      <c r="K225" s="2" t="s">
        <v>7057</v>
      </c>
      <c r="L225" s="2" t="s">
        <v>109</v>
      </c>
      <c r="M225" s="2" t="b">
        <v>0</v>
      </c>
    </row>
    <row r="226" spans="1:13" ht="43.15" customHeight="1">
      <c r="A226" t="s">
        <v>7058</v>
      </c>
      <c r="B226" t="s">
        <v>44</v>
      </c>
      <c r="C226" t="s">
        <v>375</v>
      </c>
      <c r="D226" t="s">
        <v>376</v>
      </c>
      <c r="E226" t="s">
        <v>6114</v>
      </c>
      <c r="F226" t="s">
        <v>5746</v>
      </c>
      <c r="G226" s="4">
        <v>44453.481747685182</v>
      </c>
      <c r="H226" t="s">
        <v>96</v>
      </c>
      <c r="I226" t="s">
        <v>114</v>
      </c>
      <c r="J226" t="s">
        <v>98</v>
      </c>
      <c r="K226" s="2" t="s">
        <v>7059</v>
      </c>
      <c r="L226" t="s">
        <v>98</v>
      </c>
      <c r="M226" t="b">
        <v>0</v>
      </c>
    </row>
    <row r="227" spans="1:13">
      <c r="A227" s="2" t="s">
        <v>7060</v>
      </c>
      <c r="B227" s="2" t="s">
        <v>35</v>
      </c>
      <c r="C227" s="2" t="s">
        <v>180</v>
      </c>
      <c r="D227" s="2" t="s">
        <v>181</v>
      </c>
      <c r="E227" s="2" t="s">
        <v>227</v>
      </c>
      <c r="F227" s="2" t="s">
        <v>7061</v>
      </c>
      <c r="G227" s="4">
        <v>44453.490925925929</v>
      </c>
      <c r="H227" s="2" t="s">
        <v>96</v>
      </c>
      <c r="I227" s="2" t="s">
        <v>97</v>
      </c>
      <c r="J227" s="2" t="s">
        <v>109</v>
      </c>
      <c r="K227" s="2" t="s">
        <v>7062</v>
      </c>
      <c r="L227" s="2" t="s">
        <v>109</v>
      </c>
      <c r="M227" s="2" t="b">
        <v>0</v>
      </c>
    </row>
    <row r="228" spans="1:13" ht="201.6" customHeight="1">
      <c r="A228" t="s">
        <v>7063</v>
      </c>
      <c r="B228" t="s">
        <v>42</v>
      </c>
      <c r="C228" t="s">
        <v>1857</v>
      </c>
      <c r="D228" t="s">
        <v>1858</v>
      </c>
      <c r="E228" t="s">
        <v>2972</v>
      </c>
      <c r="F228" t="s">
        <v>3827</v>
      </c>
      <c r="G228" s="4">
        <v>44453.56795138889</v>
      </c>
      <c r="H228" t="s">
        <v>96</v>
      </c>
      <c r="I228" t="s">
        <v>97</v>
      </c>
      <c r="J228" t="s">
        <v>98</v>
      </c>
      <c r="K228" s="2" t="s">
        <v>7064</v>
      </c>
      <c r="L228" t="s">
        <v>98</v>
      </c>
      <c r="M228" t="b">
        <v>0</v>
      </c>
    </row>
    <row r="229" spans="1:13" ht="187.15" customHeight="1">
      <c r="A229" t="s">
        <v>7065</v>
      </c>
      <c r="B229" t="s">
        <v>44</v>
      </c>
      <c r="C229" t="s">
        <v>375</v>
      </c>
      <c r="D229" t="s">
        <v>376</v>
      </c>
      <c r="E229" t="s">
        <v>1283</v>
      </c>
      <c r="F229" t="s">
        <v>7066</v>
      </c>
      <c r="G229" s="4">
        <v>44453.626296296286</v>
      </c>
      <c r="H229" t="s">
        <v>96</v>
      </c>
      <c r="I229" t="s">
        <v>114</v>
      </c>
      <c r="J229" t="s">
        <v>98</v>
      </c>
      <c r="K229" s="2" t="s">
        <v>3538</v>
      </c>
      <c r="L229" t="s">
        <v>98</v>
      </c>
      <c r="M229" t="b">
        <v>0</v>
      </c>
    </row>
    <row r="230" spans="1:13" ht="187.15" customHeight="1">
      <c r="A230" t="s">
        <v>7067</v>
      </c>
      <c r="B230" t="s">
        <v>42</v>
      </c>
      <c r="C230" t="s">
        <v>375</v>
      </c>
      <c r="D230" t="s">
        <v>376</v>
      </c>
      <c r="E230" t="s">
        <v>3118</v>
      </c>
      <c r="F230" t="s">
        <v>7068</v>
      </c>
      <c r="G230" s="4">
        <v>44453.683657407397</v>
      </c>
      <c r="H230" t="s">
        <v>96</v>
      </c>
      <c r="I230" t="s">
        <v>114</v>
      </c>
      <c r="J230" t="s">
        <v>98</v>
      </c>
      <c r="K230" s="2" t="s">
        <v>3538</v>
      </c>
      <c r="L230" t="s">
        <v>98</v>
      </c>
      <c r="M230" t="b">
        <v>0</v>
      </c>
    </row>
    <row r="231" spans="1:13" ht="43.15" customHeight="1">
      <c r="A231" s="5" t="s">
        <v>7069</v>
      </c>
      <c r="B231" s="2" t="s">
        <v>36</v>
      </c>
      <c r="C231" s="2" t="s">
        <v>37</v>
      </c>
      <c r="D231" s="2" t="s">
        <v>133</v>
      </c>
      <c r="E231" s="2" t="s">
        <v>2291</v>
      </c>
      <c r="F231" s="2" t="s">
        <v>7070</v>
      </c>
      <c r="G231" s="4">
        <v>44453.682905092603</v>
      </c>
      <c r="H231" s="2" t="s">
        <v>96</v>
      </c>
      <c r="I231" s="2" t="s">
        <v>97</v>
      </c>
      <c r="J231" s="2" t="s">
        <v>107</v>
      </c>
      <c r="K231" s="2" t="s">
        <v>7071</v>
      </c>
      <c r="L231" s="2" t="s">
        <v>107</v>
      </c>
      <c r="M231" s="2" t="b">
        <v>0</v>
      </c>
    </row>
    <row r="232" spans="1:13" ht="43.15" customHeight="1">
      <c r="A232" t="s">
        <v>7072</v>
      </c>
      <c r="B232" t="s">
        <v>42</v>
      </c>
      <c r="C232" t="s">
        <v>375</v>
      </c>
      <c r="D232" t="s">
        <v>376</v>
      </c>
      <c r="E232" t="s">
        <v>5529</v>
      </c>
      <c r="F232" t="s">
        <v>7073</v>
      </c>
      <c r="G232" s="4">
        <v>44453.720925925933</v>
      </c>
      <c r="H232" t="s">
        <v>96</v>
      </c>
      <c r="I232" t="s">
        <v>97</v>
      </c>
      <c r="J232" t="s">
        <v>98</v>
      </c>
      <c r="K232" s="2" t="s">
        <v>7074</v>
      </c>
      <c r="L232" t="s">
        <v>98</v>
      </c>
      <c r="M232" t="b">
        <v>0</v>
      </c>
    </row>
    <row r="233" spans="1:13" ht="187.15" customHeight="1">
      <c r="A233" t="s">
        <v>7075</v>
      </c>
      <c r="B233" t="s">
        <v>44</v>
      </c>
      <c r="C233" t="s">
        <v>375</v>
      </c>
      <c r="D233" t="s">
        <v>376</v>
      </c>
      <c r="E233" t="s">
        <v>5046</v>
      </c>
      <c r="F233" t="s">
        <v>5902</v>
      </c>
      <c r="G233" s="4">
        <v>44453.723946759259</v>
      </c>
      <c r="H233" t="s">
        <v>96</v>
      </c>
      <c r="I233" t="s">
        <v>114</v>
      </c>
      <c r="J233" t="s">
        <v>98</v>
      </c>
      <c r="K233" s="2" t="s">
        <v>3538</v>
      </c>
      <c r="L233" t="s">
        <v>98</v>
      </c>
      <c r="M233" t="b">
        <v>0</v>
      </c>
    </row>
    <row r="234" spans="1:13" ht="43.15" customHeight="1">
      <c r="A234" t="s">
        <v>7076</v>
      </c>
      <c r="B234" t="s">
        <v>42</v>
      </c>
      <c r="C234" t="s">
        <v>375</v>
      </c>
      <c r="D234" t="s">
        <v>376</v>
      </c>
      <c r="E234" t="s">
        <v>6987</v>
      </c>
      <c r="F234" t="s">
        <v>7077</v>
      </c>
      <c r="G234" s="4">
        <v>44454.400717592587</v>
      </c>
      <c r="H234" t="s">
        <v>96</v>
      </c>
      <c r="I234" t="s">
        <v>114</v>
      </c>
      <c r="J234" t="s">
        <v>98</v>
      </c>
      <c r="K234" s="2" t="s">
        <v>6850</v>
      </c>
      <c r="L234" t="s">
        <v>98</v>
      </c>
      <c r="M234" t="b">
        <v>0</v>
      </c>
    </row>
    <row r="235" spans="1:13" ht="57.6" customHeight="1">
      <c r="A235" t="s">
        <v>7078</v>
      </c>
      <c r="B235" t="s">
        <v>44</v>
      </c>
      <c r="C235" t="s">
        <v>738</v>
      </c>
      <c r="D235" t="s">
        <v>739</v>
      </c>
      <c r="E235" t="s">
        <v>6328</v>
      </c>
      <c r="F235" t="s">
        <v>7079</v>
      </c>
      <c r="G235" s="4">
        <v>44454.421527777777</v>
      </c>
      <c r="H235" t="s">
        <v>96</v>
      </c>
      <c r="I235" t="s">
        <v>114</v>
      </c>
      <c r="J235" t="s">
        <v>98</v>
      </c>
      <c r="K235" s="2" t="s">
        <v>5392</v>
      </c>
      <c r="L235" t="s">
        <v>98</v>
      </c>
      <c r="M235" t="b">
        <v>0</v>
      </c>
    </row>
    <row r="236" spans="1:13" ht="57.6" customHeight="1">
      <c r="A236" t="s">
        <v>7080</v>
      </c>
      <c r="B236" t="s">
        <v>44</v>
      </c>
      <c r="C236" t="s">
        <v>738</v>
      </c>
      <c r="D236" t="s">
        <v>739</v>
      </c>
      <c r="E236" t="s">
        <v>7081</v>
      </c>
      <c r="F236" t="s">
        <v>7082</v>
      </c>
      <c r="G236" s="4">
        <v>44454.455081018517</v>
      </c>
      <c r="H236" t="s">
        <v>96</v>
      </c>
      <c r="I236" t="s">
        <v>114</v>
      </c>
      <c r="J236" t="s">
        <v>98</v>
      </c>
      <c r="K236" s="2" t="s">
        <v>5392</v>
      </c>
      <c r="L236" t="s">
        <v>98</v>
      </c>
      <c r="M236" t="b">
        <v>0</v>
      </c>
    </row>
    <row r="237" spans="1:13" ht="57.6" customHeight="1">
      <c r="A237" t="s">
        <v>7083</v>
      </c>
      <c r="B237" t="s">
        <v>42</v>
      </c>
      <c r="C237" t="s">
        <v>215</v>
      </c>
      <c r="D237" t="s">
        <v>216</v>
      </c>
      <c r="E237" t="s">
        <v>5383</v>
      </c>
      <c r="F237" t="s">
        <v>7084</v>
      </c>
      <c r="G237" s="4">
        <v>44454.475081018521</v>
      </c>
      <c r="H237" t="s">
        <v>96</v>
      </c>
      <c r="I237" t="s">
        <v>114</v>
      </c>
      <c r="J237" t="s">
        <v>98</v>
      </c>
      <c r="K237" s="2" t="s">
        <v>6673</v>
      </c>
      <c r="L237" t="s">
        <v>98</v>
      </c>
      <c r="M237" t="b">
        <v>0</v>
      </c>
    </row>
    <row r="238" spans="1:13">
      <c r="A238" s="2" t="s">
        <v>7085</v>
      </c>
      <c r="B238" s="2" t="s">
        <v>35</v>
      </c>
      <c r="C238" s="2" t="s">
        <v>124</v>
      </c>
      <c r="D238" s="2" t="s">
        <v>144</v>
      </c>
      <c r="E238" s="2" t="s">
        <v>285</v>
      </c>
      <c r="F238" s="2" t="s">
        <v>7086</v>
      </c>
      <c r="G238" s="4">
        <v>44454.482291666667</v>
      </c>
      <c r="H238" s="2" t="s">
        <v>96</v>
      </c>
      <c r="I238" s="2" t="s">
        <v>97</v>
      </c>
      <c r="J238" s="2" t="s">
        <v>109</v>
      </c>
      <c r="K238" s="2" t="s">
        <v>213</v>
      </c>
      <c r="L238" s="2" t="s">
        <v>109</v>
      </c>
      <c r="M238" s="2" t="b">
        <v>0</v>
      </c>
    </row>
    <row r="239" spans="1:13" ht="28.9" customHeight="1">
      <c r="A239" t="s">
        <v>7087</v>
      </c>
      <c r="B239" t="s">
        <v>44</v>
      </c>
      <c r="C239" t="s">
        <v>375</v>
      </c>
      <c r="D239" t="s">
        <v>376</v>
      </c>
      <c r="E239" t="s">
        <v>5564</v>
      </c>
      <c r="F239" t="s">
        <v>6766</v>
      </c>
      <c r="G239" s="4">
        <v>44454.494664351849</v>
      </c>
      <c r="H239" t="s">
        <v>96</v>
      </c>
      <c r="I239" t="s">
        <v>114</v>
      </c>
      <c r="J239" t="s">
        <v>98</v>
      </c>
      <c r="K239" s="2" t="s">
        <v>7088</v>
      </c>
      <c r="L239" t="s">
        <v>98</v>
      </c>
      <c r="M239" t="b">
        <v>0</v>
      </c>
    </row>
    <row r="240" spans="1:13" ht="57.6" customHeight="1">
      <c r="A240" t="s">
        <v>7089</v>
      </c>
      <c r="B240" t="s">
        <v>44</v>
      </c>
      <c r="C240" t="s">
        <v>375</v>
      </c>
      <c r="D240" t="s">
        <v>376</v>
      </c>
      <c r="E240" t="s">
        <v>4081</v>
      </c>
      <c r="F240" t="s">
        <v>5409</v>
      </c>
      <c r="G240" s="4">
        <v>44454.510833333326</v>
      </c>
      <c r="H240" t="s">
        <v>96</v>
      </c>
      <c r="I240" t="s">
        <v>114</v>
      </c>
      <c r="J240" t="s">
        <v>98</v>
      </c>
      <c r="K240" s="2" t="s">
        <v>5392</v>
      </c>
      <c r="L240" t="s">
        <v>98</v>
      </c>
      <c r="M240" t="b">
        <v>0</v>
      </c>
    </row>
    <row r="241" spans="1:13" ht="43.15" customHeight="1">
      <c r="A241" t="s">
        <v>7090</v>
      </c>
      <c r="B241" t="s">
        <v>42</v>
      </c>
      <c r="C241" t="s">
        <v>215</v>
      </c>
      <c r="D241" t="s">
        <v>216</v>
      </c>
      <c r="E241" t="s">
        <v>4285</v>
      </c>
      <c r="F241" t="s">
        <v>6080</v>
      </c>
      <c r="G241" s="4">
        <v>44454.529907407406</v>
      </c>
      <c r="H241" t="s">
        <v>96</v>
      </c>
      <c r="I241" t="s">
        <v>97</v>
      </c>
      <c r="J241" t="s">
        <v>98</v>
      </c>
      <c r="K241" s="2" t="s">
        <v>7091</v>
      </c>
      <c r="L241" t="s">
        <v>98</v>
      </c>
      <c r="M241" t="b">
        <v>0</v>
      </c>
    </row>
    <row r="242" spans="1:13" ht="187.15" customHeight="1">
      <c r="A242" t="s">
        <v>7092</v>
      </c>
      <c r="B242" t="s">
        <v>42</v>
      </c>
      <c r="C242" t="s">
        <v>1857</v>
      </c>
      <c r="D242" t="s">
        <v>1858</v>
      </c>
      <c r="E242" t="s">
        <v>7093</v>
      </c>
      <c r="F242" t="s">
        <v>2591</v>
      </c>
      <c r="G242" s="4">
        <v>44454.553414351853</v>
      </c>
      <c r="H242" t="s">
        <v>96</v>
      </c>
      <c r="I242" t="s">
        <v>97</v>
      </c>
      <c r="J242" t="s">
        <v>98</v>
      </c>
      <c r="K242" s="2" t="s">
        <v>3538</v>
      </c>
      <c r="L242" t="s">
        <v>98</v>
      </c>
      <c r="M242" t="b">
        <v>0</v>
      </c>
    </row>
    <row r="243" spans="1:13" ht="57.6" customHeight="1">
      <c r="A243" t="s">
        <v>7094</v>
      </c>
      <c r="B243" t="s">
        <v>42</v>
      </c>
      <c r="C243" t="s">
        <v>159</v>
      </c>
      <c r="D243" t="s">
        <v>160</v>
      </c>
      <c r="E243" t="s">
        <v>5559</v>
      </c>
      <c r="F243" t="s">
        <v>5935</v>
      </c>
      <c r="G243" s="4">
        <v>44454.559513888889</v>
      </c>
      <c r="H243" t="s">
        <v>96</v>
      </c>
      <c r="I243" t="s">
        <v>114</v>
      </c>
      <c r="J243" t="s">
        <v>98</v>
      </c>
      <c r="K243" s="2" t="s">
        <v>5392</v>
      </c>
      <c r="L243" t="s">
        <v>98</v>
      </c>
      <c r="M243" t="b">
        <v>0</v>
      </c>
    </row>
    <row r="244" spans="1:13" ht="57.6" customHeight="1">
      <c r="A244" t="s">
        <v>7095</v>
      </c>
      <c r="B244" t="s">
        <v>42</v>
      </c>
      <c r="C244" t="s">
        <v>1135</v>
      </c>
      <c r="D244" t="s">
        <v>1136</v>
      </c>
      <c r="E244" t="s">
        <v>4756</v>
      </c>
      <c r="F244" t="s">
        <v>3827</v>
      </c>
      <c r="G244" s="4">
        <v>44454.563796296286</v>
      </c>
      <c r="H244" t="s">
        <v>96</v>
      </c>
      <c r="I244" t="s">
        <v>97</v>
      </c>
      <c r="J244" t="s">
        <v>98</v>
      </c>
      <c r="K244" s="2" t="s">
        <v>7096</v>
      </c>
      <c r="L244" t="s">
        <v>98</v>
      </c>
      <c r="M244" t="b">
        <v>0</v>
      </c>
    </row>
    <row r="245" spans="1:13" ht="43.15" customHeight="1">
      <c r="A245" t="s">
        <v>7097</v>
      </c>
      <c r="B245" t="s">
        <v>55</v>
      </c>
      <c r="C245" t="s">
        <v>7098</v>
      </c>
      <c r="D245" t="s">
        <v>7099</v>
      </c>
      <c r="E245" t="s">
        <v>2284</v>
      </c>
      <c r="F245" t="s">
        <v>7100</v>
      </c>
      <c r="G245" s="4">
        <v>44454.58766203704</v>
      </c>
      <c r="H245" t="s">
        <v>105</v>
      </c>
      <c r="I245" t="s">
        <v>97</v>
      </c>
      <c r="J245" t="s">
        <v>98</v>
      </c>
      <c r="K245" s="2" t="s">
        <v>7101</v>
      </c>
      <c r="L245" t="s">
        <v>98</v>
      </c>
      <c r="M245" t="b">
        <v>0</v>
      </c>
    </row>
    <row r="246" spans="1:13" ht="403.15" customHeight="1">
      <c r="A246" t="s">
        <v>7102</v>
      </c>
      <c r="B246" t="s">
        <v>42</v>
      </c>
      <c r="C246" t="s">
        <v>685</v>
      </c>
      <c r="D246" t="s">
        <v>1168</v>
      </c>
      <c r="E246" t="s">
        <v>7103</v>
      </c>
      <c r="F246" t="s">
        <v>7104</v>
      </c>
      <c r="G246" s="4">
        <v>44454.617268518523</v>
      </c>
      <c r="H246" t="s">
        <v>105</v>
      </c>
      <c r="I246" t="s">
        <v>97</v>
      </c>
      <c r="J246" t="s">
        <v>98</v>
      </c>
      <c r="K246" s="2" t="s">
        <v>7105</v>
      </c>
      <c r="L246" t="s">
        <v>98</v>
      </c>
      <c r="M246" t="b">
        <v>0</v>
      </c>
    </row>
    <row r="247" spans="1:13" ht="28.9" customHeight="1">
      <c r="A247" t="s">
        <v>7106</v>
      </c>
      <c r="B247" t="s">
        <v>42</v>
      </c>
      <c r="C247" t="s">
        <v>215</v>
      </c>
      <c r="D247" t="s">
        <v>216</v>
      </c>
      <c r="E247" t="s">
        <v>3460</v>
      </c>
      <c r="F247" t="s">
        <v>6633</v>
      </c>
      <c r="G247" s="4">
        <v>44454.618379629632</v>
      </c>
      <c r="H247" t="s">
        <v>96</v>
      </c>
      <c r="I247" t="s">
        <v>97</v>
      </c>
      <c r="J247" t="s">
        <v>98</v>
      </c>
      <c r="K247" s="2" t="s">
        <v>7107</v>
      </c>
      <c r="L247" t="s">
        <v>98</v>
      </c>
      <c r="M247" t="b">
        <v>0</v>
      </c>
    </row>
    <row r="248" spans="1:13" ht="43.15" customHeight="1">
      <c r="A248" t="s">
        <v>7108</v>
      </c>
      <c r="B248" t="s">
        <v>42</v>
      </c>
      <c r="C248" t="s">
        <v>215</v>
      </c>
      <c r="D248" t="s">
        <v>216</v>
      </c>
      <c r="E248" t="s">
        <v>2295</v>
      </c>
      <c r="F248" t="s">
        <v>7109</v>
      </c>
      <c r="G248" s="4">
        <v>44454.620821759258</v>
      </c>
      <c r="H248" t="s">
        <v>96</v>
      </c>
      <c r="I248" t="s">
        <v>114</v>
      </c>
      <c r="J248" t="s">
        <v>98</v>
      </c>
      <c r="K248" s="2" t="s">
        <v>4024</v>
      </c>
      <c r="L248" t="s">
        <v>98</v>
      </c>
      <c r="M248" t="b">
        <v>0</v>
      </c>
    </row>
    <row r="249" spans="1:13" ht="43.15" customHeight="1">
      <c r="A249" t="s">
        <v>7110</v>
      </c>
      <c r="B249" t="s">
        <v>42</v>
      </c>
      <c r="C249" t="s">
        <v>215</v>
      </c>
      <c r="D249" t="s">
        <v>216</v>
      </c>
      <c r="E249" t="s">
        <v>1897</v>
      </c>
      <c r="F249" t="s">
        <v>6311</v>
      </c>
      <c r="G249" s="4">
        <v>44454.628020833326</v>
      </c>
      <c r="H249" t="s">
        <v>96</v>
      </c>
      <c r="I249" t="s">
        <v>114</v>
      </c>
      <c r="J249" t="s">
        <v>98</v>
      </c>
      <c r="K249" s="2" t="s">
        <v>7111</v>
      </c>
      <c r="L249" t="s">
        <v>98</v>
      </c>
      <c r="M249" t="b">
        <v>0</v>
      </c>
    </row>
    <row r="250" spans="1:13" ht="72" customHeight="1">
      <c r="A250" t="s">
        <v>7112</v>
      </c>
      <c r="B250" t="s">
        <v>44</v>
      </c>
      <c r="C250" t="s">
        <v>738</v>
      </c>
      <c r="D250" t="s">
        <v>739</v>
      </c>
      <c r="E250" t="s">
        <v>4937</v>
      </c>
      <c r="F250" t="s">
        <v>7113</v>
      </c>
      <c r="G250" s="4">
        <v>44454.63590277778</v>
      </c>
      <c r="H250" t="s">
        <v>96</v>
      </c>
      <c r="I250" t="s">
        <v>114</v>
      </c>
      <c r="J250" t="s">
        <v>98</v>
      </c>
      <c r="K250" s="2" t="s">
        <v>7039</v>
      </c>
      <c r="L250" t="s">
        <v>98</v>
      </c>
      <c r="M250" t="b">
        <v>0</v>
      </c>
    </row>
    <row r="251" spans="1:13" ht="57.6" customHeight="1">
      <c r="A251" t="s">
        <v>7114</v>
      </c>
      <c r="B251" t="s">
        <v>42</v>
      </c>
      <c r="C251" t="s">
        <v>215</v>
      </c>
      <c r="D251" t="s">
        <v>216</v>
      </c>
      <c r="E251" t="s">
        <v>3673</v>
      </c>
      <c r="F251" t="s">
        <v>7115</v>
      </c>
      <c r="G251" s="4">
        <v>44454.633923611109</v>
      </c>
      <c r="H251" t="s">
        <v>96</v>
      </c>
      <c r="I251" t="s">
        <v>114</v>
      </c>
      <c r="J251" t="s">
        <v>98</v>
      </c>
      <c r="K251" s="2" t="s">
        <v>5395</v>
      </c>
      <c r="L251" t="s">
        <v>98</v>
      </c>
      <c r="M251" t="b">
        <v>0</v>
      </c>
    </row>
    <row r="252" spans="1:13" ht="43.15" customHeight="1">
      <c r="A252" t="s">
        <v>7116</v>
      </c>
      <c r="B252" t="s">
        <v>42</v>
      </c>
      <c r="C252" t="s">
        <v>215</v>
      </c>
      <c r="D252" t="s">
        <v>216</v>
      </c>
      <c r="E252" t="s">
        <v>636</v>
      </c>
      <c r="F252" t="s">
        <v>7117</v>
      </c>
      <c r="G252" s="4">
        <v>44454.644571759258</v>
      </c>
      <c r="H252" t="s">
        <v>96</v>
      </c>
      <c r="I252" t="s">
        <v>97</v>
      </c>
      <c r="J252" t="s">
        <v>98</v>
      </c>
      <c r="K252" s="2" t="s">
        <v>4024</v>
      </c>
      <c r="L252" t="s">
        <v>98</v>
      </c>
      <c r="M252" t="b">
        <v>0</v>
      </c>
    </row>
    <row r="253" spans="1:13" ht="57.6" customHeight="1">
      <c r="A253" t="s">
        <v>7118</v>
      </c>
      <c r="B253" t="s">
        <v>42</v>
      </c>
      <c r="C253" t="s">
        <v>159</v>
      </c>
      <c r="D253" t="s">
        <v>160</v>
      </c>
      <c r="E253" t="s">
        <v>6200</v>
      </c>
      <c r="F253" t="s">
        <v>7119</v>
      </c>
      <c r="G253" s="4">
        <v>44454.64707175926</v>
      </c>
      <c r="H253" t="s">
        <v>96</v>
      </c>
      <c r="I253" t="s">
        <v>114</v>
      </c>
      <c r="J253" t="s">
        <v>98</v>
      </c>
      <c r="K253" s="2" t="s">
        <v>5392</v>
      </c>
      <c r="L253" t="s">
        <v>98</v>
      </c>
      <c r="M253" t="b">
        <v>0</v>
      </c>
    </row>
    <row r="254" spans="1:13" ht="43.15" customHeight="1">
      <c r="A254" t="s">
        <v>7120</v>
      </c>
      <c r="B254" t="s">
        <v>42</v>
      </c>
      <c r="C254" t="s">
        <v>215</v>
      </c>
      <c r="D254" t="s">
        <v>216</v>
      </c>
      <c r="E254" t="s">
        <v>7121</v>
      </c>
      <c r="F254" t="s">
        <v>3657</v>
      </c>
      <c r="G254" s="4">
        <v>44454.654745370368</v>
      </c>
      <c r="H254" t="s">
        <v>96</v>
      </c>
      <c r="I254" t="s">
        <v>114</v>
      </c>
      <c r="J254" t="s">
        <v>98</v>
      </c>
      <c r="K254" s="2" t="s">
        <v>7122</v>
      </c>
      <c r="L254" t="s">
        <v>98</v>
      </c>
      <c r="M254" t="b">
        <v>0</v>
      </c>
    </row>
    <row r="255" spans="1:13" ht="43.15" customHeight="1">
      <c r="A255" t="s">
        <v>7123</v>
      </c>
      <c r="B255" t="s">
        <v>42</v>
      </c>
      <c r="C255" t="s">
        <v>375</v>
      </c>
      <c r="D255" t="s">
        <v>376</v>
      </c>
      <c r="E255" t="s">
        <v>643</v>
      </c>
      <c r="F255" t="s">
        <v>7124</v>
      </c>
      <c r="G255" s="4">
        <v>44454.656851851847</v>
      </c>
      <c r="H255" t="s">
        <v>96</v>
      </c>
      <c r="I255" t="s">
        <v>97</v>
      </c>
      <c r="J255" t="s">
        <v>98</v>
      </c>
      <c r="K255" s="2" t="s">
        <v>7125</v>
      </c>
      <c r="L255" t="s">
        <v>98</v>
      </c>
      <c r="M255" t="b">
        <v>0</v>
      </c>
    </row>
    <row r="256" spans="1:13" ht="43.15" customHeight="1">
      <c r="A256" t="s">
        <v>7126</v>
      </c>
      <c r="B256" t="s">
        <v>44</v>
      </c>
      <c r="C256" t="s">
        <v>738</v>
      </c>
      <c r="D256" t="s">
        <v>739</v>
      </c>
      <c r="E256" t="s">
        <v>2401</v>
      </c>
      <c r="F256" t="s">
        <v>7127</v>
      </c>
      <c r="G256" s="4">
        <v>44454.656944444447</v>
      </c>
      <c r="H256" t="s">
        <v>96</v>
      </c>
      <c r="I256" t="s">
        <v>97</v>
      </c>
      <c r="J256" t="s">
        <v>98</v>
      </c>
      <c r="K256" s="2" t="s">
        <v>7128</v>
      </c>
      <c r="L256" t="s">
        <v>98</v>
      </c>
      <c r="M256" t="b">
        <v>0</v>
      </c>
    </row>
    <row r="257" spans="1:13" ht="72" customHeight="1">
      <c r="A257" t="s">
        <v>7129</v>
      </c>
      <c r="B257" t="s">
        <v>42</v>
      </c>
      <c r="C257" t="s">
        <v>215</v>
      </c>
      <c r="D257" t="s">
        <v>216</v>
      </c>
      <c r="E257" t="s">
        <v>5425</v>
      </c>
      <c r="F257" t="s">
        <v>4499</v>
      </c>
      <c r="G257" s="4">
        <v>44454.66034722222</v>
      </c>
      <c r="H257" t="s">
        <v>96</v>
      </c>
      <c r="I257" t="s">
        <v>97</v>
      </c>
      <c r="J257" t="s">
        <v>98</v>
      </c>
      <c r="K257" s="2" t="s">
        <v>7130</v>
      </c>
      <c r="L257" t="s">
        <v>98</v>
      </c>
      <c r="M257" t="b">
        <v>0</v>
      </c>
    </row>
    <row r="258" spans="1:13" ht="57.6" customHeight="1">
      <c r="A258" t="s">
        <v>7131</v>
      </c>
      <c r="B258" t="s">
        <v>42</v>
      </c>
      <c r="C258" t="s">
        <v>215</v>
      </c>
      <c r="D258" t="s">
        <v>216</v>
      </c>
      <c r="E258" t="s">
        <v>5032</v>
      </c>
      <c r="F258" t="s">
        <v>1284</v>
      </c>
      <c r="G258" s="4">
        <v>44454.663298611107</v>
      </c>
      <c r="H258" t="s">
        <v>96</v>
      </c>
      <c r="I258" t="s">
        <v>114</v>
      </c>
      <c r="J258" t="s">
        <v>98</v>
      </c>
      <c r="K258" s="2" t="s">
        <v>7132</v>
      </c>
      <c r="L258" t="s">
        <v>98</v>
      </c>
      <c r="M258" t="b">
        <v>0</v>
      </c>
    </row>
    <row r="259" spans="1:13">
      <c r="A259" s="2" t="s">
        <v>7133</v>
      </c>
      <c r="B259" s="2" t="s">
        <v>35</v>
      </c>
      <c r="C259" s="2" t="s">
        <v>342</v>
      </c>
      <c r="D259" s="2" t="s">
        <v>434</v>
      </c>
      <c r="E259" s="2" t="s">
        <v>4994</v>
      </c>
      <c r="F259" s="2" t="s">
        <v>1880</v>
      </c>
      <c r="G259" s="4">
        <v>44454.682164351849</v>
      </c>
      <c r="H259" s="2" t="s">
        <v>96</v>
      </c>
      <c r="I259" s="2" t="s">
        <v>97</v>
      </c>
      <c r="J259" s="2" t="s">
        <v>109</v>
      </c>
      <c r="K259" s="2" t="s">
        <v>7134</v>
      </c>
      <c r="L259" s="2" t="s">
        <v>109</v>
      </c>
      <c r="M259" s="2" t="b">
        <v>1</v>
      </c>
    </row>
    <row r="260" spans="1:13" ht="72" customHeight="1">
      <c r="A260" t="s">
        <v>7135</v>
      </c>
      <c r="B260" t="s">
        <v>42</v>
      </c>
      <c r="C260" t="s">
        <v>215</v>
      </c>
      <c r="D260" t="s">
        <v>216</v>
      </c>
      <c r="E260" t="s">
        <v>6122</v>
      </c>
      <c r="F260" t="s">
        <v>4499</v>
      </c>
      <c r="G260" s="4">
        <v>44454.704976851863</v>
      </c>
      <c r="H260" t="s">
        <v>96</v>
      </c>
      <c r="I260" t="s">
        <v>97</v>
      </c>
      <c r="J260" t="s">
        <v>98</v>
      </c>
      <c r="K260" s="2" t="s">
        <v>7039</v>
      </c>
      <c r="L260" t="s">
        <v>98</v>
      </c>
      <c r="M260" t="b">
        <v>0</v>
      </c>
    </row>
    <row r="261" spans="1:13" ht="57.6" customHeight="1">
      <c r="A261" t="s">
        <v>7136</v>
      </c>
      <c r="B261" t="s">
        <v>42</v>
      </c>
      <c r="C261" t="s">
        <v>215</v>
      </c>
      <c r="D261" t="s">
        <v>216</v>
      </c>
      <c r="E261" t="s">
        <v>1985</v>
      </c>
      <c r="F261" t="s">
        <v>6080</v>
      </c>
      <c r="G261" s="4">
        <v>44454.706273148149</v>
      </c>
      <c r="H261" t="s">
        <v>96</v>
      </c>
      <c r="I261" t="s">
        <v>97</v>
      </c>
      <c r="J261" t="s">
        <v>98</v>
      </c>
      <c r="K261" s="2" t="s">
        <v>7137</v>
      </c>
      <c r="L261" t="s">
        <v>98</v>
      </c>
      <c r="M261" t="b">
        <v>0</v>
      </c>
    </row>
    <row r="262" spans="1:13" ht="57.6" customHeight="1">
      <c r="A262" t="s">
        <v>7138</v>
      </c>
      <c r="B262" t="s">
        <v>42</v>
      </c>
      <c r="C262" t="s">
        <v>159</v>
      </c>
      <c r="D262" t="s">
        <v>160</v>
      </c>
      <c r="E262" t="s">
        <v>365</v>
      </c>
      <c r="F262" t="s">
        <v>6154</v>
      </c>
      <c r="G262" s="4">
        <v>44454.713287037041</v>
      </c>
      <c r="H262" t="s">
        <v>96</v>
      </c>
      <c r="I262" t="s">
        <v>114</v>
      </c>
      <c r="J262" t="s">
        <v>98</v>
      </c>
      <c r="K262" s="2" t="s">
        <v>5392</v>
      </c>
      <c r="L262" t="s">
        <v>98</v>
      </c>
      <c r="M262" t="b">
        <v>0</v>
      </c>
    </row>
    <row r="263" spans="1:13" ht="57.6" customHeight="1">
      <c r="A263" t="s">
        <v>7139</v>
      </c>
      <c r="B263" t="s">
        <v>42</v>
      </c>
      <c r="C263" t="s">
        <v>215</v>
      </c>
      <c r="D263" t="s">
        <v>216</v>
      </c>
      <c r="E263" t="s">
        <v>7140</v>
      </c>
      <c r="F263" t="s">
        <v>3478</v>
      </c>
      <c r="G263" s="4">
        <v>44454.719155092593</v>
      </c>
      <c r="H263" t="s">
        <v>96</v>
      </c>
      <c r="I263" t="s">
        <v>97</v>
      </c>
      <c r="J263" t="s">
        <v>98</v>
      </c>
      <c r="K263" s="2" t="s">
        <v>5392</v>
      </c>
      <c r="L263" t="s">
        <v>98</v>
      </c>
      <c r="M263" t="b">
        <v>0</v>
      </c>
    </row>
    <row r="264" spans="1:13" ht="43.15" customHeight="1">
      <c r="A264" t="s">
        <v>7141</v>
      </c>
      <c r="B264" t="s">
        <v>42</v>
      </c>
      <c r="C264" t="s">
        <v>215</v>
      </c>
      <c r="D264" t="s">
        <v>216</v>
      </c>
      <c r="E264" t="s">
        <v>7142</v>
      </c>
      <c r="F264" t="s">
        <v>1092</v>
      </c>
      <c r="G264" s="4">
        <v>44454.714999999997</v>
      </c>
      <c r="H264" t="s">
        <v>96</v>
      </c>
      <c r="I264" t="s">
        <v>97</v>
      </c>
      <c r="J264" t="s">
        <v>98</v>
      </c>
      <c r="K264" s="2" t="s">
        <v>7143</v>
      </c>
      <c r="L264" t="s">
        <v>98</v>
      </c>
      <c r="M264" t="b">
        <v>0</v>
      </c>
    </row>
    <row r="265" spans="1:13" ht="43.15" customHeight="1">
      <c r="A265" t="s">
        <v>7144</v>
      </c>
      <c r="B265" t="s">
        <v>42</v>
      </c>
      <c r="C265" t="s">
        <v>215</v>
      </c>
      <c r="D265" t="s">
        <v>216</v>
      </c>
      <c r="E265" t="s">
        <v>4066</v>
      </c>
      <c r="F265" t="s">
        <v>3657</v>
      </c>
      <c r="G265" s="4">
        <v>44454.717592592591</v>
      </c>
      <c r="H265" t="s">
        <v>96</v>
      </c>
      <c r="I265" t="s">
        <v>114</v>
      </c>
      <c r="J265" t="s">
        <v>98</v>
      </c>
      <c r="K265" s="2" t="s">
        <v>7122</v>
      </c>
      <c r="L265" t="s">
        <v>98</v>
      </c>
      <c r="M265" t="b">
        <v>0</v>
      </c>
    </row>
    <row r="266" spans="1:13" ht="57.6" customHeight="1">
      <c r="A266" t="s">
        <v>7145</v>
      </c>
      <c r="B266" t="s">
        <v>44</v>
      </c>
      <c r="C266" t="s">
        <v>738</v>
      </c>
      <c r="D266" t="s">
        <v>739</v>
      </c>
      <c r="E266" t="s">
        <v>2401</v>
      </c>
      <c r="F266" t="s">
        <v>7146</v>
      </c>
      <c r="G266" s="4">
        <v>44454.721030092587</v>
      </c>
      <c r="H266" t="s">
        <v>96</v>
      </c>
      <c r="I266" t="s">
        <v>114</v>
      </c>
      <c r="J266" t="s">
        <v>98</v>
      </c>
      <c r="K266" s="2" t="s">
        <v>5392</v>
      </c>
      <c r="L266" t="s">
        <v>98</v>
      </c>
      <c r="M266" t="b">
        <v>0</v>
      </c>
    </row>
    <row r="267" spans="1:13" ht="57.6" customHeight="1">
      <c r="A267" t="s">
        <v>7147</v>
      </c>
      <c r="B267" t="s">
        <v>42</v>
      </c>
      <c r="C267" t="s">
        <v>215</v>
      </c>
      <c r="D267" t="s">
        <v>216</v>
      </c>
      <c r="E267" t="s">
        <v>3382</v>
      </c>
      <c r="F267" t="s">
        <v>7148</v>
      </c>
      <c r="G267" s="4">
        <v>44454.737361111111</v>
      </c>
      <c r="H267" t="s">
        <v>96</v>
      </c>
      <c r="I267" t="s">
        <v>114</v>
      </c>
      <c r="J267" t="s">
        <v>98</v>
      </c>
      <c r="K267" s="2" t="s">
        <v>5392</v>
      </c>
      <c r="L267" t="s">
        <v>98</v>
      </c>
      <c r="M267" t="b">
        <v>0</v>
      </c>
    </row>
    <row r="268" spans="1:13">
      <c r="A268" s="2" t="s">
        <v>7149</v>
      </c>
      <c r="B268" s="2" t="s">
        <v>35</v>
      </c>
      <c r="C268" s="2" t="s">
        <v>1908</v>
      </c>
      <c r="D268" s="2" t="s">
        <v>5419</v>
      </c>
      <c r="E268" s="2" t="s">
        <v>612</v>
      </c>
      <c r="F268" s="2" t="s">
        <v>7150</v>
      </c>
      <c r="G268" s="4">
        <v>44454.740891203714</v>
      </c>
      <c r="H268" s="2" t="s">
        <v>96</v>
      </c>
      <c r="I268" s="2" t="s">
        <v>97</v>
      </c>
      <c r="J268" s="2" t="s">
        <v>109</v>
      </c>
      <c r="K268" s="2" t="s">
        <v>7151</v>
      </c>
      <c r="L268" s="2" t="s">
        <v>109</v>
      </c>
      <c r="M268" s="2" t="b">
        <v>0</v>
      </c>
    </row>
    <row r="269" spans="1:13" ht="43.15" customHeight="1">
      <c r="A269" t="s">
        <v>7152</v>
      </c>
      <c r="B269" t="s">
        <v>42</v>
      </c>
      <c r="C269" t="s">
        <v>215</v>
      </c>
      <c r="D269" t="s">
        <v>216</v>
      </c>
      <c r="E269" t="s">
        <v>3143</v>
      </c>
      <c r="F269" t="s">
        <v>1284</v>
      </c>
      <c r="G269" s="4">
        <v>44454.742847222216</v>
      </c>
      <c r="H269" t="s">
        <v>96</v>
      </c>
      <c r="I269" t="s">
        <v>114</v>
      </c>
      <c r="J269" t="s">
        <v>98</v>
      </c>
      <c r="K269" s="2" t="s">
        <v>7122</v>
      </c>
      <c r="L269" t="s">
        <v>98</v>
      </c>
      <c r="M269" t="b">
        <v>0</v>
      </c>
    </row>
    <row r="270" spans="1:13" ht="57.6" customHeight="1">
      <c r="A270" t="s">
        <v>7153</v>
      </c>
      <c r="B270" t="s">
        <v>42</v>
      </c>
      <c r="C270" t="s">
        <v>375</v>
      </c>
      <c r="D270" t="s">
        <v>376</v>
      </c>
      <c r="E270" t="s">
        <v>7154</v>
      </c>
      <c r="F270" t="s">
        <v>3541</v>
      </c>
      <c r="G270" s="4">
        <v>44454.757384259261</v>
      </c>
      <c r="H270" t="s">
        <v>96</v>
      </c>
      <c r="I270" t="s">
        <v>97</v>
      </c>
      <c r="J270" t="s">
        <v>98</v>
      </c>
      <c r="K270" s="2" t="s">
        <v>7155</v>
      </c>
      <c r="L270" t="s">
        <v>98</v>
      </c>
      <c r="M270" t="b">
        <v>0</v>
      </c>
    </row>
    <row r="271" spans="1:13" ht="43.15" customHeight="1">
      <c r="A271" s="2" t="s">
        <v>7156</v>
      </c>
      <c r="B271" s="2" t="s">
        <v>42</v>
      </c>
      <c r="C271" s="2" t="s">
        <v>1135</v>
      </c>
      <c r="D271" s="2" t="s">
        <v>1136</v>
      </c>
      <c r="E271" s="2" t="s">
        <v>7157</v>
      </c>
      <c r="F271" s="2" t="s">
        <v>7158</v>
      </c>
      <c r="G271" s="4">
        <v>44454.755787037036</v>
      </c>
      <c r="H271" s="2" t="s">
        <v>96</v>
      </c>
      <c r="I271" s="2" t="s">
        <v>114</v>
      </c>
      <c r="J271" s="2" t="s">
        <v>98</v>
      </c>
      <c r="K271" s="2" t="s">
        <v>7159</v>
      </c>
      <c r="L271" s="2" t="s">
        <v>98</v>
      </c>
      <c r="M271" s="2" t="b">
        <v>0</v>
      </c>
    </row>
    <row r="272" spans="1:13" ht="57.6" customHeight="1">
      <c r="A272" t="s">
        <v>7160</v>
      </c>
      <c r="B272" t="s">
        <v>42</v>
      </c>
      <c r="C272" t="s">
        <v>215</v>
      </c>
      <c r="D272" t="s">
        <v>216</v>
      </c>
      <c r="E272" t="s">
        <v>5394</v>
      </c>
      <c r="F272" t="s">
        <v>1092</v>
      </c>
      <c r="G272" s="4">
        <v>44454.775740740741</v>
      </c>
      <c r="H272" t="s">
        <v>96</v>
      </c>
      <c r="I272" t="s">
        <v>97</v>
      </c>
      <c r="J272" t="s">
        <v>98</v>
      </c>
      <c r="K272" s="2" t="s">
        <v>5392</v>
      </c>
      <c r="L272" t="s">
        <v>98</v>
      </c>
      <c r="M272" t="b">
        <v>0</v>
      </c>
    </row>
    <row r="273" spans="1:13" ht="43.15" customHeight="1">
      <c r="A273" t="s">
        <v>7161</v>
      </c>
      <c r="B273" t="s">
        <v>42</v>
      </c>
      <c r="C273" t="s">
        <v>215</v>
      </c>
      <c r="D273" t="s">
        <v>216</v>
      </c>
      <c r="E273" t="s">
        <v>2049</v>
      </c>
      <c r="F273" t="s">
        <v>5412</v>
      </c>
      <c r="G273" s="4">
        <v>44454.781388888892</v>
      </c>
      <c r="H273" t="s">
        <v>96</v>
      </c>
      <c r="I273" t="s">
        <v>97</v>
      </c>
      <c r="J273" t="s">
        <v>98</v>
      </c>
      <c r="K273" s="2" t="s">
        <v>6376</v>
      </c>
      <c r="L273" t="s">
        <v>98</v>
      </c>
      <c r="M273" t="b">
        <v>0</v>
      </c>
    </row>
    <row r="274" spans="1:13">
      <c r="A274" t="s">
        <v>7162</v>
      </c>
      <c r="B274" t="s">
        <v>44</v>
      </c>
      <c r="C274" t="s">
        <v>375</v>
      </c>
      <c r="D274" t="s">
        <v>376</v>
      </c>
      <c r="E274" t="s">
        <v>2733</v>
      </c>
      <c r="F274" t="s">
        <v>7163</v>
      </c>
      <c r="G274" s="4">
        <v>44454.796331018522</v>
      </c>
      <c r="H274" t="s">
        <v>96</v>
      </c>
      <c r="I274" t="s">
        <v>114</v>
      </c>
      <c r="J274" t="s">
        <v>98</v>
      </c>
      <c r="K274" s="2" t="s">
        <v>7164</v>
      </c>
      <c r="L274" t="s">
        <v>98</v>
      </c>
      <c r="M274" t="b">
        <v>0</v>
      </c>
    </row>
    <row r="275" spans="1:13" ht="28.9" customHeight="1">
      <c r="A275" s="2" t="s">
        <v>7165</v>
      </c>
      <c r="B275" s="2" t="s">
        <v>35</v>
      </c>
      <c r="C275" s="2" t="s">
        <v>342</v>
      </c>
      <c r="D275" s="2" t="s">
        <v>434</v>
      </c>
      <c r="E275" s="2" t="s">
        <v>673</v>
      </c>
      <c r="F275" s="2" t="s">
        <v>7166</v>
      </c>
      <c r="G275" s="4">
        <v>44454.814756944441</v>
      </c>
      <c r="H275" s="2" t="s">
        <v>96</v>
      </c>
      <c r="I275" s="2" t="s">
        <v>97</v>
      </c>
      <c r="J275" s="2" t="s">
        <v>109</v>
      </c>
      <c r="K275" s="2" t="s">
        <v>7167</v>
      </c>
      <c r="L275" s="2" t="s">
        <v>109</v>
      </c>
      <c r="M275" s="2" t="b">
        <v>0</v>
      </c>
    </row>
    <row r="276" spans="1:13" ht="57.6" customHeight="1">
      <c r="A276" t="s">
        <v>7168</v>
      </c>
      <c r="B276" t="s">
        <v>42</v>
      </c>
      <c r="C276" t="s">
        <v>215</v>
      </c>
      <c r="D276" t="s">
        <v>216</v>
      </c>
      <c r="E276" t="s">
        <v>1055</v>
      </c>
      <c r="F276" t="s">
        <v>7169</v>
      </c>
      <c r="G276" s="4">
        <v>44454.819907407407</v>
      </c>
      <c r="H276" t="s">
        <v>96</v>
      </c>
      <c r="I276" t="s">
        <v>97</v>
      </c>
      <c r="J276" t="s">
        <v>98</v>
      </c>
      <c r="K276" s="2" t="s">
        <v>5392</v>
      </c>
      <c r="L276" t="s">
        <v>98</v>
      </c>
      <c r="M276" t="b">
        <v>0</v>
      </c>
    </row>
    <row r="277" spans="1:13" ht="28.9" customHeight="1">
      <c r="A277" s="2" t="s">
        <v>7170</v>
      </c>
      <c r="B277" s="2" t="s">
        <v>35</v>
      </c>
      <c r="C277" s="2" t="s">
        <v>1908</v>
      </c>
      <c r="D277" s="2" t="s">
        <v>430</v>
      </c>
      <c r="E277" s="2" t="s">
        <v>221</v>
      </c>
      <c r="F277" s="2" t="s">
        <v>7171</v>
      </c>
      <c r="G277" s="4">
        <v>44454.862696759257</v>
      </c>
      <c r="H277" s="2" t="s">
        <v>96</v>
      </c>
      <c r="I277" s="2" t="s">
        <v>97</v>
      </c>
      <c r="J277" s="2" t="s">
        <v>109</v>
      </c>
      <c r="K277" s="2" t="s">
        <v>7172</v>
      </c>
      <c r="L277" s="2" t="s">
        <v>109</v>
      </c>
      <c r="M277" s="2" t="b">
        <v>0</v>
      </c>
    </row>
    <row r="278" spans="1:13" ht="28.9" customHeight="1">
      <c r="A278" s="2" t="s">
        <v>7173</v>
      </c>
      <c r="B278" s="2" t="s">
        <v>35</v>
      </c>
      <c r="C278" s="2" t="s">
        <v>1135</v>
      </c>
      <c r="D278" s="2" t="s">
        <v>2843</v>
      </c>
      <c r="E278" s="2" t="s">
        <v>1072</v>
      </c>
      <c r="F278" s="2" t="s">
        <v>7174</v>
      </c>
      <c r="G278" s="4">
        <v>44454.874027777783</v>
      </c>
      <c r="H278" s="2" t="s">
        <v>105</v>
      </c>
      <c r="I278" s="2" t="s">
        <v>97</v>
      </c>
      <c r="J278" s="2" t="s">
        <v>121</v>
      </c>
      <c r="K278" s="2" t="s">
        <v>7175</v>
      </c>
      <c r="L278" s="2" t="s">
        <v>109</v>
      </c>
      <c r="M278" s="2" t="b">
        <v>0</v>
      </c>
    </row>
    <row r="279" spans="1:13">
      <c r="A279" s="2" t="s">
        <v>7176</v>
      </c>
      <c r="B279" s="2" t="s">
        <v>35</v>
      </c>
      <c r="C279" s="2" t="s">
        <v>342</v>
      </c>
      <c r="D279" s="2" t="s">
        <v>434</v>
      </c>
      <c r="E279" s="2" t="s">
        <v>586</v>
      </c>
      <c r="F279" s="2" t="s">
        <v>7177</v>
      </c>
      <c r="G279" s="4">
        <v>44454.908865740741</v>
      </c>
      <c r="H279" s="2" t="s">
        <v>96</v>
      </c>
      <c r="I279" s="2" t="s">
        <v>114</v>
      </c>
      <c r="J279" s="2" t="s">
        <v>109</v>
      </c>
      <c r="K279" s="2" t="s">
        <v>7178</v>
      </c>
      <c r="L279" s="2" t="s">
        <v>109</v>
      </c>
      <c r="M279" s="2" t="b">
        <v>0</v>
      </c>
    </row>
    <row r="280" spans="1:13" ht="43.15" customHeight="1">
      <c r="A280" t="s">
        <v>7179</v>
      </c>
      <c r="B280" t="s">
        <v>42</v>
      </c>
      <c r="C280" t="s">
        <v>375</v>
      </c>
      <c r="D280" t="s">
        <v>376</v>
      </c>
      <c r="E280" t="s">
        <v>7180</v>
      </c>
      <c r="F280" t="s">
        <v>7181</v>
      </c>
      <c r="G280" s="4">
        <v>44456.397858796299</v>
      </c>
      <c r="H280" t="s">
        <v>105</v>
      </c>
      <c r="I280" t="s">
        <v>97</v>
      </c>
      <c r="J280" t="s">
        <v>98</v>
      </c>
      <c r="K280" s="2" t="s">
        <v>7182</v>
      </c>
      <c r="L280" t="s">
        <v>98</v>
      </c>
      <c r="M280" t="b">
        <v>0</v>
      </c>
    </row>
    <row r="281" spans="1:13">
      <c r="A281" s="2" t="s">
        <v>7183</v>
      </c>
      <c r="B281" s="2" t="s">
        <v>35</v>
      </c>
      <c r="C281" s="2" t="s">
        <v>342</v>
      </c>
      <c r="D281" s="2" t="s">
        <v>434</v>
      </c>
      <c r="E281" s="2" t="s">
        <v>601</v>
      </c>
      <c r="F281" s="2" t="s">
        <v>7184</v>
      </c>
      <c r="G281" s="4">
        <v>44456.399722222217</v>
      </c>
      <c r="H281" s="2" t="s">
        <v>105</v>
      </c>
      <c r="I281" s="2" t="s">
        <v>97</v>
      </c>
      <c r="J281" s="2" t="s">
        <v>109</v>
      </c>
      <c r="K281" s="2" t="s">
        <v>7185</v>
      </c>
      <c r="L281" s="2" t="s">
        <v>109</v>
      </c>
      <c r="M281" s="2" t="b">
        <v>0</v>
      </c>
    </row>
    <row r="282" spans="1:13" ht="28.9" customHeight="1">
      <c r="A282" s="2" t="s">
        <v>7186</v>
      </c>
      <c r="B282" s="2" t="s">
        <v>58</v>
      </c>
      <c r="C282" s="2" t="s">
        <v>289</v>
      </c>
      <c r="D282" s="2" t="s">
        <v>2164</v>
      </c>
      <c r="E282" s="2" t="s">
        <v>3411</v>
      </c>
      <c r="F282" s="2" t="s">
        <v>7187</v>
      </c>
      <c r="G282" s="4">
        <v>44456.422199074077</v>
      </c>
      <c r="H282" s="2" t="s">
        <v>105</v>
      </c>
      <c r="I282" s="2" t="s">
        <v>97</v>
      </c>
      <c r="J282" s="2" t="s">
        <v>136</v>
      </c>
      <c r="K282" s="2" t="s">
        <v>7188</v>
      </c>
      <c r="L282" s="2" t="s">
        <v>136</v>
      </c>
      <c r="M282" s="2" t="b">
        <v>0</v>
      </c>
    </row>
    <row r="283" spans="1:13" ht="57.6" customHeight="1">
      <c r="A283" t="s">
        <v>7189</v>
      </c>
      <c r="B283" t="s">
        <v>44</v>
      </c>
      <c r="C283" t="s">
        <v>738</v>
      </c>
      <c r="D283" t="s">
        <v>739</v>
      </c>
      <c r="E283" t="s">
        <v>7190</v>
      </c>
      <c r="F283" t="s">
        <v>7191</v>
      </c>
      <c r="G283" s="4">
        <v>44456.430821759262</v>
      </c>
      <c r="H283" t="s">
        <v>105</v>
      </c>
      <c r="I283" t="s">
        <v>97</v>
      </c>
      <c r="J283" t="s">
        <v>98</v>
      </c>
      <c r="K283" s="2" t="s">
        <v>7192</v>
      </c>
      <c r="L283" t="s">
        <v>98</v>
      </c>
      <c r="M283" t="b">
        <v>0</v>
      </c>
    </row>
    <row r="284" spans="1:13" ht="43.15" customHeight="1">
      <c r="A284" t="s">
        <v>7193</v>
      </c>
      <c r="B284" t="s">
        <v>42</v>
      </c>
      <c r="C284" t="s">
        <v>215</v>
      </c>
      <c r="D284" t="s">
        <v>216</v>
      </c>
      <c r="E284" t="s">
        <v>7194</v>
      </c>
      <c r="F284" t="s">
        <v>4499</v>
      </c>
      <c r="G284" s="4">
        <v>44456.479224537034</v>
      </c>
      <c r="H284" t="s">
        <v>105</v>
      </c>
      <c r="I284" t="s">
        <v>97</v>
      </c>
      <c r="J284" t="s">
        <v>98</v>
      </c>
      <c r="K284" s="2" t="s">
        <v>7195</v>
      </c>
      <c r="L284" t="s">
        <v>98</v>
      </c>
      <c r="M284" t="b">
        <v>0</v>
      </c>
    </row>
    <row r="285" spans="1:13" ht="115.15" customHeight="1">
      <c r="A285" t="s">
        <v>7196</v>
      </c>
      <c r="B285" t="s">
        <v>42</v>
      </c>
      <c r="C285" t="s">
        <v>685</v>
      </c>
      <c r="D285" t="s">
        <v>1168</v>
      </c>
      <c r="E285" t="s">
        <v>2634</v>
      </c>
      <c r="F285" t="s">
        <v>7197</v>
      </c>
      <c r="G285" s="4">
        <v>44456.514027777783</v>
      </c>
      <c r="H285" t="s">
        <v>105</v>
      </c>
      <c r="I285" t="s">
        <v>97</v>
      </c>
      <c r="J285" t="s">
        <v>98</v>
      </c>
      <c r="K285" s="2" t="s">
        <v>7198</v>
      </c>
      <c r="L285" t="s">
        <v>98</v>
      </c>
      <c r="M285" t="b">
        <v>0</v>
      </c>
    </row>
    <row r="286" spans="1:13" ht="43.15" customHeight="1">
      <c r="A286" t="s">
        <v>7199</v>
      </c>
      <c r="B286" t="s">
        <v>44</v>
      </c>
      <c r="C286" t="s">
        <v>375</v>
      </c>
      <c r="D286" t="s">
        <v>376</v>
      </c>
      <c r="E286" t="s">
        <v>7200</v>
      </c>
      <c r="F286" t="s">
        <v>2249</v>
      </c>
      <c r="G286" s="4">
        <v>44456.526817129627</v>
      </c>
      <c r="H286" t="s">
        <v>105</v>
      </c>
      <c r="I286" t="s">
        <v>97</v>
      </c>
      <c r="J286" t="s">
        <v>98</v>
      </c>
      <c r="K286" s="2" t="s">
        <v>7201</v>
      </c>
      <c r="L286" t="s">
        <v>98</v>
      </c>
      <c r="M286" t="b">
        <v>0</v>
      </c>
    </row>
    <row r="287" spans="1:13">
      <c r="A287" s="2" t="s">
        <v>7202</v>
      </c>
      <c r="B287" s="2" t="s">
        <v>35</v>
      </c>
      <c r="C287" s="2" t="s">
        <v>124</v>
      </c>
      <c r="D287" s="2" t="s">
        <v>144</v>
      </c>
      <c r="E287" s="2" t="s">
        <v>208</v>
      </c>
      <c r="F287" s="2" t="s">
        <v>7203</v>
      </c>
      <c r="G287" s="4">
        <v>44456.537569444437</v>
      </c>
      <c r="H287" s="2" t="s">
        <v>105</v>
      </c>
      <c r="I287" s="2" t="s">
        <v>97</v>
      </c>
      <c r="J287" s="2" t="s">
        <v>109</v>
      </c>
      <c r="K287" s="2" t="s">
        <v>7204</v>
      </c>
      <c r="L287" s="2" t="s">
        <v>109</v>
      </c>
      <c r="M287" s="2" t="b">
        <v>0</v>
      </c>
    </row>
    <row r="288" spans="1:13" ht="57.6" customHeight="1">
      <c r="A288" t="s">
        <v>7205</v>
      </c>
      <c r="B288" t="s">
        <v>42</v>
      </c>
      <c r="C288" t="s">
        <v>215</v>
      </c>
      <c r="D288" t="s">
        <v>216</v>
      </c>
      <c r="E288" t="s">
        <v>3273</v>
      </c>
      <c r="F288" t="s">
        <v>6080</v>
      </c>
      <c r="G288" s="4">
        <v>44456.565960648149</v>
      </c>
      <c r="H288" t="s">
        <v>105</v>
      </c>
      <c r="I288" t="s">
        <v>97</v>
      </c>
      <c r="J288" t="s">
        <v>98</v>
      </c>
      <c r="K288" s="2" t="s">
        <v>5392</v>
      </c>
      <c r="L288" t="s">
        <v>98</v>
      </c>
      <c r="M288" t="b">
        <v>0</v>
      </c>
    </row>
    <row r="289" spans="1:13" ht="43.15" customHeight="1">
      <c r="A289" t="s">
        <v>7206</v>
      </c>
      <c r="B289" t="s">
        <v>42</v>
      </c>
      <c r="C289" t="s">
        <v>215</v>
      </c>
      <c r="D289" t="s">
        <v>216</v>
      </c>
      <c r="E289" t="s">
        <v>4066</v>
      </c>
      <c r="F289" t="s">
        <v>6080</v>
      </c>
      <c r="G289" s="4">
        <v>44456.580092592587</v>
      </c>
      <c r="H289" t="s">
        <v>105</v>
      </c>
      <c r="I289" t="s">
        <v>97</v>
      </c>
      <c r="J289" t="s">
        <v>98</v>
      </c>
      <c r="K289" s="2" t="s">
        <v>7207</v>
      </c>
      <c r="L289" t="s">
        <v>98</v>
      </c>
      <c r="M289" t="b">
        <v>0</v>
      </c>
    </row>
    <row r="290" spans="1:13" ht="57.6" customHeight="1">
      <c r="A290" s="2" t="s">
        <v>7208</v>
      </c>
      <c r="B290" s="2" t="s">
        <v>39</v>
      </c>
      <c r="C290" s="2" t="s">
        <v>175</v>
      </c>
      <c r="D290" s="2" t="s">
        <v>176</v>
      </c>
      <c r="E290" s="2" t="s">
        <v>314</v>
      </c>
      <c r="F290" s="2" t="s">
        <v>7209</v>
      </c>
      <c r="G290" s="4">
        <v>44456.576550925929</v>
      </c>
      <c r="H290" s="2" t="s">
        <v>105</v>
      </c>
      <c r="I290" s="2" t="s">
        <v>97</v>
      </c>
      <c r="J290" s="2" t="s">
        <v>98</v>
      </c>
      <c r="K290" s="2" t="s">
        <v>7210</v>
      </c>
      <c r="L290" s="2" t="s">
        <v>98</v>
      </c>
      <c r="M290" s="2" t="b">
        <v>0</v>
      </c>
    </row>
    <row r="291" spans="1:13" ht="72" customHeight="1">
      <c r="A291" t="s">
        <v>7211</v>
      </c>
      <c r="B291" t="s">
        <v>42</v>
      </c>
      <c r="C291" t="s">
        <v>92</v>
      </c>
      <c r="D291" t="s">
        <v>93</v>
      </c>
      <c r="E291" t="s">
        <v>579</v>
      </c>
      <c r="F291" t="s">
        <v>7212</v>
      </c>
      <c r="G291" s="4">
        <v>44456.613206018519</v>
      </c>
      <c r="H291" t="s">
        <v>105</v>
      </c>
      <c r="I291" t="s">
        <v>97</v>
      </c>
      <c r="J291" t="s">
        <v>98</v>
      </c>
      <c r="K291" s="2" t="s">
        <v>7213</v>
      </c>
      <c r="L291" t="s">
        <v>98</v>
      </c>
      <c r="M291" t="b">
        <v>0</v>
      </c>
    </row>
    <row r="292" spans="1:13">
      <c r="A292" t="s">
        <v>7214</v>
      </c>
      <c r="B292" t="s">
        <v>42</v>
      </c>
      <c r="C292" t="s">
        <v>215</v>
      </c>
      <c r="D292" t="s">
        <v>216</v>
      </c>
      <c r="E292" t="s">
        <v>7215</v>
      </c>
      <c r="F292" t="s">
        <v>7216</v>
      </c>
      <c r="G292" s="4">
        <v>44456.695115740738</v>
      </c>
      <c r="H292" t="s">
        <v>105</v>
      </c>
      <c r="I292" t="s">
        <v>97</v>
      </c>
      <c r="J292" t="s">
        <v>98</v>
      </c>
      <c r="K292" s="2" t="s">
        <v>7217</v>
      </c>
      <c r="L292" t="s">
        <v>98</v>
      </c>
      <c r="M292" t="b">
        <v>0</v>
      </c>
    </row>
    <row r="293" spans="1:13" ht="28.9" customHeight="1">
      <c r="A293" s="2" t="s">
        <v>7218</v>
      </c>
      <c r="B293" s="2" t="s">
        <v>39</v>
      </c>
      <c r="C293" s="2" t="s">
        <v>175</v>
      </c>
      <c r="D293" s="2" t="s">
        <v>1520</v>
      </c>
      <c r="E293" s="2" t="s">
        <v>1026</v>
      </c>
      <c r="F293" s="2" t="s">
        <v>7219</v>
      </c>
      <c r="G293" s="4">
        <v>44456.645150462973</v>
      </c>
      <c r="H293" s="2" t="s">
        <v>554</v>
      </c>
      <c r="I293" s="2" t="s">
        <v>97</v>
      </c>
      <c r="J293" s="2"/>
      <c r="K293" s="2"/>
      <c r="L293" s="2" t="s">
        <v>98</v>
      </c>
      <c r="M293" s="2" t="b">
        <v>0</v>
      </c>
    </row>
    <row r="294" spans="1:13" ht="43.15" customHeight="1">
      <c r="A294" t="s">
        <v>7220</v>
      </c>
      <c r="B294" t="s">
        <v>44</v>
      </c>
      <c r="C294" t="s">
        <v>738</v>
      </c>
      <c r="D294" t="s">
        <v>739</v>
      </c>
      <c r="E294" t="s">
        <v>1936</v>
      </c>
      <c r="F294" t="s">
        <v>7221</v>
      </c>
      <c r="G294" s="4">
        <v>44456.671527777777</v>
      </c>
      <c r="H294" t="s">
        <v>105</v>
      </c>
      <c r="I294" t="s">
        <v>114</v>
      </c>
      <c r="J294" t="s">
        <v>98</v>
      </c>
      <c r="K294" s="2" t="s">
        <v>7222</v>
      </c>
      <c r="L294" t="s">
        <v>98</v>
      </c>
      <c r="M294" t="b">
        <v>0</v>
      </c>
    </row>
    <row r="295" spans="1:13" ht="28.9" customHeight="1">
      <c r="A295" t="s">
        <v>7223</v>
      </c>
      <c r="B295" t="s">
        <v>44</v>
      </c>
      <c r="C295" t="s">
        <v>738</v>
      </c>
      <c r="D295" t="s">
        <v>739</v>
      </c>
      <c r="E295" t="s">
        <v>2996</v>
      </c>
      <c r="F295" t="s">
        <v>7224</v>
      </c>
      <c r="G295" s="4">
        <v>44456.679490740738</v>
      </c>
      <c r="H295" t="s">
        <v>105</v>
      </c>
      <c r="I295" t="s">
        <v>114</v>
      </c>
      <c r="J295" t="s">
        <v>98</v>
      </c>
      <c r="K295" s="2" t="s">
        <v>7225</v>
      </c>
      <c r="L295" t="s">
        <v>98</v>
      </c>
      <c r="M295" t="b">
        <v>0</v>
      </c>
    </row>
    <row r="296" spans="1:13" ht="28.9" customHeight="1">
      <c r="A296" t="s">
        <v>7226</v>
      </c>
      <c r="B296" t="s">
        <v>42</v>
      </c>
      <c r="C296" t="s">
        <v>507</v>
      </c>
      <c r="D296" t="s">
        <v>508</v>
      </c>
      <c r="E296" t="s">
        <v>7227</v>
      </c>
      <c r="F296" t="s">
        <v>2944</v>
      </c>
      <c r="G296" s="4">
        <v>44456.7341087963</v>
      </c>
      <c r="H296" t="s">
        <v>105</v>
      </c>
      <c r="I296" t="s">
        <v>97</v>
      </c>
      <c r="J296" t="s">
        <v>98</v>
      </c>
      <c r="K296" s="2" t="s">
        <v>5554</v>
      </c>
      <c r="L296" t="s">
        <v>98</v>
      </c>
      <c r="M296" t="b">
        <v>0</v>
      </c>
    </row>
    <row r="297" spans="1:13" ht="28.9" customHeight="1">
      <c r="A297" s="2" t="s">
        <v>7228</v>
      </c>
      <c r="B297" s="2" t="s">
        <v>35</v>
      </c>
      <c r="C297" s="2" t="s">
        <v>1135</v>
      </c>
      <c r="D297" s="2" t="s">
        <v>2843</v>
      </c>
      <c r="E297" s="2" t="s">
        <v>1343</v>
      </c>
      <c r="F297" s="2" t="s">
        <v>7229</v>
      </c>
      <c r="G297" s="4">
        <v>44456.746481481481</v>
      </c>
      <c r="H297" s="2" t="s">
        <v>105</v>
      </c>
      <c r="I297" s="2" t="s">
        <v>114</v>
      </c>
      <c r="J297" s="2" t="s">
        <v>121</v>
      </c>
      <c r="K297" s="2" t="s">
        <v>7230</v>
      </c>
      <c r="L297" s="2" t="s">
        <v>109</v>
      </c>
      <c r="M297" s="2" t="b">
        <v>1</v>
      </c>
    </row>
    <row r="298" spans="1:13" ht="43.15" customHeight="1">
      <c r="A298" t="s">
        <v>7231</v>
      </c>
      <c r="B298" t="s">
        <v>42</v>
      </c>
      <c r="C298" t="s">
        <v>215</v>
      </c>
      <c r="D298" t="s">
        <v>216</v>
      </c>
      <c r="E298" t="s">
        <v>7232</v>
      </c>
      <c r="F298" t="s">
        <v>5412</v>
      </c>
      <c r="G298" s="4">
        <v>44456.796319444453</v>
      </c>
      <c r="H298" t="s">
        <v>105</v>
      </c>
      <c r="I298" t="s">
        <v>97</v>
      </c>
      <c r="J298" t="s">
        <v>98</v>
      </c>
      <c r="K298" s="2" t="s">
        <v>7233</v>
      </c>
      <c r="L298" t="s">
        <v>98</v>
      </c>
      <c r="M298" t="b">
        <v>0</v>
      </c>
    </row>
    <row r="299" spans="1:13" ht="43.15" customHeight="1">
      <c r="A299" t="s">
        <v>7234</v>
      </c>
      <c r="B299" t="s">
        <v>44</v>
      </c>
      <c r="C299" t="s">
        <v>507</v>
      </c>
      <c r="D299" t="s">
        <v>508</v>
      </c>
      <c r="E299" t="s">
        <v>5435</v>
      </c>
      <c r="F299" t="s">
        <v>702</v>
      </c>
      <c r="G299" s="4">
        <v>44457.479618055557</v>
      </c>
      <c r="H299" t="s">
        <v>105</v>
      </c>
      <c r="I299" t="s">
        <v>97</v>
      </c>
      <c r="J299" t="s">
        <v>98</v>
      </c>
      <c r="K299" s="2" t="s">
        <v>7235</v>
      </c>
      <c r="L299" t="s">
        <v>98</v>
      </c>
      <c r="M299" t="b">
        <v>0</v>
      </c>
    </row>
    <row r="300" spans="1:13" ht="115.15" customHeight="1">
      <c r="A300" t="s">
        <v>7236</v>
      </c>
      <c r="B300" t="s">
        <v>44</v>
      </c>
      <c r="C300" t="s">
        <v>507</v>
      </c>
      <c r="D300" t="s">
        <v>508</v>
      </c>
      <c r="E300" t="s">
        <v>7237</v>
      </c>
      <c r="F300" t="s">
        <v>6999</v>
      </c>
      <c r="G300" s="4">
        <v>44457.486481481479</v>
      </c>
      <c r="H300" t="s">
        <v>105</v>
      </c>
      <c r="I300" t="s">
        <v>114</v>
      </c>
      <c r="J300" t="s">
        <v>98</v>
      </c>
      <c r="K300" s="2" t="s">
        <v>7238</v>
      </c>
      <c r="L300" t="s">
        <v>98</v>
      </c>
      <c r="M300" t="b">
        <v>0</v>
      </c>
    </row>
    <row r="301" spans="1:13" ht="43.15" customHeight="1">
      <c r="A301" t="s">
        <v>7239</v>
      </c>
      <c r="B301" t="s">
        <v>44</v>
      </c>
      <c r="C301" t="s">
        <v>507</v>
      </c>
      <c r="D301" t="s">
        <v>508</v>
      </c>
      <c r="E301" t="s">
        <v>6601</v>
      </c>
      <c r="F301" t="s">
        <v>7240</v>
      </c>
      <c r="G301" s="4">
        <v>44457.543217592603</v>
      </c>
      <c r="H301" t="s">
        <v>105</v>
      </c>
      <c r="I301" t="s">
        <v>114</v>
      </c>
      <c r="J301" t="s">
        <v>98</v>
      </c>
      <c r="K301" s="2" t="s">
        <v>6456</v>
      </c>
      <c r="L301" t="s">
        <v>98</v>
      </c>
      <c r="M301" t="b">
        <v>0</v>
      </c>
    </row>
    <row r="302" spans="1:13" ht="28.9" customHeight="1">
      <c r="A302" s="2" t="s">
        <v>7241</v>
      </c>
      <c r="B302" s="2" t="s">
        <v>24</v>
      </c>
      <c r="C302" s="2" t="s">
        <v>24</v>
      </c>
      <c r="D302" s="2" t="s">
        <v>483</v>
      </c>
      <c r="E302" s="2" t="s">
        <v>1420</v>
      </c>
      <c r="F302" s="2" t="s">
        <v>7242</v>
      </c>
      <c r="G302" s="4">
        <v>44459.42119212963</v>
      </c>
      <c r="H302" s="2" t="s">
        <v>105</v>
      </c>
      <c r="I302" s="2" t="s">
        <v>114</v>
      </c>
      <c r="J302" s="2" t="s">
        <v>98</v>
      </c>
      <c r="K302" s="2" t="s">
        <v>7243</v>
      </c>
      <c r="L302" s="2" t="s">
        <v>98</v>
      </c>
      <c r="M302" s="2" t="b">
        <v>0</v>
      </c>
    </row>
    <row r="303" spans="1:13">
      <c r="A303" s="2" t="s">
        <v>7244</v>
      </c>
      <c r="B303" s="2" t="s">
        <v>35</v>
      </c>
      <c r="C303" s="2" t="s">
        <v>124</v>
      </c>
      <c r="D303" s="2" t="s">
        <v>125</v>
      </c>
      <c r="E303" s="2" t="s">
        <v>479</v>
      </c>
      <c r="F303" s="2" t="s">
        <v>7245</v>
      </c>
      <c r="G303" s="4">
        <v>44459.383831018517</v>
      </c>
      <c r="H303" s="2" t="s">
        <v>105</v>
      </c>
      <c r="I303" s="2" t="s">
        <v>97</v>
      </c>
      <c r="J303" s="2" t="s">
        <v>109</v>
      </c>
      <c r="K303" s="2" t="s">
        <v>213</v>
      </c>
      <c r="L303" s="2" t="s">
        <v>109</v>
      </c>
      <c r="M303" s="2" t="b">
        <v>0</v>
      </c>
    </row>
    <row r="304" spans="1:13" ht="57.6" customHeight="1">
      <c r="A304" t="s">
        <v>7246</v>
      </c>
      <c r="B304" t="s">
        <v>42</v>
      </c>
      <c r="C304" t="s">
        <v>92</v>
      </c>
      <c r="D304" t="s">
        <v>93</v>
      </c>
      <c r="E304" t="s">
        <v>3245</v>
      </c>
      <c r="F304" t="s">
        <v>7247</v>
      </c>
      <c r="G304" s="4">
        <v>44459.391516203701</v>
      </c>
      <c r="H304" t="s">
        <v>105</v>
      </c>
      <c r="I304" t="s">
        <v>97</v>
      </c>
      <c r="J304" t="s">
        <v>98</v>
      </c>
      <c r="K304" s="2" t="s">
        <v>7248</v>
      </c>
      <c r="L304" t="s">
        <v>98</v>
      </c>
      <c r="M304" t="b">
        <v>0</v>
      </c>
    </row>
    <row r="305" spans="1:13">
      <c r="A305" s="2" t="s">
        <v>7249</v>
      </c>
      <c r="B305" s="2" t="s">
        <v>35</v>
      </c>
      <c r="C305" s="2" t="s">
        <v>195</v>
      </c>
      <c r="D305" s="2" t="s">
        <v>133</v>
      </c>
      <c r="E305" s="2" t="s">
        <v>134</v>
      </c>
      <c r="F305" s="2" t="s">
        <v>6991</v>
      </c>
      <c r="G305" s="4">
        <v>44459.400821759264</v>
      </c>
      <c r="H305" s="2" t="s">
        <v>105</v>
      </c>
      <c r="I305" s="2" t="s">
        <v>97</v>
      </c>
      <c r="J305" s="2" t="s">
        <v>109</v>
      </c>
      <c r="K305" s="2" t="s">
        <v>7250</v>
      </c>
      <c r="L305" s="2" t="s">
        <v>109</v>
      </c>
      <c r="M305" s="2" t="b">
        <v>0</v>
      </c>
    </row>
    <row r="306" spans="1:13">
      <c r="A306" s="2" t="s">
        <v>7251</v>
      </c>
      <c r="B306" s="2" t="s">
        <v>35</v>
      </c>
      <c r="C306" s="2" t="s">
        <v>124</v>
      </c>
      <c r="D306" s="2" t="s">
        <v>144</v>
      </c>
      <c r="E306" s="2" t="s">
        <v>149</v>
      </c>
      <c r="F306" s="2" t="s">
        <v>7252</v>
      </c>
      <c r="G306" s="4">
        <v>44459.489224537043</v>
      </c>
      <c r="H306" s="2" t="s">
        <v>105</v>
      </c>
      <c r="I306" s="2" t="s">
        <v>97</v>
      </c>
      <c r="J306" s="2" t="s">
        <v>109</v>
      </c>
      <c r="K306" s="2" t="s">
        <v>2272</v>
      </c>
      <c r="L306" s="2" t="s">
        <v>109</v>
      </c>
      <c r="M306" s="2" t="b">
        <v>0</v>
      </c>
    </row>
    <row r="307" spans="1:13" ht="72" customHeight="1">
      <c r="A307" t="s">
        <v>7253</v>
      </c>
      <c r="B307" t="s">
        <v>44</v>
      </c>
      <c r="C307" t="s">
        <v>507</v>
      </c>
      <c r="D307" t="s">
        <v>508</v>
      </c>
      <c r="E307" t="s">
        <v>6066</v>
      </c>
      <c r="F307" t="s">
        <v>5299</v>
      </c>
      <c r="G307" s="4">
        <v>44459.542847222219</v>
      </c>
      <c r="H307" t="s">
        <v>105</v>
      </c>
      <c r="I307" t="s">
        <v>114</v>
      </c>
      <c r="J307" t="s">
        <v>98</v>
      </c>
      <c r="K307" s="2" t="s">
        <v>7254</v>
      </c>
      <c r="L307" t="s">
        <v>98</v>
      </c>
      <c r="M307" t="b">
        <v>0</v>
      </c>
    </row>
    <row r="308" spans="1:13" ht="57.6" customHeight="1">
      <c r="A308" t="s">
        <v>7255</v>
      </c>
      <c r="B308" t="s">
        <v>44</v>
      </c>
      <c r="C308" t="s">
        <v>738</v>
      </c>
      <c r="D308" t="s">
        <v>739</v>
      </c>
      <c r="E308" t="s">
        <v>3313</v>
      </c>
      <c r="F308" t="s">
        <v>7256</v>
      </c>
      <c r="G308" s="4">
        <v>44459.570081018523</v>
      </c>
      <c r="H308" t="s">
        <v>105</v>
      </c>
      <c r="I308" t="s">
        <v>114</v>
      </c>
      <c r="J308" t="s">
        <v>98</v>
      </c>
      <c r="K308" s="2" t="s">
        <v>7257</v>
      </c>
      <c r="L308" t="s">
        <v>98</v>
      </c>
      <c r="M308" t="b">
        <v>0</v>
      </c>
    </row>
    <row r="309" spans="1:13" ht="57.6" customHeight="1">
      <c r="A309" t="s">
        <v>7258</v>
      </c>
      <c r="B309" t="s">
        <v>44</v>
      </c>
      <c r="C309" t="s">
        <v>159</v>
      </c>
      <c r="D309" t="s">
        <v>248</v>
      </c>
      <c r="E309" t="s">
        <v>4154</v>
      </c>
      <c r="F309" t="s">
        <v>7259</v>
      </c>
      <c r="G309" s="4">
        <v>44459.568344907413</v>
      </c>
      <c r="H309" t="s">
        <v>105</v>
      </c>
      <c r="I309" t="s">
        <v>97</v>
      </c>
      <c r="J309" t="s">
        <v>98</v>
      </c>
      <c r="K309" s="2" t="s">
        <v>5392</v>
      </c>
      <c r="L309" t="s">
        <v>98</v>
      </c>
      <c r="M309" t="b">
        <v>0</v>
      </c>
    </row>
    <row r="310" spans="1:13">
      <c r="A310" t="s">
        <v>7260</v>
      </c>
      <c r="B310" t="s">
        <v>55</v>
      </c>
      <c r="C310" t="s">
        <v>7098</v>
      </c>
      <c r="D310" t="s">
        <v>7099</v>
      </c>
      <c r="E310" t="s">
        <v>2284</v>
      </c>
      <c r="F310" t="s">
        <v>7261</v>
      </c>
      <c r="G310" s="4">
        <v>44459.579768518517</v>
      </c>
      <c r="H310" t="s">
        <v>105</v>
      </c>
      <c r="I310" t="s">
        <v>97</v>
      </c>
      <c r="J310" t="s">
        <v>136</v>
      </c>
      <c r="K310" s="2" t="s">
        <v>7262</v>
      </c>
      <c r="L310" t="s">
        <v>136</v>
      </c>
      <c r="M310" t="b">
        <v>0</v>
      </c>
    </row>
    <row r="311" spans="1:13" ht="57.6" customHeight="1">
      <c r="A311" s="5" t="s">
        <v>7263</v>
      </c>
      <c r="B311" s="2" t="s">
        <v>28</v>
      </c>
      <c r="C311" s="2" t="s">
        <v>28</v>
      </c>
      <c r="D311" s="2" t="s">
        <v>407</v>
      </c>
      <c r="E311" s="2" t="s">
        <v>960</v>
      </c>
      <c r="F311" s="2" t="s">
        <v>7264</v>
      </c>
      <c r="G311" s="4">
        <v>44459.584768518522</v>
      </c>
      <c r="H311" s="2" t="s">
        <v>105</v>
      </c>
      <c r="I311" s="2" t="s">
        <v>97</v>
      </c>
      <c r="J311" s="2" t="s">
        <v>98</v>
      </c>
      <c r="K311" s="2" t="s">
        <v>7265</v>
      </c>
      <c r="L311" s="2" t="s">
        <v>98</v>
      </c>
      <c r="M311" s="2" t="b">
        <v>0</v>
      </c>
    </row>
    <row r="312" spans="1:13" ht="43.15" customHeight="1">
      <c r="A312" t="s">
        <v>7266</v>
      </c>
      <c r="B312" t="s">
        <v>42</v>
      </c>
      <c r="C312" t="s">
        <v>507</v>
      </c>
      <c r="D312" t="s">
        <v>508</v>
      </c>
      <c r="E312" t="s">
        <v>5863</v>
      </c>
      <c r="F312" t="s">
        <v>7267</v>
      </c>
      <c r="G312" s="4">
        <v>44459.616377314807</v>
      </c>
      <c r="H312" t="s">
        <v>105</v>
      </c>
      <c r="I312" t="s">
        <v>97</v>
      </c>
      <c r="J312" t="s">
        <v>98</v>
      </c>
      <c r="K312" s="2" t="s">
        <v>7268</v>
      </c>
      <c r="L312" t="s">
        <v>98</v>
      </c>
      <c r="M312" t="b">
        <v>0</v>
      </c>
    </row>
    <row r="313" spans="1:13" ht="28.9" customHeight="1">
      <c r="A313" s="2" t="s">
        <v>7269</v>
      </c>
      <c r="B313" s="2" t="s">
        <v>28</v>
      </c>
      <c r="C313" s="2" t="s">
        <v>28</v>
      </c>
      <c r="D313" s="2" t="s">
        <v>407</v>
      </c>
      <c r="E313" s="2" t="s">
        <v>479</v>
      </c>
      <c r="F313" s="2" t="s">
        <v>7270</v>
      </c>
      <c r="G313" s="4">
        <v>44459.734965277778</v>
      </c>
      <c r="H313" s="2" t="s">
        <v>105</v>
      </c>
      <c r="I313" s="2" t="s">
        <v>97</v>
      </c>
      <c r="J313" s="2" t="s">
        <v>98</v>
      </c>
      <c r="K313" s="2" t="s">
        <v>7271</v>
      </c>
      <c r="L313" s="2" t="s">
        <v>98</v>
      </c>
      <c r="M313" s="2" t="b">
        <v>0</v>
      </c>
    </row>
    <row r="314" spans="1:13">
      <c r="A314" s="2" t="s">
        <v>7272</v>
      </c>
      <c r="B314" s="2" t="s">
        <v>35</v>
      </c>
      <c r="C314" s="2" t="s">
        <v>342</v>
      </c>
      <c r="D314" s="2" t="s">
        <v>434</v>
      </c>
      <c r="E314" s="2" t="s">
        <v>232</v>
      </c>
      <c r="F314" s="2" t="s">
        <v>7273</v>
      </c>
      <c r="G314" s="4">
        <v>44459.761458333327</v>
      </c>
      <c r="H314" s="2" t="s">
        <v>105</v>
      </c>
      <c r="I314" s="2" t="s">
        <v>114</v>
      </c>
      <c r="J314" s="2" t="s">
        <v>109</v>
      </c>
      <c r="K314" s="2" t="s">
        <v>6775</v>
      </c>
      <c r="L314" s="2" t="s">
        <v>109</v>
      </c>
      <c r="M314" s="2" t="b">
        <v>0</v>
      </c>
    </row>
    <row r="315" spans="1:13" ht="28.9" customHeight="1">
      <c r="A315" s="2" t="s">
        <v>7274</v>
      </c>
      <c r="B315" s="2" t="s">
        <v>58</v>
      </c>
      <c r="C315" s="2" t="s">
        <v>289</v>
      </c>
      <c r="D315" s="2" t="s">
        <v>2164</v>
      </c>
      <c r="E315" s="2" t="s">
        <v>3411</v>
      </c>
      <c r="F315" s="2" t="s">
        <v>3412</v>
      </c>
      <c r="G315" s="4">
        <v>44460.413611111107</v>
      </c>
      <c r="H315" s="2" t="s">
        <v>105</v>
      </c>
      <c r="I315" s="2" t="s">
        <v>97</v>
      </c>
      <c r="J315" s="2" t="s">
        <v>136</v>
      </c>
      <c r="K315" s="2" t="s">
        <v>7275</v>
      </c>
      <c r="L315" s="2" t="s">
        <v>136</v>
      </c>
      <c r="M315" s="2" t="b">
        <v>0</v>
      </c>
    </row>
    <row r="316" spans="1:13" ht="57.6" customHeight="1">
      <c r="A316" t="s">
        <v>7276</v>
      </c>
      <c r="B316" t="s">
        <v>44</v>
      </c>
      <c r="C316" t="s">
        <v>738</v>
      </c>
      <c r="D316" t="s">
        <v>739</v>
      </c>
      <c r="E316" t="s">
        <v>7277</v>
      </c>
      <c r="F316" t="s">
        <v>7278</v>
      </c>
      <c r="G316" s="4">
        <v>44460.424664351849</v>
      </c>
      <c r="H316" t="s">
        <v>105</v>
      </c>
      <c r="I316" t="s">
        <v>114</v>
      </c>
      <c r="J316" t="s">
        <v>98</v>
      </c>
      <c r="K316" s="2" t="s">
        <v>7279</v>
      </c>
      <c r="L316" t="s">
        <v>98</v>
      </c>
      <c r="M316" t="b">
        <v>0</v>
      </c>
    </row>
    <row r="317" spans="1:13" ht="57.6" customHeight="1">
      <c r="A317" t="s">
        <v>7280</v>
      </c>
      <c r="B317" t="s">
        <v>44</v>
      </c>
      <c r="C317" t="s">
        <v>507</v>
      </c>
      <c r="D317" t="s">
        <v>508</v>
      </c>
      <c r="E317" t="s">
        <v>1970</v>
      </c>
      <c r="F317" t="s">
        <v>7281</v>
      </c>
      <c r="G317" s="4">
        <v>44460.476805555547</v>
      </c>
      <c r="H317" t="s">
        <v>105</v>
      </c>
      <c r="I317" t="s">
        <v>114</v>
      </c>
      <c r="J317" t="s">
        <v>98</v>
      </c>
      <c r="K317" s="2" t="s">
        <v>7282</v>
      </c>
      <c r="L317" t="s">
        <v>98</v>
      </c>
      <c r="M317" t="b">
        <v>0</v>
      </c>
    </row>
    <row r="318" spans="1:13">
      <c r="A318" t="s">
        <v>7283</v>
      </c>
      <c r="B318" t="s">
        <v>42</v>
      </c>
      <c r="C318" t="s">
        <v>375</v>
      </c>
      <c r="D318" t="s">
        <v>376</v>
      </c>
      <c r="E318" t="s">
        <v>4864</v>
      </c>
      <c r="F318" t="s">
        <v>162</v>
      </c>
      <c r="G318" s="4">
        <v>44460.536469907413</v>
      </c>
      <c r="H318" t="s">
        <v>105</v>
      </c>
      <c r="I318" t="s">
        <v>97</v>
      </c>
      <c r="J318" t="s">
        <v>98</v>
      </c>
      <c r="K318" s="2" t="s">
        <v>7284</v>
      </c>
      <c r="L318" t="s">
        <v>98</v>
      </c>
      <c r="M318" t="b">
        <v>0</v>
      </c>
    </row>
    <row r="319" spans="1:13">
      <c r="A319" s="2" t="s">
        <v>7285</v>
      </c>
      <c r="B319" s="2" t="s">
        <v>35</v>
      </c>
      <c r="C319" s="2" t="s">
        <v>180</v>
      </c>
      <c r="D319" s="2" t="s">
        <v>181</v>
      </c>
      <c r="E319" s="2" t="s">
        <v>1649</v>
      </c>
      <c r="F319" s="2" t="s">
        <v>1122</v>
      </c>
      <c r="G319" s="4">
        <v>44460.541759259257</v>
      </c>
      <c r="H319" s="2" t="s">
        <v>105</v>
      </c>
      <c r="I319" s="2" t="s">
        <v>97</v>
      </c>
      <c r="J319" s="2" t="s">
        <v>109</v>
      </c>
      <c r="K319" s="2" t="s">
        <v>806</v>
      </c>
      <c r="L319" s="2" t="s">
        <v>109</v>
      </c>
      <c r="M319" s="2" t="b">
        <v>0</v>
      </c>
    </row>
    <row r="320" spans="1:13" ht="43.15" customHeight="1">
      <c r="A320" t="s">
        <v>7286</v>
      </c>
      <c r="B320" t="s">
        <v>44</v>
      </c>
      <c r="C320" t="s">
        <v>375</v>
      </c>
      <c r="D320" t="s">
        <v>376</v>
      </c>
      <c r="E320" t="s">
        <v>1970</v>
      </c>
      <c r="F320" t="s">
        <v>6766</v>
      </c>
      <c r="G320" s="4">
        <v>44460.543854166674</v>
      </c>
      <c r="H320" t="s">
        <v>105</v>
      </c>
      <c r="I320" t="s">
        <v>114</v>
      </c>
      <c r="J320" t="s">
        <v>98</v>
      </c>
      <c r="K320" s="2" t="s">
        <v>5929</v>
      </c>
      <c r="L320" t="s">
        <v>98</v>
      </c>
      <c r="M320" t="b">
        <v>0</v>
      </c>
    </row>
    <row r="321" spans="1:13" ht="43.15" customHeight="1">
      <c r="A321" t="s">
        <v>7287</v>
      </c>
      <c r="B321" t="s">
        <v>44</v>
      </c>
      <c r="C321" t="s">
        <v>738</v>
      </c>
      <c r="D321" t="s">
        <v>739</v>
      </c>
      <c r="E321" t="s">
        <v>1804</v>
      </c>
      <c r="F321" t="s">
        <v>7288</v>
      </c>
      <c r="G321" s="4">
        <v>44460.560439814813</v>
      </c>
      <c r="H321" t="s">
        <v>105</v>
      </c>
      <c r="I321" t="s">
        <v>114</v>
      </c>
      <c r="J321" t="s">
        <v>98</v>
      </c>
      <c r="K321" s="2" t="s">
        <v>7289</v>
      </c>
      <c r="L321" t="s">
        <v>98</v>
      </c>
      <c r="M321" t="b">
        <v>0</v>
      </c>
    </row>
    <row r="322" spans="1:13" ht="43.15" customHeight="1">
      <c r="A322" t="s">
        <v>7290</v>
      </c>
      <c r="B322" t="s">
        <v>42</v>
      </c>
      <c r="C322" t="s">
        <v>215</v>
      </c>
      <c r="D322" t="s">
        <v>216</v>
      </c>
      <c r="E322" t="s">
        <v>5529</v>
      </c>
      <c r="F322" t="s">
        <v>5207</v>
      </c>
      <c r="G322" s="4">
        <v>44460.606851851851</v>
      </c>
      <c r="H322" t="s">
        <v>105</v>
      </c>
      <c r="I322" t="s">
        <v>97</v>
      </c>
      <c r="J322" t="s">
        <v>98</v>
      </c>
      <c r="K322" s="2" t="s">
        <v>7291</v>
      </c>
      <c r="L322" t="s">
        <v>98</v>
      </c>
      <c r="M322" t="b">
        <v>0</v>
      </c>
    </row>
    <row r="323" spans="1:13">
      <c r="A323" s="2" t="s">
        <v>7292</v>
      </c>
      <c r="B323" s="2" t="s">
        <v>35</v>
      </c>
      <c r="C323" s="2" t="s">
        <v>124</v>
      </c>
      <c r="D323" s="2" t="s">
        <v>125</v>
      </c>
      <c r="E323" s="2" t="s">
        <v>6378</v>
      </c>
      <c r="F323" s="2" t="s">
        <v>7293</v>
      </c>
      <c r="G323" s="4">
        <v>44460.623657407406</v>
      </c>
      <c r="H323" s="2" t="s">
        <v>105</v>
      </c>
      <c r="I323" s="2" t="s">
        <v>114</v>
      </c>
      <c r="J323" s="2" t="s">
        <v>109</v>
      </c>
      <c r="K323" s="2" t="s">
        <v>7294</v>
      </c>
      <c r="L323" s="2" t="s">
        <v>109</v>
      </c>
      <c r="M323" s="2" t="b">
        <v>0</v>
      </c>
    </row>
    <row r="324" spans="1:13" ht="28.9" customHeight="1">
      <c r="A324" t="s">
        <v>7295</v>
      </c>
      <c r="B324" t="s">
        <v>42</v>
      </c>
      <c r="C324" t="s">
        <v>1857</v>
      </c>
      <c r="D324" t="s">
        <v>1858</v>
      </c>
      <c r="E324" t="s">
        <v>4813</v>
      </c>
      <c r="F324" t="s">
        <v>7296</v>
      </c>
      <c r="G324" s="4">
        <v>44460.734189814822</v>
      </c>
      <c r="H324" t="s">
        <v>105</v>
      </c>
      <c r="I324" t="s">
        <v>97</v>
      </c>
      <c r="J324" t="s">
        <v>98</v>
      </c>
      <c r="K324" s="2" t="s">
        <v>7297</v>
      </c>
      <c r="L324" t="s">
        <v>98</v>
      </c>
      <c r="M324" t="b">
        <v>0</v>
      </c>
    </row>
    <row r="325" spans="1:13" ht="43.15" customHeight="1">
      <c r="A325" t="s">
        <v>7298</v>
      </c>
      <c r="B325" t="s">
        <v>42</v>
      </c>
      <c r="C325" t="s">
        <v>215</v>
      </c>
      <c r="D325" t="s">
        <v>216</v>
      </c>
      <c r="E325" t="s">
        <v>3869</v>
      </c>
      <c r="F325" t="s">
        <v>7299</v>
      </c>
      <c r="G325" s="4">
        <v>44460.794918981483</v>
      </c>
      <c r="H325" t="s">
        <v>105</v>
      </c>
      <c r="I325" t="s">
        <v>114</v>
      </c>
      <c r="J325" t="s">
        <v>98</v>
      </c>
      <c r="K325" s="2" t="s">
        <v>7291</v>
      </c>
      <c r="L325" t="s">
        <v>98</v>
      </c>
      <c r="M325" t="b">
        <v>0</v>
      </c>
    </row>
    <row r="326" spans="1:13">
      <c r="A326" s="2" t="s">
        <v>7300</v>
      </c>
      <c r="B326" s="2" t="s">
        <v>35</v>
      </c>
      <c r="C326" s="2" t="s">
        <v>124</v>
      </c>
      <c r="D326" s="2" t="s">
        <v>125</v>
      </c>
      <c r="E326" s="2" t="s">
        <v>1112</v>
      </c>
      <c r="F326" s="2" t="s">
        <v>605</v>
      </c>
      <c r="G326" s="4">
        <v>44461.430983796286</v>
      </c>
      <c r="H326" s="2" t="s">
        <v>105</v>
      </c>
      <c r="I326" s="2" t="s">
        <v>114</v>
      </c>
      <c r="J326" s="2" t="s">
        <v>109</v>
      </c>
      <c r="K326" s="2" t="s">
        <v>213</v>
      </c>
      <c r="L326" s="2" t="s">
        <v>109</v>
      </c>
      <c r="M326" s="2" t="b">
        <v>0</v>
      </c>
    </row>
    <row r="327" spans="1:13" ht="28.9" customHeight="1">
      <c r="A327" t="s">
        <v>7301</v>
      </c>
      <c r="B327" t="s">
        <v>42</v>
      </c>
      <c r="C327" t="s">
        <v>814</v>
      </c>
      <c r="D327" t="s">
        <v>865</v>
      </c>
      <c r="E327" t="s">
        <v>4108</v>
      </c>
      <c r="F327" t="s">
        <v>7302</v>
      </c>
      <c r="G327" s="4">
        <v>44461.441840277781</v>
      </c>
      <c r="H327" t="s">
        <v>105</v>
      </c>
      <c r="I327" t="s">
        <v>114</v>
      </c>
      <c r="J327" t="s">
        <v>98</v>
      </c>
      <c r="K327" s="2" t="s">
        <v>7303</v>
      </c>
      <c r="L327" t="s">
        <v>98</v>
      </c>
      <c r="M327" t="b">
        <v>0</v>
      </c>
    </row>
    <row r="328" spans="1:13" ht="28.9" customHeight="1">
      <c r="A328" s="2" t="s">
        <v>7304</v>
      </c>
      <c r="B328" s="2" t="s">
        <v>35</v>
      </c>
      <c r="C328" s="2" t="s">
        <v>499</v>
      </c>
      <c r="D328" s="2" t="s">
        <v>500</v>
      </c>
      <c r="E328" s="2" t="s">
        <v>232</v>
      </c>
      <c r="F328" s="2" t="s">
        <v>7305</v>
      </c>
      <c r="G328" s="4">
        <v>44461.454097222217</v>
      </c>
      <c r="H328" s="2" t="s">
        <v>1152</v>
      </c>
      <c r="I328" s="2" t="s">
        <v>114</v>
      </c>
      <c r="J328" s="2" t="s">
        <v>121</v>
      </c>
      <c r="K328" s="2"/>
      <c r="L328" s="2" t="s">
        <v>109</v>
      </c>
      <c r="M328" s="2" t="b">
        <v>0</v>
      </c>
    </row>
    <row r="329" spans="1:13" ht="43.15" customHeight="1">
      <c r="A329" t="s">
        <v>7306</v>
      </c>
      <c r="B329" t="s">
        <v>42</v>
      </c>
      <c r="C329" t="s">
        <v>375</v>
      </c>
      <c r="D329" t="s">
        <v>376</v>
      </c>
      <c r="E329" t="s">
        <v>4484</v>
      </c>
      <c r="F329" t="s">
        <v>3188</v>
      </c>
      <c r="G329" s="4">
        <v>44461.461435185192</v>
      </c>
      <c r="H329" t="s">
        <v>105</v>
      </c>
      <c r="I329" t="s">
        <v>97</v>
      </c>
      <c r="J329" t="s">
        <v>98</v>
      </c>
      <c r="K329" s="2" t="s">
        <v>5767</v>
      </c>
      <c r="L329" t="s">
        <v>98</v>
      </c>
      <c r="M329" t="b">
        <v>0</v>
      </c>
    </row>
    <row r="330" spans="1:13" ht="100.9" customHeight="1">
      <c r="A330" t="s">
        <v>7307</v>
      </c>
      <c r="B330" t="s">
        <v>44</v>
      </c>
      <c r="C330" t="s">
        <v>375</v>
      </c>
      <c r="D330" t="s">
        <v>376</v>
      </c>
      <c r="E330" t="s">
        <v>3467</v>
      </c>
      <c r="F330" t="s">
        <v>514</v>
      </c>
      <c r="G330" s="4">
        <v>44461.503240740742</v>
      </c>
      <c r="H330" t="s">
        <v>105</v>
      </c>
      <c r="I330" t="s">
        <v>114</v>
      </c>
      <c r="J330" t="s">
        <v>98</v>
      </c>
      <c r="K330" s="2" t="s">
        <v>3909</v>
      </c>
      <c r="L330" t="s">
        <v>98</v>
      </c>
      <c r="M330" t="b">
        <v>0</v>
      </c>
    </row>
    <row r="331" spans="1:13" ht="28.9" customHeight="1">
      <c r="A331" s="2" t="s">
        <v>7308</v>
      </c>
      <c r="B331" s="2" t="s">
        <v>59</v>
      </c>
      <c r="C331" s="2" t="s">
        <v>5815</v>
      </c>
      <c r="D331" s="2" t="s">
        <v>5815</v>
      </c>
      <c r="E331" s="2" t="s">
        <v>7309</v>
      </c>
      <c r="F331" s="2" t="s">
        <v>7310</v>
      </c>
      <c r="G331" s="4">
        <v>44461.514143518521</v>
      </c>
      <c r="H331" s="2" t="s">
        <v>1076</v>
      </c>
      <c r="I331" s="2" t="s">
        <v>97</v>
      </c>
      <c r="J331" s="2"/>
      <c r="K331" s="2"/>
      <c r="L331" s="2" t="s">
        <v>98</v>
      </c>
      <c r="M331" s="2" t="b">
        <v>0</v>
      </c>
    </row>
    <row r="332" spans="1:13">
      <c r="A332" s="2" t="s">
        <v>7311</v>
      </c>
      <c r="B332" s="2" t="s">
        <v>35</v>
      </c>
      <c r="C332" s="2" t="s">
        <v>1908</v>
      </c>
      <c r="D332" s="2" t="s">
        <v>5419</v>
      </c>
      <c r="E332" s="2" t="s">
        <v>380</v>
      </c>
      <c r="F332" s="2" t="s">
        <v>7312</v>
      </c>
      <c r="G332" s="4">
        <v>44461.640601851846</v>
      </c>
      <c r="H332" s="2" t="s">
        <v>105</v>
      </c>
      <c r="I332" s="2" t="s">
        <v>114</v>
      </c>
      <c r="J332" s="2" t="s">
        <v>109</v>
      </c>
      <c r="K332" s="2" t="s">
        <v>7313</v>
      </c>
      <c r="L332" s="2" t="s">
        <v>109</v>
      </c>
      <c r="M332" s="2" t="b">
        <v>0</v>
      </c>
    </row>
    <row r="333" spans="1:13" ht="28.9" customHeight="1">
      <c r="A333" s="2" t="s">
        <v>7314</v>
      </c>
      <c r="B333" s="2" t="s">
        <v>59</v>
      </c>
      <c r="C333" s="2" t="s">
        <v>5815</v>
      </c>
      <c r="D333" s="2" t="s">
        <v>5815</v>
      </c>
      <c r="E333" s="2" t="s">
        <v>6426</v>
      </c>
      <c r="F333" s="2" t="s">
        <v>7315</v>
      </c>
      <c r="G333" s="4">
        <v>44461.562430555547</v>
      </c>
      <c r="H333" s="2" t="s">
        <v>1076</v>
      </c>
      <c r="I333" s="2" t="s">
        <v>97</v>
      </c>
      <c r="J333" s="2"/>
      <c r="K333" s="2"/>
      <c r="L333" s="2" t="s">
        <v>98</v>
      </c>
      <c r="M333" s="2" t="b">
        <v>0</v>
      </c>
    </row>
    <row r="334" spans="1:13" ht="57.6" customHeight="1">
      <c r="A334" t="s">
        <v>7316</v>
      </c>
      <c r="B334" t="s">
        <v>42</v>
      </c>
      <c r="C334" t="s">
        <v>215</v>
      </c>
      <c r="D334" t="s">
        <v>216</v>
      </c>
      <c r="E334" t="s">
        <v>6809</v>
      </c>
      <c r="F334" t="s">
        <v>6080</v>
      </c>
      <c r="G334" s="4">
        <v>44461.592627314807</v>
      </c>
      <c r="H334" t="s">
        <v>105</v>
      </c>
      <c r="I334" t="s">
        <v>97</v>
      </c>
      <c r="J334" t="s">
        <v>98</v>
      </c>
      <c r="K334" s="2" t="s">
        <v>5392</v>
      </c>
      <c r="L334" t="s">
        <v>98</v>
      </c>
      <c r="M334" t="b">
        <v>0</v>
      </c>
    </row>
    <row r="335" spans="1:13" ht="57.6" customHeight="1">
      <c r="A335" t="s">
        <v>7317</v>
      </c>
      <c r="B335" t="s">
        <v>44</v>
      </c>
      <c r="C335" t="s">
        <v>375</v>
      </c>
      <c r="D335" t="s">
        <v>376</v>
      </c>
      <c r="E335" t="s">
        <v>912</v>
      </c>
      <c r="F335" t="s">
        <v>5746</v>
      </c>
      <c r="G335" s="4">
        <v>44461.730115740742</v>
      </c>
      <c r="H335" t="s">
        <v>105</v>
      </c>
      <c r="I335" t="s">
        <v>114</v>
      </c>
      <c r="J335" t="s">
        <v>98</v>
      </c>
      <c r="K335" s="2" t="s">
        <v>7318</v>
      </c>
      <c r="L335" t="s">
        <v>98</v>
      </c>
      <c r="M335" t="b">
        <v>0</v>
      </c>
    </row>
    <row r="336" spans="1:13" ht="72" customHeight="1">
      <c r="A336" t="s">
        <v>7319</v>
      </c>
      <c r="B336" t="s">
        <v>42</v>
      </c>
      <c r="C336" t="s">
        <v>215</v>
      </c>
      <c r="D336" t="s">
        <v>216</v>
      </c>
      <c r="E336" t="s">
        <v>6156</v>
      </c>
      <c r="F336" t="s">
        <v>7320</v>
      </c>
      <c r="G336" s="4">
        <v>44461.739722222221</v>
      </c>
      <c r="H336" t="s">
        <v>105</v>
      </c>
      <c r="I336" t="s">
        <v>114</v>
      </c>
      <c r="J336" t="s">
        <v>98</v>
      </c>
      <c r="K336" s="2" t="s">
        <v>7130</v>
      </c>
      <c r="L336" t="s">
        <v>98</v>
      </c>
      <c r="M336" t="b">
        <v>0</v>
      </c>
    </row>
    <row r="337" spans="1:13" ht="72" customHeight="1">
      <c r="A337" t="s">
        <v>7321</v>
      </c>
      <c r="B337" t="s">
        <v>44</v>
      </c>
      <c r="C337" t="s">
        <v>507</v>
      </c>
      <c r="D337" t="s">
        <v>508</v>
      </c>
      <c r="E337" t="s">
        <v>4258</v>
      </c>
      <c r="F337" t="s">
        <v>7322</v>
      </c>
      <c r="G337" s="4">
        <v>44461.801620370366</v>
      </c>
      <c r="H337" t="s">
        <v>105</v>
      </c>
      <c r="I337" t="s">
        <v>114</v>
      </c>
      <c r="J337" t="s">
        <v>98</v>
      </c>
      <c r="K337" s="2" t="s">
        <v>7323</v>
      </c>
      <c r="L337" t="s">
        <v>98</v>
      </c>
      <c r="M337" t="b">
        <v>0</v>
      </c>
    </row>
    <row r="338" spans="1:13" ht="57.6" customHeight="1">
      <c r="A338" t="s">
        <v>7324</v>
      </c>
      <c r="B338" t="s">
        <v>42</v>
      </c>
      <c r="C338" t="s">
        <v>92</v>
      </c>
      <c r="D338" t="s">
        <v>93</v>
      </c>
      <c r="E338" t="s">
        <v>7325</v>
      </c>
      <c r="F338" t="s">
        <v>5484</v>
      </c>
      <c r="G338" s="4">
        <v>44461.798344907409</v>
      </c>
      <c r="H338" t="s">
        <v>105</v>
      </c>
      <c r="I338" t="s">
        <v>97</v>
      </c>
      <c r="J338" t="s">
        <v>98</v>
      </c>
      <c r="K338" s="2" t="s">
        <v>7326</v>
      </c>
      <c r="L338" t="s">
        <v>98</v>
      </c>
      <c r="M338" t="b">
        <v>0</v>
      </c>
    </row>
    <row r="339" spans="1:13" ht="57.6" customHeight="1">
      <c r="A339" t="s">
        <v>7327</v>
      </c>
      <c r="B339" t="s">
        <v>42</v>
      </c>
      <c r="C339" t="s">
        <v>215</v>
      </c>
      <c r="D339" t="s">
        <v>216</v>
      </c>
      <c r="E339" t="s">
        <v>5492</v>
      </c>
      <c r="F339" t="s">
        <v>7328</v>
      </c>
      <c r="G339" s="4">
        <v>44461.82267361111</v>
      </c>
      <c r="H339" t="s">
        <v>105</v>
      </c>
      <c r="I339" t="s">
        <v>97</v>
      </c>
      <c r="J339" t="s">
        <v>98</v>
      </c>
      <c r="K339" s="2" t="s">
        <v>5392</v>
      </c>
      <c r="L339" t="s">
        <v>98</v>
      </c>
      <c r="M339" t="b">
        <v>0</v>
      </c>
    </row>
    <row r="340" spans="1:13">
      <c r="A340" s="2" t="s">
        <v>7329</v>
      </c>
      <c r="B340" s="2" t="s">
        <v>35</v>
      </c>
      <c r="C340" s="2" t="s">
        <v>1135</v>
      </c>
      <c r="D340" s="2" t="s">
        <v>2843</v>
      </c>
      <c r="E340" s="2" t="s">
        <v>981</v>
      </c>
      <c r="F340" s="2" t="s">
        <v>7330</v>
      </c>
      <c r="G340" s="4">
        <v>44461.837418981479</v>
      </c>
      <c r="H340" s="2" t="s">
        <v>105</v>
      </c>
      <c r="I340" s="2" t="s">
        <v>97</v>
      </c>
      <c r="J340" s="2" t="s">
        <v>109</v>
      </c>
      <c r="K340" s="2" t="s">
        <v>7331</v>
      </c>
      <c r="L340" s="2" t="s">
        <v>109</v>
      </c>
      <c r="M340" s="2" t="b">
        <v>0</v>
      </c>
    </row>
    <row r="341" spans="1:13">
      <c r="A341" s="2" t="s">
        <v>7332</v>
      </c>
      <c r="B341" s="2" t="s">
        <v>35</v>
      </c>
      <c r="C341" s="2" t="s">
        <v>124</v>
      </c>
      <c r="D341" s="2" t="s">
        <v>144</v>
      </c>
      <c r="E341" s="2" t="s">
        <v>314</v>
      </c>
      <c r="F341" s="2" t="s">
        <v>7333</v>
      </c>
      <c r="G341" s="4">
        <v>44462.374456018522</v>
      </c>
      <c r="H341" s="2" t="s">
        <v>105</v>
      </c>
      <c r="I341" s="2" t="s">
        <v>97</v>
      </c>
      <c r="J341" s="2" t="s">
        <v>109</v>
      </c>
      <c r="K341" s="2" t="s">
        <v>385</v>
      </c>
      <c r="L341" s="2" t="s">
        <v>109</v>
      </c>
      <c r="M341" s="2" t="b">
        <v>0</v>
      </c>
    </row>
    <row r="342" spans="1:13">
      <c r="A342" s="5" t="s">
        <v>7334</v>
      </c>
      <c r="B342" s="2" t="s">
        <v>35</v>
      </c>
      <c r="C342" s="2" t="s">
        <v>180</v>
      </c>
      <c r="D342" s="2" t="s">
        <v>181</v>
      </c>
      <c r="E342" s="2" t="s">
        <v>196</v>
      </c>
      <c r="F342" s="2" t="s">
        <v>7335</v>
      </c>
      <c r="G342" s="4">
        <v>44462.477233796293</v>
      </c>
      <c r="H342" s="2" t="s">
        <v>105</v>
      </c>
      <c r="I342" s="2" t="s">
        <v>114</v>
      </c>
      <c r="J342" s="2" t="s">
        <v>109</v>
      </c>
      <c r="K342" s="2" t="s">
        <v>7336</v>
      </c>
      <c r="L342" s="2" t="s">
        <v>109</v>
      </c>
      <c r="M342" s="2" t="b">
        <v>0</v>
      </c>
    </row>
    <row r="343" spans="1:13">
      <c r="A343" s="2" t="s">
        <v>7337</v>
      </c>
      <c r="B343" s="2" t="s">
        <v>35</v>
      </c>
      <c r="C343" s="2" t="s">
        <v>124</v>
      </c>
      <c r="D343" s="2" t="s">
        <v>144</v>
      </c>
      <c r="E343" s="2" t="s">
        <v>575</v>
      </c>
      <c r="F343" s="2" t="s">
        <v>7338</v>
      </c>
      <c r="G343" s="4">
        <v>44462.405671296299</v>
      </c>
      <c r="H343" s="2" t="s">
        <v>105</v>
      </c>
      <c r="I343" s="2" t="s">
        <v>97</v>
      </c>
      <c r="J343" s="2" t="s">
        <v>109</v>
      </c>
      <c r="K343" s="2" t="s">
        <v>806</v>
      </c>
      <c r="L343" s="2" t="s">
        <v>109</v>
      </c>
      <c r="M343" s="2" t="b">
        <v>0</v>
      </c>
    </row>
    <row r="344" spans="1:13" ht="28.9" customHeight="1">
      <c r="A344" s="2" t="s">
        <v>7339</v>
      </c>
      <c r="B344" s="2" t="s">
        <v>35</v>
      </c>
      <c r="C344" s="2" t="s">
        <v>873</v>
      </c>
      <c r="D344" s="2" t="s">
        <v>7340</v>
      </c>
      <c r="E344" s="2" t="s">
        <v>232</v>
      </c>
      <c r="F344" s="2" t="s">
        <v>7341</v>
      </c>
      <c r="G344" s="4">
        <v>44462.407407407409</v>
      </c>
      <c r="H344" s="2" t="s">
        <v>105</v>
      </c>
      <c r="I344" s="2" t="s">
        <v>114</v>
      </c>
      <c r="J344" s="2" t="s">
        <v>109</v>
      </c>
      <c r="K344" s="2" t="s">
        <v>7342</v>
      </c>
      <c r="L344" s="2" t="s">
        <v>109</v>
      </c>
      <c r="M344" s="2" t="b">
        <v>1</v>
      </c>
    </row>
    <row r="345" spans="1:13">
      <c r="A345" s="2" t="s">
        <v>7343</v>
      </c>
      <c r="B345" s="2" t="s">
        <v>35</v>
      </c>
      <c r="C345" s="2" t="s">
        <v>124</v>
      </c>
      <c r="D345" s="2" t="s">
        <v>125</v>
      </c>
      <c r="E345" s="2" t="s">
        <v>770</v>
      </c>
      <c r="F345" s="2" t="s">
        <v>7344</v>
      </c>
      <c r="G345" s="4">
        <v>44462.427025462966</v>
      </c>
      <c r="H345" s="2" t="s">
        <v>105</v>
      </c>
      <c r="I345" s="2" t="s">
        <v>97</v>
      </c>
      <c r="J345" s="2" t="s">
        <v>109</v>
      </c>
      <c r="K345" s="2" t="s">
        <v>213</v>
      </c>
      <c r="L345" s="2" t="s">
        <v>109</v>
      </c>
      <c r="M345" s="2" t="b">
        <v>1</v>
      </c>
    </row>
    <row r="346" spans="1:13" ht="28.9" customHeight="1">
      <c r="A346" s="2" t="s">
        <v>7345</v>
      </c>
      <c r="B346" s="2" t="s">
        <v>35</v>
      </c>
      <c r="C346" s="2" t="s">
        <v>180</v>
      </c>
      <c r="D346" s="2" t="s">
        <v>181</v>
      </c>
      <c r="E346" s="2" t="s">
        <v>569</v>
      </c>
      <c r="F346" s="2" t="s">
        <v>7346</v>
      </c>
      <c r="G346" s="4">
        <v>44462.435057870367</v>
      </c>
      <c r="H346" s="2" t="s">
        <v>105</v>
      </c>
      <c r="I346" s="2" t="s">
        <v>97</v>
      </c>
      <c r="J346" s="2" t="s">
        <v>109</v>
      </c>
      <c r="K346" s="2" t="s">
        <v>7347</v>
      </c>
      <c r="L346" s="2" t="s">
        <v>109</v>
      </c>
      <c r="M346" s="2" t="b">
        <v>0</v>
      </c>
    </row>
    <row r="347" spans="1:13" ht="43.15" customHeight="1">
      <c r="A347" t="s">
        <v>7348</v>
      </c>
      <c r="B347" t="s">
        <v>42</v>
      </c>
      <c r="C347" t="s">
        <v>215</v>
      </c>
      <c r="D347" t="s">
        <v>216</v>
      </c>
      <c r="E347" t="s">
        <v>7349</v>
      </c>
      <c r="F347" t="s">
        <v>3657</v>
      </c>
      <c r="G347" s="4">
        <v>44462.465231481481</v>
      </c>
      <c r="H347" t="s">
        <v>105</v>
      </c>
      <c r="I347" t="s">
        <v>114</v>
      </c>
      <c r="J347" t="s">
        <v>98</v>
      </c>
      <c r="K347" s="2" t="s">
        <v>7291</v>
      </c>
      <c r="L347" t="s">
        <v>98</v>
      </c>
      <c r="M347" t="b">
        <v>0</v>
      </c>
    </row>
    <row r="348" spans="1:13" ht="57.6" customHeight="1">
      <c r="A348" t="s">
        <v>7350</v>
      </c>
      <c r="B348" t="s">
        <v>44</v>
      </c>
      <c r="C348" t="s">
        <v>738</v>
      </c>
      <c r="D348" t="s">
        <v>739</v>
      </c>
      <c r="E348" t="s">
        <v>6682</v>
      </c>
      <c r="F348" t="s">
        <v>6884</v>
      </c>
      <c r="G348" s="4">
        <v>44462.530092592591</v>
      </c>
      <c r="H348" t="s">
        <v>105</v>
      </c>
      <c r="I348" t="s">
        <v>97</v>
      </c>
      <c r="J348" t="s">
        <v>98</v>
      </c>
      <c r="K348" s="2" t="s">
        <v>5392</v>
      </c>
      <c r="L348" t="s">
        <v>98</v>
      </c>
      <c r="M348" t="b">
        <v>0</v>
      </c>
    </row>
    <row r="349" spans="1:13" ht="28.9" customHeight="1">
      <c r="A349" s="2" t="s">
        <v>7351</v>
      </c>
      <c r="B349" s="2" t="s">
        <v>35</v>
      </c>
      <c r="C349" s="2" t="s">
        <v>1135</v>
      </c>
      <c r="D349" s="2" t="s">
        <v>2843</v>
      </c>
      <c r="E349" s="2" t="s">
        <v>166</v>
      </c>
      <c r="F349" s="2" t="s">
        <v>7352</v>
      </c>
      <c r="G349" s="4">
        <v>44462.534768518519</v>
      </c>
      <c r="H349" s="2" t="s">
        <v>105</v>
      </c>
      <c r="I349" s="2" t="s">
        <v>97</v>
      </c>
      <c r="J349" s="2" t="s">
        <v>121</v>
      </c>
      <c r="K349" s="2" t="s">
        <v>7353</v>
      </c>
      <c r="L349" s="2" t="s">
        <v>109</v>
      </c>
      <c r="M349" s="2" t="b">
        <v>0</v>
      </c>
    </row>
    <row r="350" spans="1:13">
      <c r="A350" s="2" t="s">
        <v>7354</v>
      </c>
      <c r="B350" s="2" t="s">
        <v>35</v>
      </c>
      <c r="C350" s="2" t="s">
        <v>195</v>
      </c>
      <c r="D350" s="2" t="s">
        <v>133</v>
      </c>
      <c r="E350" s="2" t="s">
        <v>770</v>
      </c>
      <c r="F350" s="2" t="s">
        <v>7355</v>
      </c>
      <c r="G350" s="4">
        <v>44462.575879629629</v>
      </c>
      <c r="H350" s="2" t="s">
        <v>105</v>
      </c>
      <c r="I350" s="2" t="s">
        <v>97</v>
      </c>
      <c r="J350" s="2" t="s">
        <v>109</v>
      </c>
      <c r="K350" s="2" t="s">
        <v>7356</v>
      </c>
      <c r="L350" s="2" t="s">
        <v>109</v>
      </c>
      <c r="M350" s="2" t="b">
        <v>1</v>
      </c>
    </row>
    <row r="351" spans="1:13" ht="57.6" customHeight="1">
      <c r="A351" t="s">
        <v>7357</v>
      </c>
      <c r="B351" t="s">
        <v>42</v>
      </c>
      <c r="C351" t="s">
        <v>215</v>
      </c>
      <c r="D351" t="s">
        <v>216</v>
      </c>
      <c r="E351" t="s">
        <v>2168</v>
      </c>
      <c r="F351" t="s">
        <v>6080</v>
      </c>
      <c r="G351" s="4">
        <v>44462.589988425927</v>
      </c>
      <c r="H351" t="s">
        <v>105</v>
      </c>
      <c r="I351" t="s">
        <v>97</v>
      </c>
      <c r="J351" t="s">
        <v>98</v>
      </c>
      <c r="K351" s="2" t="s">
        <v>5392</v>
      </c>
      <c r="L351" t="s">
        <v>98</v>
      </c>
      <c r="M351" t="b">
        <v>0</v>
      </c>
    </row>
    <row r="352" spans="1:13" ht="57.6" customHeight="1">
      <c r="A352" t="s">
        <v>7358</v>
      </c>
      <c r="B352" t="s">
        <v>44</v>
      </c>
      <c r="C352" t="s">
        <v>507</v>
      </c>
      <c r="D352" t="s">
        <v>508</v>
      </c>
      <c r="E352" t="s">
        <v>846</v>
      </c>
      <c r="F352" t="s">
        <v>7281</v>
      </c>
      <c r="G352" s="4">
        <v>44462.614733796298</v>
      </c>
      <c r="H352" t="s">
        <v>105</v>
      </c>
      <c r="I352" t="s">
        <v>114</v>
      </c>
      <c r="J352" t="s">
        <v>98</v>
      </c>
      <c r="K352" s="2" t="s">
        <v>7359</v>
      </c>
      <c r="L352" t="s">
        <v>98</v>
      </c>
      <c r="M352" t="b">
        <v>0</v>
      </c>
    </row>
    <row r="353" spans="1:13" ht="28.9" customHeight="1">
      <c r="A353" t="s">
        <v>7360</v>
      </c>
      <c r="B353" t="s">
        <v>42</v>
      </c>
      <c r="C353" t="s">
        <v>375</v>
      </c>
      <c r="D353" t="s">
        <v>376</v>
      </c>
      <c r="E353" t="s">
        <v>2987</v>
      </c>
      <c r="F353" t="s">
        <v>3144</v>
      </c>
      <c r="G353" s="4">
        <v>44462.643125000002</v>
      </c>
      <c r="H353" t="s">
        <v>105</v>
      </c>
      <c r="I353" t="s">
        <v>97</v>
      </c>
      <c r="J353" t="s">
        <v>98</v>
      </c>
      <c r="K353" s="2" t="s">
        <v>7361</v>
      </c>
      <c r="L353" t="s">
        <v>98</v>
      </c>
      <c r="M353" t="b">
        <v>0</v>
      </c>
    </row>
    <row r="354" spans="1:13" ht="57.6" customHeight="1">
      <c r="A354" t="s">
        <v>7362</v>
      </c>
      <c r="B354" t="s">
        <v>44</v>
      </c>
      <c r="C354" t="s">
        <v>738</v>
      </c>
      <c r="D354" t="s">
        <v>739</v>
      </c>
      <c r="E354" t="s">
        <v>7363</v>
      </c>
      <c r="F354" t="s">
        <v>7364</v>
      </c>
      <c r="G354" s="4">
        <v>44462.696620370371</v>
      </c>
      <c r="H354" t="s">
        <v>105</v>
      </c>
      <c r="I354" t="s">
        <v>97</v>
      </c>
      <c r="J354" t="s">
        <v>98</v>
      </c>
      <c r="K354" s="2" t="s">
        <v>5392</v>
      </c>
      <c r="L354" t="s">
        <v>98</v>
      </c>
      <c r="M354" t="b">
        <v>0</v>
      </c>
    </row>
    <row r="355" spans="1:13" ht="57.6" customHeight="1">
      <c r="A355" t="s">
        <v>7365</v>
      </c>
      <c r="B355" t="s">
        <v>44</v>
      </c>
      <c r="C355" t="s">
        <v>375</v>
      </c>
      <c r="D355" t="s">
        <v>376</v>
      </c>
      <c r="E355" t="s">
        <v>4124</v>
      </c>
      <c r="F355" t="s">
        <v>162</v>
      </c>
      <c r="G355" s="4">
        <v>44462.710266203707</v>
      </c>
      <c r="H355" t="s">
        <v>105</v>
      </c>
      <c r="I355" t="s">
        <v>97</v>
      </c>
      <c r="J355" t="s">
        <v>98</v>
      </c>
      <c r="K355" s="2" t="s">
        <v>7366</v>
      </c>
      <c r="L355" t="s">
        <v>98</v>
      </c>
      <c r="M355" t="b">
        <v>0</v>
      </c>
    </row>
    <row r="356" spans="1:13" ht="57.6" customHeight="1">
      <c r="A356" t="s">
        <v>7367</v>
      </c>
      <c r="B356" t="s">
        <v>42</v>
      </c>
      <c r="C356" t="s">
        <v>215</v>
      </c>
      <c r="D356" t="s">
        <v>216</v>
      </c>
      <c r="E356" t="s">
        <v>7368</v>
      </c>
      <c r="F356" t="s">
        <v>7369</v>
      </c>
      <c r="G356" s="4">
        <v>44462.720219907409</v>
      </c>
      <c r="H356" t="s">
        <v>105</v>
      </c>
      <c r="I356" t="s">
        <v>97</v>
      </c>
      <c r="J356" t="s">
        <v>98</v>
      </c>
      <c r="K356" s="2" t="s">
        <v>5392</v>
      </c>
      <c r="L356" t="s">
        <v>98</v>
      </c>
      <c r="M356" t="b">
        <v>0</v>
      </c>
    </row>
    <row r="357" spans="1:13" ht="86.45" customHeight="1">
      <c r="A357" t="s">
        <v>7370</v>
      </c>
      <c r="B357" t="s">
        <v>44</v>
      </c>
      <c r="C357" t="s">
        <v>7371</v>
      </c>
      <c r="D357" t="s">
        <v>133</v>
      </c>
      <c r="E357" t="s">
        <v>7372</v>
      </c>
      <c r="F357" t="s">
        <v>7373</v>
      </c>
      <c r="G357" s="4">
        <v>44462.733414351853</v>
      </c>
      <c r="H357" t="s">
        <v>105</v>
      </c>
      <c r="I357" t="s">
        <v>97</v>
      </c>
      <c r="J357" t="s">
        <v>2226</v>
      </c>
      <c r="K357" s="2" t="s">
        <v>7374</v>
      </c>
      <c r="L357" t="s">
        <v>109</v>
      </c>
      <c r="M357" t="b">
        <v>0</v>
      </c>
    </row>
    <row r="358" spans="1:13" ht="43.15" customHeight="1">
      <c r="A358" t="s">
        <v>7375</v>
      </c>
      <c r="B358" t="s">
        <v>44</v>
      </c>
      <c r="C358" t="s">
        <v>738</v>
      </c>
      <c r="D358" t="s">
        <v>739</v>
      </c>
      <c r="E358" t="s">
        <v>4718</v>
      </c>
      <c r="F358" t="s">
        <v>7376</v>
      </c>
      <c r="G358" s="4">
        <v>44462.748969907407</v>
      </c>
      <c r="H358" t="s">
        <v>105</v>
      </c>
      <c r="I358" t="s">
        <v>97</v>
      </c>
      <c r="J358" t="s">
        <v>98</v>
      </c>
      <c r="K358" s="2" t="s">
        <v>7377</v>
      </c>
      <c r="L358" t="s">
        <v>98</v>
      </c>
      <c r="M358" t="b">
        <v>0</v>
      </c>
    </row>
    <row r="359" spans="1:13" ht="57.6" customHeight="1">
      <c r="A359" t="s">
        <v>7378</v>
      </c>
      <c r="B359" t="s">
        <v>42</v>
      </c>
      <c r="C359" t="s">
        <v>215</v>
      </c>
      <c r="D359" t="s">
        <v>216</v>
      </c>
      <c r="E359" t="s">
        <v>719</v>
      </c>
      <c r="F359" t="s">
        <v>7379</v>
      </c>
      <c r="G359" s="4">
        <v>44462.813240740739</v>
      </c>
      <c r="H359" t="s">
        <v>105</v>
      </c>
      <c r="I359" t="s">
        <v>97</v>
      </c>
      <c r="J359" t="s">
        <v>98</v>
      </c>
      <c r="K359" s="2" t="s">
        <v>7380</v>
      </c>
      <c r="L359" t="s">
        <v>98</v>
      </c>
      <c r="M359" t="b">
        <v>0</v>
      </c>
    </row>
    <row r="360" spans="1:13">
      <c r="A360" s="2" t="s">
        <v>7381</v>
      </c>
      <c r="B360" s="2" t="s">
        <v>35</v>
      </c>
      <c r="C360" s="2" t="s">
        <v>195</v>
      </c>
      <c r="D360" s="2" t="s">
        <v>133</v>
      </c>
      <c r="E360" s="2" t="s">
        <v>625</v>
      </c>
      <c r="F360" s="2" t="s">
        <v>7382</v>
      </c>
      <c r="G360" s="4">
        <v>44462.815891203703</v>
      </c>
      <c r="H360" s="2" t="s">
        <v>105</v>
      </c>
      <c r="I360" s="2" t="s">
        <v>97</v>
      </c>
      <c r="J360" s="2" t="s">
        <v>109</v>
      </c>
      <c r="K360" s="2" t="s">
        <v>7383</v>
      </c>
      <c r="L360" s="2" t="s">
        <v>109</v>
      </c>
      <c r="M360" s="2" t="b">
        <v>0</v>
      </c>
    </row>
    <row r="361" spans="1:13" ht="28.9" customHeight="1">
      <c r="A361" s="2" t="s">
        <v>7384</v>
      </c>
      <c r="B361" s="2" t="s">
        <v>35</v>
      </c>
      <c r="C361" s="2" t="s">
        <v>1135</v>
      </c>
      <c r="D361" s="2" t="s">
        <v>2843</v>
      </c>
      <c r="E361" s="2" t="s">
        <v>383</v>
      </c>
      <c r="F361" s="2" t="s">
        <v>7385</v>
      </c>
      <c r="G361" s="4">
        <v>44462.831203703703</v>
      </c>
      <c r="H361" s="2" t="s">
        <v>105</v>
      </c>
      <c r="I361" s="2" t="s">
        <v>97</v>
      </c>
      <c r="J361" s="2" t="s">
        <v>121</v>
      </c>
      <c r="K361" s="2" t="s">
        <v>7386</v>
      </c>
      <c r="L361" s="2" t="s">
        <v>109</v>
      </c>
      <c r="M361" s="2" t="b">
        <v>1</v>
      </c>
    </row>
    <row r="362" spans="1:13">
      <c r="A362" s="2" t="s">
        <v>7387</v>
      </c>
      <c r="B362" s="2" t="s">
        <v>35</v>
      </c>
      <c r="C362" s="2" t="s">
        <v>1908</v>
      </c>
      <c r="D362" s="2" t="s">
        <v>5419</v>
      </c>
      <c r="E362" s="2" t="s">
        <v>1343</v>
      </c>
      <c r="F362" s="2" t="s">
        <v>7388</v>
      </c>
      <c r="G362" s="4">
        <v>44462.850069444437</v>
      </c>
      <c r="H362" s="2" t="s">
        <v>105</v>
      </c>
      <c r="I362" s="2" t="s">
        <v>97</v>
      </c>
      <c r="J362" s="2" t="s">
        <v>109</v>
      </c>
      <c r="K362" s="2" t="s">
        <v>4058</v>
      </c>
      <c r="L362" s="2" t="s">
        <v>109</v>
      </c>
      <c r="M362" s="2" t="b">
        <v>0</v>
      </c>
    </row>
    <row r="363" spans="1:13">
      <c r="A363" s="2" t="s">
        <v>7389</v>
      </c>
      <c r="B363" s="2" t="s">
        <v>35</v>
      </c>
      <c r="C363" s="2" t="s">
        <v>342</v>
      </c>
      <c r="D363" s="2" t="s">
        <v>434</v>
      </c>
      <c r="E363" s="2" t="s">
        <v>281</v>
      </c>
      <c r="F363" s="2" t="s">
        <v>7390</v>
      </c>
      <c r="G363" s="4">
        <v>44462.874780092592</v>
      </c>
      <c r="H363" s="2" t="s">
        <v>105</v>
      </c>
      <c r="I363" s="2" t="s">
        <v>97</v>
      </c>
      <c r="J363" s="2" t="s">
        <v>109</v>
      </c>
      <c r="K363" s="2" t="s">
        <v>6775</v>
      </c>
      <c r="L363" s="2" t="s">
        <v>109</v>
      </c>
      <c r="M363" s="2" t="b">
        <v>0</v>
      </c>
    </row>
    <row r="364" spans="1:13">
      <c r="A364" s="2" t="s">
        <v>7391</v>
      </c>
      <c r="B364" s="2" t="s">
        <v>35</v>
      </c>
      <c r="C364" s="2" t="s">
        <v>342</v>
      </c>
      <c r="D364" s="2" t="s">
        <v>434</v>
      </c>
      <c r="E364" s="2" t="s">
        <v>171</v>
      </c>
      <c r="F364" s="2" t="s">
        <v>7392</v>
      </c>
      <c r="G364" s="4">
        <v>44462.878460648149</v>
      </c>
      <c r="H364" s="2" t="s">
        <v>105</v>
      </c>
      <c r="I364" s="2" t="s">
        <v>114</v>
      </c>
      <c r="J364" s="2" t="s">
        <v>109</v>
      </c>
      <c r="K364" s="2" t="s">
        <v>7393</v>
      </c>
      <c r="L364" s="2" t="s">
        <v>109</v>
      </c>
      <c r="M364" s="2" t="b">
        <v>0</v>
      </c>
    </row>
    <row r="365" spans="1:13" ht="57.6" customHeight="1">
      <c r="A365" t="s">
        <v>7394</v>
      </c>
      <c r="B365" t="s">
        <v>42</v>
      </c>
      <c r="C365" t="s">
        <v>215</v>
      </c>
      <c r="D365" t="s">
        <v>216</v>
      </c>
      <c r="E365" t="s">
        <v>6143</v>
      </c>
      <c r="F365" t="s">
        <v>7395</v>
      </c>
      <c r="G365" s="4">
        <v>44463.469363425917</v>
      </c>
      <c r="H365" t="s">
        <v>105</v>
      </c>
      <c r="I365" t="s">
        <v>114</v>
      </c>
      <c r="J365" t="s">
        <v>98</v>
      </c>
      <c r="K365" s="2" t="s">
        <v>7396</v>
      </c>
      <c r="L365" t="s">
        <v>98</v>
      </c>
      <c r="M365" t="b">
        <v>0</v>
      </c>
    </row>
    <row r="366" spans="1:13" ht="28.9" customHeight="1">
      <c r="A366" t="s">
        <v>7397</v>
      </c>
      <c r="B366" t="s">
        <v>44</v>
      </c>
      <c r="C366" t="s">
        <v>375</v>
      </c>
      <c r="D366" t="s">
        <v>376</v>
      </c>
      <c r="E366" t="s">
        <v>6787</v>
      </c>
      <c r="F366" t="s">
        <v>7398</v>
      </c>
      <c r="G366" s="4">
        <v>44463.474270833343</v>
      </c>
      <c r="H366" t="s">
        <v>105</v>
      </c>
      <c r="I366" t="s">
        <v>114</v>
      </c>
      <c r="J366" t="s">
        <v>98</v>
      </c>
      <c r="K366" s="2" t="s">
        <v>5617</v>
      </c>
      <c r="L366" t="s">
        <v>98</v>
      </c>
      <c r="M366" t="b">
        <v>0</v>
      </c>
    </row>
    <row r="367" spans="1:13" ht="28.9" customHeight="1">
      <c r="A367" t="s">
        <v>7399</v>
      </c>
      <c r="B367" t="s">
        <v>44</v>
      </c>
      <c r="C367" t="s">
        <v>507</v>
      </c>
      <c r="D367" t="s">
        <v>508</v>
      </c>
      <c r="E367" t="s">
        <v>7400</v>
      </c>
      <c r="F367" t="s">
        <v>7401</v>
      </c>
      <c r="G367" s="4">
        <v>44463.501932870371</v>
      </c>
      <c r="H367" t="s">
        <v>105</v>
      </c>
      <c r="I367" t="s">
        <v>114</v>
      </c>
      <c r="J367" t="s">
        <v>98</v>
      </c>
      <c r="K367" s="2" t="s">
        <v>7402</v>
      </c>
      <c r="L367" t="s">
        <v>98</v>
      </c>
      <c r="M367" t="b">
        <v>0</v>
      </c>
    </row>
    <row r="368" spans="1:13" ht="28.9" customHeight="1">
      <c r="A368" s="2" t="s">
        <v>7403</v>
      </c>
      <c r="B368" s="2" t="s">
        <v>39</v>
      </c>
      <c r="C368" s="2" t="s">
        <v>175</v>
      </c>
      <c r="D368" s="2" t="s">
        <v>270</v>
      </c>
      <c r="E368" s="2" t="s">
        <v>887</v>
      </c>
      <c r="F368" s="2" t="s">
        <v>7404</v>
      </c>
      <c r="G368" s="4">
        <v>44463.506192129629</v>
      </c>
      <c r="H368" s="2" t="s">
        <v>105</v>
      </c>
      <c r="I368" s="2" t="s">
        <v>114</v>
      </c>
      <c r="J368" s="2" t="s">
        <v>98</v>
      </c>
      <c r="K368" s="2" t="s">
        <v>7405</v>
      </c>
      <c r="L368" s="2" t="s">
        <v>98</v>
      </c>
      <c r="M368" s="2" t="b">
        <v>0</v>
      </c>
    </row>
    <row r="369" spans="1:13" ht="28.9" customHeight="1">
      <c r="A369" s="2" t="s">
        <v>7406</v>
      </c>
      <c r="B369" s="2" t="s">
        <v>39</v>
      </c>
      <c r="C369" s="2" t="s">
        <v>175</v>
      </c>
      <c r="D369" s="2" t="s">
        <v>176</v>
      </c>
      <c r="E369" s="2" t="s">
        <v>1026</v>
      </c>
      <c r="F369" s="2" t="s">
        <v>7407</v>
      </c>
      <c r="G369" s="4">
        <v>44463.558136574073</v>
      </c>
      <c r="H369" s="2" t="s">
        <v>1076</v>
      </c>
      <c r="I369" s="2" t="s">
        <v>114</v>
      </c>
      <c r="J369" s="2"/>
      <c r="K369" s="2"/>
      <c r="L369" s="2" t="s">
        <v>98</v>
      </c>
      <c r="M369" s="2" t="b">
        <v>0</v>
      </c>
    </row>
    <row r="370" spans="1:13" ht="57.6" customHeight="1">
      <c r="A370" t="s">
        <v>7408</v>
      </c>
      <c r="B370" t="s">
        <v>42</v>
      </c>
      <c r="C370" t="s">
        <v>375</v>
      </c>
      <c r="D370" t="s">
        <v>376</v>
      </c>
      <c r="E370" t="s">
        <v>6230</v>
      </c>
      <c r="F370" t="s">
        <v>3960</v>
      </c>
      <c r="G370" s="4">
        <v>44463.588101851848</v>
      </c>
      <c r="H370" t="s">
        <v>105</v>
      </c>
      <c r="I370" t="s">
        <v>97</v>
      </c>
      <c r="J370" t="s">
        <v>98</v>
      </c>
      <c r="K370" s="2" t="s">
        <v>7409</v>
      </c>
      <c r="L370" t="s">
        <v>98</v>
      </c>
      <c r="M370" t="b">
        <v>0</v>
      </c>
    </row>
    <row r="371" spans="1:13" ht="115.15" customHeight="1">
      <c r="A371" t="s">
        <v>7410</v>
      </c>
      <c r="B371" t="s">
        <v>42</v>
      </c>
      <c r="C371" t="s">
        <v>92</v>
      </c>
      <c r="D371" t="s">
        <v>1427</v>
      </c>
      <c r="E371" t="s">
        <v>5046</v>
      </c>
      <c r="F371" t="s">
        <v>3511</v>
      </c>
      <c r="G371" s="4">
        <v>44463.624594907407</v>
      </c>
      <c r="H371" t="s">
        <v>105</v>
      </c>
      <c r="I371" t="s">
        <v>97</v>
      </c>
      <c r="J371" t="s">
        <v>98</v>
      </c>
      <c r="K371" s="2" t="s">
        <v>2576</v>
      </c>
      <c r="L371" t="s">
        <v>98</v>
      </c>
      <c r="M371" t="b">
        <v>0</v>
      </c>
    </row>
    <row r="372" spans="1:13" ht="43.15" customHeight="1">
      <c r="A372" t="s">
        <v>7411</v>
      </c>
      <c r="B372" t="s">
        <v>44</v>
      </c>
      <c r="C372" t="s">
        <v>375</v>
      </c>
      <c r="D372" t="s">
        <v>376</v>
      </c>
      <c r="E372" t="s">
        <v>2347</v>
      </c>
      <c r="F372" t="s">
        <v>2968</v>
      </c>
      <c r="G372" s="4">
        <v>44463.684745370367</v>
      </c>
      <c r="H372" t="s">
        <v>105</v>
      </c>
      <c r="I372" t="s">
        <v>114</v>
      </c>
      <c r="J372" t="s">
        <v>98</v>
      </c>
      <c r="K372" s="2" t="s">
        <v>7412</v>
      </c>
      <c r="L372" t="s">
        <v>98</v>
      </c>
      <c r="M372" t="b">
        <v>0</v>
      </c>
    </row>
    <row r="373" spans="1:13" ht="28.9" customHeight="1">
      <c r="A373" s="2" t="s">
        <v>7413</v>
      </c>
      <c r="B373" s="2" t="s">
        <v>59</v>
      </c>
      <c r="C373" s="2" t="s">
        <v>5815</v>
      </c>
      <c r="D373" s="2" t="s">
        <v>5815</v>
      </c>
      <c r="E373" s="2" t="s">
        <v>6426</v>
      </c>
      <c r="F373" s="2" t="s">
        <v>7414</v>
      </c>
      <c r="G373" s="4">
        <v>44463.725266203714</v>
      </c>
      <c r="H373" s="2" t="s">
        <v>1076</v>
      </c>
      <c r="I373" s="2" t="s">
        <v>97</v>
      </c>
      <c r="J373" s="2"/>
      <c r="K373" s="2"/>
      <c r="L373" s="2" t="s">
        <v>98</v>
      </c>
      <c r="M373" s="2" t="b">
        <v>0</v>
      </c>
    </row>
    <row r="374" spans="1:13" ht="28.9" customHeight="1">
      <c r="A374" s="2" t="s">
        <v>7415</v>
      </c>
      <c r="B374" s="2" t="s">
        <v>35</v>
      </c>
      <c r="C374" s="2" t="s">
        <v>342</v>
      </c>
      <c r="D374" s="2" t="s">
        <v>1002</v>
      </c>
      <c r="E374" s="2" t="s">
        <v>1343</v>
      </c>
      <c r="F374" s="2" t="s">
        <v>7416</v>
      </c>
      <c r="G374" s="4">
        <v>44463.737233796302</v>
      </c>
      <c r="H374" s="2" t="s">
        <v>105</v>
      </c>
      <c r="I374" s="2" t="s">
        <v>114</v>
      </c>
      <c r="J374" s="2" t="s">
        <v>109</v>
      </c>
      <c r="K374" s="2" t="s">
        <v>7417</v>
      </c>
      <c r="L374" s="2" t="s">
        <v>109</v>
      </c>
      <c r="M374" s="2" t="b">
        <v>1</v>
      </c>
    </row>
    <row r="375" spans="1:13" ht="28.9" customHeight="1">
      <c r="A375" s="2" t="s">
        <v>7418</v>
      </c>
      <c r="B375" s="2" t="s">
        <v>35</v>
      </c>
      <c r="C375" s="2" t="s">
        <v>1135</v>
      </c>
      <c r="D375" s="2" t="s">
        <v>133</v>
      </c>
      <c r="E375" s="2" t="s">
        <v>4868</v>
      </c>
      <c r="F375" s="2" t="s">
        <v>7419</v>
      </c>
      <c r="G375" s="4">
        <v>44463.795636574083</v>
      </c>
      <c r="H375" s="2" t="s">
        <v>105</v>
      </c>
      <c r="I375" s="2" t="s">
        <v>97</v>
      </c>
      <c r="J375" s="2" t="s">
        <v>121</v>
      </c>
      <c r="K375" s="2" t="s">
        <v>7420</v>
      </c>
      <c r="L375" s="2" t="s">
        <v>109</v>
      </c>
      <c r="M375" s="2" t="b">
        <v>0</v>
      </c>
    </row>
    <row r="376" spans="1:13" ht="43.15" customHeight="1">
      <c r="A376" t="s">
        <v>7421</v>
      </c>
      <c r="B376" t="s">
        <v>44</v>
      </c>
      <c r="C376" t="s">
        <v>1275</v>
      </c>
      <c r="D376" t="s">
        <v>686</v>
      </c>
      <c r="E376" t="s">
        <v>2959</v>
      </c>
      <c r="F376" t="s">
        <v>7422</v>
      </c>
      <c r="G376" s="4">
        <v>44463.807997685188</v>
      </c>
      <c r="H376" t="s">
        <v>105</v>
      </c>
      <c r="I376" t="s">
        <v>114</v>
      </c>
      <c r="J376" t="s">
        <v>98</v>
      </c>
      <c r="K376" s="2" t="s">
        <v>5767</v>
      </c>
      <c r="L376" t="s">
        <v>98</v>
      </c>
      <c r="M376" t="b">
        <v>0</v>
      </c>
    </row>
    <row r="377" spans="1:13" ht="100.9" customHeight="1">
      <c r="A377" t="s">
        <v>7423</v>
      </c>
      <c r="B377" t="s">
        <v>44</v>
      </c>
      <c r="C377" t="s">
        <v>1217</v>
      </c>
      <c r="D377" t="s">
        <v>1218</v>
      </c>
      <c r="E377" t="s">
        <v>5797</v>
      </c>
      <c r="F377" t="s">
        <v>7424</v>
      </c>
      <c r="G377" s="4">
        <v>44464.471180555563</v>
      </c>
      <c r="H377" t="s">
        <v>105</v>
      </c>
      <c r="I377" t="s">
        <v>114</v>
      </c>
      <c r="J377" t="s">
        <v>98</v>
      </c>
      <c r="K377" s="2" t="s">
        <v>3909</v>
      </c>
      <c r="L377" t="s">
        <v>98</v>
      </c>
      <c r="M377" t="b">
        <v>0</v>
      </c>
    </row>
    <row r="378" spans="1:13" ht="57.6" customHeight="1">
      <c r="A378" t="s">
        <v>7425</v>
      </c>
      <c r="B378" t="s">
        <v>42</v>
      </c>
      <c r="C378" t="s">
        <v>215</v>
      </c>
      <c r="D378" t="s">
        <v>216</v>
      </c>
      <c r="E378" t="s">
        <v>3550</v>
      </c>
      <c r="F378" t="s">
        <v>7426</v>
      </c>
      <c r="G378" s="4">
        <v>44464.523402777777</v>
      </c>
      <c r="H378" t="s">
        <v>105</v>
      </c>
      <c r="I378" t="s">
        <v>97</v>
      </c>
      <c r="J378" t="s">
        <v>98</v>
      </c>
      <c r="K378" s="2" t="s">
        <v>5392</v>
      </c>
      <c r="L378" t="s">
        <v>98</v>
      </c>
      <c r="M378" t="b">
        <v>0</v>
      </c>
    </row>
    <row r="379" spans="1:13">
      <c r="A379" s="2" t="s">
        <v>7427</v>
      </c>
      <c r="B379" s="2" t="s">
        <v>35</v>
      </c>
      <c r="C379" s="2" t="s">
        <v>180</v>
      </c>
      <c r="D379" s="2" t="s">
        <v>466</v>
      </c>
      <c r="E379" s="2" t="s">
        <v>271</v>
      </c>
      <c r="F379" s="2" t="s">
        <v>7428</v>
      </c>
      <c r="G379" s="4">
        <v>44466.388518518521</v>
      </c>
      <c r="H379" s="2" t="s">
        <v>105</v>
      </c>
      <c r="I379" s="2" t="s">
        <v>114</v>
      </c>
      <c r="J379" s="2" t="s">
        <v>109</v>
      </c>
      <c r="K379" s="2" t="s">
        <v>7429</v>
      </c>
      <c r="L379" s="2" t="s">
        <v>109</v>
      </c>
      <c r="M379" s="2" t="b">
        <v>0</v>
      </c>
    </row>
    <row r="380" spans="1:13" ht="28.9" customHeight="1">
      <c r="A380" s="2" t="s">
        <v>7430</v>
      </c>
      <c r="B380" s="2" t="s">
        <v>35</v>
      </c>
      <c r="C380" s="2" t="s">
        <v>342</v>
      </c>
      <c r="D380" s="2" t="s">
        <v>434</v>
      </c>
      <c r="E380" s="2" t="s">
        <v>171</v>
      </c>
      <c r="F380" s="2" t="s">
        <v>7431</v>
      </c>
      <c r="G380" s="4">
        <v>44466.414699074077</v>
      </c>
      <c r="H380" s="2" t="s">
        <v>105</v>
      </c>
      <c r="I380" s="2" t="s">
        <v>114</v>
      </c>
      <c r="J380" s="2" t="s">
        <v>109</v>
      </c>
      <c r="K380" s="2" t="s">
        <v>7432</v>
      </c>
      <c r="L380" s="2" t="s">
        <v>109</v>
      </c>
      <c r="M380" s="2" t="b">
        <v>0</v>
      </c>
    </row>
    <row r="381" spans="1:13">
      <c r="A381" s="2" t="s">
        <v>7433</v>
      </c>
      <c r="B381" s="2" t="s">
        <v>35</v>
      </c>
      <c r="C381" s="2" t="s">
        <v>124</v>
      </c>
      <c r="D381" s="2" t="s">
        <v>125</v>
      </c>
      <c r="E381" s="2" t="s">
        <v>770</v>
      </c>
      <c r="F381" s="2" t="s">
        <v>534</v>
      </c>
      <c r="G381" s="4">
        <v>44466.436956018522</v>
      </c>
      <c r="H381" s="2" t="s">
        <v>105</v>
      </c>
      <c r="I381" s="2" t="s">
        <v>97</v>
      </c>
      <c r="J381" s="2" t="s">
        <v>109</v>
      </c>
      <c r="K381" s="2" t="s">
        <v>213</v>
      </c>
      <c r="L381" s="2" t="s">
        <v>109</v>
      </c>
      <c r="M381" s="2" t="b">
        <v>0</v>
      </c>
    </row>
    <row r="382" spans="1:13" ht="28.9" customHeight="1">
      <c r="A382" t="s">
        <v>7434</v>
      </c>
      <c r="B382" t="s">
        <v>44</v>
      </c>
      <c r="C382" t="s">
        <v>738</v>
      </c>
      <c r="D382" t="s">
        <v>739</v>
      </c>
      <c r="E382" t="s">
        <v>7435</v>
      </c>
      <c r="F382" t="s">
        <v>7436</v>
      </c>
      <c r="G382" s="4">
        <v>44466.460370370369</v>
      </c>
      <c r="H382" t="s">
        <v>105</v>
      </c>
      <c r="I382" t="s">
        <v>97</v>
      </c>
      <c r="J382" t="s">
        <v>98</v>
      </c>
      <c r="K382" s="2" t="s">
        <v>7437</v>
      </c>
      <c r="L382" t="s">
        <v>98</v>
      </c>
      <c r="M382" t="b">
        <v>0</v>
      </c>
    </row>
    <row r="383" spans="1:13" ht="28.9" customHeight="1">
      <c r="A383" t="s">
        <v>7438</v>
      </c>
      <c r="B383" t="s">
        <v>44</v>
      </c>
      <c r="C383" t="s">
        <v>738</v>
      </c>
      <c r="D383" t="s">
        <v>739</v>
      </c>
      <c r="E383" t="s">
        <v>1203</v>
      </c>
      <c r="F383" t="s">
        <v>5944</v>
      </c>
      <c r="G383" s="4">
        <v>44466.483715277784</v>
      </c>
      <c r="H383" t="s">
        <v>105</v>
      </c>
      <c r="I383" t="s">
        <v>114</v>
      </c>
      <c r="J383" t="s">
        <v>98</v>
      </c>
      <c r="K383" s="2" t="s">
        <v>7439</v>
      </c>
      <c r="L383" t="s">
        <v>98</v>
      </c>
      <c r="M383" t="b">
        <v>0</v>
      </c>
    </row>
    <row r="384" spans="1:13" ht="43.15" customHeight="1">
      <c r="A384" t="s">
        <v>7440</v>
      </c>
      <c r="B384" t="s">
        <v>44</v>
      </c>
      <c r="C384" t="s">
        <v>507</v>
      </c>
      <c r="D384" t="s">
        <v>508</v>
      </c>
      <c r="E384" t="s">
        <v>7441</v>
      </c>
      <c r="F384" t="s">
        <v>7442</v>
      </c>
      <c r="G384" s="4">
        <v>44466.492962962962</v>
      </c>
      <c r="H384" t="s">
        <v>105</v>
      </c>
      <c r="I384" t="s">
        <v>114</v>
      </c>
      <c r="J384" t="s">
        <v>98</v>
      </c>
      <c r="K384" s="2" t="s">
        <v>7443</v>
      </c>
      <c r="L384" t="s">
        <v>98</v>
      </c>
      <c r="M384" t="b">
        <v>0</v>
      </c>
    </row>
    <row r="385" spans="1:13" ht="43.15" customHeight="1">
      <c r="A385" t="s">
        <v>7444</v>
      </c>
      <c r="B385" t="s">
        <v>44</v>
      </c>
      <c r="C385" t="s">
        <v>375</v>
      </c>
      <c r="D385" t="s">
        <v>376</v>
      </c>
      <c r="E385" t="s">
        <v>7445</v>
      </c>
      <c r="F385" t="s">
        <v>2249</v>
      </c>
      <c r="G385" s="4">
        <v>44466.507523148153</v>
      </c>
      <c r="H385" t="s">
        <v>105</v>
      </c>
      <c r="I385" t="s">
        <v>114</v>
      </c>
      <c r="J385" t="s">
        <v>98</v>
      </c>
      <c r="K385" s="2" t="s">
        <v>5767</v>
      </c>
      <c r="L385" t="s">
        <v>98</v>
      </c>
      <c r="M385" t="b">
        <v>0</v>
      </c>
    </row>
    <row r="386" spans="1:13">
      <c r="A386" t="s">
        <v>7446</v>
      </c>
      <c r="B386" t="s">
        <v>44</v>
      </c>
      <c r="C386" t="s">
        <v>159</v>
      </c>
      <c r="D386" t="s">
        <v>248</v>
      </c>
      <c r="E386" t="s">
        <v>2081</v>
      </c>
      <c r="F386" t="s">
        <v>7447</v>
      </c>
      <c r="G386" s="4">
        <v>44466.510196759264</v>
      </c>
      <c r="H386" t="s">
        <v>105</v>
      </c>
      <c r="I386" t="s">
        <v>97</v>
      </c>
      <c r="J386" t="s">
        <v>98</v>
      </c>
      <c r="K386" s="2" t="s">
        <v>7448</v>
      </c>
      <c r="L386" t="s">
        <v>98</v>
      </c>
      <c r="M386" t="b">
        <v>0</v>
      </c>
    </row>
    <row r="387" spans="1:13" ht="28.9" customHeight="1">
      <c r="A387" s="5" t="s">
        <v>7449</v>
      </c>
      <c r="B387" s="2" t="s">
        <v>39</v>
      </c>
      <c r="C387" s="2" t="s">
        <v>175</v>
      </c>
      <c r="D387" s="2" t="s">
        <v>176</v>
      </c>
      <c r="E387" s="2" t="s">
        <v>285</v>
      </c>
      <c r="F387" s="2" t="s">
        <v>7450</v>
      </c>
      <c r="G387" s="4">
        <v>44466.508773148147</v>
      </c>
      <c r="H387" s="2" t="s">
        <v>1076</v>
      </c>
      <c r="I387" s="2" t="s">
        <v>114</v>
      </c>
      <c r="J387" s="2"/>
      <c r="K387" s="2"/>
      <c r="L387" s="2" t="s">
        <v>98</v>
      </c>
      <c r="M387" s="2" t="b">
        <v>0</v>
      </c>
    </row>
    <row r="388" spans="1:13" ht="43.15" customHeight="1">
      <c r="A388" t="s">
        <v>7451</v>
      </c>
      <c r="B388" t="s">
        <v>44</v>
      </c>
      <c r="C388" t="s">
        <v>375</v>
      </c>
      <c r="D388" t="s">
        <v>376</v>
      </c>
      <c r="E388" t="s">
        <v>7452</v>
      </c>
      <c r="F388" t="s">
        <v>2249</v>
      </c>
      <c r="G388" s="4">
        <v>44466.517430555563</v>
      </c>
      <c r="H388" t="s">
        <v>105</v>
      </c>
      <c r="I388" t="s">
        <v>114</v>
      </c>
      <c r="J388" t="s">
        <v>98</v>
      </c>
      <c r="K388" s="2" t="s">
        <v>5929</v>
      </c>
      <c r="L388" t="s">
        <v>98</v>
      </c>
      <c r="M388" t="b">
        <v>0</v>
      </c>
    </row>
    <row r="389" spans="1:13">
      <c r="A389" s="2" t="s">
        <v>7453</v>
      </c>
      <c r="B389" s="2" t="s">
        <v>35</v>
      </c>
      <c r="C389" s="2" t="s">
        <v>180</v>
      </c>
      <c r="D389" s="2" t="s">
        <v>181</v>
      </c>
      <c r="E389" s="2" t="s">
        <v>479</v>
      </c>
      <c r="F389" s="2" t="s">
        <v>7454</v>
      </c>
      <c r="G389" s="4">
        <v>44466.51353009259</v>
      </c>
      <c r="H389" s="2" t="s">
        <v>105</v>
      </c>
      <c r="I389" s="2" t="s">
        <v>97</v>
      </c>
      <c r="J389" s="2" t="s">
        <v>109</v>
      </c>
      <c r="K389" s="2" t="s">
        <v>7455</v>
      </c>
      <c r="L389" s="2" t="s">
        <v>109</v>
      </c>
      <c r="M389" s="2" t="b">
        <v>0</v>
      </c>
    </row>
    <row r="390" spans="1:13">
      <c r="A390" t="s">
        <v>7456</v>
      </c>
      <c r="B390" t="s">
        <v>44</v>
      </c>
      <c r="C390" t="s">
        <v>375</v>
      </c>
      <c r="D390" t="s">
        <v>376</v>
      </c>
      <c r="E390" t="s">
        <v>2401</v>
      </c>
      <c r="F390" t="s">
        <v>7457</v>
      </c>
      <c r="G390" s="4">
        <v>44466.55574074074</v>
      </c>
      <c r="H390" t="s">
        <v>105</v>
      </c>
      <c r="I390" t="s">
        <v>114</v>
      </c>
      <c r="J390" t="s">
        <v>98</v>
      </c>
      <c r="K390" s="2" t="s">
        <v>7458</v>
      </c>
      <c r="L390" t="s">
        <v>98</v>
      </c>
      <c r="M390" t="b">
        <v>0</v>
      </c>
    </row>
    <row r="391" spans="1:13">
      <c r="A391" s="2" t="s">
        <v>7459</v>
      </c>
      <c r="B391" s="2" t="s">
        <v>35</v>
      </c>
      <c r="C391" s="2" t="s">
        <v>180</v>
      </c>
      <c r="D391" s="2" t="s">
        <v>181</v>
      </c>
      <c r="E391" s="2" t="s">
        <v>3567</v>
      </c>
      <c r="F391" s="2" t="s">
        <v>7460</v>
      </c>
      <c r="G391" s="4">
        <v>44466.578946759262</v>
      </c>
      <c r="H391" s="2" t="s">
        <v>105</v>
      </c>
      <c r="I391" s="2" t="s">
        <v>114</v>
      </c>
      <c r="J391" s="2" t="s">
        <v>109</v>
      </c>
      <c r="K391" s="2" t="s">
        <v>7461</v>
      </c>
      <c r="L391" s="2" t="s">
        <v>109</v>
      </c>
      <c r="M391" s="2" t="b">
        <v>0</v>
      </c>
    </row>
    <row r="392" spans="1:13" ht="28.9" customHeight="1">
      <c r="A392" t="s">
        <v>7462</v>
      </c>
      <c r="B392" t="s">
        <v>42</v>
      </c>
      <c r="C392" t="s">
        <v>375</v>
      </c>
      <c r="D392" t="s">
        <v>376</v>
      </c>
      <c r="E392" t="s">
        <v>7463</v>
      </c>
      <c r="F392" t="s">
        <v>3960</v>
      </c>
      <c r="G392" s="4">
        <v>44466.617002314822</v>
      </c>
      <c r="H392" t="s">
        <v>105</v>
      </c>
      <c r="I392" t="s">
        <v>97</v>
      </c>
      <c r="J392" t="s">
        <v>98</v>
      </c>
      <c r="K392" s="2" t="s">
        <v>7464</v>
      </c>
      <c r="L392" t="s">
        <v>98</v>
      </c>
      <c r="M392" t="b">
        <v>0</v>
      </c>
    </row>
    <row r="393" spans="1:13" ht="28.9" customHeight="1">
      <c r="A393" s="2" t="s">
        <v>7465</v>
      </c>
      <c r="B393" s="2" t="s">
        <v>39</v>
      </c>
      <c r="C393" s="2" t="s">
        <v>175</v>
      </c>
      <c r="D393" s="2" t="s">
        <v>270</v>
      </c>
      <c r="E393" s="2" t="s">
        <v>1072</v>
      </c>
      <c r="F393" s="2" t="s">
        <v>7466</v>
      </c>
      <c r="G393" s="4">
        <v>44466.616122685176</v>
      </c>
      <c r="H393" s="2" t="s">
        <v>1076</v>
      </c>
      <c r="I393" s="2" t="s">
        <v>97</v>
      </c>
      <c r="J393" s="2"/>
      <c r="K393" s="2"/>
      <c r="L393" s="2" t="s">
        <v>98</v>
      </c>
      <c r="M393" s="2" t="b">
        <v>0</v>
      </c>
    </row>
    <row r="394" spans="1:13">
      <c r="A394" s="2" t="s">
        <v>7467</v>
      </c>
      <c r="B394" s="2" t="s">
        <v>35</v>
      </c>
      <c r="C394" s="2" t="s">
        <v>124</v>
      </c>
      <c r="D394" s="2" t="s">
        <v>7468</v>
      </c>
      <c r="E394" s="2" t="s">
        <v>960</v>
      </c>
      <c r="F394" s="2" t="s">
        <v>7469</v>
      </c>
      <c r="G394" s="4">
        <v>44466.627083333333</v>
      </c>
      <c r="H394" s="2" t="s">
        <v>105</v>
      </c>
      <c r="I394" s="2" t="s">
        <v>97</v>
      </c>
      <c r="J394" s="2" t="s">
        <v>109</v>
      </c>
      <c r="K394" s="2" t="s">
        <v>7470</v>
      </c>
      <c r="L394" s="2" t="s">
        <v>109</v>
      </c>
      <c r="M394" s="2" t="b">
        <v>0</v>
      </c>
    </row>
    <row r="395" spans="1:13" ht="57.6" customHeight="1">
      <c r="A395" t="s">
        <v>7471</v>
      </c>
      <c r="B395" t="s">
        <v>42</v>
      </c>
      <c r="C395" t="s">
        <v>215</v>
      </c>
      <c r="D395" t="s">
        <v>216</v>
      </c>
      <c r="E395" t="s">
        <v>7472</v>
      </c>
      <c r="F395" t="s">
        <v>7473</v>
      </c>
      <c r="G395" s="4">
        <v>44466.639594907407</v>
      </c>
      <c r="H395" t="s">
        <v>105</v>
      </c>
      <c r="I395" t="s">
        <v>97</v>
      </c>
      <c r="J395" t="s">
        <v>98</v>
      </c>
      <c r="K395" s="2" t="s">
        <v>5395</v>
      </c>
      <c r="L395" t="s">
        <v>98</v>
      </c>
      <c r="M395" t="b">
        <v>0</v>
      </c>
    </row>
    <row r="396" spans="1:13">
      <c r="A396" s="2" t="s">
        <v>7474</v>
      </c>
      <c r="B396" s="2" t="s">
        <v>35</v>
      </c>
      <c r="C396" s="2" t="s">
        <v>124</v>
      </c>
      <c r="D396" s="2" t="s">
        <v>144</v>
      </c>
      <c r="E396" s="2" t="s">
        <v>770</v>
      </c>
      <c r="F396" s="2" t="s">
        <v>7475</v>
      </c>
      <c r="G396" s="4">
        <v>44466.666539351849</v>
      </c>
      <c r="H396" s="2" t="s">
        <v>105</v>
      </c>
      <c r="I396" s="2" t="s">
        <v>97</v>
      </c>
      <c r="J396" s="2" t="s">
        <v>109</v>
      </c>
      <c r="K396" s="2" t="s">
        <v>7476</v>
      </c>
      <c r="L396" s="2" t="s">
        <v>109</v>
      </c>
      <c r="M396" s="2" t="b">
        <v>0</v>
      </c>
    </row>
    <row r="397" spans="1:13">
      <c r="A397" s="5" t="s">
        <v>7477</v>
      </c>
      <c r="B397" s="2" t="s">
        <v>35</v>
      </c>
      <c r="C397" s="2" t="s">
        <v>342</v>
      </c>
      <c r="D397" s="2" t="s">
        <v>434</v>
      </c>
      <c r="E397" s="2" t="s">
        <v>960</v>
      </c>
      <c r="F397" s="2" t="s">
        <v>7478</v>
      </c>
      <c r="G397" s="4">
        <v>44466.703935185193</v>
      </c>
      <c r="H397" s="2" t="s">
        <v>105</v>
      </c>
      <c r="I397" s="2" t="s">
        <v>97</v>
      </c>
      <c r="J397" s="2" t="s">
        <v>109</v>
      </c>
      <c r="K397" s="2" t="s">
        <v>6861</v>
      </c>
      <c r="L397" s="2" t="s">
        <v>109</v>
      </c>
      <c r="M397" s="2" t="b">
        <v>0</v>
      </c>
    </row>
    <row r="398" spans="1:13" ht="43.15" customHeight="1">
      <c r="A398" t="s">
        <v>7479</v>
      </c>
      <c r="B398" t="s">
        <v>50</v>
      </c>
      <c r="C398" t="s">
        <v>50</v>
      </c>
      <c r="D398" t="s">
        <v>111</v>
      </c>
      <c r="E398" t="s">
        <v>7480</v>
      </c>
      <c r="F398" t="s">
        <v>7481</v>
      </c>
      <c r="G398" s="4">
        <v>44466.728194444448</v>
      </c>
      <c r="H398" t="s">
        <v>105</v>
      </c>
      <c r="I398" t="s">
        <v>97</v>
      </c>
      <c r="J398" t="s">
        <v>136</v>
      </c>
      <c r="K398" s="2" t="s">
        <v>7482</v>
      </c>
      <c r="L398" t="s">
        <v>136</v>
      </c>
      <c r="M398" t="b">
        <v>1</v>
      </c>
    </row>
    <row r="399" spans="1:13" ht="57.6" customHeight="1">
      <c r="A399" t="s">
        <v>7483</v>
      </c>
      <c r="B399" t="s">
        <v>42</v>
      </c>
      <c r="C399" t="s">
        <v>92</v>
      </c>
      <c r="D399" t="s">
        <v>186</v>
      </c>
      <c r="E399" t="s">
        <v>3454</v>
      </c>
      <c r="F399" t="s">
        <v>7484</v>
      </c>
      <c r="G399" s="4">
        <v>44466.726793981477</v>
      </c>
      <c r="H399" t="s">
        <v>105</v>
      </c>
      <c r="I399" t="s">
        <v>97</v>
      </c>
      <c r="J399" t="s">
        <v>98</v>
      </c>
      <c r="K399" s="2" t="s">
        <v>5395</v>
      </c>
      <c r="L399" t="s">
        <v>98</v>
      </c>
      <c r="M399" t="b">
        <v>0</v>
      </c>
    </row>
    <row r="400" spans="1:13" ht="57.6" customHeight="1">
      <c r="A400" t="s">
        <v>7485</v>
      </c>
      <c r="B400" t="s">
        <v>44</v>
      </c>
      <c r="C400" t="s">
        <v>507</v>
      </c>
      <c r="D400" t="s">
        <v>508</v>
      </c>
      <c r="E400" t="s">
        <v>7486</v>
      </c>
      <c r="F400" t="s">
        <v>7487</v>
      </c>
      <c r="G400" s="4">
        <v>44466.735451388893</v>
      </c>
      <c r="H400" t="s">
        <v>105</v>
      </c>
      <c r="I400" t="s">
        <v>114</v>
      </c>
      <c r="J400" t="s">
        <v>98</v>
      </c>
      <c r="K400" s="2" t="s">
        <v>7488</v>
      </c>
      <c r="L400" t="s">
        <v>98</v>
      </c>
      <c r="M400" t="b">
        <v>0</v>
      </c>
    </row>
    <row r="401" spans="1:13" ht="86.45" customHeight="1">
      <c r="A401" t="s">
        <v>7489</v>
      </c>
      <c r="B401" t="s">
        <v>44</v>
      </c>
      <c r="C401" t="s">
        <v>375</v>
      </c>
      <c r="D401" t="s">
        <v>376</v>
      </c>
      <c r="E401" t="s">
        <v>5973</v>
      </c>
      <c r="F401" t="s">
        <v>7490</v>
      </c>
      <c r="G401" s="4">
        <v>44466.736967592587</v>
      </c>
      <c r="H401" t="s">
        <v>105</v>
      </c>
      <c r="I401" t="s">
        <v>114</v>
      </c>
      <c r="J401" t="s">
        <v>98</v>
      </c>
      <c r="K401" s="2" t="s">
        <v>7491</v>
      </c>
      <c r="L401" t="s">
        <v>98</v>
      </c>
      <c r="M401" t="b">
        <v>0</v>
      </c>
    </row>
    <row r="402" spans="1:13" ht="57.6" customHeight="1">
      <c r="A402" t="s">
        <v>7492</v>
      </c>
      <c r="B402" t="s">
        <v>42</v>
      </c>
      <c r="C402" t="s">
        <v>165</v>
      </c>
      <c r="D402" t="s">
        <v>165</v>
      </c>
      <c r="E402" t="s">
        <v>719</v>
      </c>
      <c r="F402" t="s">
        <v>7493</v>
      </c>
      <c r="G402" s="4">
        <v>44466.78738425926</v>
      </c>
      <c r="H402" t="s">
        <v>105</v>
      </c>
      <c r="I402" t="s">
        <v>97</v>
      </c>
      <c r="J402" t="s">
        <v>98</v>
      </c>
      <c r="K402" s="2" t="s">
        <v>7494</v>
      </c>
      <c r="L402" t="s">
        <v>98</v>
      </c>
      <c r="M402" t="b">
        <v>0</v>
      </c>
    </row>
    <row r="403" spans="1:13" ht="57.6" customHeight="1">
      <c r="A403" t="s">
        <v>7495</v>
      </c>
      <c r="B403" t="s">
        <v>44</v>
      </c>
      <c r="C403" t="s">
        <v>375</v>
      </c>
      <c r="D403" t="s">
        <v>376</v>
      </c>
      <c r="E403" t="s">
        <v>7496</v>
      </c>
      <c r="F403" t="s">
        <v>1971</v>
      </c>
      <c r="G403" s="4">
        <v>44467.396238425928</v>
      </c>
      <c r="H403" t="s">
        <v>105</v>
      </c>
      <c r="I403" t="s">
        <v>114</v>
      </c>
      <c r="J403" t="s">
        <v>98</v>
      </c>
      <c r="K403" s="2" t="s">
        <v>7497</v>
      </c>
      <c r="L403" t="s">
        <v>98</v>
      </c>
      <c r="M403" t="b">
        <v>0</v>
      </c>
    </row>
    <row r="404" spans="1:13">
      <c r="A404" s="2" t="s">
        <v>7498</v>
      </c>
      <c r="B404" s="2" t="s">
        <v>35</v>
      </c>
      <c r="C404" s="2" t="s">
        <v>499</v>
      </c>
      <c r="D404" s="2" t="s">
        <v>500</v>
      </c>
      <c r="E404" s="2" t="s">
        <v>166</v>
      </c>
      <c r="F404" s="2" t="s">
        <v>7499</v>
      </c>
      <c r="G404" s="4">
        <v>44467.422800925917</v>
      </c>
      <c r="H404" s="2" t="s">
        <v>554</v>
      </c>
      <c r="I404" s="2" t="s">
        <v>114</v>
      </c>
      <c r="J404" s="2"/>
      <c r="K404" s="2"/>
      <c r="L404" s="2" t="s">
        <v>109</v>
      </c>
      <c r="M404" s="2" t="b">
        <v>0</v>
      </c>
    </row>
    <row r="405" spans="1:13" ht="115.15" customHeight="1">
      <c r="A405" t="s">
        <v>7500</v>
      </c>
      <c r="B405" t="s">
        <v>44</v>
      </c>
      <c r="C405" t="s">
        <v>375</v>
      </c>
      <c r="D405" t="s">
        <v>376</v>
      </c>
      <c r="E405" t="s">
        <v>5000</v>
      </c>
      <c r="F405" t="s">
        <v>4218</v>
      </c>
      <c r="G405" s="4">
        <v>44467.472974537042</v>
      </c>
      <c r="H405" t="s">
        <v>105</v>
      </c>
      <c r="I405" t="s">
        <v>114</v>
      </c>
      <c r="J405" t="s">
        <v>98</v>
      </c>
      <c r="K405" s="2" t="s">
        <v>2576</v>
      </c>
      <c r="L405" t="s">
        <v>98</v>
      </c>
      <c r="M405" t="b">
        <v>0</v>
      </c>
    </row>
    <row r="406" spans="1:13">
      <c r="A406" s="2" t="s">
        <v>7501</v>
      </c>
      <c r="B406" s="2" t="s">
        <v>35</v>
      </c>
      <c r="C406" s="2" t="s">
        <v>873</v>
      </c>
      <c r="D406" s="2" t="s">
        <v>874</v>
      </c>
      <c r="E406" s="2" t="s">
        <v>625</v>
      </c>
      <c r="F406" s="2" t="s">
        <v>7502</v>
      </c>
      <c r="G406" s="4">
        <v>44467.49318287037</v>
      </c>
      <c r="H406" s="2" t="s">
        <v>105</v>
      </c>
      <c r="I406" s="2" t="s">
        <v>97</v>
      </c>
      <c r="J406" s="2" t="s">
        <v>109</v>
      </c>
      <c r="K406" s="2" t="s">
        <v>7503</v>
      </c>
      <c r="L406" s="2" t="s">
        <v>109</v>
      </c>
      <c r="M406" s="2" t="b">
        <v>0</v>
      </c>
    </row>
    <row r="407" spans="1:13" ht="28.9" customHeight="1">
      <c r="A407" s="2" t="s">
        <v>7504</v>
      </c>
      <c r="B407" s="2" t="s">
        <v>28</v>
      </c>
      <c r="C407" s="2" t="s">
        <v>28</v>
      </c>
      <c r="D407" s="2" t="s">
        <v>111</v>
      </c>
      <c r="E407" s="2" t="s">
        <v>773</v>
      </c>
      <c r="F407" s="2" t="s">
        <v>7505</v>
      </c>
      <c r="G407" s="4">
        <v>44467.514548611107</v>
      </c>
      <c r="H407" s="2" t="s">
        <v>105</v>
      </c>
      <c r="I407" s="2" t="s">
        <v>114</v>
      </c>
      <c r="J407" s="2" t="s">
        <v>98</v>
      </c>
      <c r="K407" s="2" t="s">
        <v>7506</v>
      </c>
      <c r="L407" s="2" t="s">
        <v>98</v>
      </c>
      <c r="M407" s="2" t="b">
        <v>0</v>
      </c>
    </row>
    <row r="408" spans="1:13">
      <c r="A408" s="2" t="s">
        <v>7507</v>
      </c>
      <c r="B408" s="2" t="s">
        <v>35</v>
      </c>
      <c r="C408" s="2" t="s">
        <v>180</v>
      </c>
      <c r="D408" s="2" t="s">
        <v>466</v>
      </c>
      <c r="E408" s="2" t="s">
        <v>1730</v>
      </c>
      <c r="F408" s="2" t="s">
        <v>7508</v>
      </c>
      <c r="G408" s="4">
        <v>44467.541226851848</v>
      </c>
      <c r="H408" s="2" t="s">
        <v>105</v>
      </c>
      <c r="I408" s="2" t="s">
        <v>114</v>
      </c>
      <c r="J408" s="2" t="s">
        <v>109</v>
      </c>
      <c r="K408" s="2" t="s">
        <v>7509</v>
      </c>
      <c r="L408" s="2" t="s">
        <v>109</v>
      </c>
      <c r="M408" s="2" t="b">
        <v>0</v>
      </c>
    </row>
    <row r="409" spans="1:13" ht="201.6" customHeight="1">
      <c r="A409" s="10" t="s">
        <v>7510</v>
      </c>
      <c r="B409" s="10" t="s">
        <v>42</v>
      </c>
      <c r="C409" s="10" t="s">
        <v>92</v>
      </c>
      <c r="D409" s="10" t="s">
        <v>186</v>
      </c>
      <c r="E409" s="10" t="s">
        <v>7511</v>
      </c>
      <c r="F409" s="10" t="s">
        <v>95</v>
      </c>
      <c r="G409">
        <v>44467.523240740738</v>
      </c>
      <c r="H409" t="s">
        <v>105</v>
      </c>
      <c r="I409" t="s">
        <v>97</v>
      </c>
      <c r="J409" s="10" t="s">
        <v>98</v>
      </c>
      <c r="K409" s="2" t="s">
        <v>3828</v>
      </c>
      <c r="L409" s="10" t="s">
        <v>98</v>
      </c>
      <c r="M409" t="b">
        <v>0</v>
      </c>
    </row>
    <row r="410" spans="1:13">
      <c r="A410" t="s">
        <v>7512</v>
      </c>
      <c r="B410" t="s">
        <v>42</v>
      </c>
      <c r="C410" t="s">
        <v>375</v>
      </c>
      <c r="D410" t="s">
        <v>376</v>
      </c>
      <c r="E410" t="s">
        <v>5383</v>
      </c>
      <c r="F410" t="s">
        <v>7513</v>
      </c>
      <c r="G410" s="4">
        <v>44467.568287037036</v>
      </c>
      <c r="H410" t="s">
        <v>105</v>
      </c>
      <c r="I410" t="s">
        <v>114</v>
      </c>
      <c r="J410" t="s">
        <v>98</v>
      </c>
      <c r="K410" s="2" t="s">
        <v>7514</v>
      </c>
      <c r="L410" t="s">
        <v>98</v>
      </c>
      <c r="M410" t="b">
        <v>0</v>
      </c>
    </row>
    <row r="411" spans="1:13">
      <c r="A411" s="2" t="s">
        <v>7515</v>
      </c>
      <c r="B411" s="2" t="s">
        <v>35</v>
      </c>
      <c r="C411" s="2" t="s">
        <v>342</v>
      </c>
      <c r="D411" s="2" t="s">
        <v>434</v>
      </c>
      <c r="E411" s="2" t="s">
        <v>2334</v>
      </c>
      <c r="F411" s="2" t="s">
        <v>7516</v>
      </c>
      <c r="G411" s="4">
        <v>44467.628344907411</v>
      </c>
      <c r="H411" s="2" t="s">
        <v>105</v>
      </c>
      <c r="I411" s="2" t="s">
        <v>97</v>
      </c>
      <c r="J411" s="2" t="s">
        <v>109</v>
      </c>
      <c r="K411" s="2" t="s">
        <v>7517</v>
      </c>
      <c r="L411" s="2" t="s">
        <v>109</v>
      </c>
      <c r="M411" s="2" t="b">
        <v>1</v>
      </c>
    </row>
    <row r="412" spans="1:13" ht="28.9" customHeight="1">
      <c r="A412" s="2" t="s">
        <v>7518</v>
      </c>
      <c r="B412" s="2" t="s">
        <v>35</v>
      </c>
      <c r="C412" s="2" t="s">
        <v>429</v>
      </c>
      <c r="D412" s="2" t="s">
        <v>7519</v>
      </c>
      <c r="E412" s="2" t="s">
        <v>221</v>
      </c>
      <c r="F412" s="2" t="s">
        <v>7520</v>
      </c>
      <c r="G412" s="4">
        <v>44467.627662037034</v>
      </c>
      <c r="H412" s="2" t="s">
        <v>105</v>
      </c>
      <c r="I412" s="2" t="s">
        <v>97</v>
      </c>
      <c r="J412" s="2" t="s">
        <v>109</v>
      </c>
      <c r="K412" s="2" t="s">
        <v>7521</v>
      </c>
      <c r="L412" s="2" t="s">
        <v>109</v>
      </c>
      <c r="M412" s="2" t="b">
        <v>1</v>
      </c>
    </row>
    <row r="413" spans="1:13" ht="28.9" customHeight="1">
      <c r="A413" t="s">
        <v>7522</v>
      </c>
      <c r="B413" t="s">
        <v>56</v>
      </c>
      <c r="C413" t="s">
        <v>153</v>
      </c>
      <c r="D413" t="s">
        <v>1332</v>
      </c>
      <c r="E413" t="s">
        <v>7523</v>
      </c>
      <c r="F413" t="s">
        <v>7524</v>
      </c>
      <c r="G413" s="4">
        <v>44467.690601851849</v>
      </c>
      <c r="H413" t="s">
        <v>105</v>
      </c>
      <c r="I413" t="s">
        <v>114</v>
      </c>
      <c r="J413" t="s">
        <v>98</v>
      </c>
      <c r="K413" s="2" t="s">
        <v>7525</v>
      </c>
      <c r="L413" t="s">
        <v>98</v>
      </c>
      <c r="M413" t="b">
        <v>0</v>
      </c>
    </row>
    <row r="414" spans="1:13" ht="57.6" customHeight="1">
      <c r="A414" t="s">
        <v>7526</v>
      </c>
      <c r="B414" t="s">
        <v>42</v>
      </c>
      <c r="C414" t="s">
        <v>215</v>
      </c>
      <c r="D414" t="s">
        <v>216</v>
      </c>
      <c r="E414" t="s">
        <v>3057</v>
      </c>
      <c r="F414" t="s">
        <v>1284</v>
      </c>
      <c r="G414" s="4">
        <v>44467.699687499997</v>
      </c>
      <c r="H414" t="s">
        <v>105</v>
      </c>
      <c r="I414" t="s">
        <v>114</v>
      </c>
      <c r="J414" t="s">
        <v>98</v>
      </c>
      <c r="K414" s="2" t="s">
        <v>7527</v>
      </c>
      <c r="L414" t="s">
        <v>98</v>
      </c>
      <c r="M414" t="b">
        <v>0</v>
      </c>
    </row>
    <row r="415" spans="1:13" ht="201.6" customHeight="1">
      <c r="A415" t="s">
        <v>7528</v>
      </c>
      <c r="B415" t="s">
        <v>44</v>
      </c>
      <c r="C415" t="s">
        <v>375</v>
      </c>
      <c r="D415" t="s">
        <v>376</v>
      </c>
      <c r="E415" t="s">
        <v>7529</v>
      </c>
      <c r="F415" t="s">
        <v>7530</v>
      </c>
      <c r="G415" s="4">
        <v>44467.699374999997</v>
      </c>
      <c r="H415" t="s">
        <v>105</v>
      </c>
      <c r="I415" t="s">
        <v>114</v>
      </c>
      <c r="J415" t="s">
        <v>98</v>
      </c>
      <c r="K415" s="2" t="s">
        <v>3828</v>
      </c>
      <c r="L415" t="s">
        <v>98</v>
      </c>
      <c r="M415" t="b">
        <v>0</v>
      </c>
    </row>
    <row r="416" spans="1:13">
      <c r="A416" s="2" t="s">
        <v>7531</v>
      </c>
      <c r="B416" s="2" t="s">
        <v>35</v>
      </c>
      <c r="C416" s="2" t="s">
        <v>873</v>
      </c>
      <c r="D416" s="2" t="s">
        <v>874</v>
      </c>
      <c r="E416" s="2" t="s">
        <v>560</v>
      </c>
      <c r="F416" s="2" t="s">
        <v>7532</v>
      </c>
      <c r="G416" s="4">
        <v>44467.698576388888</v>
      </c>
      <c r="H416" s="2" t="s">
        <v>105</v>
      </c>
      <c r="I416" s="2" t="s">
        <v>97</v>
      </c>
      <c r="J416" s="2" t="s">
        <v>109</v>
      </c>
      <c r="K416" s="2" t="s">
        <v>7533</v>
      </c>
      <c r="L416" s="2" t="s">
        <v>109</v>
      </c>
      <c r="M416" s="2" t="b">
        <v>0</v>
      </c>
    </row>
    <row r="417" spans="1:13" ht="72" customHeight="1">
      <c r="A417" s="2" t="s">
        <v>7534</v>
      </c>
      <c r="B417" s="2" t="s">
        <v>35</v>
      </c>
      <c r="C417" s="2" t="s">
        <v>342</v>
      </c>
      <c r="D417" s="2" t="s">
        <v>434</v>
      </c>
      <c r="E417" s="2" t="s">
        <v>1343</v>
      </c>
      <c r="F417" s="2" t="s">
        <v>7535</v>
      </c>
      <c r="G417" s="4">
        <v>44467.730011574073</v>
      </c>
      <c r="H417" s="2" t="s">
        <v>105</v>
      </c>
      <c r="I417" s="2" t="s">
        <v>97</v>
      </c>
      <c r="J417" s="2" t="s">
        <v>121</v>
      </c>
      <c r="K417" s="2" t="s">
        <v>7536</v>
      </c>
      <c r="L417" s="2" t="s">
        <v>109</v>
      </c>
      <c r="M417" s="2" t="b">
        <v>0</v>
      </c>
    </row>
    <row r="418" spans="1:13" ht="43.15" customHeight="1">
      <c r="A418" t="s">
        <v>7537</v>
      </c>
      <c r="B418" t="s">
        <v>42</v>
      </c>
      <c r="C418" t="s">
        <v>165</v>
      </c>
      <c r="D418" t="s">
        <v>133</v>
      </c>
      <c r="E418" t="s">
        <v>4162</v>
      </c>
      <c r="F418" t="s">
        <v>1635</v>
      </c>
      <c r="G418" s="4">
        <v>44467.772314814807</v>
      </c>
      <c r="H418" t="s">
        <v>105</v>
      </c>
      <c r="I418" t="s">
        <v>97</v>
      </c>
      <c r="J418" t="s">
        <v>98</v>
      </c>
      <c r="K418" s="2" t="s">
        <v>7538</v>
      </c>
      <c r="L418" t="s">
        <v>98</v>
      </c>
      <c r="M418" t="b">
        <v>0</v>
      </c>
    </row>
    <row r="419" spans="1:13" ht="28.9" customHeight="1">
      <c r="A419" t="s">
        <v>7539</v>
      </c>
      <c r="B419" t="s">
        <v>44</v>
      </c>
      <c r="C419" t="s">
        <v>375</v>
      </c>
      <c r="D419" t="s">
        <v>376</v>
      </c>
      <c r="E419" t="s">
        <v>5009</v>
      </c>
      <c r="F419" t="s">
        <v>6766</v>
      </c>
      <c r="G419" s="4">
        <v>44467.779849537037</v>
      </c>
      <c r="H419" t="s">
        <v>105</v>
      </c>
      <c r="I419" t="s">
        <v>114</v>
      </c>
      <c r="J419" t="s">
        <v>98</v>
      </c>
      <c r="K419" s="2" t="s">
        <v>7540</v>
      </c>
      <c r="L419" t="s">
        <v>98</v>
      </c>
      <c r="M419" t="b">
        <v>0</v>
      </c>
    </row>
    <row r="420" spans="1:13" ht="230.45" customHeight="1">
      <c r="A420" s="2" t="s">
        <v>7541</v>
      </c>
      <c r="B420" s="2" t="s">
        <v>36</v>
      </c>
      <c r="C420" s="2" t="s">
        <v>2065</v>
      </c>
      <c r="D420" s="2" t="s">
        <v>2066</v>
      </c>
      <c r="E420" s="2" t="s">
        <v>491</v>
      </c>
      <c r="F420" s="2" t="s">
        <v>7542</v>
      </c>
      <c r="G420" s="4">
        <v>44468.363368055558</v>
      </c>
      <c r="H420" s="2" t="s">
        <v>105</v>
      </c>
      <c r="I420" s="2" t="s">
        <v>106</v>
      </c>
      <c r="J420" s="2" t="s">
        <v>98</v>
      </c>
      <c r="K420" s="2" t="s">
        <v>7543</v>
      </c>
      <c r="L420" s="2" t="s">
        <v>98</v>
      </c>
      <c r="M420" s="2" t="b">
        <v>1</v>
      </c>
    </row>
    <row r="421" spans="1:13">
      <c r="A421" s="5" t="s">
        <v>7544</v>
      </c>
      <c r="B421" s="2" t="s">
        <v>35</v>
      </c>
      <c r="C421" s="2" t="s">
        <v>980</v>
      </c>
      <c r="D421" s="2" t="s">
        <v>313</v>
      </c>
      <c r="E421" s="2" t="s">
        <v>383</v>
      </c>
      <c r="F421" s="2" t="s">
        <v>7545</v>
      </c>
      <c r="G421" s="4">
        <v>44468.385254629633</v>
      </c>
      <c r="H421" s="2" t="s">
        <v>1152</v>
      </c>
      <c r="I421" s="2" t="s">
        <v>97</v>
      </c>
      <c r="J421" s="2"/>
      <c r="K421" s="2"/>
      <c r="L421" s="2" t="s">
        <v>109</v>
      </c>
      <c r="M421" s="2" t="b">
        <v>0</v>
      </c>
    </row>
    <row r="422" spans="1:13">
      <c r="A422" s="2" t="s">
        <v>7546</v>
      </c>
      <c r="B422" s="2" t="s">
        <v>35</v>
      </c>
      <c r="C422" s="2" t="s">
        <v>180</v>
      </c>
      <c r="D422" s="2" t="s">
        <v>181</v>
      </c>
      <c r="E422" s="2" t="s">
        <v>227</v>
      </c>
      <c r="F422" s="2" t="s">
        <v>7547</v>
      </c>
      <c r="G422" s="4">
        <v>44468.444421296299</v>
      </c>
      <c r="H422" s="2" t="s">
        <v>105</v>
      </c>
      <c r="I422" s="2" t="s">
        <v>114</v>
      </c>
      <c r="J422" s="2" t="s">
        <v>109</v>
      </c>
      <c r="K422" s="2" t="s">
        <v>7548</v>
      </c>
      <c r="L422" s="2" t="s">
        <v>109</v>
      </c>
      <c r="M422" s="2" t="b">
        <v>0</v>
      </c>
    </row>
    <row r="423" spans="1:13" ht="57.6" customHeight="1">
      <c r="A423" t="s">
        <v>7549</v>
      </c>
      <c r="B423" t="s">
        <v>42</v>
      </c>
      <c r="C423" t="s">
        <v>215</v>
      </c>
      <c r="D423" t="s">
        <v>216</v>
      </c>
      <c r="E423" t="s">
        <v>6682</v>
      </c>
      <c r="F423" t="s">
        <v>1284</v>
      </c>
      <c r="G423" s="4">
        <v>44468.462291666663</v>
      </c>
      <c r="H423" t="s">
        <v>105</v>
      </c>
      <c r="I423" t="s">
        <v>114</v>
      </c>
      <c r="J423" t="s">
        <v>98</v>
      </c>
      <c r="K423" s="2" t="s">
        <v>7550</v>
      </c>
      <c r="L423" t="s">
        <v>98</v>
      </c>
      <c r="M423" t="b">
        <v>0</v>
      </c>
    </row>
    <row r="424" spans="1:13">
      <c r="A424" s="2" t="s">
        <v>7551</v>
      </c>
      <c r="B424" s="2" t="s">
        <v>35</v>
      </c>
      <c r="C424" s="2" t="s">
        <v>124</v>
      </c>
      <c r="D424" s="2" t="s">
        <v>144</v>
      </c>
      <c r="E424" s="2" t="s">
        <v>773</v>
      </c>
      <c r="F424" s="2" t="s">
        <v>7552</v>
      </c>
      <c r="G424" s="4">
        <v>44468.475960648153</v>
      </c>
      <c r="H424" s="2" t="s">
        <v>105</v>
      </c>
      <c r="I424" s="2" t="s">
        <v>97</v>
      </c>
      <c r="J424" s="2" t="s">
        <v>109</v>
      </c>
      <c r="K424" s="2" t="s">
        <v>4193</v>
      </c>
      <c r="L424" s="2" t="s">
        <v>109</v>
      </c>
      <c r="M424" s="2" t="b">
        <v>0</v>
      </c>
    </row>
    <row r="425" spans="1:13" ht="43.15" customHeight="1">
      <c r="A425" s="5" t="s">
        <v>7553</v>
      </c>
      <c r="B425" s="2" t="s">
        <v>35</v>
      </c>
      <c r="C425" s="2" t="s">
        <v>180</v>
      </c>
      <c r="D425" s="2" t="s">
        <v>181</v>
      </c>
      <c r="E425" s="2" t="s">
        <v>398</v>
      </c>
      <c r="F425" s="2" t="s">
        <v>7554</v>
      </c>
      <c r="G425" s="4">
        <v>44468.531018518523</v>
      </c>
      <c r="H425" s="2" t="s">
        <v>105</v>
      </c>
      <c r="I425" s="2" t="s">
        <v>97</v>
      </c>
      <c r="J425" s="2" t="s">
        <v>109</v>
      </c>
      <c r="K425" s="2" t="s">
        <v>7555</v>
      </c>
      <c r="L425" s="2" t="s">
        <v>109</v>
      </c>
      <c r="M425" s="2" t="b">
        <v>0</v>
      </c>
    </row>
    <row r="426" spans="1:13" ht="187.15" customHeight="1">
      <c r="A426" t="s">
        <v>7556</v>
      </c>
      <c r="B426" t="s">
        <v>44</v>
      </c>
      <c r="C426" t="s">
        <v>507</v>
      </c>
      <c r="D426" t="s">
        <v>508</v>
      </c>
      <c r="E426" t="s">
        <v>2718</v>
      </c>
      <c r="F426" t="s">
        <v>7557</v>
      </c>
      <c r="G426" s="4">
        <v>44468.558796296304</v>
      </c>
      <c r="H426" t="s">
        <v>105</v>
      </c>
      <c r="I426" t="s">
        <v>114</v>
      </c>
      <c r="J426" t="s">
        <v>98</v>
      </c>
      <c r="K426" s="2" t="s">
        <v>3538</v>
      </c>
      <c r="L426" t="s">
        <v>98</v>
      </c>
      <c r="M426" t="b">
        <v>0</v>
      </c>
    </row>
    <row r="427" spans="1:13" ht="43.15" customHeight="1">
      <c r="A427" t="s">
        <v>7558</v>
      </c>
      <c r="B427" t="s">
        <v>44</v>
      </c>
      <c r="C427" t="s">
        <v>507</v>
      </c>
      <c r="D427" t="s">
        <v>508</v>
      </c>
      <c r="E427" t="s">
        <v>1224</v>
      </c>
      <c r="F427" t="s">
        <v>7487</v>
      </c>
      <c r="G427" s="4">
        <v>44468.567893518521</v>
      </c>
      <c r="H427" t="s">
        <v>105</v>
      </c>
      <c r="I427" t="s">
        <v>114</v>
      </c>
      <c r="J427" t="s">
        <v>98</v>
      </c>
      <c r="K427" s="2" t="s">
        <v>7559</v>
      </c>
      <c r="L427" t="s">
        <v>98</v>
      </c>
      <c r="M427" t="b">
        <v>0</v>
      </c>
    </row>
    <row r="428" spans="1:13">
      <c r="A428" s="2" t="s">
        <v>7560</v>
      </c>
      <c r="B428" s="2" t="s">
        <v>35</v>
      </c>
      <c r="C428" s="2" t="s">
        <v>180</v>
      </c>
      <c r="D428" s="2" t="s">
        <v>181</v>
      </c>
      <c r="E428" s="2" t="s">
        <v>612</v>
      </c>
      <c r="F428" s="2" t="s">
        <v>1262</v>
      </c>
      <c r="G428" s="4">
        <v>44468.572893518518</v>
      </c>
      <c r="H428" s="2" t="s">
        <v>105</v>
      </c>
      <c r="I428" s="2" t="s">
        <v>97</v>
      </c>
      <c r="J428" s="2" t="s">
        <v>109</v>
      </c>
      <c r="K428" s="2" t="s">
        <v>7561</v>
      </c>
      <c r="L428" s="2" t="s">
        <v>109</v>
      </c>
      <c r="M428" s="2" t="b">
        <v>0</v>
      </c>
    </row>
    <row r="429" spans="1:13" ht="187.15" customHeight="1">
      <c r="A429" t="s">
        <v>7562</v>
      </c>
      <c r="B429" t="s">
        <v>44</v>
      </c>
      <c r="C429" t="s">
        <v>933</v>
      </c>
      <c r="D429" t="s">
        <v>934</v>
      </c>
      <c r="E429" t="s">
        <v>6436</v>
      </c>
      <c r="F429" t="s">
        <v>7563</v>
      </c>
      <c r="G429" s="4">
        <v>44468.6484837963</v>
      </c>
      <c r="H429" t="s">
        <v>105</v>
      </c>
      <c r="I429" t="s">
        <v>97</v>
      </c>
      <c r="J429" t="s">
        <v>98</v>
      </c>
      <c r="K429" s="2" t="s">
        <v>3538</v>
      </c>
      <c r="L429" t="s">
        <v>98</v>
      </c>
      <c r="M429" t="b">
        <v>0</v>
      </c>
    </row>
    <row r="430" spans="1:13">
      <c r="A430" s="2" t="s">
        <v>7564</v>
      </c>
      <c r="B430" s="2" t="s">
        <v>35</v>
      </c>
      <c r="C430" s="2" t="s">
        <v>7565</v>
      </c>
      <c r="D430" s="2" t="s">
        <v>500</v>
      </c>
      <c r="E430" s="2" t="s">
        <v>319</v>
      </c>
      <c r="F430" s="2" t="s">
        <v>7566</v>
      </c>
      <c r="G430" s="4">
        <v>44468.665358796286</v>
      </c>
      <c r="H430" s="2" t="s">
        <v>105</v>
      </c>
      <c r="I430" s="2" t="s">
        <v>114</v>
      </c>
      <c r="J430" s="2" t="s">
        <v>109</v>
      </c>
      <c r="K430" s="2" t="s">
        <v>7567</v>
      </c>
      <c r="L430" s="2" t="s">
        <v>109</v>
      </c>
      <c r="M430" s="2" t="b">
        <v>0</v>
      </c>
    </row>
    <row r="431" spans="1:13" ht="43.15" customHeight="1">
      <c r="A431" t="s">
        <v>7568</v>
      </c>
      <c r="B431" t="s">
        <v>42</v>
      </c>
      <c r="C431" t="s">
        <v>215</v>
      </c>
      <c r="D431" t="s">
        <v>216</v>
      </c>
      <c r="E431" t="s">
        <v>3474</v>
      </c>
      <c r="F431" t="s">
        <v>2476</v>
      </c>
      <c r="G431" s="4">
        <v>44468.670891203707</v>
      </c>
      <c r="H431" t="s">
        <v>105</v>
      </c>
      <c r="I431" t="s">
        <v>97</v>
      </c>
      <c r="J431" t="s">
        <v>98</v>
      </c>
      <c r="K431" s="2" t="s">
        <v>4024</v>
      </c>
      <c r="L431" t="s">
        <v>98</v>
      </c>
      <c r="M431" t="b">
        <v>0</v>
      </c>
    </row>
    <row r="432" spans="1:13">
      <c r="A432" s="2" t="s">
        <v>7569</v>
      </c>
      <c r="B432" s="2" t="s">
        <v>35</v>
      </c>
      <c r="C432" s="2" t="s">
        <v>1908</v>
      </c>
      <c r="D432" s="2" t="s">
        <v>5419</v>
      </c>
      <c r="E432" s="2" t="s">
        <v>380</v>
      </c>
      <c r="F432" s="2" t="s">
        <v>7570</v>
      </c>
      <c r="G432" s="4">
        <v>44468.692627314813</v>
      </c>
      <c r="H432" s="2" t="s">
        <v>105</v>
      </c>
      <c r="I432" s="2" t="s">
        <v>97</v>
      </c>
      <c r="J432" s="2" t="s">
        <v>109</v>
      </c>
      <c r="K432" s="2" t="s">
        <v>7571</v>
      </c>
      <c r="L432" s="2" t="s">
        <v>109</v>
      </c>
      <c r="M432" s="2" t="b">
        <v>0</v>
      </c>
    </row>
    <row r="433" spans="1:13" ht="57.6" customHeight="1">
      <c r="A433" t="s">
        <v>7572</v>
      </c>
      <c r="B433" t="s">
        <v>42</v>
      </c>
      <c r="C433" t="s">
        <v>215</v>
      </c>
      <c r="D433" t="s">
        <v>216</v>
      </c>
      <c r="E433" t="s">
        <v>4937</v>
      </c>
      <c r="F433" t="s">
        <v>3684</v>
      </c>
      <c r="G433" s="4">
        <v>44468.707083333327</v>
      </c>
      <c r="H433" t="s">
        <v>105</v>
      </c>
      <c r="I433" t="s">
        <v>114</v>
      </c>
      <c r="J433" t="s">
        <v>98</v>
      </c>
      <c r="K433" s="2" t="s">
        <v>5392</v>
      </c>
      <c r="L433" t="s">
        <v>98</v>
      </c>
      <c r="M433" t="b">
        <v>0</v>
      </c>
    </row>
    <row r="434" spans="1:13">
      <c r="A434" s="2" t="s">
        <v>7573</v>
      </c>
      <c r="B434" s="2" t="s">
        <v>35</v>
      </c>
      <c r="C434" s="2" t="s">
        <v>980</v>
      </c>
      <c r="D434" s="2" t="s">
        <v>313</v>
      </c>
      <c r="E434" s="2" t="s">
        <v>1231</v>
      </c>
      <c r="F434" s="2" t="s">
        <v>7574</v>
      </c>
      <c r="G434" s="4">
        <v>44468.730694444443</v>
      </c>
      <c r="H434" s="2" t="s">
        <v>1152</v>
      </c>
      <c r="I434" s="2" t="s">
        <v>97</v>
      </c>
      <c r="J434" s="2"/>
      <c r="K434" s="2"/>
      <c r="L434" s="2" t="s">
        <v>109</v>
      </c>
      <c r="M434" s="2" t="b">
        <v>0</v>
      </c>
    </row>
    <row r="435" spans="1:13">
      <c r="A435" s="2" t="s">
        <v>7575</v>
      </c>
      <c r="B435" s="2" t="s">
        <v>35</v>
      </c>
      <c r="C435" s="2" t="s">
        <v>1908</v>
      </c>
      <c r="D435" s="2" t="s">
        <v>5419</v>
      </c>
      <c r="E435" s="2" t="s">
        <v>196</v>
      </c>
      <c r="F435" s="2" t="s">
        <v>7576</v>
      </c>
      <c r="G435" s="4">
        <v>44468.793541666673</v>
      </c>
      <c r="H435" s="2" t="s">
        <v>105</v>
      </c>
      <c r="I435" s="2" t="s">
        <v>97</v>
      </c>
      <c r="J435" s="2" t="s">
        <v>109</v>
      </c>
      <c r="K435" s="2" t="s">
        <v>7577</v>
      </c>
      <c r="L435" s="2" t="s">
        <v>109</v>
      </c>
      <c r="M435" s="2" t="b">
        <v>0</v>
      </c>
    </row>
    <row r="436" spans="1:13">
      <c r="A436" s="2" t="s">
        <v>7578</v>
      </c>
      <c r="B436" s="2" t="s">
        <v>35</v>
      </c>
      <c r="C436" s="2" t="s">
        <v>342</v>
      </c>
      <c r="D436" s="2" t="s">
        <v>434</v>
      </c>
      <c r="E436" s="2" t="s">
        <v>1420</v>
      </c>
      <c r="F436" s="2" t="s">
        <v>7579</v>
      </c>
      <c r="G436" s="4">
        <v>44468.754953703698</v>
      </c>
      <c r="H436" s="2" t="s">
        <v>105</v>
      </c>
      <c r="I436" s="2" t="s">
        <v>97</v>
      </c>
      <c r="J436" s="2" t="s">
        <v>109</v>
      </c>
      <c r="K436" s="2" t="s">
        <v>6935</v>
      </c>
      <c r="L436" s="2" t="s">
        <v>109</v>
      </c>
      <c r="M436" s="2" t="b">
        <v>0</v>
      </c>
    </row>
    <row r="437" spans="1:13">
      <c r="A437" s="5" t="s">
        <v>7580</v>
      </c>
      <c r="B437" s="2" t="s">
        <v>35</v>
      </c>
      <c r="C437" s="2" t="s">
        <v>342</v>
      </c>
      <c r="D437" s="2" t="s">
        <v>434</v>
      </c>
      <c r="E437" s="2" t="s">
        <v>1072</v>
      </c>
      <c r="F437" s="2" t="s">
        <v>7581</v>
      </c>
      <c r="G437" s="4">
        <v>44468.779861111107</v>
      </c>
      <c r="H437" s="2" t="s">
        <v>105</v>
      </c>
      <c r="I437" s="2" t="s">
        <v>97</v>
      </c>
      <c r="J437" s="2" t="s">
        <v>109</v>
      </c>
      <c r="K437" s="2" t="s">
        <v>7582</v>
      </c>
      <c r="L437" s="2" t="s">
        <v>109</v>
      </c>
      <c r="M437" s="2" t="b">
        <v>0</v>
      </c>
    </row>
    <row r="438" spans="1:13">
      <c r="A438" s="5" t="s">
        <v>7583</v>
      </c>
      <c r="B438" s="2" t="s">
        <v>35</v>
      </c>
      <c r="C438" s="2" t="s">
        <v>342</v>
      </c>
      <c r="D438" s="2" t="s">
        <v>434</v>
      </c>
      <c r="E438" s="2" t="s">
        <v>166</v>
      </c>
      <c r="F438" s="2" t="s">
        <v>7584</v>
      </c>
      <c r="G438" s="4">
        <v>44468.802361111113</v>
      </c>
      <c r="H438" s="2" t="s">
        <v>105</v>
      </c>
      <c r="I438" s="2" t="s">
        <v>97</v>
      </c>
      <c r="J438" s="2" t="s">
        <v>109</v>
      </c>
      <c r="K438" s="2" t="s">
        <v>7585</v>
      </c>
      <c r="L438" s="2" t="s">
        <v>109</v>
      </c>
      <c r="M438" s="2" t="b">
        <v>0</v>
      </c>
    </row>
    <row r="439" spans="1:13" ht="57.6" customHeight="1">
      <c r="A439" t="s">
        <v>7586</v>
      </c>
      <c r="B439" t="s">
        <v>42</v>
      </c>
      <c r="C439" t="s">
        <v>215</v>
      </c>
      <c r="D439" t="s">
        <v>216</v>
      </c>
      <c r="E439" t="s">
        <v>1890</v>
      </c>
      <c r="F439" t="s">
        <v>6080</v>
      </c>
      <c r="G439" s="4">
        <v>44468.806956018518</v>
      </c>
      <c r="H439" t="s">
        <v>105</v>
      </c>
      <c r="I439" t="s">
        <v>97</v>
      </c>
      <c r="J439" t="s">
        <v>98</v>
      </c>
      <c r="K439" s="2" t="s">
        <v>5392</v>
      </c>
      <c r="L439" t="s">
        <v>98</v>
      </c>
      <c r="M439" t="b">
        <v>0</v>
      </c>
    </row>
    <row r="440" spans="1:13" ht="28.9" customHeight="1">
      <c r="A440" s="2" t="s">
        <v>7587</v>
      </c>
      <c r="B440" s="2" t="s">
        <v>35</v>
      </c>
      <c r="C440" s="2" t="s">
        <v>1135</v>
      </c>
      <c r="D440" s="2" t="s">
        <v>2843</v>
      </c>
      <c r="E440" s="2" t="s">
        <v>112</v>
      </c>
      <c r="F440" s="2" t="s">
        <v>7588</v>
      </c>
      <c r="G440" s="4">
        <v>44468.818877314807</v>
      </c>
      <c r="H440" s="2" t="s">
        <v>105</v>
      </c>
      <c r="I440" s="2" t="s">
        <v>97</v>
      </c>
      <c r="J440" s="2" t="s">
        <v>121</v>
      </c>
      <c r="K440" s="2" t="s">
        <v>7589</v>
      </c>
      <c r="L440" s="2" t="s">
        <v>109</v>
      </c>
      <c r="M440" s="2" t="b">
        <v>0</v>
      </c>
    </row>
    <row r="441" spans="1:13" ht="72" customHeight="1">
      <c r="A441" t="s">
        <v>7590</v>
      </c>
      <c r="B441" t="s">
        <v>42</v>
      </c>
      <c r="C441" t="s">
        <v>215</v>
      </c>
      <c r="D441" t="s">
        <v>216</v>
      </c>
      <c r="E441" t="s">
        <v>5137</v>
      </c>
      <c r="F441" t="s">
        <v>1284</v>
      </c>
      <c r="G441" s="4">
        <v>44469.401759259257</v>
      </c>
      <c r="H441" t="s">
        <v>105</v>
      </c>
      <c r="I441" t="s">
        <v>114</v>
      </c>
      <c r="J441" t="s">
        <v>98</v>
      </c>
      <c r="K441" s="2" t="s">
        <v>7591</v>
      </c>
      <c r="L441" t="s">
        <v>98</v>
      </c>
      <c r="M441" t="b">
        <v>0</v>
      </c>
    </row>
    <row r="442" spans="1:13" ht="187.15" customHeight="1">
      <c r="A442" t="s">
        <v>7592</v>
      </c>
      <c r="B442" t="s">
        <v>44</v>
      </c>
      <c r="C442" t="s">
        <v>375</v>
      </c>
      <c r="D442" t="s">
        <v>376</v>
      </c>
      <c r="E442" t="s">
        <v>7593</v>
      </c>
      <c r="F442" t="s">
        <v>2968</v>
      </c>
      <c r="G442" s="4">
        <v>44469.4690162037</v>
      </c>
      <c r="H442" t="s">
        <v>105</v>
      </c>
      <c r="I442" t="s">
        <v>114</v>
      </c>
      <c r="J442" t="s">
        <v>98</v>
      </c>
      <c r="K442" s="2" t="s">
        <v>3538</v>
      </c>
      <c r="L442" t="s">
        <v>98</v>
      </c>
      <c r="M442" t="b">
        <v>0</v>
      </c>
    </row>
    <row r="443" spans="1:13">
      <c r="A443" s="2" t="s">
        <v>7594</v>
      </c>
      <c r="B443" s="2" t="s">
        <v>35</v>
      </c>
      <c r="C443" s="2" t="s">
        <v>180</v>
      </c>
      <c r="D443" s="2" t="s">
        <v>181</v>
      </c>
      <c r="E443" s="2" t="s">
        <v>232</v>
      </c>
      <c r="F443" s="2" t="s">
        <v>7595</v>
      </c>
      <c r="G443" s="4">
        <v>44469.482986111107</v>
      </c>
      <c r="H443" s="2" t="s">
        <v>105</v>
      </c>
      <c r="I443" s="2" t="s">
        <v>97</v>
      </c>
      <c r="J443" s="2" t="s">
        <v>109</v>
      </c>
      <c r="K443" s="2" t="s">
        <v>7596</v>
      </c>
      <c r="L443" s="2" t="s">
        <v>109</v>
      </c>
      <c r="M443" s="2" t="b">
        <v>0</v>
      </c>
    </row>
    <row r="444" spans="1:13" ht="57.6" customHeight="1">
      <c r="A444" t="s">
        <v>7597</v>
      </c>
      <c r="B444" t="s">
        <v>42</v>
      </c>
      <c r="C444" t="s">
        <v>215</v>
      </c>
      <c r="D444" t="s">
        <v>216</v>
      </c>
      <c r="E444" t="s">
        <v>7598</v>
      </c>
      <c r="F444" t="s">
        <v>7599</v>
      </c>
      <c r="G444" s="4">
        <v>44469.519895833328</v>
      </c>
      <c r="H444" t="s">
        <v>105</v>
      </c>
      <c r="I444" t="s">
        <v>97</v>
      </c>
      <c r="J444" t="s">
        <v>98</v>
      </c>
      <c r="K444" s="2" t="s">
        <v>7600</v>
      </c>
      <c r="L444" t="s">
        <v>98</v>
      </c>
      <c r="M444" t="b">
        <v>0</v>
      </c>
    </row>
    <row r="445" spans="1:13" ht="43.15" customHeight="1">
      <c r="A445" t="s">
        <v>7601</v>
      </c>
      <c r="B445" t="s">
        <v>44</v>
      </c>
      <c r="C445" t="s">
        <v>375</v>
      </c>
      <c r="D445" t="s">
        <v>376</v>
      </c>
      <c r="E445" t="s">
        <v>2224</v>
      </c>
      <c r="F445" t="s">
        <v>6766</v>
      </c>
      <c r="G445" s="4">
        <v>44469.551527777781</v>
      </c>
      <c r="H445" t="s">
        <v>105</v>
      </c>
      <c r="I445" t="s">
        <v>114</v>
      </c>
      <c r="J445" t="s">
        <v>98</v>
      </c>
      <c r="K445" s="2" t="s">
        <v>7602</v>
      </c>
      <c r="L445" t="s">
        <v>98</v>
      </c>
      <c r="M445" t="b">
        <v>0</v>
      </c>
    </row>
    <row r="446" spans="1:13">
      <c r="A446" s="2" t="s">
        <v>7603</v>
      </c>
      <c r="B446" s="2" t="s">
        <v>35</v>
      </c>
      <c r="C446" s="2" t="s">
        <v>124</v>
      </c>
      <c r="D446" s="2" t="s">
        <v>144</v>
      </c>
      <c r="E446" s="2" t="s">
        <v>804</v>
      </c>
      <c r="F446" s="2" t="s">
        <v>1122</v>
      </c>
      <c r="G446" s="4">
        <v>44469.577210648153</v>
      </c>
      <c r="H446" s="2" t="s">
        <v>105</v>
      </c>
      <c r="I446" s="2" t="s">
        <v>97</v>
      </c>
      <c r="J446" s="2" t="s">
        <v>109</v>
      </c>
      <c r="K446" s="2" t="s">
        <v>7604</v>
      </c>
      <c r="L446" s="2" t="s">
        <v>109</v>
      </c>
      <c r="M446" s="2" t="b">
        <v>0</v>
      </c>
    </row>
    <row r="447" spans="1:13">
      <c r="A447" s="2" t="s">
        <v>7605</v>
      </c>
      <c r="B447" s="2" t="s">
        <v>35</v>
      </c>
      <c r="C447" s="2" t="s">
        <v>980</v>
      </c>
      <c r="D447" s="2" t="s">
        <v>313</v>
      </c>
      <c r="E447" s="2" t="s">
        <v>560</v>
      </c>
      <c r="F447" s="2" t="s">
        <v>7606</v>
      </c>
      <c r="G447" s="4">
        <v>44469.615208333344</v>
      </c>
      <c r="H447" s="2" t="s">
        <v>1152</v>
      </c>
      <c r="I447" s="2" t="s">
        <v>97</v>
      </c>
      <c r="J447" s="2"/>
      <c r="K447" s="2"/>
      <c r="L447" s="2" t="s">
        <v>109</v>
      </c>
      <c r="M447" s="2" t="b">
        <v>0</v>
      </c>
    </row>
    <row r="448" spans="1:13" ht="57.6" customHeight="1">
      <c r="A448" t="s">
        <v>7607</v>
      </c>
      <c r="B448" t="s">
        <v>42</v>
      </c>
      <c r="C448" t="s">
        <v>215</v>
      </c>
      <c r="D448" t="s">
        <v>216</v>
      </c>
      <c r="E448" t="s">
        <v>2449</v>
      </c>
      <c r="F448" t="s">
        <v>6080</v>
      </c>
      <c r="G448" s="4">
        <v>44469.641377314823</v>
      </c>
      <c r="H448" t="s">
        <v>105</v>
      </c>
      <c r="I448" t="s">
        <v>97</v>
      </c>
      <c r="J448" t="s">
        <v>98</v>
      </c>
      <c r="K448" s="2" t="s">
        <v>5392</v>
      </c>
      <c r="L448" t="s">
        <v>98</v>
      </c>
      <c r="M448" t="b">
        <v>0</v>
      </c>
    </row>
    <row r="449" spans="1:13" ht="28.9" customHeight="1">
      <c r="A449" s="2" t="s">
        <v>7608</v>
      </c>
      <c r="B449" s="2" t="s">
        <v>42</v>
      </c>
      <c r="C449" s="2" t="s">
        <v>92</v>
      </c>
      <c r="D449" s="2" t="s">
        <v>186</v>
      </c>
      <c r="E449" s="2" t="s">
        <v>1936</v>
      </c>
      <c r="F449" s="2" t="s">
        <v>7609</v>
      </c>
      <c r="G449" s="4">
        <v>44469.65184027778</v>
      </c>
      <c r="H449" s="2" t="s">
        <v>105</v>
      </c>
      <c r="I449" s="2" t="s">
        <v>114</v>
      </c>
      <c r="J449" s="2" t="s">
        <v>98</v>
      </c>
      <c r="K449" s="2" t="s">
        <v>7610</v>
      </c>
      <c r="L449" s="2" t="s">
        <v>98</v>
      </c>
      <c r="M449" s="2" t="b">
        <v>0</v>
      </c>
    </row>
    <row r="450" spans="1:13" ht="43.15" customHeight="1">
      <c r="A450" s="2" t="s">
        <v>7611</v>
      </c>
      <c r="B450" s="2" t="s">
        <v>35</v>
      </c>
      <c r="C450" s="2" t="s">
        <v>873</v>
      </c>
      <c r="D450" s="2" t="s">
        <v>874</v>
      </c>
      <c r="E450" s="2" t="s">
        <v>221</v>
      </c>
      <c r="F450" s="2" t="s">
        <v>7612</v>
      </c>
      <c r="G450" s="4">
        <v>44469.697013888886</v>
      </c>
      <c r="H450" s="2" t="s">
        <v>105</v>
      </c>
      <c r="I450" s="2" t="s">
        <v>97</v>
      </c>
      <c r="J450" s="2" t="s">
        <v>109</v>
      </c>
      <c r="K450" s="2" t="s">
        <v>7613</v>
      </c>
      <c r="L450" s="2" t="s">
        <v>109</v>
      </c>
      <c r="M450" s="2" t="b">
        <v>1</v>
      </c>
    </row>
    <row r="451" spans="1:13" ht="43.15" customHeight="1">
      <c r="A451" t="s">
        <v>7614</v>
      </c>
      <c r="B451" t="s">
        <v>42</v>
      </c>
      <c r="C451" t="s">
        <v>215</v>
      </c>
      <c r="D451" t="s">
        <v>216</v>
      </c>
      <c r="E451" t="s">
        <v>6805</v>
      </c>
      <c r="F451" t="s">
        <v>7615</v>
      </c>
      <c r="G451" s="4">
        <v>44469.717060185183</v>
      </c>
      <c r="H451" t="s">
        <v>105</v>
      </c>
      <c r="I451" t="s">
        <v>114</v>
      </c>
      <c r="J451" t="s">
        <v>98</v>
      </c>
      <c r="K451" s="2" t="s">
        <v>4024</v>
      </c>
      <c r="L451" t="s">
        <v>98</v>
      </c>
      <c r="M451" t="b">
        <v>0</v>
      </c>
    </row>
    <row r="452" spans="1:13" ht="43.15" customHeight="1">
      <c r="A452" t="s">
        <v>7616</v>
      </c>
      <c r="B452" t="s">
        <v>42</v>
      </c>
      <c r="C452" t="s">
        <v>215</v>
      </c>
      <c r="D452" t="s">
        <v>216</v>
      </c>
      <c r="E452" t="s">
        <v>6122</v>
      </c>
      <c r="F452" t="s">
        <v>7617</v>
      </c>
      <c r="G452" s="4">
        <v>44469.724074074067</v>
      </c>
      <c r="H452" t="s">
        <v>105</v>
      </c>
      <c r="I452" t="s">
        <v>114</v>
      </c>
      <c r="J452" t="s">
        <v>98</v>
      </c>
      <c r="K452" s="2" t="s">
        <v>7618</v>
      </c>
      <c r="L452" t="s">
        <v>98</v>
      </c>
      <c r="M452" t="b">
        <v>0</v>
      </c>
    </row>
    <row r="453" spans="1:13" ht="43.15" customHeight="1">
      <c r="A453" t="s">
        <v>7619</v>
      </c>
      <c r="B453" t="s">
        <v>42</v>
      </c>
      <c r="C453" t="s">
        <v>215</v>
      </c>
      <c r="D453" t="s">
        <v>216</v>
      </c>
      <c r="E453" t="s">
        <v>5455</v>
      </c>
      <c r="F453" t="s">
        <v>7620</v>
      </c>
      <c r="G453" s="4">
        <v>44469.729444444441</v>
      </c>
      <c r="H453" t="s">
        <v>105</v>
      </c>
      <c r="I453" t="s">
        <v>97</v>
      </c>
      <c r="J453" t="s">
        <v>98</v>
      </c>
      <c r="K453" s="2" t="s">
        <v>4024</v>
      </c>
      <c r="L453" t="s">
        <v>98</v>
      </c>
      <c r="M453" t="b">
        <v>0</v>
      </c>
    </row>
    <row r="454" spans="1:13" ht="187.15" customHeight="1">
      <c r="A454" s="5" t="s">
        <v>7621</v>
      </c>
      <c r="B454" s="2" t="s">
        <v>42</v>
      </c>
      <c r="C454" s="2" t="s">
        <v>215</v>
      </c>
      <c r="D454" s="2" t="s">
        <v>216</v>
      </c>
      <c r="E454" s="2" t="s">
        <v>5253</v>
      </c>
      <c r="F454" s="2" t="s">
        <v>2871</v>
      </c>
      <c r="G454" s="4">
        <v>44469.7421875</v>
      </c>
      <c r="H454" s="2" t="s">
        <v>105</v>
      </c>
      <c r="I454" s="2" t="s">
        <v>97</v>
      </c>
      <c r="J454" s="2" t="s">
        <v>98</v>
      </c>
      <c r="K454" s="2" t="s">
        <v>3538</v>
      </c>
      <c r="L454" s="2" t="s">
        <v>98</v>
      </c>
      <c r="M454" s="2" t="b">
        <v>0</v>
      </c>
    </row>
    <row r="455" spans="1:13" ht="43.15" customHeight="1">
      <c r="A455" t="s">
        <v>7622</v>
      </c>
      <c r="B455" t="s">
        <v>44</v>
      </c>
      <c r="C455" t="s">
        <v>375</v>
      </c>
      <c r="D455" t="s">
        <v>376</v>
      </c>
      <c r="E455" t="s">
        <v>7623</v>
      </c>
      <c r="F455" t="s">
        <v>7624</v>
      </c>
      <c r="G455" s="4">
        <v>44469.746192129627</v>
      </c>
      <c r="H455" t="s">
        <v>105</v>
      </c>
      <c r="I455" t="s">
        <v>114</v>
      </c>
      <c r="J455" t="s">
        <v>98</v>
      </c>
      <c r="K455" s="2" t="s">
        <v>7625</v>
      </c>
      <c r="L455" t="s">
        <v>98</v>
      </c>
      <c r="M455" t="b">
        <v>0</v>
      </c>
    </row>
    <row r="456" spans="1:13" ht="57.6" customHeight="1">
      <c r="A456" t="s">
        <v>7626</v>
      </c>
      <c r="B456" t="s">
        <v>42</v>
      </c>
      <c r="C456" t="s">
        <v>215</v>
      </c>
      <c r="D456" t="s">
        <v>216</v>
      </c>
      <c r="E456" t="s">
        <v>6436</v>
      </c>
      <c r="F456" t="s">
        <v>6080</v>
      </c>
      <c r="G456" s="4">
        <v>44469.751006944447</v>
      </c>
      <c r="H456" t="s">
        <v>105</v>
      </c>
      <c r="I456" t="s">
        <v>97</v>
      </c>
      <c r="J456" t="s">
        <v>98</v>
      </c>
      <c r="K456" s="2" t="s">
        <v>7627</v>
      </c>
      <c r="L456" t="s">
        <v>98</v>
      </c>
      <c r="M456" t="b">
        <v>0</v>
      </c>
    </row>
    <row r="457" spans="1:13" ht="57.6" customHeight="1">
      <c r="A457" t="s">
        <v>7628</v>
      </c>
      <c r="B457" t="s">
        <v>42</v>
      </c>
      <c r="C457" t="s">
        <v>215</v>
      </c>
      <c r="D457" t="s">
        <v>216</v>
      </c>
      <c r="E457" t="s">
        <v>870</v>
      </c>
      <c r="F457" t="s">
        <v>3684</v>
      </c>
      <c r="G457" s="4">
        <v>44469.755231481482</v>
      </c>
      <c r="H457" t="s">
        <v>105</v>
      </c>
      <c r="I457" t="s">
        <v>114</v>
      </c>
      <c r="J457" t="s">
        <v>98</v>
      </c>
      <c r="K457" s="2" t="s">
        <v>7629</v>
      </c>
      <c r="L457" t="s">
        <v>98</v>
      </c>
      <c r="M457" t="b">
        <v>0</v>
      </c>
    </row>
    <row r="458" spans="1:13" ht="72" customHeight="1">
      <c r="A458" t="s">
        <v>7630</v>
      </c>
      <c r="B458" t="s">
        <v>42</v>
      </c>
      <c r="C458" t="s">
        <v>215</v>
      </c>
      <c r="D458" t="s">
        <v>216</v>
      </c>
      <c r="E458" t="s">
        <v>7631</v>
      </c>
      <c r="F458" t="s">
        <v>6080</v>
      </c>
      <c r="G458" s="4">
        <v>44469.7578125</v>
      </c>
      <c r="H458" t="s">
        <v>105</v>
      </c>
      <c r="I458" t="s">
        <v>97</v>
      </c>
      <c r="J458" t="s">
        <v>98</v>
      </c>
      <c r="K458" s="2" t="s">
        <v>7632</v>
      </c>
      <c r="L458" t="s">
        <v>98</v>
      </c>
      <c r="M458" t="b">
        <v>0</v>
      </c>
    </row>
    <row r="459" spans="1:13">
      <c r="A459" t="s">
        <v>7633</v>
      </c>
      <c r="B459" t="s">
        <v>42</v>
      </c>
      <c r="C459" t="s">
        <v>1857</v>
      </c>
      <c r="D459" t="s">
        <v>1858</v>
      </c>
      <c r="E459" t="s">
        <v>7634</v>
      </c>
      <c r="F459" t="s">
        <v>7635</v>
      </c>
      <c r="G459" s="4">
        <v>44469.772430555553</v>
      </c>
      <c r="H459" t="s">
        <v>554</v>
      </c>
      <c r="I459" t="s">
        <v>97</v>
      </c>
      <c r="K459" s="2"/>
      <c r="L459" t="s">
        <v>98</v>
      </c>
      <c r="M459" t="b">
        <v>0</v>
      </c>
    </row>
    <row r="460" spans="1:13">
      <c r="A460" s="2" t="s">
        <v>7636</v>
      </c>
      <c r="B460" s="2" t="s">
        <v>35</v>
      </c>
      <c r="C460" s="2" t="s">
        <v>873</v>
      </c>
      <c r="D460" s="2" t="s">
        <v>874</v>
      </c>
      <c r="E460" s="2" t="s">
        <v>7637</v>
      </c>
      <c r="F460" s="2" t="s">
        <v>7638</v>
      </c>
      <c r="G460" s="4">
        <v>44469.782349537039</v>
      </c>
      <c r="H460" s="2" t="s">
        <v>105</v>
      </c>
      <c r="I460" s="2" t="s">
        <v>97</v>
      </c>
      <c r="J460" s="2" t="s">
        <v>109</v>
      </c>
      <c r="K460" s="2" t="s">
        <v>7639</v>
      </c>
      <c r="L460" s="2" t="s">
        <v>109</v>
      </c>
      <c r="M460" s="2" t="b">
        <v>0</v>
      </c>
    </row>
    <row r="461" spans="1:13">
      <c r="A461" t="s">
        <v>7640</v>
      </c>
      <c r="B461" t="s">
        <v>42</v>
      </c>
      <c r="C461" t="s">
        <v>215</v>
      </c>
      <c r="D461" t="s">
        <v>216</v>
      </c>
      <c r="E461" t="s">
        <v>7641</v>
      </c>
      <c r="F461" t="s">
        <v>6080</v>
      </c>
      <c r="G461" s="4">
        <v>44469.787303240737</v>
      </c>
      <c r="H461" t="s">
        <v>554</v>
      </c>
      <c r="I461" t="s">
        <v>97</v>
      </c>
      <c r="K461" s="2"/>
      <c r="L461" t="s">
        <v>98</v>
      </c>
      <c r="M461" t="b">
        <v>0</v>
      </c>
    </row>
    <row r="462" spans="1:13">
      <c r="A462" t="s">
        <v>7642</v>
      </c>
      <c r="B462" t="s">
        <v>42</v>
      </c>
      <c r="C462" t="s">
        <v>215</v>
      </c>
      <c r="D462" t="s">
        <v>216</v>
      </c>
      <c r="E462" t="s">
        <v>4124</v>
      </c>
      <c r="F462" t="s">
        <v>2473</v>
      </c>
      <c r="G462" s="4">
        <v>44469.793391203697</v>
      </c>
      <c r="H462" t="s">
        <v>554</v>
      </c>
      <c r="I462" t="s">
        <v>97</v>
      </c>
      <c r="K462" s="2"/>
      <c r="L462" t="s">
        <v>98</v>
      </c>
      <c r="M462" t="b">
        <v>0</v>
      </c>
    </row>
    <row r="463" spans="1:13">
      <c r="A463" t="s">
        <v>7643</v>
      </c>
      <c r="B463" t="s">
        <v>42</v>
      </c>
      <c r="C463" t="s">
        <v>92</v>
      </c>
      <c r="D463" t="s">
        <v>186</v>
      </c>
      <c r="E463" t="s">
        <v>3918</v>
      </c>
      <c r="F463" t="s">
        <v>7644</v>
      </c>
      <c r="G463" s="4">
        <v>44469.799375000002</v>
      </c>
      <c r="H463" t="s">
        <v>554</v>
      </c>
      <c r="I463" t="s">
        <v>97</v>
      </c>
      <c r="K463" s="2"/>
      <c r="L463" t="s">
        <v>98</v>
      </c>
      <c r="M463" t="b">
        <v>0</v>
      </c>
    </row>
    <row r="464" spans="1:13" ht="57.6" customHeight="1">
      <c r="A464" t="s">
        <v>7645</v>
      </c>
      <c r="B464" t="s">
        <v>42</v>
      </c>
      <c r="C464" t="s">
        <v>215</v>
      </c>
      <c r="D464" t="s">
        <v>216</v>
      </c>
      <c r="E464" t="s">
        <v>3550</v>
      </c>
      <c r="F464" t="s">
        <v>1092</v>
      </c>
      <c r="G464" s="4">
        <v>44469.80096064815</v>
      </c>
      <c r="H464" t="s">
        <v>105</v>
      </c>
      <c r="I464" t="s">
        <v>97</v>
      </c>
      <c r="J464" t="s">
        <v>98</v>
      </c>
      <c r="K464" s="2" t="s">
        <v>7646</v>
      </c>
      <c r="L464" t="s">
        <v>98</v>
      </c>
      <c r="M464" t="b">
        <v>0</v>
      </c>
    </row>
    <row r="465" spans="1:13">
      <c r="A465" t="s">
        <v>7647</v>
      </c>
      <c r="B465" t="s">
        <v>44</v>
      </c>
      <c r="C465" t="s">
        <v>738</v>
      </c>
      <c r="D465" t="s">
        <v>739</v>
      </c>
      <c r="E465" t="s">
        <v>3296</v>
      </c>
      <c r="F465" t="s">
        <v>7648</v>
      </c>
      <c r="G465" s="4">
        <v>44469.836585648147</v>
      </c>
      <c r="H465" t="s">
        <v>554</v>
      </c>
      <c r="I465" t="s">
        <v>97</v>
      </c>
      <c r="K465" s="2"/>
      <c r="L465" t="s">
        <v>98</v>
      </c>
      <c r="M465" t="b">
        <v>0</v>
      </c>
    </row>
    <row r="466" spans="1:13">
      <c r="A466" t="s">
        <v>7649</v>
      </c>
      <c r="B466" t="s">
        <v>42</v>
      </c>
      <c r="C466" t="s">
        <v>1135</v>
      </c>
      <c r="D466" t="s">
        <v>1136</v>
      </c>
      <c r="E466" t="s">
        <v>7650</v>
      </c>
      <c r="F466" t="s">
        <v>7651</v>
      </c>
      <c r="G466" s="4">
        <v>44469.856354166674</v>
      </c>
      <c r="H466" t="s">
        <v>554</v>
      </c>
      <c r="I466" t="s">
        <v>97</v>
      </c>
      <c r="K466" s="2"/>
      <c r="L466" t="s">
        <v>98</v>
      </c>
      <c r="M466" t="b">
        <v>0</v>
      </c>
    </row>
    <row r="467" spans="1:13">
      <c r="A467" s="2" t="s">
        <v>7652</v>
      </c>
      <c r="B467" s="2" t="s">
        <v>35</v>
      </c>
      <c r="C467" s="2" t="s">
        <v>1908</v>
      </c>
      <c r="D467" s="2" t="s">
        <v>1909</v>
      </c>
      <c r="E467" s="2" t="s">
        <v>319</v>
      </c>
      <c r="F467" s="2" t="s">
        <v>7653</v>
      </c>
      <c r="G467" s="4">
        <v>44469.859016203707</v>
      </c>
      <c r="H467" s="2" t="s">
        <v>105</v>
      </c>
      <c r="I467" s="2" t="s">
        <v>97</v>
      </c>
      <c r="J467" s="2" t="s">
        <v>109</v>
      </c>
      <c r="K467" s="2" t="s">
        <v>7654</v>
      </c>
      <c r="L467" s="2" t="s">
        <v>109</v>
      </c>
      <c r="M467" s="2" t="b">
        <v>0</v>
      </c>
    </row>
    <row r="468" spans="1:13">
      <c r="A468" t="s">
        <v>7655</v>
      </c>
      <c r="B468" t="s">
        <v>42</v>
      </c>
      <c r="C468" t="s">
        <v>215</v>
      </c>
      <c r="D468" t="s">
        <v>216</v>
      </c>
      <c r="E468" t="s">
        <v>4323</v>
      </c>
      <c r="F468" t="s">
        <v>5173</v>
      </c>
      <c r="G468" s="4">
        <v>44469.86136574074</v>
      </c>
      <c r="H468" t="s">
        <v>1076</v>
      </c>
      <c r="I468" t="s">
        <v>97</v>
      </c>
      <c r="K468" s="2"/>
      <c r="L468" t="s">
        <v>98</v>
      </c>
      <c r="M468" t="b">
        <v>0</v>
      </c>
    </row>
    <row r="469" spans="1:13">
      <c r="A469" s="5" t="s">
        <v>7656</v>
      </c>
      <c r="B469" s="2" t="s">
        <v>35</v>
      </c>
      <c r="C469" s="2" t="s">
        <v>124</v>
      </c>
      <c r="D469" s="2" t="s">
        <v>144</v>
      </c>
      <c r="E469" s="2" t="s">
        <v>204</v>
      </c>
      <c r="F469" s="2" t="s">
        <v>534</v>
      </c>
      <c r="G469" s="4">
        <v>44469.873680555553</v>
      </c>
      <c r="H469" s="2" t="s">
        <v>105</v>
      </c>
      <c r="I469" s="2" t="s">
        <v>97</v>
      </c>
      <c r="J469" s="2" t="s">
        <v>109</v>
      </c>
      <c r="K469" s="2" t="s">
        <v>2420</v>
      </c>
      <c r="L469" s="2" t="s">
        <v>109</v>
      </c>
      <c r="M469" s="2" t="b">
        <v>0</v>
      </c>
    </row>
    <row r="470" spans="1:13">
      <c r="G470" s="4"/>
    </row>
    <row r="471" spans="1:13">
      <c r="G471" s="4"/>
    </row>
    <row r="472" spans="1:13">
      <c r="G472" s="4"/>
    </row>
    <row r="473" spans="1:13">
      <c r="G473" s="4"/>
    </row>
    <row r="474" spans="1:13">
      <c r="G474" s="4"/>
    </row>
    <row r="475" spans="1:13">
      <c r="G475" s="4"/>
    </row>
    <row r="476" spans="1:13">
      <c r="G476" s="4"/>
    </row>
    <row r="477" spans="1:13">
      <c r="G477" s="4"/>
    </row>
    <row r="478" spans="1:13">
      <c r="G478" s="4"/>
    </row>
    <row r="479" spans="1:13">
      <c r="G479" s="4"/>
    </row>
    <row r="480" spans="1:13">
      <c r="G480" s="4"/>
    </row>
    <row r="481" spans="7:7">
      <c r="G481" s="4"/>
    </row>
    <row r="482" spans="7:7">
      <c r="G482" s="4"/>
    </row>
    <row r="483" spans="7:7">
      <c r="G483" s="4"/>
    </row>
    <row r="484" spans="7:7">
      <c r="G484" s="4"/>
    </row>
    <row r="485" spans="7:7">
      <c r="G485" s="4"/>
    </row>
    <row r="486" spans="7:7">
      <c r="G486" s="4"/>
    </row>
    <row r="487" spans="7:7">
      <c r="G487" s="4"/>
    </row>
    <row r="488" spans="7:7">
      <c r="G488" s="4"/>
    </row>
    <row r="489" spans="7:7">
      <c r="G489" s="4"/>
    </row>
    <row r="490" spans="7:7">
      <c r="G490" s="4"/>
    </row>
    <row r="491" spans="7:7">
      <c r="G491" s="4"/>
    </row>
    <row r="492" spans="7:7">
      <c r="G492" s="4"/>
    </row>
    <row r="493" spans="7:7">
      <c r="G493" s="4"/>
    </row>
    <row r="494" spans="7:7">
      <c r="G494" s="4"/>
    </row>
    <row r="495" spans="7:7">
      <c r="G495" s="4"/>
    </row>
    <row r="496" spans="7:7">
      <c r="G496" s="4"/>
    </row>
    <row r="497" spans="7:7">
      <c r="G497" s="4"/>
    </row>
    <row r="498" spans="7:7">
      <c r="G498" s="4"/>
    </row>
    <row r="499" spans="7:7">
      <c r="G499" s="4"/>
    </row>
    <row r="500" spans="7:7">
      <c r="G500" s="4"/>
    </row>
    <row r="501" spans="7:7">
      <c r="G501" s="4"/>
    </row>
    <row r="502" spans="7:7">
      <c r="G502" s="4"/>
    </row>
    <row r="503" spans="7:7">
      <c r="G503" s="4"/>
    </row>
    <row r="504" spans="7:7">
      <c r="G504" s="4"/>
    </row>
    <row r="505" spans="7:7">
      <c r="G505" s="4"/>
    </row>
    <row r="506" spans="7:7">
      <c r="G506" s="4"/>
    </row>
    <row r="507" spans="7:7">
      <c r="G507" s="4"/>
    </row>
    <row r="508" spans="7:7">
      <c r="G508" s="4"/>
    </row>
    <row r="509" spans="7:7">
      <c r="G509" s="4"/>
    </row>
    <row r="510" spans="7:7">
      <c r="G510" s="4"/>
    </row>
    <row r="511" spans="7:7">
      <c r="G511" s="4"/>
    </row>
    <row r="512" spans="7:7">
      <c r="G512" s="4"/>
    </row>
    <row r="513" spans="7:7">
      <c r="G513" s="4"/>
    </row>
    <row r="514" spans="7:7">
      <c r="G514" s="4"/>
    </row>
    <row r="515" spans="7:7">
      <c r="G515" s="4"/>
    </row>
    <row r="516" spans="7:7">
      <c r="G516" s="4"/>
    </row>
    <row r="517" spans="7:7">
      <c r="G517" s="4"/>
    </row>
    <row r="518" spans="7:7">
      <c r="G518" s="4"/>
    </row>
    <row r="519" spans="7:7">
      <c r="G519" s="4"/>
    </row>
    <row r="520" spans="7:7">
      <c r="G520" s="4"/>
    </row>
    <row r="521" spans="7:7">
      <c r="G521" s="4"/>
    </row>
    <row r="522" spans="7:7">
      <c r="G522" s="4"/>
    </row>
    <row r="523" spans="7:7">
      <c r="G523" s="4"/>
    </row>
    <row r="524" spans="7:7">
      <c r="G524" s="4"/>
    </row>
    <row r="525" spans="7:7">
      <c r="G525" s="4"/>
    </row>
    <row r="526" spans="7:7">
      <c r="G526" s="4"/>
    </row>
    <row r="527" spans="7:7">
      <c r="G527" s="4"/>
    </row>
    <row r="528" spans="7:7">
      <c r="G528" s="4"/>
    </row>
    <row r="529" spans="7:7">
      <c r="G529" s="4"/>
    </row>
    <row r="530" spans="7:7">
      <c r="G530" s="4"/>
    </row>
    <row r="531" spans="7:7">
      <c r="G531" s="4"/>
    </row>
    <row r="532" spans="7:7">
      <c r="G532" s="4"/>
    </row>
    <row r="533" spans="7:7">
      <c r="G533" s="4"/>
    </row>
    <row r="534" spans="7:7">
      <c r="G534" s="4"/>
    </row>
    <row r="535" spans="7:7">
      <c r="G535" s="4"/>
    </row>
    <row r="536" spans="7:7">
      <c r="G536" s="4"/>
    </row>
    <row r="537" spans="7:7">
      <c r="G537" s="4"/>
    </row>
    <row r="538" spans="7:7">
      <c r="G538" s="4"/>
    </row>
    <row r="539" spans="7:7">
      <c r="G539" s="4"/>
    </row>
    <row r="540" spans="7:7">
      <c r="G540" s="4"/>
    </row>
    <row r="541" spans="7:7">
      <c r="G541" s="4"/>
    </row>
    <row r="542" spans="7:7">
      <c r="G542" s="4"/>
    </row>
    <row r="543" spans="7:7">
      <c r="G543" s="4"/>
    </row>
    <row r="544" spans="7:7">
      <c r="G544" s="4"/>
    </row>
    <row r="545" spans="7:7">
      <c r="G545" s="4"/>
    </row>
    <row r="546" spans="7:7">
      <c r="G546" s="4"/>
    </row>
    <row r="547" spans="7:7">
      <c r="G547" s="4"/>
    </row>
    <row r="548" spans="7:7">
      <c r="G548" s="4"/>
    </row>
    <row r="549" spans="7:7">
      <c r="G549" s="4"/>
    </row>
    <row r="550" spans="7:7">
      <c r="G550" s="4"/>
    </row>
    <row r="551" spans="7:7">
      <c r="G551" s="4"/>
    </row>
    <row r="552" spans="7:7">
      <c r="G552" s="4"/>
    </row>
    <row r="553" spans="7:7">
      <c r="G553" s="4"/>
    </row>
    <row r="554" spans="7:7">
      <c r="G554" s="4"/>
    </row>
    <row r="555" spans="7:7">
      <c r="G555" s="4"/>
    </row>
    <row r="556" spans="7:7">
      <c r="G556" s="4"/>
    </row>
    <row r="557" spans="7:7">
      <c r="G557" s="4"/>
    </row>
    <row r="558" spans="7:7">
      <c r="G558" s="4"/>
    </row>
    <row r="559" spans="7:7">
      <c r="G559" s="4"/>
    </row>
    <row r="560" spans="7:7">
      <c r="G560" s="4"/>
    </row>
    <row r="561" spans="7:7">
      <c r="G561" s="4"/>
    </row>
    <row r="562" spans="7:7">
      <c r="G562" s="4"/>
    </row>
    <row r="563" spans="7:7">
      <c r="G563" s="4"/>
    </row>
    <row r="564" spans="7:7">
      <c r="G564" s="4"/>
    </row>
    <row r="565" spans="7:7">
      <c r="G565" s="4"/>
    </row>
    <row r="566" spans="7:7">
      <c r="G566" s="4"/>
    </row>
    <row r="567" spans="7:7">
      <c r="G567" s="4"/>
    </row>
    <row r="568" spans="7:7">
      <c r="G568" s="4"/>
    </row>
    <row r="569" spans="7:7">
      <c r="G569" s="4"/>
    </row>
    <row r="570" spans="7:7">
      <c r="G570" s="4"/>
    </row>
    <row r="571" spans="7:7">
      <c r="G571" s="4"/>
    </row>
    <row r="572" spans="7:7">
      <c r="G572" s="4"/>
    </row>
    <row r="573" spans="7:7">
      <c r="G573" s="4"/>
    </row>
    <row r="574" spans="7:7">
      <c r="G574" s="4"/>
    </row>
    <row r="575" spans="7:7">
      <c r="G575" s="4"/>
    </row>
    <row r="576" spans="7:7">
      <c r="G576" s="4"/>
    </row>
    <row r="577" spans="7:7">
      <c r="G577" s="4"/>
    </row>
    <row r="578" spans="7:7">
      <c r="G578" s="4"/>
    </row>
    <row r="579" spans="7:7">
      <c r="G579" s="4"/>
    </row>
    <row r="580" spans="7:7">
      <c r="G580" s="4"/>
    </row>
    <row r="581" spans="7:7">
      <c r="G581" s="4"/>
    </row>
    <row r="582" spans="7:7">
      <c r="G582" s="4"/>
    </row>
    <row r="583" spans="7:7">
      <c r="G583" s="4"/>
    </row>
    <row r="584" spans="7:7">
      <c r="G584" s="4"/>
    </row>
    <row r="585" spans="7:7">
      <c r="G585" s="4"/>
    </row>
    <row r="586" spans="7:7">
      <c r="G586" s="4"/>
    </row>
    <row r="587" spans="7:7">
      <c r="G587" s="4"/>
    </row>
    <row r="588" spans="7:7">
      <c r="G588" s="4"/>
    </row>
    <row r="589" spans="7:7">
      <c r="G589" s="4"/>
    </row>
    <row r="590" spans="7:7">
      <c r="G590" s="4"/>
    </row>
    <row r="591" spans="7:7">
      <c r="G591" s="4"/>
    </row>
    <row r="592" spans="7:7">
      <c r="G592" s="4"/>
    </row>
    <row r="593" spans="7:7">
      <c r="G593" s="4"/>
    </row>
    <row r="594" spans="7:7">
      <c r="G594" s="4"/>
    </row>
    <row r="595" spans="7:7">
      <c r="G595" s="4"/>
    </row>
    <row r="596" spans="7:7">
      <c r="G596" s="4"/>
    </row>
    <row r="597" spans="7:7">
      <c r="G597" s="4"/>
    </row>
    <row r="598" spans="7:7">
      <c r="G598" s="4"/>
    </row>
    <row r="599" spans="7:7">
      <c r="G599" s="4"/>
    </row>
    <row r="600" spans="7:7">
      <c r="G600" s="4"/>
    </row>
    <row r="601" spans="7:7">
      <c r="G601" s="4"/>
    </row>
    <row r="602" spans="7:7">
      <c r="G602" s="4"/>
    </row>
    <row r="603" spans="7:7">
      <c r="G603" s="4"/>
    </row>
    <row r="604" spans="7:7">
      <c r="G604" s="4"/>
    </row>
    <row r="605" spans="7:7">
      <c r="G605" s="4"/>
    </row>
    <row r="606" spans="7:7">
      <c r="G606" s="4"/>
    </row>
    <row r="607" spans="7:7">
      <c r="G607" s="4"/>
    </row>
    <row r="608" spans="7:7">
      <c r="G608" s="4"/>
    </row>
    <row r="609" spans="7:7">
      <c r="G609" s="4"/>
    </row>
    <row r="610" spans="7:7">
      <c r="G610" s="4"/>
    </row>
    <row r="611" spans="7:7">
      <c r="G611" s="4"/>
    </row>
    <row r="612" spans="7:7">
      <c r="G612" s="4"/>
    </row>
    <row r="613" spans="7:7">
      <c r="G613" s="4"/>
    </row>
    <row r="614" spans="7:7">
      <c r="G614" s="4"/>
    </row>
    <row r="615" spans="7:7">
      <c r="G615" s="4"/>
    </row>
    <row r="616" spans="7:7">
      <c r="G616" s="4"/>
    </row>
    <row r="617" spans="7:7">
      <c r="G617" s="4"/>
    </row>
    <row r="618" spans="7:7">
      <c r="G618" s="4"/>
    </row>
    <row r="619" spans="7:7">
      <c r="G619" s="4"/>
    </row>
    <row r="620" spans="7:7">
      <c r="G620" s="4"/>
    </row>
    <row r="621" spans="7:7">
      <c r="G621" s="4"/>
    </row>
    <row r="622" spans="7:7">
      <c r="G622" s="4"/>
    </row>
    <row r="623" spans="7:7">
      <c r="G623" s="4"/>
    </row>
    <row r="624" spans="7:7">
      <c r="G624" s="4"/>
    </row>
    <row r="625" spans="7:7">
      <c r="G625" s="4"/>
    </row>
    <row r="626" spans="7:7">
      <c r="G626" s="4"/>
    </row>
    <row r="627" spans="7:7">
      <c r="G627" s="4"/>
    </row>
    <row r="628" spans="7:7">
      <c r="G628" s="4"/>
    </row>
    <row r="629" spans="7:7">
      <c r="G629" s="4"/>
    </row>
    <row r="630" spans="7:7">
      <c r="G630" s="4"/>
    </row>
    <row r="631" spans="7:7">
      <c r="G631" s="4"/>
    </row>
    <row r="632" spans="7:7">
      <c r="G632" s="4"/>
    </row>
    <row r="633" spans="7:7">
      <c r="G633" s="4"/>
    </row>
    <row r="634" spans="7:7">
      <c r="G634" s="4"/>
    </row>
    <row r="635" spans="7:7">
      <c r="G635" s="4"/>
    </row>
    <row r="636" spans="7:7">
      <c r="G636" s="4"/>
    </row>
    <row r="637" spans="7:7">
      <c r="G637" s="4"/>
    </row>
    <row r="638" spans="7:7">
      <c r="G638" s="4"/>
    </row>
    <row r="639" spans="7:7">
      <c r="G639" s="4"/>
    </row>
    <row r="640" spans="7:7">
      <c r="G640" s="4"/>
    </row>
    <row r="641" spans="7:7">
      <c r="G641" s="4"/>
    </row>
    <row r="642" spans="7:7">
      <c r="G642" s="4"/>
    </row>
    <row r="643" spans="7:7">
      <c r="G643" s="4"/>
    </row>
    <row r="644" spans="7:7">
      <c r="G644" s="4"/>
    </row>
    <row r="645" spans="7:7">
      <c r="G645" s="4"/>
    </row>
    <row r="646" spans="7:7">
      <c r="G646" s="4"/>
    </row>
    <row r="647" spans="7:7">
      <c r="G647" s="4"/>
    </row>
    <row r="648" spans="7:7">
      <c r="G648" s="4"/>
    </row>
    <row r="649" spans="7:7">
      <c r="G649" s="4"/>
    </row>
    <row r="650" spans="7:7">
      <c r="G650" s="4"/>
    </row>
    <row r="651" spans="7:7">
      <c r="G651" s="4"/>
    </row>
    <row r="652" spans="7:7">
      <c r="G652" s="4"/>
    </row>
    <row r="653" spans="7:7">
      <c r="G653" s="4"/>
    </row>
    <row r="654" spans="7:7">
      <c r="G654" s="4"/>
    </row>
    <row r="655" spans="7:7">
      <c r="G655" s="4"/>
    </row>
    <row r="656" spans="7:7">
      <c r="G656" s="4"/>
    </row>
    <row r="657" spans="7:7">
      <c r="G657" s="4"/>
    </row>
    <row r="658" spans="7:7">
      <c r="G658" s="4"/>
    </row>
    <row r="659" spans="7:7">
      <c r="G659" s="4"/>
    </row>
    <row r="660" spans="7:7">
      <c r="G660" s="4"/>
    </row>
    <row r="661" spans="7:7">
      <c r="G661" s="4"/>
    </row>
    <row r="662" spans="7:7">
      <c r="G662" s="4"/>
    </row>
    <row r="663" spans="7:7">
      <c r="G663" s="4"/>
    </row>
    <row r="664" spans="7:7">
      <c r="G664" s="4"/>
    </row>
    <row r="665" spans="7:7">
      <c r="G665" s="4"/>
    </row>
    <row r="666" spans="7:7">
      <c r="G666" s="4"/>
    </row>
    <row r="667" spans="7:7">
      <c r="G667" s="4"/>
    </row>
    <row r="668" spans="7:7">
      <c r="G668" s="4"/>
    </row>
    <row r="669" spans="7:7">
      <c r="G669" s="4"/>
    </row>
    <row r="670" spans="7:7">
      <c r="G670" s="4"/>
    </row>
    <row r="671" spans="7:7">
      <c r="G671" s="4"/>
    </row>
    <row r="672" spans="7:7">
      <c r="G672" s="4"/>
    </row>
    <row r="673" spans="7:7">
      <c r="G673" s="4"/>
    </row>
    <row r="674" spans="7:7">
      <c r="G674" s="4"/>
    </row>
    <row r="675" spans="7:7">
      <c r="G675" s="4"/>
    </row>
    <row r="676" spans="7:7">
      <c r="G676" s="4"/>
    </row>
    <row r="677" spans="7:7">
      <c r="G677" s="4"/>
    </row>
    <row r="678" spans="7:7">
      <c r="G678" s="4"/>
    </row>
    <row r="679" spans="7:7">
      <c r="G679" s="4"/>
    </row>
    <row r="680" spans="7:7">
      <c r="G680" s="4"/>
    </row>
    <row r="681" spans="7:7">
      <c r="G681" s="4"/>
    </row>
    <row r="682" spans="7:7">
      <c r="G682" s="4"/>
    </row>
    <row r="683" spans="7:7">
      <c r="G683" s="4"/>
    </row>
    <row r="684" spans="7:7">
      <c r="G684" s="4"/>
    </row>
    <row r="685" spans="7:7">
      <c r="G685" s="4"/>
    </row>
    <row r="686" spans="7:7">
      <c r="G686" s="4"/>
    </row>
    <row r="687" spans="7:7">
      <c r="G687" s="4"/>
    </row>
    <row r="688" spans="7:7">
      <c r="G688" s="4"/>
    </row>
    <row r="689" spans="7:7">
      <c r="G689" s="4"/>
    </row>
    <row r="690" spans="7:7">
      <c r="G690" s="4"/>
    </row>
    <row r="691" spans="7:7">
      <c r="G691" s="4"/>
    </row>
    <row r="692" spans="7:7">
      <c r="G692" s="4"/>
    </row>
    <row r="693" spans="7:7">
      <c r="G693" s="4"/>
    </row>
    <row r="694" spans="7:7">
      <c r="G694" s="4"/>
    </row>
    <row r="695" spans="7:7">
      <c r="G695" s="4"/>
    </row>
    <row r="696" spans="7:7">
      <c r="G696" s="4"/>
    </row>
    <row r="697" spans="7:7">
      <c r="G697" s="4"/>
    </row>
    <row r="698" spans="7:7">
      <c r="G698" s="4"/>
    </row>
    <row r="699" spans="7:7">
      <c r="G699" s="4"/>
    </row>
    <row r="700" spans="7:7">
      <c r="G700" s="4"/>
    </row>
    <row r="701" spans="7:7">
      <c r="G701" s="4"/>
    </row>
    <row r="702" spans="7:7">
      <c r="G702" s="4"/>
    </row>
    <row r="703" spans="7:7">
      <c r="G703" s="4"/>
    </row>
    <row r="704" spans="7:7">
      <c r="G704" s="4"/>
    </row>
    <row r="705" spans="7:7">
      <c r="G705" s="4"/>
    </row>
    <row r="706" spans="7:7">
      <c r="G706" s="4"/>
    </row>
    <row r="707" spans="7:7">
      <c r="G707" s="4"/>
    </row>
    <row r="708" spans="7:7">
      <c r="G708" s="4"/>
    </row>
    <row r="709" spans="7:7">
      <c r="G709" s="4"/>
    </row>
    <row r="710" spans="7:7">
      <c r="G710" s="4"/>
    </row>
    <row r="711" spans="7:7">
      <c r="G711" s="4"/>
    </row>
    <row r="712" spans="7:7">
      <c r="G712" s="4"/>
    </row>
    <row r="713" spans="7:7">
      <c r="G713" s="4"/>
    </row>
    <row r="714" spans="7:7">
      <c r="G714" s="4"/>
    </row>
    <row r="715" spans="7:7">
      <c r="G715" s="4"/>
    </row>
    <row r="716" spans="7:7">
      <c r="G716" s="4"/>
    </row>
    <row r="717" spans="7:7">
      <c r="G717" s="4"/>
    </row>
    <row r="718" spans="7:7">
      <c r="G718" s="4"/>
    </row>
    <row r="719" spans="7:7">
      <c r="G719" s="4"/>
    </row>
    <row r="720" spans="7:7">
      <c r="G720" s="4"/>
    </row>
    <row r="721" spans="7:7">
      <c r="G721" s="4"/>
    </row>
    <row r="722" spans="7:7">
      <c r="G722" s="4"/>
    </row>
    <row r="723" spans="7:7">
      <c r="G723" s="4"/>
    </row>
    <row r="724" spans="7:7">
      <c r="G724" s="4"/>
    </row>
    <row r="725" spans="7:7">
      <c r="G725" s="4"/>
    </row>
    <row r="726" spans="7:7">
      <c r="G726" s="4"/>
    </row>
    <row r="727" spans="7:7">
      <c r="G727" s="4"/>
    </row>
    <row r="728" spans="7:7">
      <c r="G728" s="4"/>
    </row>
    <row r="729" spans="7:7">
      <c r="G729" s="4"/>
    </row>
    <row r="730" spans="7:7">
      <c r="G730" s="4"/>
    </row>
    <row r="731" spans="7:7">
      <c r="G731" s="4"/>
    </row>
    <row r="732" spans="7:7">
      <c r="G732" s="4"/>
    </row>
    <row r="733" spans="7:7">
      <c r="G733" s="4"/>
    </row>
    <row r="734" spans="7:7">
      <c r="G734" s="4"/>
    </row>
    <row r="735" spans="7:7">
      <c r="G735" s="4"/>
    </row>
    <row r="736" spans="7:7">
      <c r="G736" s="4"/>
    </row>
    <row r="737" spans="7:7">
      <c r="G737" s="4"/>
    </row>
    <row r="738" spans="7:7">
      <c r="G738" s="4"/>
    </row>
    <row r="739" spans="7:7">
      <c r="G739" s="4"/>
    </row>
    <row r="740" spans="7:7">
      <c r="G740" s="4"/>
    </row>
    <row r="741" spans="7:7">
      <c r="G741" s="4"/>
    </row>
    <row r="742" spans="7:7">
      <c r="G742" s="4"/>
    </row>
    <row r="743" spans="7:7">
      <c r="G743" s="4"/>
    </row>
    <row r="744" spans="7:7">
      <c r="G744" s="4"/>
    </row>
    <row r="745" spans="7:7">
      <c r="G745" s="4"/>
    </row>
    <row r="746" spans="7:7">
      <c r="G746" s="4"/>
    </row>
    <row r="747" spans="7:7">
      <c r="G747" s="4"/>
    </row>
    <row r="748" spans="7:7">
      <c r="G748" s="4"/>
    </row>
    <row r="749" spans="7:7">
      <c r="G749" s="4"/>
    </row>
    <row r="750" spans="7:7">
      <c r="G750" s="4"/>
    </row>
    <row r="751" spans="7:7">
      <c r="G751" s="4"/>
    </row>
    <row r="752" spans="7:7">
      <c r="G752" s="4"/>
    </row>
    <row r="753" spans="7:7">
      <c r="G753" s="4"/>
    </row>
    <row r="754" spans="7:7">
      <c r="G754" s="4"/>
    </row>
    <row r="755" spans="7:7">
      <c r="G755" s="4"/>
    </row>
    <row r="756" spans="7:7">
      <c r="G756" s="4"/>
    </row>
    <row r="757" spans="7:7">
      <c r="G757" s="4"/>
    </row>
    <row r="758" spans="7:7">
      <c r="G758" s="4"/>
    </row>
    <row r="759" spans="7:7">
      <c r="G759" s="4"/>
    </row>
    <row r="760" spans="7:7">
      <c r="G760" s="4"/>
    </row>
    <row r="761" spans="7:7">
      <c r="G761" s="4"/>
    </row>
    <row r="762" spans="7:7">
      <c r="G762" s="4"/>
    </row>
    <row r="763" spans="7:7">
      <c r="G763" s="4"/>
    </row>
    <row r="764" spans="7:7">
      <c r="G764" s="4"/>
    </row>
    <row r="765" spans="7:7">
      <c r="G765" s="4"/>
    </row>
    <row r="766" spans="7:7">
      <c r="G766" s="4"/>
    </row>
    <row r="767" spans="7:7">
      <c r="G767" s="4"/>
    </row>
    <row r="768" spans="7:7">
      <c r="G768" s="4"/>
    </row>
    <row r="769" spans="7:7">
      <c r="G769" s="4"/>
    </row>
    <row r="770" spans="7:7">
      <c r="G770" s="4"/>
    </row>
    <row r="771" spans="7:7">
      <c r="G771" s="4"/>
    </row>
    <row r="772" spans="7:7">
      <c r="G772" s="4"/>
    </row>
    <row r="773" spans="7:7">
      <c r="G773" s="4"/>
    </row>
    <row r="774" spans="7:7">
      <c r="G774" s="4"/>
    </row>
    <row r="775" spans="7:7">
      <c r="G775" s="4"/>
    </row>
    <row r="776" spans="7:7">
      <c r="G776" s="4"/>
    </row>
    <row r="777" spans="7:7">
      <c r="G777" s="4"/>
    </row>
    <row r="778" spans="7:7">
      <c r="G778" s="4"/>
    </row>
    <row r="779" spans="7:7">
      <c r="G779" s="4"/>
    </row>
    <row r="780" spans="7:7">
      <c r="G780" s="4"/>
    </row>
    <row r="781" spans="7:7">
      <c r="G781" s="4"/>
    </row>
    <row r="782" spans="7:7">
      <c r="G782" s="4"/>
    </row>
    <row r="783" spans="7:7">
      <c r="G783" s="4"/>
    </row>
    <row r="784" spans="7:7">
      <c r="G784" s="4"/>
    </row>
    <row r="785" spans="7:7">
      <c r="G785" s="4"/>
    </row>
    <row r="786" spans="7:7">
      <c r="G786" s="4"/>
    </row>
    <row r="787" spans="7:7">
      <c r="G787" s="4"/>
    </row>
    <row r="788" spans="7:7">
      <c r="G788" s="4"/>
    </row>
    <row r="789" spans="7:7">
      <c r="G789" s="4"/>
    </row>
    <row r="790" spans="7:7">
      <c r="G790" s="4"/>
    </row>
    <row r="791" spans="7:7">
      <c r="G791" s="4"/>
    </row>
    <row r="792" spans="7:7">
      <c r="G792" s="4"/>
    </row>
    <row r="793" spans="7:7">
      <c r="G793" s="4"/>
    </row>
    <row r="794" spans="7:7">
      <c r="G794" s="4"/>
    </row>
    <row r="795" spans="7:7">
      <c r="G795" s="4"/>
    </row>
    <row r="796" spans="7:7">
      <c r="G796" s="4"/>
    </row>
    <row r="797" spans="7:7">
      <c r="G797" s="4"/>
    </row>
    <row r="798" spans="7:7">
      <c r="G798" s="4"/>
    </row>
    <row r="799" spans="7:7">
      <c r="G799" s="4"/>
    </row>
    <row r="800" spans="7:7">
      <c r="G800" s="4"/>
    </row>
    <row r="801" spans="7:7">
      <c r="G801" s="4"/>
    </row>
    <row r="802" spans="7:7">
      <c r="G802" s="4"/>
    </row>
    <row r="803" spans="7:7">
      <c r="G803" s="4"/>
    </row>
    <row r="804" spans="7:7">
      <c r="G804" s="4"/>
    </row>
    <row r="805" spans="7:7">
      <c r="G805" s="4"/>
    </row>
    <row r="806" spans="7:7">
      <c r="G806" s="4"/>
    </row>
    <row r="807" spans="7:7">
      <c r="G807" s="4"/>
    </row>
    <row r="808" spans="7:7">
      <c r="G808" s="4"/>
    </row>
    <row r="809" spans="7:7">
      <c r="G809" s="4"/>
    </row>
    <row r="810" spans="7:7">
      <c r="G810" s="4"/>
    </row>
    <row r="811" spans="7:7">
      <c r="G811" s="4"/>
    </row>
    <row r="812" spans="7:7">
      <c r="G812" s="4"/>
    </row>
    <row r="813" spans="7:7">
      <c r="G813" s="4"/>
    </row>
    <row r="814" spans="7:7">
      <c r="G814" s="4"/>
    </row>
    <row r="815" spans="7:7">
      <c r="G815" s="4"/>
    </row>
    <row r="816" spans="7:7">
      <c r="G816" s="4"/>
    </row>
    <row r="817" spans="7:7">
      <c r="G817" s="4"/>
    </row>
    <row r="818" spans="7:7">
      <c r="G818" s="4"/>
    </row>
    <row r="819" spans="7:7">
      <c r="G819" s="4"/>
    </row>
    <row r="820" spans="7:7">
      <c r="G820" s="4"/>
    </row>
    <row r="821" spans="7:7">
      <c r="G821" s="4"/>
    </row>
    <row r="822" spans="7:7">
      <c r="G822" s="4"/>
    </row>
    <row r="823" spans="7:7">
      <c r="G823" s="4"/>
    </row>
    <row r="824" spans="7:7">
      <c r="G824" s="4"/>
    </row>
    <row r="825" spans="7:7">
      <c r="G825" s="4"/>
    </row>
    <row r="826" spans="7:7">
      <c r="G826" s="4"/>
    </row>
    <row r="827" spans="7:7">
      <c r="G827" s="4"/>
    </row>
    <row r="828" spans="7:7">
      <c r="G828" s="4"/>
    </row>
    <row r="829" spans="7:7">
      <c r="G829" s="4"/>
    </row>
    <row r="830" spans="7:7">
      <c r="G830" s="4"/>
    </row>
    <row r="831" spans="7:7">
      <c r="G831" s="4"/>
    </row>
    <row r="832" spans="7:7">
      <c r="G832" s="4"/>
    </row>
    <row r="833" spans="7:7">
      <c r="G833" s="4"/>
    </row>
    <row r="834" spans="7:7">
      <c r="G834" s="4"/>
    </row>
    <row r="835" spans="7:7">
      <c r="G835" s="4"/>
    </row>
    <row r="836" spans="7:7">
      <c r="G836" s="4"/>
    </row>
    <row r="837" spans="7:7">
      <c r="G837" s="4"/>
    </row>
    <row r="838" spans="7:7">
      <c r="G838" s="4"/>
    </row>
    <row r="839" spans="7:7">
      <c r="G839" s="4"/>
    </row>
    <row r="840" spans="7:7">
      <c r="G840" s="4"/>
    </row>
    <row r="841" spans="7:7">
      <c r="G841" s="4"/>
    </row>
    <row r="842" spans="7:7">
      <c r="G842" s="4"/>
    </row>
    <row r="843" spans="7:7">
      <c r="G843" s="4"/>
    </row>
    <row r="844" spans="7:7">
      <c r="G844" s="4"/>
    </row>
    <row r="845" spans="7:7">
      <c r="G845" s="4"/>
    </row>
    <row r="846" spans="7:7">
      <c r="G846" s="4"/>
    </row>
    <row r="847" spans="7:7">
      <c r="G847" s="4"/>
    </row>
    <row r="848" spans="7:7">
      <c r="G848" s="4"/>
    </row>
    <row r="849" spans="7:7">
      <c r="G849" s="4"/>
    </row>
    <row r="850" spans="7:7">
      <c r="G850" s="4"/>
    </row>
    <row r="851" spans="7:7">
      <c r="G851" s="4"/>
    </row>
    <row r="852" spans="7:7">
      <c r="G852" s="4"/>
    </row>
    <row r="853" spans="7:7">
      <c r="G853" s="4"/>
    </row>
    <row r="854" spans="7:7">
      <c r="G854" s="4"/>
    </row>
    <row r="855" spans="7:7">
      <c r="G855" s="4"/>
    </row>
    <row r="856" spans="7:7">
      <c r="G856" s="4"/>
    </row>
    <row r="857" spans="7:7">
      <c r="G857" s="4"/>
    </row>
    <row r="858" spans="7:7">
      <c r="G858" s="4"/>
    </row>
    <row r="859" spans="7:7">
      <c r="G859" s="4"/>
    </row>
    <row r="860" spans="7:7">
      <c r="G860" s="4"/>
    </row>
    <row r="861" spans="7:7">
      <c r="G861" s="4"/>
    </row>
    <row r="862" spans="7:7">
      <c r="G862" s="4"/>
    </row>
    <row r="863" spans="7:7">
      <c r="G863" s="4"/>
    </row>
    <row r="864" spans="7:7">
      <c r="G864" s="4"/>
    </row>
    <row r="865" spans="7:7">
      <c r="G865" s="4"/>
    </row>
    <row r="866" spans="7:7">
      <c r="G866" s="4"/>
    </row>
    <row r="867" spans="7:7">
      <c r="G867" s="4"/>
    </row>
    <row r="868" spans="7:7">
      <c r="G868" s="4"/>
    </row>
    <row r="869" spans="7:7">
      <c r="G869" s="4"/>
    </row>
    <row r="870" spans="7:7">
      <c r="G870" s="4"/>
    </row>
    <row r="871" spans="7:7">
      <c r="G871" s="4"/>
    </row>
    <row r="872" spans="7:7">
      <c r="G872" s="4"/>
    </row>
    <row r="873" spans="7:7">
      <c r="G873" s="4"/>
    </row>
    <row r="874" spans="7:7">
      <c r="G874" s="4"/>
    </row>
    <row r="875" spans="7:7">
      <c r="G875" s="4"/>
    </row>
    <row r="876" spans="7:7">
      <c r="G876" s="4"/>
    </row>
    <row r="877" spans="7:7">
      <c r="G877" s="4"/>
    </row>
    <row r="878" spans="7:7">
      <c r="G878" s="4"/>
    </row>
    <row r="879" spans="7:7">
      <c r="G879" s="4"/>
    </row>
    <row r="880" spans="7:7">
      <c r="G880" s="4"/>
    </row>
    <row r="881" spans="7:7">
      <c r="G881" s="4"/>
    </row>
    <row r="882" spans="7:7">
      <c r="G882" s="4"/>
    </row>
    <row r="883" spans="7:7">
      <c r="G883" s="4"/>
    </row>
    <row r="884" spans="7:7">
      <c r="G884" s="4"/>
    </row>
    <row r="885" spans="7:7">
      <c r="G885" s="4"/>
    </row>
    <row r="886" spans="7:7">
      <c r="G886" s="4"/>
    </row>
    <row r="887" spans="7:7">
      <c r="G887" s="4"/>
    </row>
    <row r="888" spans="7:7">
      <c r="G888" s="4"/>
    </row>
    <row r="889" spans="7:7">
      <c r="G889" s="4"/>
    </row>
    <row r="890" spans="7:7">
      <c r="G890" s="4"/>
    </row>
    <row r="891" spans="7:7">
      <c r="G891" s="4"/>
    </row>
    <row r="892" spans="7:7">
      <c r="G892" s="4"/>
    </row>
    <row r="893" spans="7:7">
      <c r="G893" s="4"/>
    </row>
    <row r="894" spans="7:7">
      <c r="G894" s="4"/>
    </row>
    <row r="895" spans="7:7">
      <c r="G895" s="4"/>
    </row>
    <row r="896" spans="7:7">
      <c r="G896" s="4"/>
    </row>
    <row r="897" spans="7:7">
      <c r="G897" s="4"/>
    </row>
    <row r="898" spans="7:7">
      <c r="G898" s="4"/>
    </row>
    <row r="899" spans="7:7">
      <c r="G899" s="4"/>
    </row>
    <row r="900" spans="7:7">
      <c r="G900" s="4"/>
    </row>
    <row r="901" spans="7:7">
      <c r="G901" s="4"/>
    </row>
    <row r="902" spans="7:7">
      <c r="G902" s="4"/>
    </row>
    <row r="903" spans="7:7">
      <c r="G903" s="4"/>
    </row>
    <row r="904" spans="7:7">
      <c r="G904" s="4"/>
    </row>
    <row r="905" spans="7:7">
      <c r="G905" s="4"/>
    </row>
    <row r="906" spans="7:7">
      <c r="G906" s="4"/>
    </row>
    <row r="907" spans="7:7">
      <c r="G907" s="4"/>
    </row>
    <row r="908" spans="7:7">
      <c r="G908" s="4"/>
    </row>
    <row r="909" spans="7:7">
      <c r="G909" s="4"/>
    </row>
    <row r="910" spans="7:7">
      <c r="G910" s="4"/>
    </row>
    <row r="911" spans="7:7">
      <c r="G911" s="4"/>
    </row>
    <row r="912" spans="7:7">
      <c r="G912" s="4"/>
    </row>
    <row r="913" spans="7:7">
      <c r="G913" s="4"/>
    </row>
    <row r="914" spans="7:7">
      <c r="G914" s="4"/>
    </row>
    <row r="915" spans="7:7">
      <c r="G915" s="4"/>
    </row>
    <row r="916" spans="7:7">
      <c r="G916" s="4"/>
    </row>
    <row r="917" spans="7:7">
      <c r="G917" s="4"/>
    </row>
    <row r="918" spans="7:7">
      <c r="G918" s="4"/>
    </row>
    <row r="919" spans="7:7">
      <c r="G919" s="4"/>
    </row>
    <row r="920" spans="7:7">
      <c r="G920" s="4"/>
    </row>
    <row r="921" spans="7:7">
      <c r="G921" s="4"/>
    </row>
    <row r="922" spans="7:7">
      <c r="G922" s="4"/>
    </row>
    <row r="923" spans="7:7">
      <c r="G923" s="4"/>
    </row>
    <row r="924" spans="7:7">
      <c r="G924" s="4"/>
    </row>
    <row r="925" spans="7:7">
      <c r="G925" s="4"/>
    </row>
    <row r="926" spans="7:7">
      <c r="G926" s="4"/>
    </row>
    <row r="927" spans="7:7">
      <c r="G927" s="4"/>
    </row>
    <row r="928" spans="7:7">
      <c r="G928" s="4"/>
    </row>
    <row r="929" spans="7:7">
      <c r="G929" s="4"/>
    </row>
    <row r="930" spans="7:7">
      <c r="G930" s="4"/>
    </row>
    <row r="931" spans="7:7">
      <c r="G931" s="4"/>
    </row>
    <row r="932" spans="7:7">
      <c r="G932" s="4"/>
    </row>
    <row r="933" spans="7:7">
      <c r="G933" s="4"/>
    </row>
    <row r="934" spans="7:7">
      <c r="G934" s="4"/>
    </row>
    <row r="935" spans="7:7">
      <c r="G935" s="4"/>
    </row>
    <row r="936" spans="7:7">
      <c r="G936" s="4"/>
    </row>
    <row r="937" spans="7:7">
      <c r="G937" s="4"/>
    </row>
    <row r="938" spans="7:7">
      <c r="G938" s="4"/>
    </row>
    <row r="939" spans="7:7">
      <c r="G939" s="4"/>
    </row>
    <row r="940" spans="7:7">
      <c r="G940" s="4"/>
    </row>
    <row r="941" spans="7:7">
      <c r="G941" s="4"/>
    </row>
    <row r="942" spans="7:7">
      <c r="G942" s="4"/>
    </row>
    <row r="943" spans="7:7">
      <c r="G943" s="4"/>
    </row>
    <row r="944" spans="7:7">
      <c r="G944" s="4"/>
    </row>
    <row r="945" spans="7:7">
      <c r="G945" s="4"/>
    </row>
    <row r="946" spans="7:7">
      <c r="G946" s="4"/>
    </row>
    <row r="947" spans="7:7">
      <c r="G947" s="4"/>
    </row>
    <row r="948" spans="7:7">
      <c r="G948" s="4"/>
    </row>
    <row r="949" spans="7:7">
      <c r="G949" s="4"/>
    </row>
    <row r="950" spans="7:7">
      <c r="G950" s="4"/>
    </row>
    <row r="951" spans="7:7">
      <c r="G951" s="4"/>
    </row>
    <row r="952" spans="7:7">
      <c r="G952" s="4"/>
    </row>
    <row r="953" spans="7:7">
      <c r="G953" s="4"/>
    </row>
    <row r="954" spans="7:7">
      <c r="G954" s="4"/>
    </row>
    <row r="955" spans="7:7">
      <c r="G955" s="4"/>
    </row>
    <row r="956" spans="7:7">
      <c r="G956" s="4"/>
    </row>
    <row r="957" spans="7:7">
      <c r="G957" s="4"/>
    </row>
    <row r="958" spans="7:7">
      <c r="G958" s="4"/>
    </row>
    <row r="959" spans="7:7">
      <c r="G959" s="4"/>
    </row>
    <row r="960" spans="7:7">
      <c r="G960" s="4"/>
    </row>
    <row r="961" spans="7:7">
      <c r="G961" s="4"/>
    </row>
    <row r="962" spans="7:7">
      <c r="G962" s="4"/>
    </row>
    <row r="963" spans="7:7">
      <c r="G963" s="4"/>
    </row>
    <row r="964" spans="7:7">
      <c r="G964" s="4"/>
    </row>
    <row r="965" spans="7:7">
      <c r="G965" s="4"/>
    </row>
    <row r="966" spans="7:7">
      <c r="G966" s="4"/>
    </row>
    <row r="967" spans="7:7">
      <c r="G967" s="4"/>
    </row>
    <row r="968" spans="7:7">
      <c r="G968" s="4"/>
    </row>
    <row r="969" spans="7:7">
      <c r="G969" s="4"/>
    </row>
    <row r="970" spans="7:7">
      <c r="G970" s="4"/>
    </row>
    <row r="971" spans="7:7">
      <c r="G971" s="4"/>
    </row>
    <row r="972" spans="7:7">
      <c r="G972" s="4"/>
    </row>
    <row r="973" spans="7:7">
      <c r="G973" s="4"/>
    </row>
    <row r="974" spans="7:7">
      <c r="G974" s="4"/>
    </row>
    <row r="975" spans="7:7">
      <c r="G975" s="4"/>
    </row>
    <row r="976" spans="7:7">
      <c r="G976" s="4"/>
    </row>
    <row r="977" spans="7:7">
      <c r="G977" s="4"/>
    </row>
    <row r="978" spans="7:7">
      <c r="G978" s="4"/>
    </row>
    <row r="979" spans="7:7">
      <c r="G979" s="4"/>
    </row>
    <row r="980" spans="7:7">
      <c r="G980" s="4"/>
    </row>
    <row r="981" spans="7:7">
      <c r="G981" s="4"/>
    </row>
    <row r="982" spans="7:7">
      <c r="G982" s="4"/>
    </row>
    <row r="983" spans="7:7">
      <c r="G983" s="4"/>
    </row>
    <row r="984" spans="7:7">
      <c r="G984" s="4"/>
    </row>
    <row r="985" spans="7:7">
      <c r="G985" s="4"/>
    </row>
    <row r="986" spans="7:7">
      <c r="G986" s="4"/>
    </row>
    <row r="987" spans="7:7">
      <c r="G987" s="4"/>
    </row>
    <row r="988" spans="7:7">
      <c r="G988" s="4"/>
    </row>
    <row r="989" spans="7:7">
      <c r="G989" s="4"/>
    </row>
    <row r="990" spans="7:7">
      <c r="G990" s="4"/>
    </row>
    <row r="991" spans="7:7">
      <c r="G991" s="4"/>
    </row>
    <row r="992" spans="7:7">
      <c r="G992" s="4"/>
    </row>
    <row r="993" spans="7:7">
      <c r="G993" s="4"/>
    </row>
    <row r="994" spans="7:7">
      <c r="G994" s="4"/>
    </row>
    <row r="995" spans="7:7">
      <c r="G995" s="4"/>
    </row>
    <row r="996" spans="7:7">
      <c r="G996" s="4"/>
    </row>
    <row r="997" spans="7:7">
      <c r="G997" s="4"/>
    </row>
    <row r="998" spans="7:7">
      <c r="G998" s="4"/>
    </row>
    <row r="999" spans="7:7">
      <c r="G999" s="4"/>
    </row>
    <row r="1000" spans="7:7">
      <c r="G1000" s="4"/>
    </row>
    <row r="1001" spans="7:7">
      <c r="G1001" s="4"/>
    </row>
    <row r="1002" spans="7:7">
      <c r="G1002" s="4"/>
    </row>
    <row r="1003" spans="7:7">
      <c r="G1003" s="4"/>
    </row>
    <row r="1004" spans="7:7">
      <c r="G1004" s="4"/>
    </row>
    <row r="1005" spans="7:7">
      <c r="G1005" s="4"/>
    </row>
    <row r="1006" spans="7:7">
      <c r="G1006" s="4"/>
    </row>
    <row r="1007" spans="7:7">
      <c r="G1007" s="4"/>
    </row>
    <row r="1008" spans="7:7">
      <c r="G1008" s="4"/>
    </row>
    <row r="1009" spans="7:7">
      <c r="G1009" s="4"/>
    </row>
    <row r="1010" spans="7:7">
      <c r="G1010" s="4"/>
    </row>
    <row r="1011" spans="7:7">
      <c r="G1011" s="4"/>
    </row>
    <row r="1012" spans="7:7">
      <c r="G1012" s="4"/>
    </row>
    <row r="1013" spans="7:7">
      <c r="G1013" s="4"/>
    </row>
    <row r="1014" spans="7:7">
      <c r="G1014" s="4"/>
    </row>
    <row r="1015" spans="7:7">
      <c r="G1015" s="4"/>
    </row>
    <row r="1016" spans="7:7">
      <c r="G1016" s="4"/>
    </row>
    <row r="1017" spans="7:7">
      <c r="G1017" s="4"/>
    </row>
    <row r="1018" spans="7:7">
      <c r="G1018" s="4"/>
    </row>
    <row r="1019" spans="7:7">
      <c r="G1019" s="4"/>
    </row>
    <row r="1020" spans="7:7">
      <c r="G1020" s="4"/>
    </row>
    <row r="1021" spans="7:7">
      <c r="G1021" s="4"/>
    </row>
    <row r="1022" spans="7:7">
      <c r="G1022" s="4"/>
    </row>
    <row r="1023" spans="7:7">
      <c r="G1023" s="4"/>
    </row>
    <row r="1024" spans="7:7">
      <c r="G1024" s="4"/>
    </row>
    <row r="1025" spans="7:7">
      <c r="G1025" s="4"/>
    </row>
    <row r="1026" spans="7:7">
      <c r="G1026" s="4"/>
    </row>
    <row r="1027" spans="7:7">
      <c r="G1027" s="4"/>
    </row>
    <row r="1028" spans="7:7">
      <c r="G1028" s="4"/>
    </row>
    <row r="1029" spans="7:7">
      <c r="G1029" s="4"/>
    </row>
    <row r="1030" spans="7:7">
      <c r="G1030" s="4"/>
    </row>
    <row r="1031" spans="7:7">
      <c r="G1031" s="4"/>
    </row>
    <row r="1032" spans="7:7">
      <c r="G1032" s="4"/>
    </row>
    <row r="1033" spans="7:7">
      <c r="G1033" s="4"/>
    </row>
    <row r="1034" spans="7:7">
      <c r="G1034" s="4"/>
    </row>
    <row r="1035" spans="7:7">
      <c r="G1035" s="4"/>
    </row>
    <row r="1036" spans="7:7">
      <c r="G1036" s="4"/>
    </row>
    <row r="1037" spans="7:7">
      <c r="G1037" s="4"/>
    </row>
    <row r="1038" spans="7:7">
      <c r="G1038" s="4"/>
    </row>
    <row r="1039" spans="7:7">
      <c r="G1039" s="4"/>
    </row>
    <row r="1040" spans="7:7">
      <c r="G1040" s="4"/>
    </row>
    <row r="1041" spans="7:7">
      <c r="G1041" s="4"/>
    </row>
    <row r="1042" spans="7:7">
      <c r="G1042" s="4"/>
    </row>
    <row r="1043" spans="7:7">
      <c r="G1043" s="4"/>
    </row>
    <row r="1044" spans="7:7">
      <c r="G1044" s="4"/>
    </row>
    <row r="1045" spans="7:7">
      <c r="G1045" s="4"/>
    </row>
  </sheetData>
  <autoFilter ref="A1:M1047" xr:uid="{00000000-0009-0000-0000-000009000000}"/>
  <pageMargins left="0.7" right="0.7" top="0.75" bottom="0.75" header="0.3" footer="0.3"/>
  <pageSetup orientation="portrait"/>
  <headerFooter>
    <oddHeader>&amp;L&amp;"Calibri"&amp;1 &amp;KFF0000 Uso Interno#_x000D_</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sheetPr>
  <dimension ref="A1:M1375"/>
  <sheetViews>
    <sheetView zoomScale="80" zoomScaleNormal="80" workbookViewId="0">
      <pane xSplit="1" ySplit="1" topLeftCell="E399" activePane="bottomRight" state="frozen"/>
      <selection pane="bottomRight" activeCell="A2" sqref="A2:M405"/>
      <selection pane="bottomLeft" activeCell="A2" sqref="A2"/>
      <selection pane="topRight" activeCell="B1" sqref="B1"/>
    </sheetView>
  </sheetViews>
  <sheetFormatPr defaultColWidth="58.5703125" defaultRowHeight="14.45"/>
  <cols>
    <col min="1" max="1" width="14.5703125" customWidth="1"/>
    <col min="2" max="2" width="18.42578125" customWidth="1"/>
    <col min="3" max="3" width="18.7109375" customWidth="1"/>
    <col min="4" max="4" width="18.42578125" customWidth="1"/>
    <col min="5" max="5" width="30.28515625" customWidth="1"/>
    <col min="6" max="6" width="38.28515625" customWidth="1"/>
    <col min="7" max="7" width="19.42578125" bestFit="1" customWidth="1"/>
    <col min="8" max="8" width="10.7109375" customWidth="1"/>
    <col min="9" max="9" width="13.5703125" bestFit="1" customWidth="1"/>
    <col min="10" max="10" width="18.7109375" customWidth="1"/>
    <col min="11" max="11" width="74" customWidth="1"/>
    <col min="12" max="12" width="22.7109375" customWidth="1"/>
    <col min="13" max="13" width="12.7109375" bestFit="1" customWidth="1"/>
    <col min="14" max="15" width="58.5703125" customWidth="1"/>
  </cols>
  <sheetData>
    <row r="1" spans="1:13">
      <c r="A1" s="3" t="s">
        <v>78</v>
      </c>
      <c r="B1" s="3" t="s">
        <v>79</v>
      </c>
      <c r="C1" s="3" t="s">
        <v>80</v>
      </c>
      <c r="D1" s="3" t="s">
        <v>81</v>
      </c>
      <c r="E1" s="3" t="s">
        <v>82</v>
      </c>
      <c r="F1" s="3" t="s">
        <v>83</v>
      </c>
      <c r="G1" s="3" t="s">
        <v>84</v>
      </c>
      <c r="H1" s="3" t="s">
        <v>85</v>
      </c>
      <c r="I1" s="3" t="s">
        <v>86</v>
      </c>
      <c r="J1" s="3" t="s">
        <v>87</v>
      </c>
      <c r="K1" s="3" t="s">
        <v>88</v>
      </c>
      <c r="L1" s="3" t="s">
        <v>555</v>
      </c>
      <c r="M1" s="3" t="s">
        <v>90</v>
      </c>
    </row>
    <row r="2" spans="1:13" ht="57.6" customHeight="1">
      <c r="A2" s="11" t="s">
        <v>7657</v>
      </c>
      <c r="B2" s="11" t="s">
        <v>44</v>
      </c>
      <c r="C2" s="11" t="s">
        <v>738</v>
      </c>
      <c r="D2" s="11" t="s">
        <v>739</v>
      </c>
      <c r="E2" s="11" t="s">
        <v>6189</v>
      </c>
      <c r="F2" s="11" t="s">
        <v>7658</v>
      </c>
      <c r="G2" s="4">
        <v>44470.396354166667</v>
      </c>
      <c r="H2" s="11" t="s">
        <v>96</v>
      </c>
      <c r="I2" s="11" t="s">
        <v>97</v>
      </c>
      <c r="J2" s="11" t="s">
        <v>98</v>
      </c>
      <c r="K2" s="11" t="s">
        <v>7659</v>
      </c>
      <c r="L2" s="11" t="s">
        <v>98</v>
      </c>
      <c r="M2" s="2" t="b">
        <v>0</v>
      </c>
    </row>
    <row r="3" spans="1:13" ht="28.9" customHeight="1">
      <c r="A3" s="11" t="s">
        <v>7660</v>
      </c>
      <c r="B3" s="11" t="s">
        <v>30</v>
      </c>
      <c r="C3" s="11" t="s">
        <v>2175</v>
      </c>
      <c r="D3" s="11" t="s">
        <v>7661</v>
      </c>
      <c r="E3" s="11" t="s">
        <v>7662</v>
      </c>
      <c r="F3" s="11" t="s">
        <v>7663</v>
      </c>
      <c r="G3" s="4">
        <v>44470.411631944437</v>
      </c>
      <c r="H3" s="11" t="s">
        <v>554</v>
      </c>
      <c r="I3" s="11" t="s">
        <v>97</v>
      </c>
      <c r="J3" s="11"/>
      <c r="K3" s="11"/>
      <c r="L3" s="11" t="s">
        <v>98</v>
      </c>
      <c r="M3" s="2" t="b">
        <v>0</v>
      </c>
    </row>
    <row r="4" spans="1:13">
      <c r="A4" s="11" t="s">
        <v>7664</v>
      </c>
      <c r="B4" s="11" t="s">
        <v>35</v>
      </c>
      <c r="C4" s="11" t="s">
        <v>124</v>
      </c>
      <c r="D4" s="11" t="s">
        <v>144</v>
      </c>
      <c r="E4" s="11" t="s">
        <v>543</v>
      </c>
      <c r="F4" s="11" t="s">
        <v>7665</v>
      </c>
      <c r="G4" s="4">
        <v>44470.416666666657</v>
      </c>
      <c r="H4" s="11" t="s">
        <v>96</v>
      </c>
      <c r="I4" s="11" t="s">
        <v>97</v>
      </c>
      <c r="J4" s="11" t="s">
        <v>109</v>
      </c>
      <c r="K4" s="11" t="s">
        <v>7666</v>
      </c>
      <c r="L4" s="11" t="s">
        <v>109</v>
      </c>
      <c r="M4" s="2" t="b">
        <v>0</v>
      </c>
    </row>
    <row r="5" spans="1:13" ht="201.6" customHeight="1">
      <c r="A5" s="11" t="s">
        <v>7667</v>
      </c>
      <c r="B5" s="11" t="s">
        <v>44</v>
      </c>
      <c r="C5" s="11" t="s">
        <v>375</v>
      </c>
      <c r="D5" s="11" t="s">
        <v>376</v>
      </c>
      <c r="E5" s="11" t="s">
        <v>6317</v>
      </c>
      <c r="F5" s="11" t="s">
        <v>7668</v>
      </c>
      <c r="G5" s="4">
        <v>44470.47074074074</v>
      </c>
      <c r="H5" s="11" t="s">
        <v>96</v>
      </c>
      <c r="I5" s="11" t="s">
        <v>114</v>
      </c>
      <c r="J5" s="11" t="s">
        <v>98</v>
      </c>
      <c r="K5" s="11" t="s">
        <v>3538</v>
      </c>
      <c r="L5" s="11" t="s">
        <v>98</v>
      </c>
      <c r="M5" s="2" t="b">
        <v>0</v>
      </c>
    </row>
    <row r="6" spans="1:13" ht="43.15" customHeight="1">
      <c r="A6" s="11" t="s">
        <v>7669</v>
      </c>
      <c r="B6" s="11" t="s">
        <v>44</v>
      </c>
      <c r="C6" s="11" t="s">
        <v>507</v>
      </c>
      <c r="D6" s="11" t="s">
        <v>508</v>
      </c>
      <c r="E6" s="11" t="s">
        <v>7670</v>
      </c>
      <c r="F6" s="11" t="s">
        <v>7671</v>
      </c>
      <c r="G6" s="4">
        <v>44470.47991898148</v>
      </c>
      <c r="H6" s="11" t="s">
        <v>96</v>
      </c>
      <c r="I6" s="11" t="s">
        <v>114</v>
      </c>
      <c r="J6" s="11" t="s">
        <v>98</v>
      </c>
      <c r="K6" s="11" t="s">
        <v>7672</v>
      </c>
      <c r="L6" s="11" t="s">
        <v>98</v>
      </c>
      <c r="M6" s="2" t="b">
        <v>0</v>
      </c>
    </row>
    <row r="7" spans="1:13" ht="57.6" customHeight="1">
      <c r="A7" s="11" t="s">
        <v>7673</v>
      </c>
      <c r="B7" s="11" t="s">
        <v>42</v>
      </c>
      <c r="C7" s="11" t="s">
        <v>92</v>
      </c>
      <c r="D7" s="11" t="s">
        <v>186</v>
      </c>
      <c r="E7" s="11" t="s">
        <v>6349</v>
      </c>
      <c r="F7" s="11" t="s">
        <v>7674</v>
      </c>
      <c r="G7" s="4">
        <v>44470.485752314817</v>
      </c>
      <c r="H7" s="11" t="s">
        <v>96</v>
      </c>
      <c r="I7" s="11" t="s">
        <v>97</v>
      </c>
      <c r="J7" s="11" t="s">
        <v>98</v>
      </c>
      <c r="K7" s="11" t="s">
        <v>7675</v>
      </c>
      <c r="L7" s="11" t="s">
        <v>98</v>
      </c>
      <c r="M7" s="2" t="b">
        <v>0</v>
      </c>
    </row>
    <row r="8" spans="1:13">
      <c r="A8" s="11" t="s">
        <v>7676</v>
      </c>
      <c r="B8" s="11" t="s">
        <v>35</v>
      </c>
      <c r="C8" s="11" t="s">
        <v>124</v>
      </c>
      <c r="D8" s="11" t="s">
        <v>125</v>
      </c>
      <c r="E8" s="11" t="s">
        <v>126</v>
      </c>
      <c r="F8" s="11" t="s">
        <v>583</v>
      </c>
      <c r="G8" s="4">
        <v>44470.496157407397</v>
      </c>
      <c r="H8" s="11" t="s">
        <v>96</v>
      </c>
      <c r="I8" s="11" t="s">
        <v>97</v>
      </c>
      <c r="J8" s="11" t="s">
        <v>109</v>
      </c>
      <c r="K8" s="11" t="s">
        <v>5827</v>
      </c>
      <c r="L8" s="11" t="s">
        <v>109</v>
      </c>
      <c r="M8" s="2" t="b">
        <v>0</v>
      </c>
    </row>
    <row r="9" spans="1:13" ht="86.45" customHeight="1">
      <c r="A9" s="11" t="s">
        <v>7677</v>
      </c>
      <c r="B9" s="11" t="s">
        <v>42</v>
      </c>
      <c r="C9" s="11" t="s">
        <v>507</v>
      </c>
      <c r="D9" s="11" t="s">
        <v>508</v>
      </c>
      <c r="E9" s="11" t="s">
        <v>6076</v>
      </c>
      <c r="F9" s="11" t="s">
        <v>3144</v>
      </c>
      <c r="G9" s="4">
        <v>44470.515949074077</v>
      </c>
      <c r="H9" s="11" t="s">
        <v>96</v>
      </c>
      <c r="I9" s="11" t="s">
        <v>97</v>
      </c>
      <c r="J9" s="11" t="s">
        <v>98</v>
      </c>
      <c r="K9" s="11" t="s">
        <v>5523</v>
      </c>
      <c r="L9" s="11" t="s">
        <v>98</v>
      </c>
      <c r="M9" s="2" t="b">
        <v>0</v>
      </c>
    </row>
    <row r="10" spans="1:13" ht="72" customHeight="1">
      <c r="A10" s="11" t="s">
        <v>7678</v>
      </c>
      <c r="B10" s="11" t="s">
        <v>44</v>
      </c>
      <c r="C10" s="11" t="s">
        <v>507</v>
      </c>
      <c r="D10" s="11" t="s">
        <v>508</v>
      </c>
      <c r="E10" s="11" t="s">
        <v>7441</v>
      </c>
      <c r="F10" s="11" t="s">
        <v>5766</v>
      </c>
      <c r="G10" s="4">
        <v>44470.533518518518</v>
      </c>
      <c r="H10" s="11" t="s">
        <v>96</v>
      </c>
      <c r="I10" s="11" t="s">
        <v>114</v>
      </c>
      <c r="J10" s="11" t="s">
        <v>98</v>
      </c>
      <c r="K10" s="11" t="s">
        <v>7679</v>
      </c>
      <c r="L10" s="11" t="s">
        <v>98</v>
      </c>
      <c r="M10" s="2" t="b">
        <v>0</v>
      </c>
    </row>
    <row r="11" spans="1:13" ht="43.15" customHeight="1">
      <c r="A11" s="11" t="s">
        <v>7680</v>
      </c>
      <c r="B11" s="11" t="s">
        <v>44</v>
      </c>
      <c r="C11" s="11" t="s">
        <v>507</v>
      </c>
      <c r="D11" s="11" t="s">
        <v>508</v>
      </c>
      <c r="E11" s="11" t="s">
        <v>7681</v>
      </c>
      <c r="F11" s="11" t="s">
        <v>7487</v>
      </c>
      <c r="G11" s="4">
        <v>44470.536585648151</v>
      </c>
      <c r="H11" s="11" t="s">
        <v>96</v>
      </c>
      <c r="I11" s="11" t="s">
        <v>114</v>
      </c>
      <c r="J11" s="11" t="s">
        <v>98</v>
      </c>
      <c r="K11" s="11" t="s">
        <v>5767</v>
      </c>
      <c r="L11" s="11" t="s">
        <v>98</v>
      </c>
      <c r="M11" s="2" t="b">
        <v>0</v>
      </c>
    </row>
    <row r="12" spans="1:13" ht="43.15" customHeight="1">
      <c r="A12" s="11" t="s">
        <v>7682</v>
      </c>
      <c r="B12" s="11" t="s">
        <v>42</v>
      </c>
      <c r="C12" s="11" t="s">
        <v>507</v>
      </c>
      <c r="D12" s="11" t="s">
        <v>508</v>
      </c>
      <c r="E12" s="11" t="s">
        <v>7670</v>
      </c>
      <c r="F12" s="11" t="s">
        <v>7683</v>
      </c>
      <c r="G12" s="4">
        <v>44470.546099537038</v>
      </c>
      <c r="H12" s="11" t="s">
        <v>96</v>
      </c>
      <c r="I12" s="11" t="s">
        <v>97</v>
      </c>
      <c r="J12" s="11" t="s">
        <v>98</v>
      </c>
      <c r="K12" s="11" t="s">
        <v>7684</v>
      </c>
      <c r="L12" s="11" t="s">
        <v>98</v>
      </c>
      <c r="M12" s="2" t="b">
        <v>0</v>
      </c>
    </row>
    <row r="13" spans="1:13" ht="28.9" customHeight="1">
      <c r="A13" s="11" t="s">
        <v>7685</v>
      </c>
      <c r="B13" s="11" t="s">
        <v>35</v>
      </c>
      <c r="C13" s="11" t="s">
        <v>180</v>
      </c>
      <c r="D13" s="11" t="s">
        <v>181</v>
      </c>
      <c r="E13" s="11" t="s">
        <v>569</v>
      </c>
      <c r="F13" s="11" t="s">
        <v>7686</v>
      </c>
      <c r="G13" s="4">
        <v>44470.563969907409</v>
      </c>
      <c r="H13" s="11" t="s">
        <v>96</v>
      </c>
      <c r="I13" s="11" t="s">
        <v>97</v>
      </c>
      <c r="J13" s="11" t="s">
        <v>109</v>
      </c>
      <c r="K13" s="11" t="s">
        <v>7687</v>
      </c>
      <c r="L13" s="11" t="s">
        <v>109</v>
      </c>
      <c r="M13" s="2" t="b">
        <v>0</v>
      </c>
    </row>
    <row r="14" spans="1:13" ht="43.15" customHeight="1">
      <c r="A14" s="11" t="s">
        <v>7688</v>
      </c>
      <c r="B14" s="11" t="s">
        <v>39</v>
      </c>
      <c r="C14" s="11" t="s">
        <v>175</v>
      </c>
      <c r="D14" s="11" t="s">
        <v>270</v>
      </c>
      <c r="E14" s="11" t="s">
        <v>398</v>
      </c>
      <c r="F14" s="11" t="s">
        <v>7689</v>
      </c>
      <c r="G14" s="4">
        <v>44470.569074074083</v>
      </c>
      <c r="H14" s="11" t="s">
        <v>96</v>
      </c>
      <c r="I14" s="11" t="s">
        <v>97</v>
      </c>
      <c r="J14" s="11" t="s">
        <v>98</v>
      </c>
      <c r="K14" s="11" t="s">
        <v>7690</v>
      </c>
      <c r="L14" s="11" t="s">
        <v>98</v>
      </c>
      <c r="M14" s="2" t="b">
        <v>0</v>
      </c>
    </row>
    <row r="15" spans="1:13" ht="28.9" customHeight="1">
      <c r="A15" s="11" t="s">
        <v>7691</v>
      </c>
      <c r="B15" s="11" t="s">
        <v>44</v>
      </c>
      <c r="C15" s="11" t="s">
        <v>507</v>
      </c>
      <c r="D15" s="11" t="s">
        <v>508</v>
      </c>
      <c r="E15" s="11" t="s">
        <v>7692</v>
      </c>
      <c r="F15" s="11" t="s">
        <v>7693</v>
      </c>
      <c r="G15" s="4">
        <v>44470.653379629628</v>
      </c>
      <c r="H15" s="11" t="s">
        <v>96</v>
      </c>
      <c r="I15" s="11" t="s">
        <v>97</v>
      </c>
      <c r="J15" s="11" t="s">
        <v>98</v>
      </c>
      <c r="K15" s="11" t="s">
        <v>7694</v>
      </c>
      <c r="L15" s="11" t="s">
        <v>98</v>
      </c>
      <c r="M15" s="2" t="b">
        <v>0</v>
      </c>
    </row>
    <row r="16" spans="1:13" ht="57.6" customHeight="1">
      <c r="A16" s="11" t="s">
        <v>7695</v>
      </c>
      <c r="B16" s="11" t="s">
        <v>42</v>
      </c>
      <c r="C16" s="11" t="s">
        <v>215</v>
      </c>
      <c r="D16" s="11" t="s">
        <v>216</v>
      </c>
      <c r="E16" s="11" t="s">
        <v>976</v>
      </c>
      <c r="F16" s="11" t="s">
        <v>3684</v>
      </c>
      <c r="G16" s="4">
        <v>44470.676701388889</v>
      </c>
      <c r="H16" s="11" t="s">
        <v>96</v>
      </c>
      <c r="I16" s="11" t="s">
        <v>97</v>
      </c>
      <c r="J16" s="11" t="s">
        <v>98</v>
      </c>
      <c r="K16" s="11" t="s">
        <v>7696</v>
      </c>
      <c r="L16" s="11" t="s">
        <v>98</v>
      </c>
      <c r="M16" s="2" t="b">
        <v>0</v>
      </c>
    </row>
    <row r="17" spans="1:13" ht="43.15" customHeight="1">
      <c r="A17" s="11" t="s">
        <v>7697</v>
      </c>
      <c r="B17" s="11" t="s">
        <v>42</v>
      </c>
      <c r="C17" s="11" t="s">
        <v>375</v>
      </c>
      <c r="D17" s="11" t="s">
        <v>376</v>
      </c>
      <c r="E17" s="11" t="s">
        <v>5046</v>
      </c>
      <c r="F17" s="11" t="s">
        <v>104</v>
      </c>
      <c r="G17" s="4">
        <v>44470.699166666673</v>
      </c>
      <c r="H17" s="11" t="s">
        <v>96</v>
      </c>
      <c r="I17" s="11" t="s">
        <v>97</v>
      </c>
      <c r="J17" s="11" t="s">
        <v>98</v>
      </c>
      <c r="K17" s="11" t="s">
        <v>5697</v>
      </c>
      <c r="L17" s="11" t="s">
        <v>98</v>
      </c>
      <c r="M17" s="2" t="b">
        <v>0</v>
      </c>
    </row>
    <row r="18" spans="1:13" ht="28.9" customHeight="1">
      <c r="A18" s="11" t="s">
        <v>7698</v>
      </c>
      <c r="B18" s="11" t="s">
        <v>35</v>
      </c>
      <c r="C18" s="11" t="s">
        <v>180</v>
      </c>
      <c r="D18" s="11" t="s">
        <v>181</v>
      </c>
      <c r="E18" s="11" t="s">
        <v>319</v>
      </c>
      <c r="F18" s="11" t="s">
        <v>7699</v>
      </c>
      <c r="G18" s="4">
        <v>44470.702013888891</v>
      </c>
      <c r="H18" s="11" t="s">
        <v>96</v>
      </c>
      <c r="I18" s="11" t="s">
        <v>114</v>
      </c>
      <c r="J18" s="11" t="s">
        <v>3413</v>
      </c>
      <c r="K18" s="11" t="s">
        <v>7700</v>
      </c>
      <c r="L18" s="11" t="s">
        <v>109</v>
      </c>
      <c r="M18" s="2" t="b">
        <v>0</v>
      </c>
    </row>
    <row r="19" spans="1:13" ht="43.15" customHeight="1">
      <c r="A19" s="11" t="s">
        <v>7701</v>
      </c>
      <c r="B19" s="11" t="s">
        <v>44</v>
      </c>
      <c r="C19" s="11" t="s">
        <v>375</v>
      </c>
      <c r="D19" s="11" t="s">
        <v>376</v>
      </c>
      <c r="E19" s="11" t="s">
        <v>3559</v>
      </c>
      <c r="F19" s="11" t="s">
        <v>6753</v>
      </c>
      <c r="G19" s="4">
        <v>44470.747430555559</v>
      </c>
      <c r="H19" s="11" t="s">
        <v>96</v>
      </c>
      <c r="I19" s="11" t="s">
        <v>114</v>
      </c>
      <c r="J19" s="11" t="s">
        <v>98</v>
      </c>
      <c r="K19" s="11" t="s">
        <v>7201</v>
      </c>
      <c r="L19" s="11" t="s">
        <v>98</v>
      </c>
      <c r="M19" s="2" t="b">
        <v>0</v>
      </c>
    </row>
    <row r="20" spans="1:13" ht="57.6" customHeight="1">
      <c r="A20" s="11" t="s">
        <v>7702</v>
      </c>
      <c r="B20" s="11" t="s">
        <v>44</v>
      </c>
      <c r="C20" s="11" t="s">
        <v>507</v>
      </c>
      <c r="D20" s="11" t="s">
        <v>508</v>
      </c>
      <c r="E20" s="11" t="s">
        <v>3885</v>
      </c>
      <c r="F20" s="11" t="s">
        <v>7703</v>
      </c>
      <c r="G20" s="4">
        <v>44470.772719907407</v>
      </c>
      <c r="H20" s="11" t="s">
        <v>96</v>
      </c>
      <c r="I20" s="11" t="s">
        <v>114</v>
      </c>
      <c r="J20" s="11" t="s">
        <v>98</v>
      </c>
      <c r="K20" s="11" t="s">
        <v>7704</v>
      </c>
      <c r="L20" s="11" t="s">
        <v>98</v>
      </c>
      <c r="M20" s="2" t="b">
        <v>0</v>
      </c>
    </row>
    <row r="21" spans="1:13" ht="43.15" customHeight="1">
      <c r="A21" s="11" t="s">
        <v>7705</v>
      </c>
      <c r="B21" s="11" t="s">
        <v>44</v>
      </c>
      <c r="C21" s="11" t="s">
        <v>375</v>
      </c>
      <c r="D21" s="11" t="s">
        <v>376</v>
      </c>
      <c r="E21" s="11" t="s">
        <v>5155</v>
      </c>
      <c r="F21" s="11" t="s">
        <v>6766</v>
      </c>
      <c r="G21" s="4">
        <v>44470.799490740741</v>
      </c>
      <c r="H21" s="11" t="s">
        <v>96</v>
      </c>
      <c r="I21" s="11" t="s">
        <v>114</v>
      </c>
      <c r="J21" s="11" t="s">
        <v>98</v>
      </c>
      <c r="K21" s="11" t="s">
        <v>7201</v>
      </c>
      <c r="L21" s="11" t="s">
        <v>98</v>
      </c>
      <c r="M21" s="2" t="b">
        <v>0</v>
      </c>
    </row>
    <row r="22" spans="1:13" ht="57.6" customHeight="1">
      <c r="A22" s="11" t="s">
        <v>7706</v>
      </c>
      <c r="B22" s="11" t="s">
        <v>44</v>
      </c>
      <c r="C22" s="11" t="s">
        <v>375</v>
      </c>
      <c r="D22" s="11" t="s">
        <v>376</v>
      </c>
      <c r="E22" s="11" t="s">
        <v>3207</v>
      </c>
      <c r="F22" s="11" t="s">
        <v>7707</v>
      </c>
      <c r="G22" s="4">
        <v>44471.463101851848</v>
      </c>
      <c r="H22" s="11" t="s">
        <v>96</v>
      </c>
      <c r="I22" s="11" t="s">
        <v>114</v>
      </c>
      <c r="J22" s="11" t="s">
        <v>98</v>
      </c>
      <c r="K22" s="11" t="s">
        <v>5929</v>
      </c>
      <c r="L22" s="11" t="s">
        <v>98</v>
      </c>
      <c r="M22" s="2" t="b">
        <v>0</v>
      </c>
    </row>
    <row r="23" spans="1:13" ht="72" customHeight="1">
      <c r="A23" s="11" t="s">
        <v>7708</v>
      </c>
      <c r="B23" s="11" t="s">
        <v>44</v>
      </c>
      <c r="C23" s="11" t="s">
        <v>507</v>
      </c>
      <c r="D23" s="11" t="s">
        <v>508</v>
      </c>
      <c r="E23" s="11" t="s">
        <v>5249</v>
      </c>
      <c r="F23" s="11" t="s">
        <v>7709</v>
      </c>
      <c r="G23" s="4">
        <v>44471.506076388891</v>
      </c>
      <c r="H23" s="11" t="s">
        <v>96</v>
      </c>
      <c r="I23" s="11" t="s">
        <v>97</v>
      </c>
      <c r="J23" s="11" t="s">
        <v>98</v>
      </c>
      <c r="K23" s="11" t="s">
        <v>7710</v>
      </c>
      <c r="L23" s="11" t="s">
        <v>98</v>
      </c>
      <c r="M23" s="2" t="b">
        <v>0</v>
      </c>
    </row>
    <row r="24" spans="1:13">
      <c r="A24" s="11" t="s">
        <v>7711</v>
      </c>
      <c r="B24" s="11" t="s">
        <v>35</v>
      </c>
      <c r="C24" s="11" t="s">
        <v>124</v>
      </c>
      <c r="D24" s="11" t="s">
        <v>144</v>
      </c>
      <c r="E24" s="11" t="s">
        <v>1029</v>
      </c>
      <c r="F24" s="11" t="s">
        <v>7712</v>
      </c>
      <c r="G24" s="4">
        <v>44473.396458333344</v>
      </c>
      <c r="H24" s="11" t="s">
        <v>96</v>
      </c>
      <c r="I24" s="11" t="s">
        <v>114</v>
      </c>
      <c r="J24" s="11" t="s">
        <v>109</v>
      </c>
      <c r="K24" s="11" t="s">
        <v>385</v>
      </c>
      <c r="L24" s="11" t="s">
        <v>109</v>
      </c>
      <c r="M24" s="2" t="b">
        <v>0</v>
      </c>
    </row>
    <row r="25" spans="1:13" ht="259.14999999999998" customHeight="1">
      <c r="A25" s="11" t="s">
        <v>7713</v>
      </c>
      <c r="B25" s="11" t="s">
        <v>44</v>
      </c>
      <c r="C25" s="11" t="s">
        <v>375</v>
      </c>
      <c r="D25" s="11" t="s">
        <v>376</v>
      </c>
      <c r="E25" s="11" t="s">
        <v>7714</v>
      </c>
      <c r="F25" s="11" t="s">
        <v>7715</v>
      </c>
      <c r="G25" s="4">
        <v>44473.409641203703</v>
      </c>
      <c r="H25" s="11" t="s">
        <v>96</v>
      </c>
      <c r="I25" s="11" t="s">
        <v>114</v>
      </c>
      <c r="J25" s="11" t="s">
        <v>98</v>
      </c>
      <c r="K25" s="11" t="s">
        <v>7716</v>
      </c>
      <c r="L25" s="11" t="s">
        <v>98</v>
      </c>
      <c r="M25" s="2" t="b">
        <v>0</v>
      </c>
    </row>
    <row r="26" spans="1:13" ht="57.6" customHeight="1">
      <c r="A26" s="11" t="s">
        <v>7717</v>
      </c>
      <c r="B26" s="11" t="s">
        <v>44</v>
      </c>
      <c r="C26" s="11" t="s">
        <v>738</v>
      </c>
      <c r="D26" s="11" t="s">
        <v>739</v>
      </c>
      <c r="E26" s="11" t="s">
        <v>7718</v>
      </c>
      <c r="F26" s="11" t="s">
        <v>95</v>
      </c>
      <c r="G26" s="4">
        <v>44473.442650462966</v>
      </c>
      <c r="H26" s="11" t="s">
        <v>96</v>
      </c>
      <c r="I26" s="11" t="s">
        <v>114</v>
      </c>
      <c r="J26" s="11" t="s">
        <v>98</v>
      </c>
      <c r="K26" s="11" t="s">
        <v>7719</v>
      </c>
      <c r="L26" s="11" t="s">
        <v>98</v>
      </c>
      <c r="M26" s="2" t="b">
        <v>0</v>
      </c>
    </row>
    <row r="27" spans="1:13" ht="216" customHeight="1">
      <c r="A27" s="11" t="s">
        <v>7720</v>
      </c>
      <c r="B27" s="11" t="s">
        <v>44</v>
      </c>
      <c r="C27" s="11" t="s">
        <v>738</v>
      </c>
      <c r="D27" s="11" t="s">
        <v>739</v>
      </c>
      <c r="E27" s="11" t="s">
        <v>5511</v>
      </c>
      <c r="F27" s="11" t="s">
        <v>7721</v>
      </c>
      <c r="G27" s="4">
        <v>44473.493854166663</v>
      </c>
      <c r="H27" s="11" t="s">
        <v>96</v>
      </c>
      <c r="I27" s="11" t="s">
        <v>114</v>
      </c>
      <c r="J27" s="11" t="s">
        <v>98</v>
      </c>
      <c r="K27" s="11" t="s">
        <v>7722</v>
      </c>
      <c r="L27" s="11" t="s">
        <v>98</v>
      </c>
      <c r="M27" s="2" t="b">
        <v>0</v>
      </c>
    </row>
    <row r="28" spans="1:13" ht="28.9" customHeight="1">
      <c r="A28" s="11" t="s">
        <v>7723</v>
      </c>
      <c r="B28" s="11" t="s">
        <v>44</v>
      </c>
      <c r="C28" s="11" t="s">
        <v>375</v>
      </c>
      <c r="D28" s="11" t="s">
        <v>376</v>
      </c>
      <c r="E28" s="11" t="s">
        <v>3898</v>
      </c>
      <c r="F28" s="11" t="s">
        <v>2249</v>
      </c>
      <c r="G28" s="4">
        <v>44473.506574074083</v>
      </c>
      <c r="H28" s="11" t="s">
        <v>96</v>
      </c>
      <c r="I28" s="11" t="s">
        <v>114</v>
      </c>
      <c r="J28" s="11" t="s">
        <v>98</v>
      </c>
      <c r="K28" s="11" t="s">
        <v>7724</v>
      </c>
      <c r="L28" s="11" t="s">
        <v>98</v>
      </c>
      <c r="M28" s="2" t="b">
        <v>0</v>
      </c>
    </row>
    <row r="29" spans="1:13" ht="28.9" customHeight="1">
      <c r="A29" s="11" t="s">
        <v>7725</v>
      </c>
      <c r="B29" s="11" t="s">
        <v>39</v>
      </c>
      <c r="C29" s="11" t="s">
        <v>175</v>
      </c>
      <c r="D29" s="11" t="s">
        <v>176</v>
      </c>
      <c r="E29" s="11" t="s">
        <v>773</v>
      </c>
      <c r="F29" s="11" t="s">
        <v>7726</v>
      </c>
      <c r="G29" s="4">
        <v>44473.510694444441</v>
      </c>
      <c r="H29" s="11" t="s">
        <v>96</v>
      </c>
      <c r="I29" s="11" t="s">
        <v>97</v>
      </c>
      <c r="J29" s="11" t="s">
        <v>98</v>
      </c>
      <c r="K29" s="11" t="s">
        <v>7727</v>
      </c>
      <c r="L29" s="11" t="s">
        <v>98</v>
      </c>
      <c r="M29" s="2" t="b">
        <v>0</v>
      </c>
    </row>
    <row r="30" spans="1:13" ht="28.9" customHeight="1">
      <c r="A30" s="11" t="s">
        <v>7728</v>
      </c>
      <c r="B30" s="11" t="s">
        <v>44</v>
      </c>
      <c r="C30" s="11" t="s">
        <v>507</v>
      </c>
      <c r="D30" s="11" t="s">
        <v>508</v>
      </c>
      <c r="E30" s="11" t="s">
        <v>2940</v>
      </c>
      <c r="F30" s="11" t="s">
        <v>7729</v>
      </c>
      <c r="G30" s="4">
        <v>44473.684548611112</v>
      </c>
      <c r="H30" s="11" t="s">
        <v>96</v>
      </c>
      <c r="I30" s="11" t="s">
        <v>97</v>
      </c>
      <c r="J30" s="11" t="s">
        <v>98</v>
      </c>
      <c r="K30" s="11" t="s">
        <v>7730</v>
      </c>
      <c r="L30" s="11" t="s">
        <v>98</v>
      </c>
      <c r="M30" s="2" t="b">
        <v>0</v>
      </c>
    </row>
    <row r="31" spans="1:13">
      <c r="A31" s="11" t="s">
        <v>7731</v>
      </c>
      <c r="B31" s="11" t="s">
        <v>35</v>
      </c>
      <c r="C31" s="11" t="s">
        <v>369</v>
      </c>
      <c r="D31" s="11" t="s">
        <v>370</v>
      </c>
      <c r="E31" s="11" t="s">
        <v>569</v>
      </c>
      <c r="F31" s="11" t="s">
        <v>7732</v>
      </c>
      <c r="G31" s="4">
        <v>44473.534861111111</v>
      </c>
      <c r="H31" s="11" t="s">
        <v>96</v>
      </c>
      <c r="I31" s="11" t="s">
        <v>97</v>
      </c>
      <c r="J31" s="11" t="s">
        <v>109</v>
      </c>
      <c r="K31" s="11" t="s">
        <v>7733</v>
      </c>
      <c r="L31" s="11" t="s">
        <v>109</v>
      </c>
      <c r="M31" s="2" t="b">
        <v>0</v>
      </c>
    </row>
    <row r="32" spans="1:13" ht="115.15" customHeight="1">
      <c r="A32" s="11" t="s">
        <v>7734</v>
      </c>
      <c r="B32" s="11" t="s">
        <v>44</v>
      </c>
      <c r="C32" s="11" t="s">
        <v>375</v>
      </c>
      <c r="D32" s="11" t="s">
        <v>376</v>
      </c>
      <c r="E32" s="11" t="s">
        <v>2375</v>
      </c>
      <c r="F32" s="11" t="s">
        <v>7735</v>
      </c>
      <c r="G32" s="4">
        <v>44473.574328703697</v>
      </c>
      <c r="H32" s="11" t="s">
        <v>96</v>
      </c>
      <c r="I32" s="11" t="s">
        <v>97</v>
      </c>
      <c r="J32" s="11" t="s">
        <v>98</v>
      </c>
      <c r="K32" s="11" t="s">
        <v>2576</v>
      </c>
      <c r="L32" s="11" t="s">
        <v>98</v>
      </c>
      <c r="M32" s="2" t="b">
        <v>0</v>
      </c>
    </row>
    <row r="33" spans="1:13" ht="72" customHeight="1">
      <c r="A33" s="11" t="s">
        <v>7736</v>
      </c>
      <c r="B33" s="11" t="s">
        <v>42</v>
      </c>
      <c r="C33" s="11" t="s">
        <v>375</v>
      </c>
      <c r="D33" s="11" t="s">
        <v>376</v>
      </c>
      <c r="E33" s="11" t="s">
        <v>7634</v>
      </c>
      <c r="F33" s="11" t="s">
        <v>1617</v>
      </c>
      <c r="G33" s="4">
        <v>44473.576736111107</v>
      </c>
      <c r="H33" s="11" t="s">
        <v>96</v>
      </c>
      <c r="I33" s="11" t="s">
        <v>114</v>
      </c>
      <c r="J33" s="11" t="s">
        <v>98</v>
      </c>
      <c r="K33" s="11" t="s">
        <v>7737</v>
      </c>
      <c r="L33" s="11" t="s">
        <v>98</v>
      </c>
      <c r="M33" s="2" t="b">
        <v>0</v>
      </c>
    </row>
    <row r="34" spans="1:13" ht="28.9" customHeight="1">
      <c r="A34" s="11" t="s">
        <v>7738</v>
      </c>
      <c r="B34" s="11" t="s">
        <v>39</v>
      </c>
      <c r="C34" s="11" t="s">
        <v>175</v>
      </c>
      <c r="D34" s="11" t="s">
        <v>270</v>
      </c>
      <c r="E34" s="11" t="s">
        <v>1900</v>
      </c>
      <c r="F34" s="11" t="s">
        <v>7739</v>
      </c>
      <c r="G34" s="4">
        <v>44473.631585648152</v>
      </c>
      <c r="H34" s="11" t="s">
        <v>96</v>
      </c>
      <c r="I34" s="11" t="s">
        <v>97</v>
      </c>
      <c r="J34" s="11" t="s">
        <v>98</v>
      </c>
      <c r="K34" s="11" t="s">
        <v>7740</v>
      </c>
      <c r="L34" s="11" t="s">
        <v>98</v>
      </c>
      <c r="M34" s="2" t="b">
        <v>0</v>
      </c>
    </row>
    <row r="35" spans="1:13">
      <c r="A35" s="11" t="s">
        <v>7741</v>
      </c>
      <c r="B35" s="11" t="s">
        <v>35</v>
      </c>
      <c r="C35" s="11" t="s">
        <v>342</v>
      </c>
      <c r="D35" s="11" t="s">
        <v>434</v>
      </c>
      <c r="E35" s="11" t="s">
        <v>266</v>
      </c>
      <c r="F35" s="11" t="s">
        <v>7742</v>
      </c>
      <c r="G35" s="4">
        <v>44473.709849537037</v>
      </c>
      <c r="H35" s="11" t="s">
        <v>96</v>
      </c>
      <c r="I35" s="11" t="s">
        <v>114</v>
      </c>
      <c r="J35" s="11" t="s">
        <v>109</v>
      </c>
      <c r="K35" s="11" t="s">
        <v>6861</v>
      </c>
      <c r="L35" s="11" t="s">
        <v>109</v>
      </c>
      <c r="M35" s="2" t="b">
        <v>0</v>
      </c>
    </row>
    <row r="36" spans="1:13" ht="57.6" customHeight="1">
      <c r="A36" s="11" t="s">
        <v>7743</v>
      </c>
      <c r="B36" s="11" t="s">
        <v>42</v>
      </c>
      <c r="C36" s="11" t="s">
        <v>215</v>
      </c>
      <c r="D36" s="11" t="s">
        <v>216</v>
      </c>
      <c r="E36" s="11" t="s">
        <v>2234</v>
      </c>
      <c r="F36" s="11" t="s">
        <v>5689</v>
      </c>
      <c r="G36" s="4">
        <v>44473.727187500001</v>
      </c>
      <c r="H36" s="11" t="s">
        <v>96</v>
      </c>
      <c r="I36" s="11" t="s">
        <v>114</v>
      </c>
      <c r="J36" s="11" t="s">
        <v>98</v>
      </c>
      <c r="K36" s="11" t="s">
        <v>7744</v>
      </c>
      <c r="L36" s="11" t="s">
        <v>98</v>
      </c>
      <c r="M36" s="2" t="b">
        <v>0</v>
      </c>
    </row>
    <row r="37" spans="1:13" ht="28.9" customHeight="1">
      <c r="A37" s="11" t="s">
        <v>7745</v>
      </c>
      <c r="B37" s="11" t="s">
        <v>35</v>
      </c>
      <c r="C37" s="11" t="s">
        <v>980</v>
      </c>
      <c r="D37" s="11" t="s">
        <v>313</v>
      </c>
      <c r="E37" s="11" t="s">
        <v>7746</v>
      </c>
      <c r="F37" s="11" t="s">
        <v>7747</v>
      </c>
      <c r="G37" s="4">
        <v>44473.733773148153</v>
      </c>
      <c r="H37" s="11" t="s">
        <v>96</v>
      </c>
      <c r="I37" s="11" t="s">
        <v>97</v>
      </c>
      <c r="J37" s="11" t="s">
        <v>109</v>
      </c>
      <c r="K37" s="11" t="s">
        <v>7748</v>
      </c>
      <c r="L37" s="11" t="s">
        <v>109</v>
      </c>
      <c r="M37" s="2" t="b">
        <v>0</v>
      </c>
    </row>
    <row r="38" spans="1:13" ht="43.15" customHeight="1">
      <c r="A38" s="11" t="s">
        <v>7749</v>
      </c>
      <c r="B38" s="11" t="s">
        <v>44</v>
      </c>
      <c r="C38" s="11" t="s">
        <v>375</v>
      </c>
      <c r="D38" s="11" t="s">
        <v>376</v>
      </c>
      <c r="E38" s="11" t="s">
        <v>5899</v>
      </c>
      <c r="F38" s="11" t="s">
        <v>2249</v>
      </c>
      <c r="G38" s="4">
        <v>44473.740034722221</v>
      </c>
      <c r="H38" s="11" t="s">
        <v>96</v>
      </c>
      <c r="I38" s="11" t="s">
        <v>114</v>
      </c>
      <c r="J38" s="11" t="s">
        <v>98</v>
      </c>
      <c r="K38" s="11" t="s">
        <v>7750</v>
      </c>
      <c r="L38" s="11" t="s">
        <v>98</v>
      </c>
      <c r="M38" s="2" t="b">
        <v>0</v>
      </c>
    </row>
    <row r="39" spans="1:13">
      <c r="A39" s="11" t="s">
        <v>7751</v>
      </c>
      <c r="B39" s="11" t="s">
        <v>35</v>
      </c>
      <c r="C39" s="11" t="s">
        <v>124</v>
      </c>
      <c r="D39" s="11" t="s">
        <v>125</v>
      </c>
      <c r="E39" s="11" t="s">
        <v>134</v>
      </c>
      <c r="F39" s="11" t="s">
        <v>7752</v>
      </c>
      <c r="G39" s="4">
        <v>44473.751076388893</v>
      </c>
      <c r="H39" s="11" t="s">
        <v>96</v>
      </c>
      <c r="I39" s="11" t="s">
        <v>114</v>
      </c>
      <c r="J39" s="11" t="s">
        <v>109</v>
      </c>
      <c r="K39" s="11" t="s">
        <v>213</v>
      </c>
      <c r="L39" s="11" t="s">
        <v>109</v>
      </c>
      <c r="M39" s="2" t="b">
        <v>0</v>
      </c>
    </row>
    <row r="40" spans="1:13" ht="43.15" customHeight="1">
      <c r="A40" s="11" t="s">
        <v>7753</v>
      </c>
      <c r="B40" s="11" t="s">
        <v>42</v>
      </c>
      <c r="C40" s="11" t="s">
        <v>92</v>
      </c>
      <c r="D40" s="11" t="s">
        <v>93</v>
      </c>
      <c r="E40" s="11" t="s">
        <v>2307</v>
      </c>
      <c r="F40" s="11" t="s">
        <v>7754</v>
      </c>
      <c r="G40" s="4">
        <v>44473.75236111111</v>
      </c>
      <c r="H40" s="11" t="s">
        <v>96</v>
      </c>
      <c r="I40" s="11" t="s">
        <v>97</v>
      </c>
      <c r="J40" s="11" t="s">
        <v>98</v>
      </c>
      <c r="K40" s="11" t="s">
        <v>7755</v>
      </c>
      <c r="L40" s="11" t="s">
        <v>98</v>
      </c>
      <c r="M40" s="2" t="b">
        <v>0</v>
      </c>
    </row>
    <row r="41" spans="1:13" ht="43.15" customHeight="1">
      <c r="A41" s="11" t="s">
        <v>7756</v>
      </c>
      <c r="B41" s="11" t="s">
        <v>44</v>
      </c>
      <c r="C41" s="11" t="s">
        <v>375</v>
      </c>
      <c r="D41" s="11" t="s">
        <v>376</v>
      </c>
      <c r="E41" s="11" t="s">
        <v>5610</v>
      </c>
      <c r="F41" s="11" t="s">
        <v>7757</v>
      </c>
      <c r="G41" s="4">
        <v>44473.774745370371</v>
      </c>
      <c r="H41" s="11" t="s">
        <v>96</v>
      </c>
      <c r="I41" s="11" t="s">
        <v>114</v>
      </c>
      <c r="J41" s="11" t="s">
        <v>98</v>
      </c>
      <c r="K41" s="11" t="s">
        <v>7758</v>
      </c>
      <c r="L41" s="11" t="s">
        <v>98</v>
      </c>
      <c r="M41" s="2" t="b">
        <v>0</v>
      </c>
    </row>
    <row r="42" spans="1:13">
      <c r="A42" s="11" t="s">
        <v>7759</v>
      </c>
      <c r="B42" s="11" t="s">
        <v>35</v>
      </c>
      <c r="C42" s="11" t="s">
        <v>180</v>
      </c>
      <c r="D42" s="11" t="s">
        <v>181</v>
      </c>
      <c r="E42" s="11" t="s">
        <v>171</v>
      </c>
      <c r="F42" s="11" t="s">
        <v>7760</v>
      </c>
      <c r="G42" s="4">
        <v>44474.414085648154</v>
      </c>
      <c r="H42" s="11" t="s">
        <v>96</v>
      </c>
      <c r="I42" s="11" t="s">
        <v>97</v>
      </c>
      <c r="J42" s="11" t="s">
        <v>109</v>
      </c>
      <c r="K42" s="11" t="s">
        <v>7761</v>
      </c>
      <c r="L42" s="11" t="s">
        <v>109</v>
      </c>
      <c r="M42" s="2" t="b">
        <v>0</v>
      </c>
    </row>
    <row r="43" spans="1:13" ht="86.45" customHeight="1">
      <c r="A43" s="11" t="s">
        <v>7762</v>
      </c>
      <c r="B43" s="11" t="s">
        <v>42</v>
      </c>
      <c r="C43" s="11" t="s">
        <v>375</v>
      </c>
      <c r="D43" s="11" t="s">
        <v>376</v>
      </c>
      <c r="E43" s="11" t="s">
        <v>5479</v>
      </c>
      <c r="F43" s="11" t="s">
        <v>7763</v>
      </c>
      <c r="G43" s="4">
        <v>44474.418703703697</v>
      </c>
      <c r="H43" s="11" t="s">
        <v>96</v>
      </c>
      <c r="I43" s="11" t="s">
        <v>97</v>
      </c>
      <c r="J43" s="11" t="s">
        <v>98</v>
      </c>
      <c r="K43" s="11" t="s">
        <v>7764</v>
      </c>
      <c r="L43" s="11" t="s">
        <v>98</v>
      </c>
      <c r="M43" s="2" t="b">
        <v>0</v>
      </c>
    </row>
    <row r="44" spans="1:13">
      <c r="A44" s="11" t="s">
        <v>7765</v>
      </c>
      <c r="B44" s="11" t="s">
        <v>35</v>
      </c>
      <c r="C44" s="11" t="s">
        <v>180</v>
      </c>
      <c r="D44" s="11" t="s">
        <v>181</v>
      </c>
      <c r="E44" s="11" t="s">
        <v>1420</v>
      </c>
      <c r="F44" s="11" t="s">
        <v>7766</v>
      </c>
      <c r="G44" s="4">
        <v>44474.428206018521</v>
      </c>
      <c r="H44" s="11" t="s">
        <v>96</v>
      </c>
      <c r="I44" s="11" t="s">
        <v>97</v>
      </c>
      <c r="J44" s="11" t="s">
        <v>109</v>
      </c>
      <c r="K44" s="11" t="s">
        <v>7767</v>
      </c>
      <c r="L44" s="11" t="s">
        <v>109</v>
      </c>
      <c r="M44" s="2" t="b">
        <v>0</v>
      </c>
    </row>
    <row r="45" spans="1:13" ht="57.6" customHeight="1">
      <c r="A45" s="11" t="s">
        <v>7768</v>
      </c>
      <c r="B45" s="11" t="s">
        <v>42</v>
      </c>
      <c r="C45" s="11" t="s">
        <v>92</v>
      </c>
      <c r="D45" s="11" t="s">
        <v>93</v>
      </c>
      <c r="E45" s="11" t="s">
        <v>3245</v>
      </c>
      <c r="F45" s="11" t="s">
        <v>5530</v>
      </c>
      <c r="G45" s="4">
        <v>44474.447094907409</v>
      </c>
      <c r="H45" s="11" t="s">
        <v>96</v>
      </c>
      <c r="I45" s="11" t="s">
        <v>97</v>
      </c>
      <c r="J45" s="11" t="s">
        <v>98</v>
      </c>
      <c r="K45" s="11" t="s">
        <v>7769</v>
      </c>
      <c r="L45" s="11" t="s">
        <v>98</v>
      </c>
      <c r="M45" s="2" t="b">
        <v>0</v>
      </c>
    </row>
    <row r="46" spans="1:13" ht="43.15" customHeight="1">
      <c r="A46" s="11" t="s">
        <v>7770</v>
      </c>
      <c r="B46" s="11" t="s">
        <v>44</v>
      </c>
      <c r="C46" s="11" t="s">
        <v>375</v>
      </c>
      <c r="D46" s="11" t="s">
        <v>376</v>
      </c>
      <c r="E46" s="11" t="s">
        <v>1481</v>
      </c>
      <c r="F46" s="11" t="s">
        <v>6766</v>
      </c>
      <c r="G46" s="4">
        <v>44474.468680555547</v>
      </c>
      <c r="H46" s="11" t="s">
        <v>96</v>
      </c>
      <c r="I46" s="11" t="s">
        <v>114</v>
      </c>
      <c r="J46" s="11" t="s">
        <v>98</v>
      </c>
      <c r="K46" s="11" t="s">
        <v>5697</v>
      </c>
      <c r="L46" s="11" t="s">
        <v>98</v>
      </c>
      <c r="M46" s="2" t="b">
        <v>0</v>
      </c>
    </row>
    <row r="47" spans="1:13" ht="57.6" customHeight="1">
      <c r="A47" s="11" t="s">
        <v>7771</v>
      </c>
      <c r="B47" s="11" t="s">
        <v>42</v>
      </c>
      <c r="C47" s="11" t="s">
        <v>92</v>
      </c>
      <c r="D47" s="11" t="s">
        <v>93</v>
      </c>
      <c r="E47" s="11" t="s">
        <v>2718</v>
      </c>
      <c r="F47" s="11" t="s">
        <v>5484</v>
      </c>
      <c r="G47" s="4">
        <v>44474.478055555563</v>
      </c>
      <c r="H47" s="11" t="s">
        <v>96</v>
      </c>
      <c r="I47" s="11" t="s">
        <v>97</v>
      </c>
      <c r="J47" s="11" t="s">
        <v>98</v>
      </c>
      <c r="K47" s="11" t="s">
        <v>5392</v>
      </c>
      <c r="L47" s="11" t="s">
        <v>98</v>
      </c>
      <c r="M47" s="2" t="b">
        <v>0</v>
      </c>
    </row>
    <row r="48" spans="1:13" ht="57.6" customHeight="1">
      <c r="A48" s="11" t="s">
        <v>7772</v>
      </c>
      <c r="B48" s="11" t="s">
        <v>42</v>
      </c>
      <c r="C48" s="11" t="s">
        <v>375</v>
      </c>
      <c r="D48" s="11" t="s">
        <v>376</v>
      </c>
      <c r="E48" s="11" t="s">
        <v>2046</v>
      </c>
      <c r="F48" s="11" t="s">
        <v>7773</v>
      </c>
      <c r="G48" s="4">
        <v>44474.52753472222</v>
      </c>
      <c r="H48" s="11" t="s">
        <v>96</v>
      </c>
      <c r="I48" s="11" t="s">
        <v>97</v>
      </c>
      <c r="J48" s="11" t="s">
        <v>98</v>
      </c>
      <c r="K48" s="11" t="s">
        <v>7774</v>
      </c>
      <c r="L48" s="11" t="s">
        <v>98</v>
      </c>
      <c r="M48" s="2" t="b">
        <v>0</v>
      </c>
    </row>
    <row r="49" spans="1:13" ht="72" customHeight="1">
      <c r="A49" s="11" t="s">
        <v>7775</v>
      </c>
      <c r="B49" s="11" t="s">
        <v>42</v>
      </c>
      <c r="C49" s="11" t="s">
        <v>685</v>
      </c>
      <c r="D49" s="11" t="s">
        <v>1168</v>
      </c>
      <c r="E49" s="11" t="s">
        <v>7776</v>
      </c>
      <c r="F49" s="11" t="s">
        <v>7777</v>
      </c>
      <c r="G49" s="4">
        <v>44474.616006944438</v>
      </c>
      <c r="H49" s="11" t="s">
        <v>96</v>
      </c>
      <c r="I49" s="11" t="s">
        <v>97</v>
      </c>
      <c r="J49" s="11" t="s">
        <v>98</v>
      </c>
      <c r="K49" s="11" t="s">
        <v>7778</v>
      </c>
      <c r="L49" s="11" t="s">
        <v>98</v>
      </c>
      <c r="M49" s="2" t="b">
        <v>0</v>
      </c>
    </row>
    <row r="50" spans="1:13">
      <c r="A50" s="11" t="s">
        <v>7779</v>
      </c>
      <c r="B50" s="11" t="s">
        <v>35</v>
      </c>
      <c r="C50" s="11" t="s">
        <v>124</v>
      </c>
      <c r="D50" s="11" t="s">
        <v>144</v>
      </c>
      <c r="E50" s="11" t="s">
        <v>126</v>
      </c>
      <c r="F50" s="11" t="s">
        <v>7780</v>
      </c>
      <c r="G50" s="4">
        <v>44474.618587962963</v>
      </c>
      <c r="H50" s="11" t="s">
        <v>96</v>
      </c>
      <c r="I50" s="11" t="s">
        <v>114</v>
      </c>
      <c r="J50" s="11" t="s">
        <v>109</v>
      </c>
      <c r="K50" s="11" t="s">
        <v>7781</v>
      </c>
      <c r="L50" s="11" t="s">
        <v>109</v>
      </c>
      <c r="M50" s="2" t="b">
        <v>0</v>
      </c>
    </row>
    <row r="51" spans="1:13" ht="177" customHeight="1">
      <c r="A51" s="11" t="s">
        <v>7782</v>
      </c>
      <c r="B51" s="11" t="s">
        <v>28</v>
      </c>
      <c r="C51" s="11" t="s">
        <v>28</v>
      </c>
      <c r="D51" s="11" t="s">
        <v>111</v>
      </c>
      <c r="E51" s="11" t="s">
        <v>1649</v>
      </c>
      <c r="F51" s="11" t="s">
        <v>7783</v>
      </c>
      <c r="G51" s="4">
        <v>44474.61619212963</v>
      </c>
      <c r="H51" s="11" t="s">
        <v>96</v>
      </c>
      <c r="I51" s="11" t="s">
        <v>114</v>
      </c>
      <c r="J51" s="11" t="s">
        <v>98</v>
      </c>
      <c r="K51" s="11" t="s">
        <v>7784</v>
      </c>
      <c r="L51" s="11" t="s">
        <v>98</v>
      </c>
      <c r="M51" s="2" t="b">
        <v>0</v>
      </c>
    </row>
    <row r="52" spans="1:13">
      <c r="A52" s="11" t="s">
        <v>7785</v>
      </c>
      <c r="B52" s="11" t="s">
        <v>35</v>
      </c>
      <c r="C52" s="11" t="s">
        <v>980</v>
      </c>
      <c r="D52" s="11" t="s">
        <v>313</v>
      </c>
      <c r="E52" s="11" t="s">
        <v>3567</v>
      </c>
      <c r="F52" s="11" t="s">
        <v>7786</v>
      </c>
      <c r="G52" s="4">
        <v>44474.633877314824</v>
      </c>
      <c r="H52" s="11" t="s">
        <v>96</v>
      </c>
      <c r="I52" s="11" t="s">
        <v>97</v>
      </c>
      <c r="J52" s="11" t="s">
        <v>109</v>
      </c>
      <c r="K52" s="11" t="s">
        <v>7787</v>
      </c>
      <c r="L52" s="11" t="s">
        <v>109</v>
      </c>
      <c r="M52" s="2" t="b">
        <v>0</v>
      </c>
    </row>
    <row r="53" spans="1:13" ht="57.6" customHeight="1">
      <c r="A53" s="11" t="s">
        <v>7788</v>
      </c>
      <c r="B53" s="11" t="s">
        <v>44</v>
      </c>
      <c r="C53" s="11" t="s">
        <v>375</v>
      </c>
      <c r="D53" s="11" t="s">
        <v>376</v>
      </c>
      <c r="E53" s="11" t="s">
        <v>2105</v>
      </c>
      <c r="F53" s="11" t="s">
        <v>2249</v>
      </c>
      <c r="G53" s="4">
        <v>44474.663206018522</v>
      </c>
      <c r="H53" s="11" t="s">
        <v>96</v>
      </c>
      <c r="I53" s="11" t="s">
        <v>97</v>
      </c>
      <c r="J53" s="11" t="s">
        <v>98</v>
      </c>
      <c r="K53" s="11" t="s">
        <v>7789</v>
      </c>
      <c r="L53" s="11" t="s">
        <v>98</v>
      </c>
      <c r="M53" s="2" t="b">
        <v>0</v>
      </c>
    </row>
    <row r="54" spans="1:13" ht="43.15" customHeight="1">
      <c r="A54" s="11" t="s">
        <v>7790</v>
      </c>
      <c r="B54" s="11" t="s">
        <v>44</v>
      </c>
      <c r="C54" s="11" t="s">
        <v>375</v>
      </c>
      <c r="D54" s="11" t="s">
        <v>376</v>
      </c>
      <c r="E54" s="11" t="s">
        <v>5020</v>
      </c>
      <c r="F54" s="11" t="s">
        <v>1617</v>
      </c>
      <c r="G54" s="4">
        <v>44474.673854166656</v>
      </c>
      <c r="H54" s="11" t="s">
        <v>96</v>
      </c>
      <c r="I54" s="11" t="s">
        <v>114</v>
      </c>
      <c r="J54" s="11" t="s">
        <v>98</v>
      </c>
      <c r="K54" s="11" t="s">
        <v>7791</v>
      </c>
      <c r="L54" s="11" t="s">
        <v>98</v>
      </c>
      <c r="M54" s="2" t="b">
        <v>0</v>
      </c>
    </row>
    <row r="55" spans="1:13" ht="28.9" customHeight="1">
      <c r="A55" s="11" t="s">
        <v>7792</v>
      </c>
      <c r="B55" s="11" t="s">
        <v>35</v>
      </c>
      <c r="C55" s="11" t="s">
        <v>180</v>
      </c>
      <c r="D55" s="11" t="s">
        <v>181</v>
      </c>
      <c r="E55" s="11" t="s">
        <v>1900</v>
      </c>
      <c r="F55" s="11" t="s">
        <v>7793</v>
      </c>
      <c r="G55" s="4">
        <v>44474.698252314818</v>
      </c>
      <c r="H55" s="11" t="s">
        <v>96</v>
      </c>
      <c r="I55" s="11" t="s">
        <v>97</v>
      </c>
      <c r="J55" s="11" t="s">
        <v>109</v>
      </c>
      <c r="K55" s="11" t="s">
        <v>7794</v>
      </c>
      <c r="L55" s="11" t="s">
        <v>109</v>
      </c>
      <c r="M55" s="2" t="b">
        <v>0</v>
      </c>
    </row>
    <row r="56" spans="1:13">
      <c r="A56" s="11" t="s">
        <v>7795</v>
      </c>
      <c r="B56" s="11" t="s">
        <v>60</v>
      </c>
      <c r="C56" s="11" t="s">
        <v>457</v>
      </c>
      <c r="D56" s="11" t="s">
        <v>708</v>
      </c>
      <c r="E56" s="11" t="s">
        <v>6789</v>
      </c>
      <c r="F56" s="11" t="s">
        <v>7796</v>
      </c>
      <c r="G56" s="4">
        <v>44474.705543981479</v>
      </c>
      <c r="H56" s="11" t="s">
        <v>96</v>
      </c>
      <c r="I56" s="11" t="s">
        <v>97</v>
      </c>
      <c r="J56" s="11" t="s">
        <v>98</v>
      </c>
      <c r="K56" s="11" t="s">
        <v>7797</v>
      </c>
      <c r="L56" s="11" t="s">
        <v>98</v>
      </c>
      <c r="M56" s="2" t="b">
        <v>0</v>
      </c>
    </row>
    <row r="57" spans="1:13" ht="57.6" customHeight="1">
      <c r="A57" s="11" t="s">
        <v>7798</v>
      </c>
      <c r="B57" s="11" t="s">
        <v>60</v>
      </c>
      <c r="C57" s="11" t="s">
        <v>133</v>
      </c>
      <c r="D57" s="11" t="s">
        <v>133</v>
      </c>
      <c r="E57" s="11" t="s">
        <v>7799</v>
      </c>
      <c r="F57" s="11" t="s">
        <v>7800</v>
      </c>
      <c r="G57" s="4">
        <v>44474.708055555559</v>
      </c>
      <c r="H57" s="11" t="s">
        <v>96</v>
      </c>
      <c r="I57" s="11" t="s">
        <v>97</v>
      </c>
      <c r="J57" s="11" t="s">
        <v>136</v>
      </c>
      <c r="K57" s="11" t="s">
        <v>7801</v>
      </c>
      <c r="L57" s="11" t="s">
        <v>136</v>
      </c>
      <c r="M57" s="2" t="b">
        <v>0</v>
      </c>
    </row>
    <row r="58" spans="1:13" ht="43.15" customHeight="1">
      <c r="A58" s="11" t="s">
        <v>7802</v>
      </c>
      <c r="B58" s="11" t="s">
        <v>44</v>
      </c>
      <c r="C58" s="11" t="s">
        <v>375</v>
      </c>
      <c r="D58" s="11" t="s">
        <v>376</v>
      </c>
      <c r="E58" s="11" t="s">
        <v>5717</v>
      </c>
      <c r="F58" s="11" t="s">
        <v>1700</v>
      </c>
      <c r="G58" s="4">
        <v>44474.716284722221</v>
      </c>
      <c r="H58" s="11" t="s">
        <v>96</v>
      </c>
      <c r="I58" s="11" t="s">
        <v>97</v>
      </c>
      <c r="J58" s="11" t="s">
        <v>98</v>
      </c>
      <c r="K58" s="11" t="s">
        <v>7803</v>
      </c>
      <c r="L58" s="11" t="s">
        <v>98</v>
      </c>
      <c r="M58" s="2" t="b">
        <v>0</v>
      </c>
    </row>
    <row r="59" spans="1:13" ht="28.9" customHeight="1">
      <c r="A59" s="11" t="s">
        <v>7804</v>
      </c>
      <c r="B59" s="11" t="s">
        <v>35</v>
      </c>
      <c r="C59" s="11" t="s">
        <v>342</v>
      </c>
      <c r="D59" s="11" t="s">
        <v>434</v>
      </c>
      <c r="E59" s="11" t="s">
        <v>773</v>
      </c>
      <c r="F59" s="11" t="s">
        <v>7805</v>
      </c>
      <c r="G59" s="4">
        <v>44474.733136574083</v>
      </c>
      <c r="H59" s="11" t="s">
        <v>96</v>
      </c>
      <c r="I59" s="11" t="s">
        <v>97</v>
      </c>
      <c r="J59" s="11" t="s">
        <v>109</v>
      </c>
      <c r="K59" s="11" t="s">
        <v>7806</v>
      </c>
      <c r="L59" s="11" t="s">
        <v>109</v>
      </c>
      <c r="M59" s="2" t="b">
        <v>0</v>
      </c>
    </row>
    <row r="60" spans="1:13" ht="43.15" customHeight="1">
      <c r="A60" s="11" t="s">
        <v>7807</v>
      </c>
      <c r="B60" s="11" t="s">
        <v>44</v>
      </c>
      <c r="C60" s="11" t="s">
        <v>375</v>
      </c>
      <c r="D60" s="11" t="s">
        <v>376</v>
      </c>
      <c r="E60" s="11" t="s">
        <v>3296</v>
      </c>
      <c r="F60" s="11" t="s">
        <v>7808</v>
      </c>
      <c r="G60" s="4">
        <v>44474.762083333328</v>
      </c>
      <c r="H60" s="11" t="s">
        <v>96</v>
      </c>
      <c r="I60" s="11" t="s">
        <v>114</v>
      </c>
      <c r="J60" s="11" t="s">
        <v>98</v>
      </c>
      <c r="K60" s="11" t="s">
        <v>7809</v>
      </c>
      <c r="L60" s="11" t="s">
        <v>98</v>
      </c>
      <c r="M60" s="2" t="b">
        <v>0</v>
      </c>
    </row>
    <row r="61" spans="1:13" ht="57.6" customHeight="1">
      <c r="A61" s="11" t="s">
        <v>7810</v>
      </c>
      <c r="B61" s="11" t="s">
        <v>24</v>
      </c>
      <c r="C61" s="11" t="s">
        <v>24</v>
      </c>
      <c r="D61" s="11" t="s">
        <v>3860</v>
      </c>
      <c r="E61" s="11" t="s">
        <v>4333</v>
      </c>
      <c r="F61" s="11" t="s">
        <v>7811</v>
      </c>
      <c r="G61" s="4">
        <v>44475.427685185183</v>
      </c>
      <c r="H61" s="11" t="s">
        <v>96</v>
      </c>
      <c r="I61" s="11" t="s">
        <v>97</v>
      </c>
      <c r="J61" s="11" t="s">
        <v>98</v>
      </c>
      <c r="K61" s="11" t="s">
        <v>7812</v>
      </c>
      <c r="L61" s="11" t="s">
        <v>98</v>
      </c>
      <c r="M61" s="2" t="b">
        <v>0</v>
      </c>
    </row>
    <row r="62" spans="1:13" ht="57.6" customHeight="1">
      <c r="A62" s="11" t="s">
        <v>7813</v>
      </c>
      <c r="B62" s="11" t="s">
        <v>44</v>
      </c>
      <c r="C62" s="11" t="s">
        <v>375</v>
      </c>
      <c r="D62" s="11" t="s">
        <v>376</v>
      </c>
      <c r="E62" s="11" t="s">
        <v>5564</v>
      </c>
      <c r="F62" s="11" t="s">
        <v>6766</v>
      </c>
      <c r="G62" s="4">
        <v>44475.450150462973</v>
      </c>
      <c r="H62" s="11" t="s">
        <v>96</v>
      </c>
      <c r="I62" s="11" t="s">
        <v>114</v>
      </c>
      <c r="J62" s="11" t="s">
        <v>98</v>
      </c>
      <c r="K62" s="11" t="s">
        <v>5812</v>
      </c>
      <c r="L62" s="11" t="s">
        <v>98</v>
      </c>
      <c r="M62" s="2" t="b">
        <v>0</v>
      </c>
    </row>
    <row r="63" spans="1:13">
      <c r="A63" s="11" t="s">
        <v>7814</v>
      </c>
      <c r="B63" s="11" t="s">
        <v>35</v>
      </c>
      <c r="C63" s="11" t="s">
        <v>180</v>
      </c>
      <c r="D63" s="11" t="s">
        <v>466</v>
      </c>
      <c r="E63" s="11" t="s">
        <v>560</v>
      </c>
      <c r="F63" s="11" t="s">
        <v>7815</v>
      </c>
      <c r="G63" s="4">
        <v>44475.450856481482</v>
      </c>
      <c r="H63" s="11" t="s">
        <v>96</v>
      </c>
      <c r="I63" s="11" t="s">
        <v>114</v>
      </c>
      <c r="J63" s="11" t="s">
        <v>109</v>
      </c>
      <c r="K63" s="11" t="s">
        <v>7816</v>
      </c>
      <c r="L63" s="11" t="s">
        <v>109</v>
      </c>
      <c r="M63" s="2" t="b">
        <v>0</v>
      </c>
    </row>
    <row r="64" spans="1:13">
      <c r="A64" s="11" t="s">
        <v>7817</v>
      </c>
      <c r="B64" s="11" t="s">
        <v>35</v>
      </c>
      <c r="C64" s="11" t="s">
        <v>124</v>
      </c>
      <c r="D64" s="11" t="s">
        <v>144</v>
      </c>
      <c r="E64" s="11" t="s">
        <v>666</v>
      </c>
      <c r="F64" s="11" t="s">
        <v>1122</v>
      </c>
      <c r="G64" s="4">
        <v>44475.472893518519</v>
      </c>
      <c r="H64" s="11" t="s">
        <v>96</v>
      </c>
      <c r="I64" s="11" t="s">
        <v>97</v>
      </c>
      <c r="J64" s="11" t="s">
        <v>109</v>
      </c>
      <c r="K64" s="11" t="s">
        <v>7818</v>
      </c>
      <c r="L64" s="11" t="s">
        <v>109</v>
      </c>
      <c r="M64" s="2" t="b">
        <v>0</v>
      </c>
    </row>
    <row r="65" spans="1:13" ht="57.6" customHeight="1">
      <c r="A65" s="11" t="s">
        <v>7819</v>
      </c>
      <c r="B65" s="11" t="s">
        <v>44</v>
      </c>
      <c r="C65" s="11" t="s">
        <v>375</v>
      </c>
      <c r="D65" s="11" t="s">
        <v>376</v>
      </c>
      <c r="E65" s="11" t="s">
        <v>5717</v>
      </c>
      <c r="F65" s="11" t="s">
        <v>7820</v>
      </c>
      <c r="G65" s="4">
        <v>44475.489224537043</v>
      </c>
      <c r="H65" s="11" t="s">
        <v>96</v>
      </c>
      <c r="I65" s="11" t="s">
        <v>114</v>
      </c>
      <c r="J65" s="11" t="s">
        <v>98</v>
      </c>
      <c r="K65" s="11" t="s">
        <v>7821</v>
      </c>
      <c r="L65" s="11" t="s">
        <v>98</v>
      </c>
      <c r="M65" s="2" t="b">
        <v>0</v>
      </c>
    </row>
    <row r="66" spans="1:13" ht="28.9" customHeight="1">
      <c r="A66" s="11" t="s">
        <v>7822</v>
      </c>
      <c r="B66" s="11" t="s">
        <v>35</v>
      </c>
      <c r="C66" s="11" t="s">
        <v>342</v>
      </c>
      <c r="D66" s="11" t="s">
        <v>434</v>
      </c>
      <c r="E66" s="11" t="s">
        <v>569</v>
      </c>
      <c r="F66" s="11" t="s">
        <v>7823</v>
      </c>
      <c r="G66" s="4">
        <v>44475.491863425923</v>
      </c>
      <c r="H66" s="11" t="s">
        <v>96</v>
      </c>
      <c r="I66" s="11" t="s">
        <v>97</v>
      </c>
      <c r="J66" s="11" t="s">
        <v>109</v>
      </c>
      <c r="K66" s="11" t="s">
        <v>7824</v>
      </c>
      <c r="L66" s="11" t="s">
        <v>109</v>
      </c>
      <c r="M66" s="2" t="b">
        <v>0</v>
      </c>
    </row>
    <row r="67" spans="1:13" ht="57.6" customHeight="1">
      <c r="A67" s="11" t="s">
        <v>7825</v>
      </c>
      <c r="B67" s="11" t="s">
        <v>44</v>
      </c>
      <c r="C67" s="11" t="s">
        <v>375</v>
      </c>
      <c r="D67" s="11" t="s">
        <v>376</v>
      </c>
      <c r="E67" s="11" t="s">
        <v>5020</v>
      </c>
      <c r="F67" s="11" t="s">
        <v>7826</v>
      </c>
      <c r="G67" s="4">
        <v>44475.504074074073</v>
      </c>
      <c r="H67" s="11" t="s">
        <v>96</v>
      </c>
      <c r="I67" s="11" t="s">
        <v>97</v>
      </c>
      <c r="J67" s="11" t="s">
        <v>98</v>
      </c>
      <c r="K67" s="11" t="s">
        <v>7827</v>
      </c>
      <c r="L67" s="11" t="s">
        <v>98</v>
      </c>
      <c r="M67" s="2" t="b">
        <v>0</v>
      </c>
    </row>
    <row r="68" spans="1:13" ht="28.9" customHeight="1">
      <c r="A68" s="11" t="s">
        <v>7828</v>
      </c>
      <c r="B68" s="11" t="s">
        <v>28</v>
      </c>
      <c r="C68" s="11" t="s">
        <v>28</v>
      </c>
      <c r="D68" s="11" t="s">
        <v>111</v>
      </c>
      <c r="E68" s="11" t="s">
        <v>773</v>
      </c>
      <c r="F68" s="11" t="s">
        <v>7783</v>
      </c>
      <c r="G68" s="4">
        <v>44475.504664351851</v>
      </c>
      <c r="H68" s="11" t="s">
        <v>96</v>
      </c>
      <c r="I68" s="11" t="s">
        <v>97</v>
      </c>
      <c r="J68" s="11" t="s">
        <v>98</v>
      </c>
      <c r="K68" s="11" t="s">
        <v>7829</v>
      </c>
      <c r="L68" s="11" t="s">
        <v>98</v>
      </c>
      <c r="M68" s="2" t="b">
        <v>0</v>
      </c>
    </row>
    <row r="69" spans="1:13" ht="100.9" customHeight="1">
      <c r="A69" s="11" t="s">
        <v>7830</v>
      </c>
      <c r="B69" s="11" t="s">
        <v>44</v>
      </c>
      <c r="C69" s="11" t="s">
        <v>375</v>
      </c>
      <c r="D69" s="11" t="s">
        <v>376</v>
      </c>
      <c r="E69" s="11" t="s">
        <v>7831</v>
      </c>
      <c r="F69" s="11" t="s">
        <v>7832</v>
      </c>
      <c r="G69" s="4">
        <v>44475.509432870371</v>
      </c>
      <c r="H69" s="11" t="s">
        <v>96</v>
      </c>
      <c r="I69" s="11" t="s">
        <v>114</v>
      </c>
      <c r="J69" s="11" t="s">
        <v>98</v>
      </c>
      <c r="K69" s="11" t="s">
        <v>3909</v>
      </c>
      <c r="L69" s="11" t="s">
        <v>98</v>
      </c>
      <c r="M69" s="2" t="b">
        <v>0</v>
      </c>
    </row>
    <row r="70" spans="1:13" ht="28.9" customHeight="1">
      <c r="A70" s="11" t="s">
        <v>7833</v>
      </c>
      <c r="B70" s="11" t="s">
        <v>44</v>
      </c>
      <c r="C70" s="11" t="s">
        <v>375</v>
      </c>
      <c r="D70" s="11" t="s">
        <v>376</v>
      </c>
      <c r="E70" s="11" t="s">
        <v>7834</v>
      </c>
      <c r="F70" s="11" t="s">
        <v>2249</v>
      </c>
      <c r="G70" s="4">
        <v>44475.511701388888</v>
      </c>
      <c r="H70" s="11" t="s">
        <v>96</v>
      </c>
      <c r="I70" s="11" t="s">
        <v>114</v>
      </c>
      <c r="J70" s="11" t="s">
        <v>98</v>
      </c>
      <c r="K70" s="11" t="s">
        <v>7835</v>
      </c>
      <c r="L70" s="11" t="s">
        <v>98</v>
      </c>
      <c r="M70" s="2" t="b">
        <v>0</v>
      </c>
    </row>
    <row r="71" spans="1:13">
      <c r="A71" s="11" t="s">
        <v>7836</v>
      </c>
      <c r="B71" s="11" t="s">
        <v>35</v>
      </c>
      <c r="C71" s="11" t="s">
        <v>980</v>
      </c>
      <c r="D71" s="11" t="s">
        <v>313</v>
      </c>
      <c r="E71" s="11" t="s">
        <v>586</v>
      </c>
      <c r="F71" s="11" t="s">
        <v>7837</v>
      </c>
      <c r="G71" s="4">
        <v>44475.570636574077</v>
      </c>
      <c r="H71" s="11" t="s">
        <v>96</v>
      </c>
      <c r="I71" s="11" t="s">
        <v>97</v>
      </c>
      <c r="J71" s="11" t="s">
        <v>109</v>
      </c>
      <c r="K71" s="11" t="s">
        <v>7787</v>
      </c>
      <c r="L71" s="11" t="s">
        <v>109</v>
      </c>
      <c r="M71" s="2" t="b">
        <v>0</v>
      </c>
    </row>
    <row r="72" spans="1:13" ht="72" customHeight="1">
      <c r="A72" s="11" t="s">
        <v>7838</v>
      </c>
      <c r="B72" s="11" t="s">
        <v>42</v>
      </c>
      <c r="C72" s="11" t="s">
        <v>215</v>
      </c>
      <c r="D72" s="11" t="s">
        <v>216</v>
      </c>
      <c r="E72" s="11" t="s">
        <v>7839</v>
      </c>
      <c r="F72" s="11" t="s">
        <v>7840</v>
      </c>
      <c r="G72" s="4">
        <v>44475.574745370373</v>
      </c>
      <c r="H72" s="11" t="s">
        <v>96</v>
      </c>
      <c r="I72" s="11" t="s">
        <v>97</v>
      </c>
      <c r="J72" s="11" t="s">
        <v>98</v>
      </c>
      <c r="K72" s="11" t="s">
        <v>7841</v>
      </c>
      <c r="L72" s="11" t="s">
        <v>98</v>
      </c>
      <c r="M72" s="2" t="b">
        <v>0</v>
      </c>
    </row>
    <row r="73" spans="1:13">
      <c r="A73" s="11" t="s">
        <v>7842</v>
      </c>
      <c r="B73" s="11" t="s">
        <v>35</v>
      </c>
      <c r="C73" s="11" t="s">
        <v>312</v>
      </c>
      <c r="D73" s="11" t="s">
        <v>133</v>
      </c>
      <c r="E73" s="11" t="s">
        <v>171</v>
      </c>
      <c r="F73" s="11" t="s">
        <v>7843</v>
      </c>
      <c r="G73" s="4">
        <v>44475.605486111112</v>
      </c>
      <c r="H73" s="11" t="s">
        <v>96</v>
      </c>
      <c r="I73" s="11" t="s">
        <v>114</v>
      </c>
      <c r="J73" s="11" t="s">
        <v>109</v>
      </c>
      <c r="K73" s="11" t="s">
        <v>7844</v>
      </c>
      <c r="L73" s="11" t="s">
        <v>109</v>
      </c>
      <c r="M73" s="2" t="b">
        <v>0</v>
      </c>
    </row>
    <row r="74" spans="1:13" ht="100.9" customHeight="1">
      <c r="A74" s="11" t="s">
        <v>7845</v>
      </c>
      <c r="B74" s="11" t="s">
        <v>44</v>
      </c>
      <c r="C74" s="11" t="s">
        <v>375</v>
      </c>
      <c r="D74" s="11" t="s">
        <v>376</v>
      </c>
      <c r="E74" s="11" t="s">
        <v>7846</v>
      </c>
      <c r="F74" s="11" t="s">
        <v>7847</v>
      </c>
      <c r="G74" s="4">
        <v>44475.640601851846</v>
      </c>
      <c r="H74" s="11" t="s">
        <v>96</v>
      </c>
      <c r="I74" s="11" t="s">
        <v>114</v>
      </c>
      <c r="J74" s="11" t="s">
        <v>98</v>
      </c>
      <c r="K74" s="11" t="s">
        <v>3909</v>
      </c>
      <c r="L74" s="11" t="s">
        <v>98</v>
      </c>
      <c r="M74" s="2" t="b">
        <v>0</v>
      </c>
    </row>
    <row r="75" spans="1:13" ht="57.6" customHeight="1">
      <c r="A75" s="11" t="s">
        <v>7848</v>
      </c>
      <c r="B75" s="11" t="s">
        <v>44</v>
      </c>
      <c r="C75" s="11" t="s">
        <v>375</v>
      </c>
      <c r="D75" s="11" t="s">
        <v>376</v>
      </c>
      <c r="E75" s="11" t="s">
        <v>3816</v>
      </c>
      <c r="F75" s="11" t="s">
        <v>2249</v>
      </c>
      <c r="G75" s="4">
        <v>44475.645312499997</v>
      </c>
      <c r="H75" s="11" t="s">
        <v>96</v>
      </c>
      <c r="I75" s="11" t="s">
        <v>114</v>
      </c>
      <c r="J75" s="11" t="s">
        <v>98</v>
      </c>
      <c r="K75" s="11" t="s">
        <v>5929</v>
      </c>
      <c r="L75" s="11" t="s">
        <v>98</v>
      </c>
      <c r="M75" s="2" t="b">
        <v>0</v>
      </c>
    </row>
    <row r="76" spans="1:13" ht="57.6" customHeight="1">
      <c r="A76" s="11" t="s">
        <v>7849</v>
      </c>
      <c r="B76" s="11" t="s">
        <v>44</v>
      </c>
      <c r="C76" s="11" t="s">
        <v>507</v>
      </c>
      <c r="D76" s="11" t="s">
        <v>508</v>
      </c>
      <c r="E76" s="11" t="s">
        <v>7850</v>
      </c>
      <c r="F76" s="11" t="s">
        <v>7851</v>
      </c>
      <c r="G76" s="4">
        <v>44475.665150462963</v>
      </c>
      <c r="H76" s="11" t="s">
        <v>96</v>
      </c>
      <c r="I76" s="11" t="s">
        <v>97</v>
      </c>
      <c r="J76" s="11" t="s">
        <v>98</v>
      </c>
      <c r="K76" s="11" t="s">
        <v>7852</v>
      </c>
      <c r="L76" s="11" t="s">
        <v>98</v>
      </c>
      <c r="M76" s="2" t="b">
        <v>0</v>
      </c>
    </row>
    <row r="77" spans="1:13">
      <c r="A77" s="11" t="s">
        <v>7853</v>
      </c>
      <c r="B77" s="11" t="s">
        <v>35</v>
      </c>
      <c r="C77" s="11" t="s">
        <v>180</v>
      </c>
      <c r="D77" s="11" t="s">
        <v>181</v>
      </c>
      <c r="E77" s="11" t="s">
        <v>773</v>
      </c>
      <c r="F77" s="11" t="s">
        <v>7854</v>
      </c>
      <c r="G77" s="4">
        <v>44475.673391203702</v>
      </c>
      <c r="H77" s="11" t="s">
        <v>96</v>
      </c>
      <c r="I77" s="11" t="s">
        <v>114</v>
      </c>
      <c r="J77" s="11" t="s">
        <v>109</v>
      </c>
      <c r="K77" s="11" t="s">
        <v>7855</v>
      </c>
      <c r="L77" s="11" t="s">
        <v>109</v>
      </c>
      <c r="M77" s="2" t="b">
        <v>0</v>
      </c>
    </row>
    <row r="78" spans="1:13" ht="43.15" customHeight="1">
      <c r="A78" s="11" t="s">
        <v>7856</v>
      </c>
      <c r="B78" s="11" t="s">
        <v>44</v>
      </c>
      <c r="C78" s="11" t="s">
        <v>375</v>
      </c>
      <c r="D78" s="11" t="s">
        <v>376</v>
      </c>
      <c r="E78" s="11" t="s">
        <v>7857</v>
      </c>
      <c r="F78" s="11" t="s">
        <v>7858</v>
      </c>
      <c r="G78" s="4">
        <v>44475.688472222217</v>
      </c>
      <c r="H78" s="11" t="s">
        <v>96</v>
      </c>
      <c r="I78" s="11" t="s">
        <v>114</v>
      </c>
      <c r="J78" s="11" t="s">
        <v>98</v>
      </c>
      <c r="K78" s="11" t="s">
        <v>5617</v>
      </c>
      <c r="L78" s="11" t="s">
        <v>98</v>
      </c>
      <c r="M78" s="2" t="b">
        <v>0</v>
      </c>
    </row>
    <row r="79" spans="1:13" ht="28.9" customHeight="1">
      <c r="A79" s="11" t="s">
        <v>7859</v>
      </c>
      <c r="B79" s="11" t="s">
        <v>44</v>
      </c>
      <c r="C79" s="11" t="s">
        <v>375</v>
      </c>
      <c r="D79" s="11" t="s">
        <v>376</v>
      </c>
      <c r="E79" s="11" t="s">
        <v>6304</v>
      </c>
      <c r="F79" s="11" t="s">
        <v>2249</v>
      </c>
      <c r="G79" s="4">
        <v>44475.692060185182</v>
      </c>
      <c r="H79" s="11" t="s">
        <v>96</v>
      </c>
      <c r="I79" s="11" t="s">
        <v>114</v>
      </c>
      <c r="J79" s="11" t="s">
        <v>98</v>
      </c>
      <c r="K79" s="11" t="s">
        <v>7860</v>
      </c>
      <c r="L79" s="11" t="s">
        <v>98</v>
      </c>
      <c r="M79" s="2" t="b">
        <v>0</v>
      </c>
    </row>
    <row r="80" spans="1:13" ht="72" customHeight="1">
      <c r="A80" s="11" t="s">
        <v>7861</v>
      </c>
      <c r="B80" s="11" t="s">
        <v>44</v>
      </c>
      <c r="C80" s="11" t="s">
        <v>507</v>
      </c>
      <c r="D80" s="11" t="s">
        <v>508</v>
      </c>
      <c r="E80" s="11" t="s">
        <v>5564</v>
      </c>
      <c r="F80" s="11" t="s">
        <v>7862</v>
      </c>
      <c r="G80" s="4">
        <v>44475.732754629629</v>
      </c>
      <c r="H80" s="11" t="s">
        <v>96</v>
      </c>
      <c r="I80" s="11" t="s">
        <v>114</v>
      </c>
      <c r="J80" s="11" t="s">
        <v>98</v>
      </c>
      <c r="K80" s="11" t="s">
        <v>7863</v>
      </c>
      <c r="L80" s="11" t="s">
        <v>98</v>
      </c>
      <c r="M80" s="2" t="b">
        <v>0</v>
      </c>
    </row>
    <row r="81" spans="1:13" ht="28.9" customHeight="1">
      <c r="A81" s="11" t="s">
        <v>7864</v>
      </c>
      <c r="B81" s="11" t="s">
        <v>59</v>
      </c>
      <c r="C81" s="11" t="s">
        <v>5815</v>
      </c>
      <c r="D81" s="11" t="s">
        <v>5815</v>
      </c>
      <c r="E81" s="11" t="s">
        <v>6743</v>
      </c>
      <c r="F81" s="11" t="s">
        <v>7865</v>
      </c>
      <c r="G81" s="4">
        <v>44475.746180555558</v>
      </c>
      <c r="H81" s="11" t="s">
        <v>554</v>
      </c>
      <c r="I81" s="11" t="s">
        <v>97</v>
      </c>
      <c r="J81" s="11"/>
      <c r="K81" s="11"/>
      <c r="L81" s="11" t="s">
        <v>98</v>
      </c>
      <c r="M81" s="2" t="b">
        <v>0</v>
      </c>
    </row>
    <row r="82" spans="1:13" ht="57.6" customHeight="1">
      <c r="A82" s="11" t="s">
        <v>7866</v>
      </c>
      <c r="B82" s="11" t="s">
        <v>42</v>
      </c>
      <c r="C82" s="11" t="s">
        <v>215</v>
      </c>
      <c r="D82" s="11" t="s">
        <v>216</v>
      </c>
      <c r="E82" s="11" t="s">
        <v>6156</v>
      </c>
      <c r="F82" s="11" t="s">
        <v>7867</v>
      </c>
      <c r="G82" s="4">
        <v>44475.772719907407</v>
      </c>
      <c r="H82" s="11" t="s">
        <v>96</v>
      </c>
      <c r="I82" s="11" t="s">
        <v>114</v>
      </c>
      <c r="J82" s="11" t="s">
        <v>98</v>
      </c>
      <c r="K82" s="11" t="s">
        <v>7868</v>
      </c>
      <c r="L82" s="11" t="s">
        <v>98</v>
      </c>
      <c r="M82" s="2" t="b">
        <v>0</v>
      </c>
    </row>
    <row r="83" spans="1:13" ht="100.9" customHeight="1">
      <c r="A83" s="11" t="s">
        <v>7869</v>
      </c>
      <c r="B83" s="11" t="s">
        <v>42</v>
      </c>
      <c r="C83" s="11" t="s">
        <v>215</v>
      </c>
      <c r="D83" s="11" t="s">
        <v>216</v>
      </c>
      <c r="E83" s="11" t="s">
        <v>2747</v>
      </c>
      <c r="F83" s="11" t="s">
        <v>7870</v>
      </c>
      <c r="G83" s="4">
        <v>44475.836331018523</v>
      </c>
      <c r="H83" s="11" t="s">
        <v>96</v>
      </c>
      <c r="I83" s="11" t="s">
        <v>97</v>
      </c>
      <c r="J83" s="11" t="s">
        <v>98</v>
      </c>
      <c r="K83" s="11" t="s">
        <v>7871</v>
      </c>
      <c r="L83" s="11" t="s">
        <v>98</v>
      </c>
      <c r="M83" s="2" t="b">
        <v>0</v>
      </c>
    </row>
    <row r="84" spans="1:13">
      <c r="A84" s="11" t="s">
        <v>7872</v>
      </c>
      <c r="B84" s="11" t="s">
        <v>35</v>
      </c>
      <c r="C84" s="11" t="s">
        <v>124</v>
      </c>
      <c r="D84" s="11" t="s">
        <v>125</v>
      </c>
      <c r="E84" s="11" t="s">
        <v>126</v>
      </c>
      <c r="F84" s="11" t="s">
        <v>7873</v>
      </c>
      <c r="G84" s="4">
        <v>44476.404606481483</v>
      </c>
      <c r="H84" s="11" t="s">
        <v>96</v>
      </c>
      <c r="I84" s="11" t="s">
        <v>97</v>
      </c>
      <c r="J84" s="11" t="s">
        <v>109</v>
      </c>
      <c r="K84" s="11" t="s">
        <v>213</v>
      </c>
      <c r="L84" s="11" t="s">
        <v>109</v>
      </c>
      <c r="M84" s="2" t="b">
        <v>0</v>
      </c>
    </row>
    <row r="85" spans="1:13" ht="28.9" customHeight="1">
      <c r="A85" s="11" t="s">
        <v>7874</v>
      </c>
      <c r="B85" s="11" t="s">
        <v>56</v>
      </c>
      <c r="C85" s="11" t="s">
        <v>153</v>
      </c>
      <c r="D85" s="11" t="s">
        <v>154</v>
      </c>
      <c r="E85" s="11" t="s">
        <v>7875</v>
      </c>
      <c r="F85" s="11" t="s">
        <v>7876</v>
      </c>
      <c r="G85" s="4">
        <v>44476.420138888891</v>
      </c>
      <c r="H85" s="11" t="s">
        <v>96</v>
      </c>
      <c r="I85" s="11" t="s">
        <v>114</v>
      </c>
      <c r="J85" s="11" t="s">
        <v>98</v>
      </c>
      <c r="K85" s="11" t="s">
        <v>7877</v>
      </c>
      <c r="L85" s="11" t="s">
        <v>98</v>
      </c>
      <c r="M85" s="2" t="b">
        <v>0</v>
      </c>
    </row>
    <row r="86" spans="1:13">
      <c r="A86" s="11" t="s">
        <v>7878</v>
      </c>
      <c r="B86" s="11" t="s">
        <v>35</v>
      </c>
      <c r="C86" s="11" t="s">
        <v>1135</v>
      </c>
      <c r="D86" s="11" t="s">
        <v>2843</v>
      </c>
      <c r="E86" s="11" t="s">
        <v>1787</v>
      </c>
      <c r="F86" s="11" t="s">
        <v>7879</v>
      </c>
      <c r="G86" s="4">
        <v>44476.434398148151</v>
      </c>
      <c r="H86" s="11" t="s">
        <v>96</v>
      </c>
      <c r="I86" s="11" t="s">
        <v>114</v>
      </c>
      <c r="J86" s="11" t="s">
        <v>109</v>
      </c>
      <c r="K86" s="11" t="s">
        <v>6648</v>
      </c>
      <c r="L86" s="11" t="s">
        <v>109</v>
      </c>
      <c r="M86" s="2" t="b">
        <v>0</v>
      </c>
    </row>
    <row r="87" spans="1:13" ht="43.15" customHeight="1">
      <c r="A87" s="11" t="s">
        <v>7880</v>
      </c>
      <c r="B87" s="11" t="s">
        <v>42</v>
      </c>
      <c r="C87" s="11" t="s">
        <v>685</v>
      </c>
      <c r="D87" s="11" t="s">
        <v>1168</v>
      </c>
      <c r="E87" s="11" t="s">
        <v>7881</v>
      </c>
      <c r="F87" s="11" t="s">
        <v>7882</v>
      </c>
      <c r="G87" s="4">
        <v>44476.447928240741</v>
      </c>
      <c r="H87" s="11" t="s">
        <v>96</v>
      </c>
      <c r="I87" s="11" t="s">
        <v>97</v>
      </c>
      <c r="J87" s="11" t="s">
        <v>98</v>
      </c>
      <c r="K87" s="11" t="s">
        <v>7883</v>
      </c>
      <c r="L87" s="11" t="s">
        <v>98</v>
      </c>
      <c r="M87" s="2" t="b">
        <v>1</v>
      </c>
    </row>
    <row r="88" spans="1:13" ht="28.9" customHeight="1">
      <c r="A88" s="11" t="s">
        <v>7884</v>
      </c>
      <c r="B88" s="11" t="s">
        <v>35</v>
      </c>
      <c r="C88" s="11" t="s">
        <v>429</v>
      </c>
      <c r="D88" s="11" t="s">
        <v>7519</v>
      </c>
      <c r="E88" s="11" t="s">
        <v>1150</v>
      </c>
      <c r="F88" s="11" t="s">
        <v>7885</v>
      </c>
      <c r="G88" s="4">
        <v>44476.47184027778</v>
      </c>
      <c r="H88" s="11" t="s">
        <v>96</v>
      </c>
      <c r="I88" s="11" t="s">
        <v>97</v>
      </c>
      <c r="J88" s="11" t="s">
        <v>109</v>
      </c>
      <c r="K88" s="11" t="s">
        <v>7886</v>
      </c>
      <c r="L88" s="11" t="s">
        <v>109</v>
      </c>
      <c r="M88" s="2" t="b">
        <v>0</v>
      </c>
    </row>
    <row r="89" spans="1:13">
      <c r="A89" s="11" t="s">
        <v>7887</v>
      </c>
      <c r="B89" s="11" t="s">
        <v>35</v>
      </c>
      <c r="C89" s="11" t="s">
        <v>1051</v>
      </c>
      <c r="D89" s="11" t="s">
        <v>500</v>
      </c>
      <c r="E89" s="11" t="s">
        <v>1420</v>
      </c>
      <c r="F89" s="11" t="s">
        <v>496</v>
      </c>
      <c r="G89" s="4">
        <v>44476.478564814817</v>
      </c>
      <c r="H89" s="11" t="s">
        <v>96</v>
      </c>
      <c r="I89" s="11" t="s">
        <v>97</v>
      </c>
      <c r="J89" s="11" t="s">
        <v>109</v>
      </c>
      <c r="K89" s="11" t="s">
        <v>7787</v>
      </c>
      <c r="L89" s="11" t="s">
        <v>109</v>
      </c>
      <c r="M89" s="2" t="b">
        <v>0</v>
      </c>
    </row>
    <row r="90" spans="1:13" ht="43.15" customHeight="1">
      <c r="A90" s="11" t="s">
        <v>7888</v>
      </c>
      <c r="B90" s="11" t="s">
        <v>44</v>
      </c>
      <c r="C90" s="11" t="s">
        <v>375</v>
      </c>
      <c r="D90" s="11" t="s">
        <v>376</v>
      </c>
      <c r="E90" s="11" t="s">
        <v>1970</v>
      </c>
      <c r="F90" s="11" t="s">
        <v>6766</v>
      </c>
      <c r="G90" s="4">
        <v>44476.501840277779</v>
      </c>
      <c r="H90" s="11" t="s">
        <v>96</v>
      </c>
      <c r="I90" s="11" t="s">
        <v>114</v>
      </c>
      <c r="J90" s="11" t="s">
        <v>98</v>
      </c>
      <c r="K90" s="11" t="s">
        <v>5697</v>
      </c>
      <c r="L90" s="11" t="s">
        <v>98</v>
      </c>
      <c r="M90" s="2" t="b">
        <v>0</v>
      </c>
    </row>
    <row r="91" spans="1:13" ht="72" customHeight="1">
      <c r="A91" s="11" t="s">
        <v>7889</v>
      </c>
      <c r="B91" s="11" t="s">
        <v>42</v>
      </c>
      <c r="C91" s="11" t="s">
        <v>215</v>
      </c>
      <c r="D91" s="11" t="s">
        <v>216</v>
      </c>
      <c r="E91" s="11" t="s">
        <v>6249</v>
      </c>
      <c r="F91" s="11" t="s">
        <v>3461</v>
      </c>
      <c r="G91" s="4">
        <v>44476.528414351851</v>
      </c>
      <c r="H91" s="11" t="s">
        <v>96</v>
      </c>
      <c r="I91" s="11" t="s">
        <v>114</v>
      </c>
      <c r="J91" s="11" t="s">
        <v>98</v>
      </c>
      <c r="K91" s="11" t="s">
        <v>7632</v>
      </c>
      <c r="L91" s="11" t="s">
        <v>98</v>
      </c>
      <c r="M91" s="2" t="b">
        <v>0</v>
      </c>
    </row>
    <row r="92" spans="1:13">
      <c r="A92" s="11" t="s">
        <v>7890</v>
      </c>
      <c r="B92" s="11" t="s">
        <v>28</v>
      </c>
      <c r="C92" s="11" t="s">
        <v>28</v>
      </c>
      <c r="D92" s="11" t="s">
        <v>111</v>
      </c>
      <c r="E92" s="11" t="s">
        <v>773</v>
      </c>
      <c r="F92" s="11" t="s">
        <v>7891</v>
      </c>
      <c r="G92" s="4">
        <v>44476.551400462973</v>
      </c>
      <c r="H92" s="11" t="s">
        <v>96</v>
      </c>
      <c r="I92" s="11" t="s">
        <v>114</v>
      </c>
      <c r="J92" s="11" t="s">
        <v>98</v>
      </c>
      <c r="K92" s="11" t="s">
        <v>4927</v>
      </c>
      <c r="L92" s="11" t="s">
        <v>98</v>
      </c>
      <c r="M92" s="2" t="b">
        <v>0</v>
      </c>
    </row>
    <row r="93" spans="1:13">
      <c r="A93" s="11" t="s">
        <v>7892</v>
      </c>
      <c r="B93" s="11" t="s">
        <v>35</v>
      </c>
      <c r="C93" s="11" t="s">
        <v>124</v>
      </c>
      <c r="D93" s="11" t="s">
        <v>125</v>
      </c>
      <c r="E93" s="11" t="s">
        <v>673</v>
      </c>
      <c r="F93" s="11" t="s">
        <v>7893</v>
      </c>
      <c r="G93" s="4">
        <v>44476.559548611112</v>
      </c>
      <c r="H93" s="11" t="s">
        <v>96</v>
      </c>
      <c r="I93" s="11" t="s">
        <v>97</v>
      </c>
      <c r="J93" s="11" t="s">
        <v>109</v>
      </c>
      <c r="K93" s="11" t="s">
        <v>213</v>
      </c>
      <c r="L93" s="11" t="s">
        <v>109</v>
      </c>
      <c r="M93" s="2" t="b">
        <v>0</v>
      </c>
    </row>
    <row r="94" spans="1:13" ht="72" customHeight="1">
      <c r="A94" s="11" t="s">
        <v>7894</v>
      </c>
      <c r="B94" s="11" t="s">
        <v>42</v>
      </c>
      <c r="C94" s="11" t="s">
        <v>215</v>
      </c>
      <c r="D94" s="11" t="s">
        <v>216</v>
      </c>
      <c r="E94" s="11" t="s">
        <v>365</v>
      </c>
      <c r="F94" s="11" t="s">
        <v>7369</v>
      </c>
      <c r="G94" s="4">
        <v>44476.597627314812</v>
      </c>
      <c r="H94" s="11" t="s">
        <v>96</v>
      </c>
      <c r="I94" s="11" t="s">
        <v>97</v>
      </c>
      <c r="J94" s="11" t="s">
        <v>98</v>
      </c>
      <c r="K94" s="11" t="s">
        <v>7895</v>
      </c>
      <c r="L94" s="11" t="s">
        <v>98</v>
      </c>
      <c r="M94" s="2" t="b">
        <v>0</v>
      </c>
    </row>
    <row r="95" spans="1:13" ht="86.45" customHeight="1">
      <c r="A95" s="11" t="s">
        <v>7896</v>
      </c>
      <c r="B95" s="11" t="s">
        <v>42</v>
      </c>
      <c r="C95" s="11" t="s">
        <v>375</v>
      </c>
      <c r="D95" s="11" t="s">
        <v>376</v>
      </c>
      <c r="E95" s="11" t="s">
        <v>6789</v>
      </c>
      <c r="F95" s="11" t="s">
        <v>2568</v>
      </c>
      <c r="G95" s="4">
        <v>44476.652905092589</v>
      </c>
      <c r="H95" s="11" t="s">
        <v>96</v>
      </c>
      <c r="I95" s="11" t="s">
        <v>97</v>
      </c>
      <c r="J95" s="11" t="s">
        <v>98</v>
      </c>
      <c r="K95" s="11" t="s">
        <v>7897</v>
      </c>
      <c r="L95" s="11" t="s">
        <v>98</v>
      </c>
      <c r="M95" s="2" t="b">
        <v>0</v>
      </c>
    </row>
    <row r="96" spans="1:13" ht="201.6" customHeight="1">
      <c r="A96" s="11" t="s">
        <v>7898</v>
      </c>
      <c r="B96" s="11" t="s">
        <v>42</v>
      </c>
      <c r="C96" s="11" t="s">
        <v>375</v>
      </c>
      <c r="D96" s="11" t="s">
        <v>376</v>
      </c>
      <c r="E96" s="11" t="s">
        <v>6789</v>
      </c>
      <c r="F96" s="11" t="s">
        <v>7899</v>
      </c>
      <c r="G96" s="4">
        <v>44476.655659722222</v>
      </c>
      <c r="H96" s="11" t="s">
        <v>96</v>
      </c>
      <c r="I96" s="11" t="s">
        <v>97</v>
      </c>
      <c r="J96" s="11" t="s">
        <v>98</v>
      </c>
      <c r="K96" s="11" t="s">
        <v>3538</v>
      </c>
      <c r="L96" s="11" t="s">
        <v>98</v>
      </c>
      <c r="M96" s="2" t="b">
        <v>0</v>
      </c>
    </row>
    <row r="97" spans="1:13">
      <c r="A97" s="11" t="s">
        <v>7900</v>
      </c>
      <c r="B97" s="11" t="s">
        <v>35</v>
      </c>
      <c r="C97" s="11" t="s">
        <v>1908</v>
      </c>
      <c r="D97" s="11" t="s">
        <v>5419</v>
      </c>
      <c r="E97" s="11" t="s">
        <v>112</v>
      </c>
      <c r="F97" s="11" t="s">
        <v>7901</v>
      </c>
      <c r="G97" s="4">
        <v>44476.655891203707</v>
      </c>
      <c r="H97" s="11" t="s">
        <v>96</v>
      </c>
      <c r="I97" s="11" t="s">
        <v>114</v>
      </c>
      <c r="J97" s="11" t="s">
        <v>109</v>
      </c>
      <c r="K97" s="11" t="s">
        <v>7902</v>
      </c>
      <c r="L97" s="11" t="s">
        <v>109</v>
      </c>
      <c r="M97" s="2" t="b">
        <v>0</v>
      </c>
    </row>
    <row r="98" spans="1:13" ht="43.15" customHeight="1">
      <c r="A98" s="11" t="s">
        <v>7903</v>
      </c>
      <c r="B98" s="11" t="s">
        <v>42</v>
      </c>
      <c r="C98" s="11" t="s">
        <v>375</v>
      </c>
      <c r="D98" s="11" t="s">
        <v>376</v>
      </c>
      <c r="E98" s="11" t="s">
        <v>7904</v>
      </c>
      <c r="F98" s="11" t="s">
        <v>7905</v>
      </c>
      <c r="G98" s="4">
        <v>44476.664155092592</v>
      </c>
      <c r="H98" s="11" t="s">
        <v>96</v>
      </c>
      <c r="I98" s="11" t="s">
        <v>97</v>
      </c>
      <c r="J98" s="11" t="s">
        <v>98</v>
      </c>
      <c r="K98" s="11" t="s">
        <v>4024</v>
      </c>
      <c r="L98" s="11" t="s">
        <v>98</v>
      </c>
      <c r="M98" s="2" t="b">
        <v>0</v>
      </c>
    </row>
    <row r="99" spans="1:13" ht="28.9" customHeight="1">
      <c r="A99" s="11" t="s">
        <v>7906</v>
      </c>
      <c r="B99" s="11" t="s">
        <v>35</v>
      </c>
      <c r="C99" s="11" t="s">
        <v>312</v>
      </c>
      <c r="D99" s="11" t="s">
        <v>133</v>
      </c>
      <c r="E99" s="11" t="s">
        <v>1420</v>
      </c>
      <c r="F99" s="11" t="s">
        <v>7907</v>
      </c>
      <c r="G99" s="4">
        <v>44476.705729166657</v>
      </c>
      <c r="H99" s="11" t="s">
        <v>96</v>
      </c>
      <c r="I99" s="11" t="s">
        <v>97</v>
      </c>
      <c r="J99" s="11" t="s">
        <v>109</v>
      </c>
      <c r="K99" s="11" t="s">
        <v>7908</v>
      </c>
      <c r="L99" s="11" t="s">
        <v>109</v>
      </c>
      <c r="M99" s="2" t="b">
        <v>0</v>
      </c>
    </row>
    <row r="100" spans="1:13" ht="57.6" customHeight="1">
      <c r="A100" s="11" t="s">
        <v>7909</v>
      </c>
      <c r="B100" s="11" t="s">
        <v>42</v>
      </c>
      <c r="C100" s="11" t="s">
        <v>215</v>
      </c>
      <c r="D100" s="11" t="s">
        <v>216</v>
      </c>
      <c r="E100" s="11" t="s">
        <v>7910</v>
      </c>
      <c r="F100" s="11" t="s">
        <v>6080</v>
      </c>
      <c r="G100" s="4">
        <v>44476.718078703707</v>
      </c>
      <c r="H100" s="11" t="s">
        <v>96</v>
      </c>
      <c r="I100" s="11" t="s">
        <v>97</v>
      </c>
      <c r="J100" s="11" t="s">
        <v>98</v>
      </c>
      <c r="K100" s="11" t="s">
        <v>5392</v>
      </c>
      <c r="L100" s="11" t="s">
        <v>98</v>
      </c>
      <c r="M100" s="2" t="b">
        <v>0</v>
      </c>
    </row>
    <row r="101" spans="1:13" ht="57.6" customHeight="1">
      <c r="A101" s="11" t="s">
        <v>7911</v>
      </c>
      <c r="B101" s="11" t="s">
        <v>44</v>
      </c>
      <c r="C101" s="11" t="s">
        <v>507</v>
      </c>
      <c r="D101" s="11" t="s">
        <v>508</v>
      </c>
      <c r="E101" s="11" t="s">
        <v>3009</v>
      </c>
      <c r="F101" s="11" t="s">
        <v>6815</v>
      </c>
      <c r="G101" s="4">
        <v>44476.728368055563</v>
      </c>
      <c r="H101" s="11" t="s">
        <v>96</v>
      </c>
      <c r="I101" s="11" t="s">
        <v>114</v>
      </c>
      <c r="J101" s="11" t="s">
        <v>98</v>
      </c>
      <c r="K101" s="11" t="s">
        <v>7912</v>
      </c>
      <c r="L101" s="11" t="s">
        <v>98</v>
      </c>
      <c r="M101" s="2" t="b">
        <v>0</v>
      </c>
    </row>
    <row r="102" spans="1:13" ht="43.15" customHeight="1">
      <c r="A102" s="11" t="s">
        <v>7913</v>
      </c>
      <c r="B102" s="11" t="s">
        <v>42</v>
      </c>
      <c r="C102" s="11" t="s">
        <v>215</v>
      </c>
      <c r="D102" s="11" t="s">
        <v>216</v>
      </c>
      <c r="E102" s="11" t="s">
        <v>3544</v>
      </c>
      <c r="F102" s="11" t="s">
        <v>5387</v>
      </c>
      <c r="G102" s="4">
        <v>44476.730023148149</v>
      </c>
      <c r="H102" s="11" t="s">
        <v>96</v>
      </c>
      <c r="I102" s="11" t="s">
        <v>97</v>
      </c>
      <c r="J102" s="11" t="s">
        <v>98</v>
      </c>
      <c r="K102" s="11" t="s">
        <v>4024</v>
      </c>
      <c r="L102" s="11" t="s">
        <v>98</v>
      </c>
      <c r="M102" s="2" t="b">
        <v>0</v>
      </c>
    </row>
    <row r="103" spans="1:13" ht="57.6" customHeight="1">
      <c r="A103" s="11" t="s">
        <v>7914</v>
      </c>
      <c r="B103" s="11" t="s">
        <v>44</v>
      </c>
      <c r="C103" s="11" t="s">
        <v>738</v>
      </c>
      <c r="D103" s="11" t="s">
        <v>739</v>
      </c>
      <c r="E103" s="11" t="s">
        <v>7831</v>
      </c>
      <c r="F103" s="11" t="s">
        <v>7915</v>
      </c>
      <c r="G103" s="4">
        <v>44476.751631944448</v>
      </c>
      <c r="H103" s="11" t="s">
        <v>96</v>
      </c>
      <c r="I103" s="11" t="s">
        <v>97</v>
      </c>
      <c r="J103" s="11" t="s">
        <v>98</v>
      </c>
      <c r="K103" s="11" t="s">
        <v>5392</v>
      </c>
      <c r="L103" s="11" t="s">
        <v>98</v>
      </c>
      <c r="M103" s="2" t="b">
        <v>0</v>
      </c>
    </row>
    <row r="104" spans="1:13" ht="43.15" customHeight="1">
      <c r="A104" s="11" t="s">
        <v>7916</v>
      </c>
      <c r="B104" s="11" t="s">
        <v>42</v>
      </c>
      <c r="C104" s="11" t="s">
        <v>215</v>
      </c>
      <c r="D104" s="11" t="s">
        <v>216</v>
      </c>
      <c r="E104" s="11" t="s">
        <v>6066</v>
      </c>
      <c r="F104" s="11" t="s">
        <v>6080</v>
      </c>
      <c r="G104" s="4">
        <v>44476.773831018523</v>
      </c>
      <c r="H104" s="11" t="s">
        <v>96</v>
      </c>
      <c r="I104" s="11" t="s">
        <v>97</v>
      </c>
      <c r="J104" s="11" t="s">
        <v>98</v>
      </c>
      <c r="K104" s="11" t="s">
        <v>4024</v>
      </c>
      <c r="L104" s="11" t="s">
        <v>98</v>
      </c>
      <c r="M104" s="2" t="b">
        <v>0</v>
      </c>
    </row>
    <row r="105" spans="1:13" ht="43.15" customHeight="1">
      <c r="A105" s="11" t="s">
        <v>7917</v>
      </c>
      <c r="B105" s="11" t="s">
        <v>42</v>
      </c>
      <c r="C105" s="11" t="s">
        <v>375</v>
      </c>
      <c r="D105" s="11" t="s">
        <v>376</v>
      </c>
      <c r="E105" s="11" t="s">
        <v>7918</v>
      </c>
      <c r="F105" s="11" t="s">
        <v>7919</v>
      </c>
      <c r="G105" s="4">
        <v>44476.778807870367</v>
      </c>
      <c r="H105" s="11" t="s">
        <v>96</v>
      </c>
      <c r="I105" s="11" t="s">
        <v>97</v>
      </c>
      <c r="J105" s="11" t="s">
        <v>98</v>
      </c>
      <c r="K105" s="11" t="s">
        <v>7920</v>
      </c>
      <c r="L105" s="11" t="s">
        <v>98</v>
      </c>
      <c r="M105" s="2" t="b">
        <v>0</v>
      </c>
    </row>
    <row r="106" spans="1:13" ht="28.9" customHeight="1">
      <c r="A106" s="11" t="s">
        <v>7921</v>
      </c>
      <c r="B106" s="11" t="s">
        <v>35</v>
      </c>
      <c r="C106" s="11" t="s">
        <v>1135</v>
      </c>
      <c r="D106" s="11" t="s">
        <v>2843</v>
      </c>
      <c r="E106" s="11" t="s">
        <v>479</v>
      </c>
      <c r="F106" s="11" t="s">
        <v>7922</v>
      </c>
      <c r="G106" s="4">
        <v>44476.791516203702</v>
      </c>
      <c r="H106" s="11" t="s">
        <v>96</v>
      </c>
      <c r="I106" s="11" t="s">
        <v>114</v>
      </c>
      <c r="J106" s="11" t="s">
        <v>121</v>
      </c>
      <c r="K106" s="11" t="s">
        <v>7923</v>
      </c>
      <c r="L106" s="11" t="s">
        <v>109</v>
      </c>
      <c r="M106" s="2" t="b">
        <v>0</v>
      </c>
    </row>
    <row r="107" spans="1:13" ht="43.15" customHeight="1">
      <c r="A107" s="11" t="s">
        <v>7924</v>
      </c>
      <c r="B107" s="11" t="s">
        <v>42</v>
      </c>
      <c r="C107" s="11" t="s">
        <v>215</v>
      </c>
      <c r="D107" s="11" t="s">
        <v>216</v>
      </c>
      <c r="E107" s="11" t="s">
        <v>5745</v>
      </c>
      <c r="F107" s="11" t="s">
        <v>7379</v>
      </c>
      <c r="G107" s="4">
        <v>44476.793912037043</v>
      </c>
      <c r="H107" s="11" t="s">
        <v>96</v>
      </c>
      <c r="I107" s="11" t="s">
        <v>97</v>
      </c>
      <c r="J107" s="11" t="s">
        <v>98</v>
      </c>
      <c r="K107" s="11" t="s">
        <v>7925</v>
      </c>
      <c r="L107" s="11" t="s">
        <v>98</v>
      </c>
      <c r="M107" s="2" t="b">
        <v>0</v>
      </c>
    </row>
    <row r="108" spans="1:13" ht="28.9" customHeight="1">
      <c r="A108" s="11" t="s">
        <v>7926</v>
      </c>
      <c r="B108" s="11" t="s">
        <v>35</v>
      </c>
      <c r="C108" s="11" t="s">
        <v>1135</v>
      </c>
      <c r="D108" s="11" t="s">
        <v>2843</v>
      </c>
      <c r="E108" s="11" t="s">
        <v>887</v>
      </c>
      <c r="F108" s="11" t="s">
        <v>7927</v>
      </c>
      <c r="G108" s="4">
        <v>44476.828819444447</v>
      </c>
      <c r="H108" s="11" t="s">
        <v>96</v>
      </c>
      <c r="I108" s="11" t="s">
        <v>97</v>
      </c>
      <c r="J108" s="11" t="s">
        <v>121</v>
      </c>
      <c r="K108" s="11" t="s">
        <v>7928</v>
      </c>
      <c r="L108" s="11" t="s">
        <v>109</v>
      </c>
      <c r="M108" s="2" t="b">
        <v>0</v>
      </c>
    </row>
    <row r="109" spans="1:13" ht="43.15" customHeight="1">
      <c r="A109" s="11" t="s">
        <v>7929</v>
      </c>
      <c r="B109" s="11" t="s">
        <v>42</v>
      </c>
      <c r="C109" s="11" t="s">
        <v>215</v>
      </c>
      <c r="D109" s="11" t="s">
        <v>216</v>
      </c>
      <c r="E109" s="11" t="s">
        <v>6900</v>
      </c>
      <c r="F109" s="11" t="s">
        <v>7930</v>
      </c>
      <c r="G109" s="4">
        <v>44476.86141203704</v>
      </c>
      <c r="H109" s="11" t="s">
        <v>96</v>
      </c>
      <c r="I109" s="11" t="s">
        <v>97</v>
      </c>
      <c r="J109" s="11" t="s">
        <v>98</v>
      </c>
      <c r="K109" s="11" t="s">
        <v>7931</v>
      </c>
      <c r="L109" s="11" t="s">
        <v>98</v>
      </c>
      <c r="M109" s="2" t="b">
        <v>0</v>
      </c>
    </row>
    <row r="110" spans="1:13">
      <c r="A110" s="11" t="s">
        <v>7932</v>
      </c>
      <c r="B110" s="11" t="s">
        <v>35</v>
      </c>
      <c r="C110" s="11" t="s">
        <v>342</v>
      </c>
      <c r="D110" s="11" t="s">
        <v>434</v>
      </c>
      <c r="E110" s="11" t="s">
        <v>171</v>
      </c>
      <c r="F110" s="11" t="s">
        <v>7933</v>
      </c>
      <c r="G110" s="4">
        <v>44476.860763888893</v>
      </c>
      <c r="H110" s="11" t="s">
        <v>96</v>
      </c>
      <c r="I110" s="11" t="s">
        <v>97</v>
      </c>
      <c r="J110" s="11" t="s">
        <v>109</v>
      </c>
      <c r="K110" s="11" t="s">
        <v>7934</v>
      </c>
      <c r="L110" s="11" t="s">
        <v>109</v>
      </c>
      <c r="M110" s="2" t="b">
        <v>0</v>
      </c>
    </row>
    <row r="111" spans="1:13" ht="28.9" customHeight="1">
      <c r="A111" s="11" t="s">
        <v>7935</v>
      </c>
      <c r="B111" s="11" t="s">
        <v>35</v>
      </c>
      <c r="C111" s="11" t="s">
        <v>1908</v>
      </c>
      <c r="D111" s="11" t="s">
        <v>1909</v>
      </c>
      <c r="E111" s="11" t="s">
        <v>1029</v>
      </c>
      <c r="F111" s="11" t="s">
        <v>7936</v>
      </c>
      <c r="G111" s="4">
        <v>44476.870567129627</v>
      </c>
      <c r="H111" s="11" t="s">
        <v>96</v>
      </c>
      <c r="I111" s="11" t="s">
        <v>97</v>
      </c>
      <c r="J111" s="11" t="s">
        <v>109</v>
      </c>
      <c r="K111" s="11" t="s">
        <v>7937</v>
      </c>
      <c r="L111" s="11" t="s">
        <v>109</v>
      </c>
      <c r="M111" s="2" t="b">
        <v>0</v>
      </c>
    </row>
    <row r="112" spans="1:13" ht="28.9" customHeight="1">
      <c r="A112" s="11" t="s">
        <v>7938</v>
      </c>
      <c r="B112" s="11" t="s">
        <v>35</v>
      </c>
      <c r="C112" s="11" t="s">
        <v>1908</v>
      </c>
      <c r="D112" s="11" t="s">
        <v>1909</v>
      </c>
      <c r="E112" s="11" t="s">
        <v>1029</v>
      </c>
      <c r="F112" s="11" t="s">
        <v>7939</v>
      </c>
      <c r="G112" s="4">
        <v>44477.387395833342</v>
      </c>
      <c r="H112" s="11" t="s">
        <v>96</v>
      </c>
      <c r="I112" s="11" t="s">
        <v>114</v>
      </c>
      <c r="J112" s="11" t="s">
        <v>109</v>
      </c>
      <c r="K112" s="11" t="s">
        <v>7940</v>
      </c>
      <c r="L112" s="11" t="s">
        <v>109</v>
      </c>
      <c r="M112" s="2" t="b">
        <v>0</v>
      </c>
    </row>
    <row r="113" spans="1:13" ht="28.9" customHeight="1">
      <c r="A113" s="11" t="s">
        <v>7941</v>
      </c>
      <c r="B113" s="11" t="s">
        <v>42</v>
      </c>
      <c r="C113" s="11" t="s">
        <v>375</v>
      </c>
      <c r="D113" s="11" t="s">
        <v>376</v>
      </c>
      <c r="E113" s="11" t="s">
        <v>509</v>
      </c>
      <c r="F113" s="11" t="s">
        <v>7942</v>
      </c>
      <c r="G113" s="4">
        <v>44477.450358796297</v>
      </c>
      <c r="H113" s="11" t="s">
        <v>96</v>
      </c>
      <c r="I113" s="11" t="s">
        <v>97</v>
      </c>
      <c r="J113" s="11" t="s">
        <v>98</v>
      </c>
      <c r="K113" s="11" t="s">
        <v>7943</v>
      </c>
      <c r="L113" s="11" t="s">
        <v>98</v>
      </c>
      <c r="M113" s="2" t="b">
        <v>0</v>
      </c>
    </row>
    <row r="114" spans="1:13" ht="43.15" customHeight="1">
      <c r="A114" s="11" t="s">
        <v>7944</v>
      </c>
      <c r="B114" s="11" t="s">
        <v>42</v>
      </c>
      <c r="C114" s="11" t="s">
        <v>507</v>
      </c>
      <c r="D114" s="11" t="s">
        <v>508</v>
      </c>
      <c r="E114" s="11" t="s">
        <v>3885</v>
      </c>
      <c r="F114" s="11" t="s">
        <v>7945</v>
      </c>
      <c r="G114" s="4">
        <v>44477.448576388888</v>
      </c>
      <c r="H114" s="11" t="s">
        <v>96</v>
      </c>
      <c r="I114" s="11" t="s">
        <v>97</v>
      </c>
      <c r="J114" s="11" t="s">
        <v>98</v>
      </c>
      <c r="K114" s="11" t="s">
        <v>7946</v>
      </c>
      <c r="L114" s="11" t="s">
        <v>98</v>
      </c>
      <c r="M114" s="2" t="b">
        <v>0</v>
      </c>
    </row>
    <row r="115" spans="1:13" ht="360" customHeight="1">
      <c r="A115" s="11" t="s">
        <v>7947</v>
      </c>
      <c r="B115" s="11" t="s">
        <v>24</v>
      </c>
      <c r="C115" s="11" t="s">
        <v>24</v>
      </c>
      <c r="D115" s="11" t="s">
        <v>257</v>
      </c>
      <c r="E115" s="11" t="s">
        <v>5467</v>
      </c>
      <c r="F115" s="11" t="s">
        <v>7948</v>
      </c>
      <c r="G115" s="4">
        <v>44477.461122685178</v>
      </c>
      <c r="H115" s="11" t="s">
        <v>96</v>
      </c>
      <c r="I115" s="11" t="s">
        <v>106</v>
      </c>
      <c r="J115" s="11" t="s">
        <v>98</v>
      </c>
      <c r="K115" s="11" t="s">
        <v>7949</v>
      </c>
      <c r="L115" s="11" t="s">
        <v>98</v>
      </c>
      <c r="M115" s="2" t="b">
        <v>1</v>
      </c>
    </row>
    <row r="116" spans="1:13" ht="403.15" customHeight="1">
      <c r="A116" s="11" t="s">
        <v>7950</v>
      </c>
      <c r="B116" s="11" t="s">
        <v>24</v>
      </c>
      <c r="C116" s="11" t="s">
        <v>24</v>
      </c>
      <c r="D116" s="11" t="s">
        <v>3662</v>
      </c>
      <c r="E116" s="11" t="s">
        <v>383</v>
      </c>
      <c r="F116" s="11" t="s">
        <v>7951</v>
      </c>
      <c r="G116" s="4">
        <v>44477.484965277778</v>
      </c>
      <c r="H116" s="11" t="s">
        <v>96</v>
      </c>
      <c r="I116" s="11" t="s">
        <v>97</v>
      </c>
      <c r="J116" s="11" t="s">
        <v>98</v>
      </c>
      <c r="K116" s="11" t="s">
        <v>7952</v>
      </c>
      <c r="L116" s="11" t="s">
        <v>98</v>
      </c>
      <c r="M116" s="2" t="b">
        <v>1</v>
      </c>
    </row>
    <row r="117" spans="1:13" ht="100.9" customHeight="1">
      <c r="A117" s="11" t="s">
        <v>7953</v>
      </c>
      <c r="B117" s="11" t="s">
        <v>42</v>
      </c>
      <c r="C117" s="11" t="s">
        <v>375</v>
      </c>
      <c r="D117" s="11" t="s">
        <v>376</v>
      </c>
      <c r="E117" s="11" t="s">
        <v>5824</v>
      </c>
      <c r="F117" s="11" t="s">
        <v>6810</v>
      </c>
      <c r="G117" s="4">
        <v>44477.492581018523</v>
      </c>
      <c r="H117" s="11" t="s">
        <v>96</v>
      </c>
      <c r="I117" s="11" t="s">
        <v>97</v>
      </c>
      <c r="J117" s="11" t="s">
        <v>98</v>
      </c>
      <c r="K117" s="11" t="s">
        <v>7954</v>
      </c>
      <c r="L117" s="11" t="s">
        <v>98</v>
      </c>
      <c r="M117" s="2" t="b">
        <v>0</v>
      </c>
    </row>
    <row r="118" spans="1:13" ht="43.15" customHeight="1">
      <c r="A118" s="11" t="s">
        <v>7955</v>
      </c>
      <c r="B118" s="11" t="s">
        <v>42</v>
      </c>
      <c r="C118" s="11" t="s">
        <v>685</v>
      </c>
      <c r="D118" s="11" t="s">
        <v>1168</v>
      </c>
      <c r="E118" s="11" t="s">
        <v>1711</v>
      </c>
      <c r="F118" s="11" t="s">
        <v>7956</v>
      </c>
      <c r="G118" s="4">
        <v>44477.496805555558</v>
      </c>
      <c r="H118" s="11" t="s">
        <v>96</v>
      </c>
      <c r="I118" s="11" t="s">
        <v>114</v>
      </c>
      <c r="J118" s="11" t="s">
        <v>98</v>
      </c>
      <c r="K118" s="11" t="s">
        <v>7957</v>
      </c>
      <c r="L118" s="11" t="s">
        <v>98</v>
      </c>
      <c r="M118" s="2" t="b">
        <v>0</v>
      </c>
    </row>
    <row r="119" spans="1:13" ht="403.15" customHeight="1">
      <c r="A119" s="11" t="s">
        <v>7958</v>
      </c>
      <c r="B119" s="11" t="s">
        <v>24</v>
      </c>
      <c r="C119" s="11" t="s">
        <v>24</v>
      </c>
      <c r="D119" s="11"/>
      <c r="E119" s="11" t="s">
        <v>314</v>
      </c>
      <c r="F119" s="11" t="s">
        <v>7959</v>
      </c>
      <c r="G119" s="4">
        <v>44477.504305555558</v>
      </c>
      <c r="H119" s="11" t="s">
        <v>96</v>
      </c>
      <c r="I119" s="11" t="s">
        <v>97</v>
      </c>
      <c r="J119" s="11" t="s">
        <v>98</v>
      </c>
      <c r="K119" s="11" t="s">
        <v>7960</v>
      </c>
      <c r="L119" s="11" t="s">
        <v>98</v>
      </c>
      <c r="M119" s="2" t="b">
        <v>0</v>
      </c>
    </row>
    <row r="120" spans="1:13" ht="28.9" customHeight="1">
      <c r="A120" s="11" t="s">
        <v>7961</v>
      </c>
      <c r="B120" s="11" t="s">
        <v>36</v>
      </c>
      <c r="C120" s="11" t="s">
        <v>37</v>
      </c>
      <c r="D120" s="11" t="s">
        <v>133</v>
      </c>
      <c r="E120" s="11" t="s">
        <v>491</v>
      </c>
      <c r="F120" s="11" t="s">
        <v>7962</v>
      </c>
      <c r="G120" s="4">
        <v>44477.50577546296</v>
      </c>
      <c r="H120" s="11" t="s">
        <v>96</v>
      </c>
      <c r="I120" s="11" t="s">
        <v>97</v>
      </c>
      <c r="J120" s="11" t="s">
        <v>107</v>
      </c>
      <c r="K120" s="11" t="s">
        <v>7963</v>
      </c>
      <c r="L120" s="11" t="s">
        <v>107</v>
      </c>
      <c r="M120" s="2" t="b">
        <v>0</v>
      </c>
    </row>
    <row r="121" spans="1:13" ht="43.15" customHeight="1">
      <c r="A121" s="11" t="s">
        <v>7964</v>
      </c>
      <c r="B121" s="11" t="s">
        <v>44</v>
      </c>
      <c r="C121" s="11" t="s">
        <v>507</v>
      </c>
      <c r="D121" s="11" t="s">
        <v>508</v>
      </c>
      <c r="E121" s="11" t="s">
        <v>7881</v>
      </c>
      <c r="F121" s="11" t="s">
        <v>7965</v>
      </c>
      <c r="G121" s="4">
        <v>44477.51939814815</v>
      </c>
      <c r="H121" s="11" t="s">
        <v>96</v>
      </c>
      <c r="I121" s="11" t="s">
        <v>97</v>
      </c>
      <c r="J121" s="11" t="s">
        <v>98</v>
      </c>
      <c r="K121" s="11" t="s">
        <v>7966</v>
      </c>
      <c r="L121" s="11" t="s">
        <v>98</v>
      </c>
      <c r="M121" s="2" t="b">
        <v>0</v>
      </c>
    </row>
    <row r="122" spans="1:13" ht="57.6" customHeight="1">
      <c r="A122" s="11" t="s">
        <v>7967</v>
      </c>
      <c r="B122" s="11" t="s">
        <v>44</v>
      </c>
      <c r="C122" s="11" t="s">
        <v>375</v>
      </c>
      <c r="D122" s="11" t="s">
        <v>376</v>
      </c>
      <c r="E122" s="11" t="s">
        <v>5439</v>
      </c>
      <c r="F122" s="11" t="s">
        <v>6766</v>
      </c>
      <c r="G122" s="4">
        <v>44477.521203703713</v>
      </c>
      <c r="H122" s="11" t="s">
        <v>96</v>
      </c>
      <c r="I122" s="11" t="s">
        <v>114</v>
      </c>
      <c r="J122" s="11" t="s">
        <v>98</v>
      </c>
      <c r="K122" s="11" t="s">
        <v>5614</v>
      </c>
      <c r="L122" s="11" t="s">
        <v>98</v>
      </c>
      <c r="M122" s="2" t="b">
        <v>0</v>
      </c>
    </row>
    <row r="123" spans="1:13" ht="28.9" customHeight="1">
      <c r="A123" s="11" t="s">
        <v>7968</v>
      </c>
      <c r="B123" s="11" t="s">
        <v>35</v>
      </c>
      <c r="C123" s="11" t="s">
        <v>342</v>
      </c>
      <c r="D123" s="11" t="s">
        <v>434</v>
      </c>
      <c r="E123" s="11" t="s">
        <v>1649</v>
      </c>
      <c r="F123" s="11" t="s">
        <v>7969</v>
      </c>
      <c r="G123" s="4">
        <v>44477.529907407406</v>
      </c>
      <c r="H123" s="11" t="s">
        <v>96</v>
      </c>
      <c r="I123" s="11" t="s">
        <v>97</v>
      </c>
      <c r="J123" s="11" t="s">
        <v>109</v>
      </c>
      <c r="K123" s="11" t="s">
        <v>7970</v>
      </c>
      <c r="L123" s="11" t="s">
        <v>109</v>
      </c>
      <c r="M123" s="2" t="b">
        <v>1</v>
      </c>
    </row>
    <row r="124" spans="1:13" ht="72" customHeight="1">
      <c r="A124" s="11" t="s">
        <v>7971</v>
      </c>
      <c r="B124" s="11" t="s">
        <v>44</v>
      </c>
      <c r="C124" s="11" t="s">
        <v>375</v>
      </c>
      <c r="D124" s="11" t="s">
        <v>376</v>
      </c>
      <c r="E124" s="11" t="s">
        <v>5326</v>
      </c>
      <c r="F124" s="11" t="s">
        <v>1617</v>
      </c>
      <c r="G124" s="4">
        <v>44477.578599537039</v>
      </c>
      <c r="H124" s="11" t="s">
        <v>96</v>
      </c>
      <c r="I124" s="11" t="s">
        <v>114</v>
      </c>
      <c r="J124" s="11" t="s">
        <v>98</v>
      </c>
      <c r="K124" s="11" t="s">
        <v>7972</v>
      </c>
      <c r="L124" s="11" t="s">
        <v>98</v>
      </c>
      <c r="M124" s="2" t="b">
        <v>0</v>
      </c>
    </row>
    <row r="125" spans="1:13" ht="28.9" customHeight="1">
      <c r="A125" s="11" t="s">
        <v>7973</v>
      </c>
      <c r="B125" s="11" t="s">
        <v>42</v>
      </c>
      <c r="C125" s="11" t="s">
        <v>1857</v>
      </c>
      <c r="D125" s="11" t="s">
        <v>1858</v>
      </c>
      <c r="E125" s="11" t="s">
        <v>976</v>
      </c>
      <c r="F125" s="11" t="s">
        <v>2708</v>
      </c>
      <c r="G125" s="4">
        <v>44477.585405092592</v>
      </c>
      <c r="H125" s="11" t="s">
        <v>96</v>
      </c>
      <c r="I125" s="11" t="s">
        <v>97</v>
      </c>
      <c r="J125" s="11" t="s">
        <v>98</v>
      </c>
      <c r="K125" s="11" t="s">
        <v>7974</v>
      </c>
      <c r="L125" s="11" t="s">
        <v>98</v>
      </c>
      <c r="M125" s="2" t="b">
        <v>0</v>
      </c>
    </row>
    <row r="126" spans="1:13">
      <c r="A126" s="11" t="s">
        <v>7975</v>
      </c>
      <c r="B126" s="11" t="s">
        <v>35</v>
      </c>
      <c r="C126" s="11" t="s">
        <v>180</v>
      </c>
      <c r="D126" s="11" t="s">
        <v>181</v>
      </c>
      <c r="E126" s="11" t="s">
        <v>770</v>
      </c>
      <c r="F126" s="11" t="s">
        <v>7976</v>
      </c>
      <c r="G126" s="4">
        <v>44477.639976851853</v>
      </c>
      <c r="H126" s="11" t="s">
        <v>96</v>
      </c>
      <c r="I126" s="11" t="s">
        <v>97</v>
      </c>
      <c r="J126" s="11" t="s">
        <v>109</v>
      </c>
      <c r="K126" s="11" t="s">
        <v>7977</v>
      </c>
      <c r="L126" s="11" t="s">
        <v>109</v>
      </c>
      <c r="M126" s="2" t="b">
        <v>0</v>
      </c>
    </row>
    <row r="127" spans="1:13" ht="43.15" customHeight="1">
      <c r="A127" s="11" t="s">
        <v>7978</v>
      </c>
      <c r="B127" s="11" t="s">
        <v>42</v>
      </c>
      <c r="C127" s="11" t="s">
        <v>92</v>
      </c>
      <c r="D127" s="11" t="s">
        <v>186</v>
      </c>
      <c r="E127" s="11" t="s">
        <v>2983</v>
      </c>
      <c r="F127" s="11" t="s">
        <v>7979</v>
      </c>
      <c r="G127" s="4">
        <v>44477.676655092589</v>
      </c>
      <c r="H127" s="11" t="s">
        <v>96</v>
      </c>
      <c r="I127" s="11" t="s">
        <v>114</v>
      </c>
      <c r="J127" s="11" t="s">
        <v>98</v>
      </c>
      <c r="K127" s="11" t="s">
        <v>7980</v>
      </c>
      <c r="L127" s="11" t="s">
        <v>98</v>
      </c>
      <c r="M127" s="2" t="b">
        <v>0</v>
      </c>
    </row>
    <row r="128" spans="1:13">
      <c r="A128" s="11" t="s">
        <v>7981</v>
      </c>
      <c r="B128" s="11" t="s">
        <v>35</v>
      </c>
      <c r="C128" s="11" t="s">
        <v>124</v>
      </c>
      <c r="D128" s="11" t="s">
        <v>144</v>
      </c>
      <c r="E128" s="11" t="s">
        <v>112</v>
      </c>
      <c r="F128" s="11" t="s">
        <v>534</v>
      </c>
      <c r="G128" s="4">
        <v>44477.685555555552</v>
      </c>
      <c r="H128" s="11" t="s">
        <v>96</v>
      </c>
      <c r="I128" s="11" t="s">
        <v>97</v>
      </c>
      <c r="J128" s="11" t="s">
        <v>109</v>
      </c>
      <c r="K128" s="11" t="s">
        <v>5827</v>
      </c>
      <c r="L128" s="11" t="s">
        <v>109</v>
      </c>
      <c r="M128" s="2" t="b">
        <v>0</v>
      </c>
    </row>
    <row r="129" spans="1:13" ht="28.9" customHeight="1">
      <c r="A129" s="11" t="s">
        <v>7982</v>
      </c>
      <c r="B129" s="11" t="s">
        <v>42</v>
      </c>
      <c r="C129" s="11" t="s">
        <v>92</v>
      </c>
      <c r="D129" s="11" t="s">
        <v>186</v>
      </c>
      <c r="E129" s="11" t="s">
        <v>7983</v>
      </c>
      <c r="F129" s="11" t="s">
        <v>7984</v>
      </c>
      <c r="G129" s="4">
        <v>44477.700868055559</v>
      </c>
      <c r="H129" s="11" t="s">
        <v>96</v>
      </c>
      <c r="I129" s="11" t="s">
        <v>114</v>
      </c>
      <c r="J129" s="11" t="s">
        <v>98</v>
      </c>
      <c r="K129" s="11" t="s">
        <v>5554</v>
      </c>
      <c r="L129" s="11" t="s">
        <v>98</v>
      </c>
      <c r="M129" s="2" t="b">
        <v>0</v>
      </c>
    </row>
    <row r="130" spans="1:13" ht="28.9" customHeight="1">
      <c r="A130" s="11" t="s">
        <v>7985</v>
      </c>
      <c r="B130" s="11" t="s">
        <v>42</v>
      </c>
      <c r="C130" s="11" t="s">
        <v>507</v>
      </c>
      <c r="D130" s="11" t="s">
        <v>508</v>
      </c>
      <c r="E130" s="11" t="s">
        <v>7834</v>
      </c>
      <c r="F130" s="11" t="s">
        <v>4662</v>
      </c>
      <c r="G130" s="4">
        <v>44477.708460648151</v>
      </c>
      <c r="H130" s="11" t="s">
        <v>96</v>
      </c>
      <c r="I130" s="11" t="s">
        <v>114</v>
      </c>
      <c r="J130" s="11" t="s">
        <v>98</v>
      </c>
      <c r="K130" s="11" t="s">
        <v>7986</v>
      </c>
      <c r="L130" s="11" t="s">
        <v>98</v>
      </c>
      <c r="M130" s="2" t="b">
        <v>0</v>
      </c>
    </row>
    <row r="131" spans="1:13" ht="28.9" customHeight="1">
      <c r="A131" s="11" t="s">
        <v>7987</v>
      </c>
      <c r="B131" s="11" t="s">
        <v>44</v>
      </c>
      <c r="C131" s="11" t="s">
        <v>375</v>
      </c>
      <c r="D131" s="11" t="s">
        <v>376</v>
      </c>
      <c r="E131" s="11" t="s">
        <v>7988</v>
      </c>
      <c r="F131" s="11" t="s">
        <v>2781</v>
      </c>
      <c r="G131" s="4">
        <v>44477.739421296297</v>
      </c>
      <c r="H131" s="11" t="s">
        <v>96</v>
      </c>
      <c r="I131" s="11" t="s">
        <v>97</v>
      </c>
      <c r="J131" s="11" t="s">
        <v>98</v>
      </c>
      <c r="K131" s="11" t="s">
        <v>7989</v>
      </c>
      <c r="L131" s="11" t="s">
        <v>98</v>
      </c>
      <c r="M131" s="2" t="b">
        <v>0</v>
      </c>
    </row>
    <row r="132" spans="1:13" ht="201.6" customHeight="1">
      <c r="A132" s="11" t="s">
        <v>7990</v>
      </c>
      <c r="B132" s="11" t="s">
        <v>44</v>
      </c>
      <c r="C132" s="11" t="s">
        <v>507</v>
      </c>
      <c r="D132" s="11" t="s">
        <v>508</v>
      </c>
      <c r="E132" s="11" t="s">
        <v>2234</v>
      </c>
      <c r="F132" s="11" t="s">
        <v>7991</v>
      </c>
      <c r="G132" s="4">
        <v>44477.734861111108</v>
      </c>
      <c r="H132" s="11" t="s">
        <v>96</v>
      </c>
      <c r="I132" s="11" t="s">
        <v>114</v>
      </c>
      <c r="J132" s="11" t="s">
        <v>98</v>
      </c>
      <c r="K132" s="11" t="s">
        <v>3538</v>
      </c>
      <c r="L132" s="11" t="s">
        <v>98</v>
      </c>
      <c r="M132" s="2" t="b">
        <v>0</v>
      </c>
    </row>
    <row r="133" spans="1:13" ht="57.6" customHeight="1">
      <c r="A133" s="11" t="s">
        <v>7992</v>
      </c>
      <c r="B133" s="11" t="s">
        <v>42</v>
      </c>
      <c r="C133" s="11" t="s">
        <v>1135</v>
      </c>
      <c r="D133" s="11" t="s">
        <v>1136</v>
      </c>
      <c r="E133" s="11" t="s">
        <v>5548</v>
      </c>
      <c r="F133" s="11" t="s">
        <v>7993</v>
      </c>
      <c r="G133" s="4">
        <v>44477.76284722222</v>
      </c>
      <c r="H133" s="11" t="s">
        <v>96</v>
      </c>
      <c r="I133" s="11" t="s">
        <v>97</v>
      </c>
      <c r="J133" s="11" t="s">
        <v>98</v>
      </c>
      <c r="K133" s="11" t="s">
        <v>7994</v>
      </c>
      <c r="L133" s="11" t="s">
        <v>98</v>
      </c>
      <c r="M133" s="2" t="b">
        <v>0</v>
      </c>
    </row>
    <row r="134" spans="1:13" ht="72" customHeight="1">
      <c r="A134" s="11" t="s">
        <v>7995</v>
      </c>
      <c r="B134" s="11" t="s">
        <v>42</v>
      </c>
      <c r="C134" s="11" t="s">
        <v>507</v>
      </c>
      <c r="D134" s="11" t="s">
        <v>508</v>
      </c>
      <c r="E134" s="11" t="s">
        <v>2967</v>
      </c>
      <c r="F134" s="11" t="s">
        <v>4662</v>
      </c>
      <c r="G134" s="4">
        <v>44477.771828703713</v>
      </c>
      <c r="H134" s="11" t="s">
        <v>96</v>
      </c>
      <c r="I134" s="11" t="s">
        <v>114</v>
      </c>
      <c r="J134" s="11" t="s">
        <v>98</v>
      </c>
      <c r="K134" s="11" t="s">
        <v>7996</v>
      </c>
      <c r="L134" s="11" t="s">
        <v>98</v>
      </c>
      <c r="M134" s="2" t="b">
        <v>0</v>
      </c>
    </row>
    <row r="135" spans="1:13" ht="57.6" customHeight="1">
      <c r="A135" s="11" t="s">
        <v>7997</v>
      </c>
      <c r="B135" s="11" t="s">
        <v>42</v>
      </c>
      <c r="C135" s="11" t="s">
        <v>165</v>
      </c>
      <c r="D135" s="11" t="s">
        <v>165</v>
      </c>
      <c r="E135" s="11" t="s">
        <v>5564</v>
      </c>
      <c r="F135" s="11" t="s">
        <v>7998</v>
      </c>
      <c r="G135" s="4">
        <v>44477.791759259257</v>
      </c>
      <c r="H135" s="11" t="s">
        <v>96</v>
      </c>
      <c r="I135" s="11" t="s">
        <v>114</v>
      </c>
      <c r="J135" s="11" t="s">
        <v>98</v>
      </c>
      <c r="K135" s="11" t="s">
        <v>5543</v>
      </c>
      <c r="L135" s="11" t="s">
        <v>98</v>
      </c>
      <c r="M135" s="2" t="b">
        <v>0</v>
      </c>
    </row>
    <row r="136" spans="1:13" ht="57.6" customHeight="1">
      <c r="A136" s="11" t="s">
        <v>7999</v>
      </c>
      <c r="B136" s="11" t="s">
        <v>42</v>
      </c>
      <c r="C136" s="11" t="s">
        <v>165</v>
      </c>
      <c r="D136" s="11" t="s">
        <v>165</v>
      </c>
      <c r="E136" s="11" t="s">
        <v>8000</v>
      </c>
      <c r="F136" s="11" t="s">
        <v>2023</v>
      </c>
      <c r="G136" s="4">
        <v>44477.800046296303</v>
      </c>
      <c r="H136" s="11" t="s">
        <v>96</v>
      </c>
      <c r="I136" s="11" t="s">
        <v>114</v>
      </c>
      <c r="J136" s="11" t="s">
        <v>98</v>
      </c>
      <c r="K136" s="11" t="s">
        <v>5543</v>
      </c>
      <c r="L136" s="11" t="s">
        <v>98</v>
      </c>
      <c r="M136" s="2" t="b">
        <v>0</v>
      </c>
    </row>
    <row r="137" spans="1:13" ht="43.15" customHeight="1">
      <c r="A137" s="11" t="s">
        <v>8001</v>
      </c>
      <c r="B137" s="11" t="s">
        <v>42</v>
      </c>
      <c r="C137" s="11" t="s">
        <v>165</v>
      </c>
      <c r="D137" s="11" t="s">
        <v>165</v>
      </c>
      <c r="E137" s="11" t="s">
        <v>1005</v>
      </c>
      <c r="F137" s="11" t="s">
        <v>2023</v>
      </c>
      <c r="G137" s="4">
        <v>44477.806793981479</v>
      </c>
      <c r="H137" s="11" t="s">
        <v>96</v>
      </c>
      <c r="I137" s="11" t="s">
        <v>114</v>
      </c>
      <c r="J137" s="11" t="s">
        <v>98</v>
      </c>
      <c r="K137" s="11" t="s">
        <v>8002</v>
      </c>
      <c r="L137" s="11" t="s">
        <v>98</v>
      </c>
      <c r="M137" s="2" t="b">
        <v>0</v>
      </c>
    </row>
    <row r="138" spans="1:13" ht="57.6" customHeight="1">
      <c r="A138" s="11" t="s">
        <v>8003</v>
      </c>
      <c r="B138" s="11" t="s">
        <v>42</v>
      </c>
      <c r="C138" s="11" t="s">
        <v>165</v>
      </c>
      <c r="D138" s="11" t="s">
        <v>165</v>
      </c>
      <c r="E138" s="11" t="s">
        <v>5166</v>
      </c>
      <c r="F138" s="11" t="s">
        <v>7998</v>
      </c>
      <c r="G138" s="4">
        <v>44477.831226851849</v>
      </c>
      <c r="H138" s="11" t="s">
        <v>96</v>
      </c>
      <c r="I138" s="11" t="s">
        <v>114</v>
      </c>
      <c r="J138" s="11" t="s">
        <v>98</v>
      </c>
      <c r="K138" s="11" t="s">
        <v>8004</v>
      </c>
      <c r="L138" s="11" t="s">
        <v>98</v>
      </c>
      <c r="M138" s="2" t="b">
        <v>0</v>
      </c>
    </row>
    <row r="139" spans="1:13" ht="57.6" customHeight="1">
      <c r="A139" s="11" t="s">
        <v>8005</v>
      </c>
      <c r="B139" s="11" t="s">
        <v>44</v>
      </c>
      <c r="C139" s="11" t="s">
        <v>507</v>
      </c>
      <c r="D139" s="11" t="s">
        <v>508</v>
      </c>
      <c r="E139" s="11" t="s">
        <v>1234</v>
      </c>
      <c r="F139" s="11" t="s">
        <v>8006</v>
      </c>
      <c r="G139" s="4">
        <v>44478.437094907407</v>
      </c>
      <c r="H139" s="11" t="s">
        <v>96</v>
      </c>
      <c r="I139" s="11" t="s">
        <v>114</v>
      </c>
      <c r="J139" s="11" t="s">
        <v>98</v>
      </c>
      <c r="K139" s="11" t="s">
        <v>8007</v>
      </c>
      <c r="L139" s="11" t="s">
        <v>98</v>
      </c>
      <c r="M139" s="2" t="b">
        <v>0</v>
      </c>
    </row>
    <row r="140" spans="1:13" ht="43.15" customHeight="1">
      <c r="A140" s="11" t="s">
        <v>8008</v>
      </c>
      <c r="B140" s="11" t="s">
        <v>42</v>
      </c>
      <c r="C140" s="11" t="s">
        <v>92</v>
      </c>
      <c r="D140" s="11" t="s">
        <v>186</v>
      </c>
      <c r="E140" s="11" t="s">
        <v>7631</v>
      </c>
      <c r="F140" s="11" t="s">
        <v>5872</v>
      </c>
      <c r="G140" s="4">
        <v>44478.431064814817</v>
      </c>
      <c r="H140" s="11" t="s">
        <v>96</v>
      </c>
      <c r="I140" s="11" t="s">
        <v>97</v>
      </c>
      <c r="J140" s="11" t="s">
        <v>98</v>
      </c>
      <c r="K140" s="11" t="s">
        <v>8009</v>
      </c>
      <c r="L140" s="11" t="s">
        <v>98</v>
      </c>
      <c r="M140" s="2" t="b">
        <v>0</v>
      </c>
    </row>
    <row r="141" spans="1:13" ht="28.9" customHeight="1">
      <c r="A141" s="11" t="s">
        <v>8010</v>
      </c>
      <c r="B141" s="11" t="s">
        <v>44</v>
      </c>
      <c r="C141" s="11" t="s">
        <v>375</v>
      </c>
      <c r="D141" s="11" t="s">
        <v>376</v>
      </c>
      <c r="E141" s="11" t="s">
        <v>2714</v>
      </c>
      <c r="F141" s="11" t="s">
        <v>2781</v>
      </c>
      <c r="G141" s="4">
        <v>44478.437592592592</v>
      </c>
      <c r="H141" s="11" t="s">
        <v>96</v>
      </c>
      <c r="I141" s="11" t="s">
        <v>97</v>
      </c>
      <c r="J141" s="11" t="s">
        <v>98</v>
      </c>
      <c r="K141" s="11" t="s">
        <v>8011</v>
      </c>
      <c r="L141" s="11" t="s">
        <v>98</v>
      </c>
      <c r="M141" s="2" t="b">
        <v>0</v>
      </c>
    </row>
    <row r="142" spans="1:13" ht="57.6" customHeight="1">
      <c r="A142" s="11" t="s">
        <v>8012</v>
      </c>
      <c r="B142" s="11" t="s">
        <v>44</v>
      </c>
      <c r="C142" s="11" t="s">
        <v>738</v>
      </c>
      <c r="D142" s="11" t="s">
        <v>739</v>
      </c>
      <c r="E142" s="11" t="s">
        <v>249</v>
      </c>
      <c r="F142" s="11" t="s">
        <v>8013</v>
      </c>
      <c r="G142" s="4">
        <v>44478.448900462958</v>
      </c>
      <c r="H142" s="11" t="s">
        <v>96</v>
      </c>
      <c r="I142" s="11" t="s">
        <v>114</v>
      </c>
      <c r="J142" s="11" t="s">
        <v>98</v>
      </c>
      <c r="K142" s="11" t="s">
        <v>8014</v>
      </c>
      <c r="L142" s="11" t="s">
        <v>98</v>
      </c>
      <c r="M142" s="2" t="b">
        <v>0</v>
      </c>
    </row>
    <row r="143" spans="1:13" ht="72" customHeight="1">
      <c r="A143" s="11" t="s">
        <v>8015</v>
      </c>
      <c r="B143" s="11" t="s">
        <v>44</v>
      </c>
      <c r="C143" s="11" t="s">
        <v>738</v>
      </c>
      <c r="D143" s="11" t="s">
        <v>739</v>
      </c>
      <c r="E143" s="11" t="s">
        <v>5924</v>
      </c>
      <c r="F143" s="11" t="s">
        <v>8016</v>
      </c>
      <c r="G143" s="4">
        <v>44478.464317129627</v>
      </c>
      <c r="H143" s="11" t="s">
        <v>96</v>
      </c>
      <c r="I143" s="11" t="s">
        <v>97</v>
      </c>
      <c r="J143" s="11" t="s">
        <v>98</v>
      </c>
      <c r="K143" s="11" t="s">
        <v>8017</v>
      </c>
      <c r="L143" s="11" t="s">
        <v>98</v>
      </c>
      <c r="M143" s="2" t="b">
        <v>0</v>
      </c>
    </row>
    <row r="144" spans="1:13" ht="28.9" customHeight="1">
      <c r="A144" s="11" t="s">
        <v>8018</v>
      </c>
      <c r="B144" s="11" t="s">
        <v>44</v>
      </c>
      <c r="C144" s="11" t="s">
        <v>375</v>
      </c>
      <c r="D144" s="11" t="s">
        <v>376</v>
      </c>
      <c r="E144" s="11" t="s">
        <v>5249</v>
      </c>
      <c r="F144" s="11" t="s">
        <v>4135</v>
      </c>
      <c r="G144" s="4">
        <v>44478.472673611112</v>
      </c>
      <c r="H144" s="11" t="s">
        <v>96</v>
      </c>
      <c r="I144" s="11" t="s">
        <v>97</v>
      </c>
      <c r="J144" s="11" t="s">
        <v>98</v>
      </c>
      <c r="K144" s="11" t="s">
        <v>8019</v>
      </c>
      <c r="L144" s="11" t="s">
        <v>98</v>
      </c>
      <c r="M144" s="2" t="b">
        <v>0</v>
      </c>
    </row>
    <row r="145" spans="1:13" ht="43.15" customHeight="1">
      <c r="A145" s="11" t="s">
        <v>8020</v>
      </c>
      <c r="B145" s="11" t="s">
        <v>44</v>
      </c>
      <c r="C145" s="11" t="s">
        <v>375</v>
      </c>
      <c r="D145" s="11" t="s">
        <v>376</v>
      </c>
      <c r="E145" s="11" t="s">
        <v>8021</v>
      </c>
      <c r="F145" s="11" t="s">
        <v>3062</v>
      </c>
      <c r="G145" s="4">
        <v>44478.519212962958</v>
      </c>
      <c r="H145" s="11" t="s">
        <v>96</v>
      </c>
      <c r="I145" s="11" t="s">
        <v>97</v>
      </c>
      <c r="J145" s="11" t="s">
        <v>98</v>
      </c>
      <c r="K145" s="11" t="s">
        <v>8022</v>
      </c>
      <c r="L145" s="11" t="s">
        <v>98</v>
      </c>
      <c r="M145" s="2" t="b">
        <v>0</v>
      </c>
    </row>
    <row r="146" spans="1:13" ht="43.15" customHeight="1">
      <c r="A146" s="11" t="s">
        <v>8023</v>
      </c>
      <c r="B146" s="11" t="s">
        <v>44</v>
      </c>
      <c r="C146" s="11" t="s">
        <v>375</v>
      </c>
      <c r="D146" s="11" t="s">
        <v>376</v>
      </c>
      <c r="E146" s="11" t="s">
        <v>4937</v>
      </c>
      <c r="F146" s="11" t="s">
        <v>8024</v>
      </c>
      <c r="G146" s="4">
        <v>44478.558020833327</v>
      </c>
      <c r="H146" s="11" t="s">
        <v>96</v>
      </c>
      <c r="I146" s="11" t="s">
        <v>97</v>
      </c>
      <c r="J146" s="11" t="s">
        <v>98</v>
      </c>
      <c r="K146" s="11" t="s">
        <v>8025</v>
      </c>
      <c r="L146" s="11" t="s">
        <v>98</v>
      </c>
      <c r="M146" s="2" t="b">
        <v>0</v>
      </c>
    </row>
    <row r="147" spans="1:13" ht="230.45" customHeight="1">
      <c r="A147" s="11" t="s">
        <v>8026</v>
      </c>
      <c r="B147" s="11" t="s">
        <v>44</v>
      </c>
      <c r="C147" s="11" t="s">
        <v>375</v>
      </c>
      <c r="D147" s="11" t="s">
        <v>376</v>
      </c>
      <c r="E147" s="11" t="s">
        <v>3057</v>
      </c>
      <c r="F147" s="11" t="s">
        <v>8027</v>
      </c>
      <c r="G147" s="4">
        <v>44480.388159722221</v>
      </c>
      <c r="H147" s="11" t="s">
        <v>96</v>
      </c>
      <c r="I147" s="11" t="s">
        <v>97</v>
      </c>
      <c r="J147" s="11" t="s">
        <v>98</v>
      </c>
      <c r="K147" s="11" t="s">
        <v>8028</v>
      </c>
      <c r="L147" s="11" t="s">
        <v>98</v>
      </c>
      <c r="M147" s="2" t="b">
        <v>0</v>
      </c>
    </row>
    <row r="148" spans="1:13">
      <c r="A148" s="11" t="s">
        <v>8029</v>
      </c>
      <c r="B148" s="11" t="s">
        <v>35</v>
      </c>
      <c r="C148" s="11" t="s">
        <v>124</v>
      </c>
      <c r="D148" s="11" t="s">
        <v>144</v>
      </c>
      <c r="E148" s="11" t="s">
        <v>3567</v>
      </c>
      <c r="F148" s="11" t="s">
        <v>534</v>
      </c>
      <c r="G148" s="4">
        <v>44480.387453703697</v>
      </c>
      <c r="H148" s="11" t="s">
        <v>96</v>
      </c>
      <c r="I148" s="11" t="s">
        <v>97</v>
      </c>
      <c r="J148" s="11" t="s">
        <v>109</v>
      </c>
      <c r="K148" s="11" t="s">
        <v>385</v>
      </c>
      <c r="L148" s="11" t="s">
        <v>109</v>
      </c>
      <c r="M148" s="2" t="b">
        <v>0</v>
      </c>
    </row>
    <row r="149" spans="1:13" ht="72" customHeight="1">
      <c r="A149" s="11" t="s">
        <v>8030</v>
      </c>
      <c r="B149" s="11" t="s">
        <v>44</v>
      </c>
      <c r="C149" s="11" t="s">
        <v>375</v>
      </c>
      <c r="D149" s="11" t="s">
        <v>376</v>
      </c>
      <c r="E149" s="11" t="s">
        <v>2224</v>
      </c>
      <c r="F149" s="11" t="s">
        <v>1617</v>
      </c>
      <c r="G149" s="4">
        <v>44480.403483796297</v>
      </c>
      <c r="H149" s="11" t="s">
        <v>96</v>
      </c>
      <c r="I149" s="11" t="s">
        <v>114</v>
      </c>
      <c r="J149" s="11" t="s">
        <v>98</v>
      </c>
      <c r="K149" s="11" t="s">
        <v>8031</v>
      </c>
      <c r="L149" s="11" t="s">
        <v>98</v>
      </c>
      <c r="M149" s="2" t="b">
        <v>0</v>
      </c>
    </row>
    <row r="150" spans="1:13">
      <c r="A150" s="11" t="s">
        <v>8032</v>
      </c>
      <c r="B150" s="11" t="s">
        <v>35</v>
      </c>
      <c r="C150" s="11" t="s">
        <v>980</v>
      </c>
      <c r="D150" s="11" t="s">
        <v>313</v>
      </c>
      <c r="E150" s="11" t="s">
        <v>569</v>
      </c>
      <c r="F150" s="11" t="s">
        <v>8033</v>
      </c>
      <c r="G150" s="4">
        <v>44480.402881944443</v>
      </c>
      <c r="H150" s="11" t="s">
        <v>96</v>
      </c>
      <c r="I150" s="11" t="s">
        <v>97</v>
      </c>
      <c r="J150" s="11" t="s">
        <v>109</v>
      </c>
      <c r="K150" s="11" t="s">
        <v>8034</v>
      </c>
      <c r="L150" s="11" t="s">
        <v>109</v>
      </c>
      <c r="M150" s="2" t="b">
        <v>0</v>
      </c>
    </row>
    <row r="151" spans="1:13" ht="316.89999999999998" customHeight="1">
      <c r="A151" s="11" t="s">
        <v>8035</v>
      </c>
      <c r="B151" s="11" t="s">
        <v>42</v>
      </c>
      <c r="C151" s="11" t="s">
        <v>1857</v>
      </c>
      <c r="D151" s="11" t="s">
        <v>1858</v>
      </c>
      <c r="E151" s="11" t="s">
        <v>2887</v>
      </c>
      <c r="F151" s="11" t="s">
        <v>5540</v>
      </c>
      <c r="G151" s="4">
        <v>44480.442430555559</v>
      </c>
      <c r="H151" s="11" t="s">
        <v>96</v>
      </c>
      <c r="I151" s="11" t="s">
        <v>97</v>
      </c>
      <c r="J151" s="11" t="s">
        <v>98</v>
      </c>
      <c r="K151" s="11" t="s">
        <v>8036</v>
      </c>
      <c r="L151" s="11" t="s">
        <v>98</v>
      </c>
      <c r="M151" s="2" t="b">
        <v>0</v>
      </c>
    </row>
    <row r="152" spans="1:13" ht="201.6" customHeight="1">
      <c r="A152" s="11" t="s">
        <v>8037</v>
      </c>
      <c r="B152" s="11" t="s">
        <v>44</v>
      </c>
      <c r="C152" s="11" t="s">
        <v>507</v>
      </c>
      <c r="D152" s="11" t="s">
        <v>508</v>
      </c>
      <c r="E152" s="11" t="s">
        <v>3638</v>
      </c>
      <c r="F152" s="11" t="s">
        <v>8038</v>
      </c>
      <c r="G152" s="4">
        <v>44480.463726851849</v>
      </c>
      <c r="H152" s="11" t="s">
        <v>96</v>
      </c>
      <c r="I152" s="11" t="s">
        <v>97</v>
      </c>
      <c r="J152" s="11" t="s">
        <v>98</v>
      </c>
      <c r="K152" s="11" t="s">
        <v>3538</v>
      </c>
      <c r="L152" s="11" t="s">
        <v>98</v>
      </c>
      <c r="M152" s="2" t="b">
        <v>0</v>
      </c>
    </row>
    <row r="153" spans="1:13" ht="28.9" customHeight="1">
      <c r="A153" s="11" t="s">
        <v>8039</v>
      </c>
      <c r="B153" s="11" t="s">
        <v>35</v>
      </c>
      <c r="C153" s="11" t="s">
        <v>499</v>
      </c>
      <c r="D153" s="11" t="s">
        <v>500</v>
      </c>
      <c r="E153" s="11" t="s">
        <v>383</v>
      </c>
      <c r="F153" s="11" t="s">
        <v>8040</v>
      </c>
      <c r="G153" s="4">
        <v>44480.464409722219</v>
      </c>
      <c r="H153" s="11" t="s">
        <v>96</v>
      </c>
      <c r="I153" s="11" t="s">
        <v>97</v>
      </c>
      <c r="J153" s="11" t="s">
        <v>109</v>
      </c>
      <c r="K153" s="11" t="s">
        <v>8041</v>
      </c>
      <c r="L153" s="11" t="s">
        <v>109</v>
      </c>
      <c r="M153" s="2" t="b">
        <v>0</v>
      </c>
    </row>
    <row r="154" spans="1:13" ht="201.6" customHeight="1">
      <c r="A154" s="11" t="s">
        <v>8042</v>
      </c>
      <c r="B154" s="11" t="s">
        <v>42</v>
      </c>
      <c r="C154" s="11" t="s">
        <v>507</v>
      </c>
      <c r="D154" s="11" t="s">
        <v>508</v>
      </c>
      <c r="E154" s="11" t="s">
        <v>7718</v>
      </c>
      <c r="F154" s="11" t="s">
        <v>3144</v>
      </c>
      <c r="G154" s="4">
        <v>44480.468391203707</v>
      </c>
      <c r="H154" s="11" t="s">
        <v>96</v>
      </c>
      <c r="I154" s="11" t="s">
        <v>97</v>
      </c>
      <c r="J154" s="11" t="s">
        <v>98</v>
      </c>
      <c r="K154" s="11" t="s">
        <v>3538</v>
      </c>
      <c r="L154" s="11" t="s">
        <v>98</v>
      </c>
      <c r="M154" s="2" t="b">
        <v>0</v>
      </c>
    </row>
    <row r="155" spans="1:13">
      <c r="A155" s="11" t="s">
        <v>8043</v>
      </c>
      <c r="B155" s="11" t="s">
        <v>35</v>
      </c>
      <c r="C155" s="11" t="s">
        <v>124</v>
      </c>
      <c r="D155" s="11" t="s">
        <v>125</v>
      </c>
      <c r="E155" s="11" t="s">
        <v>479</v>
      </c>
      <c r="F155" s="11" t="s">
        <v>8044</v>
      </c>
      <c r="G155" s="4">
        <v>44480.483981481477</v>
      </c>
      <c r="H155" s="11" t="s">
        <v>96</v>
      </c>
      <c r="I155" s="11" t="s">
        <v>97</v>
      </c>
      <c r="J155" s="11" t="s">
        <v>109</v>
      </c>
      <c r="K155" s="11" t="s">
        <v>213</v>
      </c>
      <c r="L155" s="11" t="s">
        <v>109</v>
      </c>
      <c r="M155" s="2" t="b">
        <v>0</v>
      </c>
    </row>
    <row r="156" spans="1:13" ht="72" customHeight="1">
      <c r="A156" s="11" t="s">
        <v>8045</v>
      </c>
      <c r="B156" s="11" t="s">
        <v>44</v>
      </c>
      <c r="C156" s="11" t="s">
        <v>375</v>
      </c>
      <c r="D156" s="11" t="s">
        <v>376</v>
      </c>
      <c r="E156" s="11" t="s">
        <v>1055</v>
      </c>
      <c r="F156" s="11" t="s">
        <v>8046</v>
      </c>
      <c r="G156" s="4">
        <v>44480.503865740742</v>
      </c>
      <c r="H156" s="11" t="s">
        <v>96</v>
      </c>
      <c r="I156" s="11" t="s">
        <v>97</v>
      </c>
      <c r="J156" s="11" t="s">
        <v>98</v>
      </c>
      <c r="K156" s="11" t="s">
        <v>7972</v>
      </c>
      <c r="L156" s="11" t="s">
        <v>98</v>
      </c>
      <c r="M156" s="2" t="b">
        <v>0</v>
      </c>
    </row>
    <row r="157" spans="1:13" ht="201.6" customHeight="1">
      <c r="A157" s="11" t="s">
        <v>8047</v>
      </c>
      <c r="B157" s="11" t="s">
        <v>42</v>
      </c>
      <c r="C157" s="11" t="s">
        <v>1857</v>
      </c>
      <c r="D157" s="11" t="s">
        <v>1858</v>
      </c>
      <c r="E157" s="11" t="s">
        <v>2061</v>
      </c>
      <c r="F157" s="11" t="s">
        <v>8048</v>
      </c>
      <c r="G157" s="4">
        <v>44480.50240740741</v>
      </c>
      <c r="H157" s="11" t="s">
        <v>96</v>
      </c>
      <c r="I157" s="11" t="s">
        <v>97</v>
      </c>
      <c r="J157" s="11" t="s">
        <v>98</v>
      </c>
      <c r="K157" s="11" t="s">
        <v>3538</v>
      </c>
      <c r="L157" s="11" t="s">
        <v>98</v>
      </c>
      <c r="M157" s="2" t="b">
        <v>0</v>
      </c>
    </row>
    <row r="158" spans="1:13" ht="57.6" customHeight="1">
      <c r="A158" s="11" t="s">
        <v>8049</v>
      </c>
      <c r="B158" s="11" t="s">
        <v>42</v>
      </c>
      <c r="C158" s="11" t="s">
        <v>159</v>
      </c>
      <c r="D158" s="11" t="s">
        <v>160</v>
      </c>
      <c r="E158" s="11" t="s">
        <v>6987</v>
      </c>
      <c r="F158" s="11" t="s">
        <v>8050</v>
      </c>
      <c r="G158" s="4">
        <v>44480.547673611109</v>
      </c>
      <c r="H158" s="11" t="s">
        <v>96</v>
      </c>
      <c r="I158" s="11" t="s">
        <v>114</v>
      </c>
      <c r="J158" s="11" t="s">
        <v>98</v>
      </c>
      <c r="K158" s="11" t="s">
        <v>8051</v>
      </c>
      <c r="L158" s="11" t="s">
        <v>98</v>
      </c>
      <c r="M158" s="2" t="b">
        <v>0</v>
      </c>
    </row>
    <row r="159" spans="1:13" ht="43.15" customHeight="1">
      <c r="A159" s="11" t="s">
        <v>8052</v>
      </c>
      <c r="B159" s="11" t="s">
        <v>56</v>
      </c>
      <c r="C159" s="11" t="s">
        <v>153</v>
      </c>
      <c r="D159" s="11" t="s">
        <v>1332</v>
      </c>
      <c r="E159" s="11" t="s">
        <v>2630</v>
      </c>
      <c r="F159" s="11" t="s">
        <v>8053</v>
      </c>
      <c r="G159" s="4">
        <v>44480.554444444453</v>
      </c>
      <c r="H159" s="11" t="s">
        <v>96</v>
      </c>
      <c r="I159" s="11" t="s">
        <v>97</v>
      </c>
      <c r="J159" s="11" t="s">
        <v>98</v>
      </c>
      <c r="K159" s="11" t="s">
        <v>8054</v>
      </c>
      <c r="L159" s="11" t="s">
        <v>98</v>
      </c>
      <c r="M159" s="2" t="b">
        <v>0</v>
      </c>
    </row>
    <row r="160" spans="1:13" ht="28.9" customHeight="1">
      <c r="A160" s="11" t="s">
        <v>8055</v>
      </c>
      <c r="B160" s="11" t="s">
        <v>44</v>
      </c>
      <c r="C160" s="11" t="s">
        <v>375</v>
      </c>
      <c r="D160" s="11" t="s">
        <v>376</v>
      </c>
      <c r="E160" s="11" t="s">
        <v>2940</v>
      </c>
      <c r="F160" s="11" t="s">
        <v>1700</v>
      </c>
      <c r="G160" s="4">
        <v>44480.554456018523</v>
      </c>
      <c r="H160" s="11" t="s">
        <v>96</v>
      </c>
      <c r="I160" s="11" t="s">
        <v>97</v>
      </c>
      <c r="J160" s="11" t="s">
        <v>98</v>
      </c>
      <c r="K160" s="11" t="s">
        <v>8056</v>
      </c>
      <c r="L160" s="11" t="s">
        <v>98</v>
      </c>
      <c r="M160" s="2" t="b">
        <v>0</v>
      </c>
    </row>
    <row r="161" spans="1:13" ht="43.15" customHeight="1">
      <c r="A161" s="11" t="s">
        <v>8057</v>
      </c>
      <c r="B161" s="11" t="s">
        <v>42</v>
      </c>
      <c r="C161" s="11" t="s">
        <v>92</v>
      </c>
      <c r="D161" s="11" t="s">
        <v>93</v>
      </c>
      <c r="E161" s="11" t="s">
        <v>5435</v>
      </c>
      <c r="F161" s="11" t="s">
        <v>8058</v>
      </c>
      <c r="G161" s="4">
        <v>44480.563263888893</v>
      </c>
      <c r="H161" s="11" t="s">
        <v>96</v>
      </c>
      <c r="I161" s="11" t="s">
        <v>97</v>
      </c>
      <c r="J161" s="11" t="s">
        <v>98</v>
      </c>
      <c r="K161" s="11" t="s">
        <v>8059</v>
      </c>
      <c r="L161" s="11" t="s">
        <v>98</v>
      </c>
      <c r="M161" s="2" t="b">
        <v>0</v>
      </c>
    </row>
    <row r="162" spans="1:13" ht="43.15" customHeight="1">
      <c r="A162" s="11" t="s">
        <v>8060</v>
      </c>
      <c r="B162" s="11" t="s">
        <v>44</v>
      </c>
      <c r="C162" s="11" t="s">
        <v>375</v>
      </c>
      <c r="D162" s="11" t="s">
        <v>376</v>
      </c>
      <c r="E162" s="11" t="s">
        <v>8061</v>
      </c>
      <c r="F162" s="11" t="s">
        <v>4135</v>
      </c>
      <c r="G162" s="4">
        <v>44480.575682870367</v>
      </c>
      <c r="H162" s="11" t="s">
        <v>96</v>
      </c>
      <c r="I162" s="11" t="s">
        <v>97</v>
      </c>
      <c r="J162" s="11" t="s">
        <v>98</v>
      </c>
      <c r="K162" s="11" t="s">
        <v>8062</v>
      </c>
      <c r="L162" s="11" t="s">
        <v>98</v>
      </c>
      <c r="M162" s="2" t="b">
        <v>0</v>
      </c>
    </row>
    <row r="163" spans="1:13" ht="230.45" customHeight="1">
      <c r="A163" s="11" t="s">
        <v>8063</v>
      </c>
      <c r="B163" s="11" t="s">
        <v>44</v>
      </c>
      <c r="C163" s="11" t="s">
        <v>738</v>
      </c>
      <c r="D163" s="11" t="s">
        <v>739</v>
      </c>
      <c r="E163" s="11" t="s">
        <v>716</v>
      </c>
      <c r="F163" s="11" t="s">
        <v>8064</v>
      </c>
      <c r="G163" s="4">
        <v>44480.646261574067</v>
      </c>
      <c r="H163" s="11" t="s">
        <v>96</v>
      </c>
      <c r="I163" s="11" t="s">
        <v>114</v>
      </c>
      <c r="J163" s="11" t="s">
        <v>98</v>
      </c>
      <c r="K163" s="11" t="s">
        <v>8028</v>
      </c>
      <c r="L163" s="11" t="s">
        <v>98</v>
      </c>
      <c r="M163" s="2" t="b">
        <v>0</v>
      </c>
    </row>
    <row r="164" spans="1:13" ht="86.45" customHeight="1">
      <c r="A164" s="11" t="s">
        <v>8065</v>
      </c>
      <c r="B164" s="11" t="s">
        <v>42</v>
      </c>
      <c r="C164" s="11" t="s">
        <v>165</v>
      </c>
      <c r="D164" s="11" t="s">
        <v>165</v>
      </c>
      <c r="E164" s="11" t="s">
        <v>8066</v>
      </c>
      <c r="F164" s="11" t="s">
        <v>2023</v>
      </c>
      <c r="G164" s="4">
        <v>44480.669120370367</v>
      </c>
      <c r="H164" s="11" t="s">
        <v>96</v>
      </c>
      <c r="I164" s="11" t="s">
        <v>114</v>
      </c>
      <c r="J164" s="11" t="s">
        <v>98</v>
      </c>
      <c r="K164" s="11" t="s">
        <v>8067</v>
      </c>
      <c r="L164" s="11" t="s">
        <v>98</v>
      </c>
      <c r="M164" s="2" t="b">
        <v>0</v>
      </c>
    </row>
    <row r="165" spans="1:13" ht="216" customHeight="1">
      <c r="A165" s="11" t="s">
        <v>8068</v>
      </c>
      <c r="B165" s="11" t="s">
        <v>42</v>
      </c>
      <c r="C165" s="11" t="s">
        <v>375</v>
      </c>
      <c r="D165" s="11" t="s">
        <v>376</v>
      </c>
      <c r="E165" s="11" t="s">
        <v>6972</v>
      </c>
      <c r="F165" s="11" t="s">
        <v>3188</v>
      </c>
      <c r="G165" s="4">
        <v>44480.675393518519</v>
      </c>
      <c r="H165" s="11" t="s">
        <v>96</v>
      </c>
      <c r="I165" s="11" t="s">
        <v>97</v>
      </c>
      <c r="J165" s="11" t="s">
        <v>98</v>
      </c>
      <c r="K165" s="11" t="s">
        <v>8069</v>
      </c>
      <c r="L165" s="11" t="s">
        <v>98</v>
      </c>
      <c r="M165" s="2" t="b">
        <v>0</v>
      </c>
    </row>
    <row r="166" spans="1:13" ht="57.6" customHeight="1">
      <c r="A166" s="11" t="s">
        <v>8070</v>
      </c>
      <c r="B166" s="11" t="s">
        <v>42</v>
      </c>
      <c r="C166" s="11" t="s">
        <v>375</v>
      </c>
      <c r="D166" s="11" t="s">
        <v>376</v>
      </c>
      <c r="E166" s="11" t="s">
        <v>2921</v>
      </c>
      <c r="F166" s="11" t="s">
        <v>3188</v>
      </c>
      <c r="G166" s="4">
        <v>44480.687997685192</v>
      </c>
      <c r="H166" s="11" t="s">
        <v>96</v>
      </c>
      <c r="I166" s="11" t="s">
        <v>97</v>
      </c>
      <c r="J166" s="11" t="s">
        <v>98</v>
      </c>
      <c r="K166" s="11" t="s">
        <v>8071</v>
      </c>
      <c r="L166" s="11" t="s">
        <v>98</v>
      </c>
      <c r="M166" s="2" t="b">
        <v>0</v>
      </c>
    </row>
    <row r="167" spans="1:13" ht="57.6" customHeight="1">
      <c r="A167" s="11" t="s">
        <v>8072</v>
      </c>
      <c r="B167" s="11" t="s">
        <v>44</v>
      </c>
      <c r="C167" s="11" t="s">
        <v>507</v>
      </c>
      <c r="D167" s="11" t="s">
        <v>508</v>
      </c>
      <c r="E167" s="11" t="s">
        <v>1883</v>
      </c>
      <c r="F167" s="11" t="s">
        <v>3757</v>
      </c>
      <c r="G167" s="4">
        <v>44480.703831018523</v>
      </c>
      <c r="H167" s="11" t="s">
        <v>96</v>
      </c>
      <c r="I167" s="11" t="s">
        <v>114</v>
      </c>
      <c r="J167" s="11" t="s">
        <v>98</v>
      </c>
      <c r="K167" s="11" t="s">
        <v>5543</v>
      </c>
      <c r="L167" s="11" t="s">
        <v>98</v>
      </c>
      <c r="M167" s="2" t="b">
        <v>0</v>
      </c>
    </row>
    <row r="168" spans="1:13" ht="201.6" customHeight="1">
      <c r="A168" s="11" t="s">
        <v>8073</v>
      </c>
      <c r="B168" s="11" t="s">
        <v>44</v>
      </c>
      <c r="C168" s="11" t="s">
        <v>375</v>
      </c>
      <c r="D168" s="11" t="s">
        <v>376</v>
      </c>
      <c r="E168" s="11" t="s">
        <v>6076</v>
      </c>
      <c r="F168" s="11" t="s">
        <v>8074</v>
      </c>
      <c r="G168" s="4">
        <v>44480.766226851847</v>
      </c>
      <c r="H168" s="11" t="s">
        <v>96</v>
      </c>
      <c r="I168" s="11" t="s">
        <v>97</v>
      </c>
      <c r="J168" s="11" t="s">
        <v>98</v>
      </c>
      <c r="K168" s="11" t="s">
        <v>3538</v>
      </c>
      <c r="L168" s="11" t="s">
        <v>98</v>
      </c>
      <c r="M168" s="2" t="b">
        <v>0</v>
      </c>
    </row>
    <row r="169" spans="1:13">
      <c r="A169" s="11" t="s">
        <v>8075</v>
      </c>
      <c r="B169" s="11" t="s">
        <v>28</v>
      </c>
      <c r="C169" s="11" t="s">
        <v>28</v>
      </c>
      <c r="D169" s="11" t="s">
        <v>111</v>
      </c>
      <c r="E169" s="11" t="s">
        <v>258</v>
      </c>
      <c r="F169" s="11" t="s">
        <v>8076</v>
      </c>
      <c r="G169" s="4">
        <v>44480.77140046296</v>
      </c>
      <c r="H169" s="11" t="s">
        <v>96</v>
      </c>
      <c r="I169" s="11" t="s">
        <v>114</v>
      </c>
      <c r="J169" s="11" t="s">
        <v>98</v>
      </c>
      <c r="K169" s="11" t="s">
        <v>8077</v>
      </c>
      <c r="L169" s="11" t="s">
        <v>98</v>
      </c>
      <c r="M169" s="2" t="b">
        <v>0</v>
      </c>
    </row>
    <row r="170" spans="1:13" ht="28.9" customHeight="1">
      <c r="A170" s="11" t="s">
        <v>8078</v>
      </c>
      <c r="B170" s="11" t="s">
        <v>42</v>
      </c>
      <c r="C170" s="11" t="s">
        <v>165</v>
      </c>
      <c r="D170" s="11" t="s">
        <v>165</v>
      </c>
      <c r="E170" s="11" t="s">
        <v>1970</v>
      </c>
      <c r="F170" s="11" t="s">
        <v>2023</v>
      </c>
      <c r="G170" s="4">
        <v>44480.861689814818</v>
      </c>
      <c r="H170" s="11" t="s">
        <v>96</v>
      </c>
      <c r="I170" s="11" t="s">
        <v>114</v>
      </c>
      <c r="J170" s="11" t="s">
        <v>98</v>
      </c>
      <c r="K170" s="11" t="s">
        <v>5554</v>
      </c>
      <c r="L170" s="11" t="s">
        <v>98</v>
      </c>
      <c r="M170" s="2" t="b">
        <v>0</v>
      </c>
    </row>
    <row r="171" spans="1:13" ht="28.9" customHeight="1">
      <c r="A171" s="11" t="s">
        <v>8079</v>
      </c>
      <c r="B171" s="11" t="s">
        <v>35</v>
      </c>
      <c r="C171" s="11" t="s">
        <v>980</v>
      </c>
      <c r="D171" s="11" t="s">
        <v>313</v>
      </c>
      <c r="E171" s="11" t="s">
        <v>1653</v>
      </c>
      <c r="F171" s="11" t="s">
        <v>8080</v>
      </c>
      <c r="G171" s="4">
        <v>44481.370416666658</v>
      </c>
      <c r="H171" s="11" t="s">
        <v>554</v>
      </c>
      <c r="I171" s="11" t="s">
        <v>114</v>
      </c>
      <c r="J171" s="11"/>
      <c r="K171" s="11"/>
      <c r="L171" s="11" t="s">
        <v>109</v>
      </c>
      <c r="M171" s="2" t="b">
        <v>1</v>
      </c>
    </row>
    <row r="172" spans="1:13" ht="57.6" customHeight="1">
      <c r="A172" s="11" t="s">
        <v>8081</v>
      </c>
      <c r="B172" s="11" t="s">
        <v>44</v>
      </c>
      <c r="C172" s="11" t="s">
        <v>738</v>
      </c>
      <c r="D172" s="11" t="s">
        <v>739</v>
      </c>
      <c r="E172" s="11" t="s">
        <v>8082</v>
      </c>
      <c r="F172" s="11" t="s">
        <v>8083</v>
      </c>
      <c r="G172" s="4">
        <v>44481.386261574073</v>
      </c>
      <c r="H172" s="11" t="s">
        <v>96</v>
      </c>
      <c r="I172" s="11" t="s">
        <v>114</v>
      </c>
      <c r="J172" s="11" t="s">
        <v>98</v>
      </c>
      <c r="K172" s="11" t="s">
        <v>6071</v>
      </c>
      <c r="L172" s="11" t="s">
        <v>98</v>
      </c>
      <c r="M172" s="2" t="b">
        <v>0</v>
      </c>
    </row>
    <row r="173" spans="1:13" ht="57.6" customHeight="1">
      <c r="A173" s="11" t="s">
        <v>8084</v>
      </c>
      <c r="B173" s="11" t="s">
        <v>44</v>
      </c>
      <c r="C173" s="11" t="s">
        <v>738</v>
      </c>
      <c r="D173" s="11" t="s">
        <v>739</v>
      </c>
      <c r="E173" s="11" t="s">
        <v>2983</v>
      </c>
      <c r="F173" s="11" t="s">
        <v>8085</v>
      </c>
      <c r="G173" s="4">
        <v>44481.399664351848</v>
      </c>
      <c r="H173" s="11" t="s">
        <v>96</v>
      </c>
      <c r="I173" s="11" t="s">
        <v>114</v>
      </c>
      <c r="J173" s="11" t="s">
        <v>98</v>
      </c>
      <c r="K173" s="11" t="s">
        <v>8086</v>
      </c>
      <c r="L173" s="11" t="s">
        <v>98</v>
      </c>
      <c r="M173" s="2" t="b">
        <v>0</v>
      </c>
    </row>
    <row r="174" spans="1:13" ht="28.9" customHeight="1">
      <c r="A174" s="11" t="s">
        <v>8087</v>
      </c>
      <c r="B174" s="11" t="s">
        <v>44</v>
      </c>
      <c r="C174" s="11" t="s">
        <v>375</v>
      </c>
      <c r="D174" s="11" t="s">
        <v>376</v>
      </c>
      <c r="E174" s="11" t="s">
        <v>6066</v>
      </c>
      <c r="F174" s="11" t="s">
        <v>8088</v>
      </c>
      <c r="G174" s="4">
        <v>44481.413356481477</v>
      </c>
      <c r="H174" s="11" t="s">
        <v>96</v>
      </c>
      <c r="I174" s="11" t="s">
        <v>97</v>
      </c>
      <c r="J174" s="11" t="s">
        <v>98</v>
      </c>
      <c r="K174" s="11" t="s">
        <v>8089</v>
      </c>
      <c r="L174" s="11" t="s">
        <v>98</v>
      </c>
      <c r="M174" s="2" t="b">
        <v>0</v>
      </c>
    </row>
    <row r="175" spans="1:13" ht="28.9" customHeight="1">
      <c r="A175" s="11" t="s">
        <v>8090</v>
      </c>
      <c r="B175" s="11" t="s">
        <v>60</v>
      </c>
      <c r="C175" s="11" t="s">
        <v>457</v>
      </c>
      <c r="D175" s="11" t="s">
        <v>708</v>
      </c>
      <c r="E175" s="11" t="s">
        <v>6823</v>
      </c>
      <c r="F175" s="11" t="s">
        <v>8091</v>
      </c>
      <c r="G175" s="4">
        <v>44481.425833333327</v>
      </c>
      <c r="H175" s="11" t="s">
        <v>96</v>
      </c>
      <c r="I175" s="11" t="s">
        <v>114</v>
      </c>
      <c r="J175" s="11" t="s">
        <v>98</v>
      </c>
      <c r="K175" s="11" t="s">
        <v>8092</v>
      </c>
      <c r="L175" s="11" t="s">
        <v>98</v>
      </c>
      <c r="M175" s="2" t="b">
        <v>1</v>
      </c>
    </row>
    <row r="176" spans="1:13" ht="57.6" customHeight="1">
      <c r="A176" s="11" t="s">
        <v>8093</v>
      </c>
      <c r="B176" s="11" t="s">
        <v>44</v>
      </c>
      <c r="C176" s="11" t="s">
        <v>507</v>
      </c>
      <c r="D176" s="11" t="s">
        <v>508</v>
      </c>
      <c r="E176" s="11" t="s">
        <v>6581</v>
      </c>
      <c r="F176" s="11" t="s">
        <v>8094</v>
      </c>
      <c r="G176" s="4">
        <v>44481.417291666658</v>
      </c>
      <c r="H176" s="11" t="s">
        <v>96</v>
      </c>
      <c r="I176" s="11" t="s">
        <v>114</v>
      </c>
      <c r="J176" s="11" t="s">
        <v>98</v>
      </c>
      <c r="K176" s="11" t="s">
        <v>8095</v>
      </c>
      <c r="L176" s="11" t="s">
        <v>98</v>
      </c>
      <c r="M176" s="2" t="b">
        <v>0</v>
      </c>
    </row>
    <row r="177" spans="1:13">
      <c r="A177" s="11" t="s">
        <v>8096</v>
      </c>
      <c r="B177" s="11" t="s">
        <v>35</v>
      </c>
      <c r="C177" s="11" t="s">
        <v>342</v>
      </c>
      <c r="D177" s="11" t="s">
        <v>434</v>
      </c>
      <c r="E177" s="11" t="s">
        <v>1865</v>
      </c>
      <c r="F177" s="11" t="s">
        <v>8097</v>
      </c>
      <c r="G177" s="4">
        <v>44481.418912037043</v>
      </c>
      <c r="H177" s="11" t="s">
        <v>96</v>
      </c>
      <c r="I177" s="11" t="s">
        <v>97</v>
      </c>
      <c r="J177" s="11" t="s">
        <v>109</v>
      </c>
      <c r="K177" s="11" t="s">
        <v>8098</v>
      </c>
      <c r="L177" s="11" t="s">
        <v>109</v>
      </c>
      <c r="M177" s="2" t="b">
        <v>0</v>
      </c>
    </row>
    <row r="178" spans="1:13" ht="201.6" customHeight="1">
      <c r="A178" s="11" t="s">
        <v>8099</v>
      </c>
      <c r="B178" s="11" t="s">
        <v>42</v>
      </c>
      <c r="C178" s="11" t="s">
        <v>1857</v>
      </c>
      <c r="D178" s="11" t="s">
        <v>1858</v>
      </c>
      <c r="E178" s="11" t="s">
        <v>3898</v>
      </c>
      <c r="F178" s="11" t="s">
        <v>8100</v>
      </c>
      <c r="G178" s="4">
        <v>44481.423263888893</v>
      </c>
      <c r="H178" s="11" t="s">
        <v>96</v>
      </c>
      <c r="I178" s="11" t="s">
        <v>97</v>
      </c>
      <c r="J178" s="11" t="s">
        <v>98</v>
      </c>
      <c r="K178" s="11" t="s">
        <v>3538</v>
      </c>
      <c r="L178" s="11" t="s">
        <v>98</v>
      </c>
      <c r="M178" s="2" t="b">
        <v>0</v>
      </c>
    </row>
    <row r="179" spans="1:13" ht="230.45" customHeight="1">
      <c r="A179" s="11" t="s">
        <v>8101</v>
      </c>
      <c r="B179" s="11" t="s">
        <v>42</v>
      </c>
      <c r="C179" s="11" t="s">
        <v>375</v>
      </c>
      <c r="D179" s="11" t="s">
        <v>376</v>
      </c>
      <c r="E179" s="11" t="s">
        <v>8102</v>
      </c>
      <c r="F179" s="11" t="s">
        <v>3960</v>
      </c>
      <c r="G179" s="4">
        <v>44481.424895833326</v>
      </c>
      <c r="H179" s="11" t="s">
        <v>96</v>
      </c>
      <c r="I179" s="11" t="s">
        <v>97</v>
      </c>
      <c r="J179" s="11" t="s">
        <v>98</v>
      </c>
      <c r="K179" s="11" t="s">
        <v>8028</v>
      </c>
      <c r="L179" s="11" t="s">
        <v>98</v>
      </c>
      <c r="M179" s="2" t="b">
        <v>0</v>
      </c>
    </row>
    <row r="180" spans="1:13" ht="57.6" customHeight="1">
      <c r="A180" s="11" t="s">
        <v>8103</v>
      </c>
      <c r="B180" s="11" t="s">
        <v>44</v>
      </c>
      <c r="C180" s="11" t="s">
        <v>375</v>
      </c>
      <c r="D180" s="11" t="s">
        <v>376</v>
      </c>
      <c r="E180" s="11" t="s">
        <v>8104</v>
      </c>
      <c r="F180" s="11" t="s">
        <v>2968</v>
      </c>
      <c r="G180" s="4">
        <v>44481.429363425923</v>
      </c>
      <c r="H180" s="11" t="s">
        <v>96</v>
      </c>
      <c r="I180" s="11" t="s">
        <v>114</v>
      </c>
      <c r="J180" s="11" t="s">
        <v>98</v>
      </c>
      <c r="K180" s="11" t="s">
        <v>8105</v>
      </c>
      <c r="L180" s="11" t="s">
        <v>98</v>
      </c>
      <c r="M180" s="2" t="b">
        <v>0</v>
      </c>
    </row>
    <row r="181" spans="1:13" ht="43.15" customHeight="1">
      <c r="A181" s="11" t="s">
        <v>8106</v>
      </c>
      <c r="B181" s="11" t="s">
        <v>35</v>
      </c>
      <c r="C181" s="11" t="s">
        <v>342</v>
      </c>
      <c r="D181" s="11" t="s">
        <v>434</v>
      </c>
      <c r="E181" s="11" t="s">
        <v>1358</v>
      </c>
      <c r="F181" s="11" t="s">
        <v>8107</v>
      </c>
      <c r="G181" s="4">
        <v>44481.43540509259</v>
      </c>
      <c r="H181" s="11" t="s">
        <v>96</v>
      </c>
      <c r="I181" s="11" t="s">
        <v>97</v>
      </c>
      <c r="J181" s="11" t="s">
        <v>109</v>
      </c>
      <c r="K181" s="11" t="s">
        <v>8108</v>
      </c>
      <c r="L181" s="11" t="s">
        <v>109</v>
      </c>
      <c r="M181" s="2" t="b">
        <v>0</v>
      </c>
    </row>
    <row r="182" spans="1:13" ht="201.6" customHeight="1">
      <c r="A182" s="11" t="s">
        <v>8109</v>
      </c>
      <c r="B182" s="11" t="s">
        <v>44</v>
      </c>
      <c r="C182" s="11" t="s">
        <v>507</v>
      </c>
      <c r="D182" s="11" t="s">
        <v>508</v>
      </c>
      <c r="E182" s="11" t="s">
        <v>4285</v>
      </c>
      <c r="F182" s="11" t="s">
        <v>8110</v>
      </c>
      <c r="G182" s="4">
        <v>44481.447812500002</v>
      </c>
      <c r="H182" s="11" t="s">
        <v>96</v>
      </c>
      <c r="I182" s="11" t="s">
        <v>114</v>
      </c>
      <c r="J182" s="11" t="s">
        <v>98</v>
      </c>
      <c r="K182" s="11" t="s">
        <v>3538</v>
      </c>
      <c r="L182" s="11" t="s">
        <v>98</v>
      </c>
      <c r="M182" s="2" t="b">
        <v>0</v>
      </c>
    </row>
    <row r="183" spans="1:13" ht="43.15" customHeight="1">
      <c r="A183" s="11" t="s">
        <v>8111</v>
      </c>
      <c r="B183" s="11" t="s">
        <v>59</v>
      </c>
      <c r="C183" s="11" t="s">
        <v>5815</v>
      </c>
      <c r="D183" s="11" t="s">
        <v>5815</v>
      </c>
      <c r="E183" s="11" t="s">
        <v>6426</v>
      </c>
      <c r="F183" s="11" t="s">
        <v>8112</v>
      </c>
      <c r="G183" s="4">
        <v>44481.514849537038</v>
      </c>
      <c r="H183" s="11" t="s">
        <v>96</v>
      </c>
      <c r="I183" s="11" t="s">
        <v>97</v>
      </c>
      <c r="J183" s="11" t="s">
        <v>98</v>
      </c>
      <c r="K183" s="11" t="s">
        <v>8113</v>
      </c>
      <c r="L183" s="11" t="s">
        <v>98</v>
      </c>
      <c r="M183" s="2" t="b">
        <v>0</v>
      </c>
    </row>
    <row r="184" spans="1:13">
      <c r="A184" s="11" t="s">
        <v>8114</v>
      </c>
      <c r="B184" s="11" t="s">
        <v>35</v>
      </c>
      <c r="C184" s="11" t="s">
        <v>180</v>
      </c>
      <c r="D184" s="11" t="s">
        <v>181</v>
      </c>
      <c r="E184" s="11" t="s">
        <v>586</v>
      </c>
      <c r="F184" s="11" t="s">
        <v>8115</v>
      </c>
      <c r="G184" s="4">
        <v>44481.522407407407</v>
      </c>
      <c r="H184" s="11" t="s">
        <v>96</v>
      </c>
      <c r="I184" s="11" t="s">
        <v>97</v>
      </c>
      <c r="J184" s="11" t="s">
        <v>109</v>
      </c>
      <c r="K184" s="11" t="s">
        <v>8116</v>
      </c>
      <c r="L184" s="11" t="s">
        <v>109</v>
      </c>
      <c r="M184" s="2" t="b">
        <v>0</v>
      </c>
    </row>
    <row r="185" spans="1:13" ht="28.9" customHeight="1">
      <c r="A185" s="11" t="s">
        <v>8117</v>
      </c>
      <c r="B185" s="11" t="s">
        <v>44</v>
      </c>
      <c r="C185" s="11" t="s">
        <v>507</v>
      </c>
      <c r="D185" s="11" t="s">
        <v>508</v>
      </c>
      <c r="E185" s="11" t="s">
        <v>8118</v>
      </c>
      <c r="F185" s="11" t="s">
        <v>8119</v>
      </c>
      <c r="G185" s="4">
        <v>44481.526192129633</v>
      </c>
      <c r="H185" s="11" t="s">
        <v>96</v>
      </c>
      <c r="I185" s="11" t="s">
        <v>114</v>
      </c>
      <c r="J185" s="11" t="s">
        <v>98</v>
      </c>
      <c r="K185" s="11" t="s">
        <v>8120</v>
      </c>
      <c r="L185" s="11" t="s">
        <v>98</v>
      </c>
      <c r="M185" s="2" t="b">
        <v>0</v>
      </c>
    </row>
    <row r="186" spans="1:13" ht="43.15" customHeight="1">
      <c r="A186" s="11" t="s">
        <v>8121</v>
      </c>
      <c r="B186" s="11" t="s">
        <v>56</v>
      </c>
      <c r="C186" s="11" t="s">
        <v>153</v>
      </c>
      <c r="D186" s="11" t="s">
        <v>1332</v>
      </c>
      <c r="E186" s="11" t="s">
        <v>8122</v>
      </c>
      <c r="F186" s="11" t="s">
        <v>8123</v>
      </c>
      <c r="G186" s="4">
        <v>44481.545856481483</v>
      </c>
      <c r="H186" s="11" t="s">
        <v>96</v>
      </c>
      <c r="I186" s="11" t="s">
        <v>97</v>
      </c>
      <c r="J186" s="11" t="s">
        <v>98</v>
      </c>
      <c r="K186" s="11" t="s">
        <v>8124</v>
      </c>
      <c r="L186" s="11" t="s">
        <v>98</v>
      </c>
      <c r="M186" s="2" t="b">
        <v>0</v>
      </c>
    </row>
    <row r="187" spans="1:13" ht="28.9" customHeight="1">
      <c r="A187" s="11" t="s">
        <v>8125</v>
      </c>
      <c r="B187" s="11" t="s">
        <v>59</v>
      </c>
      <c r="C187" s="11" t="s">
        <v>5815</v>
      </c>
      <c r="D187" s="11" t="s">
        <v>5815</v>
      </c>
      <c r="E187" s="11" t="s">
        <v>6743</v>
      </c>
      <c r="F187" s="11" t="s">
        <v>8126</v>
      </c>
      <c r="G187" s="4">
        <v>44481.554467592592</v>
      </c>
      <c r="H187" s="11" t="s">
        <v>105</v>
      </c>
      <c r="I187" s="11" t="s">
        <v>97</v>
      </c>
      <c r="J187" s="11" t="s">
        <v>98</v>
      </c>
      <c r="K187" s="11" t="s">
        <v>8127</v>
      </c>
      <c r="L187" s="11" t="s">
        <v>98</v>
      </c>
      <c r="M187" s="2" t="b">
        <v>0</v>
      </c>
    </row>
    <row r="188" spans="1:13" ht="57.6" customHeight="1">
      <c r="A188" s="11" t="s">
        <v>8128</v>
      </c>
      <c r="B188" s="11" t="s">
        <v>42</v>
      </c>
      <c r="C188" s="11" t="s">
        <v>375</v>
      </c>
      <c r="D188" s="11" t="s">
        <v>376</v>
      </c>
      <c r="E188" s="11" t="s">
        <v>6407</v>
      </c>
      <c r="F188" s="11" t="s">
        <v>4634</v>
      </c>
      <c r="G188" s="4">
        <v>44481.608275462961</v>
      </c>
      <c r="H188" s="11" t="s">
        <v>96</v>
      </c>
      <c r="I188" s="11" t="s">
        <v>97</v>
      </c>
      <c r="J188" s="11" t="s">
        <v>98</v>
      </c>
      <c r="K188" s="11" t="s">
        <v>8129</v>
      </c>
      <c r="L188" s="11" t="s">
        <v>98</v>
      </c>
      <c r="M188" s="2" t="b">
        <v>0</v>
      </c>
    </row>
    <row r="189" spans="1:13" ht="201.6" customHeight="1">
      <c r="A189" s="11" t="s">
        <v>8130</v>
      </c>
      <c r="B189" s="11" t="s">
        <v>42</v>
      </c>
      <c r="C189" s="11" t="s">
        <v>375</v>
      </c>
      <c r="D189" s="11" t="s">
        <v>376</v>
      </c>
      <c r="E189" s="11" t="s">
        <v>2921</v>
      </c>
      <c r="F189" s="11" t="s">
        <v>5977</v>
      </c>
      <c r="G189" s="4">
        <v>44481.627858796302</v>
      </c>
      <c r="H189" s="11" t="s">
        <v>96</v>
      </c>
      <c r="I189" s="11" t="s">
        <v>97</v>
      </c>
      <c r="J189" s="11" t="s">
        <v>98</v>
      </c>
      <c r="K189" s="11" t="s">
        <v>3538</v>
      </c>
      <c r="L189" s="11" t="s">
        <v>98</v>
      </c>
      <c r="M189" s="2" t="b">
        <v>0</v>
      </c>
    </row>
    <row r="190" spans="1:13" ht="43.15" customHeight="1">
      <c r="A190" s="11" t="s">
        <v>8131</v>
      </c>
      <c r="B190" s="11" t="s">
        <v>44</v>
      </c>
      <c r="C190" s="11" t="s">
        <v>507</v>
      </c>
      <c r="D190" s="11" t="s">
        <v>508</v>
      </c>
      <c r="E190" s="11" t="s">
        <v>8132</v>
      </c>
      <c r="F190" s="11" t="s">
        <v>8133</v>
      </c>
      <c r="G190" s="4">
        <v>44481.644756944443</v>
      </c>
      <c r="H190" s="11" t="s">
        <v>96</v>
      </c>
      <c r="I190" s="11" t="s">
        <v>114</v>
      </c>
      <c r="J190" s="11" t="s">
        <v>98</v>
      </c>
      <c r="K190" s="11" t="s">
        <v>8134</v>
      </c>
      <c r="L190" s="11" t="s">
        <v>98</v>
      </c>
      <c r="M190" s="2" t="b">
        <v>0</v>
      </c>
    </row>
    <row r="191" spans="1:13" ht="28.9" customHeight="1">
      <c r="A191" s="11" t="s">
        <v>8135</v>
      </c>
      <c r="B191" s="11" t="s">
        <v>44</v>
      </c>
      <c r="C191" s="11" t="s">
        <v>507</v>
      </c>
      <c r="D191" s="11" t="s">
        <v>508</v>
      </c>
      <c r="E191" s="11" t="s">
        <v>8136</v>
      </c>
      <c r="F191" s="11" t="s">
        <v>8137</v>
      </c>
      <c r="G191" s="4">
        <v>44481.693715277783</v>
      </c>
      <c r="H191" s="11" t="s">
        <v>96</v>
      </c>
      <c r="I191" s="11" t="s">
        <v>114</v>
      </c>
      <c r="J191" s="11" t="s">
        <v>98</v>
      </c>
      <c r="K191" s="11" t="s">
        <v>5554</v>
      </c>
      <c r="L191" s="11" t="s">
        <v>98</v>
      </c>
      <c r="M191" s="2" t="b">
        <v>0</v>
      </c>
    </row>
    <row r="192" spans="1:13" ht="72" customHeight="1">
      <c r="A192" s="11" t="s">
        <v>8138</v>
      </c>
      <c r="B192" s="11" t="s">
        <v>42</v>
      </c>
      <c r="C192" s="11" t="s">
        <v>375</v>
      </c>
      <c r="D192" s="11" t="s">
        <v>376</v>
      </c>
      <c r="E192" s="11" t="s">
        <v>8139</v>
      </c>
      <c r="F192" s="11" t="s">
        <v>8140</v>
      </c>
      <c r="G192" s="4">
        <v>44481.68886574074</v>
      </c>
      <c r="H192" s="11" t="s">
        <v>96</v>
      </c>
      <c r="I192" s="11" t="s">
        <v>114</v>
      </c>
      <c r="J192" s="11" t="s">
        <v>98</v>
      </c>
      <c r="K192" s="11" t="s">
        <v>8141</v>
      </c>
      <c r="L192" s="11" t="s">
        <v>98</v>
      </c>
      <c r="M192" s="2" t="b">
        <v>0</v>
      </c>
    </row>
    <row r="193" spans="1:13" ht="72" customHeight="1">
      <c r="A193" s="11" t="s">
        <v>8142</v>
      </c>
      <c r="B193" s="11" t="s">
        <v>44</v>
      </c>
      <c r="C193" s="11" t="s">
        <v>375</v>
      </c>
      <c r="D193" s="11" t="s">
        <v>376</v>
      </c>
      <c r="E193" s="11" t="s">
        <v>2340</v>
      </c>
      <c r="F193" s="11" t="s">
        <v>8143</v>
      </c>
      <c r="G193" s="4">
        <v>44481.777789351851</v>
      </c>
      <c r="H193" s="11" t="s">
        <v>96</v>
      </c>
      <c r="I193" s="11" t="s">
        <v>97</v>
      </c>
      <c r="J193" s="11" t="s">
        <v>98</v>
      </c>
      <c r="K193" s="11" t="s">
        <v>8144</v>
      </c>
      <c r="L193" s="11" t="s">
        <v>98</v>
      </c>
      <c r="M193" s="2" t="b">
        <v>0</v>
      </c>
    </row>
    <row r="194" spans="1:13" ht="72" customHeight="1">
      <c r="A194" s="11" t="s">
        <v>8145</v>
      </c>
      <c r="B194" s="11" t="s">
        <v>42</v>
      </c>
      <c r="C194" s="11" t="s">
        <v>1857</v>
      </c>
      <c r="D194" s="11" t="s">
        <v>1858</v>
      </c>
      <c r="E194" s="11" t="s">
        <v>5717</v>
      </c>
      <c r="F194" s="11" t="s">
        <v>1635</v>
      </c>
      <c r="G194" s="4">
        <v>44481.784386574072</v>
      </c>
      <c r="H194" s="11" t="s">
        <v>96</v>
      </c>
      <c r="I194" s="11" t="s">
        <v>97</v>
      </c>
      <c r="J194" s="11" t="s">
        <v>98</v>
      </c>
      <c r="K194" s="11" t="s">
        <v>8146</v>
      </c>
      <c r="L194" s="11" t="s">
        <v>98</v>
      </c>
      <c r="M194" s="2" t="b">
        <v>0</v>
      </c>
    </row>
    <row r="195" spans="1:13" ht="72" customHeight="1">
      <c r="A195" s="11" t="s">
        <v>8147</v>
      </c>
      <c r="B195" s="11" t="s">
        <v>42</v>
      </c>
      <c r="C195" s="11" t="s">
        <v>165</v>
      </c>
      <c r="D195" s="11" t="s">
        <v>165</v>
      </c>
      <c r="E195" s="11" t="s">
        <v>3780</v>
      </c>
      <c r="F195" s="11" t="s">
        <v>8148</v>
      </c>
      <c r="G195" s="4">
        <v>44481.810428240737</v>
      </c>
      <c r="H195" s="11" t="s">
        <v>96</v>
      </c>
      <c r="I195" s="11" t="s">
        <v>114</v>
      </c>
      <c r="J195" s="11" t="s">
        <v>98</v>
      </c>
      <c r="K195" s="11" t="s">
        <v>8149</v>
      </c>
      <c r="L195" s="11" t="s">
        <v>98</v>
      </c>
      <c r="M195" s="2" t="b">
        <v>0</v>
      </c>
    </row>
    <row r="196" spans="1:13">
      <c r="A196" s="11" t="s">
        <v>8150</v>
      </c>
      <c r="B196" s="11" t="s">
        <v>35</v>
      </c>
      <c r="C196" s="11" t="s">
        <v>342</v>
      </c>
      <c r="D196" s="11" t="s">
        <v>434</v>
      </c>
      <c r="E196" s="11" t="s">
        <v>1231</v>
      </c>
      <c r="F196" s="11" t="s">
        <v>8151</v>
      </c>
      <c r="G196" s="4">
        <v>44482.458622685182</v>
      </c>
      <c r="H196" s="11" t="s">
        <v>96</v>
      </c>
      <c r="I196" s="11" t="s">
        <v>114</v>
      </c>
      <c r="J196" s="11" t="s">
        <v>109</v>
      </c>
      <c r="K196" s="11" t="s">
        <v>8152</v>
      </c>
      <c r="L196" s="11" t="s">
        <v>109</v>
      </c>
      <c r="M196" s="2" t="b">
        <v>0</v>
      </c>
    </row>
    <row r="197" spans="1:13" ht="28.9" customHeight="1">
      <c r="A197" s="11" t="s">
        <v>8153</v>
      </c>
      <c r="B197" s="11" t="s">
        <v>42</v>
      </c>
      <c r="C197" s="11" t="s">
        <v>375</v>
      </c>
      <c r="D197" s="11" t="s">
        <v>376</v>
      </c>
      <c r="E197" s="11" t="s">
        <v>4264</v>
      </c>
      <c r="F197" s="11" t="s">
        <v>1635</v>
      </c>
      <c r="G197" s="4">
        <v>44482.473240740743</v>
      </c>
      <c r="H197" s="11" t="s">
        <v>96</v>
      </c>
      <c r="I197" s="11" t="s">
        <v>97</v>
      </c>
      <c r="J197" s="11" t="s">
        <v>98</v>
      </c>
      <c r="K197" s="11" t="s">
        <v>8154</v>
      </c>
      <c r="L197" s="11" t="s">
        <v>98</v>
      </c>
      <c r="M197" s="2" t="b">
        <v>0</v>
      </c>
    </row>
    <row r="198" spans="1:13" ht="57.6" customHeight="1">
      <c r="A198" s="11" t="s">
        <v>8155</v>
      </c>
      <c r="B198" s="11" t="s">
        <v>42</v>
      </c>
      <c r="C198" s="11" t="s">
        <v>375</v>
      </c>
      <c r="D198" s="11" t="s">
        <v>376</v>
      </c>
      <c r="E198" s="11" t="s">
        <v>3236</v>
      </c>
      <c r="F198" s="11" t="s">
        <v>3501</v>
      </c>
      <c r="G198" s="4">
        <v>44482.53837962963</v>
      </c>
      <c r="H198" s="11" t="s">
        <v>96</v>
      </c>
      <c r="I198" s="11" t="s">
        <v>97</v>
      </c>
      <c r="J198" s="11" t="s">
        <v>98</v>
      </c>
      <c r="K198" s="11" t="s">
        <v>8156</v>
      </c>
      <c r="L198" s="11" t="s">
        <v>98</v>
      </c>
      <c r="M198" s="2" t="b">
        <v>0</v>
      </c>
    </row>
    <row r="199" spans="1:13" ht="86.45" customHeight="1">
      <c r="A199" s="11" t="s">
        <v>8157</v>
      </c>
      <c r="B199" s="11" t="s">
        <v>42</v>
      </c>
      <c r="C199" s="11" t="s">
        <v>215</v>
      </c>
      <c r="D199" s="11" t="s">
        <v>216</v>
      </c>
      <c r="E199" s="11" t="s">
        <v>2401</v>
      </c>
      <c r="F199" s="11" t="s">
        <v>8158</v>
      </c>
      <c r="G199" s="4">
        <v>44482.57980324074</v>
      </c>
      <c r="H199" s="11" t="s">
        <v>96</v>
      </c>
      <c r="I199" s="11" t="s">
        <v>97</v>
      </c>
      <c r="J199" s="11" t="s">
        <v>98</v>
      </c>
      <c r="K199" s="11" t="s">
        <v>8159</v>
      </c>
      <c r="L199" s="11" t="s">
        <v>98</v>
      </c>
      <c r="M199" s="2" t="b">
        <v>0</v>
      </c>
    </row>
    <row r="200" spans="1:13">
      <c r="A200" s="11" t="s">
        <v>8160</v>
      </c>
      <c r="B200" s="11" t="s">
        <v>35</v>
      </c>
      <c r="C200" s="11" t="s">
        <v>180</v>
      </c>
      <c r="D200" s="11" t="s">
        <v>466</v>
      </c>
      <c r="E200" s="11" t="s">
        <v>1325</v>
      </c>
      <c r="F200" s="11" t="s">
        <v>8161</v>
      </c>
      <c r="G200" s="4">
        <v>44482.584421296298</v>
      </c>
      <c r="H200" s="11" t="s">
        <v>96</v>
      </c>
      <c r="I200" s="11" t="s">
        <v>114</v>
      </c>
      <c r="J200" s="11" t="s">
        <v>109</v>
      </c>
      <c r="K200" s="11" t="s">
        <v>8162</v>
      </c>
      <c r="L200" s="11" t="s">
        <v>109</v>
      </c>
      <c r="M200" s="2" t="b">
        <v>0</v>
      </c>
    </row>
    <row r="201" spans="1:13" ht="57.6" customHeight="1">
      <c r="A201" s="11" t="s">
        <v>8163</v>
      </c>
      <c r="B201" s="11" t="s">
        <v>44</v>
      </c>
      <c r="C201" s="11" t="s">
        <v>507</v>
      </c>
      <c r="D201" s="11" t="s">
        <v>508</v>
      </c>
      <c r="E201" s="11" t="s">
        <v>2331</v>
      </c>
      <c r="F201" s="11" t="s">
        <v>8164</v>
      </c>
      <c r="G201" s="4">
        <v>44482.642928240741</v>
      </c>
      <c r="H201" s="11" t="s">
        <v>96</v>
      </c>
      <c r="I201" s="11" t="s">
        <v>97</v>
      </c>
      <c r="J201" s="11" t="s">
        <v>98</v>
      </c>
      <c r="K201" s="11" t="s">
        <v>8165</v>
      </c>
      <c r="L201" s="11" t="s">
        <v>98</v>
      </c>
      <c r="M201" s="2" t="b">
        <v>0</v>
      </c>
    </row>
    <row r="202" spans="1:13">
      <c r="A202" s="11" t="s">
        <v>8166</v>
      </c>
      <c r="B202" s="11" t="s">
        <v>35</v>
      </c>
      <c r="C202" s="11" t="s">
        <v>873</v>
      </c>
      <c r="D202" s="11" t="s">
        <v>343</v>
      </c>
      <c r="E202" s="11" t="s">
        <v>2178</v>
      </c>
      <c r="F202" s="11" t="s">
        <v>8167</v>
      </c>
      <c r="G202" s="4">
        <v>44482.70212962963</v>
      </c>
      <c r="H202" s="11" t="s">
        <v>96</v>
      </c>
      <c r="I202" s="11" t="s">
        <v>97</v>
      </c>
      <c r="J202" s="11" t="s">
        <v>109</v>
      </c>
      <c r="K202" s="11" t="s">
        <v>8168</v>
      </c>
      <c r="L202" s="11" t="s">
        <v>109</v>
      </c>
      <c r="M202" s="2" t="b">
        <v>0</v>
      </c>
    </row>
    <row r="203" spans="1:13" ht="115.15" customHeight="1">
      <c r="A203" s="11" t="s">
        <v>8169</v>
      </c>
      <c r="B203" s="11" t="s">
        <v>33</v>
      </c>
      <c r="C203" s="11" t="s">
        <v>33</v>
      </c>
      <c r="D203" s="11" t="s">
        <v>111</v>
      </c>
      <c r="E203" s="11" t="s">
        <v>8170</v>
      </c>
      <c r="F203" s="11" t="s">
        <v>8171</v>
      </c>
      <c r="G203" s="4">
        <v>44482.704236111109</v>
      </c>
      <c r="H203" s="11" t="s">
        <v>105</v>
      </c>
      <c r="I203" s="11" t="s">
        <v>97</v>
      </c>
      <c r="J203" s="11" t="s">
        <v>98</v>
      </c>
      <c r="K203" s="11" t="s">
        <v>8172</v>
      </c>
      <c r="L203" s="11" t="s">
        <v>98</v>
      </c>
      <c r="M203" s="2" t="b">
        <v>1</v>
      </c>
    </row>
    <row r="204" spans="1:13" ht="57.6" customHeight="1">
      <c r="A204" s="11" t="s">
        <v>8173</v>
      </c>
      <c r="B204" s="11" t="s">
        <v>44</v>
      </c>
      <c r="C204" s="11" t="s">
        <v>507</v>
      </c>
      <c r="D204" s="11" t="s">
        <v>508</v>
      </c>
      <c r="E204" s="11" t="s">
        <v>4147</v>
      </c>
      <c r="F204" s="11" t="s">
        <v>7487</v>
      </c>
      <c r="G204" s="4">
        <v>44482.744745370372</v>
      </c>
      <c r="H204" s="11" t="s">
        <v>96</v>
      </c>
      <c r="I204" s="11" t="s">
        <v>114</v>
      </c>
      <c r="J204" s="11" t="s">
        <v>98</v>
      </c>
      <c r="K204" s="11" t="s">
        <v>8174</v>
      </c>
      <c r="L204" s="11" t="s">
        <v>98</v>
      </c>
      <c r="M204" s="2" t="b">
        <v>0</v>
      </c>
    </row>
    <row r="205" spans="1:13" ht="57.6" customHeight="1">
      <c r="A205" s="11" t="s">
        <v>8175</v>
      </c>
      <c r="B205" s="11" t="s">
        <v>42</v>
      </c>
      <c r="C205" s="11" t="s">
        <v>165</v>
      </c>
      <c r="D205" s="11" t="s">
        <v>165</v>
      </c>
      <c r="E205" s="11" t="s">
        <v>8102</v>
      </c>
      <c r="F205" s="11" t="s">
        <v>8176</v>
      </c>
      <c r="G205" s="4">
        <v>44482.749942129631</v>
      </c>
      <c r="H205" s="11" t="s">
        <v>96</v>
      </c>
      <c r="I205" s="11" t="s">
        <v>97</v>
      </c>
      <c r="J205" s="11" t="s">
        <v>98</v>
      </c>
      <c r="K205" s="11" t="s">
        <v>8177</v>
      </c>
      <c r="L205" s="11" t="s">
        <v>98</v>
      </c>
      <c r="M205" s="2" t="b">
        <v>0</v>
      </c>
    </row>
    <row r="206" spans="1:13">
      <c r="A206" s="11" t="s">
        <v>8178</v>
      </c>
      <c r="B206" s="11" t="s">
        <v>35</v>
      </c>
      <c r="C206" s="11" t="s">
        <v>342</v>
      </c>
      <c r="D206" s="11" t="s">
        <v>434</v>
      </c>
      <c r="E206" s="11" t="s">
        <v>1900</v>
      </c>
      <c r="F206" s="11" t="s">
        <v>8179</v>
      </c>
      <c r="G206" s="4">
        <v>44482.782673611109</v>
      </c>
      <c r="H206" s="11" t="s">
        <v>96</v>
      </c>
      <c r="I206" s="11" t="s">
        <v>97</v>
      </c>
      <c r="J206" s="11" t="s">
        <v>109</v>
      </c>
      <c r="K206" s="11" t="s">
        <v>8180</v>
      </c>
      <c r="L206" s="11" t="s">
        <v>109</v>
      </c>
      <c r="M206" s="2" t="b">
        <v>1</v>
      </c>
    </row>
    <row r="207" spans="1:13" ht="57.6" customHeight="1">
      <c r="A207" s="11" t="s">
        <v>8181</v>
      </c>
      <c r="B207" s="11" t="s">
        <v>42</v>
      </c>
      <c r="C207" s="11" t="s">
        <v>92</v>
      </c>
      <c r="D207" s="11" t="s">
        <v>93</v>
      </c>
      <c r="E207" s="11" t="s">
        <v>8182</v>
      </c>
      <c r="F207" s="11" t="s">
        <v>8183</v>
      </c>
      <c r="G207" s="4">
        <v>44482.787268518521</v>
      </c>
      <c r="H207" s="11" t="s">
        <v>96</v>
      </c>
      <c r="I207" s="11" t="s">
        <v>97</v>
      </c>
      <c r="J207" s="11" t="s">
        <v>98</v>
      </c>
      <c r="K207" s="11" t="s">
        <v>8184</v>
      </c>
      <c r="L207" s="11" t="s">
        <v>98</v>
      </c>
      <c r="M207" s="2" t="b">
        <v>0</v>
      </c>
    </row>
    <row r="208" spans="1:13" ht="144" customHeight="1">
      <c r="A208" s="11" t="s">
        <v>8185</v>
      </c>
      <c r="B208" s="11" t="s">
        <v>35</v>
      </c>
      <c r="C208" s="11" t="s">
        <v>101</v>
      </c>
      <c r="D208" s="11" t="s">
        <v>102</v>
      </c>
      <c r="E208" s="11" t="s">
        <v>204</v>
      </c>
      <c r="F208" s="11" t="s">
        <v>8186</v>
      </c>
      <c r="G208" s="4">
        <v>44483.382118055553</v>
      </c>
      <c r="H208" s="11" t="s">
        <v>105</v>
      </c>
      <c r="I208" s="11" t="s">
        <v>2969</v>
      </c>
      <c r="J208" s="11" t="s">
        <v>107</v>
      </c>
      <c r="K208" s="11" t="s">
        <v>8187</v>
      </c>
      <c r="L208" s="11" t="s">
        <v>107</v>
      </c>
      <c r="M208" s="2" t="b">
        <v>0</v>
      </c>
    </row>
    <row r="209" spans="1:13" ht="28.9" customHeight="1">
      <c r="A209" s="11" t="s">
        <v>8188</v>
      </c>
      <c r="B209" s="11" t="s">
        <v>44</v>
      </c>
      <c r="C209" s="11" t="s">
        <v>738</v>
      </c>
      <c r="D209" s="11" t="s">
        <v>739</v>
      </c>
      <c r="E209" s="11" t="s">
        <v>8189</v>
      </c>
      <c r="F209" s="11" t="s">
        <v>8190</v>
      </c>
      <c r="G209" s="4">
        <v>44483.387256944443</v>
      </c>
      <c r="H209" s="11" t="s">
        <v>96</v>
      </c>
      <c r="I209" s="11" t="s">
        <v>114</v>
      </c>
      <c r="J209" s="11" t="s">
        <v>98</v>
      </c>
      <c r="K209" s="11" t="s">
        <v>8191</v>
      </c>
      <c r="L209" s="11" t="s">
        <v>98</v>
      </c>
      <c r="M209" s="2" t="b">
        <v>0</v>
      </c>
    </row>
    <row r="210" spans="1:13" ht="57.6" customHeight="1">
      <c r="A210" s="11" t="s">
        <v>8192</v>
      </c>
      <c r="B210" s="11" t="s">
        <v>35</v>
      </c>
      <c r="C210" s="11" t="s">
        <v>180</v>
      </c>
      <c r="D210" s="11" t="s">
        <v>466</v>
      </c>
      <c r="E210" s="11" t="s">
        <v>1072</v>
      </c>
      <c r="F210" s="11" t="s">
        <v>183</v>
      </c>
      <c r="G210" s="4">
        <v>44483.38790509259</v>
      </c>
      <c r="H210" s="11" t="s">
        <v>96</v>
      </c>
      <c r="I210" s="11" t="s">
        <v>97</v>
      </c>
      <c r="J210" s="11" t="s">
        <v>109</v>
      </c>
      <c r="K210" s="11" t="s">
        <v>8193</v>
      </c>
      <c r="L210" s="11" t="s">
        <v>109</v>
      </c>
      <c r="M210" s="2" t="b">
        <v>1</v>
      </c>
    </row>
    <row r="211" spans="1:13" ht="57.6" customHeight="1">
      <c r="A211" s="11" t="s">
        <v>8194</v>
      </c>
      <c r="B211" s="11" t="s">
        <v>44</v>
      </c>
      <c r="C211" s="11" t="s">
        <v>507</v>
      </c>
      <c r="D211" s="11" t="s">
        <v>508</v>
      </c>
      <c r="E211" s="11" t="s">
        <v>5046</v>
      </c>
      <c r="F211" s="11" t="s">
        <v>8195</v>
      </c>
      <c r="G211" s="4">
        <v>44483.397164351853</v>
      </c>
      <c r="H211" s="11" t="s">
        <v>96</v>
      </c>
      <c r="I211" s="11" t="s">
        <v>114</v>
      </c>
      <c r="J211" s="11" t="s">
        <v>98</v>
      </c>
      <c r="K211" s="11" t="s">
        <v>8196</v>
      </c>
      <c r="L211" s="11" t="s">
        <v>98</v>
      </c>
      <c r="M211" s="2" t="b">
        <v>0</v>
      </c>
    </row>
    <row r="212" spans="1:13" ht="28.9" customHeight="1">
      <c r="A212" s="11" t="s">
        <v>8197</v>
      </c>
      <c r="B212" s="11" t="s">
        <v>35</v>
      </c>
      <c r="C212" s="11" t="s">
        <v>873</v>
      </c>
      <c r="D212" s="11" t="s">
        <v>874</v>
      </c>
      <c r="E212" s="11" t="s">
        <v>1358</v>
      </c>
      <c r="F212" s="11" t="s">
        <v>8198</v>
      </c>
      <c r="G212" s="4">
        <v>44483.42863425926</v>
      </c>
      <c r="H212" s="11" t="s">
        <v>96</v>
      </c>
      <c r="I212" s="11" t="s">
        <v>114</v>
      </c>
      <c r="J212" s="11" t="s">
        <v>109</v>
      </c>
      <c r="K212" s="11" t="s">
        <v>8199</v>
      </c>
      <c r="L212" s="11" t="s">
        <v>109</v>
      </c>
      <c r="M212" s="2" t="b">
        <v>0</v>
      </c>
    </row>
    <row r="213" spans="1:13">
      <c r="A213" s="11" t="s">
        <v>8200</v>
      </c>
      <c r="B213" s="11" t="s">
        <v>35</v>
      </c>
      <c r="C213" s="11" t="s">
        <v>124</v>
      </c>
      <c r="D213" s="11" t="s">
        <v>144</v>
      </c>
      <c r="E213" s="11" t="s">
        <v>773</v>
      </c>
      <c r="F213" s="11" t="s">
        <v>8201</v>
      </c>
      <c r="G213" s="4">
        <v>44483.439467592587</v>
      </c>
      <c r="H213" s="11" t="s">
        <v>96</v>
      </c>
      <c r="I213" s="11" t="s">
        <v>114</v>
      </c>
      <c r="J213" s="11" t="s">
        <v>109</v>
      </c>
      <c r="K213" s="11" t="s">
        <v>2272</v>
      </c>
      <c r="L213" s="11" t="s">
        <v>109</v>
      </c>
      <c r="M213" s="2" t="b">
        <v>0</v>
      </c>
    </row>
    <row r="214" spans="1:13" ht="201.6" customHeight="1">
      <c r="A214" s="11" t="s">
        <v>8202</v>
      </c>
      <c r="B214" s="11" t="s">
        <v>44</v>
      </c>
      <c r="C214" s="11" t="s">
        <v>507</v>
      </c>
      <c r="D214" s="11" t="s">
        <v>508</v>
      </c>
      <c r="E214" s="11" t="s">
        <v>2147</v>
      </c>
      <c r="F214" s="11" t="s">
        <v>8203</v>
      </c>
      <c r="G214" s="4">
        <v>44483.460578703707</v>
      </c>
      <c r="H214" s="11" t="s">
        <v>96</v>
      </c>
      <c r="I214" s="11" t="s">
        <v>97</v>
      </c>
      <c r="J214" s="11" t="s">
        <v>98</v>
      </c>
      <c r="K214" s="11" t="s">
        <v>3538</v>
      </c>
      <c r="L214" s="11" t="s">
        <v>98</v>
      </c>
      <c r="M214" s="2" t="b">
        <v>0</v>
      </c>
    </row>
    <row r="215" spans="1:13" ht="72" customHeight="1">
      <c r="A215" s="11" t="s">
        <v>8204</v>
      </c>
      <c r="B215" s="11" t="s">
        <v>42</v>
      </c>
      <c r="C215" s="11" t="s">
        <v>215</v>
      </c>
      <c r="D215" s="11" t="s">
        <v>216</v>
      </c>
      <c r="E215" s="11" t="s">
        <v>4471</v>
      </c>
      <c r="F215" s="11" t="s">
        <v>8205</v>
      </c>
      <c r="G215" s="4">
        <v>44483.4533912037</v>
      </c>
      <c r="H215" s="11" t="s">
        <v>96</v>
      </c>
      <c r="I215" s="11" t="s">
        <v>97</v>
      </c>
      <c r="J215" s="11" t="s">
        <v>98</v>
      </c>
      <c r="K215" s="11" t="s">
        <v>8206</v>
      </c>
      <c r="L215" s="11" t="s">
        <v>98</v>
      </c>
      <c r="M215" s="2" t="b">
        <v>0</v>
      </c>
    </row>
    <row r="216" spans="1:13" ht="57.6" customHeight="1">
      <c r="A216" s="11" t="s">
        <v>8207</v>
      </c>
      <c r="B216" s="11" t="s">
        <v>42</v>
      </c>
      <c r="C216" s="11" t="s">
        <v>507</v>
      </c>
      <c r="D216" s="11" t="s">
        <v>508</v>
      </c>
      <c r="E216" s="11" t="s">
        <v>2777</v>
      </c>
      <c r="F216" s="11" t="s">
        <v>7979</v>
      </c>
      <c r="G216" s="4">
        <v>44483.471909722219</v>
      </c>
      <c r="H216" s="11" t="s">
        <v>96</v>
      </c>
      <c r="I216" s="11" t="s">
        <v>114</v>
      </c>
      <c r="J216" s="11" t="s">
        <v>98</v>
      </c>
      <c r="K216" s="11" t="s">
        <v>8208</v>
      </c>
      <c r="L216" s="11" t="s">
        <v>98</v>
      </c>
      <c r="M216" s="2" t="b">
        <v>0</v>
      </c>
    </row>
    <row r="217" spans="1:13" ht="28.9" customHeight="1">
      <c r="A217" s="11" t="s">
        <v>8209</v>
      </c>
      <c r="B217" s="11" t="s">
        <v>44</v>
      </c>
      <c r="C217" s="11" t="s">
        <v>375</v>
      </c>
      <c r="D217" s="11" t="s">
        <v>376</v>
      </c>
      <c r="E217" s="11" t="s">
        <v>8210</v>
      </c>
      <c r="F217" s="11" t="s">
        <v>2249</v>
      </c>
      <c r="G217" s="4">
        <v>44483.494618055563</v>
      </c>
      <c r="H217" s="11" t="s">
        <v>96</v>
      </c>
      <c r="I217" s="11" t="s">
        <v>114</v>
      </c>
      <c r="J217" s="11" t="s">
        <v>98</v>
      </c>
      <c r="K217" s="11" t="s">
        <v>8211</v>
      </c>
      <c r="L217" s="11" t="s">
        <v>98</v>
      </c>
      <c r="M217" s="2" t="b">
        <v>0</v>
      </c>
    </row>
    <row r="218" spans="1:13">
      <c r="A218" s="11" t="s">
        <v>8212</v>
      </c>
      <c r="B218" s="11" t="s">
        <v>28</v>
      </c>
      <c r="C218" s="11" t="s">
        <v>28</v>
      </c>
      <c r="D218" s="11" t="s">
        <v>111</v>
      </c>
      <c r="E218" s="11" t="s">
        <v>773</v>
      </c>
      <c r="F218" s="11" t="s">
        <v>7049</v>
      </c>
      <c r="G218" s="4">
        <v>44483.499328703707</v>
      </c>
      <c r="H218" s="11" t="s">
        <v>96</v>
      </c>
      <c r="I218" s="11" t="s">
        <v>114</v>
      </c>
      <c r="J218" s="11" t="s">
        <v>98</v>
      </c>
      <c r="K218" s="11" t="s">
        <v>8213</v>
      </c>
      <c r="L218" s="11" t="s">
        <v>98</v>
      </c>
      <c r="M218" s="2" t="b">
        <v>0</v>
      </c>
    </row>
    <row r="219" spans="1:13" ht="201.6" customHeight="1">
      <c r="A219" s="11" t="s">
        <v>8214</v>
      </c>
      <c r="B219" s="11" t="s">
        <v>42</v>
      </c>
      <c r="C219" s="11" t="s">
        <v>159</v>
      </c>
      <c r="D219" s="11" t="s">
        <v>160</v>
      </c>
      <c r="E219" s="11" t="s">
        <v>2730</v>
      </c>
      <c r="F219" s="11" t="s">
        <v>5781</v>
      </c>
      <c r="G219" s="4">
        <v>44483.648321759261</v>
      </c>
      <c r="H219" s="11" t="s">
        <v>96</v>
      </c>
      <c r="I219" s="11" t="s">
        <v>114</v>
      </c>
      <c r="J219" s="11" t="s">
        <v>98</v>
      </c>
      <c r="K219" s="11" t="s">
        <v>3538</v>
      </c>
      <c r="L219" s="11" t="s">
        <v>98</v>
      </c>
      <c r="M219" s="2" t="b">
        <v>0</v>
      </c>
    </row>
    <row r="220" spans="1:13" ht="28.9" customHeight="1">
      <c r="A220" s="11" t="s">
        <v>8215</v>
      </c>
      <c r="B220" s="11" t="s">
        <v>60</v>
      </c>
      <c r="C220" s="11" t="s">
        <v>457</v>
      </c>
      <c r="D220" s="11" t="s">
        <v>708</v>
      </c>
      <c r="E220" s="11" t="s">
        <v>1026</v>
      </c>
      <c r="F220" s="11" t="s">
        <v>162</v>
      </c>
      <c r="G220" s="4">
        <v>44483.679849537039</v>
      </c>
      <c r="H220" s="11" t="s">
        <v>96</v>
      </c>
      <c r="I220" s="11" t="s">
        <v>97</v>
      </c>
      <c r="J220" s="11" t="s">
        <v>98</v>
      </c>
      <c r="K220" s="11" t="s">
        <v>8216</v>
      </c>
      <c r="L220" s="11" t="s">
        <v>98</v>
      </c>
      <c r="M220" s="2" t="b">
        <v>0</v>
      </c>
    </row>
    <row r="221" spans="1:13">
      <c r="A221" s="11" t="s">
        <v>8217</v>
      </c>
      <c r="B221" s="11" t="s">
        <v>60</v>
      </c>
      <c r="C221" s="11" t="s">
        <v>457</v>
      </c>
      <c r="D221" s="11" t="s">
        <v>708</v>
      </c>
      <c r="E221" s="11" t="s">
        <v>1026</v>
      </c>
      <c r="F221" s="11" t="s">
        <v>162</v>
      </c>
      <c r="G221" s="4">
        <v>44483.68</v>
      </c>
      <c r="H221" s="11" t="s">
        <v>96</v>
      </c>
      <c r="I221" s="11" t="s">
        <v>97</v>
      </c>
      <c r="J221" s="11" t="s">
        <v>98</v>
      </c>
      <c r="K221" s="11" t="s">
        <v>8218</v>
      </c>
      <c r="L221" s="11" t="s">
        <v>98</v>
      </c>
      <c r="M221" s="2" t="b">
        <v>0</v>
      </c>
    </row>
    <row r="222" spans="1:13" ht="28.9" customHeight="1">
      <c r="A222" s="11" t="s">
        <v>8219</v>
      </c>
      <c r="B222" s="11" t="s">
        <v>44</v>
      </c>
      <c r="C222" s="11" t="s">
        <v>375</v>
      </c>
      <c r="D222" s="11" t="s">
        <v>376</v>
      </c>
      <c r="E222" s="11" t="s">
        <v>4501</v>
      </c>
      <c r="F222" s="11" t="s">
        <v>1700</v>
      </c>
      <c r="G222" s="4">
        <v>44483.686018518521</v>
      </c>
      <c r="H222" s="11" t="s">
        <v>1076</v>
      </c>
      <c r="I222" s="11" t="s">
        <v>114</v>
      </c>
      <c r="J222" s="11"/>
      <c r="K222" s="11"/>
      <c r="L222" s="11" t="s">
        <v>98</v>
      </c>
      <c r="M222" s="2" t="b">
        <v>0</v>
      </c>
    </row>
    <row r="223" spans="1:13" ht="28.9" customHeight="1">
      <c r="A223" s="11" t="s">
        <v>8220</v>
      </c>
      <c r="B223" s="11" t="s">
        <v>28</v>
      </c>
      <c r="C223" s="11" t="s">
        <v>28</v>
      </c>
      <c r="D223" s="11" t="s">
        <v>111</v>
      </c>
      <c r="E223" s="11" t="s">
        <v>673</v>
      </c>
      <c r="F223" s="11" t="s">
        <v>8221</v>
      </c>
      <c r="G223" s="4">
        <v>44483.683888888889</v>
      </c>
      <c r="H223" s="11" t="s">
        <v>96</v>
      </c>
      <c r="I223" s="11" t="s">
        <v>97</v>
      </c>
      <c r="J223" s="11" t="s">
        <v>98</v>
      </c>
      <c r="K223" s="11" t="s">
        <v>8222</v>
      </c>
      <c r="L223" s="11" t="s">
        <v>98</v>
      </c>
      <c r="M223" s="2" t="b">
        <v>0</v>
      </c>
    </row>
    <row r="224" spans="1:13" ht="43.15" customHeight="1">
      <c r="A224" s="11" t="s">
        <v>8223</v>
      </c>
      <c r="B224" s="11" t="s">
        <v>44</v>
      </c>
      <c r="C224" s="11" t="s">
        <v>375</v>
      </c>
      <c r="D224" s="11" t="s">
        <v>376</v>
      </c>
      <c r="E224" s="11" t="s">
        <v>6122</v>
      </c>
      <c r="F224" s="11" t="s">
        <v>6766</v>
      </c>
      <c r="G224" s="4">
        <v>44483.698275462957</v>
      </c>
      <c r="H224" s="11" t="s">
        <v>96</v>
      </c>
      <c r="I224" s="11" t="s">
        <v>114</v>
      </c>
      <c r="J224" s="11" t="s">
        <v>98</v>
      </c>
      <c r="K224" s="11" t="s">
        <v>8224</v>
      </c>
      <c r="L224" s="11" t="s">
        <v>98</v>
      </c>
      <c r="M224" s="2" t="b">
        <v>0</v>
      </c>
    </row>
    <row r="225" spans="1:13" ht="28.9" customHeight="1">
      <c r="A225" s="11" t="s">
        <v>8225</v>
      </c>
      <c r="B225" s="11" t="s">
        <v>42</v>
      </c>
      <c r="C225" s="11" t="s">
        <v>215</v>
      </c>
      <c r="D225" s="11" t="s">
        <v>216</v>
      </c>
      <c r="E225" s="11" t="s">
        <v>5511</v>
      </c>
      <c r="F225" s="11" t="s">
        <v>8226</v>
      </c>
      <c r="G225" s="4">
        <v>44483.766689814824</v>
      </c>
      <c r="H225" s="11" t="s">
        <v>96</v>
      </c>
      <c r="I225" s="11" t="s">
        <v>97</v>
      </c>
      <c r="J225" s="11" t="s">
        <v>98</v>
      </c>
      <c r="K225" s="11" t="s">
        <v>8227</v>
      </c>
      <c r="L225" s="11" t="s">
        <v>98</v>
      </c>
      <c r="M225" s="2" t="b">
        <v>0</v>
      </c>
    </row>
    <row r="226" spans="1:13">
      <c r="A226" s="11" t="s">
        <v>8228</v>
      </c>
      <c r="B226" s="11" t="s">
        <v>35</v>
      </c>
      <c r="C226" s="11" t="s">
        <v>342</v>
      </c>
      <c r="D226" s="11" t="s">
        <v>434</v>
      </c>
      <c r="E226" s="11" t="s">
        <v>1900</v>
      </c>
      <c r="F226" s="11" t="s">
        <v>8229</v>
      </c>
      <c r="G226" s="4">
        <v>44483.781192129631</v>
      </c>
      <c r="H226" s="11" t="s">
        <v>96</v>
      </c>
      <c r="I226" s="11" t="s">
        <v>97</v>
      </c>
      <c r="J226" s="11" t="s">
        <v>109</v>
      </c>
      <c r="K226" s="11" t="s">
        <v>8230</v>
      </c>
      <c r="L226" s="11" t="s">
        <v>109</v>
      </c>
      <c r="M226" s="2" t="b">
        <v>0</v>
      </c>
    </row>
    <row r="227" spans="1:13">
      <c r="A227" s="11" t="s">
        <v>8231</v>
      </c>
      <c r="B227" s="11" t="s">
        <v>35</v>
      </c>
      <c r="C227" s="11" t="s">
        <v>342</v>
      </c>
      <c r="D227" s="11" t="s">
        <v>434</v>
      </c>
      <c r="E227" s="11" t="s">
        <v>5921</v>
      </c>
      <c r="F227" s="11" t="s">
        <v>8232</v>
      </c>
      <c r="G227" s="4">
        <v>44483.787268518521</v>
      </c>
      <c r="H227" s="11" t="s">
        <v>96</v>
      </c>
      <c r="I227" s="11" t="s">
        <v>97</v>
      </c>
      <c r="J227" s="11" t="s">
        <v>109</v>
      </c>
      <c r="K227" s="11" t="s">
        <v>8233</v>
      </c>
      <c r="L227" s="11" t="s">
        <v>109</v>
      </c>
      <c r="M227" s="2" t="b">
        <v>0</v>
      </c>
    </row>
    <row r="228" spans="1:13" ht="43.15" customHeight="1">
      <c r="A228" s="11" t="s">
        <v>8234</v>
      </c>
      <c r="B228" s="11" t="s">
        <v>36</v>
      </c>
      <c r="C228" s="11" t="s">
        <v>37</v>
      </c>
      <c r="D228" s="11" t="s">
        <v>133</v>
      </c>
      <c r="E228" s="11" t="s">
        <v>491</v>
      </c>
      <c r="F228" s="11" t="s">
        <v>8235</v>
      </c>
      <c r="G228" s="4">
        <v>44483.805844907409</v>
      </c>
      <c r="H228" s="11" t="s">
        <v>96</v>
      </c>
      <c r="I228" s="11" t="s">
        <v>97</v>
      </c>
      <c r="J228" s="11" t="s">
        <v>107</v>
      </c>
      <c r="K228" s="11" t="s">
        <v>8236</v>
      </c>
      <c r="L228" s="11" t="s">
        <v>107</v>
      </c>
      <c r="M228" s="2" t="b">
        <v>0</v>
      </c>
    </row>
    <row r="229" spans="1:13" ht="28.9" customHeight="1">
      <c r="A229" s="11" t="s">
        <v>8237</v>
      </c>
      <c r="B229" s="11" t="s">
        <v>35</v>
      </c>
      <c r="C229" s="11" t="s">
        <v>342</v>
      </c>
      <c r="D229" s="11" t="s">
        <v>434</v>
      </c>
      <c r="E229" s="11" t="s">
        <v>673</v>
      </c>
      <c r="F229" s="11" t="s">
        <v>8238</v>
      </c>
      <c r="G229" s="4">
        <v>44483.837534722217</v>
      </c>
      <c r="H229" s="11" t="s">
        <v>96</v>
      </c>
      <c r="I229" s="11" t="s">
        <v>114</v>
      </c>
      <c r="J229" s="11" t="s">
        <v>109</v>
      </c>
      <c r="K229" s="11" t="s">
        <v>8239</v>
      </c>
      <c r="L229" s="11" t="s">
        <v>109</v>
      </c>
      <c r="M229" s="2" t="b">
        <v>0</v>
      </c>
    </row>
    <row r="230" spans="1:13">
      <c r="A230" s="11" t="s">
        <v>8240</v>
      </c>
      <c r="B230" s="11" t="s">
        <v>35</v>
      </c>
      <c r="C230" s="11" t="s">
        <v>342</v>
      </c>
      <c r="D230" s="11" t="s">
        <v>434</v>
      </c>
      <c r="E230" s="11" t="s">
        <v>171</v>
      </c>
      <c r="F230" s="11" t="s">
        <v>8241</v>
      </c>
      <c r="G230" s="4">
        <v>44483.849988425929</v>
      </c>
      <c r="H230" s="11" t="s">
        <v>96</v>
      </c>
      <c r="I230" s="11" t="s">
        <v>97</v>
      </c>
      <c r="J230" s="11" t="s">
        <v>109</v>
      </c>
      <c r="K230" s="11" t="s">
        <v>8239</v>
      </c>
      <c r="L230" s="11" t="s">
        <v>109</v>
      </c>
      <c r="M230" s="2" t="b">
        <v>0</v>
      </c>
    </row>
    <row r="231" spans="1:13">
      <c r="A231" s="11" t="s">
        <v>8242</v>
      </c>
      <c r="B231" s="11" t="s">
        <v>35</v>
      </c>
      <c r="C231" s="11" t="s">
        <v>342</v>
      </c>
      <c r="D231" s="11" t="s">
        <v>434</v>
      </c>
      <c r="E231" s="11" t="s">
        <v>1343</v>
      </c>
      <c r="F231" s="11" t="s">
        <v>8243</v>
      </c>
      <c r="G231" s="4">
        <v>44483.879525462973</v>
      </c>
      <c r="H231" s="11" t="s">
        <v>96</v>
      </c>
      <c r="I231" s="11" t="s">
        <v>97</v>
      </c>
      <c r="J231" s="11" t="s">
        <v>109</v>
      </c>
      <c r="K231" s="11" t="s">
        <v>6775</v>
      </c>
      <c r="L231" s="11" t="s">
        <v>109</v>
      </c>
      <c r="M231" s="2" t="b">
        <v>0</v>
      </c>
    </row>
    <row r="232" spans="1:13" ht="129.6" customHeight="1">
      <c r="A232" s="11" t="s">
        <v>8244</v>
      </c>
      <c r="B232" s="11" t="s">
        <v>42</v>
      </c>
      <c r="C232" s="11" t="s">
        <v>92</v>
      </c>
      <c r="D232" s="11" t="s">
        <v>93</v>
      </c>
      <c r="E232" s="11" t="s">
        <v>8245</v>
      </c>
      <c r="F232" s="11" t="s">
        <v>6137</v>
      </c>
      <c r="G232" s="4">
        <v>44484.379733796297</v>
      </c>
      <c r="H232" s="11" t="s">
        <v>96</v>
      </c>
      <c r="I232" s="11" t="s">
        <v>97</v>
      </c>
      <c r="J232" s="11" t="s">
        <v>98</v>
      </c>
      <c r="K232" s="11" t="s">
        <v>8246</v>
      </c>
      <c r="L232" s="11" t="s">
        <v>98</v>
      </c>
      <c r="M232" s="2" t="b">
        <v>0</v>
      </c>
    </row>
    <row r="233" spans="1:13" ht="57.6" customHeight="1">
      <c r="A233" s="11" t="s">
        <v>8247</v>
      </c>
      <c r="B233" s="11" t="s">
        <v>42</v>
      </c>
      <c r="C233" s="11" t="s">
        <v>1135</v>
      </c>
      <c r="D233" s="11" t="s">
        <v>1136</v>
      </c>
      <c r="E233" s="11" t="s">
        <v>6189</v>
      </c>
      <c r="F233" s="11" t="s">
        <v>8248</v>
      </c>
      <c r="G233" s="4">
        <v>44484.422118055547</v>
      </c>
      <c r="H233" s="11" t="s">
        <v>96</v>
      </c>
      <c r="I233" s="11" t="s">
        <v>97</v>
      </c>
      <c r="J233" s="11" t="s">
        <v>98</v>
      </c>
      <c r="K233" s="11" t="s">
        <v>8249</v>
      </c>
      <c r="L233" s="11" t="s">
        <v>98</v>
      </c>
      <c r="M233" s="2" t="b">
        <v>0</v>
      </c>
    </row>
    <row r="234" spans="1:13">
      <c r="A234" s="11" t="s">
        <v>8250</v>
      </c>
      <c r="B234" s="11" t="s">
        <v>35</v>
      </c>
      <c r="C234" s="11" t="s">
        <v>124</v>
      </c>
      <c r="D234" s="11" t="s">
        <v>144</v>
      </c>
      <c r="E234" s="11" t="s">
        <v>171</v>
      </c>
      <c r="F234" s="11" t="s">
        <v>8251</v>
      </c>
      <c r="G234" s="4">
        <v>44484.507199074083</v>
      </c>
      <c r="H234" s="11" t="s">
        <v>96</v>
      </c>
      <c r="I234" s="11" t="s">
        <v>97</v>
      </c>
      <c r="J234" s="11" t="s">
        <v>109</v>
      </c>
      <c r="K234" s="11" t="s">
        <v>806</v>
      </c>
      <c r="L234" s="11" t="s">
        <v>109</v>
      </c>
      <c r="M234" s="2" t="b">
        <v>0</v>
      </c>
    </row>
    <row r="235" spans="1:13">
      <c r="A235" s="11" t="s">
        <v>8252</v>
      </c>
      <c r="B235" s="11" t="s">
        <v>35</v>
      </c>
      <c r="C235" s="11" t="s">
        <v>124</v>
      </c>
      <c r="D235" s="11" t="s">
        <v>144</v>
      </c>
      <c r="E235" s="11" t="s">
        <v>1447</v>
      </c>
      <c r="F235" s="11" t="s">
        <v>534</v>
      </c>
      <c r="G235" s="4">
        <v>44484.514803240738</v>
      </c>
      <c r="H235" s="11" t="s">
        <v>96</v>
      </c>
      <c r="I235" s="11" t="s">
        <v>97</v>
      </c>
      <c r="J235" s="11" t="s">
        <v>109</v>
      </c>
      <c r="K235" s="11" t="s">
        <v>8253</v>
      </c>
      <c r="L235" s="11" t="s">
        <v>109</v>
      </c>
      <c r="M235" s="2" t="b">
        <v>0</v>
      </c>
    </row>
    <row r="236" spans="1:13" ht="57.6" customHeight="1">
      <c r="A236" s="11" t="s">
        <v>8254</v>
      </c>
      <c r="B236" s="11" t="s">
        <v>44</v>
      </c>
      <c r="C236" s="11" t="s">
        <v>507</v>
      </c>
      <c r="D236" s="11" t="s">
        <v>508</v>
      </c>
      <c r="E236" s="11" t="s">
        <v>3245</v>
      </c>
      <c r="F236" s="11" t="s">
        <v>8255</v>
      </c>
      <c r="G236" s="4">
        <v>44484.534120370372</v>
      </c>
      <c r="H236" s="11" t="s">
        <v>96</v>
      </c>
      <c r="I236" s="11" t="s">
        <v>97</v>
      </c>
      <c r="J236" s="11" t="s">
        <v>98</v>
      </c>
      <c r="K236" s="11" t="s">
        <v>8256</v>
      </c>
      <c r="L236" s="11" t="s">
        <v>98</v>
      </c>
      <c r="M236" s="2" t="b">
        <v>0</v>
      </c>
    </row>
    <row r="237" spans="1:13" ht="28.9" customHeight="1">
      <c r="A237" s="11" t="s">
        <v>8257</v>
      </c>
      <c r="B237" s="11" t="s">
        <v>42</v>
      </c>
      <c r="C237" s="11" t="s">
        <v>92</v>
      </c>
      <c r="D237" s="11" t="s">
        <v>186</v>
      </c>
      <c r="E237" s="11" t="s">
        <v>8258</v>
      </c>
      <c r="F237" s="11" t="s">
        <v>3680</v>
      </c>
      <c r="G237" s="4">
        <v>44484.539317129631</v>
      </c>
      <c r="H237" s="11" t="s">
        <v>96</v>
      </c>
      <c r="I237" s="11" t="s">
        <v>97</v>
      </c>
      <c r="J237" s="11" t="s">
        <v>98</v>
      </c>
      <c r="K237" s="11" t="s">
        <v>8259</v>
      </c>
      <c r="L237" s="11" t="s">
        <v>98</v>
      </c>
      <c r="M237" s="2" t="b">
        <v>0</v>
      </c>
    </row>
    <row r="238" spans="1:13" ht="216" customHeight="1">
      <c r="A238" s="11" t="s">
        <v>8260</v>
      </c>
      <c r="B238" s="11" t="s">
        <v>44</v>
      </c>
      <c r="C238" s="11" t="s">
        <v>507</v>
      </c>
      <c r="D238" s="11" t="s">
        <v>508</v>
      </c>
      <c r="E238" s="11" t="s">
        <v>5765</v>
      </c>
      <c r="F238" s="11" t="s">
        <v>8261</v>
      </c>
      <c r="G238" s="4">
        <v>44484.581273148149</v>
      </c>
      <c r="H238" s="11" t="s">
        <v>96</v>
      </c>
      <c r="I238" s="11" t="s">
        <v>114</v>
      </c>
      <c r="J238" s="11" t="s">
        <v>98</v>
      </c>
      <c r="K238" s="11" t="s">
        <v>3828</v>
      </c>
      <c r="L238" s="11" t="s">
        <v>98</v>
      </c>
      <c r="M238" s="2" t="b">
        <v>0</v>
      </c>
    </row>
    <row r="239" spans="1:13" ht="57.6" customHeight="1">
      <c r="A239" s="11" t="s">
        <v>8262</v>
      </c>
      <c r="B239" s="11" t="s">
        <v>44</v>
      </c>
      <c r="C239" s="11" t="s">
        <v>375</v>
      </c>
      <c r="D239" s="11" t="s">
        <v>376</v>
      </c>
      <c r="E239" s="11" t="s">
        <v>6787</v>
      </c>
      <c r="F239" s="11" t="s">
        <v>6766</v>
      </c>
      <c r="G239" s="4">
        <v>44484.627696759257</v>
      </c>
      <c r="H239" s="11" t="s">
        <v>96</v>
      </c>
      <c r="I239" s="11" t="s">
        <v>114</v>
      </c>
      <c r="J239" s="11" t="s">
        <v>98</v>
      </c>
      <c r="K239" s="11" t="s">
        <v>5614</v>
      </c>
      <c r="L239" s="11" t="s">
        <v>98</v>
      </c>
      <c r="M239" s="2" t="b">
        <v>0</v>
      </c>
    </row>
    <row r="240" spans="1:13" ht="201.6" customHeight="1">
      <c r="A240" s="11" t="s">
        <v>8263</v>
      </c>
      <c r="B240" s="11" t="s">
        <v>42</v>
      </c>
      <c r="C240" s="11" t="s">
        <v>507</v>
      </c>
      <c r="D240" s="11" t="s">
        <v>508</v>
      </c>
      <c r="E240" s="11" t="s">
        <v>2061</v>
      </c>
      <c r="F240" s="11" t="s">
        <v>6003</v>
      </c>
      <c r="G240" s="4">
        <v>44484.6562962963</v>
      </c>
      <c r="H240" s="11" t="s">
        <v>96</v>
      </c>
      <c r="I240" s="11" t="s">
        <v>114</v>
      </c>
      <c r="J240" s="11" t="s">
        <v>98</v>
      </c>
      <c r="K240" s="11" t="s">
        <v>3538</v>
      </c>
      <c r="L240" s="11" t="s">
        <v>98</v>
      </c>
      <c r="M240" s="2" t="b">
        <v>0</v>
      </c>
    </row>
    <row r="241" spans="1:13">
      <c r="A241" s="11" t="s">
        <v>8264</v>
      </c>
      <c r="B241" s="11" t="s">
        <v>35</v>
      </c>
      <c r="C241" s="11" t="s">
        <v>180</v>
      </c>
      <c r="D241" s="11" t="s">
        <v>181</v>
      </c>
      <c r="E241" s="11" t="s">
        <v>601</v>
      </c>
      <c r="F241" s="11" t="s">
        <v>8265</v>
      </c>
      <c r="G241" s="4">
        <v>44484.699918981481</v>
      </c>
      <c r="H241" s="11" t="s">
        <v>96</v>
      </c>
      <c r="I241" s="11" t="s">
        <v>97</v>
      </c>
      <c r="J241" s="11" t="s">
        <v>109</v>
      </c>
      <c r="K241" s="11" t="s">
        <v>2519</v>
      </c>
      <c r="L241" s="11" t="s">
        <v>109</v>
      </c>
      <c r="M241" s="2" t="b">
        <v>0</v>
      </c>
    </row>
    <row r="242" spans="1:13" ht="43.15" customHeight="1">
      <c r="A242" s="11" t="s">
        <v>8266</v>
      </c>
      <c r="B242" s="11" t="s">
        <v>42</v>
      </c>
      <c r="C242" s="11" t="s">
        <v>375</v>
      </c>
      <c r="D242" s="11" t="s">
        <v>376</v>
      </c>
      <c r="E242" s="11" t="s">
        <v>3491</v>
      </c>
      <c r="F242" s="11" t="s">
        <v>1635</v>
      </c>
      <c r="G242" s="4">
        <v>44484.785983796297</v>
      </c>
      <c r="H242" s="11" t="s">
        <v>96</v>
      </c>
      <c r="I242" s="11" t="s">
        <v>97</v>
      </c>
      <c r="J242" s="11" t="s">
        <v>98</v>
      </c>
      <c r="K242" s="11" t="s">
        <v>8267</v>
      </c>
      <c r="L242" s="11" t="s">
        <v>98</v>
      </c>
      <c r="M242" s="2" t="b">
        <v>0</v>
      </c>
    </row>
    <row r="243" spans="1:13" ht="57.6" customHeight="1">
      <c r="A243" s="11" t="s">
        <v>8268</v>
      </c>
      <c r="B243" s="11" t="s">
        <v>42</v>
      </c>
      <c r="C243" s="11" t="s">
        <v>92</v>
      </c>
      <c r="D243" s="11" t="s">
        <v>93</v>
      </c>
      <c r="E243" s="11" t="s">
        <v>2714</v>
      </c>
      <c r="F243" s="11" t="s">
        <v>8269</v>
      </c>
      <c r="G243" s="4">
        <v>44485.462407407409</v>
      </c>
      <c r="H243" s="11" t="s">
        <v>96</v>
      </c>
      <c r="I243" s="11" t="s">
        <v>114</v>
      </c>
      <c r="J243" s="11" t="s">
        <v>98</v>
      </c>
      <c r="K243" s="11" t="s">
        <v>8270</v>
      </c>
      <c r="L243" s="11" t="s">
        <v>98</v>
      </c>
      <c r="M243" s="2" t="b">
        <v>0</v>
      </c>
    </row>
    <row r="244" spans="1:13" ht="43.15" customHeight="1">
      <c r="A244" s="11" t="s">
        <v>8271</v>
      </c>
      <c r="B244" s="11" t="s">
        <v>44</v>
      </c>
      <c r="C244" s="11" t="s">
        <v>1275</v>
      </c>
      <c r="D244" s="11" t="s">
        <v>686</v>
      </c>
      <c r="E244" s="11" t="s">
        <v>4142</v>
      </c>
      <c r="F244" s="11" t="s">
        <v>8272</v>
      </c>
      <c r="G244" s="4">
        <v>44485.526203703703</v>
      </c>
      <c r="H244" s="11" t="s">
        <v>96</v>
      </c>
      <c r="I244" s="11" t="s">
        <v>114</v>
      </c>
      <c r="J244" s="11" t="s">
        <v>98</v>
      </c>
      <c r="K244" s="11" t="s">
        <v>8273</v>
      </c>
      <c r="L244" s="11" t="s">
        <v>98</v>
      </c>
      <c r="M244" s="2" t="b">
        <v>0</v>
      </c>
    </row>
    <row r="245" spans="1:13" ht="28.9" customHeight="1">
      <c r="A245" s="11" t="s">
        <v>8274</v>
      </c>
      <c r="B245" s="11" t="s">
        <v>36</v>
      </c>
      <c r="C245" s="11" t="s">
        <v>37</v>
      </c>
      <c r="D245" s="11" t="s">
        <v>133</v>
      </c>
      <c r="E245" s="11" t="s">
        <v>491</v>
      </c>
      <c r="F245" s="11" t="s">
        <v>8275</v>
      </c>
      <c r="G245" s="4">
        <v>44487.383449074077</v>
      </c>
      <c r="H245" s="11" t="s">
        <v>96</v>
      </c>
      <c r="I245" s="11" t="s">
        <v>97</v>
      </c>
      <c r="J245" s="11" t="s">
        <v>107</v>
      </c>
      <c r="K245" s="11" t="s">
        <v>8276</v>
      </c>
      <c r="L245" s="11" t="s">
        <v>107</v>
      </c>
      <c r="M245" s="2" t="b">
        <v>0</v>
      </c>
    </row>
    <row r="246" spans="1:13" ht="43.15" customHeight="1">
      <c r="A246" s="11" t="s">
        <v>8277</v>
      </c>
      <c r="B246" s="11" t="s">
        <v>44</v>
      </c>
      <c r="C246" s="11" t="s">
        <v>375</v>
      </c>
      <c r="D246" s="11" t="s">
        <v>376</v>
      </c>
      <c r="E246" s="11" t="s">
        <v>3264</v>
      </c>
      <c r="F246" s="11" t="s">
        <v>7820</v>
      </c>
      <c r="G246" s="4">
        <v>44487.47457175926</v>
      </c>
      <c r="H246" s="11" t="s">
        <v>96</v>
      </c>
      <c r="I246" s="11" t="s">
        <v>114</v>
      </c>
      <c r="J246" s="11" t="s">
        <v>98</v>
      </c>
      <c r="K246" s="11" t="s">
        <v>8278</v>
      </c>
      <c r="L246" s="11" t="s">
        <v>98</v>
      </c>
      <c r="M246" s="2" t="b">
        <v>0</v>
      </c>
    </row>
    <row r="247" spans="1:13">
      <c r="A247" s="11" t="s">
        <v>8279</v>
      </c>
      <c r="B247" s="11" t="s">
        <v>35</v>
      </c>
      <c r="C247" s="11" t="s">
        <v>124</v>
      </c>
      <c r="D247" s="11" t="s">
        <v>144</v>
      </c>
      <c r="E247" s="11" t="s">
        <v>625</v>
      </c>
      <c r="F247" s="11" t="s">
        <v>8280</v>
      </c>
      <c r="G247" s="4">
        <v>44487.504328703697</v>
      </c>
      <c r="H247" s="11" t="s">
        <v>96</v>
      </c>
      <c r="I247" s="11" t="s">
        <v>114</v>
      </c>
      <c r="J247" s="11" t="s">
        <v>109</v>
      </c>
      <c r="K247" s="11" t="s">
        <v>8281</v>
      </c>
      <c r="L247" s="11" t="s">
        <v>109</v>
      </c>
      <c r="M247" s="2" t="b">
        <v>0</v>
      </c>
    </row>
    <row r="248" spans="1:13" ht="43.15" customHeight="1">
      <c r="A248" s="11" t="s">
        <v>8282</v>
      </c>
      <c r="B248" s="11" t="s">
        <v>42</v>
      </c>
      <c r="C248" s="11" t="s">
        <v>375</v>
      </c>
      <c r="D248" s="11" t="s">
        <v>376</v>
      </c>
      <c r="E248" s="11" t="s">
        <v>8283</v>
      </c>
      <c r="F248" s="11" t="s">
        <v>8284</v>
      </c>
      <c r="G248" s="4">
        <v>44487.521539351852</v>
      </c>
      <c r="H248" s="11" t="s">
        <v>96</v>
      </c>
      <c r="I248" s="11" t="s">
        <v>97</v>
      </c>
      <c r="J248" s="11" t="s">
        <v>98</v>
      </c>
      <c r="K248" s="11" t="s">
        <v>8285</v>
      </c>
      <c r="L248" s="11" t="s">
        <v>98</v>
      </c>
      <c r="M248" s="2" t="b">
        <v>0</v>
      </c>
    </row>
    <row r="249" spans="1:13">
      <c r="A249" s="11" t="s">
        <v>8286</v>
      </c>
      <c r="B249" s="11" t="s">
        <v>35</v>
      </c>
      <c r="C249" s="11" t="s">
        <v>124</v>
      </c>
      <c r="D249" s="11" t="s">
        <v>144</v>
      </c>
      <c r="E249" s="11" t="s">
        <v>221</v>
      </c>
      <c r="F249" s="11" t="s">
        <v>2753</v>
      </c>
      <c r="G249" s="4">
        <v>44487.536307870367</v>
      </c>
      <c r="H249" s="11" t="s">
        <v>96</v>
      </c>
      <c r="I249" s="11" t="s">
        <v>97</v>
      </c>
      <c r="J249" s="11" t="s">
        <v>109</v>
      </c>
      <c r="K249" s="11" t="s">
        <v>8281</v>
      </c>
      <c r="L249" s="11" t="s">
        <v>109</v>
      </c>
      <c r="M249" s="2" t="b">
        <v>0</v>
      </c>
    </row>
    <row r="250" spans="1:13">
      <c r="A250" s="11" t="s">
        <v>8287</v>
      </c>
      <c r="B250" s="11" t="s">
        <v>35</v>
      </c>
      <c r="C250" s="11" t="s">
        <v>124</v>
      </c>
      <c r="D250" s="11" t="s">
        <v>144</v>
      </c>
      <c r="E250" s="11" t="s">
        <v>208</v>
      </c>
      <c r="F250" s="11" t="s">
        <v>583</v>
      </c>
      <c r="G250" s="4">
        <v>44487.606793981482</v>
      </c>
      <c r="H250" s="11" t="s">
        <v>96</v>
      </c>
      <c r="I250" s="11" t="s">
        <v>97</v>
      </c>
      <c r="J250" s="11" t="s">
        <v>109</v>
      </c>
      <c r="K250" s="11" t="s">
        <v>2420</v>
      </c>
      <c r="L250" s="11" t="s">
        <v>109</v>
      </c>
      <c r="M250" s="2" t="b">
        <v>0</v>
      </c>
    </row>
    <row r="251" spans="1:13" ht="72" customHeight="1">
      <c r="A251" s="11" t="s">
        <v>8288</v>
      </c>
      <c r="B251" s="11" t="s">
        <v>42</v>
      </c>
      <c r="C251" s="11" t="s">
        <v>92</v>
      </c>
      <c r="D251" s="11" t="s">
        <v>186</v>
      </c>
      <c r="E251" s="11" t="s">
        <v>2996</v>
      </c>
      <c r="F251" s="11" t="s">
        <v>8289</v>
      </c>
      <c r="G251" s="4">
        <v>44487.623668981483</v>
      </c>
      <c r="H251" s="11" t="s">
        <v>96</v>
      </c>
      <c r="I251" s="11" t="s">
        <v>114</v>
      </c>
      <c r="J251" s="11" t="s">
        <v>98</v>
      </c>
      <c r="K251" s="11" t="s">
        <v>8290</v>
      </c>
      <c r="L251" s="11" t="s">
        <v>98</v>
      </c>
      <c r="M251" s="2" t="b">
        <v>0</v>
      </c>
    </row>
    <row r="252" spans="1:13" ht="28.9" customHeight="1">
      <c r="A252" s="11" t="s">
        <v>8291</v>
      </c>
      <c r="B252" s="11" t="s">
        <v>50</v>
      </c>
      <c r="C252" s="11" t="s">
        <v>50</v>
      </c>
      <c r="D252" s="11" t="s">
        <v>111</v>
      </c>
      <c r="E252" s="11" t="s">
        <v>1420</v>
      </c>
      <c r="F252" s="11" t="s">
        <v>8292</v>
      </c>
      <c r="G252" s="4">
        <v>44487.670451388891</v>
      </c>
      <c r="H252" s="11" t="s">
        <v>105</v>
      </c>
      <c r="I252" s="11" t="s">
        <v>97</v>
      </c>
      <c r="J252" s="11" t="s">
        <v>98</v>
      </c>
      <c r="K252" s="11" t="s">
        <v>8293</v>
      </c>
      <c r="L252" s="11" t="s">
        <v>98</v>
      </c>
      <c r="M252" s="2" t="b">
        <v>1</v>
      </c>
    </row>
    <row r="253" spans="1:13" ht="43.15" customHeight="1">
      <c r="A253" s="11" t="s">
        <v>8294</v>
      </c>
      <c r="B253" s="11" t="s">
        <v>59</v>
      </c>
      <c r="C253" s="11" t="s">
        <v>5815</v>
      </c>
      <c r="D253" s="11" t="s">
        <v>5815</v>
      </c>
      <c r="E253" s="11" t="s">
        <v>6426</v>
      </c>
      <c r="F253" s="11" t="s">
        <v>8295</v>
      </c>
      <c r="G253" s="4">
        <v>44487.710752314822</v>
      </c>
      <c r="H253" s="11" t="s">
        <v>96</v>
      </c>
      <c r="I253" s="11" t="s">
        <v>97</v>
      </c>
      <c r="J253" s="11" t="s">
        <v>98</v>
      </c>
      <c r="K253" s="11" t="s">
        <v>8296</v>
      </c>
      <c r="L253" s="11" t="s">
        <v>98</v>
      </c>
      <c r="M253" s="2" t="b">
        <v>0</v>
      </c>
    </row>
    <row r="254" spans="1:13" ht="28.9" customHeight="1">
      <c r="A254" s="11" t="s">
        <v>8297</v>
      </c>
      <c r="B254" s="11" t="s">
        <v>44</v>
      </c>
      <c r="C254" s="11" t="s">
        <v>507</v>
      </c>
      <c r="D254" s="11" t="s">
        <v>508</v>
      </c>
      <c r="E254" s="11" t="s">
        <v>3504</v>
      </c>
      <c r="F254" s="11" t="s">
        <v>8298</v>
      </c>
      <c r="G254" s="4">
        <v>44487.72792824074</v>
      </c>
      <c r="H254" s="11" t="s">
        <v>96</v>
      </c>
      <c r="I254" s="11" t="s">
        <v>114</v>
      </c>
      <c r="J254" s="11" t="s">
        <v>98</v>
      </c>
      <c r="K254" s="11" t="s">
        <v>8299</v>
      </c>
      <c r="L254" s="11" t="s">
        <v>98</v>
      </c>
      <c r="M254" s="2" t="b">
        <v>0</v>
      </c>
    </row>
    <row r="255" spans="1:13" ht="28.9" customHeight="1">
      <c r="A255" s="11" t="s">
        <v>8300</v>
      </c>
      <c r="B255" s="11" t="s">
        <v>42</v>
      </c>
      <c r="C255" s="11" t="s">
        <v>328</v>
      </c>
      <c r="D255" s="11" t="s">
        <v>329</v>
      </c>
      <c r="E255" s="11" t="s">
        <v>7496</v>
      </c>
      <c r="F255" s="11" t="s">
        <v>8301</v>
      </c>
      <c r="G255" s="4">
        <v>44487.765289351853</v>
      </c>
      <c r="H255" s="11" t="s">
        <v>96</v>
      </c>
      <c r="I255" s="11" t="s">
        <v>97</v>
      </c>
      <c r="J255" s="11" t="s">
        <v>98</v>
      </c>
      <c r="K255" s="11" t="s">
        <v>8302</v>
      </c>
      <c r="L255" s="11" t="s">
        <v>98</v>
      </c>
      <c r="M255" s="2" t="b">
        <v>0</v>
      </c>
    </row>
    <row r="256" spans="1:13" ht="43.15" customHeight="1">
      <c r="A256" s="11" t="s">
        <v>8303</v>
      </c>
      <c r="B256" s="11" t="s">
        <v>42</v>
      </c>
      <c r="C256" s="11" t="s">
        <v>328</v>
      </c>
      <c r="D256" s="11" t="s">
        <v>329</v>
      </c>
      <c r="E256" s="11" t="s">
        <v>1041</v>
      </c>
      <c r="F256" s="11" t="s">
        <v>3921</v>
      </c>
      <c r="G256" s="4">
        <v>44487.786307870367</v>
      </c>
      <c r="H256" s="11" t="s">
        <v>96</v>
      </c>
      <c r="I256" s="11" t="s">
        <v>97</v>
      </c>
      <c r="J256" s="11" t="s">
        <v>98</v>
      </c>
      <c r="K256" s="11" t="s">
        <v>8304</v>
      </c>
      <c r="L256" s="11" t="s">
        <v>98</v>
      </c>
      <c r="M256" s="2" t="b">
        <v>0</v>
      </c>
    </row>
    <row r="257" spans="1:13">
      <c r="A257" s="11" t="s">
        <v>8305</v>
      </c>
      <c r="B257" s="11" t="s">
        <v>35</v>
      </c>
      <c r="C257" s="11" t="s">
        <v>342</v>
      </c>
      <c r="D257" s="11" t="s">
        <v>777</v>
      </c>
      <c r="E257" s="11" t="s">
        <v>960</v>
      </c>
      <c r="F257" s="11" t="s">
        <v>8306</v>
      </c>
      <c r="G257" s="4">
        <v>44488.335266203707</v>
      </c>
      <c r="H257" s="11" t="s">
        <v>105</v>
      </c>
      <c r="I257" s="11" t="s">
        <v>114</v>
      </c>
      <c r="J257" s="11" t="s">
        <v>109</v>
      </c>
      <c r="K257" s="11" t="s">
        <v>8307</v>
      </c>
      <c r="L257" s="11" t="s">
        <v>109</v>
      </c>
      <c r="M257" s="2" t="b">
        <v>0</v>
      </c>
    </row>
    <row r="258" spans="1:13">
      <c r="A258" s="11" t="s">
        <v>8308</v>
      </c>
      <c r="B258" s="11" t="s">
        <v>35</v>
      </c>
      <c r="C258" s="11" t="s">
        <v>124</v>
      </c>
      <c r="D258" s="11" t="s">
        <v>125</v>
      </c>
      <c r="E258" s="11" t="s">
        <v>1112</v>
      </c>
      <c r="F258" s="11" t="s">
        <v>8309</v>
      </c>
      <c r="G258" s="4">
        <v>44488.400613425933</v>
      </c>
      <c r="H258" s="11" t="s">
        <v>96</v>
      </c>
      <c r="I258" s="11" t="s">
        <v>97</v>
      </c>
      <c r="J258" s="11" t="s">
        <v>109</v>
      </c>
      <c r="K258" s="11" t="s">
        <v>8310</v>
      </c>
      <c r="L258" s="11" t="s">
        <v>109</v>
      </c>
      <c r="M258" s="2" t="b">
        <v>0</v>
      </c>
    </row>
    <row r="259" spans="1:13" ht="129.6" customHeight="1">
      <c r="A259" s="11" t="s">
        <v>8311</v>
      </c>
      <c r="B259" s="11" t="s">
        <v>33</v>
      </c>
      <c r="C259" s="11" t="s">
        <v>33</v>
      </c>
      <c r="D259" s="11" t="s">
        <v>111</v>
      </c>
      <c r="E259" s="11" t="s">
        <v>6426</v>
      </c>
      <c r="F259" s="11" t="s">
        <v>8312</v>
      </c>
      <c r="G259" s="4">
        <v>44488.402245370373</v>
      </c>
      <c r="H259" s="11" t="s">
        <v>105</v>
      </c>
      <c r="I259" s="11" t="s">
        <v>114</v>
      </c>
      <c r="J259" s="11" t="s">
        <v>98</v>
      </c>
      <c r="K259" s="11" t="s">
        <v>8313</v>
      </c>
      <c r="L259" s="11" t="s">
        <v>98</v>
      </c>
      <c r="M259" s="2" t="b">
        <v>1</v>
      </c>
    </row>
    <row r="260" spans="1:13" ht="28.9" customHeight="1">
      <c r="A260" s="11" t="s">
        <v>8314</v>
      </c>
      <c r="B260" s="11" t="s">
        <v>42</v>
      </c>
      <c r="C260" s="11" t="s">
        <v>165</v>
      </c>
      <c r="D260" s="11" t="s">
        <v>165</v>
      </c>
      <c r="E260" s="11" t="s">
        <v>8315</v>
      </c>
      <c r="F260" s="11" t="s">
        <v>7487</v>
      </c>
      <c r="G260" s="4">
        <v>44488.425011574072</v>
      </c>
      <c r="H260" s="11" t="s">
        <v>105</v>
      </c>
      <c r="I260" s="11" t="s">
        <v>97</v>
      </c>
      <c r="J260" s="11" t="s">
        <v>2226</v>
      </c>
      <c r="K260" s="11" t="s">
        <v>8316</v>
      </c>
      <c r="L260" s="11" t="s">
        <v>98</v>
      </c>
      <c r="M260" s="2" t="b">
        <v>0</v>
      </c>
    </row>
    <row r="261" spans="1:13" ht="28.9" customHeight="1">
      <c r="A261" s="11" t="s">
        <v>8317</v>
      </c>
      <c r="B261" s="11" t="s">
        <v>39</v>
      </c>
      <c r="C261" s="11" t="s">
        <v>175</v>
      </c>
      <c r="D261" s="11" t="s">
        <v>270</v>
      </c>
      <c r="E261" s="11" t="s">
        <v>601</v>
      </c>
      <c r="F261" s="11" t="s">
        <v>8318</v>
      </c>
      <c r="G261" s="4">
        <v>44488.43372685185</v>
      </c>
      <c r="H261" s="11" t="s">
        <v>554</v>
      </c>
      <c r="I261" s="11" t="s">
        <v>97</v>
      </c>
      <c r="J261" s="11"/>
      <c r="K261" s="11"/>
      <c r="L261" s="11" t="s">
        <v>98</v>
      </c>
      <c r="M261" s="2" t="b">
        <v>0</v>
      </c>
    </row>
    <row r="262" spans="1:13">
      <c r="A262" s="11" t="s">
        <v>8319</v>
      </c>
      <c r="B262" s="11" t="s">
        <v>60</v>
      </c>
      <c r="C262" s="11" t="s">
        <v>457</v>
      </c>
      <c r="D262" s="11" t="s">
        <v>708</v>
      </c>
      <c r="E262" s="11" t="s">
        <v>8320</v>
      </c>
      <c r="F262" s="11" t="s">
        <v>2092</v>
      </c>
      <c r="G262" s="4">
        <v>44488.529282407413</v>
      </c>
      <c r="H262" s="11" t="s">
        <v>105</v>
      </c>
      <c r="I262" s="11" t="s">
        <v>114</v>
      </c>
      <c r="J262" s="11" t="s">
        <v>98</v>
      </c>
      <c r="K262" s="11" t="s">
        <v>8321</v>
      </c>
      <c r="L262" s="11" t="s">
        <v>98</v>
      </c>
      <c r="M262" s="2" t="b">
        <v>0</v>
      </c>
    </row>
    <row r="263" spans="1:13" ht="201.6" customHeight="1">
      <c r="A263" s="11" t="s">
        <v>8322</v>
      </c>
      <c r="B263" s="11" t="s">
        <v>42</v>
      </c>
      <c r="C263" s="11" t="s">
        <v>328</v>
      </c>
      <c r="D263" s="11" t="s">
        <v>329</v>
      </c>
      <c r="E263" s="11" t="s">
        <v>8323</v>
      </c>
      <c r="F263" s="11" t="s">
        <v>8324</v>
      </c>
      <c r="G263" s="4">
        <v>44488.574247685188</v>
      </c>
      <c r="H263" s="11" t="s">
        <v>96</v>
      </c>
      <c r="I263" s="11" t="s">
        <v>97</v>
      </c>
      <c r="J263" s="11" t="s">
        <v>98</v>
      </c>
      <c r="K263" s="11" t="s">
        <v>3538</v>
      </c>
      <c r="L263" s="11" t="s">
        <v>98</v>
      </c>
      <c r="M263" s="2" t="b">
        <v>0</v>
      </c>
    </row>
    <row r="264" spans="1:13" ht="43.15" customHeight="1">
      <c r="A264" s="11" t="s">
        <v>8325</v>
      </c>
      <c r="B264" s="11" t="s">
        <v>42</v>
      </c>
      <c r="C264" s="11" t="s">
        <v>375</v>
      </c>
      <c r="D264" s="11" t="s">
        <v>376</v>
      </c>
      <c r="E264" s="11" t="s">
        <v>6066</v>
      </c>
      <c r="F264" s="11" t="s">
        <v>3960</v>
      </c>
      <c r="G264" s="4">
        <v>44488.607870370368</v>
      </c>
      <c r="H264" s="11" t="s">
        <v>96</v>
      </c>
      <c r="I264" s="11" t="s">
        <v>97</v>
      </c>
      <c r="J264" s="11" t="s">
        <v>98</v>
      </c>
      <c r="K264" s="11" t="s">
        <v>8326</v>
      </c>
      <c r="L264" s="11" t="s">
        <v>98</v>
      </c>
      <c r="M264" s="2" t="b">
        <v>0</v>
      </c>
    </row>
    <row r="265" spans="1:13" ht="43.15" customHeight="1">
      <c r="A265" s="11" t="s">
        <v>8327</v>
      </c>
      <c r="B265" s="11" t="s">
        <v>35</v>
      </c>
      <c r="C265" s="11" t="s">
        <v>180</v>
      </c>
      <c r="D265" s="11" t="s">
        <v>181</v>
      </c>
      <c r="E265" s="11" t="s">
        <v>1150</v>
      </c>
      <c r="F265" s="11" t="s">
        <v>8328</v>
      </c>
      <c r="G265" s="4">
        <v>44488.608738425923</v>
      </c>
      <c r="H265" s="11" t="s">
        <v>96</v>
      </c>
      <c r="I265" s="11" t="s">
        <v>114</v>
      </c>
      <c r="J265" s="11" t="s">
        <v>109</v>
      </c>
      <c r="K265" s="11" t="s">
        <v>8329</v>
      </c>
      <c r="L265" s="11" t="s">
        <v>109</v>
      </c>
      <c r="M265" s="2" t="b">
        <v>1</v>
      </c>
    </row>
    <row r="266" spans="1:13" ht="28.9" customHeight="1">
      <c r="A266" s="11" t="s">
        <v>8330</v>
      </c>
      <c r="B266" s="11" t="s">
        <v>44</v>
      </c>
      <c r="C266" s="11" t="s">
        <v>507</v>
      </c>
      <c r="D266" s="11" t="s">
        <v>508</v>
      </c>
      <c r="E266" s="11" t="s">
        <v>8331</v>
      </c>
      <c r="F266" s="11" t="s">
        <v>8332</v>
      </c>
      <c r="G266" s="4">
        <v>44488.682025462957</v>
      </c>
      <c r="H266" s="11" t="s">
        <v>96</v>
      </c>
      <c r="I266" s="11" t="s">
        <v>97</v>
      </c>
      <c r="J266" s="11" t="s">
        <v>98</v>
      </c>
      <c r="K266" s="11" t="s">
        <v>8333</v>
      </c>
      <c r="L266" s="11" t="s">
        <v>98</v>
      </c>
      <c r="M266" s="2" t="b">
        <v>0</v>
      </c>
    </row>
    <row r="267" spans="1:13" ht="43.15" customHeight="1">
      <c r="A267" s="11" t="s">
        <v>8334</v>
      </c>
      <c r="B267" s="11" t="s">
        <v>42</v>
      </c>
      <c r="C267" s="11" t="s">
        <v>375</v>
      </c>
      <c r="D267" s="11" t="s">
        <v>376</v>
      </c>
      <c r="E267" s="11" t="s">
        <v>5824</v>
      </c>
      <c r="F267" s="11" t="s">
        <v>2944</v>
      </c>
      <c r="G267" s="4">
        <v>44488.699016203696</v>
      </c>
      <c r="H267" s="11" t="s">
        <v>96</v>
      </c>
      <c r="I267" s="11" t="s">
        <v>97</v>
      </c>
      <c r="J267" s="11" t="s">
        <v>98</v>
      </c>
      <c r="K267" s="11" t="s">
        <v>8335</v>
      </c>
      <c r="L267" s="11" t="s">
        <v>98</v>
      </c>
      <c r="M267" s="2" t="b">
        <v>0</v>
      </c>
    </row>
    <row r="268" spans="1:13" ht="28.9" customHeight="1">
      <c r="A268" s="11" t="s">
        <v>8336</v>
      </c>
      <c r="B268" s="11" t="s">
        <v>42</v>
      </c>
      <c r="C268" s="11" t="s">
        <v>375</v>
      </c>
      <c r="D268" s="11" t="s">
        <v>376</v>
      </c>
      <c r="E268" s="11" t="s">
        <v>4285</v>
      </c>
      <c r="F268" s="11" t="s">
        <v>8337</v>
      </c>
      <c r="G268" s="4">
        <v>44488.742997685193</v>
      </c>
      <c r="H268" s="11" t="s">
        <v>96</v>
      </c>
      <c r="I268" s="11" t="s">
        <v>114</v>
      </c>
      <c r="J268" s="11" t="s">
        <v>98</v>
      </c>
      <c r="K268" s="11" t="s">
        <v>8338</v>
      </c>
      <c r="L268" s="11" t="s">
        <v>98</v>
      </c>
      <c r="M268" s="2" t="b">
        <v>0</v>
      </c>
    </row>
    <row r="269" spans="1:13" ht="43.15" customHeight="1">
      <c r="A269" s="11" t="s">
        <v>8339</v>
      </c>
      <c r="B269" s="11" t="s">
        <v>59</v>
      </c>
      <c r="C269" s="11" t="s">
        <v>5815</v>
      </c>
      <c r="D269" s="11" t="s">
        <v>5815</v>
      </c>
      <c r="E269" s="11" t="s">
        <v>6426</v>
      </c>
      <c r="F269" s="11" t="s">
        <v>8340</v>
      </c>
      <c r="G269" s="4">
        <v>44488.776504629634</v>
      </c>
      <c r="H269" s="11" t="s">
        <v>1076</v>
      </c>
      <c r="I269" s="11" t="s">
        <v>97</v>
      </c>
      <c r="J269" s="11"/>
      <c r="K269" s="11"/>
      <c r="L269" s="11" t="s">
        <v>98</v>
      </c>
      <c r="M269" s="2" t="b">
        <v>0</v>
      </c>
    </row>
    <row r="270" spans="1:13" ht="28.9" customHeight="1">
      <c r="A270" s="11" t="s">
        <v>8341</v>
      </c>
      <c r="B270" s="11" t="s">
        <v>44</v>
      </c>
      <c r="C270" s="11" t="s">
        <v>375</v>
      </c>
      <c r="D270" s="11" t="s">
        <v>376</v>
      </c>
      <c r="E270" s="11" t="s">
        <v>967</v>
      </c>
      <c r="F270" s="11" t="s">
        <v>8342</v>
      </c>
      <c r="G270" s="4">
        <v>44489.391203703701</v>
      </c>
      <c r="H270" s="11" t="s">
        <v>96</v>
      </c>
      <c r="I270" s="11" t="s">
        <v>97</v>
      </c>
      <c r="J270" s="11" t="s">
        <v>98</v>
      </c>
      <c r="K270" s="11" t="s">
        <v>8343</v>
      </c>
      <c r="L270" s="11" t="s">
        <v>98</v>
      </c>
      <c r="M270" s="2" t="b">
        <v>0</v>
      </c>
    </row>
    <row r="271" spans="1:13" ht="28.9" customHeight="1">
      <c r="A271" s="11" t="s">
        <v>8344</v>
      </c>
      <c r="B271" s="11" t="s">
        <v>44</v>
      </c>
      <c r="C271" s="11" t="s">
        <v>738</v>
      </c>
      <c r="D271" s="11" t="s">
        <v>739</v>
      </c>
      <c r="E271" s="11" t="s">
        <v>4126</v>
      </c>
      <c r="F271" s="11" t="s">
        <v>8345</v>
      </c>
      <c r="G271" s="4">
        <v>44489.411712962959</v>
      </c>
      <c r="H271" s="11" t="s">
        <v>96</v>
      </c>
      <c r="I271" s="11" t="s">
        <v>97</v>
      </c>
      <c r="J271" s="11" t="s">
        <v>98</v>
      </c>
      <c r="K271" s="11" t="s">
        <v>8346</v>
      </c>
      <c r="L271" s="11" t="s">
        <v>98</v>
      </c>
      <c r="M271" s="2" t="b">
        <v>0</v>
      </c>
    </row>
    <row r="272" spans="1:13" ht="43.15" customHeight="1">
      <c r="A272" s="11" t="s">
        <v>8347</v>
      </c>
      <c r="B272" s="11" t="s">
        <v>42</v>
      </c>
      <c r="C272" s="11" t="s">
        <v>375</v>
      </c>
      <c r="D272" s="11" t="s">
        <v>376</v>
      </c>
      <c r="E272" s="11" t="s">
        <v>1757</v>
      </c>
      <c r="F272" s="11" t="s">
        <v>3960</v>
      </c>
      <c r="G272" s="4">
        <v>44489.436157407406</v>
      </c>
      <c r="H272" s="11" t="s">
        <v>96</v>
      </c>
      <c r="I272" s="11" t="s">
        <v>97</v>
      </c>
      <c r="J272" s="11" t="s">
        <v>98</v>
      </c>
      <c r="K272" s="11" t="s">
        <v>8348</v>
      </c>
      <c r="L272" s="11" t="s">
        <v>98</v>
      </c>
      <c r="M272" s="2" t="b">
        <v>0</v>
      </c>
    </row>
    <row r="273" spans="1:13" ht="43.15" customHeight="1">
      <c r="A273" s="11" t="s">
        <v>8349</v>
      </c>
      <c r="B273" s="11" t="s">
        <v>44</v>
      </c>
      <c r="C273" s="11" t="s">
        <v>507</v>
      </c>
      <c r="D273" s="11" t="s">
        <v>508</v>
      </c>
      <c r="E273" s="11" t="s">
        <v>912</v>
      </c>
      <c r="F273" s="11" t="s">
        <v>7487</v>
      </c>
      <c r="G273" s="4">
        <v>44489.529618055552</v>
      </c>
      <c r="H273" s="11" t="s">
        <v>96</v>
      </c>
      <c r="I273" s="11" t="s">
        <v>114</v>
      </c>
      <c r="J273" s="11" t="s">
        <v>98</v>
      </c>
      <c r="K273" s="11" t="s">
        <v>8350</v>
      </c>
      <c r="L273" s="11" t="s">
        <v>98</v>
      </c>
      <c r="M273" s="2" t="b">
        <v>0</v>
      </c>
    </row>
    <row r="274" spans="1:13" ht="216" customHeight="1">
      <c r="A274" s="11" t="s">
        <v>8351</v>
      </c>
      <c r="B274" s="11" t="s">
        <v>44</v>
      </c>
      <c r="C274" s="11" t="s">
        <v>375</v>
      </c>
      <c r="D274" s="11" t="s">
        <v>376</v>
      </c>
      <c r="E274" s="11" t="s">
        <v>8352</v>
      </c>
      <c r="F274" s="11" t="s">
        <v>1700</v>
      </c>
      <c r="G274" s="4">
        <v>44489.557233796288</v>
      </c>
      <c r="H274" s="11" t="s">
        <v>96</v>
      </c>
      <c r="I274" s="11" t="s">
        <v>97</v>
      </c>
      <c r="J274" s="11" t="s">
        <v>98</v>
      </c>
      <c r="K274" s="11" t="s">
        <v>3828</v>
      </c>
      <c r="L274" s="11" t="s">
        <v>98</v>
      </c>
      <c r="M274" s="2" t="b">
        <v>0</v>
      </c>
    </row>
    <row r="275" spans="1:13" ht="43.15" customHeight="1">
      <c r="A275" s="11" t="s">
        <v>8353</v>
      </c>
      <c r="B275" s="11" t="s">
        <v>42</v>
      </c>
      <c r="C275" s="11" t="s">
        <v>215</v>
      </c>
      <c r="D275" s="11" t="s">
        <v>216</v>
      </c>
      <c r="E275" s="11" t="s">
        <v>2401</v>
      </c>
      <c r="F275" s="11" t="s">
        <v>2473</v>
      </c>
      <c r="G275" s="4">
        <v>44489.573495370372</v>
      </c>
      <c r="H275" s="11" t="s">
        <v>96</v>
      </c>
      <c r="I275" s="11" t="s">
        <v>97</v>
      </c>
      <c r="J275" s="11" t="s">
        <v>98</v>
      </c>
      <c r="K275" s="11" t="s">
        <v>4024</v>
      </c>
      <c r="L275" s="11" t="s">
        <v>98</v>
      </c>
      <c r="M275" s="2" t="b">
        <v>0</v>
      </c>
    </row>
    <row r="276" spans="1:13" ht="28.9" customHeight="1">
      <c r="A276" s="11" t="s">
        <v>8354</v>
      </c>
      <c r="B276" s="11" t="s">
        <v>44</v>
      </c>
      <c r="C276" s="11" t="s">
        <v>738</v>
      </c>
      <c r="D276" s="11" t="s">
        <v>739</v>
      </c>
      <c r="E276" s="11" t="s">
        <v>4796</v>
      </c>
      <c r="F276" s="11" t="s">
        <v>8355</v>
      </c>
      <c r="G276" s="4">
        <v>44489.625983796293</v>
      </c>
      <c r="H276" s="11" t="s">
        <v>96</v>
      </c>
      <c r="I276" s="11" t="s">
        <v>114</v>
      </c>
      <c r="J276" s="11" t="s">
        <v>98</v>
      </c>
      <c r="K276" s="11" t="s">
        <v>8356</v>
      </c>
      <c r="L276" s="11" t="s">
        <v>98</v>
      </c>
      <c r="M276" s="2" t="b">
        <v>0</v>
      </c>
    </row>
    <row r="277" spans="1:13" ht="57.6" customHeight="1">
      <c r="A277" s="11" t="s">
        <v>8357</v>
      </c>
      <c r="B277" s="11" t="s">
        <v>42</v>
      </c>
      <c r="C277" s="11" t="s">
        <v>215</v>
      </c>
      <c r="D277" s="11" t="s">
        <v>216</v>
      </c>
      <c r="E277" s="11" t="s">
        <v>3673</v>
      </c>
      <c r="F277" s="11" t="s">
        <v>7369</v>
      </c>
      <c r="G277" s="4">
        <v>44489.649085648147</v>
      </c>
      <c r="H277" s="11" t="s">
        <v>96</v>
      </c>
      <c r="I277" s="11" t="s">
        <v>97</v>
      </c>
      <c r="J277" s="11" t="s">
        <v>98</v>
      </c>
      <c r="K277" s="11" t="s">
        <v>7291</v>
      </c>
      <c r="L277" s="11" t="s">
        <v>98</v>
      </c>
      <c r="M277" s="2" t="b">
        <v>0</v>
      </c>
    </row>
    <row r="278" spans="1:13" ht="57.6" customHeight="1">
      <c r="A278" s="11" t="s">
        <v>8358</v>
      </c>
      <c r="B278" s="11" t="s">
        <v>35</v>
      </c>
      <c r="C278" s="11" t="s">
        <v>101</v>
      </c>
      <c r="D278" s="11" t="s">
        <v>102</v>
      </c>
      <c r="E278" s="11" t="s">
        <v>1231</v>
      </c>
      <c r="F278" s="11" t="s">
        <v>2440</v>
      </c>
      <c r="G278" s="4">
        <v>44489.687731481477</v>
      </c>
      <c r="H278" s="11" t="s">
        <v>105</v>
      </c>
      <c r="I278" s="11" t="s">
        <v>97</v>
      </c>
      <c r="J278" s="11" t="s">
        <v>136</v>
      </c>
      <c r="K278" s="11" t="s">
        <v>8359</v>
      </c>
      <c r="L278" s="11" t="s">
        <v>136</v>
      </c>
      <c r="M278" s="2" t="b">
        <v>1</v>
      </c>
    </row>
    <row r="279" spans="1:13" ht="28.9" customHeight="1">
      <c r="A279" s="11" t="s">
        <v>8360</v>
      </c>
      <c r="B279" s="11" t="s">
        <v>28</v>
      </c>
      <c r="C279" s="11" t="s">
        <v>28</v>
      </c>
      <c r="D279" s="11" t="s">
        <v>111</v>
      </c>
      <c r="E279" s="11" t="s">
        <v>773</v>
      </c>
      <c r="F279" s="11" t="s">
        <v>8361</v>
      </c>
      <c r="G279" s="4">
        <v>44489.69458333333</v>
      </c>
      <c r="H279" s="11" t="s">
        <v>96</v>
      </c>
      <c r="I279" s="11" t="s">
        <v>114</v>
      </c>
      <c r="J279" s="11" t="s">
        <v>98</v>
      </c>
      <c r="K279" s="11" t="s">
        <v>8362</v>
      </c>
      <c r="L279" s="11" t="s">
        <v>98</v>
      </c>
      <c r="M279" s="2" t="b">
        <v>0</v>
      </c>
    </row>
    <row r="280" spans="1:13" ht="57.6" customHeight="1">
      <c r="A280" s="11" t="s">
        <v>8363</v>
      </c>
      <c r="B280" s="11" t="s">
        <v>42</v>
      </c>
      <c r="C280" s="11" t="s">
        <v>215</v>
      </c>
      <c r="D280" s="11" t="s">
        <v>216</v>
      </c>
      <c r="E280" s="11" t="s">
        <v>3888</v>
      </c>
      <c r="F280" s="11" t="s">
        <v>8364</v>
      </c>
      <c r="G280" s="4">
        <v>44489.763159722221</v>
      </c>
      <c r="H280" s="11" t="s">
        <v>105</v>
      </c>
      <c r="I280" s="11" t="s">
        <v>97</v>
      </c>
      <c r="J280" s="11" t="s">
        <v>98</v>
      </c>
      <c r="K280" s="11" t="s">
        <v>7291</v>
      </c>
      <c r="L280" s="11" t="s">
        <v>98</v>
      </c>
      <c r="M280" s="2" t="b">
        <v>0</v>
      </c>
    </row>
    <row r="281" spans="1:13" ht="28.9" customHeight="1">
      <c r="A281" s="11" t="s">
        <v>8365</v>
      </c>
      <c r="B281" s="11" t="s">
        <v>42</v>
      </c>
      <c r="C281" s="11" t="s">
        <v>375</v>
      </c>
      <c r="D281" s="11" t="s">
        <v>376</v>
      </c>
      <c r="E281" s="11" t="s">
        <v>8366</v>
      </c>
      <c r="F281" s="11" t="s">
        <v>1635</v>
      </c>
      <c r="G281" s="4">
        <v>44489.819039351853</v>
      </c>
      <c r="H281" s="11" t="s">
        <v>105</v>
      </c>
      <c r="I281" s="11" t="s">
        <v>97</v>
      </c>
      <c r="J281" s="11" t="s">
        <v>98</v>
      </c>
      <c r="K281" s="11" t="s">
        <v>8367</v>
      </c>
      <c r="L281" s="11" t="s">
        <v>98</v>
      </c>
      <c r="M281" s="2" t="b">
        <v>0</v>
      </c>
    </row>
    <row r="282" spans="1:13" ht="100.9" customHeight="1">
      <c r="A282" s="11" t="s">
        <v>8368</v>
      </c>
      <c r="B282" s="11" t="s">
        <v>42</v>
      </c>
      <c r="C282" s="11" t="s">
        <v>375</v>
      </c>
      <c r="D282" s="11" t="s">
        <v>376</v>
      </c>
      <c r="E282" s="11" t="s">
        <v>8369</v>
      </c>
      <c r="F282" s="11" t="s">
        <v>8370</v>
      </c>
      <c r="G282" s="4">
        <v>44490.427499999998</v>
      </c>
      <c r="H282" s="11" t="s">
        <v>105</v>
      </c>
      <c r="I282" s="11" t="s">
        <v>97</v>
      </c>
      <c r="J282" s="11" t="s">
        <v>98</v>
      </c>
      <c r="K282" s="11" t="s">
        <v>3909</v>
      </c>
      <c r="L282" s="11" t="s">
        <v>98</v>
      </c>
      <c r="M282" s="2" t="b">
        <v>0</v>
      </c>
    </row>
    <row r="283" spans="1:13" ht="28.9" customHeight="1">
      <c r="A283" s="11" t="s">
        <v>8371</v>
      </c>
      <c r="B283" s="11" t="s">
        <v>36</v>
      </c>
      <c r="C283" s="11" t="s">
        <v>37</v>
      </c>
      <c r="D283" s="11" t="s">
        <v>133</v>
      </c>
      <c r="E283" s="11" t="s">
        <v>140</v>
      </c>
      <c r="F283" s="11" t="s">
        <v>8372</v>
      </c>
      <c r="G283" s="4">
        <v>44490.447430555563</v>
      </c>
      <c r="H283" s="11" t="s">
        <v>105</v>
      </c>
      <c r="I283" s="11" t="s">
        <v>114</v>
      </c>
      <c r="J283" s="11" t="s">
        <v>107</v>
      </c>
      <c r="K283" s="11" t="s">
        <v>8373</v>
      </c>
      <c r="L283" s="11" t="s">
        <v>107</v>
      </c>
      <c r="M283" s="2" t="b">
        <v>0</v>
      </c>
    </row>
    <row r="284" spans="1:13" ht="43.15" customHeight="1">
      <c r="A284" s="11" t="s">
        <v>8374</v>
      </c>
      <c r="B284" s="11" t="s">
        <v>44</v>
      </c>
      <c r="C284" s="11" t="s">
        <v>375</v>
      </c>
      <c r="D284" s="11" t="s">
        <v>376</v>
      </c>
      <c r="E284" s="11" t="s">
        <v>1897</v>
      </c>
      <c r="F284" s="11" t="s">
        <v>5740</v>
      </c>
      <c r="G284" s="4">
        <v>44490.459270833337</v>
      </c>
      <c r="H284" s="11" t="s">
        <v>105</v>
      </c>
      <c r="I284" s="11" t="s">
        <v>114</v>
      </c>
      <c r="J284" s="11" t="s">
        <v>98</v>
      </c>
      <c r="K284" s="11" t="s">
        <v>5697</v>
      </c>
      <c r="L284" s="11" t="s">
        <v>98</v>
      </c>
      <c r="M284" s="2" t="b">
        <v>0</v>
      </c>
    </row>
    <row r="285" spans="1:13">
      <c r="A285" s="11" t="s">
        <v>8375</v>
      </c>
      <c r="B285" s="11" t="s">
        <v>58</v>
      </c>
      <c r="C285" s="11" t="s">
        <v>8376</v>
      </c>
      <c r="D285" s="11" t="s">
        <v>8377</v>
      </c>
      <c r="E285" s="11" t="s">
        <v>2210</v>
      </c>
      <c r="F285" s="11" t="s">
        <v>8378</v>
      </c>
      <c r="G285" s="4">
        <v>44490.464039351849</v>
      </c>
      <c r="H285" s="11" t="s">
        <v>105</v>
      </c>
      <c r="I285" s="11" t="s">
        <v>97</v>
      </c>
      <c r="J285" s="11" t="s">
        <v>98</v>
      </c>
      <c r="K285" s="11" t="s">
        <v>8379</v>
      </c>
      <c r="L285" s="11" t="s">
        <v>98</v>
      </c>
      <c r="M285" s="2" t="b">
        <v>0</v>
      </c>
    </row>
    <row r="286" spans="1:13" ht="28.9" customHeight="1">
      <c r="A286" s="11" t="s">
        <v>8380</v>
      </c>
      <c r="B286" s="11" t="s">
        <v>42</v>
      </c>
      <c r="C286" s="11" t="s">
        <v>215</v>
      </c>
      <c r="D286" s="11" t="s">
        <v>216</v>
      </c>
      <c r="E286" s="11" t="s">
        <v>8381</v>
      </c>
      <c r="F286" s="11" t="s">
        <v>250</v>
      </c>
      <c r="G286" s="4">
        <v>44490.514328703714</v>
      </c>
      <c r="H286" s="11" t="s">
        <v>105</v>
      </c>
      <c r="I286" s="11" t="s">
        <v>97</v>
      </c>
      <c r="J286" s="11" t="s">
        <v>98</v>
      </c>
      <c r="K286" s="11" t="s">
        <v>8382</v>
      </c>
      <c r="L286" s="11" t="s">
        <v>98</v>
      </c>
      <c r="M286" s="2" t="b">
        <v>0</v>
      </c>
    </row>
    <row r="287" spans="1:13" ht="201.6" customHeight="1">
      <c r="A287" s="11" t="s">
        <v>8383</v>
      </c>
      <c r="B287" s="11" t="s">
        <v>42</v>
      </c>
      <c r="C287" s="11" t="s">
        <v>215</v>
      </c>
      <c r="D287" s="11" t="s">
        <v>216</v>
      </c>
      <c r="E287" s="11" t="s">
        <v>636</v>
      </c>
      <c r="F287" s="11" t="s">
        <v>7369</v>
      </c>
      <c r="G287" s="4">
        <v>44490.522326388891</v>
      </c>
      <c r="H287" s="11" t="s">
        <v>105</v>
      </c>
      <c r="I287" s="11" t="s">
        <v>97</v>
      </c>
      <c r="J287" s="11" t="s">
        <v>98</v>
      </c>
      <c r="K287" s="11" t="s">
        <v>3538</v>
      </c>
      <c r="L287" s="11" t="s">
        <v>98</v>
      </c>
      <c r="M287" s="2" t="b">
        <v>0</v>
      </c>
    </row>
    <row r="288" spans="1:13" ht="28.9" customHeight="1">
      <c r="A288" s="11" t="s">
        <v>8384</v>
      </c>
      <c r="B288" s="11" t="s">
        <v>35</v>
      </c>
      <c r="C288" s="11" t="s">
        <v>225</v>
      </c>
      <c r="D288" s="11" t="s">
        <v>226</v>
      </c>
      <c r="E288" s="11" t="s">
        <v>1072</v>
      </c>
      <c r="F288" s="11" t="s">
        <v>8385</v>
      </c>
      <c r="G288" s="4">
        <v>44490.528831018521</v>
      </c>
      <c r="H288" s="11" t="s">
        <v>105</v>
      </c>
      <c r="I288" s="11" t="s">
        <v>97</v>
      </c>
      <c r="J288" s="11" t="s">
        <v>109</v>
      </c>
      <c r="K288" s="11" t="s">
        <v>8386</v>
      </c>
      <c r="L288" s="11" t="s">
        <v>109</v>
      </c>
      <c r="M288" s="2" t="b">
        <v>0</v>
      </c>
    </row>
    <row r="289" spans="1:13" ht="28.9" customHeight="1">
      <c r="A289" s="11" t="s">
        <v>8387</v>
      </c>
      <c r="B289" s="11" t="s">
        <v>60</v>
      </c>
      <c r="C289" s="11" t="s">
        <v>457</v>
      </c>
      <c r="D289" s="11" t="s">
        <v>708</v>
      </c>
      <c r="E289" s="11" t="s">
        <v>8388</v>
      </c>
      <c r="F289" s="11" t="s">
        <v>162</v>
      </c>
      <c r="G289" s="4">
        <v>44490.571134259262</v>
      </c>
      <c r="H289" s="11" t="s">
        <v>105</v>
      </c>
      <c r="I289" s="11" t="s">
        <v>97</v>
      </c>
      <c r="J289" s="11" t="s">
        <v>98</v>
      </c>
      <c r="K289" s="11" t="s">
        <v>8389</v>
      </c>
      <c r="L289" s="11" t="s">
        <v>98</v>
      </c>
      <c r="M289" s="2" t="b">
        <v>0</v>
      </c>
    </row>
    <row r="290" spans="1:13" ht="72" customHeight="1">
      <c r="A290" s="11" t="s">
        <v>8390</v>
      </c>
      <c r="B290" s="11" t="s">
        <v>42</v>
      </c>
      <c r="C290" s="11" t="s">
        <v>215</v>
      </c>
      <c r="D290" s="11" t="s">
        <v>216</v>
      </c>
      <c r="E290" s="11" t="s">
        <v>5326</v>
      </c>
      <c r="F290" s="11" t="s">
        <v>8391</v>
      </c>
      <c r="G290" s="4">
        <v>44490.589930555558</v>
      </c>
      <c r="H290" s="11" t="s">
        <v>105</v>
      </c>
      <c r="I290" s="11" t="s">
        <v>97</v>
      </c>
      <c r="J290" s="11" t="s">
        <v>98</v>
      </c>
      <c r="K290" s="11" t="s">
        <v>7737</v>
      </c>
      <c r="L290" s="11" t="s">
        <v>98</v>
      </c>
      <c r="M290" s="2" t="b">
        <v>0</v>
      </c>
    </row>
    <row r="291" spans="1:13" ht="28.9" customHeight="1">
      <c r="A291" s="11" t="s">
        <v>8392</v>
      </c>
      <c r="B291" s="11" t="s">
        <v>35</v>
      </c>
      <c r="C291" s="11" t="s">
        <v>225</v>
      </c>
      <c r="D291" s="11" t="s">
        <v>226</v>
      </c>
      <c r="E291" s="11" t="s">
        <v>314</v>
      </c>
      <c r="F291" s="11" t="s">
        <v>8393</v>
      </c>
      <c r="G291" s="4">
        <v>44490.616481481477</v>
      </c>
      <c r="H291" s="11" t="s">
        <v>105</v>
      </c>
      <c r="I291" s="11" t="s">
        <v>97</v>
      </c>
      <c r="J291" s="11" t="s">
        <v>109</v>
      </c>
      <c r="K291" s="11" t="s">
        <v>8394</v>
      </c>
      <c r="L291" s="11" t="s">
        <v>109</v>
      </c>
      <c r="M291" s="2" t="b">
        <v>1</v>
      </c>
    </row>
    <row r="292" spans="1:13" ht="28.9" customHeight="1">
      <c r="A292" s="11" t="s">
        <v>8395</v>
      </c>
      <c r="B292" s="11" t="s">
        <v>35</v>
      </c>
      <c r="C292" s="11" t="s">
        <v>225</v>
      </c>
      <c r="D292" s="11" t="s">
        <v>226</v>
      </c>
      <c r="E292" s="11" t="s">
        <v>258</v>
      </c>
      <c r="F292" s="11" t="s">
        <v>8396</v>
      </c>
      <c r="G292" s="4">
        <v>44490.638692129629</v>
      </c>
      <c r="H292" s="11" t="s">
        <v>105</v>
      </c>
      <c r="I292" s="11" t="s">
        <v>97</v>
      </c>
      <c r="J292" s="11" t="s">
        <v>109</v>
      </c>
      <c r="K292" s="11" t="s">
        <v>8397</v>
      </c>
      <c r="L292" s="11" t="s">
        <v>109</v>
      </c>
      <c r="M292" s="2" t="b">
        <v>0</v>
      </c>
    </row>
    <row r="293" spans="1:13" ht="28.9" customHeight="1">
      <c r="A293" s="11" t="s">
        <v>8398</v>
      </c>
      <c r="B293" s="11" t="s">
        <v>42</v>
      </c>
      <c r="C293" s="11" t="s">
        <v>685</v>
      </c>
      <c r="D293" s="11" t="s">
        <v>1168</v>
      </c>
      <c r="E293" s="11" t="s">
        <v>7511</v>
      </c>
      <c r="F293" s="11" t="s">
        <v>8399</v>
      </c>
      <c r="G293" s="4">
        <v>44490.646666666667</v>
      </c>
      <c r="H293" s="11" t="s">
        <v>105</v>
      </c>
      <c r="I293" s="11" t="s">
        <v>97</v>
      </c>
      <c r="J293" s="11" t="s">
        <v>98</v>
      </c>
      <c r="K293" s="11" t="s">
        <v>8400</v>
      </c>
      <c r="L293" s="11" t="s">
        <v>98</v>
      </c>
      <c r="M293" s="2" t="b">
        <v>0</v>
      </c>
    </row>
    <row r="294" spans="1:13" ht="28.9" customHeight="1">
      <c r="A294" s="11" t="s">
        <v>8401</v>
      </c>
      <c r="B294" s="11" t="s">
        <v>35</v>
      </c>
      <c r="C294" s="11" t="s">
        <v>873</v>
      </c>
      <c r="D294" s="11" t="s">
        <v>874</v>
      </c>
      <c r="E294" s="11" t="s">
        <v>232</v>
      </c>
      <c r="F294" s="11" t="s">
        <v>8402</v>
      </c>
      <c r="G294" s="4">
        <v>44490.66946759259</v>
      </c>
      <c r="H294" s="11" t="s">
        <v>105</v>
      </c>
      <c r="I294" s="11" t="s">
        <v>97</v>
      </c>
      <c r="J294" s="11" t="s">
        <v>109</v>
      </c>
      <c r="K294" s="11" t="s">
        <v>8403</v>
      </c>
      <c r="L294" s="11" t="s">
        <v>109</v>
      </c>
      <c r="M294" s="2" t="b">
        <v>0</v>
      </c>
    </row>
    <row r="295" spans="1:13" ht="144" customHeight="1">
      <c r="A295" s="11" t="s">
        <v>8404</v>
      </c>
      <c r="B295" s="11" t="s">
        <v>42</v>
      </c>
      <c r="C295" s="11" t="s">
        <v>215</v>
      </c>
      <c r="D295" s="11" t="s">
        <v>216</v>
      </c>
      <c r="E295" s="11" t="s">
        <v>881</v>
      </c>
      <c r="F295" s="11" t="s">
        <v>7369</v>
      </c>
      <c r="G295" s="4">
        <v>44490.674363425933</v>
      </c>
      <c r="H295" s="11" t="s">
        <v>105</v>
      </c>
      <c r="I295" s="11" t="s">
        <v>97</v>
      </c>
      <c r="J295" s="11" t="s">
        <v>98</v>
      </c>
      <c r="K295" s="11" t="s">
        <v>8405</v>
      </c>
      <c r="L295" s="11" t="s">
        <v>98</v>
      </c>
      <c r="M295" s="2" t="b">
        <v>0</v>
      </c>
    </row>
    <row r="296" spans="1:13" ht="72" customHeight="1">
      <c r="A296" s="11" t="s">
        <v>8406</v>
      </c>
      <c r="B296" s="11" t="s">
        <v>42</v>
      </c>
      <c r="C296" s="11" t="s">
        <v>215</v>
      </c>
      <c r="D296" s="11" t="s">
        <v>216</v>
      </c>
      <c r="E296" s="11" t="s">
        <v>5064</v>
      </c>
      <c r="F296" s="11" t="s">
        <v>335</v>
      </c>
      <c r="G296" s="4">
        <v>44490.69085648148</v>
      </c>
      <c r="H296" s="11" t="s">
        <v>105</v>
      </c>
      <c r="I296" s="11" t="s">
        <v>114</v>
      </c>
      <c r="J296" s="11" t="s">
        <v>98</v>
      </c>
      <c r="K296" s="11" t="s">
        <v>8407</v>
      </c>
      <c r="L296" s="11" t="s">
        <v>98</v>
      </c>
      <c r="M296" s="2" t="b">
        <v>0</v>
      </c>
    </row>
    <row r="297" spans="1:13" ht="43.15" customHeight="1">
      <c r="A297" s="11" t="s">
        <v>8408</v>
      </c>
      <c r="B297" s="11" t="s">
        <v>42</v>
      </c>
      <c r="C297" s="11" t="s">
        <v>1857</v>
      </c>
      <c r="D297" s="11" t="s">
        <v>1858</v>
      </c>
      <c r="E297" s="11" t="s">
        <v>5634</v>
      </c>
      <c r="F297" s="11" t="s">
        <v>8409</v>
      </c>
      <c r="G297" s="4">
        <v>44490.700624999998</v>
      </c>
      <c r="H297" s="11" t="s">
        <v>105</v>
      </c>
      <c r="I297" s="11" t="s">
        <v>97</v>
      </c>
      <c r="J297" s="11" t="s">
        <v>98</v>
      </c>
      <c r="K297" s="11" t="s">
        <v>8410</v>
      </c>
      <c r="L297" s="11" t="s">
        <v>98</v>
      </c>
      <c r="M297" s="2" t="b">
        <v>0</v>
      </c>
    </row>
    <row r="298" spans="1:13" ht="57.6" customHeight="1">
      <c r="A298" s="11" t="s">
        <v>8411</v>
      </c>
      <c r="B298" s="11" t="s">
        <v>44</v>
      </c>
      <c r="C298" s="11" t="s">
        <v>738</v>
      </c>
      <c r="D298" s="11" t="s">
        <v>739</v>
      </c>
      <c r="E298" s="11" t="s">
        <v>6595</v>
      </c>
      <c r="F298" s="11" t="s">
        <v>8412</v>
      </c>
      <c r="G298" s="4">
        <v>44490.72246527778</v>
      </c>
      <c r="H298" s="11" t="s">
        <v>105</v>
      </c>
      <c r="I298" s="11" t="s">
        <v>97</v>
      </c>
      <c r="J298" s="11" t="s">
        <v>98</v>
      </c>
      <c r="K298" s="11" t="s">
        <v>5392</v>
      </c>
      <c r="L298" s="11" t="s">
        <v>98</v>
      </c>
      <c r="M298" s="2" t="b">
        <v>0</v>
      </c>
    </row>
    <row r="299" spans="1:13">
      <c r="A299" s="11" t="s">
        <v>8413</v>
      </c>
      <c r="B299" s="11" t="s">
        <v>35</v>
      </c>
      <c r="C299" s="11" t="s">
        <v>342</v>
      </c>
      <c r="D299" s="11" t="s">
        <v>434</v>
      </c>
      <c r="E299" s="11" t="s">
        <v>2334</v>
      </c>
      <c r="F299" s="11" t="s">
        <v>8414</v>
      </c>
      <c r="G299" s="4">
        <v>44490.74255787037</v>
      </c>
      <c r="H299" s="11" t="s">
        <v>105</v>
      </c>
      <c r="I299" s="11" t="s">
        <v>97</v>
      </c>
      <c r="J299" s="11" t="s">
        <v>109</v>
      </c>
      <c r="K299" s="11" t="s">
        <v>8415</v>
      </c>
      <c r="L299" s="11" t="s">
        <v>109</v>
      </c>
      <c r="M299" s="2" t="b">
        <v>0</v>
      </c>
    </row>
    <row r="300" spans="1:13" ht="43.15" customHeight="1">
      <c r="A300" s="11" t="s">
        <v>8416</v>
      </c>
      <c r="B300" s="11" t="s">
        <v>44</v>
      </c>
      <c r="C300" s="11" t="s">
        <v>507</v>
      </c>
      <c r="D300" s="11" t="s">
        <v>508</v>
      </c>
      <c r="E300" s="11" t="s">
        <v>6840</v>
      </c>
      <c r="F300" s="11" t="s">
        <v>2840</v>
      </c>
      <c r="G300" s="4">
        <v>44490.762245370373</v>
      </c>
      <c r="H300" s="11" t="s">
        <v>105</v>
      </c>
      <c r="I300" s="11" t="s">
        <v>114</v>
      </c>
      <c r="J300" s="11" t="s">
        <v>98</v>
      </c>
      <c r="K300" s="11" t="s">
        <v>8417</v>
      </c>
      <c r="L300" s="11" t="s">
        <v>98</v>
      </c>
      <c r="M300" s="2" t="b">
        <v>0</v>
      </c>
    </row>
    <row r="301" spans="1:13" ht="57.6" customHeight="1">
      <c r="A301" s="11" t="s">
        <v>8418</v>
      </c>
      <c r="B301" s="11" t="s">
        <v>42</v>
      </c>
      <c r="C301" s="11" t="s">
        <v>215</v>
      </c>
      <c r="D301" s="11" t="s">
        <v>216</v>
      </c>
      <c r="E301" s="11" t="s">
        <v>8419</v>
      </c>
      <c r="F301" s="11" t="s">
        <v>8420</v>
      </c>
      <c r="G301" s="4">
        <v>44490.766099537039</v>
      </c>
      <c r="H301" s="11" t="s">
        <v>105</v>
      </c>
      <c r="I301" s="11" t="s">
        <v>97</v>
      </c>
      <c r="J301" s="11" t="s">
        <v>98</v>
      </c>
      <c r="K301" s="11" t="s">
        <v>8421</v>
      </c>
      <c r="L301" s="11" t="s">
        <v>98</v>
      </c>
      <c r="M301" s="2" t="b">
        <v>0</v>
      </c>
    </row>
    <row r="302" spans="1:13" ht="201.6" customHeight="1">
      <c r="A302" s="11" t="s">
        <v>8422</v>
      </c>
      <c r="B302" s="11" t="s">
        <v>42</v>
      </c>
      <c r="C302" s="11" t="s">
        <v>215</v>
      </c>
      <c r="D302" s="11" t="s">
        <v>216</v>
      </c>
      <c r="E302" s="11" t="s">
        <v>8423</v>
      </c>
      <c r="F302" s="11" t="s">
        <v>6080</v>
      </c>
      <c r="G302" s="4">
        <v>44490.785590277781</v>
      </c>
      <c r="H302" s="11" t="s">
        <v>105</v>
      </c>
      <c r="I302" s="11" t="s">
        <v>97</v>
      </c>
      <c r="J302" s="11" t="s">
        <v>98</v>
      </c>
      <c r="K302" s="11" t="s">
        <v>3538</v>
      </c>
      <c r="L302" s="11" t="s">
        <v>98</v>
      </c>
      <c r="M302" s="2" t="b">
        <v>0</v>
      </c>
    </row>
    <row r="303" spans="1:13" ht="43.15" customHeight="1">
      <c r="A303" s="11" t="s">
        <v>8424</v>
      </c>
      <c r="B303" s="11" t="s">
        <v>42</v>
      </c>
      <c r="C303" s="11" t="s">
        <v>215</v>
      </c>
      <c r="D303" s="11" t="s">
        <v>216</v>
      </c>
      <c r="E303" s="11" t="s">
        <v>6317</v>
      </c>
      <c r="F303" s="11" t="s">
        <v>8425</v>
      </c>
      <c r="G303" s="4">
        <v>44490.814317129632</v>
      </c>
      <c r="H303" s="11" t="s">
        <v>105</v>
      </c>
      <c r="I303" s="11" t="s">
        <v>97</v>
      </c>
      <c r="J303" s="11" t="s">
        <v>98</v>
      </c>
      <c r="K303" s="11" t="s">
        <v>4024</v>
      </c>
      <c r="L303" s="11" t="s">
        <v>98</v>
      </c>
      <c r="M303" s="2" t="b">
        <v>0</v>
      </c>
    </row>
    <row r="304" spans="1:13">
      <c r="A304" s="11" t="s">
        <v>8426</v>
      </c>
      <c r="B304" s="11" t="s">
        <v>35</v>
      </c>
      <c r="C304" s="11" t="s">
        <v>225</v>
      </c>
      <c r="D304" s="11" t="s">
        <v>568</v>
      </c>
      <c r="E304" s="11" t="s">
        <v>453</v>
      </c>
      <c r="F304" s="11" t="s">
        <v>8427</v>
      </c>
      <c r="G304" s="4">
        <v>44490.82130787037</v>
      </c>
      <c r="H304" s="11" t="s">
        <v>105</v>
      </c>
      <c r="I304" s="11" t="s">
        <v>97</v>
      </c>
      <c r="J304" s="11" t="s">
        <v>109</v>
      </c>
      <c r="K304" s="11" t="s">
        <v>8428</v>
      </c>
      <c r="L304" s="11" t="s">
        <v>109</v>
      </c>
      <c r="M304" s="2" t="b">
        <v>0</v>
      </c>
    </row>
    <row r="305" spans="1:13" ht="57.6" customHeight="1">
      <c r="A305" s="11" t="s">
        <v>8429</v>
      </c>
      <c r="B305" s="11" t="s">
        <v>42</v>
      </c>
      <c r="C305" s="11" t="s">
        <v>92</v>
      </c>
      <c r="D305" s="11" t="s">
        <v>93</v>
      </c>
      <c r="E305" s="11" t="s">
        <v>8245</v>
      </c>
      <c r="F305" s="11" t="s">
        <v>899</v>
      </c>
      <c r="G305" s="4">
        <v>44490.860532407409</v>
      </c>
      <c r="H305" s="11" t="s">
        <v>105</v>
      </c>
      <c r="I305" s="11" t="s">
        <v>97</v>
      </c>
      <c r="J305" s="11" t="s">
        <v>98</v>
      </c>
      <c r="K305" s="11" t="s">
        <v>5392</v>
      </c>
      <c r="L305" s="11" t="s">
        <v>98</v>
      </c>
      <c r="M305" s="2" t="b">
        <v>0</v>
      </c>
    </row>
    <row r="306" spans="1:13" ht="28.9" customHeight="1">
      <c r="A306" s="11" t="s">
        <v>8430</v>
      </c>
      <c r="B306" s="11" t="s">
        <v>35</v>
      </c>
      <c r="C306" s="11" t="s">
        <v>873</v>
      </c>
      <c r="D306" s="11" t="s">
        <v>874</v>
      </c>
      <c r="E306" s="11" t="s">
        <v>960</v>
      </c>
      <c r="F306" s="11" t="s">
        <v>8431</v>
      </c>
      <c r="G306" s="4">
        <v>44490.848530092589</v>
      </c>
      <c r="H306" s="11" t="s">
        <v>105</v>
      </c>
      <c r="I306" s="11" t="s">
        <v>97</v>
      </c>
      <c r="J306" s="11" t="s">
        <v>109</v>
      </c>
      <c r="K306" s="11" t="s">
        <v>8432</v>
      </c>
      <c r="L306" s="11" t="s">
        <v>109</v>
      </c>
      <c r="M306" s="2" t="b">
        <v>0</v>
      </c>
    </row>
    <row r="307" spans="1:13" ht="28.9" customHeight="1">
      <c r="A307" s="11" t="s">
        <v>8433</v>
      </c>
      <c r="B307" s="11" t="s">
        <v>35</v>
      </c>
      <c r="C307" s="11" t="s">
        <v>873</v>
      </c>
      <c r="D307" s="11" t="s">
        <v>874</v>
      </c>
      <c r="E307" s="11" t="s">
        <v>149</v>
      </c>
      <c r="F307" s="11" t="s">
        <v>8434</v>
      </c>
      <c r="G307" s="4">
        <v>44490.87777777778</v>
      </c>
      <c r="H307" s="11" t="s">
        <v>105</v>
      </c>
      <c r="I307" s="11" t="s">
        <v>97</v>
      </c>
      <c r="J307" s="11" t="s">
        <v>109</v>
      </c>
      <c r="K307" s="11" t="s">
        <v>8432</v>
      </c>
      <c r="L307" s="11" t="s">
        <v>109</v>
      </c>
      <c r="M307" s="2" t="b">
        <v>1</v>
      </c>
    </row>
    <row r="308" spans="1:13" ht="28.9" customHeight="1">
      <c r="A308" s="11" t="s">
        <v>8435</v>
      </c>
      <c r="B308" s="11" t="s">
        <v>35</v>
      </c>
      <c r="C308" s="11" t="s">
        <v>225</v>
      </c>
      <c r="D308" s="11" t="s">
        <v>226</v>
      </c>
      <c r="E308" s="11" t="s">
        <v>569</v>
      </c>
      <c r="F308" s="11" t="s">
        <v>471</v>
      </c>
      <c r="G308" s="4">
        <v>44491.417361111111</v>
      </c>
      <c r="H308" s="11" t="s">
        <v>105</v>
      </c>
      <c r="I308" s="11" t="s">
        <v>97</v>
      </c>
      <c r="J308" s="11" t="s">
        <v>136</v>
      </c>
      <c r="K308" s="11" t="s">
        <v>8436</v>
      </c>
      <c r="L308" s="11" t="s">
        <v>136</v>
      </c>
      <c r="M308" s="2" t="b">
        <v>0</v>
      </c>
    </row>
    <row r="309" spans="1:13">
      <c r="A309" s="11" t="s">
        <v>8437</v>
      </c>
      <c r="B309" s="11" t="s">
        <v>35</v>
      </c>
      <c r="C309" s="11" t="s">
        <v>180</v>
      </c>
      <c r="D309" s="11" t="s">
        <v>466</v>
      </c>
      <c r="E309" s="11" t="s">
        <v>4868</v>
      </c>
      <c r="F309" s="11" t="s">
        <v>8438</v>
      </c>
      <c r="G309" s="4">
        <v>44491.43167824074</v>
      </c>
      <c r="H309" s="11" t="s">
        <v>105</v>
      </c>
      <c r="I309" s="11" t="s">
        <v>114</v>
      </c>
      <c r="J309" s="11" t="s">
        <v>109</v>
      </c>
      <c r="K309" s="11" t="s">
        <v>8439</v>
      </c>
      <c r="L309" s="11" t="s">
        <v>109</v>
      </c>
      <c r="M309" s="2" t="b">
        <v>0</v>
      </c>
    </row>
    <row r="310" spans="1:13" ht="57.6" customHeight="1">
      <c r="A310" s="11" t="s">
        <v>8440</v>
      </c>
      <c r="B310" s="11" t="s">
        <v>44</v>
      </c>
      <c r="C310" s="11" t="s">
        <v>375</v>
      </c>
      <c r="D310" s="11" t="s">
        <v>376</v>
      </c>
      <c r="E310" s="11" t="s">
        <v>1711</v>
      </c>
      <c r="F310" s="11" t="s">
        <v>8441</v>
      </c>
      <c r="G310" s="4">
        <v>44491.448819444442</v>
      </c>
      <c r="H310" s="11" t="s">
        <v>105</v>
      </c>
      <c r="I310" s="11" t="s">
        <v>114</v>
      </c>
      <c r="J310" s="11" t="s">
        <v>98</v>
      </c>
      <c r="K310" s="11" t="s">
        <v>8442</v>
      </c>
      <c r="L310" s="11" t="s">
        <v>98</v>
      </c>
      <c r="M310" s="2" t="b">
        <v>0</v>
      </c>
    </row>
    <row r="311" spans="1:13" ht="28.9" customHeight="1">
      <c r="A311" s="11" t="s">
        <v>8443</v>
      </c>
      <c r="B311" s="11" t="s">
        <v>44</v>
      </c>
      <c r="C311" s="11" t="s">
        <v>738</v>
      </c>
      <c r="D311" s="11" t="s">
        <v>739</v>
      </c>
      <c r="E311" s="11" t="s">
        <v>3547</v>
      </c>
      <c r="F311" s="11" t="s">
        <v>8444</v>
      </c>
      <c r="G311" s="4">
        <v>44491.460590277777</v>
      </c>
      <c r="H311" s="11" t="s">
        <v>105</v>
      </c>
      <c r="I311" s="11" t="s">
        <v>97</v>
      </c>
      <c r="J311" s="11" t="s">
        <v>98</v>
      </c>
      <c r="K311" s="11" t="s">
        <v>8445</v>
      </c>
      <c r="L311" s="11" t="s">
        <v>98</v>
      </c>
      <c r="M311" s="2" t="b">
        <v>0</v>
      </c>
    </row>
    <row r="312" spans="1:13" ht="43.15" customHeight="1">
      <c r="A312" s="11" t="s">
        <v>8446</v>
      </c>
      <c r="B312" s="11" t="s">
        <v>36</v>
      </c>
      <c r="C312" s="11" t="s">
        <v>37</v>
      </c>
      <c r="D312" s="11" t="s">
        <v>133</v>
      </c>
      <c r="E312" s="11" t="s">
        <v>491</v>
      </c>
      <c r="F312" s="11" t="s">
        <v>8447</v>
      </c>
      <c r="G312" s="4">
        <v>44491.479907407411</v>
      </c>
      <c r="H312" s="11" t="s">
        <v>105</v>
      </c>
      <c r="I312" s="11" t="s">
        <v>97</v>
      </c>
      <c r="J312" s="11" t="s">
        <v>107</v>
      </c>
      <c r="K312" s="11" t="s">
        <v>8448</v>
      </c>
      <c r="L312" s="11" t="s">
        <v>107</v>
      </c>
      <c r="M312" s="2" t="b">
        <v>0</v>
      </c>
    </row>
    <row r="313" spans="1:13" ht="43.15" customHeight="1">
      <c r="A313" s="11" t="s">
        <v>8449</v>
      </c>
      <c r="B313" s="11" t="s">
        <v>59</v>
      </c>
      <c r="C313" s="11" t="s">
        <v>5815</v>
      </c>
      <c r="D313" s="11" t="s">
        <v>5815</v>
      </c>
      <c r="E313" s="11" t="s">
        <v>6426</v>
      </c>
      <c r="F313" s="11" t="s">
        <v>8450</v>
      </c>
      <c r="G313" s="4">
        <v>44491.507581018523</v>
      </c>
      <c r="H313" s="11" t="s">
        <v>105</v>
      </c>
      <c r="I313" s="11" t="s">
        <v>97</v>
      </c>
      <c r="J313" s="11" t="s">
        <v>98</v>
      </c>
      <c r="K313" s="11" t="s">
        <v>8451</v>
      </c>
      <c r="L313" s="11" t="s">
        <v>98</v>
      </c>
      <c r="M313" s="2" t="b">
        <v>0</v>
      </c>
    </row>
    <row r="314" spans="1:13" ht="43.15" customHeight="1">
      <c r="A314" s="11" t="s">
        <v>8452</v>
      </c>
      <c r="B314" s="11" t="s">
        <v>44</v>
      </c>
      <c r="C314" s="11" t="s">
        <v>375</v>
      </c>
      <c r="D314" s="11" t="s">
        <v>376</v>
      </c>
      <c r="E314" s="11" t="s">
        <v>6066</v>
      </c>
      <c r="F314" s="11" t="s">
        <v>8453</v>
      </c>
      <c r="G314" s="4">
        <v>44491.550497685188</v>
      </c>
      <c r="H314" s="11" t="s">
        <v>105</v>
      </c>
      <c r="I314" s="11" t="s">
        <v>114</v>
      </c>
      <c r="J314" s="11" t="s">
        <v>98</v>
      </c>
      <c r="K314" s="11" t="s">
        <v>8454</v>
      </c>
      <c r="L314" s="11" t="s">
        <v>98</v>
      </c>
      <c r="M314" s="2" t="b">
        <v>0</v>
      </c>
    </row>
    <row r="315" spans="1:13" ht="28.9" customHeight="1">
      <c r="A315" s="11" t="s">
        <v>8455</v>
      </c>
      <c r="B315" s="11" t="s">
        <v>56</v>
      </c>
      <c r="C315" s="11" t="s">
        <v>153</v>
      </c>
      <c r="D315" s="11" t="s">
        <v>154</v>
      </c>
      <c r="E315" s="11" t="s">
        <v>8456</v>
      </c>
      <c r="F315" s="11" t="s">
        <v>8457</v>
      </c>
      <c r="G315" s="4">
        <v>44491.563599537039</v>
      </c>
      <c r="H315" s="11" t="s">
        <v>105</v>
      </c>
      <c r="I315" s="11" t="s">
        <v>114</v>
      </c>
      <c r="J315" s="11" t="s">
        <v>98</v>
      </c>
      <c r="K315" s="11" t="s">
        <v>8458</v>
      </c>
      <c r="L315" s="11" t="s">
        <v>98</v>
      </c>
      <c r="M315" s="2" t="b">
        <v>0</v>
      </c>
    </row>
    <row r="316" spans="1:13" ht="57.6" customHeight="1">
      <c r="A316" s="11" t="s">
        <v>8459</v>
      </c>
      <c r="B316" s="11" t="s">
        <v>44</v>
      </c>
      <c r="C316" s="11" t="s">
        <v>507</v>
      </c>
      <c r="D316" s="11" t="s">
        <v>508</v>
      </c>
      <c r="E316" s="11" t="s">
        <v>7670</v>
      </c>
      <c r="F316" s="11" t="s">
        <v>8460</v>
      </c>
      <c r="G316" s="4">
        <v>44491.581145833326</v>
      </c>
      <c r="H316" s="11" t="s">
        <v>105</v>
      </c>
      <c r="I316" s="11" t="s">
        <v>97</v>
      </c>
      <c r="J316" s="11" t="s">
        <v>98</v>
      </c>
      <c r="K316" s="11" t="s">
        <v>8461</v>
      </c>
      <c r="L316" s="11" t="s">
        <v>98</v>
      </c>
      <c r="M316" s="2" t="b">
        <v>0</v>
      </c>
    </row>
    <row r="317" spans="1:13">
      <c r="A317" s="11" t="s">
        <v>8462</v>
      </c>
      <c r="B317" s="11" t="s">
        <v>35</v>
      </c>
      <c r="C317" s="11" t="s">
        <v>124</v>
      </c>
      <c r="D317" s="11" t="s">
        <v>144</v>
      </c>
      <c r="E317" s="11" t="s">
        <v>258</v>
      </c>
      <c r="F317" s="11" t="s">
        <v>8463</v>
      </c>
      <c r="G317" s="4">
        <v>44491.588495370372</v>
      </c>
      <c r="H317" s="11" t="s">
        <v>105</v>
      </c>
      <c r="I317" s="11" t="s">
        <v>97</v>
      </c>
      <c r="J317" s="11" t="s">
        <v>109</v>
      </c>
      <c r="K317" s="11" t="s">
        <v>7818</v>
      </c>
      <c r="L317" s="11" t="s">
        <v>109</v>
      </c>
      <c r="M317" s="2" t="b">
        <v>0</v>
      </c>
    </row>
    <row r="318" spans="1:13" ht="43.15" customHeight="1">
      <c r="A318" s="11" t="s">
        <v>8464</v>
      </c>
      <c r="B318" s="11" t="s">
        <v>42</v>
      </c>
      <c r="C318" s="11" t="s">
        <v>1135</v>
      </c>
      <c r="D318" s="11" t="s">
        <v>1136</v>
      </c>
      <c r="E318" s="11" t="s">
        <v>5863</v>
      </c>
      <c r="F318" s="11" t="s">
        <v>8465</v>
      </c>
      <c r="G318" s="4">
        <v>44491.597928240742</v>
      </c>
      <c r="H318" s="11" t="s">
        <v>105</v>
      </c>
      <c r="I318" s="11" t="s">
        <v>97</v>
      </c>
      <c r="J318" s="11" t="s">
        <v>98</v>
      </c>
      <c r="K318" s="11" t="s">
        <v>8466</v>
      </c>
      <c r="L318" s="11" t="s">
        <v>98</v>
      </c>
      <c r="M318" s="2" t="b">
        <v>0</v>
      </c>
    </row>
    <row r="319" spans="1:13">
      <c r="A319" s="11" t="s">
        <v>8467</v>
      </c>
      <c r="B319" s="11" t="s">
        <v>60</v>
      </c>
      <c r="C319" s="11" t="s">
        <v>457</v>
      </c>
      <c r="D319" s="11" t="s">
        <v>708</v>
      </c>
      <c r="E319" s="11" t="s">
        <v>1315</v>
      </c>
      <c r="F319" s="11" t="s">
        <v>162</v>
      </c>
      <c r="G319" s="4">
        <v>44491.680972222217</v>
      </c>
      <c r="H319" s="11" t="s">
        <v>554</v>
      </c>
      <c r="I319" s="11" t="s">
        <v>114</v>
      </c>
      <c r="J319" s="11"/>
      <c r="K319" s="11"/>
      <c r="L319" s="11" t="s">
        <v>98</v>
      </c>
      <c r="M319" s="2" t="b">
        <v>1</v>
      </c>
    </row>
    <row r="320" spans="1:13" ht="72" customHeight="1">
      <c r="A320" s="11" t="s">
        <v>8468</v>
      </c>
      <c r="B320" s="11" t="s">
        <v>42</v>
      </c>
      <c r="C320" s="11" t="s">
        <v>92</v>
      </c>
      <c r="D320" s="11" t="s">
        <v>1427</v>
      </c>
      <c r="E320" s="11" t="s">
        <v>2877</v>
      </c>
      <c r="F320" s="11" t="s">
        <v>8469</v>
      </c>
      <c r="G320" s="4">
        <v>44491.684999999998</v>
      </c>
      <c r="H320" s="11" t="s">
        <v>105</v>
      </c>
      <c r="I320" s="11" t="s">
        <v>97</v>
      </c>
      <c r="J320" s="11" t="s">
        <v>98</v>
      </c>
      <c r="K320" s="11" t="s">
        <v>8470</v>
      </c>
      <c r="L320" s="11" t="s">
        <v>98</v>
      </c>
      <c r="M320" s="2" t="b">
        <v>0</v>
      </c>
    </row>
    <row r="321" spans="1:13" ht="57.6" customHeight="1">
      <c r="A321" s="11" t="s">
        <v>8471</v>
      </c>
      <c r="B321" s="11" t="s">
        <v>42</v>
      </c>
      <c r="C321" s="11" t="s">
        <v>215</v>
      </c>
      <c r="D321" s="11" t="s">
        <v>216</v>
      </c>
      <c r="E321" s="11" t="s">
        <v>912</v>
      </c>
      <c r="F321" s="11" t="s">
        <v>8472</v>
      </c>
      <c r="G321" s="4">
        <v>44491.845694444448</v>
      </c>
      <c r="H321" s="11" t="s">
        <v>105</v>
      </c>
      <c r="I321" s="11" t="s">
        <v>97</v>
      </c>
      <c r="J321" s="11" t="s">
        <v>98</v>
      </c>
      <c r="K321" s="11" t="s">
        <v>7291</v>
      </c>
      <c r="L321" s="11" t="s">
        <v>98</v>
      </c>
      <c r="M321" s="2" t="b">
        <v>0</v>
      </c>
    </row>
    <row r="322" spans="1:13" ht="57.6" customHeight="1">
      <c r="A322" s="11" t="s">
        <v>8473</v>
      </c>
      <c r="B322" s="11" t="s">
        <v>44</v>
      </c>
      <c r="C322" s="11" t="s">
        <v>738</v>
      </c>
      <c r="D322" s="11" t="s">
        <v>739</v>
      </c>
      <c r="E322" s="11" t="s">
        <v>4372</v>
      </c>
      <c r="F322" s="11" t="s">
        <v>8474</v>
      </c>
      <c r="G322" s="4">
        <v>44492.462905092587</v>
      </c>
      <c r="H322" s="11" t="s">
        <v>105</v>
      </c>
      <c r="I322" s="11" t="s">
        <v>114</v>
      </c>
      <c r="J322" s="11" t="s">
        <v>98</v>
      </c>
      <c r="K322" s="11" t="s">
        <v>7291</v>
      </c>
      <c r="L322" s="11" t="s">
        <v>98</v>
      </c>
      <c r="M322" s="2" t="b">
        <v>0</v>
      </c>
    </row>
    <row r="323" spans="1:13" ht="43.15" customHeight="1">
      <c r="A323" s="11" t="s">
        <v>8475</v>
      </c>
      <c r="B323" s="11" t="s">
        <v>42</v>
      </c>
      <c r="C323" s="11" t="s">
        <v>92</v>
      </c>
      <c r="D323" s="11" t="s">
        <v>186</v>
      </c>
      <c r="E323" s="11" t="s">
        <v>4989</v>
      </c>
      <c r="F323" s="11" t="s">
        <v>5872</v>
      </c>
      <c r="G323" s="4">
        <v>44492.461319444446</v>
      </c>
      <c r="H323" s="11" t="s">
        <v>105</v>
      </c>
      <c r="I323" s="11" t="s">
        <v>97</v>
      </c>
      <c r="J323" s="11" t="s">
        <v>98</v>
      </c>
      <c r="K323" s="11" t="s">
        <v>7377</v>
      </c>
      <c r="L323" s="11" t="s">
        <v>98</v>
      </c>
      <c r="M323" s="2" t="b">
        <v>0</v>
      </c>
    </row>
    <row r="324" spans="1:13" ht="302.45" customHeight="1">
      <c r="A324" s="11" t="s">
        <v>8476</v>
      </c>
      <c r="B324" s="11" t="s">
        <v>44</v>
      </c>
      <c r="C324" s="11" t="s">
        <v>738</v>
      </c>
      <c r="D324" s="11" t="s">
        <v>739</v>
      </c>
      <c r="E324" s="11" t="s">
        <v>8477</v>
      </c>
      <c r="F324" s="11" t="s">
        <v>8478</v>
      </c>
      <c r="G324" s="4">
        <v>44494.402696759258</v>
      </c>
      <c r="H324" s="11" t="s">
        <v>105</v>
      </c>
      <c r="I324" s="11" t="s">
        <v>97</v>
      </c>
      <c r="J324" s="11" t="s">
        <v>98</v>
      </c>
      <c r="K324" s="11" t="s">
        <v>8479</v>
      </c>
      <c r="L324" s="11" t="s">
        <v>98</v>
      </c>
      <c r="M324" s="2" t="b">
        <v>0</v>
      </c>
    </row>
    <row r="325" spans="1:13">
      <c r="A325" s="11" t="s">
        <v>8480</v>
      </c>
      <c r="B325" s="11" t="s">
        <v>28</v>
      </c>
      <c r="C325" s="11" t="s">
        <v>28</v>
      </c>
      <c r="D325" s="11"/>
      <c r="E325" s="11" t="s">
        <v>8481</v>
      </c>
      <c r="F325" s="11" t="s">
        <v>8482</v>
      </c>
      <c r="G325" s="4">
        <v>44494.423761574071</v>
      </c>
      <c r="H325" s="11" t="s">
        <v>554</v>
      </c>
      <c r="I325" s="11" t="s">
        <v>114</v>
      </c>
      <c r="J325" s="11"/>
      <c r="K325" s="11"/>
      <c r="L325" s="11" t="s">
        <v>98</v>
      </c>
      <c r="M325" s="2" t="b">
        <v>0</v>
      </c>
    </row>
    <row r="326" spans="1:13" ht="28.9" customHeight="1">
      <c r="A326" s="11" t="s">
        <v>8483</v>
      </c>
      <c r="B326" s="11" t="s">
        <v>56</v>
      </c>
      <c r="C326" s="11" t="s">
        <v>153</v>
      </c>
      <c r="D326" s="11" t="s">
        <v>154</v>
      </c>
      <c r="E326" s="11" t="s">
        <v>8484</v>
      </c>
      <c r="F326" s="11" t="s">
        <v>8485</v>
      </c>
      <c r="G326" s="4">
        <v>44494.430601851847</v>
      </c>
      <c r="H326" s="11" t="s">
        <v>105</v>
      </c>
      <c r="I326" s="11" t="s">
        <v>97</v>
      </c>
      <c r="J326" s="11" t="s">
        <v>98</v>
      </c>
      <c r="K326" s="11" t="s">
        <v>8486</v>
      </c>
      <c r="L326" s="11" t="s">
        <v>98</v>
      </c>
      <c r="M326" s="2" t="b">
        <v>0</v>
      </c>
    </row>
    <row r="327" spans="1:13" ht="100.9" customHeight="1">
      <c r="A327" s="11" t="s">
        <v>8487</v>
      </c>
      <c r="B327" s="11" t="s">
        <v>44</v>
      </c>
      <c r="C327" s="11" t="s">
        <v>738</v>
      </c>
      <c r="D327" s="11" t="s">
        <v>739</v>
      </c>
      <c r="E327" s="11" t="s">
        <v>7718</v>
      </c>
      <c r="F327" s="11" t="s">
        <v>8488</v>
      </c>
      <c r="G327" s="4">
        <v>44494.433703703697</v>
      </c>
      <c r="H327" s="11" t="s">
        <v>105</v>
      </c>
      <c r="I327" s="11" t="s">
        <v>114</v>
      </c>
      <c r="J327" s="11" t="s">
        <v>98</v>
      </c>
      <c r="K327" s="11" t="s">
        <v>8489</v>
      </c>
      <c r="L327" s="11" t="s">
        <v>98</v>
      </c>
      <c r="M327" s="2" t="b">
        <v>0</v>
      </c>
    </row>
    <row r="328" spans="1:13">
      <c r="A328" s="11" t="s">
        <v>8490</v>
      </c>
      <c r="B328" s="11" t="s">
        <v>35</v>
      </c>
      <c r="C328" s="11" t="s">
        <v>124</v>
      </c>
      <c r="D328" s="11" t="s">
        <v>144</v>
      </c>
      <c r="E328" s="11" t="s">
        <v>960</v>
      </c>
      <c r="F328" s="11" t="s">
        <v>583</v>
      </c>
      <c r="G328" s="4">
        <v>44494.439456018517</v>
      </c>
      <c r="H328" s="11" t="s">
        <v>105</v>
      </c>
      <c r="I328" s="11" t="s">
        <v>97</v>
      </c>
      <c r="J328" s="11" t="s">
        <v>109</v>
      </c>
      <c r="K328" s="11" t="s">
        <v>213</v>
      </c>
      <c r="L328" s="11" t="s">
        <v>109</v>
      </c>
      <c r="M328" s="2" t="b">
        <v>0</v>
      </c>
    </row>
    <row r="329" spans="1:13" ht="28.9" customHeight="1">
      <c r="A329" s="11" t="s">
        <v>8491</v>
      </c>
      <c r="B329" s="11" t="s">
        <v>35</v>
      </c>
      <c r="C329" s="11" t="s">
        <v>225</v>
      </c>
      <c r="D329" s="11" t="s">
        <v>226</v>
      </c>
      <c r="E329" s="11" t="s">
        <v>338</v>
      </c>
      <c r="F329" s="11" t="s">
        <v>8492</v>
      </c>
      <c r="G329" s="4">
        <v>44494.444340277783</v>
      </c>
      <c r="H329" s="11" t="s">
        <v>105</v>
      </c>
      <c r="I329" s="11" t="s">
        <v>97</v>
      </c>
      <c r="J329" s="11" t="s">
        <v>136</v>
      </c>
      <c r="K329" s="11" t="s">
        <v>8493</v>
      </c>
      <c r="L329" s="11" t="s">
        <v>136</v>
      </c>
      <c r="M329" s="2" t="b">
        <v>1</v>
      </c>
    </row>
    <row r="330" spans="1:13" ht="43.15" customHeight="1">
      <c r="A330" s="11" t="s">
        <v>8494</v>
      </c>
      <c r="B330" s="11" t="s">
        <v>56</v>
      </c>
      <c r="C330" s="11" t="s">
        <v>153</v>
      </c>
      <c r="D330" s="11" t="s">
        <v>154</v>
      </c>
      <c r="E330" s="11" t="s">
        <v>6066</v>
      </c>
      <c r="F330" s="11" t="s">
        <v>1468</v>
      </c>
      <c r="G330" s="4">
        <v>44494.458368055559</v>
      </c>
      <c r="H330" s="11" t="s">
        <v>105</v>
      </c>
      <c r="I330" s="11" t="s">
        <v>97</v>
      </c>
      <c r="J330" s="11" t="s">
        <v>98</v>
      </c>
      <c r="K330" s="11" t="s">
        <v>8495</v>
      </c>
      <c r="L330" s="11" t="s">
        <v>98</v>
      </c>
      <c r="M330" s="2" t="b">
        <v>0</v>
      </c>
    </row>
    <row r="331" spans="1:13" ht="216" customHeight="1">
      <c r="A331" s="11" t="s">
        <v>8496</v>
      </c>
      <c r="B331" s="11" t="s">
        <v>42</v>
      </c>
      <c r="C331" s="11" t="s">
        <v>215</v>
      </c>
      <c r="D331" s="11" t="s">
        <v>216</v>
      </c>
      <c r="E331" s="11" t="s">
        <v>2634</v>
      </c>
      <c r="F331" s="11" t="s">
        <v>5412</v>
      </c>
      <c r="G331" s="4">
        <v>44494.467523148152</v>
      </c>
      <c r="H331" s="11" t="s">
        <v>105</v>
      </c>
      <c r="I331" s="11" t="s">
        <v>97</v>
      </c>
      <c r="J331" s="11" t="s">
        <v>98</v>
      </c>
      <c r="K331" s="11" t="s">
        <v>3828</v>
      </c>
      <c r="L331" s="11" t="s">
        <v>98</v>
      </c>
      <c r="M331" s="2" t="b">
        <v>0</v>
      </c>
    </row>
    <row r="332" spans="1:13">
      <c r="A332" s="11" t="s">
        <v>8497</v>
      </c>
      <c r="B332" s="11" t="s">
        <v>35</v>
      </c>
      <c r="C332" s="11" t="s">
        <v>124</v>
      </c>
      <c r="D332" s="11" t="s">
        <v>125</v>
      </c>
      <c r="E332" s="11" t="s">
        <v>134</v>
      </c>
      <c r="F332" s="11" t="s">
        <v>1086</v>
      </c>
      <c r="G332" s="4">
        <v>44494.470833333333</v>
      </c>
      <c r="H332" s="11" t="s">
        <v>105</v>
      </c>
      <c r="I332" s="11" t="s">
        <v>114</v>
      </c>
      <c r="J332" s="11" t="s">
        <v>109</v>
      </c>
      <c r="K332" s="11" t="s">
        <v>213</v>
      </c>
      <c r="L332" s="11" t="s">
        <v>109</v>
      </c>
      <c r="M332" s="2" t="b">
        <v>0</v>
      </c>
    </row>
    <row r="333" spans="1:13" ht="100.9" customHeight="1">
      <c r="A333" s="11" t="s">
        <v>8498</v>
      </c>
      <c r="B333" s="11" t="s">
        <v>44</v>
      </c>
      <c r="C333" s="11" t="s">
        <v>507</v>
      </c>
      <c r="D333" s="11" t="s">
        <v>508</v>
      </c>
      <c r="E333" s="11" t="s">
        <v>4344</v>
      </c>
      <c r="F333" s="11" t="s">
        <v>8499</v>
      </c>
      <c r="G333" s="4">
        <v>44494.500787037039</v>
      </c>
      <c r="H333" s="11" t="s">
        <v>105</v>
      </c>
      <c r="I333" s="11" t="s">
        <v>114</v>
      </c>
      <c r="J333" s="11" t="s">
        <v>98</v>
      </c>
      <c r="K333" s="11" t="s">
        <v>6677</v>
      </c>
      <c r="L333" s="11" t="s">
        <v>98</v>
      </c>
      <c r="M333" s="2" t="b">
        <v>0</v>
      </c>
    </row>
    <row r="334" spans="1:13" ht="201.6" customHeight="1">
      <c r="A334" s="11" t="s">
        <v>8500</v>
      </c>
      <c r="B334" s="11" t="s">
        <v>42</v>
      </c>
      <c r="C334" s="11" t="s">
        <v>507</v>
      </c>
      <c r="D334" s="11" t="s">
        <v>508</v>
      </c>
      <c r="E334" s="11" t="s">
        <v>5525</v>
      </c>
      <c r="F334" s="11" t="s">
        <v>8370</v>
      </c>
      <c r="G334" s="4">
        <v>44494.551168981481</v>
      </c>
      <c r="H334" s="11" t="s">
        <v>105</v>
      </c>
      <c r="I334" s="11" t="s">
        <v>97</v>
      </c>
      <c r="J334" s="11" t="s">
        <v>98</v>
      </c>
      <c r="K334" s="11" t="s">
        <v>3538</v>
      </c>
      <c r="L334" s="11" t="s">
        <v>98</v>
      </c>
      <c r="M334" s="2" t="b">
        <v>0</v>
      </c>
    </row>
    <row r="335" spans="1:13">
      <c r="A335" s="11" t="s">
        <v>8501</v>
      </c>
      <c r="B335" s="11" t="s">
        <v>35</v>
      </c>
      <c r="C335" s="11" t="s">
        <v>124</v>
      </c>
      <c r="D335" s="11" t="s">
        <v>144</v>
      </c>
      <c r="E335" s="11" t="s">
        <v>625</v>
      </c>
      <c r="F335" s="11" t="s">
        <v>8502</v>
      </c>
      <c r="G335" s="4">
        <v>44494.578981481478</v>
      </c>
      <c r="H335" s="11" t="s">
        <v>105</v>
      </c>
      <c r="I335" s="11" t="s">
        <v>97</v>
      </c>
      <c r="J335" s="11" t="s">
        <v>109</v>
      </c>
      <c r="K335" s="11" t="s">
        <v>385</v>
      </c>
      <c r="L335" s="11" t="s">
        <v>109</v>
      </c>
      <c r="M335" s="2" t="b">
        <v>0</v>
      </c>
    </row>
    <row r="336" spans="1:13" ht="43.15" customHeight="1">
      <c r="A336" s="11" t="s">
        <v>8503</v>
      </c>
      <c r="B336" s="11" t="s">
        <v>59</v>
      </c>
      <c r="C336" s="11" t="s">
        <v>5815</v>
      </c>
      <c r="D336" s="11" t="s">
        <v>5815</v>
      </c>
      <c r="E336" s="11" t="s">
        <v>6426</v>
      </c>
      <c r="F336" s="11" t="s">
        <v>8504</v>
      </c>
      <c r="G336" s="4">
        <v>44494.595081018517</v>
      </c>
      <c r="H336" s="11" t="s">
        <v>105</v>
      </c>
      <c r="I336" s="11" t="s">
        <v>97</v>
      </c>
      <c r="J336" s="11" t="s">
        <v>98</v>
      </c>
      <c r="K336" s="11" t="s">
        <v>8505</v>
      </c>
      <c r="L336" s="11" t="s">
        <v>98</v>
      </c>
      <c r="M336" s="2" t="b">
        <v>0</v>
      </c>
    </row>
    <row r="337" spans="1:13" ht="28.9" customHeight="1">
      <c r="A337" s="11" t="s">
        <v>8506</v>
      </c>
      <c r="B337" s="11" t="s">
        <v>41</v>
      </c>
      <c r="C337" s="11" t="s">
        <v>242</v>
      </c>
      <c r="D337" s="11" t="s">
        <v>4764</v>
      </c>
      <c r="E337" s="11" t="s">
        <v>6426</v>
      </c>
      <c r="F337" s="11" t="s">
        <v>8507</v>
      </c>
      <c r="G337" s="4">
        <v>44494.599120370367</v>
      </c>
      <c r="H337" s="11" t="s">
        <v>105</v>
      </c>
      <c r="I337" s="11" t="s">
        <v>97</v>
      </c>
      <c r="J337" s="11" t="s">
        <v>98</v>
      </c>
      <c r="K337" s="11" t="s">
        <v>8508</v>
      </c>
      <c r="L337" s="11" t="s">
        <v>98</v>
      </c>
      <c r="M337" s="2" t="b">
        <v>0</v>
      </c>
    </row>
    <row r="338" spans="1:13" ht="115.15" customHeight="1">
      <c r="A338" s="11" t="s">
        <v>8509</v>
      </c>
      <c r="B338" s="11" t="s">
        <v>44</v>
      </c>
      <c r="C338" s="11" t="s">
        <v>375</v>
      </c>
      <c r="D338" s="11" t="s">
        <v>376</v>
      </c>
      <c r="E338" s="11" t="s">
        <v>1553</v>
      </c>
      <c r="F338" s="11" t="s">
        <v>5436</v>
      </c>
      <c r="G338" s="4">
        <v>44494.610775462963</v>
      </c>
      <c r="H338" s="11" t="s">
        <v>105</v>
      </c>
      <c r="I338" s="11" t="s">
        <v>114</v>
      </c>
      <c r="J338" s="11" t="s">
        <v>98</v>
      </c>
      <c r="K338" s="11" t="s">
        <v>2576</v>
      </c>
      <c r="L338" s="11" t="s">
        <v>98</v>
      </c>
      <c r="M338" s="2" t="b">
        <v>0</v>
      </c>
    </row>
    <row r="339" spans="1:13" ht="43.15" customHeight="1">
      <c r="A339" s="11" t="s">
        <v>8510</v>
      </c>
      <c r="B339" s="11" t="s">
        <v>42</v>
      </c>
      <c r="C339" s="11" t="s">
        <v>92</v>
      </c>
      <c r="D339" s="11" t="s">
        <v>186</v>
      </c>
      <c r="E339" s="11" t="s">
        <v>2707</v>
      </c>
      <c r="F339" s="11" t="s">
        <v>5689</v>
      </c>
      <c r="G339" s="4">
        <v>44494.664502314823</v>
      </c>
      <c r="H339" s="11" t="s">
        <v>105</v>
      </c>
      <c r="I339" s="11" t="s">
        <v>114</v>
      </c>
      <c r="J339" s="11" t="s">
        <v>98</v>
      </c>
      <c r="K339" s="11" t="s">
        <v>8511</v>
      </c>
      <c r="L339" s="11" t="s">
        <v>98</v>
      </c>
      <c r="M339" s="2" t="b">
        <v>0</v>
      </c>
    </row>
    <row r="340" spans="1:13" ht="115.15" customHeight="1">
      <c r="A340" s="11" t="s">
        <v>8512</v>
      </c>
      <c r="B340" s="11" t="s">
        <v>42</v>
      </c>
      <c r="C340" s="11" t="s">
        <v>159</v>
      </c>
      <c r="D340" s="11" t="s">
        <v>160</v>
      </c>
      <c r="E340" s="11" t="s">
        <v>6562</v>
      </c>
      <c r="F340" s="11" t="s">
        <v>8513</v>
      </c>
      <c r="G340" s="4">
        <v>44494.674895833326</v>
      </c>
      <c r="H340" s="11" t="s">
        <v>105</v>
      </c>
      <c r="I340" s="11" t="s">
        <v>97</v>
      </c>
      <c r="J340" s="11" t="s">
        <v>98</v>
      </c>
      <c r="K340" s="11" t="s">
        <v>8514</v>
      </c>
      <c r="L340" s="11" t="s">
        <v>98</v>
      </c>
      <c r="M340" s="2" t="b">
        <v>0</v>
      </c>
    </row>
    <row r="341" spans="1:13" ht="57.6" customHeight="1">
      <c r="A341" s="11" t="s">
        <v>8515</v>
      </c>
      <c r="B341" s="11" t="s">
        <v>42</v>
      </c>
      <c r="C341" s="11" t="s">
        <v>92</v>
      </c>
      <c r="D341" s="11" t="s">
        <v>186</v>
      </c>
      <c r="E341" s="11" t="s">
        <v>3057</v>
      </c>
      <c r="F341" s="11" t="s">
        <v>8516</v>
      </c>
      <c r="G341" s="4">
        <v>44494.680555555547</v>
      </c>
      <c r="H341" s="11" t="s">
        <v>105</v>
      </c>
      <c r="I341" s="11" t="s">
        <v>114</v>
      </c>
      <c r="J341" s="11" t="s">
        <v>98</v>
      </c>
      <c r="K341" s="11" t="s">
        <v>5392</v>
      </c>
      <c r="L341" s="11" t="s">
        <v>98</v>
      </c>
      <c r="M341" s="2" t="b">
        <v>0</v>
      </c>
    </row>
    <row r="342" spans="1:13">
      <c r="A342" s="11" t="s">
        <v>8517</v>
      </c>
      <c r="B342" s="11" t="s">
        <v>35</v>
      </c>
      <c r="C342" s="11" t="s">
        <v>342</v>
      </c>
      <c r="D342" s="11" t="s">
        <v>434</v>
      </c>
      <c r="E342" s="11" t="s">
        <v>408</v>
      </c>
      <c r="F342" s="11" t="s">
        <v>8518</v>
      </c>
      <c r="G342" s="4">
        <v>44494.742361111108</v>
      </c>
      <c r="H342" s="11" t="s">
        <v>105</v>
      </c>
      <c r="I342" s="11" t="s">
        <v>97</v>
      </c>
      <c r="J342" s="11" t="s">
        <v>109</v>
      </c>
      <c r="K342" s="11" t="s">
        <v>8519</v>
      </c>
      <c r="L342" s="11" t="s">
        <v>109</v>
      </c>
      <c r="M342" s="2" t="b">
        <v>0</v>
      </c>
    </row>
    <row r="343" spans="1:13">
      <c r="A343" s="11" t="s">
        <v>8520</v>
      </c>
      <c r="B343" s="11" t="s">
        <v>35</v>
      </c>
      <c r="C343" s="11" t="s">
        <v>342</v>
      </c>
      <c r="D343" s="11" t="s">
        <v>434</v>
      </c>
      <c r="E343" s="11" t="s">
        <v>666</v>
      </c>
      <c r="F343" s="11" t="s">
        <v>463</v>
      </c>
      <c r="G343" s="4">
        <v>44495.358460648153</v>
      </c>
      <c r="H343" s="11" t="s">
        <v>105</v>
      </c>
      <c r="I343" s="11" t="s">
        <v>97</v>
      </c>
      <c r="J343" s="11" t="s">
        <v>109</v>
      </c>
      <c r="K343" s="11" t="s">
        <v>8521</v>
      </c>
      <c r="L343" s="11" t="s">
        <v>109</v>
      </c>
      <c r="M343" s="2" t="b">
        <v>0</v>
      </c>
    </row>
    <row r="344" spans="1:13">
      <c r="A344" s="11" t="s">
        <v>8522</v>
      </c>
      <c r="B344" s="11" t="s">
        <v>35</v>
      </c>
      <c r="C344" s="11" t="s">
        <v>124</v>
      </c>
      <c r="D344" s="11" t="s">
        <v>144</v>
      </c>
      <c r="E344" s="11" t="s">
        <v>789</v>
      </c>
      <c r="F344" s="11" t="s">
        <v>1086</v>
      </c>
      <c r="G344" s="4">
        <v>44495.400243055563</v>
      </c>
      <c r="H344" s="11" t="s">
        <v>105</v>
      </c>
      <c r="I344" s="11" t="s">
        <v>114</v>
      </c>
      <c r="J344" s="11" t="s">
        <v>109</v>
      </c>
      <c r="K344" s="11" t="s">
        <v>8523</v>
      </c>
      <c r="L344" s="11" t="s">
        <v>109</v>
      </c>
      <c r="M344" s="2" t="b">
        <v>0</v>
      </c>
    </row>
    <row r="345" spans="1:13" ht="28.9" customHeight="1">
      <c r="A345" s="11" t="s">
        <v>8524</v>
      </c>
      <c r="B345" s="11" t="s">
        <v>28</v>
      </c>
      <c r="C345" s="11" t="s">
        <v>28</v>
      </c>
      <c r="D345" s="11" t="s">
        <v>3662</v>
      </c>
      <c r="E345" s="11" t="s">
        <v>383</v>
      </c>
      <c r="F345" s="11" t="s">
        <v>8525</v>
      </c>
      <c r="G345" s="4">
        <v>44495.415995370371</v>
      </c>
      <c r="H345" s="11" t="s">
        <v>105</v>
      </c>
      <c r="I345" s="11" t="s">
        <v>114</v>
      </c>
      <c r="J345" s="11" t="s">
        <v>98</v>
      </c>
      <c r="K345" s="11" t="s">
        <v>8526</v>
      </c>
      <c r="L345" s="11" t="s">
        <v>98</v>
      </c>
      <c r="M345" s="2" t="b">
        <v>0</v>
      </c>
    </row>
    <row r="346" spans="1:13" ht="43.15" customHeight="1">
      <c r="A346" s="11" t="s">
        <v>8527</v>
      </c>
      <c r="B346" s="11" t="s">
        <v>42</v>
      </c>
      <c r="C346" s="11" t="s">
        <v>92</v>
      </c>
      <c r="D346" s="11" t="s">
        <v>93</v>
      </c>
      <c r="E346" s="11" t="s">
        <v>4330</v>
      </c>
      <c r="F346" s="11" t="s">
        <v>3749</v>
      </c>
      <c r="G346" s="4">
        <v>44495.42359953704</v>
      </c>
      <c r="H346" s="11" t="s">
        <v>105</v>
      </c>
      <c r="I346" s="11" t="s">
        <v>97</v>
      </c>
      <c r="J346" s="11" t="s">
        <v>98</v>
      </c>
      <c r="K346" s="11" t="s">
        <v>8528</v>
      </c>
      <c r="L346" s="11" t="s">
        <v>98</v>
      </c>
      <c r="M346" s="2" t="b">
        <v>0</v>
      </c>
    </row>
    <row r="347" spans="1:13" ht="28.9" customHeight="1">
      <c r="A347" s="11" t="s">
        <v>8529</v>
      </c>
      <c r="B347" s="11" t="s">
        <v>42</v>
      </c>
      <c r="C347" s="11" t="s">
        <v>92</v>
      </c>
      <c r="D347" s="11" t="s">
        <v>1427</v>
      </c>
      <c r="E347" s="11" t="s">
        <v>7714</v>
      </c>
      <c r="F347" s="11" t="s">
        <v>8530</v>
      </c>
      <c r="G347" s="4">
        <v>44495.455092592587</v>
      </c>
      <c r="H347" s="11" t="s">
        <v>105</v>
      </c>
      <c r="I347" s="11" t="s">
        <v>97</v>
      </c>
      <c r="J347" s="11" t="s">
        <v>98</v>
      </c>
      <c r="K347" s="11" t="s">
        <v>8531</v>
      </c>
      <c r="L347" s="11" t="s">
        <v>98</v>
      </c>
      <c r="M347" s="2" t="b">
        <v>0</v>
      </c>
    </row>
    <row r="348" spans="1:13">
      <c r="A348" s="11" t="s">
        <v>8532</v>
      </c>
      <c r="B348" s="11" t="s">
        <v>28</v>
      </c>
      <c r="C348" s="11" t="s">
        <v>28</v>
      </c>
      <c r="D348" s="11" t="s">
        <v>111</v>
      </c>
      <c r="E348" s="11" t="s">
        <v>1072</v>
      </c>
      <c r="F348" s="11" t="s">
        <v>8533</v>
      </c>
      <c r="G348" s="4">
        <v>44495.470405092587</v>
      </c>
      <c r="H348" s="11" t="s">
        <v>105</v>
      </c>
      <c r="I348" s="11" t="s">
        <v>97</v>
      </c>
      <c r="J348" s="11" t="s">
        <v>98</v>
      </c>
      <c r="K348" s="11" t="s">
        <v>5220</v>
      </c>
      <c r="L348" s="11" t="s">
        <v>98</v>
      </c>
      <c r="M348" s="2" t="b">
        <v>0</v>
      </c>
    </row>
    <row r="349" spans="1:13" ht="201.6" customHeight="1">
      <c r="A349" s="11" t="s">
        <v>8534</v>
      </c>
      <c r="B349" s="11" t="s">
        <v>42</v>
      </c>
      <c r="C349" s="11" t="s">
        <v>375</v>
      </c>
      <c r="D349" s="11" t="s">
        <v>376</v>
      </c>
      <c r="E349" s="11" t="s">
        <v>3550</v>
      </c>
      <c r="F349" s="11" t="s">
        <v>8535</v>
      </c>
      <c r="G349" s="4">
        <v>44495.472974537042</v>
      </c>
      <c r="H349" s="11" t="s">
        <v>105</v>
      </c>
      <c r="I349" s="11" t="s">
        <v>97</v>
      </c>
      <c r="J349" s="11" t="s">
        <v>98</v>
      </c>
      <c r="K349" s="11" t="s">
        <v>3538</v>
      </c>
      <c r="L349" s="11" t="s">
        <v>98</v>
      </c>
      <c r="M349" s="2" t="b">
        <v>0</v>
      </c>
    </row>
    <row r="350" spans="1:13">
      <c r="A350" s="11" t="s">
        <v>8536</v>
      </c>
      <c r="B350" s="11" t="s">
        <v>35</v>
      </c>
      <c r="C350" s="11" t="s">
        <v>124</v>
      </c>
      <c r="D350" s="11" t="s">
        <v>125</v>
      </c>
      <c r="E350" s="11" t="s">
        <v>530</v>
      </c>
      <c r="F350" s="11" t="s">
        <v>8537</v>
      </c>
      <c r="G350" s="4">
        <v>44495.514687499999</v>
      </c>
      <c r="H350" s="11" t="s">
        <v>105</v>
      </c>
      <c r="I350" s="11" t="s">
        <v>114</v>
      </c>
      <c r="J350" s="11" t="s">
        <v>109</v>
      </c>
      <c r="K350" s="11" t="s">
        <v>213</v>
      </c>
      <c r="L350" s="11" t="s">
        <v>109</v>
      </c>
      <c r="M350" s="2" t="b">
        <v>0</v>
      </c>
    </row>
    <row r="351" spans="1:13">
      <c r="A351" s="11" t="s">
        <v>8538</v>
      </c>
      <c r="B351" s="11" t="s">
        <v>35</v>
      </c>
      <c r="C351" s="11" t="s">
        <v>124</v>
      </c>
      <c r="D351" s="11" t="s">
        <v>144</v>
      </c>
      <c r="E351" s="11" t="s">
        <v>981</v>
      </c>
      <c r="F351" s="11" t="s">
        <v>8539</v>
      </c>
      <c r="G351" s="4">
        <v>44495.52621527778</v>
      </c>
      <c r="H351" s="11" t="s">
        <v>105</v>
      </c>
      <c r="I351" s="11" t="s">
        <v>114</v>
      </c>
      <c r="J351" s="11" t="s">
        <v>109</v>
      </c>
      <c r="K351" s="11" t="s">
        <v>2420</v>
      </c>
      <c r="L351" s="11" t="s">
        <v>109</v>
      </c>
      <c r="M351" s="2" t="b">
        <v>0</v>
      </c>
    </row>
    <row r="352" spans="1:13" ht="273.60000000000002" customHeight="1">
      <c r="A352" s="11" t="s">
        <v>8540</v>
      </c>
      <c r="B352" s="11" t="s">
        <v>44</v>
      </c>
      <c r="C352" s="11" t="s">
        <v>375</v>
      </c>
      <c r="D352" s="11" t="s">
        <v>376</v>
      </c>
      <c r="E352" s="11" t="s">
        <v>3709</v>
      </c>
      <c r="F352" s="11" t="s">
        <v>1601</v>
      </c>
      <c r="G352" s="4">
        <v>44495.567673611113</v>
      </c>
      <c r="H352" s="11" t="s">
        <v>105</v>
      </c>
      <c r="I352" s="11" t="s">
        <v>97</v>
      </c>
      <c r="J352" s="11" t="s">
        <v>98</v>
      </c>
      <c r="K352" s="11" t="s">
        <v>8541</v>
      </c>
      <c r="L352" s="11" t="s">
        <v>98</v>
      </c>
      <c r="M352" s="2" t="b">
        <v>0</v>
      </c>
    </row>
    <row r="353" spans="1:13" ht="216" customHeight="1">
      <c r="A353" s="11" t="s">
        <v>8542</v>
      </c>
      <c r="B353" s="11" t="s">
        <v>42</v>
      </c>
      <c r="C353" s="11" t="s">
        <v>215</v>
      </c>
      <c r="D353" s="11" t="s">
        <v>216</v>
      </c>
      <c r="E353" s="11" t="s">
        <v>8323</v>
      </c>
      <c r="F353" s="11" t="s">
        <v>8543</v>
      </c>
      <c r="G353" s="4">
        <v>44495.591307870367</v>
      </c>
      <c r="H353" s="11" t="s">
        <v>105</v>
      </c>
      <c r="I353" s="11" t="s">
        <v>97</v>
      </c>
      <c r="J353" s="11" t="s">
        <v>98</v>
      </c>
      <c r="K353" s="11" t="s">
        <v>3828</v>
      </c>
      <c r="L353" s="11" t="s">
        <v>98</v>
      </c>
      <c r="M353" s="2" t="b">
        <v>0</v>
      </c>
    </row>
    <row r="354" spans="1:13" ht="100.9" customHeight="1">
      <c r="A354" s="11" t="s">
        <v>8544</v>
      </c>
      <c r="B354" s="11" t="s">
        <v>44</v>
      </c>
      <c r="C354" s="11" t="s">
        <v>375</v>
      </c>
      <c r="D354" s="11" t="s">
        <v>376</v>
      </c>
      <c r="E354" s="11" t="s">
        <v>8545</v>
      </c>
      <c r="F354" s="11" t="s">
        <v>8546</v>
      </c>
      <c r="G354" s="4">
        <v>44495.624942129631</v>
      </c>
      <c r="H354" s="11" t="s">
        <v>105</v>
      </c>
      <c r="I354" s="11" t="s">
        <v>114</v>
      </c>
      <c r="J354" s="11" t="s">
        <v>98</v>
      </c>
      <c r="K354" s="11" t="s">
        <v>3909</v>
      </c>
      <c r="L354" s="11" t="s">
        <v>98</v>
      </c>
      <c r="M354" s="2" t="b">
        <v>0</v>
      </c>
    </row>
    <row r="355" spans="1:13">
      <c r="A355" s="11" t="s">
        <v>8547</v>
      </c>
      <c r="B355" s="11" t="s">
        <v>35</v>
      </c>
      <c r="C355" s="11" t="s">
        <v>342</v>
      </c>
      <c r="D355" s="11" t="s">
        <v>434</v>
      </c>
      <c r="E355" s="11" t="s">
        <v>453</v>
      </c>
      <c r="F355" s="11" t="s">
        <v>8548</v>
      </c>
      <c r="G355" s="4">
        <v>44495.624212962961</v>
      </c>
      <c r="H355" s="11" t="s">
        <v>105</v>
      </c>
      <c r="I355" s="11" t="s">
        <v>97</v>
      </c>
      <c r="J355" s="11" t="s">
        <v>109</v>
      </c>
      <c r="K355" s="11" t="s">
        <v>8549</v>
      </c>
      <c r="L355" s="11" t="s">
        <v>109</v>
      </c>
      <c r="M355" s="2" t="b">
        <v>0</v>
      </c>
    </row>
    <row r="356" spans="1:13" ht="43.15" customHeight="1">
      <c r="A356" s="11" t="s">
        <v>8550</v>
      </c>
      <c r="B356" s="11" t="s">
        <v>44</v>
      </c>
      <c r="C356" s="11" t="s">
        <v>375</v>
      </c>
      <c r="D356" s="11" t="s">
        <v>376</v>
      </c>
      <c r="E356" s="11" t="s">
        <v>1207</v>
      </c>
      <c r="F356" s="11" t="s">
        <v>6766</v>
      </c>
      <c r="G356" s="4">
        <v>44495.663275462961</v>
      </c>
      <c r="H356" s="11" t="s">
        <v>105</v>
      </c>
      <c r="I356" s="11" t="s">
        <v>114</v>
      </c>
      <c r="J356" s="11" t="s">
        <v>98</v>
      </c>
      <c r="K356" s="11" t="s">
        <v>5617</v>
      </c>
      <c r="L356" s="11" t="s">
        <v>98</v>
      </c>
      <c r="M356" s="2" t="b">
        <v>0</v>
      </c>
    </row>
    <row r="357" spans="1:13" ht="43.15" customHeight="1">
      <c r="A357" s="11" t="s">
        <v>8551</v>
      </c>
      <c r="B357" s="11" t="s">
        <v>44</v>
      </c>
      <c r="C357" s="11" t="s">
        <v>507</v>
      </c>
      <c r="D357" s="11" t="s">
        <v>508</v>
      </c>
      <c r="E357" s="11" t="s">
        <v>1481</v>
      </c>
      <c r="F357" s="11" t="s">
        <v>5766</v>
      </c>
      <c r="G357" s="4">
        <v>44495.747800925928</v>
      </c>
      <c r="H357" s="11" t="s">
        <v>105</v>
      </c>
      <c r="I357" s="11" t="s">
        <v>114</v>
      </c>
      <c r="J357" s="11" t="s">
        <v>98</v>
      </c>
      <c r="K357" s="11" t="s">
        <v>8552</v>
      </c>
      <c r="L357" s="11" t="s">
        <v>98</v>
      </c>
      <c r="M357" s="2" t="b">
        <v>0</v>
      </c>
    </row>
    <row r="358" spans="1:13" ht="43.15" customHeight="1">
      <c r="A358" s="11" t="s">
        <v>8553</v>
      </c>
      <c r="B358" s="11" t="s">
        <v>44</v>
      </c>
      <c r="C358" s="11" t="s">
        <v>375</v>
      </c>
      <c r="D358" s="11" t="s">
        <v>376</v>
      </c>
      <c r="E358" s="11" t="s">
        <v>6987</v>
      </c>
      <c r="F358" s="11" t="s">
        <v>6753</v>
      </c>
      <c r="G358" s="4">
        <v>44495.755879629629</v>
      </c>
      <c r="H358" s="11" t="s">
        <v>105</v>
      </c>
      <c r="I358" s="11" t="s">
        <v>114</v>
      </c>
      <c r="J358" s="11" t="s">
        <v>98</v>
      </c>
      <c r="K358" s="11" t="s">
        <v>7088</v>
      </c>
      <c r="L358" s="11" t="s">
        <v>98</v>
      </c>
      <c r="M358" s="2" t="b">
        <v>0</v>
      </c>
    </row>
    <row r="359" spans="1:13" ht="72" customHeight="1">
      <c r="A359" s="11" t="s">
        <v>8554</v>
      </c>
      <c r="B359" s="11" t="s">
        <v>33</v>
      </c>
      <c r="C359" s="11" t="s">
        <v>33</v>
      </c>
      <c r="D359" s="11" t="s">
        <v>111</v>
      </c>
      <c r="E359" s="11" t="s">
        <v>8555</v>
      </c>
      <c r="F359" s="11" t="s">
        <v>8556</v>
      </c>
      <c r="G359" s="4">
        <v>44496.441122685188</v>
      </c>
      <c r="H359" s="11" t="s">
        <v>105</v>
      </c>
      <c r="I359" s="11" t="s">
        <v>114</v>
      </c>
      <c r="J359" s="11" t="s">
        <v>98</v>
      </c>
      <c r="K359" s="11" t="s">
        <v>8557</v>
      </c>
      <c r="L359" s="11" t="s">
        <v>98</v>
      </c>
      <c r="M359" s="2" t="b">
        <v>1</v>
      </c>
    </row>
    <row r="360" spans="1:13" ht="201.6" customHeight="1">
      <c r="A360" s="11" t="s">
        <v>8558</v>
      </c>
      <c r="B360" s="11" t="s">
        <v>44</v>
      </c>
      <c r="C360" s="11" t="s">
        <v>375</v>
      </c>
      <c r="D360" s="11" t="s">
        <v>376</v>
      </c>
      <c r="E360" s="11" t="s">
        <v>8559</v>
      </c>
      <c r="F360" s="11" t="s">
        <v>8560</v>
      </c>
      <c r="G360" s="4">
        <v>44496.46292824074</v>
      </c>
      <c r="H360" s="11" t="s">
        <v>105</v>
      </c>
      <c r="I360" s="11" t="s">
        <v>97</v>
      </c>
      <c r="J360" s="11" t="s">
        <v>98</v>
      </c>
      <c r="K360" s="11" t="s">
        <v>3538</v>
      </c>
      <c r="L360" s="11" t="s">
        <v>98</v>
      </c>
      <c r="M360" s="2" t="b">
        <v>0</v>
      </c>
    </row>
    <row r="361" spans="1:13" ht="28.9" customHeight="1">
      <c r="A361" s="11" t="s">
        <v>8561</v>
      </c>
      <c r="B361" s="11" t="s">
        <v>60</v>
      </c>
      <c r="C361" s="11" t="s">
        <v>457</v>
      </c>
      <c r="D361" s="11" t="s">
        <v>708</v>
      </c>
      <c r="E361" s="11" t="s">
        <v>8562</v>
      </c>
      <c r="F361" s="11" t="s">
        <v>8563</v>
      </c>
      <c r="G361" s="4">
        <v>44496.473506944443</v>
      </c>
      <c r="H361" s="11" t="s">
        <v>105</v>
      </c>
      <c r="I361" s="11" t="s">
        <v>97</v>
      </c>
      <c r="J361" s="11" t="s">
        <v>98</v>
      </c>
      <c r="K361" s="11" t="s">
        <v>8564</v>
      </c>
      <c r="L361" s="11" t="s">
        <v>98</v>
      </c>
      <c r="M361" s="2" t="b">
        <v>0</v>
      </c>
    </row>
    <row r="362" spans="1:13" ht="28.9" customHeight="1">
      <c r="A362" s="11" t="s">
        <v>8565</v>
      </c>
      <c r="B362" s="11" t="s">
        <v>35</v>
      </c>
      <c r="C362" s="11" t="s">
        <v>225</v>
      </c>
      <c r="D362" s="11" t="s">
        <v>226</v>
      </c>
      <c r="E362" s="11" t="s">
        <v>691</v>
      </c>
      <c r="F362" s="11" t="s">
        <v>1086</v>
      </c>
      <c r="G362" s="4">
        <v>44496.521550925929</v>
      </c>
      <c r="H362" s="11" t="s">
        <v>105</v>
      </c>
      <c r="I362" s="11" t="s">
        <v>114</v>
      </c>
      <c r="J362" s="11" t="s">
        <v>136</v>
      </c>
      <c r="K362" s="11" t="s">
        <v>8566</v>
      </c>
      <c r="L362" s="11" t="s">
        <v>136</v>
      </c>
      <c r="M362" s="2" t="b">
        <v>0</v>
      </c>
    </row>
    <row r="363" spans="1:13" ht="28.9" customHeight="1">
      <c r="A363" s="11" t="s">
        <v>8567</v>
      </c>
      <c r="B363" s="11" t="s">
        <v>44</v>
      </c>
      <c r="C363" s="11" t="s">
        <v>738</v>
      </c>
      <c r="D363" s="11" t="s">
        <v>739</v>
      </c>
      <c r="E363" s="11" t="s">
        <v>6987</v>
      </c>
      <c r="F363" s="11" t="s">
        <v>2968</v>
      </c>
      <c r="G363" s="4">
        <v>44496.555405092593</v>
      </c>
      <c r="H363" s="11" t="s">
        <v>105</v>
      </c>
      <c r="I363" s="11" t="s">
        <v>97</v>
      </c>
      <c r="J363" s="11" t="s">
        <v>98</v>
      </c>
      <c r="K363" s="11" t="s">
        <v>8568</v>
      </c>
      <c r="L363" s="11" t="s">
        <v>98</v>
      </c>
      <c r="M363" s="2" t="b">
        <v>0</v>
      </c>
    </row>
    <row r="364" spans="1:13" ht="28.9" customHeight="1">
      <c r="A364" s="11" t="s">
        <v>8569</v>
      </c>
      <c r="B364" s="11" t="s">
        <v>35</v>
      </c>
      <c r="C364" s="11" t="s">
        <v>499</v>
      </c>
      <c r="D364" s="11" t="s">
        <v>500</v>
      </c>
      <c r="E364" s="11" t="s">
        <v>166</v>
      </c>
      <c r="F364" s="11" t="s">
        <v>7499</v>
      </c>
      <c r="G364" s="4">
        <v>44496.584629629629</v>
      </c>
      <c r="H364" s="11" t="s">
        <v>554</v>
      </c>
      <c r="I364" s="11" t="s">
        <v>114</v>
      </c>
      <c r="J364" s="11" t="s">
        <v>121</v>
      </c>
      <c r="K364" s="11"/>
      <c r="L364" s="11" t="s">
        <v>109</v>
      </c>
      <c r="M364" s="2" t="b">
        <v>0</v>
      </c>
    </row>
    <row r="365" spans="1:13" ht="57.6" customHeight="1">
      <c r="A365" s="11" t="s">
        <v>8570</v>
      </c>
      <c r="B365" s="11" t="s">
        <v>42</v>
      </c>
      <c r="C365" s="11" t="s">
        <v>215</v>
      </c>
      <c r="D365" s="11" t="s">
        <v>216</v>
      </c>
      <c r="E365" s="11" t="s">
        <v>3673</v>
      </c>
      <c r="F365" s="11" t="s">
        <v>250</v>
      </c>
      <c r="G365" s="4">
        <v>44496.65221064815</v>
      </c>
      <c r="H365" s="11" t="s">
        <v>105</v>
      </c>
      <c r="I365" s="11" t="s">
        <v>97</v>
      </c>
      <c r="J365" s="11" t="s">
        <v>98</v>
      </c>
      <c r="K365" s="11" t="s">
        <v>8571</v>
      </c>
      <c r="L365" s="11" t="s">
        <v>98</v>
      </c>
      <c r="M365" s="2" t="b">
        <v>0</v>
      </c>
    </row>
    <row r="366" spans="1:13">
      <c r="A366" s="11" t="s">
        <v>8572</v>
      </c>
      <c r="B366" s="11" t="s">
        <v>35</v>
      </c>
      <c r="C366" s="11" t="s">
        <v>124</v>
      </c>
      <c r="D366" s="11" t="s">
        <v>125</v>
      </c>
      <c r="E366" s="11" t="s">
        <v>383</v>
      </c>
      <c r="F366" s="11" t="s">
        <v>583</v>
      </c>
      <c r="G366" s="4">
        <v>44496.656261574077</v>
      </c>
      <c r="H366" s="11" t="s">
        <v>105</v>
      </c>
      <c r="I366" s="11" t="s">
        <v>97</v>
      </c>
      <c r="J366" s="11" t="s">
        <v>109</v>
      </c>
      <c r="K366" s="11" t="s">
        <v>8573</v>
      </c>
      <c r="L366" s="11" t="s">
        <v>109</v>
      </c>
      <c r="M366" s="2" t="b">
        <v>0</v>
      </c>
    </row>
    <row r="367" spans="1:13" ht="28.9" customHeight="1">
      <c r="A367" s="11" t="s">
        <v>8574</v>
      </c>
      <c r="B367" s="11" t="s">
        <v>60</v>
      </c>
      <c r="C367" s="11" t="s">
        <v>457</v>
      </c>
      <c r="D367" s="11" t="s">
        <v>708</v>
      </c>
      <c r="E367" s="11" t="s">
        <v>8000</v>
      </c>
      <c r="F367" s="11" t="s">
        <v>1235</v>
      </c>
      <c r="G367" s="4">
        <v>44496.71230324074</v>
      </c>
      <c r="H367" s="11" t="s">
        <v>105</v>
      </c>
      <c r="I367" s="11" t="s">
        <v>114</v>
      </c>
      <c r="J367" s="11" t="s">
        <v>98</v>
      </c>
      <c r="K367" s="11" t="s">
        <v>8575</v>
      </c>
      <c r="L367" s="11" t="s">
        <v>98</v>
      </c>
      <c r="M367" s="2" t="b">
        <v>1</v>
      </c>
    </row>
    <row r="368" spans="1:13" ht="100.9" customHeight="1">
      <c r="A368" s="11" t="s">
        <v>8576</v>
      </c>
      <c r="B368" s="11" t="s">
        <v>44</v>
      </c>
      <c r="C368" s="11" t="s">
        <v>375</v>
      </c>
      <c r="D368" s="11" t="s">
        <v>376</v>
      </c>
      <c r="E368" s="11" t="s">
        <v>1757</v>
      </c>
      <c r="F368" s="11" t="s">
        <v>7023</v>
      </c>
      <c r="G368" s="4">
        <v>44496.702731481477</v>
      </c>
      <c r="H368" s="11" t="s">
        <v>105</v>
      </c>
      <c r="I368" s="11" t="s">
        <v>114</v>
      </c>
      <c r="J368" s="11" t="s">
        <v>98</v>
      </c>
      <c r="K368" s="11" t="s">
        <v>3909</v>
      </c>
      <c r="L368" s="11" t="s">
        <v>98</v>
      </c>
      <c r="M368" s="2" t="b">
        <v>0</v>
      </c>
    </row>
    <row r="369" spans="1:13" ht="57.6" customHeight="1">
      <c r="A369" s="11" t="s">
        <v>8577</v>
      </c>
      <c r="B369" s="11" t="s">
        <v>42</v>
      </c>
      <c r="C369" s="11" t="s">
        <v>215</v>
      </c>
      <c r="D369" s="11" t="s">
        <v>216</v>
      </c>
      <c r="E369" s="11" t="s">
        <v>8578</v>
      </c>
      <c r="F369" s="11" t="s">
        <v>6080</v>
      </c>
      <c r="G369" s="4">
        <v>44496.749259259261</v>
      </c>
      <c r="H369" s="11" t="s">
        <v>105</v>
      </c>
      <c r="I369" s="11" t="s">
        <v>97</v>
      </c>
      <c r="J369" s="11" t="s">
        <v>98</v>
      </c>
      <c r="K369" s="11" t="s">
        <v>7291</v>
      </c>
      <c r="L369" s="11" t="s">
        <v>98</v>
      </c>
      <c r="M369" s="2" t="b">
        <v>0</v>
      </c>
    </row>
    <row r="370" spans="1:13" ht="57.6" customHeight="1">
      <c r="A370" s="11" t="s">
        <v>8579</v>
      </c>
      <c r="B370" s="11" t="s">
        <v>42</v>
      </c>
      <c r="C370" s="11" t="s">
        <v>215</v>
      </c>
      <c r="D370" s="11" t="s">
        <v>216</v>
      </c>
      <c r="E370" s="11" t="s">
        <v>5559</v>
      </c>
      <c r="F370" s="11" t="s">
        <v>335</v>
      </c>
      <c r="G370" s="4">
        <v>44496.78224537037</v>
      </c>
      <c r="H370" s="11" t="s">
        <v>105</v>
      </c>
      <c r="I370" s="11" t="s">
        <v>114</v>
      </c>
      <c r="J370" s="11" t="s">
        <v>98</v>
      </c>
      <c r="K370" s="11" t="s">
        <v>7868</v>
      </c>
      <c r="L370" s="11" t="s">
        <v>98</v>
      </c>
      <c r="M370" s="2" t="b">
        <v>0</v>
      </c>
    </row>
    <row r="371" spans="1:13" ht="72" customHeight="1">
      <c r="A371" s="11" t="s">
        <v>8580</v>
      </c>
      <c r="B371" s="11" t="s">
        <v>42</v>
      </c>
      <c r="C371" s="11" t="s">
        <v>215</v>
      </c>
      <c r="D371" s="11" t="s">
        <v>216</v>
      </c>
      <c r="E371" s="11" t="s">
        <v>3487</v>
      </c>
      <c r="F371" s="11" t="s">
        <v>6080</v>
      </c>
      <c r="G371" s="4">
        <v>44496.81621527778</v>
      </c>
      <c r="H371" s="11" t="s">
        <v>105</v>
      </c>
      <c r="I371" s="11" t="s">
        <v>97</v>
      </c>
      <c r="J371" s="11" t="s">
        <v>98</v>
      </c>
      <c r="K371" s="11" t="s">
        <v>7632</v>
      </c>
      <c r="L371" s="11" t="s">
        <v>98</v>
      </c>
      <c r="M371" s="2" t="b">
        <v>0</v>
      </c>
    </row>
    <row r="372" spans="1:13" ht="230.45" customHeight="1">
      <c r="A372" s="11" t="s">
        <v>8581</v>
      </c>
      <c r="B372" s="11" t="s">
        <v>42</v>
      </c>
      <c r="C372" s="11" t="s">
        <v>375</v>
      </c>
      <c r="D372" s="11" t="s">
        <v>376</v>
      </c>
      <c r="E372" s="11" t="s">
        <v>8582</v>
      </c>
      <c r="F372" s="11" t="s">
        <v>8583</v>
      </c>
      <c r="G372" s="4">
        <v>44497.441168981481</v>
      </c>
      <c r="H372" s="11" t="s">
        <v>105</v>
      </c>
      <c r="I372" s="11" t="s">
        <v>97</v>
      </c>
      <c r="J372" s="11" t="s">
        <v>98</v>
      </c>
      <c r="K372" s="11" t="s">
        <v>8584</v>
      </c>
      <c r="L372" s="11" t="s">
        <v>98</v>
      </c>
      <c r="M372" s="2" t="b">
        <v>0</v>
      </c>
    </row>
    <row r="373" spans="1:13" ht="43.15" customHeight="1">
      <c r="A373" s="11" t="s">
        <v>8585</v>
      </c>
      <c r="B373" s="11" t="s">
        <v>35</v>
      </c>
      <c r="C373" s="11" t="s">
        <v>225</v>
      </c>
      <c r="D373" s="11" t="s">
        <v>226</v>
      </c>
      <c r="E373" s="11" t="s">
        <v>673</v>
      </c>
      <c r="F373" s="11" t="s">
        <v>8586</v>
      </c>
      <c r="G373" s="4">
        <v>44497.454837962963</v>
      </c>
      <c r="H373" s="11" t="s">
        <v>105</v>
      </c>
      <c r="I373" s="11" t="s">
        <v>106</v>
      </c>
      <c r="J373" s="11" t="s">
        <v>136</v>
      </c>
      <c r="K373" s="11" t="s">
        <v>8587</v>
      </c>
      <c r="L373" s="11" t="s">
        <v>136</v>
      </c>
      <c r="M373" s="2" t="b">
        <v>0</v>
      </c>
    </row>
    <row r="374" spans="1:13" ht="43.15" customHeight="1">
      <c r="A374" s="11" t="s">
        <v>8588</v>
      </c>
      <c r="B374" s="11" t="s">
        <v>35</v>
      </c>
      <c r="C374" s="11" t="s">
        <v>101</v>
      </c>
      <c r="D374" s="11" t="s">
        <v>133</v>
      </c>
      <c r="E374" s="11" t="s">
        <v>166</v>
      </c>
      <c r="F374" s="11" t="s">
        <v>2440</v>
      </c>
      <c r="G374" s="4">
        <v>44497.46193287037</v>
      </c>
      <c r="H374" s="11" t="s">
        <v>105</v>
      </c>
      <c r="I374" s="11" t="s">
        <v>97</v>
      </c>
      <c r="J374" s="11" t="s">
        <v>109</v>
      </c>
      <c r="K374" s="11" t="s">
        <v>8589</v>
      </c>
      <c r="L374" s="11" t="s">
        <v>109</v>
      </c>
      <c r="M374" s="2" t="b">
        <v>1</v>
      </c>
    </row>
    <row r="375" spans="1:13" ht="43.15" customHeight="1">
      <c r="A375" s="11" t="s">
        <v>8590</v>
      </c>
      <c r="B375" s="11" t="s">
        <v>35</v>
      </c>
      <c r="C375" s="11" t="s">
        <v>225</v>
      </c>
      <c r="D375" s="11" t="s">
        <v>226</v>
      </c>
      <c r="E375" s="11" t="s">
        <v>221</v>
      </c>
      <c r="F375" s="11" t="s">
        <v>8591</v>
      </c>
      <c r="G375" s="4">
        <v>44497.462395833332</v>
      </c>
      <c r="H375" s="11" t="s">
        <v>105</v>
      </c>
      <c r="I375" s="11" t="s">
        <v>97</v>
      </c>
      <c r="J375" s="11" t="s">
        <v>109</v>
      </c>
      <c r="K375" s="11" t="s">
        <v>8589</v>
      </c>
      <c r="L375" s="11" t="s">
        <v>109</v>
      </c>
      <c r="M375" s="2" t="b">
        <v>1</v>
      </c>
    </row>
    <row r="376" spans="1:13" ht="115.15" customHeight="1">
      <c r="A376" s="11" t="s">
        <v>8592</v>
      </c>
      <c r="B376" s="11" t="s">
        <v>35</v>
      </c>
      <c r="C376" s="11" t="s">
        <v>180</v>
      </c>
      <c r="D376" s="11" t="s">
        <v>466</v>
      </c>
      <c r="E376" s="11" t="s">
        <v>232</v>
      </c>
      <c r="F376" s="11" t="s">
        <v>8593</v>
      </c>
      <c r="G376" s="4">
        <v>44497.463541666657</v>
      </c>
      <c r="H376" s="11" t="s">
        <v>96</v>
      </c>
      <c r="I376" s="11" t="s">
        <v>114</v>
      </c>
      <c r="J376" s="11" t="s">
        <v>109</v>
      </c>
      <c r="K376" s="11" t="s">
        <v>8594</v>
      </c>
      <c r="L376" s="11" t="s">
        <v>109</v>
      </c>
      <c r="M376" s="2" t="b">
        <v>0</v>
      </c>
    </row>
    <row r="377" spans="1:13" ht="57.6" customHeight="1">
      <c r="A377" s="11" t="s">
        <v>8595</v>
      </c>
      <c r="B377" s="11" t="s">
        <v>24</v>
      </c>
      <c r="C377" s="11" t="s">
        <v>24</v>
      </c>
      <c r="D377" s="11" t="s">
        <v>474</v>
      </c>
      <c r="E377" s="11" t="s">
        <v>1420</v>
      </c>
      <c r="F377" s="11" t="s">
        <v>8596</v>
      </c>
      <c r="G377" s="4">
        <v>44497.465613425928</v>
      </c>
      <c r="H377" s="11" t="s">
        <v>96</v>
      </c>
      <c r="I377" s="11" t="s">
        <v>97</v>
      </c>
      <c r="J377" s="11" t="s">
        <v>98</v>
      </c>
      <c r="K377" s="11" t="s">
        <v>8597</v>
      </c>
      <c r="L377" s="11" t="s">
        <v>98</v>
      </c>
      <c r="M377" s="2" t="b">
        <v>0</v>
      </c>
    </row>
    <row r="378" spans="1:13" ht="43.15" customHeight="1">
      <c r="A378" s="11" t="s">
        <v>8598</v>
      </c>
      <c r="B378" s="11" t="s">
        <v>35</v>
      </c>
      <c r="C378" s="11" t="s">
        <v>101</v>
      </c>
      <c r="D378" s="11" t="s">
        <v>133</v>
      </c>
      <c r="E378" s="11" t="s">
        <v>1078</v>
      </c>
      <c r="F378" s="11" t="s">
        <v>8599</v>
      </c>
      <c r="G378" s="4">
        <v>44497.466805555552</v>
      </c>
      <c r="H378" s="11" t="s">
        <v>105</v>
      </c>
      <c r="I378" s="11" t="s">
        <v>97</v>
      </c>
      <c r="J378" s="11" t="s">
        <v>109</v>
      </c>
      <c r="K378" s="11" t="s">
        <v>8589</v>
      </c>
      <c r="L378" s="11" t="s">
        <v>109</v>
      </c>
      <c r="M378" s="2" t="b">
        <v>1</v>
      </c>
    </row>
    <row r="379" spans="1:13" ht="43.15" customHeight="1">
      <c r="A379" s="11" t="s">
        <v>8600</v>
      </c>
      <c r="B379" s="11" t="s">
        <v>35</v>
      </c>
      <c r="C379" s="11" t="s">
        <v>225</v>
      </c>
      <c r="D379" s="11" t="s">
        <v>226</v>
      </c>
      <c r="E379" s="11" t="s">
        <v>569</v>
      </c>
      <c r="F379" s="11" t="s">
        <v>8601</v>
      </c>
      <c r="G379" s="4">
        <v>44497.467627314807</v>
      </c>
      <c r="H379" s="11" t="s">
        <v>105</v>
      </c>
      <c r="I379" s="11" t="s">
        <v>97</v>
      </c>
      <c r="J379" s="11" t="s">
        <v>109</v>
      </c>
      <c r="K379" s="11" t="s">
        <v>8589</v>
      </c>
      <c r="L379" s="11" t="s">
        <v>109</v>
      </c>
      <c r="M379" s="2" t="b">
        <v>1</v>
      </c>
    </row>
    <row r="380" spans="1:13" ht="216" customHeight="1">
      <c r="A380" s="11" t="s">
        <v>8602</v>
      </c>
      <c r="B380" s="11" t="s">
        <v>44</v>
      </c>
      <c r="C380" s="11" t="s">
        <v>507</v>
      </c>
      <c r="D380" s="11" t="s">
        <v>508</v>
      </c>
      <c r="E380" s="11" t="s">
        <v>1374</v>
      </c>
      <c r="F380" s="11" t="s">
        <v>8603</v>
      </c>
      <c r="G380" s="4">
        <v>44497.500497685192</v>
      </c>
      <c r="H380" s="11" t="s">
        <v>105</v>
      </c>
      <c r="I380" s="11" t="s">
        <v>114</v>
      </c>
      <c r="J380" s="11" t="s">
        <v>98</v>
      </c>
      <c r="K380" s="11" t="s">
        <v>3828</v>
      </c>
      <c r="L380" s="11" t="s">
        <v>98</v>
      </c>
      <c r="M380" s="2" t="b">
        <v>0</v>
      </c>
    </row>
    <row r="381" spans="1:13" ht="57.6" customHeight="1">
      <c r="A381" s="11" t="s">
        <v>8604</v>
      </c>
      <c r="B381" s="11" t="s">
        <v>44</v>
      </c>
      <c r="C381" s="11" t="s">
        <v>738</v>
      </c>
      <c r="D381" s="11" t="s">
        <v>739</v>
      </c>
      <c r="E381" s="11" t="s">
        <v>6675</v>
      </c>
      <c r="F381" s="11" t="s">
        <v>3010</v>
      </c>
      <c r="G381" s="4">
        <v>44497.512777777767</v>
      </c>
      <c r="H381" s="11" t="s">
        <v>105</v>
      </c>
      <c r="I381" s="11" t="s">
        <v>97</v>
      </c>
      <c r="J381" s="11" t="s">
        <v>98</v>
      </c>
      <c r="K381" s="11" t="s">
        <v>5392</v>
      </c>
      <c r="L381" s="11" t="s">
        <v>98</v>
      </c>
      <c r="M381" s="2" t="b">
        <v>0</v>
      </c>
    </row>
    <row r="382" spans="1:13" ht="28.9" customHeight="1">
      <c r="A382" s="11" t="s">
        <v>8605</v>
      </c>
      <c r="B382" s="11" t="s">
        <v>28</v>
      </c>
      <c r="C382" s="11" t="s">
        <v>28</v>
      </c>
      <c r="D382" s="11" t="s">
        <v>111</v>
      </c>
      <c r="E382" s="11" t="s">
        <v>319</v>
      </c>
      <c r="F382" s="11" t="s">
        <v>8606</v>
      </c>
      <c r="G382" s="4">
        <v>44497.558263888888</v>
      </c>
      <c r="H382" s="11" t="s">
        <v>105</v>
      </c>
      <c r="I382" s="11" t="s">
        <v>97</v>
      </c>
      <c r="J382" s="11" t="s">
        <v>98</v>
      </c>
      <c r="K382" s="11" t="s">
        <v>8607</v>
      </c>
      <c r="L382" s="11" t="s">
        <v>98</v>
      </c>
      <c r="M382" s="2" t="b">
        <v>0</v>
      </c>
    </row>
    <row r="383" spans="1:13" ht="28.9" customHeight="1">
      <c r="A383" s="11" t="s">
        <v>8608</v>
      </c>
      <c r="B383" s="11" t="s">
        <v>44</v>
      </c>
      <c r="C383" s="11" t="s">
        <v>8609</v>
      </c>
      <c r="D383" s="11" t="s">
        <v>8610</v>
      </c>
      <c r="E383" s="11" t="s">
        <v>8611</v>
      </c>
      <c r="F383" s="11" t="s">
        <v>8612</v>
      </c>
      <c r="G383" s="4">
        <v>44497.605810185189</v>
      </c>
      <c r="H383" s="11" t="s">
        <v>1152</v>
      </c>
      <c r="I383" s="11" t="s">
        <v>97</v>
      </c>
      <c r="J383" s="11"/>
      <c r="K383" s="11"/>
      <c r="L383" s="11" t="s">
        <v>8613</v>
      </c>
      <c r="M383" s="2" t="b">
        <v>0</v>
      </c>
    </row>
    <row r="384" spans="1:13" ht="57.6" customHeight="1">
      <c r="A384" s="11" t="s">
        <v>8614</v>
      </c>
      <c r="B384" s="11" t="s">
        <v>42</v>
      </c>
      <c r="C384" s="11" t="s">
        <v>215</v>
      </c>
      <c r="D384" s="11" t="s">
        <v>216</v>
      </c>
      <c r="E384" s="11" t="s">
        <v>2331</v>
      </c>
      <c r="F384" s="11" t="s">
        <v>6080</v>
      </c>
      <c r="G384" s="4">
        <v>44497.604826388888</v>
      </c>
      <c r="H384" s="11" t="s">
        <v>105</v>
      </c>
      <c r="I384" s="11" t="s">
        <v>97</v>
      </c>
      <c r="J384" s="11" t="s">
        <v>98</v>
      </c>
      <c r="K384" s="11" t="s">
        <v>5392</v>
      </c>
      <c r="L384" s="11" t="s">
        <v>98</v>
      </c>
      <c r="M384" s="2" t="b">
        <v>0</v>
      </c>
    </row>
    <row r="385" spans="1:13" ht="57.6" customHeight="1">
      <c r="A385" s="11" t="s">
        <v>8615</v>
      </c>
      <c r="B385" s="11" t="s">
        <v>42</v>
      </c>
      <c r="C385" s="11" t="s">
        <v>215</v>
      </c>
      <c r="D385" s="11" t="s">
        <v>216</v>
      </c>
      <c r="E385" s="11" t="s">
        <v>7363</v>
      </c>
      <c r="F385" s="11" t="s">
        <v>7369</v>
      </c>
      <c r="G385" s="4">
        <v>44497.6330787037</v>
      </c>
      <c r="H385" s="11" t="s">
        <v>105</v>
      </c>
      <c r="I385" s="11" t="s">
        <v>97</v>
      </c>
      <c r="J385" s="11" t="s">
        <v>98</v>
      </c>
      <c r="K385" s="11" t="s">
        <v>7291</v>
      </c>
      <c r="L385" s="11" t="s">
        <v>98</v>
      </c>
      <c r="M385" s="2" t="b">
        <v>0</v>
      </c>
    </row>
    <row r="386" spans="1:13" ht="72" customHeight="1">
      <c r="A386" s="11" t="s">
        <v>8616</v>
      </c>
      <c r="B386" s="11" t="s">
        <v>42</v>
      </c>
      <c r="C386" s="11" t="s">
        <v>215</v>
      </c>
      <c r="D386" s="11" t="s">
        <v>216</v>
      </c>
      <c r="E386" s="11" t="s">
        <v>2642</v>
      </c>
      <c r="F386" s="11" t="s">
        <v>3461</v>
      </c>
      <c r="G386" s="4">
        <v>44497.668287037042</v>
      </c>
      <c r="H386" s="11" t="s">
        <v>105</v>
      </c>
      <c r="I386" s="11" t="s">
        <v>114</v>
      </c>
      <c r="J386" s="11" t="s">
        <v>98</v>
      </c>
      <c r="K386" s="11" t="s">
        <v>8617</v>
      </c>
      <c r="L386" s="11" t="s">
        <v>98</v>
      </c>
      <c r="M386" s="2" t="b">
        <v>0</v>
      </c>
    </row>
    <row r="387" spans="1:13" ht="72" customHeight="1">
      <c r="A387" s="11" t="s">
        <v>8618</v>
      </c>
      <c r="B387" s="11" t="s">
        <v>42</v>
      </c>
      <c r="C387" s="11" t="s">
        <v>215</v>
      </c>
      <c r="D387" s="11" t="s">
        <v>216</v>
      </c>
      <c r="E387" s="11" t="s">
        <v>636</v>
      </c>
      <c r="F387" s="11" t="s">
        <v>8619</v>
      </c>
      <c r="G387" s="4">
        <v>44497.679872685178</v>
      </c>
      <c r="H387" s="11" t="s">
        <v>105</v>
      </c>
      <c r="I387" s="11" t="s">
        <v>97</v>
      </c>
      <c r="J387" s="11" t="s">
        <v>98</v>
      </c>
      <c r="K387" s="11" t="s">
        <v>7632</v>
      </c>
      <c r="L387" s="11" t="s">
        <v>98</v>
      </c>
      <c r="M387" s="2" t="b">
        <v>0</v>
      </c>
    </row>
    <row r="388" spans="1:13">
      <c r="A388" s="11" t="s">
        <v>8620</v>
      </c>
      <c r="B388" s="11" t="s">
        <v>24</v>
      </c>
      <c r="C388" s="11" t="s">
        <v>24</v>
      </c>
      <c r="D388" s="11"/>
      <c r="E388" s="11" t="s">
        <v>353</v>
      </c>
      <c r="F388" s="11" t="s">
        <v>8621</v>
      </c>
      <c r="G388" s="4">
        <v>44497.688692129632</v>
      </c>
      <c r="H388" s="11" t="s">
        <v>554</v>
      </c>
      <c r="I388" s="11" t="s">
        <v>114</v>
      </c>
      <c r="J388" s="11"/>
      <c r="K388" s="11"/>
      <c r="L388" s="11" t="s">
        <v>98</v>
      </c>
      <c r="M388" s="2" t="b">
        <v>0</v>
      </c>
    </row>
    <row r="389" spans="1:13" ht="28.9" customHeight="1">
      <c r="A389" s="11" t="s">
        <v>8622</v>
      </c>
      <c r="B389" s="11" t="s">
        <v>42</v>
      </c>
      <c r="C389" s="11" t="s">
        <v>215</v>
      </c>
      <c r="D389" s="11" t="s">
        <v>216</v>
      </c>
      <c r="E389" s="11" t="s">
        <v>3139</v>
      </c>
      <c r="F389" s="11" t="s">
        <v>6080</v>
      </c>
      <c r="G389" s="4">
        <v>44497.767962962957</v>
      </c>
      <c r="H389" s="11" t="s">
        <v>105</v>
      </c>
      <c r="I389" s="11" t="s">
        <v>97</v>
      </c>
      <c r="J389" s="11" t="s">
        <v>98</v>
      </c>
      <c r="K389" s="11" t="s">
        <v>3616</v>
      </c>
      <c r="L389" s="11" t="s">
        <v>98</v>
      </c>
      <c r="M389" s="2" t="b">
        <v>0</v>
      </c>
    </row>
    <row r="390" spans="1:13">
      <c r="A390" s="11" t="s">
        <v>8623</v>
      </c>
      <c r="B390" s="11" t="s">
        <v>35</v>
      </c>
      <c r="C390" s="11" t="s">
        <v>342</v>
      </c>
      <c r="D390" s="11" t="s">
        <v>434</v>
      </c>
      <c r="E390" s="11" t="s">
        <v>5467</v>
      </c>
      <c r="F390" s="11" t="s">
        <v>8624</v>
      </c>
      <c r="G390" s="4">
        <v>44497.818518518521</v>
      </c>
      <c r="H390" s="11" t="s">
        <v>105</v>
      </c>
      <c r="I390" s="11" t="s">
        <v>97</v>
      </c>
      <c r="J390" s="11" t="s">
        <v>109</v>
      </c>
      <c r="K390" s="11" t="s">
        <v>4802</v>
      </c>
      <c r="L390" s="11" t="s">
        <v>109</v>
      </c>
      <c r="M390" s="2" t="b">
        <v>0</v>
      </c>
    </row>
    <row r="391" spans="1:13" ht="57.6" customHeight="1">
      <c r="A391" s="11" t="s">
        <v>8625</v>
      </c>
      <c r="B391" s="11" t="s">
        <v>42</v>
      </c>
      <c r="C391" s="11" t="s">
        <v>215</v>
      </c>
      <c r="D391" s="11" t="s">
        <v>216</v>
      </c>
      <c r="E391" s="11" t="s">
        <v>8626</v>
      </c>
      <c r="F391" s="11" t="s">
        <v>4960</v>
      </c>
      <c r="G391" s="4">
        <v>44497.837048611109</v>
      </c>
      <c r="H391" s="11" t="s">
        <v>105</v>
      </c>
      <c r="I391" s="11" t="s">
        <v>97</v>
      </c>
      <c r="J391" s="11" t="s">
        <v>98</v>
      </c>
      <c r="K391" s="11" t="s">
        <v>7291</v>
      </c>
      <c r="L391" s="11" t="s">
        <v>98</v>
      </c>
      <c r="M391" s="2" t="b">
        <v>0</v>
      </c>
    </row>
    <row r="392" spans="1:13" ht="57.6" customHeight="1">
      <c r="A392" s="11" t="s">
        <v>8627</v>
      </c>
      <c r="B392" s="11" t="s">
        <v>42</v>
      </c>
      <c r="C392" s="11" t="s">
        <v>215</v>
      </c>
      <c r="D392" s="11" t="s">
        <v>216</v>
      </c>
      <c r="E392" s="11" t="s">
        <v>7623</v>
      </c>
      <c r="F392" s="11" t="s">
        <v>4960</v>
      </c>
      <c r="G392" s="4">
        <v>44497.843263888892</v>
      </c>
      <c r="H392" s="11" t="s">
        <v>105</v>
      </c>
      <c r="I392" s="11" t="s">
        <v>97</v>
      </c>
      <c r="J392" s="11" t="s">
        <v>98</v>
      </c>
      <c r="K392" s="11" t="s">
        <v>7291</v>
      </c>
      <c r="L392" s="11" t="s">
        <v>98</v>
      </c>
      <c r="M392" s="2" t="b">
        <v>0</v>
      </c>
    </row>
    <row r="393" spans="1:13" ht="28.9" customHeight="1">
      <c r="A393" s="11" t="s">
        <v>8628</v>
      </c>
      <c r="B393" s="11" t="s">
        <v>35</v>
      </c>
      <c r="C393" s="11" t="s">
        <v>1135</v>
      </c>
      <c r="D393" s="11" t="s">
        <v>2843</v>
      </c>
      <c r="E393" s="11" t="s">
        <v>319</v>
      </c>
      <c r="F393" s="11" t="s">
        <v>8629</v>
      </c>
      <c r="G393" s="4">
        <v>44497.859270833331</v>
      </c>
      <c r="H393" s="11" t="s">
        <v>105</v>
      </c>
      <c r="I393" s="11" t="s">
        <v>97</v>
      </c>
      <c r="J393" s="11" t="s">
        <v>121</v>
      </c>
      <c r="K393" s="11" t="s">
        <v>8630</v>
      </c>
      <c r="L393" s="11" t="s">
        <v>109</v>
      </c>
      <c r="M393" s="2" t="b">
        <v>0</v>
      </c>
    </row>
    <row r="394" spans="1:13" ht="28.9" customHeight="1">
      <c r="A394" s="11" t="s">
        <v>8631</v>
      </c>
      <c r="B394" s="11" t="s">
        <v>35</v>
      </c>
      <c r="C394" s="11" t="s">
        <v>1886</v>
      </c>
      <c r="D394" s="11" t="s">
        <v>1887</v>
      </c>
      <c r="E394" s="11" t="s">
        <v>2274</v>
      </c>
      <c r="F394" s="11" t="s">
        <v>8632</v>
      </c>
      <c r="G394" s="4">
        <v>44497.888067129628</v>
      </c>
      <c r="H394" s="11" t="s">
        <v>105</v>
      </c>
      <c r="I394" s="11" t="s">
        <v>97</v>
      </c>
      <c r="J394" s="11" t="s">
        <v>109</v>
      </c>
      <c r="K394" s="11" t="s">
        <v>8633</v>
      </c>
      <c r="L394" s="11" t="s">
        <v>109</v>
      </c>
      <c r="M394" s="2" t="b">
        <v>0</v>
      </c>
    </row>
    <row r="395" spans="1:13" ht="172.9" customHeight="1">
      <c r="A395" s="11" t="s">
        <v>8634</v>
      </c>
      <c r="B395" s="11" t="s">
        <v>42</v>
      </c>
      <c r="C395" s="11" t="s">
        <v>215</v>
      </c>
      <c r="D395" s="11" t="s">
        <v>216</v>
      </c>
      <c r="E395" s="11" t="s">
        <v>7142</v>
      </c>
      <c r="F395" s="11" t="s">
        <v>8635</v>
      </c>
      <c r="G395" s="4">
        <v>44498.350532407407</v>
      </c>
      <c r="H395" s="11" t="s">
        <v>105</v>
      </c>
      <c r="I395" s="11" t="s">
        <v>97</v>
      </c>
      <c r="J395" s="11" t="s">
        <v>98</v>
      </c>
      <c r="K395" s="11" t="s">
        <v>8636</v>
      </c>
      <c r="L395" s="11" t="s">
        <v>98</v>
      </c>
      <c r="M395" s="2" t="b">
        <v>0</v>
      </c>
    </row>
    <row r="396" spans="1:13">
      <c r="A396" s="11" t="s">
        <v>8637</v>
      </c>
      <c r="B396" s="11" t="s">
        <v>35</v>
      </c>
      <c r="C396" s="11" t="s">
        <v>124</v>
      </c>
      <c r="D396" s="11" t="s">
        <v>144</v>
      </c>
      <c r="E396" s="11" t="s">
        <v>8638</v>
      </c>
      <c r="F396" s="11" t="s">
        <v>8639</v>
      </c>
      <c r="G396" s="4">
        <v>44498.492511574077</v>
      </c>
      <c r="H396" s="11" t="s">
        <v>105</v>
      </c>
      <c r="I396" s="11" t="s">
        <v>97</v>
      </c>
      <c r="J396" s="11" t="s">
        <v>109</v>
      </c>
      <c r="K396" s="11" t="s">
        <v>806</v>
      </c>
      <c r="L396" s="11" t="s">
        <v>109</v>
      </c>
      <c r="M396" s="2" t="b">
        <v>0</v>
      </c>
    </row>
    <row r="397" spans="1:13">
      <c r="A397" s="11" t="s">
        <v>8640</v>
      </c>
      <c r="B397" s="11" t="s">
        <v>35</v>
      </c>
      <c r="C397" s="11" t="s">
        <v>124</v>
      </c>
      <c r="D397" s="11" t="s">
        <v>125</v>
      </c>
      <c r="E397" s="11" t="s">
        <v>281</v>
      </c>
      <c r="F397" s="11" t="s">
        <v>1479</v>
      </c>
      <c r="G397" s="4">
        <v>44498.517418981479</v>
      </c>
      <c r="H397" s="11" t="s">
        <v>105</v>
      </c>
      <c r="I397" s="11" t="s">
        <v>114</v>
      </c>
      <c r="J397" s="11" t="s">
        <v>109</v>
      </c>
      <c r="K397" s="11" t="s">
        <v>5827</v>
      </c>
      <c r="L397" s="11" t="s">
        <v>109</v>
      </c>
      <c r="M397" s="2" t="b">
        <v>0</v>
      </c>
    </row>
    <row r="398" spans="1:13" ht="72" customHeight="1">
      <c r="A398" s="11" t="s">
        <v>8641</v>
      </c>
      <c r="B398" s="11" t="s">
        <v>42</v>
      </c>
      <c r="C398" s="11" t="s">
        <v>215</v>
      </c>
      <c r="D398" s="11" t="s">
        <v>216</v>
      </c>
      <c r="E398" s="11" t="s">
        <v>5372</v>
      </c>
      <c r="F398" s="11" t="s">
        <v>3684</v>
      </c>
      <c r="G398" s="4">
        <v>44498.533032407409</v>
      </c>
      <c r="H398" s="11" t="s">
        <v>105</v>
      </c>
      <c r="I398" s="11" t="s">
        <v>114</v>
      </c>
      <c r="J398" s="11" t="s">
        <v>98</v>
      </c>
      <c r="K398" s="11" t="s">
        <v>7632</v>
      </c>
      <c r="L398" s="11" t="s">
        <v>98</v>
      </c>
      <c r="M398" s="2" t="b">
        <v>0</v>
      </c>
    </row>
    <row r="399" spans="1:13" ht="28.9" customHeight="1">
      <c r="A399" s="11" t="s">
        <v>8642</v>
      </c>
      <c r="B399" s="11" t="s">
        <v>35</v>
      </c>
      <c r="C399" s="11" t="s">
        <v>225</v>
      </c>
      <c r="D399" s="11" t="s">
        <v>226</v>
      </c>
      <c r="E399" s="11" t="s">
        <v>691</v>
      </c>
      <c r="F399" s="11" t="s">
        <v>7547</v>
      </c>
      <c r="G399" s="4">
        <v>44498.536874999998</v>
      </c>
      <c r="H399" s="11" t="s">
        <v>105</v>
      </c>
      <c r="I399" s="11" t="s">
        <v>97</v>
      </c>
      <c r="J399" s="11" t="s">
        <v>136</v>
      </c>
      <c r="K399" s="11" t="s">
        <v>8643</v>
      </c>
      <c r="L399" s="11" t="s">
        <v>136</v>
      </c>
      <c r="M399" s="2" t="b">
        <v>1</v>
      </c>
    </row>
    <row r="400" spans="1:13" ht="43.15" customHeight="1">
      <c r="A400" s="11" t="s">
        <v>8644</v>
      </c>
      <c r="B400" s="11" t="s">
        <v>42</v>
      </c>
      <c r="C400" s="11" t="s">
        <v>507</v>
      </c>
      <c r="D400" s="11" t="s">
        <v>508</v>
      </c>
      <c r="E400" s="11" t="s">
        <v>4548</v>
      </c>
      <c r="F400" s="11" t="s">
        <v>2402</v>
      </c>
      <c r="G400" s="4">
        <v>44498.612546296303</v>
      </c>
      <c r="H400" s="11" t="s">
        <v>105</v>
      </c>
      <c r="I400" s="11" t="s">
        <v>97</v>
      </c>
      <c r="J400" s="11" t="s">
        <v>98</v>
      </c>
      <c r="K400" s="11" t="s">
        <v>8645</v>
      </c>
      <c r="L400" s="11" t="s">
        <v>98</v>
      </c>
      <c r="M400" s="2" t="b">
        <v>0</v>
      </c>
    </row>
    <row r="401" spans="1:13" ht="28.9" customHeight="1">
      <c r="A401" s="11" t="s">
        <v>8646</v>
      </c>
      <c r="B401" s="11" t="s">
        <v>60</v>
      </c>
      <c r="C401" s="11" t="s">
        <v>457</v>
      </c>
      <c r="D401" s="11" t="s">
        <v>708</v>
      </c>
      <c r="E401" s="11" t="s">
        <v>3515</v>
      </c>
      <c r="F401" s="11" t="s">
        <v>1826</v>
      </c>
      <c r="G401" s="4">
        <v>44498.644942129627</v>
      </c>
      <c r="H401" s="11" t="s">
        <v>105</v>
      </c>
      <c r="I401" s="11" t="s">
        <v>97</v>
      </c>
      <c r="J401" s="11" t="s">
        <v>98</v>
      </c>
      <c r="K401" s="11" t="s">
        <v>8647</v>
      </c>
      <c r="L401" s="11" t="s">
        <v>98</v>
      </c>
      <c r="M401" s="2" t="b">
        <v>0</v>
      </c>
    </row>
    <row r="402" spans="1:13" ht="201.6" customHeight="1">
      <c r="A402" s="11" t="s">
        <v>8648</v>
      </c>
      <c r="B402" s="11" t="s">
        <v>44</v>
      </c>
      <c r="C402" s="11" t="s">
        <v>375</v>
      </c>
      <c r="D402" s="11" t="s">
        <v>376</v>
      </c>
      <c r="E402" s="11" t="s">
        <v>8649</v>
      </c>
      <c r="F402" s="11" t="s">
        <v>162</v>
      </c>
      <c r="G402" s="4">
        <v>44498.777916666673</v>
      </c>
      <c r="H402" s="11" t="s">
        <v>105</v>
      </c>
      <c r="I402" s="11" t="s">
        <v>97</v>
      </c>
      <c r="J402" s="11" t="s">
        <v>98</v>
      </c>
      <c r="K402" s="11" t="s">
        <v>3538</v>
      </c>
      <c r="L402" s="11" t="s">
        <v>98</v>
      </c>
      <c r="M402" s="2" t="b">
        <v>0</v>
      </c>
    </row>
    <row r="403" spans="1:13" ht="28.9" customHeight="1">
      <c r="A403" s="11" t="s">
        <v>8650</v>
      </c>
      <c r="B403" s="11" t="s">
        <v>36</v>
      </c>
      <c r="C403" s="11" t="s">
        <v>37</v>
      </c>
      <c r="D403" s="11" t="s">
        <v>133</v>
      </c>
      <c r="E403" s="11" t="s">
        <v>491</v>
      </c>
      <c r="F403" s="11" t="s">
        <v>8651</v>
      </c>
      <c r="G403" s="4">
        <v>44498.96769675926</v>
      </c>
      <c r="H403" s="11" t="s">
        <v>105</v>
      </c>
      <c r="I403" s="11" t="s">
        <v>97</v>
      </c>
      <c r="J403" s="11" t="s">
        <v>107</v>
      </c>
      <c r="K403" s="11" t="s">
        <v>8652</v>
      </c>
      <c r="L403" s="11" t="s">
        <v>107</v>
      </c>
      <c r="M403" s="2" t="b">
        <v>1</v>
      </c>
    </row>
    <row r="404" spans="1:13" ht="28.9" customHeight="1">
      <c r="A404" s="11" t="s">
        <v>8653</v>
      </c>
      <c r="B404" s="11" t="s">
        <v>52</v>
      </c>
      <c r="C404" s="11" t="s">
        <v>52</v>
      </c>
      <c r="D404" s="11" t="s">
        <v>111</v>
      </c>
      <c r="E404" s="11" t="s">
        <v>1062</v>
      </c>
      <c r="F404" s="11" t="s">
        <v>8654</v>
      </c>
      <c r="G404" s="4">
        <v>44499.441053240742</v>
      </c>
      <c r="H404" s="11" t="s">
        <v>105</v>
      </c>
      <c r="I404" s="11" t="s">
        <v>97</v>
      </c>
      <c r="J404" s="11" t="s">
        <v>98</v>
      </c>
      <c r="K404" s="11" t="s">
        <v>8655</v>
      </c>
      <c r="L404" s="11" t="s">
        <v>98</v>
      </c>
      <c r="M404" s="2" t="b">
        <v>0</v>
      </c>
    </row>
    <row r="405" spans="1:13" ht="72" customHeight="1">
      <c r="A405" s="11" t="s">
        <v>8656</v>
      </c>
      <c r="B405" s="11" t="s">
        <v>44</v>
      </c>
      <c r="C405" s="11" t="s">
        <v>507</v>
      </c>
      <c r="D405" s="11" t="s">
        <v>508</v>
      </c>
      <c r="E405" s="11" t="s">
        <v>5302</v>
      </c>
      <c r="F405" s="11" t="s">
        <v>8657</v>
      </c>
      <c r="G405" s="4">
        <v>44499.45590277778</v>
      </c>
      <c r="H405" s="11" t="s">
        <v>105</v>
      </c>
      <c r="I405" s="11" t="s">
        <v>97</v>
      </c>
      <c r="J405" s="11" t="s">
        <v>98</v>
      </c>
      <c r="K405" s="11" t="s">
        <v>7409</v>
      </c>
      <c r="L405" s="11" t="s">
        <v>98</v>
      </c>
      <c r="M405" s="2" t="b">
        <v>0</v>
      </c>
    </row>
    <row r="406" spans="1:13">
      <c r="A406" s="11"/>
      <c r="B406" s="11"/>
      <c r="C406" s="11"/>
      <c r="D406" s="11"/>
      <c r="E406" s="11"/>
      <c r="F406" s="11"/>
      <c r="J406" s="11"/>
      <c r="K406" s="11"/>
      <c r="L406" s="11"/>
    </row>
    <row r="407" spans="1:13">
      <c r="A407" s="2"/>
      <c r="B407" s="2"/>
      <c r="C407" s="2"/>
      <c r="D407" s="2"/>
      <c r="E407" s="2"/>
      <c r="F407" s="2"/>
      <c r="G407" s="4"/>
      <c r="H407" s="2"/>
      <c r="I407" s="2"/>
      <c r="J407" s="2"/>
      <c r="K407" s="2"/>
      <c r="L407" s="2"/>
      <c r="M407" s="2"/>
    </row>
    <row r="408" spans="1:13">
      <c r="A408" s="2"/>
      <c r="B408" s="2"/>
      <c r="C408" s="2"/>
      <c r="D408" s="2"/>
      <c r="E408" s="2"/>
      <c r="F408" s="2"/>
      <c r="G408" s="4"/>
      <c r="H408" s="2"/>
      <c r="I408" s="2"/>
      <c r="J408" s="2"/>
      <c r="K408" s="2"/>
      <c r="L408" s="2"/>
      <c r="M408" s="2"/>
    </row>
    <row r="409" spans="1:13">
      <c r="A409" s="2"/>
      <c r="B409" s="2"/>
      <c r="C409" s="2"/>
      <c r="D409" s="2"/>
      <c r="E409" s="2"/>
      <c r="F409" s="2"/>
      <c r="G409" s="4"/>
      <c r="H409" s="2"/>
      <c r="I409" s="2"/>
      <c r="J409" s="2"/>
      <c r="K409" s="2"/>
      <c r="L409" s="2"/>
      <c r="M409" s="2"/>
    </row>
    <row r="410" spans="1:13">
      <c r="A410" s="2"/>
      <c r="B410" s="2"/>
      <c r="C410" s="2"/>
      <c r="D410" s="2"/>
      <c r="E410" s="2"/>
      <c r="F410" s="2"/>
      <c r="G410" s="4"/>
      <c r="H410" s="2"/>
      <c r="I410" s="2"/>
      <c r="J410" s="2"/>
      <c r="K410" s="2"/>
      <c r="L410" s="2"/>
      <c r="M410" s="2"/>
    </row>
    <row r="411" spans="1:13">
      <c r="A411" s="2"/>
      <c r="B411" s="2"/>
      <c r="C411" s="2"/>
      <c r="D411" s="2"/>
      <c r="E411" s="2"/>
      <c r="F411" s="2"/>
      <c r="G411" s="4"/>
      <c r="H411" s="2"/>
      <c r="I411" s="2"/>
      <c r="J411" s="2"/>
      <c r="K411" s="2"/>
      <c r="L411" s="2"/>
      <c r="M411" s="2"/>
    </row>
    <row r="412" spans="1:13">
      <c r="A412" s="2"/>
      <c r="B412" s="2"/>
      <c r="C412" s="2"/>
      <c r="D412" s="2"/>
      <c r="E412" s="2"/>
      <c r="F412" s="2"/>
      <c r="G412" s="4"/>
      <c r="H412" s="2"/>
      <c r="I412" s="2"/>
      <c r="J412" s="2"/>
      <c r="K412" s="2"/>
      <c r="L412" s="2"/>
      <c r="M412" s="2"/>
    </row>
    <row r="413" spans="1:13">
      <c r="A413" s="2"/>
      <c r="B413" s="2"/>
      <c r="C413" s="2"/>
      <c r="D413" s="2"/>
      <c r="E413" s="2"/>
      <c r="F413" s="2"/>
      <c r="G413" s="4"/>
      <c r="H413" s="2"/>
      <c r="I413" s="2"/>
      <c r="J413" s="2"/>
      <c r="K413" s="2"/>
      <c r="L413" s="2"/>
      <c r="M413" s="2"/>
    </row>
    <row r="414" spans="1:13">
      <c r="A414" s="2"/>
      <c r="B414" s="2"/>
      <c r="C414" s="2"/>
      <c r="D414" s="2"/>
      <c r="E414" s="2"/>
      <c r="F414" s="2"/>
      <c r="G414" s="4"/>
      <c r="H414" s="2"/>
      <c r="I414" s="2"/>
      <c r="J414" s="2"/>
      <c r="K414" s="2"/>
      <c r="L414" s="2"/>
      <c r="M414" s="2"/>
    </row>
    <row r="415" spans="1:13">
      <c r="A415" s="2"/>
      <c r="B415" s="2"/>
      <c r="C415" s="2"/>
      <c r="D415" s="2"/>
      <c r="E415" s="2"/>
      <c r="F415" s="2"/>
      <c r="G415" s="4"/>
      <c r="H415" s="2"/>
      <c r="I415" s="2"/>
      <c r="J415" s="2"/>
      <c r="K415" s="2"/>
      <c r="L415" s="2"/>
      <c r="M415" s="2"/>
    </row>
    <row r="416" spans="1:13">
      <c r="A416" s="2"/>
      <c r="B416" s="2"/>
      <c r="C416" s="2"/>
      <c r="D416" s="2"/>
      <c r="E416" s="2"/>
      <c r="F416" s="2"/>
      <c r="G416" s="4"/>
      <c r="H416" s="2"/>
      <c r="I416" s="2"/>
      <c r="J416" s="2"/>
      <c r="K416" s="2"/>
      <c r="L416" s="2"/>
      <c r="M416" s="2"/>
    </row>
    <row r="417" spans="1:13">
      <c r="A417" s="2"/>
      <c r="B417" s="2"/>
      <c r="C417" s="2"/>
      <c r="D417" s="2"/>
      <c r="E417" s="2"/>
      <c r="F417" s="2"/>
      <c r="G417" s="4"/>
      <c r="H417" s="2"/>
      <c r="I417" s="2"/>
      <c r="J417" s="2"/>
      <c r="K417" s="2"/>
      <c r="L417" s="2"/>
      <c r="M417" s="2"/>
    </row>
    <row r="418" spans="1:13">
      <c r="A418" s="2"/>
      <c r="B418" s="2"/>
      <c r="C418" s="2"/>
      <c r="D418" s="2"/>
      <c r="E418" s="2"/>
      <c r="F418" s="2"/>
      <c r="G418" s="4"/>
      <c r="H418" s="2"/>
      <c r="I418" s="2"/>
      <c r="J418" s="2"/>
      <c r="K418" s="2"/>
      <c r="L418" s="2"/>
      <c r="M418" s="2"/>
    </row>
    <row r="419" spans="1:13">
      <c r="A419" s="2"/>
      <c r="B419" s="2"/>
      <c r="C419" s="2"/>
      <c r="D419" s="2"/>
      <c r="E419" s="2"/>
      <c r="F419" s="2"/>
      <c r="G419" s="4"/>
      <c r="H419" s="2"/>
      <c r="I419" s="2"/>
      <c r="J419" s="2"/>
      <c r="K419" s="2"/>
      <c r="L419" s="2"/>
      <c r="M419" s="2"/>
    </row>
    <row r="420" spans="1:13">
      <c r="A420" s="2"/>
      <c r="B420" s="2"/>
      <c r="C420" s="2"/>
      <c r="D420" s="2"/>
      <c r="E420" s="2"/>
      <c r="F420" s="2"/>
      <c r="G420" s="4"/>
      <c r="H420" s="2"/>
      <c r="I420" s="2"/>
      <c r="J420" s="2"/>
      <c r="K420" s="2"/>
      <c r="L420" s="2"/>
      <c r="M420" s="2"/>
    </row>
    <row r="421" spans="1:13">
      <c r="A421" s="2"/>
      <c r="B421" s="2"/>
      <c r="C421" s="2"/>
      <c r="D421" s="2"/>
      <c r="E421" s="2"/>
      <c r="F421" s="2"/>
      <c r="G421" s="4"/>
      <c r="H421" s="2"/>
      <c r="I421" s="2"/>
      <c r="J421" s="2"/>
      <c r="K421" s="2"/>
      <c r="L421" s="2"/>
      <c r="M421" s="2"/>
    </row>
    <row r="422" spans="1:13">
      <c r="A422" s="2"/>
      <c r="B422" s="2"/>
      <c r="C422" s="2"/>
      <c r="D422" s="2"/>
      <c r="E422" s="2"/>
      <c r="F422" s="2"/>
      <c r="G422" s="4"/>
      <c r="H422" s="2"/>
      <c r="I422" s="2"/>
      <c r="J422" s="2"/>
      <c r="K422" s="2"/>
      <c r="L422" s="2"/>
      <c r="M422" s="2"/>
    </row>
    <row r="423" spans="1:13">
      <c r="A423" s="2"/>
      <c r="B423" s="2"/>
      <c r="C423" s="2"/>
      <c r="D423" s="2"/>
      <c r="E423" s="2"/>
      <c r="F423" s="2"/>
      <c r="G423" s="4"/>
      <c r="H423" s="2"/>
      <c r="I423" s="2"/>
      <c r="J423" s="2"/>
      <c r="K423" s="2"/>
      <c r="L423" s="2"/>
      <c r="M423" s="2"/>
    </row>
    <row r="424" spans="1:13">
      <c r="A424" s="2"/>
      <c r="B424" s="2"/>
      <c r="C424" s="2"/>
      <c r="D424" s="2"/>
      <c r="E424" s="2"/>
      <c r="F424" s="2"/>
      <c r="G424" s="4"/>
      <c r="H424" s="2"/>
      <c r="I424" s="2"/>
      <c r="J424" s="2"/>
      <c r="K424" s="2"/>
      <c r="L424" s="2"/>
      <c r="M424" s="2"/>
    </row>
    <row r="425" spans="1:13">
      <c r="A425" s="6"/>
      <c r="B425" s="2"/>
      <c r="C425" s="2"/>
      <c r="D425" s="2"/>
      <c r="E425" s="2"/>
      <c r="F425" s="2"/>
      <c r="G425" s="4"/>
      <c r="H425" s="2"/>
      <c r="I425" s="2"/>
      <c r="J425" s="2"/>
      <c r="K425" s="2"/>
      <c r="L425" s="2"/>
      <c r="M425" s="2"/>
    </row>
    <row r="426" spans="1:13">
      <c r="A426" s="2"/>
      <c r="B426" s="2"/>
      <c r="C426" s="2"/>
      <c r="D426" s="2"/>
      <c r="E426" s="2"/>
      <c r="F426" s="2"/>
      <c r="G426" s="4"/>
      <c r="H426" s="2"/>
      <c r="I426" s="2"/>
      <c r="J426" s="2"/>
      <c r="K426" s="2"/>
      <c r="L426" s="2"/>
      <c r="M426" s="2"/>
    </row>
    <row r="427" spans="1:13">
      <c r="A427" s="2"/>
      <c r="B427" s="2"/>
      <c r="C427" s="2"/>
      <c r="D427" s="2"/>
      <c r="E427" s="2"/>
      <c r="F427" s="2"/>
      <c r="G427" s="4"/>
      <c r="H427" s="2"/>
      <c r="I427" s="2"/>
      <c r="J427" s="2"/>
      <c r="K427" s="2"/>
      <c r="L427" s="2"/>
      <c r="M427" s="2"/>
    </row>
    <row r="428" spans="1:13">
      <c r="A428" s="2"/>
      <c r="B428" s="2"/>
      <c r="C428" s="2"/>
      <c r="D428" s="2"/>
      <c r="E428" s="2"/>
      <c r="F428" s="2"/>
      <c r="G428" s="4"/>
      <c r="H428" s="2"/>
      <c r="I428" s="2"/>
      <c r="J428" s="2"/>
      <c r="K428" s="2"/>
      <c r="L428" s="2"/>
      <c r="M428" s="2"/>
    </row>
    <row r="429" spans="1:13">
      <c r="A429" s="2"/>
      <c r="B429" s="2"/>
      <c r="C429" s="2"/>
      <c r="D429" s="2"/>
      <c r="E429" s="2"/>
      <c r="F429" s="2"/>
      <c r="G429" s="4"/>
      <c r="H429" s="2"/>
      <c r="I429" s="2"/>
      <c r="J429" s="2"/>
      <c r="K429" s="2"/>
      <c r="L429" s="2"/>
      <c r="M429" s="2"/>
    </row>
    <row r="430" spans="1:13">
      <c r="A430" s="2"/>
      <c r="B430" s="2"/>
      <c r="C430" s="2"/>
      <c r="D430" s="2"/>
      <c r="E430" s="2"/>
      <c r="F430" s="2"/>
      <c r="G430" s="4"/>
      <c r="H430" s="2"/>
      <c r="I430" s="2"/>
      <c r="J430" s="2"/>
      <c r="K430" s="2"/>
      <c r="L430" s="2"/>
      <c r="M430" s="2"/>
    </row>
    <row r="431" spans="1:13">
      <c r="A431" s="2"/>
      <c r="B431" s="2"/>
      <c r="C431" s="2"/>
      <c r="D431" s="2"/>
      <c r="E431" s="2"/>
      <c r="F431" s="2"/>
      <c r="G431" s="4"/>
      <c r="H431" s="2"/>
      <c r="I431" s="2"/>
      <c r="J431" s="2"/>
      <c r="K431" s="2"/>
      <c r="L431" s="2"/>
      <c r="M431" s="2"/>
    </row>
    <row r="432" spans="1:13">
      <c r="A432" s="2"/>
      <c r="B432" s="2"/>
      <c r="C432" s="2"/>
      <c r="D432" s="2"/>
      <c r="E432" s="2"/>
      <c r="F432" s="2"/>
      <c r="G432" s="4"/>
      <c r="H432" s="2"/>
      <c r="I432" s="2"/>
      <c r="J432" s="2"/>
      <c r="K432" s="2"/>
      <c r="L432" s="2"/>
      <c r="M432" s="2"/>
    </row>
    <row r="433" spans="1:13">
      <c r="A433" s="6"/>
      <c r="B433" s="2"/>
      <c r="C433" s="2"/>
      <c r="D433" s="2"/>
      <c r="E433" s="2"/>
      <c r="F433" s="2"/>
      <c r="G433" s="4"/>
      <c r="H433" s="2"/>
      <c r="I433" s="2"/>
      <c r="J433" s="2"/>
      <c r="K433" s="2"/>
      <c r="L433" s="2"/>
      <c r="M433" s="2"/>
    </row>
    <row r="434" spans="1:13">
      <c r="A434" s="2"/>
      <c r="B434" s="2"/>
      <c r="C434" s="2"/>
      <c r="D434" s="2"/>
      <c r="E434" s="2"/>
      <c r="F434" s="2"/>
      <c r="G434" s="4"/>
      <c r="H434" s="2"/>
      <c r="I434" s="2"/>
      <c r="J434" s="2"/>
      <c r="K434" s="2"/>
      <c r="L434" s="2"/>
      <c r="M434" s="2"/>
    </row>
    <row r="435" spans="1:13">
      <c r="A435" s="2"/>
      <c r="B435" s="2"/>
      <c r="C435" s="2"/>
      <c r="D435" s="2"/>
      <c r="E435" s="2"/>
      <c r="F435" s="2"/>
      <c r="G435" s="4"/>
      <c r="H435" s="2"/>
      <c r="I435" s="2"/>
      <c r="J435" s="2"/>
      <c r="K435" s="2"/>
      <c r="L435" s="2"/>
      <c r="M435" s="2"/>
    </row>
    <row r="436" spans="1:13">
      <c r="A436" s="2"/>
      <c r="B436" s="2"/>
      <c r="C436" s="2"/>
      <c r="D436" s="2"/>
      <c r="E436" s="2"/>
      <c r="F436" s="2"/>
      <c r="G436" s="4"/>
      <c r="H436" s="2"/>
      <c r="I436" s="2"/>
      <c r="J436" s="2"/>
      <c r="K436" s="2"/>
      <c r="L436" s="2"/>
      <c r="M436" s="2"/>
    </row>
    <row r="437" spans="1:13">
      <c r="A437" s="2"/>
      <c r="B437" s="2"/>
      <c r="C437" s="2"/>
      <c r="D437" s="2"/>
      <c r="E437" s="2"/>
      <c r="F437" s="2"/>
      <c r="G437" s="4"/>
      <c r="H437" s="2"/>
      <c r="I437" s="2"/>
      <c r="J437" s="2"/>
      <c r="K437" s="2"/>
      <c r="L437" s="2"/>
      <c r="M437" s="2"/>
    </row>
    <row r="438" spans="1:13">
      <c r="A438" s="2"/>
      <c r="B438" s="2"/>
      <c r="C438" s="2"/>
      <c r="D438" s="2"/>
      <c r="E438" s="2"/>
      <c r="F438" s="2"/>
      <c r="G438" s="4"/>
      <c r="H438" s="2"/>
      <c r="I438" s="2"/>
      <c r="J438" s="2"/>
      <c r="K438" s="2"/>
      <c r="L438" s="2"/>
      <c r="M438" s="2"/>
    </row>
    <row r="439" spans="1:13">
      <c r="A439" s="2"/>
      <c r="B439" s="2"/>
      <c r="C439" s="2"/>
      <c r="D439" s="2"/>
      <c r="E439" s="2"/>
      <c r="F439" s="2"/>
      <c r="G439" s="4"/>
      <c r="H439" s="2"/>
      <c r="I439" s="2"/>
      <c r="J439" s="2"/>
      <c r="K439" s="2"/>
      <c r="L439" s="2"/>
      <c r="M439" s="2"/>
    </row>
    <row r="440" spans="1:13">
      <c r="A440" s="2"/>
      <c r="B440" s="2"/>
      <c r="C440" s="2"/>
      <c r="D440" s="2"/>
      <c r="E440" s="2"/>
      <c r="F440" s="2"/>
      <c r="G440" s="4"/>
      <c r="H440" s="2"/>
      <c r="I440" s="2"/>
      <c r="J440" s="2"/>
      <c r="K440" s="2"/>
      <c r="L440" s="2"/>
      <c r="M440" s="2"/>
    </row>
    <row r="441" spans="1:13">
      <c r="A441" s="2"/>
      <c r="B441" s="2"/>
      <c r="C441" s="2"/>
      <c r="D441" s="2"/>
      <c r="E441" s="2"/>
      <c r="F441" s="2"/>
      <c r="G441" s="4"/>
      <c r="H441" s="2"/>
      <c r="I441" s="2"/>
      <c r="J441" s="2"/>
      <c r="K441" s="2"/>
      <c r="L441" s="2"/>
      <c r="M441" s="2"/>
    </row>
    <row r="442" spans="1:13">
      <c r="A442" s="2"/>
      <c r="B442" s="2"/>
      <c r="C442" s="2"/>
      <c r="D442" s="2"/>
      <c r="E442" s="2"/>
      <c r="F442" s="2"/>
      <c r="G442" s="4"/>
      <c r="H442" s="2"/>
      <c r="I442" s="2"/>
      <c r="J442" s="2"/>
      <c r="K442" s="2"/>
      <c r="L442" s="2"/>
      <c r="M442" s="2"/>
    </row>
    <row r="443" spans="1:13">
      <c r="A443" s="2"/>
      <c r="B443" s="2"/>
      <c r="C443" s="2"/>
      <c r="D443" s="2"/>
      <c r="E443" s="2"/>
      <c r="F443" s="2"/>
      <c r="G443" s="4"/>
      <c r="H443" s="2"/>
      <c r="I443" s="2"/>
      <c r="J443" s="2"/>
      <c r="K443" s="2"/>
      <c r="L443" s="2"/>
      <c r="M443" s="2"/>
    </row>
    <row r="444" spans="1:13">
      <c r="A444" s="2"/>
      <c r="B444" s="2"/>
      <c r="C444" s="2"/>
      <c r="D444" s="2"/>
      <c r="E444" s="2"/>
      <c r="F444" s="2"/>
      <c r="G444" s="4"/>
      <c r="H444" s="2"/>
      <c r="I444" s="2"/>
      <c r="J444" s="2"/>
      <c r="K444" s="2"/>
      <c r="L444" s="2"/>
      <c r="M444" s="2"/>
    </row>
    <row r="445" spans="1:13">
      <c r="A445" s="2"/>
      <c r="B445" s="2"/>
      <c r="C445" s="2"/>
      <c r="D445" s="2"/>
      <c r="E445" s="2"/>
      <c r="F445" s="2"/>
      <c r="G445" s="4"/>
      <c r="H445" s="2"/>
      <c r="I445" s="2"/>
      <c r="J445" s="2"/>
      <c r="K445" s="2"/>
      <c r="L445" s="2"/>
      <c r="M445" s="2"/>
    </row>
    <row r="446" spans="1:13">
      <c r="A446" s="2"/>
      <c r="B446" s="2"/>
      <c r="C446" s="2"/>
      <c r="D446" s="2"/>
      <c r="E446" s="2"/>
      <c r="F446" s="2"/>
      <c r="G446" s="4"/>
      <c r="H446" s="2"/>
      <c r="I446" s="2"/>
      <c r="J446" s="2"/>
      <c r="K446" s="2"/>
      <c r="L446" s="2"/>
      <c r="M446" s="2"/>
    </row>
    <row r="447" spans="1:13">
      <c r="A447" s="2"/>
      <c r="B447" s="2"/>
      <c r="C447" s="2"/>
      <c r="D447" s="2"/>
      <c r="E447" s="2"/>
      <c r="F447" s="2"/>
      <c r="G447" s="4"/>
      <c r="H447" s="2"/>
      <c r="I447" s="2"/>
      <c r="J447" s="2"/>
      <c r="K447" s="2"/>
      <c r="L447" s="2"/>
      <c r="M447" s="2"/>
    </row>
    <row r="448" spans="1:13">
      <c r="A448" s="2"/>
      <c r="B448" s="2"/>
      <c r="C448" s="2"/>
      <c r="D448" s="2"/>
      <c r="E448" s="2"/>
      <c r="F448" s="2"/>
      <c r="G448" s="4"/>
      <c r="H448" s="2"/>
      <c r="I448" s="2"/>
      <c r="J448" s="2"/>
      <c r="K448" s="2"/>
      <c r="L448" s="2"/>
      <c r="M448" s="2"/>
    </row>
    <row r="449" spans="1:13">
      <c r="A449" s="2"/>
      <c r="B449" s="2"/>
      <c r="C449" s="2"/>
      <c r="D449" s="2"/>
      <c r="E449" s="2"/>
      <c r="F449" s="2"/>
      <c r="G449" s="4"/>
      <c r="H449" s="2"/>
      <c r="I449" s="2"/>
      <c r="J449" s="2"/>
      <c r="K449" s="2"/>
      <c r="L449" s="2"/>
      <c r="M449" s="2"/>
    </row>
    <row r="450" spans="1:13">
      <c r="A450" s="2"/>
      <c r="B450" s="2"/>
      <c r="C450" s="2"/>
      <c r="D450" s="2"/>
      <c r="E450" s="2"/>
      <c r="F450" s="2"/>
      <c r="G450" s="4"/>
      <c r="H450" s="2"/>
      <c r="I450" s="2"/>
      <c r="J450" s="2"/>
      <c r="K450" s="2"/>
      <c r="L450" s="2"/>
      <c r="M450" s="2"/>
    </row>
    <row r="451" spans="1:13">
      <c r="A451" s="2"/>
      <c r="B451" s="2"/>
      <c r="C451" s="2"/>
      <c r="D451" s="2"/>
      <c r="E451" s="2"/>
      <c r="F451" s="2"/>
      <c r="G451" s="4"/>
      <c r="H451" s="2"/>
      <c r="I451" s="2"/>
      <c r="J451" s="2"/>
      <c r="K451" s="2"/>
      <c r="L451" s="2"/>
      <c r="M451" s="2"/>
    </row>
    <row r="452" spans="1:13">
      <c r="A452" s="2"/>
      <c r="B452" s="2"/>
      <c r="C452" s="2"/>
      <c r="D452" s="2"/>
      <c r="E452" s="2"/>
      <c r="F452" s="2"/>
      <c r="G452" s="4"/>
      <c r="H452" s="2"/>
      <c r="I452" s="2"/>
      <c r="J452" s="2"/>
      <c r="K452" s="2"/>
      <c r="L452" s="2"/>
      <c r="M452" s="2"/>
    </row>
    <row r="453" spans="1:13">
      <c r="A453" s="2"/>
      <c r="B453" s="2"/>
      <c r="C453" s="2"/>
      <c r="D453" s="2"/>
      <c r="E453" s="2"/>
      <c r="F453" s="2"/>
      <c r="G453" s="4"/>
      <c r="H453" s="2"/>
      <c r="I453" s="2"/>
      <c r="J453" s="2"/>
      <c r="K453" s="2"/>
      <c r="L453" s="2"/>
      <c r="M453" s="2"/>
    </row>
    <row r="454" spans="1:13">
      <c r="A454" s="2"/>
      <c r="B454" s="2"/>
      <c r="C454" s="2"/>
      <c r="D454" s="2"/>
      <c r="E454" s="2"/>
      <c r="F454" s="2"/>
      <c r="G454" s="4"/>
      <c r="H454" s="2"/>
      <c r="I454" s="2"/>
      <c r="J454" s="2"/>
      <c r="K454" s="2"/>
      <c r="L454" s="2"/>
      <c r="M454" s="2"/>
    </row>
    <row r="455" spans="1:13">
      <c r="A455" s="2"/>
      <c r="B455" s="2"/>
      <c r="C455" s="2"/>
      <c r="D455" s="2"/>
      <c r="E455" s="2"/>
      <c r="F455" s="2"/>
      <c r="G455" s="4"/>
      <c r="H455" s="2"/>
      <c r="I455" s="2"/>
      <c r="J455" s="2"/>
      <c r="K455" s="2"/>
      <c r="L455" s="2"/>
      <c r="M455" s="2"/>
    </row>
    <row r="456" spans="1:13">
      <c r="A456" s="2"/>
      <c r="B456" s="2"/>
      <c r="C456" s="2"/>
      <c r="D456" s="2"/>
      <c r="E456" s="2"/>
      <c r="F456" s="2"/>
      <c r="G456" s="4"/>
      <c r="H456" s="2"/>
      <c r="I456" s="2"/>
      <c r="J456" s="2"/>
      <c r="K456" s="2"/>
      <c r="L456" s="2"/>
      <c r="M456" s="2"/>
    </row>
    <row r="457" spans="1:13">
      <c r="A457" s="2"/>
      <c r="B457" s="2"/>
      <c r="C457" s="2"/>
      <c r="D457" s="2"/>
      <c r="E457" s="2"/>
      <c r="F457" s="2"/>
      <c r="G457" s="4"/>
      <c r="H457" s="2"/>
      <c r="I457" s="2"/>
      <c r="J457" s="2"/>
      <c r="K457" s="2"/>
      <c r="L457" s="2"/>
      <c r="M457" s="2"/>
    </row>
    <row r="458" spans="1:13">
      <c r="A458" s="2"/>
      <c r="B458" s="2"/>
      <c r="C458" s="2"/>
      <c r="D458" s="2"/>
      <c r="E458" s="2"/>
      <c r="F458" s="2"/>
      <c r="G458" s="4"/>
      <c r="H458" s="2"/>
      <c r="I458" s="2"/>
      <c r="J458" s="2"/>
      <c r="K458" s="2"/>
      <c r="L458" s="2"/>
      <c r="M458" s="2"/>
    </row>
    <row r="459" spans="1:13">
      <c r="A459" s="2"/>
      <c r="B459" s="2"/>
      <c r="C459" s="2"/>
      <c r="D459" s="2"/>
      <c r="E459" s="2"/>
      <c r="F459" s="2"/>
      <c r="G459" s="4"/>
      <c r="H459" s="2"/>
      <c r="I459" s="2"/>
      <c r="J459" s="2"/>
      <c r="K459" s="2"/>
      <c r="L459" s="2"/>
      <c r="M459" s="2"/>
    </row>
    <row r="460" spans="1:13">
      <c r="A460" s="2"/>
      <c r="B460" s="2"/>
      <c r="C460" s="2"/>
      <c r="D460" s="2"/>
      <c r="E460" s="2"/>
      <c r="F460" s="2"/>
      <c r="G460" s="4"/>
      <c r="H460" s="2"/>
      <c r="I460" s="2"/>
      <c r="J460" s="2"/>
      <c r="K460" s="2"/>
      <c r="L460" s="2"/>
      <c r="M460" s="2"/>
    </row>
    <row r="461" spans="1:13">
      <c r="A461" s="2"/>
      <c r="B461" s="2"/>
      <c r="C461" s="2"/>
      <c r="D461" s="2"/>
      <c r="E461" s="2"/>
      <c r="F461" s="2"/>
      <c r="G461" s="4"/>
      <c r="H461" s="2"/>
      <c r="I461" s="2"/>
      <c r="J461" s="2"/>
      <c r="K461" s="2"/>
      <c r="L461" s="2"/>
      <c r="M461" s="2"/>
    </row>
    <row r="462" spans="1:13">
      <c r="A462" s="2"/>
      <c r="B462" s="2"/>
      <c r="C462" s="2"/>
      <c r="D462" s="2"/>
      <c r="E462" s="2"/>
      <c r="F462" s="2"/>
      <c r="G462" s="4"/>
      <c r="H462" s="2"/>
      <c r="I462" s="2"/>
      <c r="J462" s="2"/>
      <c r="K462" s="2"/>
      <c r="L462" s="2"/>
      <c r="M462" s="2"/>
    </row>
    <row r="463" spans="1:13">
      <c r="A463" s="2"/>
      <c r="B463" s="2"/>
      <c r="C463" s="2"/>
      <c r="D463" s="2"/>
      <c r="E463" s="2"/>
      <c r="F463" s="2"/>
      <c r="G463" s="4"/>
      <c r="H463" s="2"/>
      <c r="I463" s="2"/>
      <c r="J463" s="2"/>
      <c r="K463" s="2"/>
      <c r="L463" s="2"/>
      <c r="M463" s="2"/>
    </row>
    <row r="464" spans="1:13">
      <c r="A464" s="2"/>
      <c r="B464" s="2"/>
      <c r="C464" s="2"/>
      <c r="D464" s="2"/>
      <c r="E464" s="2"/>
      <c r="F464" s="2"/>
      <c r="G464" s="4"/>
      <c r="H464" s="2"/>
      <c r="I464" s="2"/>
      <c r="J464" s="2"/>
      <c r="K464" s="2"/>
      <c r="L464" s="2"/>
      <c r="M464" s="2"/>
    </row>
    <row r="465" spans="1:13">
      <c r="A465" s="2"/>
      <c r="B465" s="2"/>
      <c r="C465" s="2"/>
      <c r="D465" s="2"/>
      <c r="E465" s="2"/>
      <c r="F465" s="2"/>
      <c r="G465" s="4"/>
      <c r="H465" s="2"/>
      <c r="I465" s="2"/>
      <c r="J465" s="2"/>
      <c r="K465" s="2"/>
      <c r="L465" s="2"/>
      <c r="M465" s="2"/>
    </row>
    <row r="466" spans="1:13">
      <c r="A466" s="2"/>
      <c r="B466" s="2"/>
      <c r="C466" s="2"/>
      <c r="D466" s="2"/>
      <c r="E466" s="2"/>
      <c r="F466" s="2"/>
      <c r="G466" s="4"/>
      <c r="H466" s="2"/>
      <c r="I466" s="2"/>
      <c r="J466" s="2"/>
      <c r="K466" s="2"/>
      <c r="L466" s="2"/>
      <c r="M466" s="2"/>
    </row>
    <row r="467" spans="1:13">
      <c r="A467" s="2"/>
      <c r="B467" s="2"/>
      <c r="C467" s="2"/>
      <c r="D467" s="2"/>
      <c r="E467" s="2"/>
      <c r="F467" s="2"/>
      <c r="G467" s="4"/>
      <c r="H467" s="2"/>
      <c r="I467" s="2"/>
      <c r="J467" s="2"/>
      <c r="K467" s="2"/>
      <c r="L467" s="2"/>
      <c r="M467" s="2"/>
    </row>
    <row r="468" spans="1:13">
      <c r="A468" s="2"/>
      <c r="B468" s="2"/>
      <c r="C468" s="2"/>
      <c r="D468" s="2"/>
      <c r="E468" s="2"/>
      <c r="F468" s="2"/>
      <c r="G468" s="4"/>
      <c r="H468" s="2"/>
      <c r="I468" s="2"/>
      <c r="J468" s="2"/>
      <c r="K468" s="2"/>
      <c r="L468" s="2"/>
      <c r="M468" s="2"/>
    </row>
    <row r="469" spans="1:13">
      <c r="A469" s="2"/>
      <c r="B469" s="2"/>
      <c r="C469" s="2"/>
      <c r="D469" s="2"/>
      <c r="E469" s="2"/>
      <c r="F469" s="2"/>
      <c r="G469" s="4"/>
      <c r="H469" s="2"/>
      <c r="I469" s="2"/>
      <c r="J469" s="2"/>
      <c r="K469" s="2"/>
      <c r="L469" s="2"/>
      <c r="M469" s="2"/>
    </row>
    <row r="470" spans="1:13">
      <c r="A470" s="2"/>
      <c r="B470" s="2"/>
      <c r="C470" s="2"/>
      <c r="D470" s="2"/>
      <c r="E470" s="2"/>
      <c r="F470" s="2"/>
      <c r="G470" s="4"/>
      <c r="H470" s="2"/>
      <c r="I470" s="2"/>
      <c r="J470" s="2"/>
      <c r="K470" s="2"/>
      <c r="L470" s="2"/>
      <c r="M470" s="2"/>
    </row>
    <row r="471" spans="1:13">
      <c r="A471" s="2"/>
      <c r="B471" s="2"/>
      <c r="C471" s="2"/>
      <c r="D471" s="2"/>
      <c r="E471" s="2"/>
      <c r="F471" s="2"/>
      <c r="G471" s="4"/>
      <c r="H471" s="2"/>
      <c r="I471" s="2"/>
      <c r="J471" s="2"/>
      <c r="K471" s="2"/>
      <c r="L471" s="2"/>
      <c r="M471" s="2"/>
    </row>
    <row r="472" spans="1:13">
      <c r="A472" s="6"/>
      <c r="B472" s="2"/>
      <c r="C472" s="2"/>
      <c r="D472" s="2"/>
      <c r="E472" s="2"/>
      <c r="F472" s="2"/>
      <c r="G472" s="4"/>
      <c r="H472" s="2"/>
      <c r="I472" s="2"/>
      <c r="J472" s="2"/>
      <c r="K472" s="2"/>
      <c r="L472" s="2"/>
      <c r="M472" s="2"/>
    </row>
    <row r="473" spans="1:13">
      <c r="A473" s="2"/>
      <c r="B473" s="2"/>
      <c r="C473" s="2"/>
      <c r="D473" s="2"/>
      <c r="E473" s="2"/>
      <c r="F473" s="2"/>
      <c r="G473" s="4"/>
      <c r="H473" s="2"/>
      <c r="I473" s="2"/>
      <c r="J473" s="2"/>
      <c r="K473" s="2"/>
      <c r="L473" s="2"/>
      <c r="M473" s="2"/>
    </row>
    <row r="474" spans="1:13">
      <c r="A474" s="2"/>
      <c r="B474" s="2"/>
      <c r="C474" s="2"/>
      <c r="D474" s="2"/>
      <c r="E474" s="2"/>
      <c r="F474" s="2"/>
      <c r="G474" s="4"/>
      <c r="H474" s="2"/>
      <c r="I474" s="2"/>
      <c r="J474" s="2"/>
      <c r="K474" s="2"/>
      <c r="L474" s="2"/>
      <c r="M474" s="2"/>
    </row>
    <row r="475" spans="1:13">
      <c r="A475" s="2"/>
      <c r="B475" s="2"/>
      <c r="C475" s="2"/>
      <c r="D475" s="2"/>
      <c r="E475" s="2"/>
      <c r="F475" s="2"/>
      <c r="G475" s="4"/>
      <c r="H475" s="2"/>
      <c r="I475" s="2"/>
      <c r="J475" s="2"/>
      <c r="K475" s="2"/>
      <c r="L475" s="2"/>
      <c r="M475" s="2"/>
    </row>
    <row r="476" spans="1:13">
      <c r="A476" s="2"/>
      <c r="B476" s="2"/>
      <c r="C476" s="2"/>
      <c r="D476" s="2"/>
      <c r="E476" s="2"/>
      <c r="F476" s="2"/>
      <c r="G476" s="4"/>
      <c r="H476" s="2"/>
      <c r="I476" s="2"/>
      <c r="J476" s="2"/>
      <c r="K476" s="2"/>
      <c r="L476" s="2"/>
      <c r="M476" s="2"/>
    </row>
    <row r="477" spans="1:13">
      <c r="A477" s="2"/>
      <c r="B477" s="2"/>
      <c r="C477" s="2"/>
      <c r="D477" s="2"/>
      <c r="E477" s="2"/>
      <c r="F477" s="2"/>
      <c r="G477" s="4"/>
      <c r="H477" s="2"/>
      <c r="I477" s="2"/>
      <c r="J477" s="2"/>
      <c r="K477" s="2"/>
      <c r="L477" s="2"/>
      <c r="M477" s="2"/>
    </row>
    <row r="478" spans="1:13">
      <c r="A478" s="2"/>
      <c r="B478" s="2"/>
      <c r="C478" s="2"/>
      <c r="D478" s="2"/>
      <c r="E478" s="2"/>
      <c r="F478" s="2"/>
      <c r="G478" s="4"/>
      <c r="H478" s="2"/>
      <c r="I478" s="2"/>
      <c r="J478" s="2"/>
      <c r="K478" s="2"/>
      <c r="L478" s="2"/>
      <c r="M478" s="2"/>
    </row>
    <row r="479" spans="1:13">
      <c r="A479" s="2"/>
      <c r="B479" s="2"/>
      <c r="C479" s="2"/>
      <c r="D479" s="2"/>
      <c r="E479" s="2"/>
      <c r="F479" s="2"/>
      <c r="G479" s="4"/>
      <c r="H479" s="2"/>
      <c r="I479" s="2"/>
      <c r="J479" s="2"/>
      <c r="K479" s="2"/>
      <c r="L479" s="2"/>
      <c r="M479" s="2"/>
    </row>
    <row r="480" spans="1:13">
      <c r="A480" s="2"/>
      <c r="B480" s="2"/>
      <c r="C480" s="2"/>
      <c r="D480" s="2"/>
      <c r="E480" s="2"/>
      <c r="F480" s="2"/>
      <c r="G480" s="4"/>
      <c r="H480" s="2"/>
      <c r="I480" s="2"/>
      <c r="J480" s="2"/>
      <c r="K480" s="2"/>
      <c r="L480" s="2"/>
      <c r="M480" s="2"/>
    </row>
    <row r="481" spans="1:13">
      <c r="A481" s="2"/>
      <c r="B481" s="2"/>
      <c r="C481" s="2"/>
      <c r="D481" s="2"/>
      <c r="E481" s="2"/>
      <c r="F481" s="2"/>
      <c r="G481" s="4"/>
      <c r="H481" s="2"/>
      <c r="I481" s="2"/>
      <c r="J481" s="2"/>
      <c r="K481" s="2"/>
      <c r="L481" s="2"/>
      <c r="M481" s="2"/>
    </row>
    <row r="482" spans="1:13">
      <c r="A482" s="2"/>
      <c r="B482" s="2"/>
      <c r="C482" s="2"/>
      <c r="D482" s="2"/>
      <c r="E482" s="2"/>
      <c r="F482" s="2"/>
      <c r="G482" s="4"/>
      <c r="H482" s="2"/>
      <c r="I482" s="2"/>
      <c r="J482" s="2"/>
      <c r="K482" s="2"/>
      <c r="L482" s="2"/>
      <c r="M482" s="2"/>
    </row>
    <row r="483" spans="1:13">
      <c r="A483" s="2"/>
      <c r="B483" s="2"/>
      <c r="C483" s="2"/>
      <c r="D483" s="2"/>
      <c r="E483" s="2"/>
      <c r="F483" s="2"/>
      <c r="G483" s="4"/>
      <c r="H483" s="2"/>
      <c r="I483" s="2"/>
      <c r="J483" s="2"/>
      <c r="K483" s="2"/>
      <c r="L483" s="2"/>
      <c r="M483" s="2"/>
    </row>
    <row r="484" spans="1:13">
      <c r="A484" s="2"/>
      <c r="B484" s="2"/>
      <c r="C484" s="2"/>
      <c r="D484" s="2"/>
      <c r="E484" s="2"/>
      <c r="F484" s="2"/>
      <c r="G484" s="4"/>
      <c r="H484" s="2"/>
      <c r="I484" s="2"/>
      <c r="J484" s="2"/>
      <c r="K484" s="2"/>
      <c r="L484" s="2"/>
      <c r="M484" s="2"/>
    </row>
    <row r="485" spans="1:13">
      <c r="A485" s="2"/>
      <c r="B485" s="2"/>
      <c r="C485" s="2"/>
      <c r="D485" s="2"/>
      <c r="E485" s="2"/>
      <c r="F485" s="2"/>
      <c r="G485" s="4"/>
      <c r="H485" s="2"/>
      <c r="I485" s="2"/>
      <c r="J485" s="2"/>
      <c r="K485" s="2"/>
      <c r="L485" s="2"/>
      <c r="M485" s="2"/>
    </row>
    <row r="486" spans="1:13">
      <c r="A486" s="2"/>
      <c r="B486" s="2"/>
      <c r="C486" s="2"/>
      <c r="D486" s="2"/>
      <c r="E486" s="2"/>
      <c r="F486" s="2"/>
      <c r="G486" s="4"/>
      <c r="H486" s="2"/>
      <c r="I486" s="2"/>
      <c r="J486" s="2"/>
      <c r="K486" s="2"/>
      <c r="L486" s="2"/>
      <c r="M486" s="2"/>
    </row>
    <row r="487" spans="1:13">
      <c r="A487" s="2"/>
      <c r="B487" s="2"/>
      <c r="C487" s="2"/>
      <c r="D487" s="2"/>
      <c r="E487" s="2"/>
      <c r="F487" s="2"/>
      <c r="G487" s="4"/>
      <c r="H487" s="2"/>
      <c r="I487" s="2"/>
      <c r="J487" s="2"/>
      <c r="K487" s="2"/>
      <c r="L487" s="2"/>
      <c r="M487" s="2"/>
    </row>
    <row r="488" spans="1:13">
      <c r="A488" s="2"/>
      <c r="B488" s="2"/>
      <c r="C488" s="2"/>
      <c r="D488" s="2"/>
      <c r="E488" s="2"/>
      <c r="F488" s="2"/>
      <c r="G488" s="4"/>
      <c r="H488" s="2"/>
      <c r="I488" s="2"/>
      <c r="J488" s="2"/>
      <c r="K488" s="2"/>
      <c r="L488" s="2"/>
      <c r="M488" s="2"/>
    </row>
    <row r="489" spans="1:13">
      <c r="A489" s="2"/>
      <c r="B489" s="2"/>
      <c r="C489" s="2"/>
      <c r="D489" s="2"/>
      <c r="E489" s="2"/>
      <c r="F489" s="2"/>
      <c r="G489" s="4"/>
      <c r="H489" s="2"/>
      <c r="I489" s="2"/>
      <c r="J489" s="2"/>
      <c r="K489" s="2"/>
      <c r="L489" s="2"/>
      <c r="M489" s="2"/>
    </row>
    <row r="490" spans="1:13">
      <c r="A490" s="2"/>
      <c r="B490" s="2"/>
      <c r="C490" s="2"/>
      <c r="D490" s="2"/>
      <c r="E490" s="2"/>
      <c r="F490" s="2"/>
      <c r="G490" s="4"/>
      <c r="H490" s="2"/>
      <c r="I490" s="2"/>
      <c r="J490" s="2"/>
      <c r="K490" s="2"/>
      <c r="L490" s="2"/>
      <c r="M490" s="2"/>
    </row>
    <row r="491" spans="1:13">
      <c r="A491" s="2"/>
      <c r="B491" s="2"/>
      <c r="C491" s="2"/>
      <c r="D491" s="2"/>
      <c r="E491" s="2"/>
      <c r="F491" s="2"/>
      <c r="G491" s="4"/>
      <c r="H491" s="2"/>
      <c r="I491" s="2"/>
      <c r="J491" s="2"/>
      <c r="K491" s="2"/>
      <c r="L491" s="2"/>
      <c r="M491" s="2"/>
    </row>
    <row r="492" spans="1:13">
      <c r="A492" s="2"/>
      <c r="B492" s="2"/>
      <c r="C492" s="2"/>
      <c r="D492" s="2"/>
      <c r="E492" s="2"/>
      <c r="F492" s="2"/>
      <c r="G492" s="4"/>
      <c r="H492" s="2"/>
      <c r="I492" s="2"/>
      <c r="J492" s="2"/>
      <c r="K492" s="2"/>
      <c r="L492" s="2"/>
      <c r="M492" s="2"/>
    </row>
    <row r="493" spans="1:13">
      <c r="A493" s="2"/>
      <c r="B493" s="2"/>
      <c r="C493" s="2"/>
      <c r="D493" s="2"/>
      <c r="E493" s="2"/>
      <c r="F493" s="2"/>
      <c r="G493" s="4"/>
      <c r="H493" s="2"/>
      <c r="I493" s="2"/>
      <c r="J493" s="2"/>
      <c r="K493" s="2"/>
      <c r="L493" s="2"/>
      <c r="M493" s="2"/>
    </row>
    <row r="494" spans="1:13">
      <c r="A494" s="2"/>
      <c r="B494" s="2"/>
      <c r="C494" s="2"/>
      <c r="D494" s="2"/>
      <c r="E494" s="2"/>
      <c r="F494" s="2"/>
      <c r="G494" s="4"/>
      <c r="H494" s="2"/>
      <c r="I494" s="2"/>
      <c r="J494" s="2"/>
      <c r="K494" s="2"/>
      <c r="L494" s="2"/>
      <c r="M494" s="2"/>
    </row>
    <row r="495" spans="1:13">
      <c r="A495" s="2"/>
      <c r="B495" s="2"/>
      <c r="C495" s="2"/>
      <c r="D495" s="2"/>
      <c r="E495" s="2"/>
      <c r="F495" s="2"/>
      <c r="G495" s="4"/>
      <c r="H495" s="2"/>
      <c r="I495" s="2"/>
      <c r="J495" s="2"/>
      <c r="K495" s="2"/>
      <c r="L495" s="2"/>
      <c r="M495" s="2"/>
    </row>
    <row r="496" spans="1:13">
      <c r="A496" s="2"/>
      <c r="B496" s="2"/>
      <c r="C496" s="2"/>
      <c r="D496" s="2"/>
      <c r="E496" s="2"/>
      <c r="F496" s="2"/>
      <c r="G496" s="4"/>
      <c r="H496" s="2"/>
      <c r="I496" s="2"/>
      <c r="J496" s="2"/>
      <c r="K496" s="2"/>
      <c r="L496" s="2"/>
      <c r="M496" s="2"/>
    </row>
    <row r="497" spans="1:13">
      <c r="A497" s="2"/>
      <c r="B497" s="2"/>
      <c r="C497" s="2"/>
      <c r="D497" s="2"/>
      <c r="E497" s="2"/>
      <c r="F497" s="2"/>
      <c r="G497" s="4"/>
      <c r="H497" s="2"/>
      <c r="I497" s="2"/>
      <c r="J497" s="2"/>
      <c r="K497" s="2"/>
      <c r="L497" s="2"/>
      <c r="M497" s="2"/>
    </row>
    <row r="498" spans="1:13">
      <c r="A498" s="2"/>
      <c r="B498" s="2"/>
      <c r="C498" s="2"/>
      <c r="D498" s="2"/>
      <c r="E498" s="2"/>
      <c r="F498" s="2"/>
      <c r="G498" s="4"/>
      <c r="H498" s="2"/>
      <c r="I498" s="2"/>
      <c r="J498" s="2"/>
      <c r="K498" s="2"/>
      <c r="L498" s="2"/>
      <c r="M498" s="2"/>
    </row>
    <row r="499" spans="1:13">
      <c r="A499" s="2"/>
      <c r="B499" s="2"/>
      <c r="C499" s="2"/>
      <c r="D499" s="2"/>
      <c r="E499" s="2"/>
      <c r="F499" s="2"/>
      <c r="G499" s="4"/>
      <c r="H499" s="2"/>
      <c r="I499" s="2"/>
      <c r="J499" s="2"/>
      <c r="K499" s="2"/>
      <c r="L499" s="2"/>
      <c r="M499" s="2"/>
    </row>
    <row r="500" spans="1:13">
      <c r="A500" s="2"/>
      <c r="B500" s="2"/>
      <c r="C500" s="2"/>
      <c r="D500" s="2"/>
      <c r="E500" s="2"/>
      <c r="F500" s="2"/>
      <c r="G500" s="4"/>
      <c r="H500" s="2"/>
      <c r="I500" s="2"/>
      <c r="J500" s="2"/>
      <c r="K500" s="2"/>
      <c r="L500" s="2"/>
      <c r="M500" s="2"/>
    </row>
    <row r="501" spans="1:13">
      <c r="A501" s="2"/>
      <c r="B501" s="2"/>
      <c r="C501" s="2"/>
      <c r="D501" s="2"/>
      <c r="E501" s="2"/>
      <c r="F501" s="2"/>
      <c r="G501" s="4"/>
      <c r="H501" s="2"/>
      <c r="I501" s="2"/>
      <c r="J501" s="2"/>
      <c r="K501" s="2"/>
      <c r="L501" s="2"/>
      <c r="M501" s="2"/>
    </row>
    <row r="502" spans="1:13">
      <c r="A502" s="2"/>
      <c r="B502" s="2"/>
      <c r="C502" s="2"/>
      <c r="D502" s="2"/>
      <c r="E502" s="2"/>
      <c r="F502" s="2"/>
      <c r="G502" s="4"/>
      <c r="H502" s="2"/>
      <c r="I502" s="2"/>
      <c r="J502" s="2"/>
      <c r="K502" s="2"/>
      <c r="L502" s="2"/>
      <c r="M502" s="2"/>
    </row>
    <row r="503" spans="1:13">
      <c r="A503" s="2"/>
      <c r="B503" s="2"/>
      <c r="C503" s="2"/>
      <c r="D503" s="2"/>
      <c r="E503" s="2"/>
      <c r="F503" s="2"/>
      <c r="G503" s="4"/>
      <c r="H503" s="2"/>
      <c r="I503" s="2"/>
      <c r="J503" s="2"/>
      <c r="K503" s="2"/>
      <c r="L503" s="2"/>
      <c r="M503" s="2"/>
    </row>
    <row r="504" spans="1:13">
      <c r="A504" s="2"/>
      <c r="B504" s="2"/>
      <c r="C504" s="2"/>
      <c r="D504" s="2"/>
      <c r="E504" s="2"/>
      <c r="F504" s="2"/>
      <c r="G504" s="4"/>
      <c r="H504" s="2"/>
      <c r="I504" s="2"/>
      <c r="J504" s="2"/>
      <c r="K504" s="2"/>
      <c r="L504" s="2"/>
      <c r="M504" s="2"/>
    </row>
    <row r="505" spans="1:13">
      <c r="A505" s="2"/>
      <c r="B505" s="2"/>
      <c r="C505" s="2"/>
      <c r="D505" s="2"/>
      <c r="E505" s="2"/>
      <c r="F505" s="2"/>
      <c r="G505" s="4"/>
      <c r="H505" s="2"/>
      <c r="I505" s="2"/>
      <c r="J505" s="2"/>
      <c r="K505" s="2"/>
      <c r="L505" s="2"/>
      <c r="M505" s="2"/>
    </row>
    <row r="506" spans="1:13">
      <c r="A506" s="2"/>
      <c r="B506" s="2"/>
      <c r="C506" s="2"/>
      <c r="D506" s="2"/>
      <c r="E506" s="2"/>
      <c r="F506" s="2"/>
      <c r="G506" s="4"/>
      <c r="H506" s="2"/>
      <c r="I506" s="2"/>
      <c r="J506" s="2"/>
      <c r="K506" s="2"/>
      <c r="L506" s="2"/>
      <c r="M506" s="2"/>
    </row>
    <row r="507" spans="1:13">
      <c r="A507" s="2"/>
      <c r="B507" s="2"/>
      <c r="C507" s="2"/>
      <c r="D507" s="2"/>
      <c r="E507" s="2"/>
      <c r="F507" s="2"/>
      <c r="G507" s="4"/>
      <c r="H507" s="2"/>
      <c r="I507" s="2"/>
      <c r="J507" s="2"/>
      <c r="K507" s="2"/>
      <c r="L507" s="2"/>
      <c r="M507" s="2"/>
    </row>
    <row r="508" spans="1:13">
      <c r="A508" s="2"/>
      <c r="B508" s="2"/>
      <c r="C508" s="2"/>
      <c r="D508" s="2"/>
      <c r="E508" s="2"/>
      <c r="F508" s="2"/>
      <c r="G508" s="4"/>
      <c r="H508" s="2"/>
      <c r="I508" s="2"/>
      <c r="J508" s="2"/>
      <c r="K508" s="2"/>
      <c r="L508" s="2"/>
      <c r="M508" s="2"/>
    </row>
    <row r="509" spans="1:13">
      <c r="A509" s="2"/>
      <c r="B509" s="2"/>
      <c r="C509" s="2"/>
      <c r="D509" s="2"/>
      <c r="E509" s="2"/>
      <c r="F509" s="2"/>
      <c r="G509" s="4"/>
      <c r="H509" s="2"/>
      <c r="I509" s="2"/>
      <c r="J509" s="2"/>
      <c r="K509" s="2"/>
      <c r="L509" s="2"/>
      <c r="M509" s="2"/>
    </row>
    <row r="510" spans="1:13">
      <c r="A510" s="2"/>
      <c r="B510" s="2"/>
      <c r="C510" s="2"/>
      <c r="D510" s="2"/>
      <c r="E510" s="2"/>
      <c r="F510" s="2"/>
      <c r="G510" s="4"/>
      <c r="H510" s="2"/>
      <c r="I510" s="2"/>
      <c r="J510" s="2"/>
      <c r="K510" s="2"/>
      <c r="L510" s="2"/>
      <c r="M510" s="2"/>
    </row>
    <row r="511" spans="1:13">
      <c r="A511" s="2"/>
      <c r="B511" s="2"/>
      <c r="C511" s="2"/>
      <c r="D511" s="2"/>
      <c r="E511" s="2"/>
      <c r="F511" s="2"/>
      <c r="G511" s="4"/>
      <c r="H511" s="2"/>
      <c r="I511" s="2"/>
      <c r="J511" s="2"/>
      <c r="K511" s="2"/>
      <c r="L511" s="2"/>
      <c r="M511" s="2"/>
    </row>
    <row r="512" spans="1:13">
      <c r="A512" s="2"/>
      <c r="B512" s="2"/>
      <c r="C512" s="2"/>
      <c r="D512" s="2"/>
      <c r="E512" s="2"/>
      <c r="F512" s="2"/>
      <c r="G512" s="4"/>
      <c r="H512" s="2"/>
      <c r="I512" s="2"/>
      <c r="J512" s="2"/>
      <c r="K512" s="2"/>
      <c r="L512" s="2"/>
      <c r="M512" s="2"/>
    </row>
    <row r="513" spans="1:13">
      <c r="A513" s="2"/>
      <c r="B513" s="2"/>
      <c r="C513" s="2"/>
      <c r="D513" s="2"/>
      <c r="E513" s="2"/>
      <c r="F513" s="2"/>
      <c r="G513" s="4"/>
      <c r="H513" s="2"/>
      <c r="I513" s="2"/>
      <c r="J513" s="2"/>
      <c r="K513" s="2"/>
      <c r="L513" s="2"/>
      <c r="M513" s="2"/>
    </row>
    <row r="514" spans="1:13">
      <c r="A514" s="2"/>
      <c r="B514" s="2"/>
      <c r="C514" s="2"/>
      <c r="D514" s="2"/>
      <c r="E514" s="2"/>
      <c r="F514" s="2"/>
      <c r="G514" s="4"/>
      <c r="H514" s="2"/>
      <c r="I514" s="2"/>
      <c r="J514" s="2"/>
      <c r="K514" s="2"/>
      <c r="L514" s="2"/>
      <c r="M514" s="2"/>
    </row>
    <row r="515" spans="1:13">
      <c r="A515" s="2"/>
      <c r="B515" s="2"/>
      <c r="C515" s="2"/>
      <c r="D515" s="2"/>
      <c r="E515" s="2"/>
      <c r="F515" s="2"/>
      <c r="G515" s="4"/>
      <c r="H515" s="2"/>
      <c r="I515" s="2"/>
      <c r="J515" s="2"/>
      <c r="K515" s="2"/>
      <c r="L515" s="2"/>
      <c r="M515" s="2"/>
    </row>
    <row r="516" spans="1:13">
      <c r="A516" s="2"/>
      <c r="B516" s="2"/>
      <c r="C516" s="2"/>
      <c r="D516" s="2"/>
      <c r="E516" s="2"/>
      <c r="F516" s="2"/>
      <c r="G516" s="4"/>
      <c r="H516" s="2"/>
      <c r="I516" s="2"/>
      <c r="J516" s="2"/>
      <c r="K516" s="2"/>
      <c r="L516" s="2"/>
      <c r="M516" s="2"/>
    </row>
    <row r="517" spans="1:13">
      <c r="A517" s="2"/>
      <c r="B517" s="2"/>
      <c r="C517" s="2"/>
      <c r="D517" s="2"/>
      <c r="E517" s="2"/>
      <c r="F517" s="2"/>
      <c r="G517" s="4"/>
      <c r="H517" s="2"/>
      <c r="I517" s="2"/>
      <c r="J517" s="2"/>
      <c r="K517" s="2"/>
      <c r="L517" s="2"/>
      <c r="M517" s="2"/>
    </row>
    <row r="518" spans="1:13">
      <c r="A518" s="2"/>
      <c r="B518" s="2"/>
      <c r="C518" s="2"/>
      <c r="D518" s="2"/>
      <c r="E518" s="2"/>
      <c r="F518" s="2"/>
      <c r="G518" s="4"/>
      <c r="H518" s="2"/>
      <c r="I518" s="2"/>
      <c r="J518" s="2"/>
      <c r="K518" s="2"/>
      <c r="L518" s="2"/>
      <c r="M518" s="2"/>
    </row>
    <row r="519" spans="1:13">
      <c r="A519" s="2"/>
      <c r="B519" s="2"/>
      <c r="C519" s="2"/>
      <c r="D519" s="2"/>
      <c r="E519" s="2"/>
      <c r="F519" s="2"/>
      <c r="G519" s="4"/>
      <c r="H519" s="2"/>
      <c r="I519" s="2"/>
      <c r="J519" s="2"/>
      <c r="K519" s="2"/>
      <c r="L519" s="2"/>
      <c r="M519" s="2"/>
    </row>
    <row r="520" spans="1:13">
      <c r="A520" s="2"/>
      <c r="B520" s="2"/>
      <c r="C520" s="2"/>
      <c r="D520" s="2"/>
      <c r="E520" s="2"/>
      <c r="F520" s="2"/>
      <c r="G520" s="4"/>
      <c r="H520" s="2"/>
      <c r="I520" s="2"/>
      <c r="J520" s="2"/>
      <c r="K520" s="2"/>
      <c r="L520" s="2"/>
      <c r="M520" s="2"/>
    </row>
    <row r="521" spans="1:13">
      <c r="A521" s="2"/>
      <c r="B521" s="2"/>
      <c r="C521" s="2"/>
      <c r="D521" s="2"/>
      <c r="E521" s="2"/>
      <c r="F521" s="2"/>
      <c r="G521" s="4"/>
      <c r="H521" s="2"/>
      <c r="I521" s="2"/>
      <c r="J521" s="2"/>
      <c r="K521" s="2"/>
      <c r="L521" s="2"/>
      <c r="M521" s="2"/>
    </row>
    <row r="522" spans="1:13">
      <c r="A522" s="2"/>
      <c r="B522" s="2"/>
      <c r="C522" s="2"/>
      <c r="D522" s="2"/>
      <c r="E522" s="2"/>
      <c r="F522" s="2"/>
      <c r="G522" s="4"/>
      <c r="H522" s="2"/>
      <c r="I522" s="2"/>
      <c r="J522" s="2"/>
      <c r="K522" s="2"/>
      <c r="L522" s="2"/>
      <c r="M522" s="2"/>
    </row>
    <row r="523" spans="1:13">
      <c r="A523" s="2"/>
      <c r="B523" s="2"/>
      <c r="C523" s="2"/>
      <c r="D523" s="2"/>
      <c r="E523" s="2"/>
      <c r="F523" s="2"/>
      <c r="G523" s="4"/>
      <c r="H523" s="2"/>
      <c r="I523" s="2"/>
      <c r="J523" s="2"/>
      <c r="K523" s="2"/>
      <c r="L523" s="2"/>
      <c r="M523" s="2"/>
    </row>
    <row r="524" spans="1:13">
      <c r="A524" s="2"/>
      <c r="B524" s="2"/>
      <c r="C524" s="2"/>
      <c r="D524" s="2"/>
      <c r="E524" s="2"/>
      <c r="F524" s="2"/>
      <c r="G524" s="4"/>
      <c r="H524" s="2"/>
      <c r="I524" s="2"/>
      <c r="J524" s="2"/>
      <c r="K524" s="2"/>
      <c r="L524" s="2"/>
      <c r="M524" s="2"/>
    </row>
    <row r="525" spans="1:13">
      <c r="A525" s="2"/>
      <c r="B525" s="2"/>
      <c r="C525" s="2"/>
      <c r="D525" s="2"/>
      <c r="E525" s="2"/>
      <c r="F525" s="2"/>
      <c r="G525" s="4"/>
      <c r="H525" s="2"/>
      <c r="I525" s="2"/>
      <c r="J525" s="2"/>
      <c r="K525" s="2"/>
      <c r="L525" s="2"/>
      <c r="M525" s="2"/>
    </row>
    <row r="526" spans="1:13">
      <c r="A526" s="2"/>
      <c r="B526" s="2"/>
      <c r="C526" s="2"/>
      <c r="D526" s="2"/>
      <c r="E526" s="2"/>
      <c r="F526" s="2"/>
      <c r="G526" s="4"/>
      <c r="H526" s="2"/>
      <c r="I526" s="2"/>
      <c r="J526" s="2"/>
      <c r="K526" s="2"/>
      <c r="L526" s="2"/>
      <c r="M526" s="2"/>
    </row>
    <row r="527" spans="1:13">
      <c r="A527" s="2"/>
      <c r="B527" s="2"/>
      <c r="C527" s="2"/>
      <c r="D527" s="2"/>
      <c r="E527" s="2"/>
      <c r="F527" s="2"/>
      <c r="G527" s="4"/>
      <c r="H527" s="2"/>
      <c r="I527" s="2"/>
      <c r="J527" s="2"/>
      <c r="K527" s="2"/>
      <c r="L527" s="2"/>
      <c r="M527" s="2"/>
    </row>
    <row r="528" spans="1:13">
      <c r="A528" s="2"/>
      <c r="B528" s="2"/>
      <c r="C528" s="2"/>
      <c r="D528" s="2"/>
      <c r="E528" s="2"/>
      <c r="F528" s="2"/>
      <c r="G528" s="4"/>
      <c r="H528" s="2"/>
      <c r="I528" s="2"/>
      <c r="J528" s="2"/>
      <c r="K528" s="2"/>
      <c r="L528" s="2"/>
      <c r="M528" s="2"/>
    </row>
    <row r="529" spans="1:13">
      <c r="A529" s="2"/>
      <c r="B529" s="2"/>
      <c r="C529" s="2"/>
      <c r="D529" s="2"/>
      <c r="E529" s="2"/>
      <c r="F529" s="2"/>
      <c r="G529" s="4"/>
      <c r="H529" s="2"/>
      <c r="I529" s="2"/>
      <c r="J529" s="2"/>
      <c r="K529" s="2"/>
      <c r="L529" s="2"/>
      <c r="M529" s="2"/>
    </row>
    <row r="530" spans="1:13">
      <c r="A530" s="2"/>
      <c r="B530" s="2"/>
      <c r="C530" s="2"/>
      <c r="D530" s="2"/>
      <c r="E530" s="2"/>
      <c r="F530" s="2"/>
      <c r="G530" s="4"/>
      <c r="H530" s="2"/>
      <c r="I530" s="2"/>
      <c r="J530" s="2"/>
      <c r="K530" s="2"/>
      <c r="L530" s="2"/>
      <c r="M530" s="2"/>
    </row>
    <row r="531" spans="1:13">
      <c r="A531" s="2"/>
      <c r="B531" s="2"/>
      <c r="C531" s="2"/>
      <c r="D531" s="2"/>
      <c r="E531" s="2"/>
      <c r="F531" s="2"/>
      <c r="G531" s="4"/>
      <c r="H531" s="2"/>
      <c r="I531" s="2"/>
      <c r="J531" s="2"/>
      <c r="K531" s="2"/>
      <c r="L531" s="2"/>
      <c r="M531" s="2"/>
    </row>
    <row r="532" spans="1:13">
      <c r="A532" s="2"/>
      <c r="B532" s="2"/>
      <c r="C532" s="2"/>
      <c r="D532" s="2"/>
      <c r="E532" s="2"/>
      <c r="F532" s="2"/>
      <c r="G532" s="4"/>
      <c r="H532" s="2"/>
      <c r="I532" s="2"/>
      <c r="J532" s="2"/>
      <c r="K532" s="2"/>
      <c r="L532" s="2"/>
      <c r="M532" s="2"/>
    </row>
    <row r="533" spans="1:13">
      <c r="A533" s="2"/>
      <c r="B533" s="2"/>
      <c r="C533" s="2"/>
      <c r="D533" s="2"/>
      <c r="E533" s="2"/>
      <c r="F533" s="2"/>
      <c r="G533" s="4"/>
      <c r="H533" s="2"/>
      <c r="I533" s="2"/>
      <c r="J533" s="2"/>
      <c r="K533" s="2"/>
      <c r="L533" s="2"/>
      <c r="M533" s="2"/>
    </row>
    <row r="534" spans="1:13">
      <c r="A534" s="2"/>
      <c r="B534" s="2"/>
      <c r="C534" s="2"/>
      <c r="D534" s="2"/>
      <c r="E534" s="2"/>
      <c r="F534" s="2"/>
      <c r="G534" s="4"/>
      <c r="H534" s="2"/>
      <c r="I534" s="2"/>
      <c r="J534" s="2"/>
      <c r="K534" s="2"/>
      <c r="L534" s="2"/>
      <c r="M534" s="2"/>
    </row>
    <row r="535" spans="1:13">
      <c r="A535" s="2"/>
      <c r="B535" s="2"/>
      <c r="C535" s="2"/>
      <c r="D535" s="2"/>
      <c r="E535" s="2"/>
      <c r="F535" s="2"/>
      <c r="G535" s="4"/>
      <c r="H535" s="2"/>
      <c r="I535" s="2"/>
      <c r="J535" s="2"/>
      <c r="K535" s="2"/>
      <c r="L535" s="2"/>
      <c r="M535" s="2"/>
    </row>
    <row r="536" spans="1:13">
      <c r="A536" s="2"/>
      <c r="B536" s="2"/>
      <c r="C536" s="2"/>
      <c r="D536" s="2"/>
      <c r="E536" s="2"/>
      <c r="F536" s="2"/>
      <c r="G536" s="4"/>
      <c r="H536" s="2"/>
      <c r="I536" s="2"/>
      <c r="J536" s="2"/>
      <c r="K536" s="2"/>
      <c r="L536" s="2"/>
      <c r="M536" s="2"/>
    </row>
    <row r="537" spans="1:13">
      <c r="A537" s="2"/>
      <c r="B537" s="2"/>
      <c r="C537" s="2"/>
      <c r="D537" s="2"/>
      <c r="E537" s="2"/>
      <c r="F537" s="2"/>
      <c r="G537" s="4"/>
      <c r="H537" s="2"/>
      <c r="I537" s="2"/>
      <c r="J537" s="2"/>
      <c r="K537" s="2"/>
      <c r="L537" s="2"/>
      <c r="M537" s="2"/>
    </row>
    <row r="538" spans="1:13">
      <c r="A538" s="6"/>
      <c r="B538" s="2"/>
      <c r="C538" s="2"/>
      <c r="D538" s="2"/>
      <c r="E538" s="2"/>
      <c r="F538" s="2"/>
      <c r="G538" s="4"/>
      <c r="H538" s="2"/>
      <c r="I538" s="2"/>
      <c r="J538" s="2"/>
      <c r="K538" s="2"/>
      <c r="L538" s="2"/>
      <c r="M538" s="2"/>
    </row>
    <row r="539" spans="1:13">
      <c r="A539" s="2"/>
      <c r="B539" s="2"/>
      <c r="C539" s="2"/>
      <c r="D539" s="2"/>
      <c r="E539" s="2"/>
      <c r="F539" s="2"/>
      <c r="G539" s="4"/>
      <c r="H539" s="2"/>
      <c r="I539" s="2"/>
      <c r="J539" s="2"/>
      <c r="K539" s="2"/>
      <c r="L539" s="2"/>
      <c r="M539" s="2"/>
    </row>
    <row r="540" spans="1:13">
      <c r="A540" s="2"/>
      <c r="B540" s="2"/>
      <c r="C540" s="2"/>
      <c r="D540" s="2"/>
      <c r="E540" s="2"/>
      <c r="F540" s="2"/>
      <c r="G540" s="4"/>
      <c r="H540" s="2"/>
      <c r="I540" s="2"/>
      <c r="J540" s="2"/>
      <c r="K540" s="2"/>
      <c r="L540" s="2"/>
      <c r="M540" s="2"/>
    </row>
    <row r="541" spans="1:13">
      <c r="A541" s="6"/>
      <c r="B541" s="2"/>
      <c r="C541" s="2"/>
      <c r="D541" s="2"/>
      <c r="E541" s="2"/>
      <c r="F541" s="2"/>
      <c r="G541" s="4"/>
      <c r="H541" s="2"/>
      <c r="I541" s="2"/>
      <c r="J541" s="2"/>
      <c r="K541" s="2"/>
      <c r="L541" s="2"/>
      <c r="M541" s="2"/>
    </row>
    <row r="542" spans="1:13">
      <c r="A542" s="2"/>
      <c r="B542" s="2"/>
      <c r="C542" s="2"/>
      <c r="D542" s="2"/>
      <c r="E542" s="2"/>
      <c r="F542" s="2"/>
      <c r="G542" s="4"/>
      <c r="H542" s="2"/>
      <c r="I542" s="2"/>
      <c r="J542" s="2"/>
      <c r="K542" s="2"/>
      <c r="L542" s="2"/>
      <c r="M542" s="2"/>
    </row>
    <row r="543" spans="1:13">
      <c r="A543" s="2"/>
      <c r="B543" s="2"/>
      <c r="C543" s="2"/>
      <c r="D543" s="2"/>
      <c r="E543" s="2"/>
      <c r="F543" s="2"/>
      <c r="G543" s="4"/>
      <c r="H543" s="2"/>
      <c r="I543" s="2"/>
      <c r="J543" s="2"/>
      <c r="K543" s="2"/>
      <c r="L543" s="2"/>
      <c r="M543" s="2"/>
    </row>
    <row r="544" spans="1:13">
      <c r="A544" s="2"/>
      <c r="B544" s="2"/>
      <c r="C544" s="2"/>
      <c r="D544" s="2"/>
      <c r="E544" s="2"/>
      <c r="F544" s="2"/>
      <c r="G544" s="4"/>
      <c r="H544" s="2"/>
      <c r="I544" s="2"/>
      <c r="J544" s="2"/>
      <c r="K544" s="2"/>
      <c r="L544" s="2"/>
      <c r="M544" s="2"/>
    </row>
    <row r="545" spans="1:13">
      <c r="A545" s="2"/>
      <c r="B545" s="2"/>
      <c r="C545" s="2"/>
      <c r="D545" s="2"/>
      <c r="E545" s="2"/>
      <c r="F545" s="2"/>
      <c r="G545" s="4"/>
      <c r="H545" s="2"/>
      <c r="I545" s="2"/>
      <c r="J545" s="2"/>
      <c r="K545" s="2"/>
      <c r="L545" s="2"/>
      <c r="M545" s="2"/>
    </row>
    <row r="546" spans="1:13">
      <c r="A546" s="2"/>
      <c r="B546" s="2"/>
      <c r="C546" s="2"/>
      <c r="D546" s="2"/>
      <c r="E546" s="2"/>
      <c r="F546" s="2"/>
      <c r="G546" s="4"/>
      <c r="H546" s="2"/>
      <c r="I546" s="2"/>
      <c r="J546" s="2"/>
      <c r="K546" s="2"/>
      <c r="L546" s="2"/>
      <c r="M546" s="2"/>
    </row>
    <row r="547" spans="1:13">
      <c r="A547" s="2"/>
      <c r="B547" s="2"/>
      <c r="C547" s="2"/>
      <c r="D547" s="2"/>
      <c r="E547" s="2"/>
      <c r="F547" s="2"/>
      <c r="G547" s="4"/>
      <c r="H547" s="2"/>
      <c r="I547" s="2"/>
      <c r="J547" s="2"/>
      <c r="K547" s="2"/>
      <c r="L547" s="2"/>
      <c r="M547" s="2"/>
    </row>
    <row r="548" spans="1:13">
      <c r="A548" s="2"/>
      <c r="B548" s="2"/>
      <c r="C548" s="2"/>
      <c r="D548" s="2"/>
      <c r="E548" s="2"/>
      <c r="F548" s="2"/>
      <c r="G548" s="4"/>
      <c r="H548" s="2"/>
      <c r="I548" s="2"/>
      <c r="J548" s="2"/>
      <c r="K548" s="2"/>
      <c r="L548" s="2"/>
      <c r="M548" s="2"/>
    </row>
    <row r="549" spans="1:13">
      <c r="A549" s="2"/>
      <c r="B549" s="2"/>
      <c r="C549" s="2"/>
      <c r="D549" s="2"/>
      <c r="E549" s="2"/>
      <c r="F549" s="2"/>
      <c r="G549" s="4"/>
      <c r="H549" s="2"/>
      <c r="I549" s="2"/>
      <c r="J549" s="2"/>
      <c r="K549" s="2"/>
      <c r="L549" s="2"/>
      <c r="M549" s="2"/>
    </row>
    <row r="550" spans="1:13">
      <c r="A550" s="2"/>
      <c r="B550" s="2"/>
      <c r="C550" s="2"/>
      <c r="D550" s="2"/>
      <c r="E550" s="2"/>
      <c r="F550" s="2"/>
      <c r="G550" s="4"/>
      <c r="H550" s="2"/>
      <c r="I550" s="2"/>
      <c r="J550" s="2"/>
      <c r="K550" s="2"/>
      <c r="L550" s="2"/>
      <c r="M550" s="2"/>
    </row>
    <row r="551" spans="1:13">
      <c r="A551" s="2"/>
      <c r="B551" s="2"/>
      <c r="C551" s="2"/>
      <c r="D551" s="2"/>
      <c r="E551" s="2"/>
      <c r="F551" s="2"/>
      <c r="G551" s="4"/>
      <c r="H551" s="2"/>
      <c r="I551" s="2"/>
      <c r="J551" s="2"/>
      <c r="K551" s="2"/>
      <c r="L551" s="2"/>
      <c r="M551" s="2"/>
    </row>
    <row r="552" spans="1:13">
      <c r="A552" s="2"/>
      <c r="B552" s="2"/>
      <c r="C552" s="2"/>
      <c r="D552" s="2"/>
      <c r="E552" s="2"/>
      <c r="F552" s="2"/>
      <c r="G552" s="4"/>
      <c r="H552" s="2"/>
      <c r="I552" s="2"/>
      <c r="J552" s="2"/>
      <c r="K552" s="2"/>
      <c r="L552" s="2"/>
      <c r="M552" s="2"/>
    </row>
    <row r="553" spans="1:13">
      <c r="A553" s="2"/>
      <c r="B553" s="2"/>
      <c r="C553" s="2"/>
      <c r="D553" s="2"/>
      <c r="E553" s="2"/>
      <c r="F553" s="2"/>
      <c r="G553" s="4"/>
      <c r="H553" s="2"/>
      <c r="I553" s="2"/>
      <c r="J553" s="2"/>
      <c r="K553" s="2"/>
      <c r="L553" s="2"/>
      <c r="M553" s="2"/>
    </row>
    <row r="554" spans="1:13">
      <c r="A554" s="2"/>
      <c r="B554" s="2"/>
      <c r="C554" s="2"/>
      <c r="D554" s="2"/>
      <c r="E554" s="2"/>
      <c r="F554" s="2"/>
      <c r="G554" s="4"/>
      <c r="H554" s="2"/>
      <c r="I554" s="2"/>
      <c r="J554" s="2"/>
      <c r="K554" s="2"/>
      <c r="L554" s="2"/>
      <c r="M554" s="2"/>
    </row>
    <row r="555" spans="1:13">
      <c r="A555" s="2"/>
      <c r="B555" s="2"/>
      <c r="C555" s="2"/>
      <c r="D555" s="2"/>
      <c r="E555" s="2"/>
      <c r="F555" s="2"/>
      <c r="G555" s="4"/>
      <c r="H555" s="2"/>
      <c r="I555" s="2"/>
      <c r="J555" s="2"/>
      <c r="K555" s="2"/>
      <c r="L555" s="2"/>
      <c r="M555" s="2"/>
    </row>
    <row r="556" spans="1:13">
      <c r="A556" s="2"/>
      <c r="B556" s="2"/>
      <c r="C556" s="2"/>
      <c r="D556" s="2"/>
      <c r="E556" s="2"/>
      <c r="F556" s="2"/>
      <c r="G556" s="4"/>
      <c r="H556" s="2"/>
      <c r="I556" s="2"/>
      <c r="J556" s="2"/>
      <c r="K556" s="2"/>
      <c r="L556" s="2"/>
      <c r="M556" s="2"/>
    </row>
    <row r="557" spans="1:13">
      <c r="A557" s="2"/>
      <c r="B557" s="2"/>
      <c r="C557" s="2"/>
      <c r="D557" s="2"/>
      <c r="E557" s="2"/>
      <c r="F557" s="2"/>
      <c r="G557" s="4"/>
      <c r="H557" s="2"/>
      <c r="I557" s="2"/>
      <c r="J557" s="2"/>
      <c r="K557" s="2"/>
      <c r="L557" s="2"/>
      <c r="M557" s="2"/>
    </row>
    <row r="558" spans="1:13">
      <c r="A558" s="2"/>
      <c r="B558" s="2"/>
      <c r="C558" s="2"/>
      <c r="D558" s="2"/>
      <c r="E558" s="2"/>
      <c r="F558" s="2"/>
      <c r="G558" s="4"/>
      <c r="H558" s="2"/>
      <c r="I558" s="2"/>
      <c r="J558" s="2"/>
      <c r="K558" s="2"/>
      <c r="L558" s="2"/>
      <c r="M558" s="2"/>
    </row>
    <row r="559" spans="1:13">
      <c r="A559" s="2"/>
      <c r="B559" s="2"/>
      <c r="C559" s="2"/>
      <c r="D559" s="2"/>
      <c r="E559" s="2"/>
      <c r="F559" s="2"/>
      <c r="G559" s="4"/>
      <c r="H559" s="2"/>
      <c r="I559" s="2"/>
      <c r="J559" s="2"/>
      <c r="K559" s="2"/>
      <c r="L559" s="2"/>
      <c r="M559" s="2"/>
    </row>
    <row r="560" spans="1:13">
      <c r="A560" s="2"/>
      <c r="B560" s="2"/>
      <c r="C560" s="2"/>
      <c r="D560" s="2"/>
      <c r="E560" s="2"/>
      <c r="F560" s="2"/>
      <c r="G560" s="4"/>
      <c r="H560" s="2"/>
      <c r="I560" s="2"/>
      <c r="J560" s="2"/>
      <c r="K560" s="2"/>
      <c r="L560" s="2"/>
      <c r="M560" s="2"/>
    </row>
    <row r="561" spans="1:13">
      <c r="A561" s="2"/>
      <c r="B561" s="2"/>
      <c r="C561" s="2"/>
      <c r="D561" s="2"/>
      <c r="E561" s="2"/>
      <c r="F561" s="2"/>
      <c r="G561" s="4"/>
      <c r="H561" s="2"/>
      <c r="I561" s="2"/>
      <c r="J561" s="2"/>
      <c r="K561" s="2"/>
      <c r="L561" s="2"/>
      <c r="M561" s="2"/>
    </row>
    <row r="562" spans="1:13">
      <c r="A562" s="2"/>
      <c r="B562" s="2"/>
      <c r="C562" s="2"/>
      <c r="D562" s="2"/>
      <c r="E562" s="2"/>
      <c r="F562" s="2"/>
      <c r="G562" s="4"/>
      <c r="H562" s="2"/>
      <c r="I562" s="2"/>
      <c r="J562" s="2"/>
      <c r="K562" s="2"/>
      <c r="L562" s="2"/>
      <c r="M562" s="2"/>
    </row>
    <row r="563" spans="1:13">
      <c r="A563" s="2"/>
      <c r="B563" s="2"/>
      <c r="C563" s="2"/>
      <c r="D563" s="2"/>
      <c r="E563" s="2"/>
      <c r="F563" s="2"/>
      <c r="G563" s="4"/>
      <c r="H563" s="2"/>
      <c r="I563" s="2"/>
      <c r="J563" s="2"/>
      <c r="K563" s="2"/>
      <c r="L563" s="2"/>
      <c r="M563" s="2"/>
    </row>
    <row r="564" spans="1:13">
      <c r="A564" s="2"/>
      <c r="B564" s="2"/>
      <c r="C564" s="2"/>
      <c r="D564" s="2"/>
      <c r="E564" s="2"/>
      <c r="F564" s="2"/>
      <c r="G564" s="4"/>
      <c r="H564" s="2"/>
      <c r="I564" s="2"/>
      <c r="J564" s="2"/>
      <c r="K564" s="2"/>
      <c r="L564" s="2"/>
      <c r="M564" s="2"/>
    </row>
    <row r="565" spans="1:13">
      <c r="A565" s="2"/>
      <c r="B565" s="2"/>
      <c r="C565" s="2"/>
      <c r="D565" s="2"/>
      <c r="E565" s="2"/>
      <c r="F565" s="2"/>
      <c r="G565" s="4"/>
      <c r="H565" s="2"/>
      <c r="I565" s="2"/>
      <c r="J565" s="2"/>
      <c r="K565" s="2"/>
      <c r="L565" s="2"/>
      <c r="M565" s="2"/>
    </row>
    <row r="566" spans="1:13">
      <c r="A566" s="2"/>
      <c r="B566" s="2"/>
      <c r="C566" s="2"/>
      <c r="D566" s="2"/>
      <c r="E566" s="2"/>
      <c r="F566" s="2"/>
      <c r="G566" s="4"/>
      <c r="H566" s="2"/>
      <c r="I566" s="2"/>
      <c r="J566" s="2"/>
      <c r="K566" s="2"/>
      <c r="L566" s="2"/>
      <c r="M566" s="2"/>
    </row>
    <row r="567" spans="1:13">
      <c r="A567" s="2"/>
      <c r="B567" s="2"/>
      <c r="C567" s="2"/>
      <c r="D567" s="2"/>
      <c r="E567" s="2"/>
      <c r="F567" s="2"/>
      <c r="G567" s="4"/>
      <c r="H567" s="2"/>
      <c r="I567" s="2"/>
      <c r="J567" s="2"/>
      <c r="K567" s="2"/>
      <c r="L567" s="2"/>
      <c r="M567" s="2"/>
    </row>
    <row r="568" spans="1:13">
      <c r="A568" s="2"/>
      <c r="B568" s="2"/>
      <c r="C568" s="2"/>
      <c r="D568" s="2"/>
      <c r="E568" s="2"/>
      <c r="F568" s="2"/>
      <c r="G568" s="4"/>
      <c r="H568" s="2"/>
      <c r="I568" s="2"/>
      <c r="J568" s="2"/>
      <c r="K568" s="2"/>
      <c r="L568" s="2"/>
      <c r="M568" s="2"/>
    </row>
    <row r="569" spans="1:13">
      <c r="A569" s="2"/>
      <c r="B569" s="2"/>
      <c r="C569" s="2"/>
      <c r="D569" s="2"/>
      <c r="E569" s="2"/>
      <c r="F569" s="2"/>
      <c r="G569" s="4"/>
      <c r="H569" s="2"/>
      <c r="I569" s="2"/>
      <c r="J569" s="2"/>
      <c r="K569" s="2"/>
      <c r="L569" s="2"/>
      <c r="M569" s="2"/>
    </row>
    <row r="570" spans="1:13">
      <c r="A570" s="2"/>
      <c r="B570" s="2"/>
      <c r="C570" s="2"/>
      <c r="D570" s="2"/>
      <c r="E570" s="2"/>
      <c r="F570" s="2"/>
      <c r="G570" s="4"/>
      <c r="H570" s="2"/>
      <c r="I570" s="2"/>
      <c r="J570" s="2"/>
      <c r="K570" s="2"/>
      <c r="L570" s="2"/>
      <c r="M570" s="2"/>
    </row>
    <row r="571" spans="1:13">
      <c r="A571" s="2"/>
      <c r="B571" s="2"/>
      <c r="C571" s="2"/>
      <c r="D571" s="2"/>
      <c r="E571" s="2"/>
      <c r="F571" s="2"/>
      <c r="G571" s="4"/>
      <c r="H571" s="2"/>
      <c r="I571" s="2"/>
      <c r="J571" s="2"/>
      <c r="K571" s="2"/>
      <c r="L571" s="2"/>
      <c r="M571" s="2"/>
    </row>
    <row r="572" spans="1:13">
      <c r="A572" s="2"/>
      <c r="B572" s="2"/>
      <c r="C572" s="2"/>
      <c r="D572" s="2"/>
      <c r="E572" s="2"/>
      <c r="F572" s="2"/>
      <c r="G572" s="4"/>
      <c r="H572" s="2"/>
      <c r="I572" s="2"/>
      <c r="J572" s="2"/>
      <c r="K572" s="2"/>
      <c r="L572" s="2"/>
      <c r="M572" s="2"/>
    </row>
    <row r="573" spans="1:13">
      <c r="A573" s="2"/>
      <c r="B573" s="2"/>
      <c r="C573" s="2"/>
      <c r="D573" s="2"/>
      <c r="E573" s="2"/>
      <c r="F573" s="2"/>
      <c r="G573" s="4"/>
      <c r="H573" s="2"/>
      <c r="I573" s="2"/>
      <c r="J573" s="2"/>
      <c r="K573" s="2"/>
      <c r="L573" s="2"/>
      <c r="M573" s="2"/>
    </row>
    <row r="574" spans="1:13">
      <c r="A574" s="2"/>
      <c r="B574" s="2"/>
      <c r="C574" s="2"/>
      <c r="D574" s="2"/>
      <c r="E574" s="2"/>
      <c r="F574" s="2"/>
      <c r="G574" s="4"/>
      <c r="H574" s="2"/>
      <c r="I574" s="2"/>
      <c r="J574" s="2"/>
      <c r="K574" s="2"/>
      <c r="L574" s="2"/>
      <c r="M574" s="2"/>
    </row>
    <row r="575" spans="1:13">
      <c r="A575" s="2"/>
      <c r="B575" s="2"/>
      <c r="C575" s="2"/>
      <c r="D575" s="2"/>
      <c r="E575" s="2"/>
      <c r="F575" s="2"/>
      <c r="G575" s="4"/>
      <c r="H575" s="2"/>
      <c r="I575" s="2"/>
      <c r="J575" s="2"/>
      <c r="K575" s="2"/>
      <c r="L575" s="2"/>
      <c r="M575" s="2"/>
    </row>
    <row r="576" spans="1:13">
      <c r="A576" s="2"/>
      <c r="B576" s="2"/>
      <c r="C576" s="2"/>
      <c r="D576" s="2"/>
      <c r="E576" s="2"/>
      <c r="F576" s="2"/>
      <c r="G576" s="4"/>
      <c r="H576" s="2"/>
      <c r="I576" s="2"/>
      <c r="J576" s="2"/>
      <c r="K576" s="2"/>
      <c r="L576" s="2"/>
      <c r="M576" s="2"/>
    </row>
    <row r="577" spans="1:13">
      <c r="A577" s="2"/>
      <c r="B577" s="2"/>
      <c r="C577" s="2"/>
      <c r="D577" s="2"/>
      <c r="E577" s="2"/>
      <c r="F577" s="2"/>
      <c r="G577" s="4"/>
      <c r="H577" s="2"/>
      <c r="I577" s="2"/>
      <c r="J577" s="2"/>
      <c r="K577" s="2"/>
      <c r="L577" s="2"/>
      <c r="M577" s="2"/>
    </row>
    <row r="578" spans="1:13">
      <c r="A578" s="2"/>
      <c r="B578" s="2"/>
      <c r="C578" s="2"/>
      <c r="D578" s="2"/>
      <c r="E578" s="2"/>
      <c r="F578" s="2"/>
      <c r="G578" s="4"/>
      <c r="H578" s="2"/>
      <c r="I578" s="2"/>
      <c r="J578" s="2"/>
      <c r="K578" s="2"/>
      <c r="L578" s="2"/>
      <c r="M578" s="2"/>
    </row>
    <row r="579" spans="1:13">
      <c r="A579" s="2"/>
      <c r="B579" s="2"/>
      <c r="C579" s="2"/>
      <c r="D579" s="2"/>
      <c r="E579" s="2"/>
      <c r="F579" s="2"/>
      <c r="G579" s="4"/>
      <c r="H579" s="2"/>
      <c r="I579" s="2"/>
      <c r="J579" s="2"/>
      <c r="K579" s="2"/>
      <c r="L579" s="2"/>
      <c r="M579" s="2"/>
    </row>
    <row r="580" spans="1:13">
      <c r="A580" s="2"/>
      <c r="B580" s="2"/>
      <c r="C580" s="2"/>
      <c r="D580" s="2"/>
      <c r="E580" s="2"/>
      <c r="F580" s="2"/>
      <c r="G580" s="4"/>
      <c r="H580" s="2"/>
      <c r="I580" s="2"/>
      <c r="J580" s="2"/>
      <c r="K580" s="2"/>
      <c r="L580" s="2"/>
      <c r="M580" s="2"/>
    </row>
    <row r="581" spans="1:13">
      <c r="A581" s="2"/>
      <c r="B581" s="2"/>
      <c r="C581" s="2"/>
      <c r="D581" s="2"/>
      <c r="E581" s="2"/>
      <c r="F581" s="2"/>
      <c r="G581" s="4"/>
      <c r="H581" s="2"/>
      <c r="I581" s="2"/>
      <c r="J581" s="2"/>
      <c r="K581" s="2"/>
      <c r="L581" s="2"/>
      <c r="M581" s="2"/>
    </row>
    <row r="582" spans="1:13">
      <c r="A582" s="2"/>
      <c r="B582" s="2"/>
      <c r="C582" s="2"/>
      <c r="D582" s="2"/>
      <c r="E582" s="2"/>
      <c r="F582" s="2"/>
      <c r="G582" s="4"/>
      <c r="H582" s="2"/>
      <c r="I582" s="2"/>
      <c r="J582" s="2"/>
      <c r="K582" s="2"/>
      <c r="L582" s="2"/>
      <c r="M582" s="2"/>
    </row>
    <row r="583" spans="1:13">
      <c r="A583" s="2"/>
      <c r="B583" s="2"/>
      <c r="C583" s="2"/>
      <c r="D583" s="2"/>
      <c r="E583" s="2"/>
      <c r="F583" s="2"/>
      <c r="G583" s="4"/>
      <c r="H583" s="2"/>
      <c r="I583" s="2"/>
      <c r="J583" s="2"/>
      <c r="K583" s="2"/>
      <c r="L583" s="2"/>
      <c r="M583" s="2"/>
    </row>
    <row r="584" spans="1:13">
      <c r="A584" s="2"/>
      <c r="B584" s="2"/>
      <c r="C584" s="2"/>
      <c r="D584" s="2"/>
      <c r="E584" s="2"/>
      <c r="F584" s="2"/>
      <c r="G584" s="4"/>
      <c r="H584" s="2"/>
      <c r="I584" s="2"/>
      <c r="J584" s="2"/>
      <c r="K584" s="2"/>
      <c r="L584" s="2"/>
      <c r="M584" s="2"/>
    </row>
    <row r="585" spans="1:13">
      <c r="A585" s="2"/>
      <c r="B585" s="2"/>
      <c r="C585" s="2"/>
      <c r="D585" s="2"/>
      <c r="E585" s="2"/>
      <c r="F585" s="2"/>
      <c r="G585" s="4"/>
      <c r="H585" s="2"/>
      <c r="I585" s="2"/>
      <c r="J585" s="2"/>
      <c r="K585" s="2"/>
      <c r="L585" s="2"/>
      <c r="M585" s="2"/>
    </row>
    <row r="586" spans="1:13">
      <c r="A586" s="2"/>
      <c r="B586" s="2"/>
      <c r="C586" s="2"/>
      <c r="D586" s="2"/>
      <c r="E586" s="2"/>
      <c r="F586" s="2"/>
      <c r="G586" s="4"/>
      <c r="H586" s="2"/>
      <c r="I586" s="2"/>
      <c r="J586" s="2"/>
      <c r="K586" s="2"/>
      <c r="L586" s="2"/>
      <c r="M586" s="2"/>
    </row>
    <row r="587" spans="1:13">
      <c r="A587" s="2"/>
      <c r="B587" s="2"/>
      <c r="C587" s="2"/>
      <c r="D587" s="2"/>
      <c r="E587" s="2"/>
      <c r="F587" s="2"/>
      <c r="G587" s="4"/>
      <c r="H587" s="2"/>
      <c r="I587" s="2"/>
      <c r="J587" s="2"/>
      <c r="K587" s="2"/>
      <c r="L587" s="2"/>
      <c r="M587" s="2"/>
    </row>
    <row r="588" spans="1:13">
      <c r="A588" s="2"/>
      <c r="B588" s="2"/>
      <c r="C588" s="2"/>
      <c r="D588" s="2"/>
      <c r="E588" s="2"/>
      <c r="F588" s="2"/>
      <c r="G588" s="4"/>
      <c r="H588" s="2"/>
      <c r="I588" s="2"/>
      <c r="J588" s="2"/>
      <c r="K588" s="2"/>
      <c r="L588" s="2"/>
      <c r="M588" s="2"/>
    </row>
    <row r="589" spans="1:13">
      <c r="A589" s="2"/>
      <c r="B589" s="2"/>
      <c r="C589" s="2"/>
      <c r="D589" s="2"/>
      <c r="E589" s="2"/>
      <c r="F589" s="2"/>
      <c r="G589" s="4"/>
      <c r="H589" s="2"/>
      <c r="I589" s="2"/>
      <c r="J589" s="2"/>
      <c r="K589" s="2"/>
      <c r="L589" s="2"/>
      <c r="M589" s="2"/>
    </row>
    <row r="590" spans="1:13">
      <c r="A590" s="2"/>
      <c r="B590" s="2"/>
      <c r="C590" s="2"/>
      <c r="D590" s="2"/>
      <c r="E590" s="2"/>
      <c r="F590" s="2"/>
      <c r="G590" s="4"/>
      <c r="H590" s="2"/>
      <c r="I590" s="2"/>
      <c r="J590" s="2"/>
      <c r="K590" s="2"/>
      <c r="L590" s="2"/>
      <c r="M590" s="2"/>
    </row>
    <row r="591" spans="1:13">
      <c r="A591" s="2"/>
      <c r="B591" s="2"/>
      <c r="C591" s="2"/>
      <c r="D591" s="2"/>
      <c r="E591" s="2"/>
      <c r="F591" s="2"/>
      <c r="G591" s="4"/>
      <c r="H591" s="2"/>
      <c r="I591" s="2"/>
      <c r="J591" s="2"/>
      <c r="K591" s="2"/>
      <c r="L591" s="2"/>
      <c r="M591" s="2"/>
    </row>
    <row r="592" spans="1:13">
      <c r="A592" s="2"/>
      <c r="B592" s="2"/>
      <c r="C592" s="2"/>
      <c r="D592" s="2"/>
      <c r="E592" s="2"/>
      <c r="F592" s="2"/>
      <c r="G592" s="4"/>
      <c r="H592" s="2"/>
      <c r="I592" s="2"/>
      <c r="J592" s="2"/>
      <c r="K592" s="2"/>
      <c r="L592" s="2"/>
      <c r="M592" s="2"/>
    </row>
    <row r="593" spans="1:13">
      <c r="A593" s="2"/>
      <c r="B593" s="2"/>
      <c r="C593" s="2"/>
      <c r="D593" s="2"/>
      <c r="E593" s="2"/>
      <c r="F593" s="2"/>
      <c r="G593" s="4"/>
      <c r="H593" s="2"/>
      <c r="I593" s="2"/>
      <c r="J593" s="2"/>
      <c r="K593" s="2"/>
      <c r="L593" s="2"/>
      <c r="M593" s="2"/>
    </row>
    <row r="594" spans="1:13">
      <c r="A594" s="2"/>
      <c r="B594" s="2"/>
      <c r="C594" s="2"/>
      <c r="D594" s="2"/>
      <c r="E594" s="2"/>
      <c r="F594" s="2"/>
      <c r="G594" s="4"/>
      <c r="H594" s="2"/>
      <c r="I594" s="2"/>
      <c r="J594" s="2"/>
      <c r="K594" s="2"/>
      <c r="L594" s="2"/>
      <c r="M594" s="2"/>
    </row>
    <row r="595" spans="1:13">
      <c r="A595" s="2"/>
      <c r="B595" s="2"/>
      <c r="C595" s="2"/>
      <c r="D595" s="2"/>
      <c r="E595" s="2"/>
      <c r="F595" s="2"/>
      <c r="G595" s="4"/>
      <c r="H595" s="2"/>
      <c r="I595" s="2"/>
      <c r="J595" s="2"/>
      <c r="K595" s="2"/>
      <c r="L595" s="2"/>
      <c r="M595" s="2"/>
    </row>
    <row r="596" spans="1:13">
      <c r="A596" s="2"/>
      <c r="B596" s="2"/>
      <c r="C596" s="2"/>
      <c r="D596" s="2"/>
      <c r="E596" s="2"/>
      <c r="F596" s="2"/>
      <c r="G596" s="4"/>
      <c r="H596" s="2"/>
      <c r="I596" s="2"/>
      <c r="J596" s="2"/>
      <c r="K596" s="2"/>
      <c r="L596" s="2"/>
      <c r="M596" s="2"/>
    </row>
    <row r="597" spans="1:13">
      <c r="A597" s="2"/>
      <c r="B597" s="2"/>
      <c r="C597" s="2"/>
      <c r="D597" s="2"/>
      <c r="E597" s="2"/>
      <c r="F597" s="2"/>
      <c r="G597" s="4"/>
      <c r="H597" s="2"/>
      <c r="I597" s="2"/>
      <c r="J597" s="2"/>
      <c r="K597" s="2"/>
      <c r="L597" s="2"/>
      <c r="M597" s="2"/>
    </row>
    <row r="598" spans="1:13">
      <c r="A598" s="2"/>
      <c r="B598" s="2"/>
      <c r="C598" s="2"/>
      <c r="D598" s="2"/>
      <c r="E598" s="2"/>
      <c r="F598" s="2"/>
      <c r="G598" s="4"/>
      <c r="H598" s="2"/>
      <c r="I598" s="2"/>
      <c r="J598" s="2"/>
      <c r="K598" s="2"/>
      <c r="L598" s="2"/>
      <c r="M598" s="2"/>
    </row>
    <row r="599" spans="1:13">
      <c r="A599" s="2"/>
      <c r="B599" s="2"/>
      <c r="C599" s="2"/>
      <c r="D599" s="2"/>
      <c r="E599" s="2"/>
      <c r="F599" s="2"/>
      <c r="G599" s="4"/>
      <c r="H599" s="2"/>
      <c r="I599" s="2"/>
      <c r="J599" s="2"/>
      <c r="K599" s="2"/>
      <c r="L599" s="2"/>
      <c r="M599" s="2"/>
    </row>
    <row r="600" spans="1:13">
      <c r="A600" s="2"/>
      <c r="B600" s="2"/>
      <c r="C600" s="2"/>
      <c r="D600" s="2"/>
      <c r="E600" s="2"/>
      <c r="F600" s="2"/>
      <c r="G600" s="4"/>
      <c r="H600" s="2"/>
      <c r="I600" s="2"/>
      <c r="J600" s="2"/>
      <c r="K600" s="2"/>
      <c r="L600" s="2"/>
      <c r="M600" s="2"/>
    </row>
    <row r="601" spans="1:13">
      <c r="A601" s="2"/>
      <c r="B601" s="2"/>
      <c r="C601" s="2"/>
      <c r="D601" s="2"/>
      <c r="E601" s="2"/>
      <c r="F601" s="2"/>
      <c r="G601" s="4"/>
      <c r="H601" s="2"/>
      <c r="I601" s="2"/>
      <c r="J601" s="2"/>
      <c r="K601" s="2"/>
      <c r="L601" s="2"/>
      <c r="M601" s="2"/>
    </row>
    <row r="602" spans="1:13">
      <c r="A602" s="2"/>
      <c r="B602" s="2"/>
      <c r="C602" s="2"/>
      <c r="D602" s="2"/>
      <c r="E602" s="2"/>
      <c r="F602" s="2"/>
      <c r="G602" s="4"/>
      <c r="H602" s="2"/>
      <c r="I602" s="2"/>
      <c r="J602" s="2"/>
      <c r="K602" s="2"/>
      <c r="L602" s="2"/>
      <c r="M602" s="2"/>
    </row>
    <row r="603" spans="1:13">
      <c r="A603" s="2"/>
      <c r="B603" s="2"/>
      <c r="C603" s="2"/>
      <c r="D603" s="2"/>
      <c r="E603" s="2"/>
      <c r="F603" s="2"/>
      <c r="G603" s="4"/>
      <c r="H603" s="2"/>
      <c r="I603" s="2"/>
      <c r="J603" s="2"/>
      <c r="K603" s="2"/>
      <c r="L603" s="2"/>
      <c r="M603" s="2"/>
    </row>
    <row r="604" spans="1:13">
      <c r="A604" s="2"/>
      <c r="B604" s="2"/>
      <c r="C604" s="2"/>
      <c r="D604" s="2"/>
      <c r="E604" s="2"/>
      <c r="F604" s="2"/>
      <c r="G604" s="4"/>
      <c r="H604" s="2"/>
      <c r="I604" s="2"/>
      <c r="J604" s="2"/>
      <c r="K604" s="2"/>
      <c r="L604" s="2"/>
      <c r="M604" s="2"/>
    </row>
    <row r="605" spans="1:13">
      <c r="A605" s="2"/>
      <c r="B605" s="2"/>
      <c r="C605" s="2"/>
      <c r="D605" s="2"/>
      <c r="E605" s="2"/>
      <c r="F605" s="2"/>
      <c r="G605" s="4"/>
      <c r="H605" s="2"/>
      <c r="I605" s="2"/>
      <c r="J605" s="2"/>
      <c r="K605" s="2"/>
      <c r="L605" s="2"/>
      <c r="M605" s="2"/>
    </row>
    <row r="606" spans="1:13">
      <c r="A606" s="2"/>
      <c r="B606" s="2"/>
      <c r="C606" s="2"/>
      <c r="D606" s="2"/>
      <c r="E606" s="2"/>
      <c r="F606" s="2"/>
      <c r="G606" s="4"/>
      <c r="H606" s="2"/>
      <c r="I606" s="2"/>
      <c r="J606" s="2"/>
      <c r="K606" s="2"/>
      <c r="L606" s="2"/>
      <c r="M606" s="2"/>
    </row>
    <row r="607" spans="1:13">
      <c r="A607" s="2"/>
      <c r="B607" s="2"/>
      <c r="C607" s="2"/>
      <c r="D607" s="2"/>
      <c r="E607" s="2"/>
      <c r="F607" s="2"/>
      <c r="G607" s="4"/>
      <c r="H607" s="2"/>
      <c r="I607" s="2"/>
      <c r="J607" s="2"/>
      <c r="K607" s="2"/>
      <c r="L607" s="2"/>
      <c r="M607" s="2"/>
    </row>
    <row r="608" spans="1:13">
      <c r="A608" s="2"/>
      <c r="B608" s="2"/>
      <c r="C608" s="2"/>
      <c r="D608" s="2"/>
      <c r="E608" s="2"/>
      <c r="F608" s="2"/>
      <c r="G608" s="4"/>
      <c r="H608" s="2"/>
      <c r="I608" s="2"/>
      <c r="J608" s="2"/>
      <c r="K608" s="2"/>
      <c r="L608" s="2"/>
      <c r="M608" s="2"/>
    </row>
    <row r="609" spans="1:13">
      <c r="A609" s="2"/>
      <c r="B609" s="2"/>
      <c r="C609" s="2"/>
      <c r="D609" s="2"/>
      <c r="E609" s="2"/>
      <c r="F609" s="2"/>
      <c r="G609" s="4"/>
      <c r="H609" s="2"/>
      <c r="I609" s="2"/>
      <c r="J609" s="2"/>
      <c r="K609" s="2"/>
      <c r="L609" s="2"/>
      <c r="M609" s="2"/>
    </row>
    <row r="610" spans="1:13">
      <c r="A610" s="2"/>
      <c r="B610" s="2"/>
      <c r="C610" s="2"/>
      <c r="D610" s="2"/>
      <c r="E610" s="2"/>
      <c r="F610" s="2"/>
      <c r="G610" s="4"/>
      <c r="H610" s="2"/>
      <c r="I610" s="2"/>
      <c r="J610" s="2"/>
      <c r="K610" s="2"/>
      <c r="L610" s="2"/>
      <c r="M610" s="2"/>
    </row>
    <row r="611" spans="1:13">
      <c r="A611" s="2"/>
      <c r="B611" s="2"/>
      <c r="C611" s="2"/>
      <c r="D611" s="2"/>
      <c r="E611" s="2"/>
      <c r="F611" s="2"/>
      <c r="G611" s="4"/>
      <c r="H611" s="2"/>
      <c r="I611" s="2"/>
      <c r="J611" s="2"/>
      <c r="K611" s="2"/>
      <c r="L611" s="2"/>
      <c r="M611" s="2"/>
    </row>
    <row r="612" spans="1:13">
      <c r="A612" s="2"/>
      <c r="B612" s="2"/>
      <c r="C612" s="2"/>
      <c r="D612" s="2"/>
      <c r="E612" s="2"/>
      <c r="F612" s="2"/>
      <c r="G612" s="4"/>
      <c r="H612" s="2"/>
      <c r="I612" s="2"/>
      <c r="J612" s="2"/>
      <c r="K612" s="2"/>
      <c r="L612" s="2"/>
      <c r="M612" s="2"/>
    </row>
    <row r="613" spans="1:13">
      <c r="A613" s="2"/>
      <c r="B613" s="2"/>
      <c r="C613" s="2"/>
      <c r="D613" s="2"/>
      <c r="E613" s="2"/>
      <c r="F613" s="2"/>
      <c r="G613" s="4"/>
      <c r="H613" s="2"/>
      <c r="I613" s="2"/>
      <c r="J613" s="2"/>
      <c r="K613" s="2"/>
      <c r="L613" s="2"/>
      <c r="M613" s="2"/>
    </row>
    <row r="614" spans="1:13">
      <c r="A614" s="2"/>
      <c r="B614" s="2"/>
      <c r="C614" s="2"/>
      <c r="D614" s="2"/>
      <c r="E614" s="2"/>
      <c r="F614" s="2"/>
      <c r="G614" s="4"/>
      <c r="H614" s="2"/>
      <c r="I614" s="2"/>
      <c r="J614" s="2"/>
      <c r="K614" s="2"/>
      <c r="L614" s="2"/>
      <c r="M614" s="2"/>
    </row>
    <row r="615" spans="1:13">
      <c r="A615" s="2"/>
      <c r="B615" s="2"/>
      <c r="C615" s="2"/>
      <c r="D615" s="2"/>
      <c r="E615" s="2"/>
      <c r="F615" s="2"/>
      <c r="G615" s="4"/>
      <c r="H615" s="2"/>
      <c r="I615" s="2"/>
      <c r="J615" s="2"/>
      <c r="K615" s="2"/>
      <c r="L615" s="2"/>
      <c r="M615" s="2"/>
    </row>
    <row r="616" spans="1:13">
      <c r="A616" s="2"/>
      <c r="B616" s="2"/>
      <c r="C616" s="2"/>
      <c r="D616" s="2"/>
      <c r="E616" s="2"/>
      <c r="F616" s="2"/>
      <c r="G616" s="4"/>
      <c r="H616" s="2"/>
      <c r="I616" s="2"/>
      <c r="J616" s="2"/>
      <c r="K616" s="2"/>
      <c r="L616" s="2"/>
      <c r="M616" s="2"/>
    </row>
    <row r="617" spans="1:13">
      <c r="A617" s="2"/>
      <c r="B617" s="2"/>
      <c r="C617" s="2"/>
      <c r="D617" s="2"/>
      <c r="E617" s="2"/>
      <c r="F617" s="2"/>
      <c r="G617" s="4"/>
      <c r="H617" s="2"/>
      <c r="I617" s="2"/>
      <c r="J617" s="2"/>
      <c r="K617" s="2"/>
      <c r="L617" s="2"/>
      <c r="M617" s="2"/>
    </row>
    <row r="618" spans="1:13">
      <c r="A618" s="2"/>
      <c r="B618" s="2"/>
      <c r="C618" s="2"/>
      <c r="D618" s="2"/>
      <c r="E618" s="2"/>
      <c r="F618" s="2"/>
      <c r="G618" s="4"/>
      <c r="H618" s="2"/>
      <c r="I618" s="2"/>
      <c r="J618" s="2"/>
      <c r="K618" s="2"/>
      <c r="L618" s="2"/>
      <c r="M618" s="2"/>
    </row>
    <row r="619" spans="1:13">
      <c r="A619" s="2"/>
      <c r="B619" s="2"/>
      <c r="C619" s="2"/>
      <c r="D619" s="2"/>
      <c r="E619" s="2"/>
      <c r="F619" s="2"/>
      <c r="G619" s="4"/>
      <c r="H619" s="2"/>
      <c r="I619" s="2"/>
      <c r="J619" s="2"/>
      <c r="K619" s="2"/>
      <c r="L619" s="2"/>
      <c r="M619" s="2"/>
    </row>
    <row r="620" spans="1:13">
      <c r="A620" s="2"/>
      <c r="B620" s="2"/>
      <c r="C620" s="2"/>
      <c r="D620" s="2"/>
      <c r="E620" s="2"/>
      <c r="F620" s="2"/>
      <c r="G620" s="4"/>
      <c r="H620" s="2"/>
      <c r="I620" s="2"/>
      <c r="J620" s="2"/>
      <c r="K620" s="2"/>
      <c r="L620" s="2"/>
      <c r="M620" s="2"/>
    </row>
    <row r="621" spans="1:13">
      <c r="A621" s="2"/>
      <c r="B621" s="2"/>
      <c r="C621" s="2"/>
      <c r="D621" s="2"/>
      <c r="E621" s="2"/>
      <c r="F621" s="2"/>
      <c r="G621" s="4"/>
      <c r="H621" s="2"/>
      <c r="I621" s="2"/>
      <c r="J621" s="2"/>
      <c r="K621" s="2"/>
      <c r="L621" s="2"/>
      <c r="M621" s="2"/>
    </row>
    <row r="622" spans="1:13">
      <c r="A622" s="2"/>
      <c r="B622" s="2"/>
      <c r="C622" s="2"/>
      <c r="D622" s="2"/>
      <c r="E622" s="2"/>
      <c r="F622" s="2"/>
      <c r="G622" s="4"/>
      <c r="H622" s="2"/>
      <c r="I622" s="2"/>
      <c r="J622" s="2"/>
      <c r="K622" s="2"/>
      <c r="L622" s="2"/>
      <c r="M622" s="2"/>
    </row>
    <row r="623" spans="1:13">
      <c r="A623" s="2"/>
      <c r="B623" s="2"/>
      <c r="C623" s="2"/>
      <c r="D623" s="2"/>
      <c r="E623" s="2"/>
      <c r="F623" s="2"/>
      <c r="G623" s="4"/>
      <c r="H623" s="2"/>
      <c r="I623" s="2"/>
      <c r="J623" s="2"/>
      <c r="K623" s="2"/>
      <c r="L623" s="2"/>
      <c r="M623" s="2"/>
    </row>
    <row r="624" spans="1:13">
      <c r="A624" s="2"/>
      <c r="B624" s="2"/>
      <c r="C624" s="2"/>
      <c r="D624" s="2"/>
      <c r="E624" s="2"/>
      <c r="F624" s="2"/>
      <c r="G624" s="4"/>
      <c r="H624" s="2"/>
      <c r="I624" s="2"/>
      <c r="J624" s="2"/>
      <c r="K624" s="2"/>
      <c r="L624" s="2"/>
      <c r="M624" s="2"/>
    </row>
    <row r="625" spans="1:13">
      <c r="A625" s="2"/>
      <c r="B625" s="2"/>
      <c r="C625" s="2"/>
      <c r="D625" s="2"/>
      <c r="E625" s="2"/>
      <c r="F625" s="2"/>
      <c r="G625" s="4"/>
      <c r="H625" s="2"/>
      <c r="I625" s="2"/>
      <c r="J625" s="2"/>
      <c r="K625" s="2"/>
      <c r="L625" s="2"/>
      <c r="M625" s="2"/>
    </row>
    <row r="626" spans="1:13">
      <c r="A626" s="2"/>
      <c r="B626" s="2"/>
      <c r="C626" s="2"/>
      <c r="D626" s="2"/>
      <c r="E626" s="2"/>
      <c r="F626" s="2"/>
      <c r="G626" s="4"/>
      <c r="H626" s="2"/>
      <c r="I626" s="2"/>
      <c r="J626" s="2"/>
      <c r="K626" s="2"/>
      <c r="L626" s="2"/>
      <c r="M626" s="2"/>
    </row>
    <row r="627" spans="1:13">
      <c r="A627" s="2"/>
      <c r="B627" s="2"/>
      <c r="C627" s="2"/>
      <c r="D627" s="2"/>
      <c r="E627" s="2"/>
      <c r="F627" s="2"/>
      <c r="G627" s="4"/>
      <c r="H627" s="2"/>
      <c r="I627" s="2"/>
      <c r="J627" s="2"/>
      <c r="K627" s="2"/>
      <c r="L627" s="2"/>
      <c r="M627" s="2"/>
    </row>
    <row r="628" spans="1:13">
      <c r="A628" s="2"/>
      <c r="B628" s="2"/>
      <c r="C628" s="2"/>
      <c r="D628" s="2"/>
      <c r="E628" s="2"/>
      <c r="F628" s="2"/>
      <c r="G628" s="4"/>
      <c r="H628" s="2"/>
      <c r="I628" s="2"/>
      <c r="J628" s="2"/>
      <c r="K628" s="2"/>
      <c r="L628" s="2"/>
      <c r="M628" s="2"/>
    </row>
    <row r="629" spans="1:13">
      <c r="A629" s="2"/>
      <c r="B629" s="2"/>
      <c r="C629" s="2"/>
      <c r="D629" s="2"/>
      <c r="E629" s="2"/>
      <c r="F629" s="2"/>
      <c r="G629" s="4"/>
      <c r="H629" s="2"/>
      <c r="I629" s="2"/>
      <c r="J629" s="2"/>
      <c r="K629" s="2"/>
      <c r="L629" s="2"/>
      <c r="M629" s="2"/>
    </row>
    <row r="630" spans="1:13">
      <c r="A630" s="2"/>
      <c r="B630" s="2"/>
      <c r="C630" s="2"/>
      <c r="D630" s="2"/>
      <c r="E630" s="2"/>
      <c r="F630" s="2"/>
      <c r="G630" s="4"/>
      <c r="H630" s="2"/>
      <c r="I630" s="2"/>
      <c r="J630" s="2"/>
      <c r="K630" s="2"/>
      <c r="L630" s="2"/>
      <c r="M630" s="2"/>
    </row>
    <row r="631" spans="1:13">
      <c r="A631" s="2"/>
      <c r="B631" s="2"/>
      <c r="C631" s="2"/>
      <c r="D631" s="2"/>
      <c r="E631" s="2"/>
      <c r="F631" s="2"/>
      <c r="G631" s="4"/>
      <c r="H631" s="2"/>
      <c r="I631" s="2"/>
      <c r="J631" s="2"/>
      <c r="K631" s="2"/>
      <c r="L631" s="2"/>
      <c r="M631" s="2"/>
    </row>
    <row r="632" spans="1:13">
      <c r="A632" s="2"/>
      <c r="B632" s="2"/>
      <c r="C632" s="2"/>
      <c r="D632" s="2"/>
      <c r="E632" s="2"/>
      <c r="F632" s="2"/>
      <c r="G632" s="4"/>
      <c r="H632" s="2"/>
      <c r="I632" s="2"/>
      <c r="J632" s="2"/>
      <c r="K632" s="2"/>
      <c r="L632" s="2"/>
      <c r="M632" s="2"/>
    </row>
    <row r="633" spans="1:13">
      <c r="A633" s="2"/>
      <c r="B633" s="2"/>
      <c r="C633" s="2"/>
      <c r="D633" s="2"/>
      <c r="E633" s="2"/>
      <c r="F633" s="2"/>
      <c r="G633" s="4"/>
      <c r="H633" s="2"/>
      <c r="I633" s="2"/>
      <c r="J633" s="2"/>
      <c r="K633" s="2"/>
      <c r="L633" s="2"/>
      <c r="M633" s="2"/>
    </row>
    <row r="634" spans="1:13">
      <c r="A634" s="2"/>
      <c r="B634" s="2"/>
      <c r="C634" s="2"/>
      <c r="D634" s="2"/>
      <c r="E634" s="2"/>
      <c r="F634" s="2"/>
      <c r="G634" s="4"/>
      <c r="H634" s="2"/>
      <c r="I634" s="2"/>
      <c r="J634" s="2"/>
      <c r="K634" s="2"/>
      <c r="L634" s="2"/>
      <c r="M634" s="2"/>
    </row>
    <row r="635" spans="1:13">
      <c r="A635" s="2"/>
      <c r="B635" s="2"/>
      <c r="C635" s="2"/>
      <c r="D635" s="2"/>
      <c r="E635" s="2"/>
      <c r="F635" s="2"/>
      <c r="G635" s="4"/>
      <c r="H635" s="2"/>
      <c r="I635" s="2"/>
      <c r="J635" s="2"/>
      <c r="K635" s="2"/>
      <c r="L635" s="2"/>
      <c r="M635" s="2"/>
    </row>
    <row r="636" spans="1:13">
      <c r="A636" s="2"/>
      <c r="B636" s="2"/>
      <c r="C636" s="2"/>
      <c r="D636" s="2"/>
      <c r="E636" s="2"/>
      <c r="F636" s="2"/>
      <c r="G636" s="4"/>
      <c r="H636" s="2"/>
      <c r="I636" s="2"/>
      <c r="J636" s="2"/>
      <c r="K636" s="2"/>
      <c r="L636" s="2"/>
      <c r="M636" s="2"/>
    </row>
    <row r="637" spans="1:13">
      <c r="A637" s="2"/>
      <c r="B637" s="2"/>
      <c r="C637" s="2"/>
      <c r="D637" s="2"/>
      <c r="E637" s="2"/>
      <c r="F637" s="2"/>
      <c r="G637" s="4"/>
      <c r="H637" s="2"/>
      <c r="I637" s="2"/>
      <c r="J637" s="2"/>
      <c r="K637" s="2"/>
      <c r="L637" s="2"/>
      <c r="M637" s="2"/>
    </row>
    <row r="638" spans="1:13">
      <c r="A638" s="2"/>
      <c r="B638" s="2"/>
      <c r="C638" s="2"/>
      <c r="D638" s="2"/>
      <c r="E638" s="2"/>
      <c r="F638" s="2"/>
      <c r="G638" s="4"/>
      <c r="H638" s="2"/>
      <c r="I638" s="2"/>
      <c r="J638" s="2"/>
      <c r="K638" s="2"/>
      <c r="L638" s="2"/>
      <c r="M638" s="2"/>
    </row>
    <row r="639" spans="1:13">
      <c r="A639" s="2"/>
      <c r="B639" s="2"/>
      <c r="C639" s="2"/>
      <c r="D639" s="2"/>
      <c r="E639" s="2"/>
      <c r="F639" s="2"/>
      <c r="G639" s="4"/>
      <c r="H639" s="2"/>
      <c r="I639" s="2"/>
      <c r="J639" s="2"/>
      <c r="K639" s="2"/>
      <c r="L639" s="2"/>
      <c r="M639" s="2"/>
    </row>
    <row r="640" spans="1:13">
      <c r="A640" s="2"/>
      <c r="B640" s="2"/>
      <c r="C640" s="2"/>
      <c r="D640" s="2"/>
      <c r="E640" s="2"/>
      <c r="F640" s="2"/>
      <c r="G640" s="4"/>
      <c r="H640" s="2"/>
      <c r="I640" s="2"/>
      <c r="J640" s="2"/>
      <c r="K640" s="2"/>
      <c r="L640" s="2"/>
      <c r="M640" s="2"/>
    </row>
    <row r="641" spans="1:13">
      <c r="A641" s="2"/>
      <c r="B641" s="2"/>
      <c r="C641" s="2"/>
      <c r="D641" s="2"/>
      <c r="E641" s="2"/>
      <c r="F641" s="2"/>
      <c r="G641" s="4"/>
      <c r="H641" s="2"/>
      <c r="I641" s="2"/>
      <c r="J641" s="2"/>
      <c r="K641" s="2"/>
      <c r="L641" s="2"/>
      <c r="M641" s="2"/>
    </row>
    <row r="642" spans="1:13">
      <c r="A642" s="2"/>
      <c r="B642" s="2"/>
      <c r="C642" s="2"/>
      <c r="D642" s="2"/>
      <c r="E642" s="2"/>
      <c r="F642" s="2"/>
      <c r="G642" s="4"/>
      <c r="H642" s="2"/>
      <c r="I642" s="2"/>
      <c r="J642" s="2"/>
      <c r="K642" s="2"/>
      <c r="L642" s="2"/>
      <c r="M642" s="2"/>
    </row>
    <row r="643" spans="1:13">
      <c r="A643" s="2"/>
      <c r="B643" s="2"/>
      <c r="C643" s="2"/>
      <c r="D643" s="2"/>
      <c r="E643" s="2"/>
      <c r="F643" s="2"/>
      <c r="G643" s="4"/>
      <c r="H643" s="2"/>
      <c r="I643" s="2"/>
      <c r="J643" s="2"/>
      <c r="K643" s="2"/>
      <c r="L643" s="2"/>
      <c r="M643" s="2"/>
    </row>
    <row r="644" spans="1:13">
      <c r="A644" s="2"/>
      <c r="B644" s="2"/>
      <c r="C644" s="2"/>
      <c r="D644" s="2"/>
      <c r="E644" s="2"/>
      <c r="F644" s="2"/>
      <c r="G644" s="4"/>
      <c r="H644" s="2"/>
      <c r="I644" s="2"/>
      <c r="J644" s="2"/>
      <c r="K644" s="2"/>
      <c r="L644" s="2"/>
      <c r="M644" s="2"/>
    </row>
    <row r="645" spans="1:13">
      <c r="A645" s="2"/>
      <c r="B645" s="2"/>
      <c r="C645" s="2"/>
      <c r="D645" s="2"/>
      <c r="E645" s="2"/>
      <c r="F645" s="2"/>
      <c r="G645" s="4"/>
      <c r="H645" s="2"/>
      <c r="I645" s="2"/>
      <c r="J645" s="2"/>
      <c r="K645" s="2"/>
      <c r="L645" s="2"/>
      <c r="M645" s="2"/>
    </row>
    <row r="646" spans="1:13">
      <c r="A646" s="2"/>
      <c r="B646" s="2"/>
      <c r="C646" s="2"/>
      <c r="D646" s="2"/>
      <c r="E646" s="2"/>
      <c r="F646" s="2"/>
      <c r="G646" s="4"/>
      <c r="H646" s="2"/>
      <c r="I646" s="2"/>
      <c r="J646" s="2"/>
      <c r="K646" s="2"/>
      <c r="L646" s="2"/>
      <c r="M646" s="2"/>
    </row>
    <row r="647" spans="1:13">
      <c r="A647" s="2"/>
      <c r="B647" s="2"/>
      <c r="C647" s="2"/>
      <c r="D647" s="2"/>
      <c r="E647" s="2"/>
      <c r="F647" s="2"/>
      <c r="G647" s="4"/>
      <c r="H647" s="2"/>
      <c r="I647" s="2"/>
      <c r="J647" s="2"/>
      <c r="K647" s="2"/>
      <c r="L647" s="2"/>
      <c r="M647" s="2"/>
    </row>
    <row r="648" spans="1:13">
      <c r="A648" s="2"/>
      <c r="B648" s="2"/>
      <c r="C648" s="2"/>
      <c r="D648" s="2"/>
      <c r="E648" s="2"/>
      <c r="F648" s="2"/>
      <c r="G648" s="4"/>
      <c r="H648" s="2"/>
      <c r="I648" s="2"/>
      <c r="J648" s="2"/>
      <c r="K648" s="2"/>
      <c r="L648" s="2"/>
      <c r="M648" s="2"/>
    </row>
    <row r="649" spans="1:13">
      <c r="A649" s="2"/>
      <c r="B649" s="2"/>
      <c r="C649" s="2"/>
      <c r="D649" s="2"/>
      <c r="E649" s="2"/>
      <c r="F649" s="2"/>
      <c r="G649" s="4"/>
      <c r="H649" s="2"/>
      <c r="I649" s="2"/>
      <c r="J649" s="2"/>
      <c r="K649" s="2"/>
      <c r="L649" s="2"/>
      <c r="M649" s="2"/>
    </row>
    <row r="650" spans="1:13">
      <c r="A650" s="2"/>
      <c r="B650" s="2"/>
      <c r="C650" s="2"/>
      <c r="D650" s="2"/>
      <c r="E650" s="2"/>
      <c r="F650" s="2"/>
      <c r="G650" s="4"/>
      <c r="H650" s="2"/>
      <c r="I650" s="2"/>
      <c r="J650" s="2"/>
      <c r="K650" s="2"/>
      <c r="L650" s="2"/>
      <c r="M650" s="2"/>
    </row>
    <row r="651" spans="1:13">
      <c r="A651" s="2"/>
      <c r="B651" s="2"/>
      <c r="C651" s="2"/>
      <c r="D651" s="2"/>
      <c r="E651" s="2"/>
      <c r="F651" s="2"/>
      <c r="G651" s="4"/>
      <c r="H651" s="2"/>
      <c r="I651" s="2"/>
      <c r="J651" s="2"/>
      <c r="K651" s="2"/>
      <c r="L651" s="2"/>
      <c r="M651" s="2"/>
    </row>
    <row r="652" spans="1:13">
      <c r="A652" s="2"/>
      <c r="B652" s="2"/>
      <c r="C652" s="2"/>
      <c r="D652" s="2"/>
      <c r="E652" s="2"/>
      <c r="F652" s="2"/>
      <c r="G652" s="4"/>
      <c r="H652" s="2"/>
      <c r="I652" s="2"/>
      <c r="J652" s="2"/>
      <c r="K652" s="2"/>
      <c r="L652" s="2"/>
      <c r="M652" s="2"/>
    </row>
    <row r="653" spans="1:13">
      <c r="A653" s="2"/>
      <c r="B653" s="2"/>
      <c r="C653" s="2"/>
      <c r="D653" s="2"/>
      <c r="E653" s="2"/>
      <c r="F653" s="2"/>
      <c r="G653" s="4"/>
      <c r="H653" s="2"/>
      <c r="I653" s="2"/>
      <c r="J653" s="2"/>
      <c r="K653" s="2"/>
      <c r="L653" s="2"/>
      <c r="M653" s="2"/>
    </row>
    <row r="654" spans="1:13">
      <c r="A654" s="2"/>
      <c r="B654" s="2"/>
      <c r="C654" s="2"/>
      <c r="D654" s="2"/>
      <c r="E654" s="2"/>
      <c r="F654" s="2"/>
      <c r="G654" s="4"/>
      <c r="H654" s="2"/>
      <c r="I654" s="2"/>
      <c r="J654" s="2"/>
      <c r="K654" s="2"/>
      <c r="L654" s="2"/>
      <c r="M654" s="2"/>
    </row>
    <row r="655" spans="1:13">
      <c r="A655" s="2"/>
      <c r="B655" s="2"/>
      <c r="C655" s="2"/>
      <c r="D655" s="2"/>
      <c r="E655" s="2"/>
      <c r="F655" s="2"/>
      <c r="G655" s="4"/>
      <c r="H655" s="2"/>
      <c r="I655" s="2"/>
      <c r="J655" s="2"/>
      <c r="K655" s="2"/>
      <c r="L655" s="2"/>
      <c r="M655" s="2"/>
    </row>
    <row r="656" spans="1:13">
      <c r="A656" s="2"/>
      <c r="B656" s="2"/>
      <c r="C656" s="2"/>
      <c r="D656" s="2"/>
      <c r="E656" s="2"/>
      <c r="F656" s="2"/>
      <c r="G656" s="4"/>
      <c r="H656" s="2"/>
      <c r="I656" s="2"/>
      <c r="J656" s="2"/>
      <c r="K656" s="2"/>
      <c r="L656" s="2"/>
      <c r="M656" s="2"/>
    </row>
    <row r="657" spans="1:13">
      <c r="A657" s="2"/>
      <c r="B657" s="2"/>
      <c r="C657" s="2"/>
      <c r="D657" s="2"/>
      <c r="E657" s="2"/>
      <c r="F657" s="2"/>
      <c r="G657" s="4"/>
      <c r="H657" s="2"/>
      <c r="I657" s="2"/>
      <c r="J657" s="2"/>
      <c r="K657" s="2"/>
      <c r="L657" s="2"/>
      <c r="M657" s="2"/>
    </row>
    <row r="658" spans="1:13">
      <c r="A658" s="2"/>
      <c r="B658" s="2"/>
      <c r="C658" s="2"/>
      <c r="D658" s="2"/>
      <c r="E658" s="2"/>
      <c r="F658" s="2"/>
      <c r="G658" s="4"/>
      <c r="H658" s="2"/>
      <c r="I658" s="2"/>
      <c r="J658" s="2"/>
      <c r="K658" s="2"/>
      <c r="L658" s="2"/>
      <c r="M658" s="2"/>
    </row>
    <row r="659" spans="1:13">
      <c r="A659" s="2"/>
      <c r="B659" s="2"/>
      <c r="C659" s="2"/>
      <c r="D659" s="2"/>
      <c r="E659" s="2"/>
      <c r="F659" s="2"/>
      <c r="G659" s="4"/>
      <c r="H659" s="2"/>
      <c r="I659" s="2"/>
      <c r="J659" s="2"/>
      <c r="K659" s="2"/>
      <c r="L659" s="2"/>
      <c r="M659" s="2"/>
    </row>
    <row r="660" spans="1:13">
      <c r="A660" s="2"/>
      <c r="B660" s="2"/>
      <c r="C660" s="2"/>
      <c r="D660" s="2"/>
      <c r="E660" s="2"/>
      <c r="F660" s="2"/>
      <c r="G660" s="4"/>
      <c r="H660" s="2"/>
      <c r="I660" s="2"/>
      <c r="J660" s="2"/>
      <c r="K660" s="2"/>
      <c r="L660" s="2"/>
      <c r="M660" s="2"/>
    </row>
    <row r="661" spans="1:13">
      <c r="A661" s="2"/>
      <c r="B661" s="2"/>
      <c r="C661" s="2"/>
      <c r="D661" s="2"/>
      <c r="E661" s="2"/>
      <c r="F661" s="2"/>
      <c r="G661" s="4"/>
      <c r="H661" s="2"/>
      <c r="I661" s="2"/>
      <c r="J661" s="2"/>
      <c r="K661" s="2"/>
      <c r="L661" s="2"/>
      <c r="M661" s="2"/>
    </row>
    <row r="662" spans="1:13">
      <c r="A662" s="2"/>
      <c r="B662" s="2"/>
      <c r="C662" s="2"/>
      <c r="D662" s="2"/>
      <c r="E662" s="2"/>
      <c r="F662" s="2"/>
      <c r="G662" s="4"/>
      <c r="H662" s="2"/>
      <c r="I662" s="2"/>
      <c r="J662" s="2"/>
      <c r="K662" s="2"/>
      <c r="L662" s="2"/>
      <c r="M662" s="2"/>
    </row>
    <row r="663" spans="1:13">
      <c r="A663" s="2"/>
      <c r="B663" s="2"/>
      <c r="C663" s="2"/>
      <c r="D663" s="2"/>
      <c r="E663" s="2"/>
      <c r="F663" s="2"/>
      <c r="G663" s="4"/>
      <c r="H663" s="2"/>
      <c r="I663" s="2"/>
      <c r="J663" s="2"/>
      <c r="K663" s="2"/>
      <c r="L663" s="2"/>
      <c r="M663" s="2"/>
    </row>
    <row r="664" spans="1:13">
      <c r="A664" s="2"/>
      <c r="B664" s="2"/>
      <c r="C664" s="2"/>
      <c r="D664" s="2"/>
      <c r="E664" s="2"/>
      <c r="F664" s="2"/>
      <c r="G664" s="4"/>
      <c r="H664" s="2"/>
      <c r="I664" s="2"/>
      <c r="J664" s="2"/>
      <c r="K664" s="2"/>
      <c r="L664" s="2"/>
      <c r="M664" s="2"/>
    </row>
    <row r="665" spans="1:13">
      <c r="A665" s="2"/>
      <c r="B665" s="2"/>
      <c r="C665" s="2"/>
      <c r="D665" s="2"/>
      <c r="E665" s="2"/>
      <c r="F665" s="2"/>
      <c r="G665" s="4"/>
      <c r="H665" s="2"/>
      <c r="I665" s="2"/>
      <c r="J665" s="2"/>
      <c r="K665" s="2"/>
      <c r="L665" s="2"/>
      <c r="M665" s="2"/>
    </row>
    <row r="666" spans="1:13">
      <c r="A666" s="2"/>
      <c r="B666" s="2"/>
      <c r="C666" s="2"/>
      <c r="D666" s="2"/>
      <c r="E666" s="2"/>
      <c r="F666" s="2"/>
      <c r="G666" s="4"/>
      <c r="H666" s="2"/>
      <c r="I666" s="2"/>
      <c r="J666" s="2"/>
      <c r="K666" s="2"/>
      <c r="L666" s="2"/>
      <c r="M666" s="2"/>
    </row>
    <row r="667" spans="1:13">
      <c r="A667" s="2"/>
      <c r="B667" s="2"/>
      <c r="C667" s="2"/>
      <c r="D667" s="2"/>
      <c r="E667" s="2"/>
      <c r="F667" s="2"/>
      <c r="G667" s="4"/>
      <c r="H667" s="2"/>
      <c r="I667" s="2"/>
      <c r="J667" s="2"/>
      <c r="K667" s="2"/>
      <c r="L667" s="2"/>
      <c r="M667" s="2"/>
    </row>
    <row r="668" spans="1:13">
      <c r="A668" s="2"/>
      <c r="B668" s="2"/>
      <c r="C668" s="2"/>
      <c r="D668" s="2"/>
      <c r="E668" s="2"/>
      <c r="F668" s="2"/>
      <c r="G668" s="4"/>
      <c r="H668" s="2"/>
      <c r="I668" s="2"/>
      <c r="J668" s="2"/>
      <c r="K668" s="2"/>
      <c r="L668" s="2"/>
      <c r="M668" s="2"/>
    </row>
    <row r="669" spans="1:13">
      <c r="A669" s="2"/>
      <c r="B669" s="2"/>
      <c r="C669" s="2"/>
      <c r="D669" s="2"/>
      <c r="E669" s="2"/>
      <c r="F669" s="2"/>
      <c r="G669" s="4"/>
      <c r="H669" s="2"/>
      <c r="I669" s="2"/>
      <c r="J669" s="2"/>
      <c r="K669" s="2"/>
      <c r="L669" s="2"/>
      <c r="M669" s="2"/>
    </row>
    <row r="670" spans="1:13">
      <c r="A670" s="2"/>
      <c r="B670" s="2"/>
      <c r="C670" s="2"/>
      <c r="D670" s="2"/>
      <c r="E670" s="2"/>
      <c r="F670" s="2"/>
      <c r="G670" s="4"/>
      <c r="H670" s="2"/>
      <c r="I670" s="2"/>
      <c r="J670" s="2"/>
      <c r="K670" s="2"/>
      <c r="L670" s="2"/>
      <c r="M670" s="2"/>
    </row>
    <row r="671" spans="1:13">
      <c r="A671" s="2"/>
      <c r="B671" s="2"/>
      <c r="C671" s="2"/>
      <c r="D671" s="2"/>
      <c r="E671" s="2"/>
      <c r="F671" s="2"/>
      <c r="G671" s="4"/>
      <c r="H671" s="2"/>
      <c r="I671" s="2"/>
      <c r="J671" s="2"/>
      <c r="K671" s="2"/>
      <c r="L671" s="2"/>
      <c r="M671" s="2"/>
    </row>
    <row r="672" spans="1:13">
      <c r="A672" s="2"/>
      <c r="B672" s="2"/>
      <c r="C672" s="2"/>
      <c r="D672" s="2"/>
      <c r="E672" s="2"/>
      <c r="F672" s="2"/>
      <c r="G672" s="4"/>
      <c r="H672" s="2"/>
      <c r="I672" s="2"/>
      <c r="J672" s="2"/>
      <c r="K672" s="2"/>
      <c r="L672" s="2"/>
      <c r="M672" s="2"/>
    </row>
    <row r="673" spans="1:13">
      <c r="A673" s="2"/>
      <c r="B673" s="2"/>
      <c r="C673" s="2"/>
      <c r="D673" s="2"/>
      <c r="E673" s="2"/>
      <c r="F673" s="2"/>
      <c r="G673" s="4"/>
      <c r="H673" s="2"/>
      <c r="I673" s="2"/>
      <c r="J673" s="2"/>
      <c r="K673" s="2"/>
      <c r="L673" s="2"/>
      <c r="M673" s="2"/>
    </row>
    <row r="674" spans="1:13">
      <c r="A674" s="2"/>
      <c r="B674" s="2"/>
      <c r="C674" s="2"/>
      <c r="D674" s="2"/>
      <c r="E674" s="2"/>
      <c r="F674" s="2"/>
      <c r="G674" s="4"/>
      <c r="H674" s="2"/>
      <c r="I674" s="2"/>
      <c r="J674" s="2"/>
      <c r="K674" s="2"/>
      <c r="L674" s="2"/>
      <c r="M674" s="2"/>
    </row>
    <row r="675" spans="1:13">
      <c r="A675" s="2"/>
      <c r="B675" s="2"/>
      <c r="C675" s="2"/>
      <c r="D675" s="2"/>
      <c r="E675" s="2"/>
      <c r="F675" s="2"/>
      <c r="G675" s="4"/>
      <c r="H675" s="2"/>
      <c r="I675" s="2"/>
      <c r="J675" s="2"/>
      <c r="K675" s="2"/>
      <c r="L675" s="2"/>
      <c r="M675" s="2"/>
    </row>
    <row r="676" spans="1:13">
      <c r="A676" s="2"/>
      <c r="B676" s="2"/>
      <c r="C676" s="2"/>
      <c r="D676" s="2"/>
      <c r="E676" s="2"/>
      <c r="F676" s="2"/>
      <c r="G676" s="4"/>
      <c r="H676" s="2"/>
      <c r="I676" s="2"/>
      <c r="J676" s="2"/>
      <c r="K676" s="2"/>
      <c r="L676" s="2"/>
      <c r="M676" s="2"/>
    </row>
    <row r="677" spans="1:13">
      <c r="A677" s="2"/>
      <c r="B677" s="2"/>
      <c r="C677" s="2"/>
      <c r="D677" s="2"/>
      <c r="E677" s="2"/>
      <c r="F677" s="2"/>
      <c r="G677" s="4"/>
      <c r="H677" s="2"/>
      <c r="I677" s="2"/>
      <c r="J677" s="2"/>
      <c r="K677" s="2"/>
      <c r="L677" s="2"/>
      <c r="M677" s="2"/>
    </row>
    <row r="678" spans="1:13">
      <c r="A678" s="2"/>
      <c r="B678" s="2"/>
      <c r="C678" s="2"/>
      <c r="D678" s="2"/>
      <c r="E678" s="2"/>
      <c r="F678" s="2"/>
      <c r="G678" s="4"/>
      <c r="H678" s="2"/>
      <c r="I678" s="2"/>
      <c r="J678" s="2"/>
      <c r="K678" s="2"/>
      <c r="L678" s="2"/>
      <c r="M678" s="2"/>
    </row>
    <row r="679" spans="1:13">
      <c r="A679" s="2"/>
      <c r="B679" s="2"/>
      <c r="C679" s="2"/>
      <c r="D679" s="2"/>
      <c r="E679" s="2"/>
      <c r="F679" s="2"/>
      <c r="G679" s="4"/>
      <c r="H679" s="2"/>
      <c r="I679" s="2"/>
      <c r="J679" s="2"/>
      <c r="K679" s="2"/>
      <c r="L679" s="2"/>
      <c r="M679" s="2"/>
    </row>
    <row r="680" spans="1:13">
      <c r="A680" s="2"/>
      <c r="B680" s="2"/>
      <c r="C680" s="2"/>
      <c r="D680" s="2"/>
      <c r="E680" s="2"/>
      <c r="F680" s="2"/>
      <c r="G680" s="4"/>
      <c r="H680" s="2"/>
      <c r="I680" s="2"/>
      <c r="J680" s="2"/>
      <c r="K680" s="2"/>
      <c r="L680" s="2"/>
      <c r="M680" s="2"/>
    </row>
    <row r="681" spans="1:13">
      <c r="A681" s="2"/>
      <c r="B681" s="2"/>
      <c r="C681" s="2"/>
      <c r="D681" s="2"/>
      <c r="E681" s="2"/>
      <c r="F681" s="2"/>
      <c r="G681" s="4"/>
      <c r="H681" s="2"/>
      <c r="I681" s="2"/>
      <c r="J681" s="2"/>
      <c r="K681" s="2"/>
      <c r="L681" s="2"/>
      <c r="M681" s="2"/>
    </row>
    <row r="682" spans="1:13">
      <c r="A682" s="2"/>
      <c r="B682" s="2"/>
      <c r="C682" s="2"/>
      <c r="D682" s="2"/>
      <c r="E682" s="2"/>
      <c r="F682" s="2"/>
      <c r="G682" s="4"/>
      <c r="H682" s="2"/>
      <c r="I682" s="2"/>
      <c r="J682" s="2"/>
      <c r="K682" s="2"/>
      <c r="L682" s="2"/>
      <c r="M682" s="2"/>
    </row>
    <row r="683" spans="1:13">
      <c r="A683" s="2"/>
      <c r="B683" s="2"/>
      <c r="C683" s="2"/>
      <c r="D683" s="2"/>
      <c r="E683" s="2"/>
      <c r="F683" s="2"/>
      <c r="G683" s="4"/>
      <c r="H683" s="2"/>
      <c r="I683" s="2"/>
      <c r="J683" s="2"/>
      <c r="K683" s="2"/>
      <c r="L683" s="2"/>
      <c r="M683" s="2"/>
    </row>
    <row r="684" spans="1:13">
      <c r="A684" s="2"/>
      <c r="B684" s="2"/>
      <c r="C684" s="2"/>
      <c r="D684" s="2"/>
      <c r="E684" s="2"/>
      <c r="F684" s="2"/>
      <c r="G684" s="4"/>
      <c r="H684" s="2"/>
      <c r="I684" s="2"/>
      <c r="J684" s="2"/>
      <c r="K684" s="2"/>
      <c r="L684" s="2"/>
      <c r="M684" s="2"/>
    </row>
    <row r="685" spans="1:13">
      <c r="A685" s="2"/>
      <c r="B685" s="2"/>
      <c r="C685" s="2"/>
      <c r="D685" s="2"/>
      <c r="E685" s="2"/>
      <c r="F685" s="2"/>
      <c r="G685" s="4"/>
      <c r="H685" s="2"/>
      <c r="I685" s="2"/>
      <c r="J685" s="2"/>
      <c r="K685" s="2"/>
      <c r="L685" s="2"/>
      <c r="M685" s="2"/>
    </row>
    <row r="686" spans="1:13">
      <c r="A686" s="2"/>
      <c r="B686" s="2"/>
      <c r="C686" s="2"/>
      <c r="D686" s="2"/>
      <c r="E686" s="2"/>
      <c r="F686" s="2"/>
      <c r="G686" s="4"/>
      <c r="H686" s="2"/>
      <c r="I686" s="2"/>
      <c r="J686" s="2"/>
      <c r="K686" s="2"/>
      <c r="L686" s="2"/>
      <c r="M686" s="2"/>
    </row>
    <row r="687" spans="1:13">
      <c r="A687" s="2"/>
      <c r="B687" s="2"/>
      <c r="C687" s="2"/>
      <c r="D687" s="2"/>
      <c r="E687" s="2"/>
      <c r="F687" s="2"/>
      <c r="G687" s="4"/>
      <c r="H687" s="2"/>
      <c r="I687" s="2"/>
      <c r="J687" s="2"/>
      <c r="K687" s="2"/>
      <c r="L687" s="2"/>
      <c r="M687" s="2"/>
    </row>
    <row r="688" spans="1:13">
      <c r="A688" s="2"/>
      <c r="B688" s="2"/>
      <c r="C688" s="2"/>
      <c r="D688" s="2"/>
      <c r="E688" s="2"/>
      <c r="F688" s="2"/>
      <c r="G688" s="4"/>
      <c r="H688" s="2"/>
      <c r="I688" s="2"/>
      <c r="J688" s="2"/>
      <c r="K688" s="2"/>
      <c r="L688" s="2"/>
      <c r="M688" s="2"/>
    </row>
    <row r="689" spans="1:13">
      <c r="A689" s="2"/>
      <c r="B689" s="2"/>
      <c r="C689" s="2"/>
      <c r="D689" s="2"/>
      <c r="E689" s="2"/>
      <c r="F689" s="2"/>
      <c r="G689" s="4"/>
      <c r="H689" s="2"/>
      <c r="I689" s="2"/>
      <c r="J689" s="2"/>
      <c r="K689" s="2"/>
      <c r="L689" s="2"/>
      <c r="M689" s="2"/>
    </row>
    <row r="690" spans="1:13">
      <c r="A690" s="2"/>
      <c r="B690" s="2"/>
      <c r="C690" s="2"/>
      <c r="D690" s="2"/>
      <c r="E690" s="2"/>
      <c r="F690" s="2"/>
      <c r="G690" s="4"/>
      <c r="H690" s="2"/>
      <c r="I690" s="2"/>
      <c r="J690" s="2"/>
      <c r="K690" s="2"/>
      <c r="L690" s="2"/>
      <c r="M690" s="2"/>
    </row>
    <row r="691" spans="1:13">
      <c r="A691" s="2"/>
      <c r="B691" s="2"/>
      <c r="C691" s="2"/>
      <c r="D691" s="2"/>
      <c r="E691" s="2"/>
      <c r="F691" s="2"/>
      <c r="G691" s="4"/>
      <c r="H691" s="2"/>
      <c r="I691" s="2"/>
      <c r="J691" s="2"/>
      <c r="K691" s="2"/>
      <c r="L691" s="2"/>
      <c r="M691" s="2"/>
    </row>
    <row r="692" spans="1:13">
      <c r="A692" s="2"/>
      <c r="B692" s="2"/>
      <c r="C692" s="2"/>
      <c r="D692" s="2"/>
      <c r="E692" s="2"/>
      <c r="F692" s="2"/>
      <c r="G692" s="4"/>
      <c r="H692" s="2"/>
      <c r="I692" s="2"/>
      <c r="J692" s="2"/>
      <c r="K692" s="2"/>
      <c r="L692" s="2"/>
      <c r="M692" s="2"/>
    </row>
    <row r="693" spans="1:13">
      <c r="A693" s="2"/>
      <c r="B693" s="2"/>
      <c r="C693" s="2"/>
      <c r="D693" s="2"/>
      <c r="E693" s="2"/>
      <c r="F693" s="2"/>
      <c r="G693" s="4"/>
      <c r="H693" s="2"/>
      <c r="I693" s="2"/>
      <c r="J693" s="2"/>
      <c r="K693" s="2"/>
      <c r="L693" s="2"/>
      <c r="M693" s="2"/>
    </row>
    <row r="694" spans="1:13">
      <c r="A694" s="2"/>
      <c r="B694" s="2"/>
      <c r="C694" s="2"/>
      <c r="D694" s="2"/>
      <c r="E694" s="2"/>
      <c r="F694" s="2"/>
      <c r="G694" s="4"/>
      <c r="H694" s="2"/>
      <c r="I694" s="2"/>
      <c r="J694" s="2"/>
      <c r="K694" s="2"/>
      <c r="L694" s="2"/>
      <c r="M694" s="2"/>
    </row>
    <row r="695" spans="1:13">
      <c r="A695" s="2"/>
      <c r="B695" s="2"/>
      <c r="C695" s="2"/>
      <c r="D695" s="2"/>
      <c r="E695" s="2"/>
      <c r="F695" s="2"/>
      <c r="G695" s="4"/>
      <c r="H695" s="2"/>
      <c r="I695" s="2"/>
      <c r="J695" s="2"/>
      <c r="K695" s="2"/>
      <c r="L695" s="2"/>
      <c r="M695" s="2"/>
    </row>
    <row r="696" spans="1:13">
      <c r="A696" s="2"/>
      <c r="B696" s="2"/>
      <c r="C696" s="2"/>
      <c r="D696" s="2"/>
      <c r="E696" s="2"/>
      <c r="F696" s="2"/>
      <c r="G696" s="4"/>
      <c r="H696" s="2"/>
      <c r="I696" s="2"/>
      <c r="J696" s="2"/>
      <c r="K696" s="2"/>
      <c r="L696" s="2"/>
      <c r="M696" s="2"/>
    </row>
    <row r="697" spans="1:13">
      <c r="A697" s="2"/>
      <c r="B697" s="2"/>
      <c r="C697" s="2"/>
      <c r="D697" s="2"/>
      <c r="E697" s="2"/>
      <c r="F697" s="2"/>
      <c r="G697" s="4"/>
      <c r="H697" s="2"/>
      <c r="I697" s="2"/>
      <c r="J697" s="2"/>
      <c r="K697" s="2"/>
      <c r="L697" s="2"/>
      <c r="M697" s="2"/>
    </row>
    <row r="698" spans="1:13">
      <c r="A698" s="2"/>
      <c r="B698" s="2"/>
      <c r="C698" s="2"/>
      <c r="D698" s="2"/>
      <c r="E698" s="2"/>
      <c r="F698" s="2"/>
      <c r="G698" s="4"/>
      <c r="H698" s="2"/>
      <c r="I698" s="2"/>
      <c r="J698" s="2"/>
      <c r="K698" s="2"/>
      <c r="L698" s="2"/>
      <c r="M698" s="2"/>
    </row>
    <row r="699" spans="1:13">
      <c r="A699" s="2"/>
      <c r="B699" s="2"/>
      <c r="C699" s="2"/>
      <c r="D699" s="2"/>
      <c r="E699" s="2"/>
      <c r="F699" s="2"/>
      <c r="G699" s="4"/>
      <c r="H699" s="2"/>
      <c r="I699" s="2"/>
      <c r="J699" s="2"/>
      <c r="K699" s="2"/>
      <c r="L699" s="2"/>
      <c r="M699" s="2"/>
    </row>
    <row r="700" spans="1:13">
      <c r="A700" s="2"/>
      <c r="B700" s="2"/>
      <c r="C700" s="2"/>
      <c r="D700" s="2"/>
      <c r="E700" s="2"/>
      <c r="F700" s="2"/>
      <c r="G700" s="4"/>
      <c r="H700" s="2"/>
      <c r="I700" s="2"/>
      <c r="J700" s="2"/>
      <c r="K700" s="2"/>
      <c r="L700" s="2"/>
      <c r="M700" s="2"/>
    </row>
    <row r="701" spans="1:13">
      <c r="A701" s="2"/>
      <c r="B701" s="2"/>
      <c r="C701" s="2"/>
      <c r="D701" s="2"/>
      <c r="E701" s="2"/>
      <c r="F701" s="2"/>
      <c r="G701" s="4"/>
      <c r="H701" s="2"/>
      <c r="I701" s="2"/>
      <c r="J701" s="2"/>
      <c r="K701" s="2"/>
      <c r="L701" s="2"/>
      <c r="M701" s="2"/>
    </row>
    <row r="702" spans="1:13">
      <c r="A702" s="2"/>
      <c r="B702" s="2"/>
      <c r="C702" s="2"/>
      <c r="D702" s="2"/>
      <c r="E702" s="2"/>
      <c r="F702" s="2"/>
      <c r="G702" s="4"/>
      <c r="H702" s="2"/>
      <c r="I702" s="2"/>
      <c r="J702" s="2"/>
      <c r="K702" s="2"/>
      <c r="L702" s="2"/>
      <c r="M702" s="2"/>
    </row>
    <row r="703" spans="1:13">
      <c r="A703" s="2"/>
      <c r="B703" s="2"/>
      <c r="C703" s="2"/>
      <c r="D703" s="2"/>
      <c r="E703" s="2"/>
      <c r="F703" s="2"/>
      <c r="G703" s="4"/>
      <c r="H703" s="2"/>
      <c r="I703" s="2"/>
      <c r="J703" s="2"/>
      <c r="K703" s="2"/>
      <c r="L703" s="2"/>
      <c r="M703" s="2"/>
    </row>
    <row r="704" spans="1:13">
      <c r="A704" s="2"/>
      <c r="B704" s="2"/>
      <c r="C704" s="2"/>
      <c r="D704" s="2"/>
      <c r="E704" s="2"/>
      <c r="F704" s="2"/>
      <c r="G704" s="4"/>
      <c r="H704" s="2"/>
      <c r="I704" s="2"/>
      <c r="J704" s="2"/>
      <c r="K704" s="2"/>
      <c r="L704" s="2"/>
      <c r="M704" s="2"/>
    </row>
    <row r="705" spans="1:13">
      <c r="A705" s="2"/>
      <c r="B705" s="2"/>
      <c r="C705" s="2"/>
      <c r="D705" s="2"/>
      <c r="E705" s="2"/>
      <c r="F705" s="2"/>
      <c r="G705" s="4"/>
      <c r="H705" s="2"/>
      <c r="I705" s="2"/>
      <c r="J705" s="2"/>
      <c r="K705" s="2"/>
      <c r="L705" s="2"/>
      <c r="M705" s="2"/>
    </row>
    <row r="706" spans="1:13">
      <c r="A706" s="2"/>
      <c r="B706" s="2"/>
      <c r="C706" s="2"/>
      <c r="D706" s="2"/>
      <c r="E706" s="2"/>
      <c r="F706" s="2"/>
      <c r="G706" s="4"/>
      <c r="H706" s="2"/>
      <c r="I706" s="2"/>
      <c r="J706" s="2"/>
      <c r="K706" s="2"/>
      <c r="L706" s="2"/>
      <c r="M706" s="2"/>
    </row>
    <row r="707" spans="1:13">
      <c r="A707" s="2"/>
      <c r="B707" s="2"/>
      <c r="C707" s="2"/>
      <c r="D707" s="2"/>
      <c r="E707" s="2"/>
      <c r="F707" s="2"/>
      <c r="G707" s="4"/>
      <c r="H707" s="2"/>
      <c r="I707" s="2"/>
      <c r="J707" s="2"/>
      <c r="K707" s="2"/>
      <c r="L707" s="2"/>
      <c r="M707" s="2"/>
    </row>
    <row r="708" spans="1:13">
      <c r="A708" s="2"/>
      <c r="B708" s="2"/>
      <c r="C708" s="2"/>
      <c r="D708" s="2"/>
      <c r="E708" s="2"/>
      <c r="F708" s="2"/>
      <c r="G708" s="4"/>
      <c r="H708" s="2"/>
      <c r="I708" s="2"/>
      <c r="J708" s="2"/>
      <c r="K708" s="2"/>
      <c r="L708" s="2"/>
      <c r="M708" s="2"/>
    </row>
    <row r="709" spans="1:13">
      <c r="A709" s="2"/>
      <c r="B709" s="2"/>
      <c r="C709" s="2"/>
      <c r="D709" s="2"/>
      <c r="E709" s="2"/>
      <c r="F709" s="2"/>
      <c r="G709" s="4"/>
      <c r="H709" s="2"/>
      <c r="I709" s="2"/>
      <c r="J709" s="2"/>
      <c r="K709" s="2"/>
      <c r="L709" s="2"/>
      <c r="M709" s="2"/>
    </row>
    <row r="710" spans="1:13">
      <c r="A710" s="2"/>
      <c r="B710" s="2"/>
      <c r="C710" s="2"/>
      <c r="D710" s="2"/>
      <c r="E710" s="2"/>
      <c r="F710" s="2"/>
      <c r="G710" s="4"/>
      <c r="H710" s="2"/>
      <c r="I710" s="2"/>
      <c r="J710" s="2"/>
      <c r="K710" s="2"/>
      <c r="L710" s="2"/>
      <c r="M710" s="2"/>
    </row>
    <row r="711" spans="1:13">
      <c r="A711" s="2"/>
      <c r="B711" s="2"/>
      <c r="C711" s="2"/>
      <c r="D711" s="2"/>
      <c r="E711" s="2"/>
      <c r="F711" s="2"/>
      <c r="G711" s="4"/>
      <c r="H711" s="2"/>
      <c r="I711" s="2"/>
      <c r="J711" s="2"/>
      <c r="K711" s="2"/>
      <c r="L711" s="2"/>
      <c r="M711" s="2"/>
    </row>
    <row r="712" spans="1:13">
      <c r="A712" s="2"/>
      <c r="B712" s="2"/>
      <c r="C712" s="2"/>
      <c r="D712" s="2"/>
      <c r="E712" s="2"/>
      <c r="F712" s="2"/>
      <c r="G712" s="4"/>
      <c r="H712" s="2"/>
      <c r="I712" s="2"/>
      <c r="J712" s="2"/>
      <c r="K712" s="2"/>
      <c r="L712" s="2"/>
      <c r="M712" s="2"/>
    </row>
    <row r="713" spans="1:13">
      <c r="A713" s="2"/>
      <c r="B713" s="2"/>
      <c r="C713" s="2"/>
      <c r="D713" s="2"/>
      <c r="E713" s="2"/>
      <c r="F713" s="2"/>
      <c r="G713" s="4"/>
      <c r="H713" s="2"/>
      <c r="I713" s="2"/>
      <c r="J713" s="2"/>
      <c r="K713" s="2"/>
      <c r="L713" s="2"/>
      <c r="M713" s="2"/>
    </row>
    <row r="714" spans="1:13">
      <c r="A714" s="2"/>
      <c r="B714" s="2"/>
      <c r="C714" s="2"/>
      <c r="D714" s="2"/>
      <c r="E714" s="2"/>
      <c r="F714" s="2"/>
      <c r="G714" s="4"/>
      <c r="H714" s="2"/>
      <c r="I714" s="2"/>
      <c r="J714" s="2"/>
      <c r="K714" s="2"/>
      <c r="L714" s="2"/>
      <c r="M714" s="2"/>
    </row>
    <row r="715" spans="1:13">
      <c r="A715" s="2"/>
      <c r="B715" s="2"/>
      <c r="C715" s="2"/>
      <c r="D715" s="2"/>
      <c r="E715" s="2"/>
      <c r="F715" s="2"/>
      <c r="G715" s="4"/>
      <c r="H715" s="2"/>
      <c r="I715" s="2"/>
      <c r="J715" s="2"/>
      <c r="K715" s="2"/>
      <c r="L715" s="2"/>
      <c r="M715" s="2"/>
    </row>
    <row r="716" spans="1:13">
      <c r="A716" s="2"/>
      <c r="B716" s="2"/>
      <c r="C716" s="2"/>
      <c r="D716" s="2"/>
      <c r="E716" s="2"/>
      <c r="F716" s="2"/>
      <c r="G716" s="4"/>
      <c r="H716" s="2"/>
      <c r="I716" s="2"/>
      <c r="J716" s="2"/>
      <c r="K716" s="2"/>
      <c r="L716" s="2"/>
      <c r="M716" s="2"/>
    </row>
    <row r="717" spans="1:13">
      <c r="A717" s="2"/>
      <c r="B717" s="2"/>
      <c r="C717" s="2"/>
      <c r="D717" s="2"/>
      <c r="E717" s="2"/>
      <c r="F717" s="2"/>
      <c r="G717" s="4"/>
      <c r="H717" s="2"/>
      <c r="I717" s="2"/>
      <c r="J717" s="2"/>
      <c r="K717" s="2"/>
      <c r="L717" s="2"/>
      <c r="M717" s="2"/>
    </row>
    <row r="718" spans="1:13">
      <c r="A718" s="2"/>
      <c r="B718" s="2"/>
      <c r="C718" s="2"/>
      <c r="D718" s="2"/>
      <c r="E718" s="2"/>
      <c r="F718" s="2"/>
      <c r="G718" s="4"/>
      <c r="H718" s="2"/>
      <c r="I718" s="2"/>
      <c r="J718" s="2"/>
      <c r="K718" s="2"/>
      <c r="L718" s="2"/>
      <c r="M718" s="2"/>
    </row>
    <row r="719" spans="1:13">
      <c r="A719" s="2"/>
      <c r="B719" s="2"/>
      <c r="C719" s="2"/>
      <c r="D719" s="2"/>
      <c r="E719" s="2"/>
      <c r="F719" s="2"/>
      <c r="G719" s="4"/>
      <c r="H719" s="2"/>
      <c r="I719" s="2"/>
      <c r="J719" s="2"/>
      <c r="K719" s="2"/>
      <c r="L719" s="2"/>
      <c r="M719" s="2"/>
    </row>
    <row r="720" spans="1:13">
      <c r="A720" s="2"/>
      <c r="B720" s="2"/>
      <c r="C720" s="2"/>
      <c r="D720" s="2"/>
      <c r="E720" s="2"/>
      <c r="F720" s="2"/>
      <c r="G720" s="4"/>
      <c r="H720" s="2"/>
      <c r="I720" s="2"/>
      <c r="J720" s="2"/>
      <c r="K720" s="2"/>
      <c r="L720" s="2"/>
      <c r="M720" s="2"/>
    </row>
    <row r="721" spans="1:13">
      <c r="A721" s="2"/>
      <c r="B721" s="2"/>
      <c r="C721" s="2"/>
      <c r="D721" s="2"/>
      <c r="E721" s="2"/>
      <c r="F721" s="2"/>
      <c r="G721" s="4"/>
      <c r="H721" s="2"/>
      <c r="I721" s="2"/>
      <c r="J721" s="2"/>
      <c r="K721" s="2"/>
      <c r="L721" s="2"/>
      <c r="M721" s="2"/>
    </row>
    <row r="722" spans="1:13">
      <c r="A722" s="2"/>
      <c r="B722" s="2"/>
      <c r="C722" s="2"/>
      <c r="D722" s="2"/>
      <c r="E722" s="2"/>
      <c r="F722" s="2"/>
      <c r="G722" s="4"/>
      <c r="H722" s="2"/>
      <c r="I722" s="2"/>
      <c r="J722" s="2"/>
      <c r="K722" s="2"/>
      <c r="L722" s="2"/>
      <c r="M722" s="2"/>
    </row>
    <row r="723" spans="1:13">
      <c r="A723" s="2"/>
      <c r="B723" s="2"/>
      <c r="C723" s="2"/>
      <c r="D723" s="2"/>
      <c r="E723" s="2"/>
      <c r="F723" s="2"/>
      <c r="G723" s="4"/>
      <c r="H723" s="2"/>
      <c r="I723" s="2"/>
      <c r="J723" s="2"/>
      <c r="K723" s="2"/>
      <c r="L723" s="2"/>
      <c r="M723" s="2"/>
    </row>
    <row r="724" spans="1:13">
      <c r="A724" s="2"/>
      <c r="B724" s="2"/>
      <c r="C724" s="2"/>
      <c r="D724" s="2"/>
      <c r="E724" s="2"/>
      <c r="F724" s="2"/>
      <c r="G724" s="4"/>
      <c r="H724" s="2"/>
      <c r="I724" s="2"/>
      <c r="J724" s="2"/>
      <c r="K724" s="2"/>
      <c r="L724" s="2"/>
      <c r="M724" s="2"/>
    </row>
    <row r="725" spans="1:13">
      <c r="A725" s="2"/>
      <c r="B725" s="2"/>
      <c r="C725" s="2"/>
      <c r="D725" s="2"/>
      <c r="E725" s="2"/>
      <c r="F725" s="2"/>
      <c r="G725" s="4"/>
      <c r="H725" s="2"/>
      <c r="I725" s="2"/>
      <c r="J725" s="2"/>
      <c r="K725" s="2"/>
      <c r="L725" s="2"/>
      <c r="M725" s="2"/>
    </row>
    <row r="726" spans="1:13">
      <c r="A726" s="2"/>
      <c r="B726" s="2"/>
      <c r="C726" s="2"/>
      <c r="D726" s="2"/>
      <c r="E726" s="2"/>
      <c r="F726" s="2"/>
      <c r="G726" s="4"/>
      <c r="H726" s="2"/>
      <c r="I726" s="2"/>
      <c r="J726" s="2"/>
      <c r="K726" s="2"/>
      <c r="L726" s="2"/>
      <c r="M726" s="2"/>
    </row>
    <row r="727" spans="1:13">
      <c r="A727" s="2"/>
      <c r="B727" s="2"/>
      <c r="C727" s="2"/>
      <c r="D727" s="2"/>
      <c r="E727" s="2"/>
      <c r="F727" s="2"/>
      <c r="G727" s="4"/>
      <c r="H727" s="2"/>
      <c r="I727" s="2"/>
      <c r="J727" s="2"/>
      <c r="K727" s="2"/>
      <c r="L727" s="2"/>
      <c r="M727" s="2"/>
    </row>
    <row r="728" spans="1:13">
      <c r="A728" s="2"/>
      <c r="B728" s="2"/>
      <c r="C728" s="2"/>
      <c r="D728" s="2"/>
      <c r="E728" s="2"/>
      <c r="F728" s="2"/>
      <c r="G728" s="4"/>
      <c r="H728" s="2"/>
      <c r="I728" s="2"/>
      <c r="J728" s="2"/>
      <c r="K728" s="2"/>
      <c r="L728" s="2"/>
      <c r="M728" s="2"/>
    </row>
    <row r="729" spans="1:13">
      <c r="A729" s="2"/>
      <c r="B729" s="2"/>
      <c r="C729" s="2"/>
      <c r="D729" s="2"/>
      <c r="E729" s="2"/>
      <c r="F729" s="2"/>
      <c r="G729" s="4"/>
      <c r="H729" s="2"/>
      <c r="I729" s="2"/>
      <c r="J729" s="2"/>
      <c r="K729" s="2"/>
      <c r="L729" s="2"/>
      <c r="M729" s="2"/>
    </row>
    <row r="730" spans="1:13">
      <c r="A730" s="2"/>
      <c r="B730" s="2"/>
      <c r="C730" s="2"/>
      <c r="D730" s="2"/>
      <c r="E730" s="2"/>
      <c r="F730" s="2"/>
      <c r="G730" s="4"/>
      <c r="H730" s="2"/>
      <c r="I730" s="2"/>
      <c r="J730" s="2"/>
      <c r="K730" s="2"/>
      <c r="L730" s="2"/>
      <c r="M730" s="2"/>
    </row>
    <row r="731" spans="1:13">
      <c r="A731" s="2"/>
      <c r="B731" s="2"/>
      <c r="C731" s="2"/>
      <c r="D731" s="2"/>
      <c r="E731" s="2"/>
      <c r="F731" s="2"/>
      <c r="G731" s="4"/>
      <c r="H731" s="2"/>
      <c r="I731" s="2"/>
      <c r="J731" s="2"/>
      <c r="K731" s="2"/>
      <c r="L731" s="2"/>
      <c r="M731" s="2"/>
    </row>
    <row r="732" spans="1:13">
      <c r="A732" s="2"/>
      <c r="B732" s="2"/>
      <c r="C732" s="2"/>
      <c r="D732" s="2"/>
      <c r="E732" s="2"/>
      <c r="F732" s="2"/>
      <c r="G732" s="4"/>
      <c r="H732" s="2"/>
      <c r="I732" s="2"/>
      <c r="J732" s="2"/>
      <c r="K732" s="2"/>
      <c r="L732" s="2"/>
      <c r="M732" s="2"/>
    </row>
    <row r="733" spans="1:13">
      <c r="A733" s="2"/>
      <c r="B733" s="2"/>
      <c r="C733" s="2"/>
      <c r="D733" s="2"/>
      <c r="E733" s="2"/>
      <c r="F733" s="2"/>
      <c r="G733" s="4"/>
      <c r="H733" s="2"/>
      <c r="I733" s="2"/>
      <c r="J733" s="2"/>
      <c r="K733" s="2"/>
      <c r="L733" s="2"/>
      <c r="M733" s="2"/>
    </row>
    <row r="734" spans="1:13">
      <c r="A734" s="2"/>
      <c r="B734" s="2"/>
      <c r="C734" s="2"/>
      <c r="D734" s="2"/>
      <c r="E734" s="2"/>
      <c r="F734" s="2"/>
      <c r="G734" s="4"/>
      <c r="H734" s="2"/>
      <c r="I734" s="2"/>
      <c r="J734" s="2"/>
      <c r="K734" s="2"/>
      <c r="L734" s="2"/>
      <c r="M734" s="2"/>
    </row>
    <row r="735" spans="1:13">
      <c r="A735" s="2"/>
      <c r="B735" s="2"/>
      <c r="C735" s="2"/>
      <c r="D735" s="2"/>
      <c r="E735" s="2"/>
      <c r="F735" s="2"/>
      <c r="G735" s="4"/>
      <c r="H735" s="2"/>
      <c r="I735" s="2"/>
      <c r="J735" s="2"/>
      <c r="K735" s="2"/>
      <c r="L735" s="2"/>
      <c r="M735" s="2"/>
    </row>
    <row r="736" spans="1:13">
      <c r="A736" s="2"/>
      <c r="B736" s="2"/>
      <c r="C736" s="2"/>
      <c r="D736" s="2"/>
      <c r="E736" s="2"/>
      <c r="F736" s="2"/>
      <c r="G736" s="4"/>
      <c r="H736" s="2"/>
      <c r="I736" s="2"/>
      <c r="J736" s="2"/>
      <c r="K736" s="2"/>
      <c r="L736" s="2"/>
      <c r="M736" s="2"/>
    </row>
    <row r="737" spans="1:13">
      <c r="A737" s="2"/>
      <c r="B737" s="2"/>
      <c r="C737" s="2"/>
      <c r="D737" s="2"/>
      <c r="E737" s="2"/>
      <c r="F737" s="2"/>
      <c r="G737" s="4"/>
      <c r="H737" s="2"/>
      <c r="I737" s="2"/>
      <c r="J737" s="2"/>
      <c r="K737" s="2"/>
      <c r="L737" s="2"/>
      <c r="M737" s="2"/>
    </row>
    <row r="738" spans="1:13">
      <c r="A738" s="2"/>
      <c r="B738" s="2"/>
      <c r="C738" s="2"/>
      <c r="D738" s="2"/>
      <c r="E738" s="2"/>
      <c r="F738" s="2"/>
      <c r="G738" s="4"/>
      <c r="H738" s="2"/>
      <c r="I738" s="2"/>
      <c r="J738" s="2"/>
      <c r="K738" s="2"/>
      <c r="L738" s="2"/>
      <c r="M738" s="2"/>
    </row>
    <row r="739" spans="1:13">
      <c r="A739" s="2"/>
      <c r="B739" s="2"/>
      <c r="C739" s="2"/>
      <c r="D739" s="2"/>
      <c r="E739" s="2"/>
      <c r="F739" s="2"/>
      <c r="G739" s="4"/>
      <c r="H739" s="2"/>
      <c r="I739" s="2"/>
      <c r="J739" s="2"/>
      <c r="K739" s="2"/>
      <c r="L739" s="2"/>
      <c r="M739" s="2"/>
    </row>
    <row r="740" spans="1:13">
      <c r="A740" s="2"/>
      <c r="B740" s="2"/>
      <c r="C740" s="2"/>
      <c r="D740" s="2"/>
      <c r="E740" s="2"/>
      <c r="F740" s="2"/>
      <c r="G740" s="4"/>
      <c r="H740" s="2"/>
      <c r="I740" s="2"/>
      <c r="J740" s="2"/>
      <c r="K740" s="2"/>
      <c r="L740" s="2"/>
      <c r="M740" s="2"/>
    </row>
    <row r="741" spans="1:13">
      <c r="A741" s="2"/>
      <c r="B741" s="2"/>
      <c r="C741" s="2"/>
      <c r="D741" s="2"/>
      <c r="E741" s="2"/>
      <c r="F741" s="2"/>
      <c r="G741" s="4"/>
      <c r="H741" s="2"/>
      <c r="I741" s="2"/>
      <c r="J741" s="2"/>
      <c r="K741" s="2"/>
      <c r="L741" s="2"/>
      <c r="M741" s="2"/>
    </row>
    <row r="742" spans="1:13">
      <c r="A742" s="2"/>
      <c r="B742" s="2"/>
      <c r="C742" s="2"/>
      <c r="D742" s="2"/>
      <c r="E742" s="2"/>
      <c r="F742" s="2"/>
      <c r="G742" s="4"/>
      <c r="H742" s="2"/>
      <c r="I742" s="2"/>
      <c r="J742" s="2"/>
      <c r="K742" s="2"/>
      <c r="L742" s="2"/>
      <c r="M742" s="2"/>
    </row>
    <row r="743" spans="1:13">
      <c r="A743" s="2"/>
      <c r="B743" s="2"/>
      <c r="C743" s="2"/>
      <c r="D743" s="2"/>
      <c r="E743" s="2"/>
      <c r="F743" s="2"/>
      <c r="G743" s="4"/>
      <c r="H743" s="2"/>
      <c r="I743" s="2"/>
      <c r="J743" s="2"/>
      <c r="K743" s="2"/>
      <c r="L743" s="2"/>
      <c r="M743" s="2"/>
    </row>
    <row r="744" spans="1:13">
      <c r="A744" s="2"/>
      <c r="B744" s="2"/>
      <c r="C744" s="2"/>
      <c r="D744" s="2"/>
      <c r="E744" s="2"/>
      <c r="F744" s="2"/>
      <c r="G744" s="4"/>
      <c r="H744" s="2"/>
      <c r="I744" s="2"/>
      <c r="J744" s="2"/>
      <c r="K744" s="2"/>
      <c r="L744" s="2"/>
      <c r="M744" s="2"/>
    </row>
    <row r="745" spans="1:13">
      <c r="A745" s="2"/>
      <c r="B745" s="2"/>
      <c r="C745" s="2"/>
      <c r="D745" s="2"/>
      <c r="E745" s="2"/>
      <c r="F745" s="2"/>
      <c r="G745" s="4"/>
      <c r="H745" s="2"/>
      <c r="I745" s="2"/>
      <c r="J745" s="2"/>
      <c r="K745" s="2"/>
      <c r="L745" s="2"/>
      <c r="M745" s="2"/>
    </row>
    <row r="746" spans="1:13">
      <c r="A746" s="2"/>
      <c r="B746" s="2"/>
      <c r="C746" s="2"/>
      <c r="D746" s="2"/>
      <c r="E746" s="2"/>
      <c r="F746" s="2"/>
      <c r="G746" s="4"/>
      <c r="H746" s="2"/>
      <c r="I746" s="2"/>
      <c r="J746" s="2"/>
      <c r="K746" s="2"/>
      <c r="L746" s="2"/>
      <c r="M746" s="2"/>
    </row>
    <row r="747" spans="1:13">
      <c r="A747" s="2"/>
      <c r="B747" s="2"/>
      <c r="C747" s="2"/>
      <c r="D747" s="2"/>
      <c r="E747" s="2"/>
      <c r="F747" s="2"/>
      <c r="G747" s="4"/>
      <c r="H747" s="2"/>
      <c r="I747" s="2"/>
      <c r="J747" s="2"/>
      <c r="K747" s="2"/>
      <c r="L747" s="2"/>
      <c r="M747" s="2"/>
    </row>
    <row r="748" spans="1:13">
      <c r="A748" s="2"/>
      <c r="B748" s="2"/>
      <c r="C748" s="2"/>
      <c r="D748" s="2"/>
      <c r="E748" s="2"/>
      <c r="F748" s="2"/>
      <c r="G748" s="4"/>
      <c r="H748" s="2"/>
      <c r="I748" s="2"/>
      <c r="J748" s="2"/>
      <c r="K748" s="2"/>
      <c r="L748" s="2"/>
      <c r="M748" s="2"/>
    </row>
    <row r="749" spans="1:13">
      <c r="A749" s="2"/>
      <c r="B749" s="2"/>
      <c r="C749" s="2"/>
      <c r="D749" s="2"/>
      <c r="E749" s="2"/>
      <c r="F749" s="2"/>
      <c r="G749" s="4"/>
      <c r="H749" s="2"/>
      <c r="I749" s="2"/>
      <c r="J749" s="2"/>
      <c r="K749" s="2"/>
      <c r="L749" s="2"/>
      <c r="M749" s="2"/>
    </row>
    <row r="750" spans="1:13">
      <c r="A750" s="2"/>
      <c r="B750" s="2"/>
      <c r="C750" s="2"/>
      <c r="D750" s="2"/>
      <c r="E750" s="2"/>
      <c r="F750" s="2"/>
      <c r="G750" s="4"/>
      <c r="H750" s="2"/>
      <c r="I750" s="2"/>
      <c r="J750" s="2"/>
      <c r="K750" s="2"/>
      <c r="L750" s="2"/>
      <c r="M750" s="2"/>
    </row>
    <row r="751" spans="1:13">
      <c r="A751" s="2"/>
      <c r="B751" s="2"/>
      <c r="C751" s="2"/>
      <c r="D751" s="2"/>
      <c r="E751" s="2"/>
      <c r="F751" s="2"/>
      <c r="G751" s="4"/>
      <c r="H751" s="2"/>
      <c r="I751" s="2"/>
      <c r="J751" s="2"/>
      <c r="K751" s="2"/>
      <c r="L751" s="2"/>
      <c r="M751" s="2"/>
    </row>
    <row r="752" spans="1:13">
      <c r="A752" s="2"/>
      <c r="B752" s="2"/>
      <c r="C752" s="2"/>
      <c r="D752" s="2"/>
      <c r="E752" s="2"/>
      <c r="F752" s="2"/>
      <c r="G752" s="4"/>
      <c r="H752" s="2"/>
      <c r="I752" s="2"/>
      <c r="J752" s="2"/>
      <c r="K752" s="2"/>
      <c r="L752" s="2"/>
      <c r="M752" s="2"/>
    </row>
    <row r="753" spans="1:13">
      <c r="A753" s="2"/>
      <c r="B753" s="2"/>
      <c r="C753" s="2"/>
      <c r="D753" s="2"/>
      <c r="E753" s="2"/>
      <c r="F753" s="2"/>
      <c r="G753" s="4"/>
      <c r="H753" s="2"/>
      <c r="I753" s="2"/>
      <c r="J753" s="2"/>
      <c r="K753" s="2"/>
      <c r="L753" s="2"/>
      <c r="M753" s="2"/>
    </row>
    <row r="754" spans="1:13">
      <c r="A754" s="2"/>
      <c r="B754" s="2"/>
      <c r="C754" s="2"/>
      <c r="D754" s="2"/>
      <c r="E754" s="2"/>
      <c r="F754" s="2"/>
      <c r="G754" s="4"/>
      <c r="H754" s="2"/>
      <c r="I754" s="2"/>
      <c r="J754" s="2"/>
      <c r="K754" s="2"/>
      <c r="L754" s="2"/>
      <c r="M754" s="2"/>
    </row>
    <row r="755" spans="1:13">
      <c r="A755" s="2"/>
      <c r="B755" s="2"/>
      <c r="C755" s="2"/>
      <c r="D755" s="2"/>
      <c r="E755" s="2"/>
      <c r="F755" s="2"/>
      <c r="G755" s="4"/>
      <c r="H755" s="2"/>
      <c r="I755" s="2"/>
      <c r="J755" s="2"/>
      <c r="K755" s="2"/>
      <c r="L755" s="2"/>
      <c r="M755" s="2"/>
    </row>
    <row r="756" spans="1:13">
      <c r="A756" s="2"/>
      <c r="B756" s="2"/>
      <c r="C756" s="2"/>
      <c r="D756" s="2"/>
      <c r="E756" s="2"/>
      <c r="F756" s="2"/>
      <c r="G756" s="4"/>
      <c r="H756" s="2"/>
      <c r="I756" s="2"/>
      <c r="J756" s="2"/>
      <c r="K756" s="2"/>
      <c r="L756" s="2"/>
      <c r="M756" s="2"/>
    </row>
    <row r="757" spans="1:13">
      <c r="A757" s="2"/>
      <c r="B757" s="2"/>
      <c r="C757" s="2"/>
      <c r="D757" s="2"/>
      <c r="E757" s="2"/>
      <c r="F757" s="2"/>
      <c r="G757" s="4"/>
      <c r="H757" s="2"/>
      <c r="I757" s="2"/>
      <c r="J757" s="2"/>
      <c r="K757" s="2"/>
      <c r="L757" s="2"/>
      <c r="M757" s="2"/>
    </row>
    <row r="758" spans="1:13">
      <c r="A758" s="2"/>
      <c r="B758" s="2"/>
      <c r="C758" s="2"/>
      <c r="D758" s="2"/>
      <c r="E758" s="2"/>
      <c r="F758" s="2"/>
      <c r="G758" s="4"/>
      <c r="H758" s="2"/>
      <c r="I758" s="2"/>
      <c r="J758" s="2"/>
      <c r="K758" s="2"/>
      <c r="L758" s="2"/>
      <c r="M758" s="2"/>
    </row>
    <row r="759" spans="1:13">
      <c r="A759" s="2"/>
      <c r="B759" s="2"/>
      <c r="C759" s="2"/>
      <c r="D759" s="2"/>
      <c r="E759" s="2"/>
      <c r="F759" s="2"/>
      <c r="G759" s="4"/>
      <c r="H759" s="2"/>
      <c r="I759" s="2"/>
      <c r="J759" s="2"/>
      <c r="K759" s="2"/>
      <c r="L759" s="2"/>
      <c r="M759" s="2"/>
    </row>
    <row r="760" spans="1:13">
      <c r="A760" s="2"/>
      <c r="B760" s="2"/>
      <c r="C760" s="2"/>
      <c r="D760" s="2"/>
      <c r="E760" s="2"/>
      <c r="F760" s="2"/>
      <c r="G760" s="4"/>
      <c r="H760" s="2"/>
      <c r="I760" s="2"/>
      <c r="J760" s="2"/>
      <c r="K760" s="2"/>
      <c r="L760" s="2"/>
      <c r="M760" s="2"/>
    </row>
    <row r="761" spans="1:13">
      <c r="A761" s="2"/>
      <c r="B761" s="2"/>
      <c r="C761" s="2"/>
      <c r="D761" s="2"/>
      <c r="E761" s="2"/>
      <c r="F761" s="2"/>
      <c r="G761" s="4"/>
      <c r="H761" s="2"/>
      <c r="I761" s="2"/>
      <c r="J761" s="2"/>
      <c r="K761" s="2"/>
      <c r="L761" s="2"/>
      <c r="M761" s="2"/>
    </row>
    <row r="762" spans="1:13">
      <c r="A762" s="2"/>
      <c r="B762" s="2"/>
      <c r="C762" s="2"/>
      <c r="D762" s="2"/>
      <c r="E762" s="2"/>
      <c r="F762" s="2"/>
      <c r="G762" s="4"/>
      <c r="H762" s="2"/>
      <c r="I762" s="2"/>
      <c r="J762" s="2"/>
      <c r="K762" s="2"/>
      <c r="L762" s="2"/>
      <c r="M762" s="2"/>
    </row>
    <row r="763" spans="1:13">
      <c r="A763" s="2"/>
      <c r="B763" s="2"/>
      <c r="C763" s="2"/>
      <c r="D763" s="2"/>
      <c r="E763" s="2"/>
      <c r="F763" s="2"/>
      <c r="G763" s="4"/>
      <c r="H763" s="2"/>
      <c r="I763" s="2"/>
      <c r="J763" s="2"/>
      <c r="K763" s="2"/>
      <c r="L763" s="2"/>
      <c r="M763" s="2"/>
    </row>
    <row r="764" spans="1:13">
      <c r="A764" s="2"/>
      <c r="B764" s="2"/>
      <c r="C764" s="2"/>
      <c r="D764" s="2"/>
      <c r="E764" s="2"/>
      <c r="F764" s="2"/>
      <c r="G764" s="4"/>
      <c r="H764" s="2"/>
      <c r="I764" s="2"/>
      <c r="J764" s="2"/>
      <c r="K764" s="2"/>
      <c r="L764" s="2"/>
      <c r="M764" s="2"/>
    </row>
    <row r="765" spans="1:13">
      <c r="A765" s="2"/>
      <c r="B765" s="2"/>
      <c r="C765" s="2"/>
      <c r="D765" s="2"/>
      <c r="E765" s="2"/>
      <c r="F765" s="2"/>
      <c r="G765" s="4"/>
      <c r="H765" s="2"/>
      <c r="I765" s="2"/>
      <c r="J765" s="2"/>
      <c r="K765" s="2"/>
      <c r="L765" s="2"/>
      <c r="M765" s="2"/>
    </row>
    <row r="766" spans="1:13">
      <c r="A766" s="2"/>
      <c r="B766" s="2"/>
      <c r="C766" s="2"/>
      <c r="D766" s="2"/>
      <c r="E766" s="2"/>
      <c r="F766" s="2"/>
      <c r="G766" s="4"/>
      <c r="H766" s="2"/>
      <c r="I766" s="2"/>
      <c r="J766" s="2"/>
      <c r="K766" s="2"/>
      <c r="L766" s="2"/>
      <c r="M766" s="2"/>
    </row>
    <row r="767" spans="1:13">
      <c r="A767" s="2"/>
      <c r="B767" s="2"/>
      <c r="C767" s="2"/>
      <c r="D767" s="2"/>
      <c r="E767" s="2"/>
      <c r="F767" s="2"/>
      <c r="G767" s="4"/>
      <c r="H767" s="2"/>
      <c r="I767" s="2"/>
      <c r="J767" s="2"/>
      <c r="K767" s="2"/>
      <c r="L767" s="2"/>
      <c r="M767" s="2"/>
    </row>
    <row r="768" spans="1:13">
      <c r="A768" s="2"/>
      <c r="B768" s="2"/>
      <c r="C768" s="2"/>
      <c r="D768" s="2"/>
      <c r="E768" s="2"/>
      <c r="F768" s="2"/>
      <c r="G768" s="4"/>
      <c r="H768" s="2"/>
      <c r="I768" s="2"/>
      <c r="J768" s="2"/>
      <c r="K768" s="2"/>
      <c r="L768" s="2"/>
      <c r="M768" s="2"/>
    </row>
    <row r="769" spans="1:13">
      <c r="A769" s="2"/>
      <c r="B769" s="2"/>
      <c r="C769" s="2"/>
      <c r="D769" s="2"/>
      <c r="E769" s="2"/>
      <c r="F769" s="2"/>
      <c r="G769" s="4"/>
      <c r="H769" s="2"/>
      <c r="I769" s="2"/>
      <c r="J769" s="2"/>
      <c r="K769" s="2"/>
      <c r="L769" s="2"/>
      <c r="M769" s="2"/>
    </row>
    <row r="770" spans="1:13">
      <c r="A770" s="2"/>
      <c r="B770" s="2"/>
      <c r="C770" s="2"/>
      <c r="D770" s="2"/>
      <c r="E770" s="2"/>
      <c r="F770" s="2"/>
      <c r="G770" s="4"/>
      <c r="H770" s="2"/>
      <c r="I770" s="2"/>
      <c r="J770" s="2"/>
      <c r="K770" s="2"/>
      <c r="L770" s="2"/>
      <c r="M770" s="2"/>
    </row>
    <row r="771" spans="1:13">
      <c r="A771" s="2"/>
      <c r="B771" s="2"/>
      <c r="C771" s="2"/>
      <c r="D771" s="2"/>
      <c r="E771" s="2"/>
      <c r="F771" s="2"/>
      <c r="G771" s="4"/>
      <c r="H771" s="2"/>
      <c r="I771" s="2"/>
      <c r="J771" s="2"/>
      <c r="K771" s="2"/>
      <c r="L771" s="2"/>
      <c r="M771" s="2"/>
    </row>
    <row r="772" spans="1:13">
      <c r="A772" s="2"/>
      <c r="B772" s="2"/>
      <c r="C772" s="2"/>
      <c r="D772" s="2"/>
      <c r="E772" s="2"/>
      <c r="F772" s="2"/>
      <c r="G772" s="4"/>
      <c r="H772" s="2"/>
      <c r="I772" s="2"/>
      <c r="J772" s="2"/>
      <c r="K772" s="2"/>
      <c r="L772" s="2"/>
      <c r="M772" s="2"/>
    </row>
    <row r="773" spans="1:13">
      <c r="A773" s="2"/>
      <c r="B773" s="2"/>
      <c r="C773" s="2"/>
      <c r="D773" s="2"/>
      <c r="E773" s="2"/>
      <c r="F773" s="2"/>
      <c r="G773" s="4"/>
      <c r="H773" s="2"/>
      <c r="I773" s="2"/>
      <c r="J773" s="2"/>
      <c r="K773" s="2"/>
      <c r="L773" s="2"/>
      <c r="M773" s="2"/>
    </row>
    <row r="774" spans="1:13">
      <c r="A774" s="2"/>
      <c r="B774" s="2"/>
      <c r="C774" s="2"/>
      <c r="D774" s="2"/>
      <c r="E774" s="2"/>
      <c r="F774" s="2"/>
      <c r="G774" s="4"/>
      <c r="H774" s="2"/>
      <c r="I774" s="2"/>
      <c r="J774" s="2"/>
      <c r="K774" s="2"/>
      <c r="L774" s="2"/>
      <c r="M774" s="2"/>
    </row>
    <row r="775" spans="1:13">
      <c r="A775" s="2"/>
      <c r="B775" s="2"/>
      <c r="C775" s="2"/>
      <c r="D775" s="2"/>
      <c r="E775" s="2"/>
      <c r="F775" s="2"/>
      <c r="G775" s="4"/>
      <c r="H775" s="2"/>
      <c r="I775" s="2"/>
      <c r="J775" s="2"/>
      <c r="K775" s="2"/>
      <c r="L775" s="2"/>
      <c r="M775" s="2"/>
    </row>
    <row r="776" spans="1:13">
      <c r="A776" s="2"/>
      <c r="B776" s="2"/>
      <c r="C776" s="2"/>
      <c r="D776" s="2"/>
      <c r="E776" s="2"/>
      <c r="F776" s="2"/>
      <c r="G776" s="4"/>
      <c r="H776" s="2"/>
      <c r="I776" s="2"/>
      <c r="J776" s="2"/>
      <c r="K776" s="2"/>
      <c r="L776" s="2"/>
      <c r="M776" s="2"/>
    </row>
    <row r="777" spans="1:13">
      <c r="A777" s="2"/>
      <c r="B777" s="2"/>
      <c r="C777" s="2"/>
      <c r="D777" s="2"/>
      <c r="E777" s="2"/>
      <c r="F777" s="2"/>
      <c r="G777" s="4"/>
      <c r="H777" s="2"/>
      <c r="I777" s="2"/>
      <c r="J777" s="2"/>
      <c r="K777" s="2"/>
      <c r="L777" s="2"/>
      <c r="M777" s="2"/>
    </row>
    <row r="778" spans="1:13">
      <c r="A778" s="2"/>
      <c r="B778" s="2"/>
      <c r="C778" s="2"/>
      <c r="D778" s="2"/>
      <c r="E778" s="2"/>
      <c r="F778" s="2"/>
      <c r="G778" s="4"/>
      <c r="H778" s="2"/>
      <c r="I778" s="2"/>
      <c r="J778" s="2"/>
      <c r="K778" s="2"/>
      <c r="L778" s="2"/>
      <c r="M778" s="2"/>
    </row>
    <row r="779" spans="1:13">
      <c r="A779" s="2"/>
      <c r="B779" s="2"/>
      <c r="C779" s="2"/>
      <c r="D779" s="2"/>
      <c r="E779" s="2"/>
      <c r="F779" s="2"/>
      <c r="G779" s="4"/>
      <c r="H779" s="2"/>
      <c r="I779" s="2"/>
      <c r="J779" s="2"/>
      <c r="K779" s="2"/>
      <c r="L779" s="2"/>
      <c r="M779" s="2"/>
    </row>
    <row r="780" spans="1:13">
      <c r="A780" s="2"/>
      <c r="B780" s="2"/>
      <c r="C780" s="2"/>
      <c r="D780" s="2"/>
      <c r="E780" s="2"/>
      <c r="F780" s="2"/>
      <c r="G780" s="4"/>
      <c r="H780" s="2"/>
      <c r="I780" s="2"/>
      <c r="J780" s="2"/>
      <c r="K780" s="2"/>
      <c r="L780" s="2"/>
      <c r="M780" s="2"/>
    </row>
    <row r="781" spans="1:13">
      <c r="A781" s="2"/>
      <c r="B781" s="2"/>
      <c r="C781" s="2"/>
      <c r="D781" s="2"/>
      <c r="E781" s="2"/>
      <c r="F781" s="2"/>
      <c r="G781" s="4"/>
      <c r="H781" s="2"/>
      <c r="I781" s="2"/>
      <c r="J781" s="2"/>
      <c r="K781" s="2"/>
      <c r="L781" s="2"/>
      <c r="M781" s="2"/>
    </row>
    <row r="782" spans="1:13">
      <c r="A782" s="2"/>
      <c r="B782" s="2"/>
      <c r="C782" s="2"/>
      <c r="D782" s="2"/>
      <c r="E782" s="2"/>
      <c r="F782" s="2"/>
      <c r="G782" s="4"/>
      <c r="H782" s="2"/>
      <c r="I782" s="2"/>
      <c r="J782" s="2"/>
      <c r="K782" s="2"/>
      <c r="L782" s="2"/>
      <c r="M782" s="2"/>
    </row>
    <row r="783" spans="1:13">
      <c r="A783" s="2"/>
      <c r="B783" s="2"/>
      <c r="C783" s="2"/>
      <c r="D783" s="2"/>
      <c r="E783" s="2"/>
      <c r="F783" s="2"/>
      <c r="G783" s="4"/>
      <c r="H783" s="2"/>
      <c r="I783" s="2"/>
      <c r="J783" s="2"/>
      <c r="K783" s="2"/>
      <c r="L783" s="2"/>
      <c r="M783" s="2"/>
    </row>
    <row r="784" spans="1:13">
      <c r="A784" s="2"/>
      <c r="B784" s="2"/>
      <c r="C784" s="2"/>
      <c r="D784" s="2"/>
      <c r="E784" s="2"/>
      <c r="F784" s="2"/>
      <c r="G784" s="4"/>
      <c r="H784" s="2"/>
      <c r="I784" s="2"/>
      <c r="J784" s="2"/>
      <c r="K784" s="2"/>
      <c r="L784" s="2"/>
      <c r="M784" s="2"/>
    </row>
    <row r="785" spans="1:13">
      <c r="A785" s="2"/>
      <c r="B785" s="2"/>
      <c r="C785" s="2"/>
      <c r="D785" s="2"/>
      <c r="E785" s="2"/>
      <c r="F785" s="2"/>
      <c r="G785" s="4"/>
      <c r="H785" s="2"/>
      <c r="I785" s="2"/>
      <c r="J785" s="2"/>
      <c r="K785" s="2"/>
      <c r="L785" s="2"/>
      <c r="M785" s="2"/>
    </row>
    <row r="786" spans="1:13">
      <c r="A786" s="2"/>
      <c r="B786" s="2"/>
      <c r="C786" s="2"/>
      <c r="D786" s="2"/>
      <c r="E786" s="2"/>
      <c r="F786" s="2"/>
      <c r="G786" s="4"/>
      <c r="H786" s="2"/>
      <c r="I786" s="2"/>
      <c r="J786" s="2"/>
      <c r="K786" s="2"/>
      <c r="L786" s="2"/>
      <c r="M786" s="2"/>
    </row>
    <row r="787" spans="1:13">
      <c r="A787" s="2"/>
      <c r="B787" s="2"/>
      <c r="C787" s="2"/>
      <c r="D787" s="2"/>
      <c r="E787" s="2"/>
      <c r="F787" s="2"/>
      <c r="G787" s="4"/>
      <c r="H787" s="2"/>
      <c r="I787" s="2"/>
      <c r="J787" s="2"/>
      <c r="K787" s="2"/>
      <c r="L787" s="2"/>
      <c r="M787" s="2"/>
    </row>
    <row r="788" spans="1:13">
      <c r="A788" s="2"/>
      <c r="B788" s="2"/>
      <c r="C788" s="2"/>
      <c r="D788" s="2"/>
      <c r="E788" s="2"/>
      <c r="F788" s="2"/>
      <c r="G788" s="4"/>
      <c r="H788" s="2"/>
      <c r="I788" s="2"/>
      <c r="J788" s="2"/>
      <c r="K788" s="2"/>
      <c r="L788" s="2"/>
      <c r="M788" s="2"/>
    </row>
    <row r="789" spans="1:13">
      <c r="A789" s="2"/>
      <c r="B789" s="2"/>
      <c r="C789" s="2"/>
      <c r="D789" s="2"/>
      <c r="E789" s="2"/>
      <c r="F789" s="2"/>
      <c r="G789" s="4"/>
      <c r="H789" s="2"/>
      <c r="I789" s="2"/>
      <c r="J789" s="2"/>
      <c r="K789" s="2"/>
      <c r="L789" s="2"/>
      <c r="M789" s="2"/>
    </row>
    <row r="790" spans="1:13">
      <c r="A790" s="2"/>
      <c r="B790" s="2"/>
      <c r="C790" s="2"/>
      <c r="D790" s="2"/>
      <c r="E790" s="2"/>
      <c r="F790" s="2"/>
      <c r="G790" s="4"/>
      <c r="H790" s="2"/>
      <c r="I790" s="2"/>
      <c r="J790" s="2"/>
      <c r="K790" s="2"/>
      <c r="L790" s="2"/>
      <c r="M790" s="2"/>
    </row>
    <row r="791" spans="1:13">
      <c r="A791" s="2"/>
      <c r="B791" s="2"/>
      <c r="C791" s="2"/>
      <c r="D791" s="2"/>
      <c r="E791" s="2"/>
      <c r="F791" s="2"/>
      <c r="G791" s="4"/>
      <c r="H791" s="2"/>
      <c r="I791" s="2"/>
      <c r="J791" s="2"/>
      <c r="K791" s="2"/>
      <c r="L791" s="2"/>
      <c r="M791" s="2"/>
    </row>
    <row r="792" spans="1:13">
      <c r="A792" s="2"/>
      <c r="B792" s="2"/>
      <c r="C792" s="2"/>
      <c r="D792" s="2"/>
      <c r="E792" s="2"/>
      <c r="F792" s="2"/>
      <c r="G792" s="4"/>
      <c r="H792" s="2"/>
      <c r="I792" s="2"/>
      <c r="J792" s="2"/>
      <c r="K792" s="2"/>
      <c r="L792" s="2"/>
      <c r="M792" s="2"/>
    </row>
    <row r="793" spans="1:13">
      <c r="A793" s="2"/>
      <c r="B793" s="2"/>
      <c r="C793" s="2"/>
      <c r="D793" s="2"/>
      <c r="E793" s="2"/>
      <c r="F793" s="2"/>
      <c r="G793" s="4"/>
      <c r="H793" s="2"/>
      <c r="I793" s="2"/>
      <c r="J793" s="2"/>
      <c r="K793" s="2"/>
      <c r="L793" s="2"/>
      <c r="M793" s="2"/>
    </row>
    <row r="794" spans="1:13">
      <c r="A794" s="2"/>
      <c r="B794" s="2"/>
      <c r="C794" s="2"/>
      <c r="D794" s="2"/>
      <c r="E794" s="2"/>
      <c r="F794" s="2"/>
      <c r="G794" s="4"/>
      <c r="H794" s="2"/>
      <c r="I794" s="2"/>
      <c r="J794" s="2"/>
      <c r="K794" s="2"/>
      <c r="L794" s="2"/>
      <c r="M794" s="2"/>
    </row>
    <row r="795" spans="1:13">
      <c r="A795" s="2"/>
      <c r="B795" s="2"/>
      <c r="C795" s="2"/>
      <c r="D795" s="2"/>
      <c r="E795" s="2"/>
      <c r="F795" s="2"/>
      <c r="G795" s="4"/>
      <c r="H795" s="2"/>
      <c r="I795" s="2"/>
      <c r="J795" s="2"/>
      <c r="K795" s="2"/>
      <c r="L795" s="2"/>
      <c r="M795" s="2"/>
    </row>
    <row r="796" spans="1:13">
      <c r="A796" s="2"/>
      <c r="B796" s="2"/>
      <c r="C796" s="2"/>
      <c r="D796" s="2"/>
      <c r="E796" s="2"/>
      <c r="F796" s="2"/>
      <c r="G796" s="4"/>
      <c r="H796" s="2"/>
      <c r="I796" s="2"/>
      <c r="J796" s="2"/>
      <c r="K796" s="2"/>
      <c r="L796" s="2"/>
      <c r="M796" s="2"/>
    </row>
    <row r="797" spans="1:13">
      <c r="A797" s="2"/>
      <c r="B797" s="2"/>
      <c r="C797" s="2"/>
      <c r="D797" s="2"/>
      <c r="E797" s="2"/>
      <c r="F797" s="2"/>
      <c r="G797" s="4"/>
      <c r="H797" s="2"/>
      <c r="I797" s="2"/>
      <c r="J797" s="2"/>
      <c r="K797" s="2"/>
      <c r="L797" s="2"/>
      <c r="M797" s="2"/>
    </row>
    <row r="798" spans="1:13">
      <c r="A798" s="2"/>
      <c r="B798" s="2"/>
      <c r="C798" s="2"/>
      <c r="D798" s="2"/>
      <c r="E798" s="2"/>
      <c r="F798" s="2"/>
      <c r="G798" s="4"/>
      <c r="H798" s="2"/>
      <c r="I798" s="2"/>
      <c r="J798" s="2"/>
      <c r="K798" s="2"/>
      <c r="L798" s="2"/>
      <c r="M798" s="2"/>
    </row>
    <row r="799" spans="1:13">
      <c r="A799" s="2"/>
      <c r="B799" s="2"/>
      <c r="C799" s="2"/>
      <c r="D799" s="2"/>
      <c r="E799" s="2"/>
      <c r="F799" s="2"/>
      <c r="G799" s="4"/>
      <c r="H799" s="2"/>
      <c r="I799" s="2"/>
      <c r="J799" s="2"/>
      <c r="K799" s="2"/>
      <c r="L799" s="2"/>
      <c r="M799" s="2"/>
    </row>
    <row r="800" spans="1:13">
      <c r="A800" s="2"/>
      <c r="B800" s="2"/>
      <c r="C800" s="2"/>
      <c r="D800" s="2"/>
      <c r="E800" s="2"/>
      <c r="F800" s="2"/>
      <c r="G800" s="4"/>
      <c r="H800" s="2"/>
      <c r="I800" s="2"/>
      <c r="J800" s="2"/>
      <c r="K800" s="2"/>
      <c r="L800" s="2"/>
      <c r="M800" s="2"/>
    </row>
    <row r="801" spans="1:13">
      <c r="A801" s="2"/>
      <c r="B801" s="2"/>
      <c r="C801" s="2"/>
      <c r="D801" s="2"/>
      <c r="E801" s="2"/>
      <c r="F801" s="2"/>
      <c r="G801" s="4"/>
      <c r="H801" s="2"/>
      <c r="I801" s="2"/>
      <c r="J801" s="2"/>
      <c r="K801" s="2"/>
      <c r="L801" s="2"/>
      <c r="M801" s="2"/>
    </row>
    <row r="802" spans="1:13">
      <c r="A802" s="2"/>
      <c r="B802" s="2"/>
      <c r="C802" s="2"/>
      <c r="D802" s="2"/>
      <c r="E802" s="2"/>
      <c r="F802" s="2"/>
      <c r="G802" s="4"/>
      <c r="H802" s="2"/>
      <c r="I802" s="2"/>
      <c r="J802" s="2"/>
      <c r="K802" s="2"/>
      <c r="L802" s="2"/>
      <c r="M802" s="2"/>
    </row>
    <row r="803" spans="1:13">
      <c r="A803" s="2"/>
      <c r="B803" s="2"/>
      <c r="C803" s="2"/>
      <c r="D803" s="2"/>
      <c r="E803" s="2"/>
      <c r="F803" s="2"/>
      <c r="G803" s="4"/>
      <c r="H803" s="2"/>
      <c r="I803" s="2"/>
      <c r="J803" s="2"/>
      <c r="K803" s="2"/>
      <c r="L803" s="2"/>
      <c r="M803" s="2"/>
    </row>
    <row r="804" spans="1:13">
      <c r="A804" s="2"/>
      <c r="B804" s="2"/>
      <c r="C804" s="2"/>
      <c r="D804" s="2"/>
      <c r="E804" s="2"/>
      <c r="F804" s="2"/>
      <c r="G804" s="4"/>
      <c r="H804" s="2"/>
      <c r="I804" s="2"/>
      <c r="J804" s="2"/>
      <c r="K804" s="2"/>
      <c r="L804" s="2"/>
      <c r="M804" s="2"/>
    </row>
    <row r="805" spans="1:13">
      <c r="A805" s="2"/>
      <c r="B805" s="2"/>
      <c r="C805" s="2"/>
      <c r="D805" s="2"/>
      <c r="E805" s="2"/>
      <c r="F805" s="2"/>
      <c r="G805" s="4"/>
      <c r="H805" s="2"/>
      <c r="I805" s="2"/>
      <c r="J805" s="2"/>
      <c r="K805" s="2"/>
      <c r="L805" s="2"/>
      <c r="M805" s="2"/>
    </row>
    <row r="806" spans="1:13">
      <c r="A806" s="2"/>
      <c r="B806" s="2"/>
      <c r="C806" s="2"/>
      <c r="D806" s="2"/>
      <c r="E806" s="2"/>
      <c r="F806" s="2"/>
      <c r="G806" s="4"/>
      <c r="H806" s="2"/>
      <c r="I806" s="2"/>
      <c r="J806" s="2"/>
      <c r="K806" s="2"/>
      <c r="L806" s="2"/>
      <c r="M806" s="2"/>
    </row>
    <row r="807" spans="1:13">
      <c r="A807" s="2"/>
      <c r="B807" s="2"/>
      <c r="C807" s="2"/>
      <c r="D807" s="2"/>
      <c r="E807" s="2"/>
      <c r="F807" s="2"/>
      <c r="G807" s="4"/>
      <c r="H807" s="2"/>
      <c r="I807" s="2"/>
      <c r="J807" s="2"/>
      <c r="K807" s="2"/>
      <c r="L807" s="2"/>
      <c r="M807" s="2"/>
    </row>
    <row r="808" spans="1:13">
      <c r="A808" s="2"/>
      <c r="B808" s="2"/>
      <c r="C808" s="2"/>
      <c r="D808" s="2"/>
      <c r="E808" s="2"/>
      <c r="F808" s="2"/>
      <c r="G808" s="4"/>
      <c r="H808" s="2"/>
      <c r="I808" s="2"/>
      <c r="J808" s="2"/>
      <c r="K808" s="2"/>
      <c r="L808" s="2"/>
      <c r="M808" s="2"/>
    </row>
    <row r="809" spans="1:13">
      <c r="A809" s="2"/>
      <c r="B809" s="2"/>
      <c r="C809" s="2"/>
      <c r="D809" s="2"/>
      <c r="E809" s="2"/>
      <c r="F809" s="2"/>
      <c r="G809" s="4"/>
      <c r="H809" s="2"/>
      <c r="I809" s="2"/>
      <c r="J809" s="2"/>
      <c r="K809" s="2"/>
      <c r="L809" s="2"/>
      <c r="M809" s="2"/>
    </row>
    <row r="810" spans="1:13">
      <c r="A810" s="2"/>
      <c r="B810" s="2"/>
      <c r="C810" s="2"/>
      <c r="D810" s="2"/>
      <c r="E810" s="2"/>
      <c r="F810" s="2"/>
      <c r="G810" s="4"/>
      <c r="H810" s="2"/>
      <c r="I810" s="2"/>
      <c r="J810" s="2"/>
      <c r="K810" s="2"/>
      <c r="L810" s="2"/>
      <c r="M810" s="2"/>
    </row>
    <row r="811" spans="1:13">
      <c r="A811" s="2"/>
      <c r="B811" s="2"/>
      <c r="C811" s="2"/>
      <c r="D811" s="2"/>
      <c r="E811" s="2"/>
      <c r="F811" s="2"/>
      <c r="G811" s="4"/>
      <c r="H811" s="2"/>
      <c r="I811" s="2"/>
      <c r="J811" s="2"/>
      <c r="K811" s="2"/>
      <c r="L811" s="2"/>
      <c r="M811" s="2"/>
    </row>
    <row r="812" spans="1:13">
      <c r="A812" s="2"/>
      <c r="B812" s="2"/>
      <c r="C812" s="2"/>
      <c r="D812" s="2"/>
      <c r="E812" s="2"/>
      <c r="F812" s="2"/>
      <c r="G812" s="4"/>
      <c r="H812" s="2"/>
      <c r="I812" s="2"/>
      <c r="J812" s="2"/>
      <c r="K812" s="2"/>
      <c r="L812" s="2"/>
      <c r="M812" s="2"/>
    </row>
    <row r="813" spans="1:13">
      <c r="A813" s="2"/>
      <c r="B813" s="2"/>
      <c r="C813" s="2"/>
      <c r="D813" s="2"/>
      <c r="E813" s="2"/>
      <c r="F813" s="2"/>
      <c r="G813" s="4"/>
      <c r="H813" s="2"/>
      <c r="I813" s="2"/>
      <c r="J813" s="2"/>
      <c r="K813" s="2"/>
      <c r="L813" s="2"/>
      <c r="M813" s="2"/>
    </row>
    <row r="814" spans="1:13">
      <c r="A814" s="2"/>
      <c r="B814" s="2"/>
      <c r="C814" s="2"/>
      <c r="D814" s="2"/>
      <c r="E814" s="2"/>
      <c r="F814" s="2"/>
      <c r="G814" s="4"/>
      <c r="H814" s="2"/>
      <c r="I814" s="2"/>
      <c r="J814" s="2"/>
      <c r="K814" s="2"/>
      <c r="L814" s="2"/>
      <c r="M814" s="2"/>
    </row>
    <row r="815" spans="1:13">
      <c r="A815" s="2"/>
      <c r="B815" s="2"/>
      <c r="C815" s="2"/>
      <c r="D815" s="2"/>
      <c r="E815" s="2"/>
      <c r="F815" s="2"/>
      <c r="G815" s="4"/>
      <c r="H815" s="2"/>
      <c r="I815" s="2"/>
      <c r="J815" s="2"/>
      <c r="K815" s="2"/>
      <c r="L815" s="2"/>
      <c r="M815" s="2"/>
    </row>
    <row r="816" spans="1:13">
      <c r="A816" s="2"/>
      <c r="B816" s="2"/>
      <c r="C816" s="2"/>
      <c r="D816" s="2"/>
      <c r="E816" s="2"/>
      <c r="F816" s="2"/>
      <c r="G816" s="4"/>
      <c r="H816" s="2"/>
      <c r="I816" s="2"/>
      <c r="J816" s="2"/>
      <c r="K816" s="2"/>
      <c r="L816" s="2"/>
      <c r="M816" s="2"/>
    </row>
    <row r="817" spans="1:13">
      <c r="A817" s="2"/>
      <c r="B817" s="2"/>
      <c r="C817" s="2"/>
      <c r="D817" s="2"/>
      <c r="E817" s="2"/>
      <c r="F817" s="2"/>
      <c r="G817" s="4"/>
      <c r="H817" s="2"/>
      <c r="I817" s="2"/>
      <c r="J817" s="2"/>
      <c r="K817" s="2"/>
      <c r="L817" s="2"/>
      <c r="M817" s="2"/>
    </row>
    <row r="818" spans="1:13">
      <c r="A818" s="2"/>
      <c r="B818" s="2"/>
      <c r="C818" s="2"/>
      <c r="D818" s="2"/>
      <c r="E818" s="2"/>
      <c r="F818" s="2"/>
      <c r="G818" s="4"/>
      <c r="H818" s="2"/>
      <c r="I818" s="2"/>
      <c r="J818" s="2"/>
      <c r="K818" s="2"/>
      <c r="L818" s="2"/>
      <c r="M818" s="2"/>
    </row>
    <row r="819" spans="1:13">
      <c r="A819" s="2"/>
      <c r="B819" s="2"/>
      <c r="C819" s="2"/>
      <c r="D819" s="2"/>
      <c r="E819" s="2"/>
      <c r="F819" s="2"/>
      <c r="G819" s="4"/>
      <c r="H819" s="2"/>
      <c r="I819" s="2"/>
      <c r="J819" s="2"/>
      <c r="K819" s="2"/>
      <c r="L819" s="2"/>
      <c r="M819" s="2"/>
    </row>
    <row r="820" spans="1:13">
      <c r="A820" s="2"/>
      <c r="B820" s="2"/>
      <c r="C820" s="2"/>
      <c r="D820" s="2"/>
      <c r="E820" s="2"/>
      <c r="F820" s="2"/>
      <c r="G820" s="4"/>
      <c r="H820" s="2"/>
      <c r="I820" s="2"/>
      <c r="J820" s="2"/>
      <c r="K820" s="2"/>
      <c r="L820" s="2"/>
      <c r="M820" s="2"/>
    </row>
    <row r="821" spans="1:13">
      <c r="A821" s="2"/>
      <c r="B821" s="2"/>
      <c r="C821" s="2"/>
      <c r="D821" s="2"/>
      <c r="E821" s="2"/>
      <c r="F821" s="2"/>
      <c r="G821" s="4"/>
      <c r="H821" s="2"/>
      <c r="I821" s="2"/>
      <c r="J821" s="2"/>
      <c r="K821" s="2"/>
      <c r="L821" s="2"/>
      <c r="M821" s="2"/>
    </row>
    <row r="822" spans="1:13">
      <c r="A822" s="2"/>
      <c r="B822" s="2"/>
      <c r="C822" s="2"/>
      <c r="D822" s="2"/>
      <c r="E822" s="2"/>
      <c r="F822" s="2"/>
      <c r="G822" s="4"/>
      <c r="H822" s="2"/>
      <c r="I822" s="2"/>
      <c r="J822" s="2"/>
      <c r="K822" s="2"/>
      <c r="L822" s="2"/>
      <c r="M822" s="2"/>
    </row>
    <row r="823" spans="1:13">
      <c r="A823" s="2"/>
      <c r="B823" s="2"/>
      <c r="C823" s="2"/>
      <c r="D823" s="2"/>
      <c r="E823" s="2"/>
      <c r="F823" s="2"/>
      <c r="G823" s="4"/>
      <c r="H823" s="2"/>
      <c r="I823" s="2"/>
      <c r="J823" s="2"/>
      <c r="K823" s="2"/>
      <c r="L823" s="2"/>
      <c r="M823" s="2"/>
    </row>
    <row r="824" spans="1:13">
      <c r="A824" s="2"/>
      <c r="B824" s="2"/>
      <c r="C824" s="2"/>
      <c r="D824" s="2"/>
      <c r="E824" s="2"/>
      <c r="F824" s="2"/>
      <c r="G824" s="4"/>
      <c r="H824" s="2"/>
      <c r="I824" s="2"/>
      <c r="J824" s="2"/>
      <c r="K824" s="2"/>
      <c r="L824" s="2"/>
      <c r="M824" s="2"/>
    </row>
    <row r="825" spans="1:13">
      <c r="A825" s="2"/>
      <c r="B825" s="2"/>
      <c r="C825" s="2"/>
      <c r="D825" s="2"/>
      <c r="E825" s="2"/>
      <c r="F825" s="2"/>
      <c r="G825" s="4"/>
      <c r="H825" s="2"/>
      <c r="I825" s="2"/>
      <c r="J825" s="2"/>
      <c r="K825" s="2"/>
      <c r="L825" s="2"/>
      <c r="M825" s="2"/>
    </row>
    <row r="826" spans="1:13">
      <c r="A826" s="2"/>
      <c r="B826" s="2"/>
      <c r="C826" s="2"/>
      <c r="D826" s="2"/>
      <c r="E826" s="2"/>
      <c r="F826" s="2"/>
      <c r="G826" s="4"/>
      <c r="H826" s="2"/>
      <c r="I826" s="2"/>
      <c r="J826" s="2"/>
      <c r="K826" s="2"/>
      <c r="L826" s="2"/>
      <c r="M826" s="2"/>
    </row>
    <row r="827" spans="1:13">
      <c r="A827" s="2"/>
      <c r="B827" s="2"/>
      <c r="C827" s="2"/>
      <c r="D827" s="2"/>
      <c r="E827" s="2"/>
      <c r="F827" s="2"/>
      <c r="G827" s="4"/>
      <c r="H827" s="2"/>
      <c r="I827" s="2"/>
      <c r="J827" s="2"/>
      <c r="K827" s="2"/>
      <c r="L827" s="2"/>
      <c r="M827" s="2"/>
    </row>
    <row r="828" spans="1:13">
      <c r="A828" s="2"/>
      <c r="B828" s="2"/>
      <c r="C828" s="2"/>
      <c r="D828" s="2"/>
      <c r="E828" s="2"/>
      <c r="F828" s="2"/>
      <c r="G828" s="4"/>
      <c r="H828" s="2"/>
      <c r="I828" s="2"/>
      <c r="J828" s="2"/>
      <c r="K828" s="2"/>
      <c r="L828" s="2"/>
      <c r="M828" s="2"/>
    </row>
    <row r="829" spans="1:13">
      <c r="A829" s="2"/>
      <c r="B829" s="2"/>
      <c r="C829" s="2"/>
      <c r="D829" s="2"/>
      <c r="E829" s="2"/>
      <c r="F829" s="2"/>
      <c r="G829" s="4"/>
      <c r="H829" s="2"/>
      <c r="I829" s="2"/>
      <c r="J829" s="2"/>
      <c r="K829" s="2"/>
      <c r="L829" s="2"/>
      <c r="M829" s="2"/>
    </row>
    <row r="830" spans="1:13">
      <c r="A830" s="2"/>
      <c r="B830" s="2"/>
      <c r="C830" s="2"/>
      <c r="D830" s="2"/>
      <c r="E830" s="2"/>
      <c r="F830" s="2"/>
      <c r="G830" s="4"/>
      <c r="H830" s="2"/>
      <c r="I830" s="2"/>
      <c r="J830" s="2"/>
      <c r="K830" s="2"/>
      <c r="L830" s="2"/>
      <c r="M830" s="2"/>
    </row>
    <row r="831" spans="1:13">
      <c r="A831" s="2"/>
      <c r="B831" s="2"/>
      <c r="C831" s="2"/>
      <c r="D831" s="2"/>
      <c r="E831" s="2"/>
      <c r="F831" s="2"/>
      <c r="G831" s="4"/>
      <c r="H831" s="2"/>
      <c r="I831" s="2"/>
      <c r="J831" s="2"/>
      <c r="K831" s="2"/>
      <c r="L831" s="2"/>
      <c r="M831" s="2"/>
    </row>
    <row r="832" spans="1:13">
      <c r="A832" s="2"/>
      <c r="B832" s="2"/>
      <c r="C832" s="2"/>
      <c r="D832" s="2"/>
      <c r="E832" s="2"/>
      <c r="F832" s="2"/>
      <c r="G832" s="4"/>
      <c r="H832" s="2"/>
      <c r="I832" s="2"/>
      <c r="J832" s="2"/>
      <c r="K832" s="2"/>
      <c r="L832" s="2"/>
      <c r="M832" s="2"/>
    </row>
    <row r="833" spans="1:13">
      <c r="A833" s="2"/>
      <c r="B833" s="2"/>
      <c r="C833" s="2"/>
      <c r="D833" s="2"/>
      <c r="E833" s="2"/>
      <c r="F833" s="2"/>
      <c r="G833" s="4"/>
      <c r="H833" s="2"/>
      <c r="I833" s="2"/>
      <c r="J833" s="2"/>
      <c r="K833" s="2"/>
      <c r="L833" s="2"/>
      <c r="M833" s="2"/>
    </row>
    <row r="834" spans="1:13">
      <c r="A834" s="2"/>
      <c r="B834" s="2"/>
      <c r="C834" s="2"/>
      <c r="D834" s="2"/>
      <c r="E834" s="2"/>
      <c r="F834" s="2"/>
      <c r="G834" s="4"/>
      <c r="H834" s="2"/>
      <c r="I834" s="2"/>
      <c r="J834" s="2"/>
      <c r="K834" s="2"/>
      <c r="L834" s="2"/>
      <c r="M834" s="2"/>
    </row>
    <row r="835" spans="1:13">
      <c r="A835" s="2"/>
      <c r="B835" s="2"/>
      <c r="C835" s="2"/>
      <c r="D835" s="2"/>
      <c r="E835" s="2"/>
      <c r="F835" s="2"/>
      <c r="G835" s="4"/>
      <c r="H835" s="2"/>
      <c r="I835" s="2"/>
      <c r="J835" s="2"/>
      <c r="K835" s="2"/>
      <c r="L835" s="2"/>
      <c r="M835" s="2"/>
    </row>
    <row r="836" spans="1:13">
      <c r="A836" s="2"/>
      <c r="B836" s="2"/>
      <c r="C836" s="2"/>
      <c r="D836" s="2"/>
      <c r="E836" s="2"/>
      <c r="F836" s="2"/>
      <c r="G836" s="4"/>
      <c r="H836" s="2"/>
      <c r="I836" s="2"/>
      <c r="J836" s="2"/>
      <c r="K836" s="2"/>
      <c r="L836" s="2"/>
      <c r="M836" s="2"/>
    </row>
    <row r="837" spans="1:13">
      <c r="A837" s="2"/>
      <c r="B837" s="2"/>
      <c r="C837" s="2"/>
      <c r="D837" s="2"/>
      <c r="E837" s="2"/>
      <c r="F837" s="2"/>
      <c r="G837" s="4"/>
      <c r="H837" s="2"/>
      <c r="I837" s="2"/>
      <c r="J837" s="2"/>
      <c r="K837" s="2"/>
      <c r="L837" s="2"/>
      <c r="M837" s="2"/>
    </row>
    <row r="838" spans="1:13">
      <c r="A838" s="2"/>
      <c r="B838" s="2"/>
      <c r="C838" s="2"/>
      <c r="D838" s="2"/>
      <c r="E838" s="2"/>
      <c r="F838" s="2"/>
      <c r="G838" s="4"/>
      <c r="H838" s="2"/>
      <c r="I838" s="2"/>
      <c r="J838" s="2"/>
      <c r="K838" s="2"/>
      <c r="L838" s="2"/>
      <c r="M838" s="2"/>
    </row>
    <row r="839" spans="1:13">
      <c r="A839" s="2"/>
      <c r="B839" s="2"/>
      <c r="C839" s="2"/>
      <c r="D839" s="2"/>
      <c r="E839" s="2"/>
      <c r="F839" s="2"/>
      <c r="G839" s="4"/>
      <c r="H839" s="2"/>
      <c r="I839" s="2"/>
      <c r="J839" s="2"/>
      <c r="K839" s="2"/>
      <c r="L839" s="2"/>
      <c r="M839" s="2"/>
    </row>
    <row r="840" spans="1:13">
      <c r="A840" s="2"/>
      <c r="B840" s="2"/>
      <c r="C840" s="2"/>
      <c r="D840" s="2"/>
      <c r="E840" s="2"/>
      <c r="F840" s="2"/>
      <c r="G840" s="4"/>
      <c r="H840" s="2"/>
      <c r="I840" s="2"/>
      <c r="J840" s="2"/>
      <c r="K840" s="2"/>
      <c r="L840" s="2"/>
      <c r="M840" s="2"/>
    </row>
    <row r="841" spans="1:13">
      <c r="A841" s="2"/>
      <c r="B841" s="2"/>
      <c r="C841" s="2"/>
      <c r="D841" s="2"/>
      <c r="E841" s="2"/>
      <c r="F841" s="2"/>
      <c r="G841" s="4"/>
      <c r="H841" s="2"/>
      <c r="I841" s="2"/>
      <c r="J841" s="2"/>
      <c r="K841" s="2"/>
      <c r="L841" s="2"/>
      <c r="M841" s="2"/>
    </row>
    <row r="842" spans="1:13">
      <c r="A842" s="2"/>
      <c r="B842" s="2"/>
      <c r="C842" s="2"/>
      <c r="D842" s="2"/>
      <c r="E842" s="2"/>
      <c r="F842" s="2"/>
      <c r="G842" s="4"/>
      <c r="H842" s="2"/>
      <c r="I842" s="2"/>
      <c r="J842" s="2"/>
      <c r="K842" s="2"/>
      <c r="L842" s="2"/>
      <c r="M842" s="2"/>
    </row>
    <row r="843" spans="1:13">
      <c r="A843" s="2"/>
      <c r="B843" s="2"/>
      <c r="C843" s="2"/>
      <c r="D843" s="2"/>
      <c r="E843" s="2"/>
      <c r="F843" s="2"/>
      <c r="G843" s="4"/>
      <c r="H843" s="2"/>
      <c r="I843" s="2"/>
      <c r="J843" s="2"/>
      <c r="K843" s="2"/>
      <c r="L843" s="2"/>
      <c r="M843" s="2"/>
    </row>
    <row r="844" spans="1:13">
      <c r="A844" s="2"/>
      <c r="B844" s="2"/>
      <c r="C844" s="2"/>
      <c r="D844" s="2"/>
      <c r="E844" s="2"/>
      <c r="F844" s="2"/>
      <c r="G844" s="4"/>
      <c r="H844" s="2"/>
      <c r="I844" s="2"/>
      <c r="J844" s="2"/>
      <c r="K844" s="2"/>
      <c r="L844" s="2"/>
      <c r="M844" s="2"/>
    </row>
    <row r="845" spans="1:13">
      <c r="A845" s="2"/>
      <c r="B845" s="2"/>
      <c r="C845" s="2"/>
      <c r="D845" s="2"/>
      <c r="E845" s="2"/>
      <c r="F845" s="2"/>
      <c r="G845" s="4"/>
      <c r="H845" s="2"/>
      <c r="I845" s="2"/>
      <c r="J845" s="2"/>
      <c r="K845" s="2"/>
      <c r="L845" s="2"/>
      <c r="M845" s="2"/>
    </row>
    <row r="846" spans="1:13">
      <c r="A846" s="2"/>
      <c r="B846" s="2"/>
      <c r="C846" s="2"/>
      <c r="D846" s="2"/>
      <c r="E846" s="2"/>
      <c r="F846" s="2"/>
      <c r="G846" s="4"/>
      <c r="H846" s="2"/>
      <c r="I846" s="2"/>
      <c r="J846" s="2"/>
      <c r="K846" s="2"/>
      <c r="L846" s="2"/>
      <c r="M846" s="2"/>
    </row>
    <row r="847" spans="1:13">
      <c r="A847" s="2"/>
      <c r="B847" s="2"/>
      <c r="C847" s="2"/>
      <c r="D847" s="2"/>
      <c r="E847" s="2"/>
      <c r="F847" s="2"/>
      <c r="G847" s="4"/>
      <c r="H847" s="2"/>
      <c r="I847" s="2"/>
      <c r="J847" s="2"/>
      <c r="K847" s="2"/>
      <c r="L847" s="2"/>
      <c r="M847" s="2"/>
    </row>
    <row r="848" spans="1:13">
      <c r="A848" s="2"/>
      <c r="B848" s="2"/>
      <c r="C848" s="2"/>
      <c r="D848" s="2"/>
      <c r="E848" s="2"/>
      <c r="F848" s="2"/>
      <c r="G848" s="4"/>
      <c r="H848" s="2"/>
      <c r="I848" s="2"/>
      <c r="J848" s="2"/>
      <c r="K848" s="2"/>
      <c r="L848" s="2"/>
      <c r="M848" s="2"/>
    </row>
    <row r="849" spans="1:13">
      <c r="A849" s="2"/>
      <c r="B849" s="2"/>
      <c r="C849" s="2"/>
      <c r="D849" s="2"/>
      <c r="E849" s="2"/>
      <c r="F849" s="2"/>
      <c r="G849" s="4"/>
      <c r="H849" s="2"/>
      <c r="I849" s="2"/>
      <c r="J849" s="2"/>
      <c r="K849" s="2"/>
      <c r="L849" s="2"/>
      <c r="M849" s="2"/>
    </row>
    <row r="850" spans="1:13">
      <c r="A850" s="2"/>
      <c r="B850" s="2"/>
      <c r="C850" s="2"/>
      <c r="D850" s="2"/>
      <c r="E850" s="2"/>
      <c r="F850" s="2"/>
      <c r="G850" s="4"/>
      <c r="H850" s="2"/>
      <c r="I850" s="2"/>
      <c r="J850" s="2"/>
      <c r="K850" s="2"/>
      <c r="L850" s="2"/>
      <c r="M850" s="2"/>
    </row>
    <row r="851" spans="1:13">
      <c r="A851" s="2"/>
      <c r="B851" s="2"/>
      <c r="C851" s="2"/>
      <c r="D851" s="2"/>
      <c r="E851" s="2"/>
      <c r="F851" s="2"/>
      <c r="G851" s="4"/>
      <c r="H851" s="2"/>
      <c r="I851" s="2"/>
      <c r="J851" s="2"/>
      <c r="K851" s="2"/>
      <c r="L851" s="2"/>
      <c r="M851" s="2"/>
    </row>
    <row r="852" spans="1:13">
      <c r="A852" s="2"/>
      <c r="B852" s="2"/>
      <c r="C852" s="2"/>
      <c r="D852" s="2"/>
      <c r="E852" s="2"/>
      <c r="F852" s="2"/>
      <c r="G852" s="4"/>
      <c r="H852" s="2"/>
      <c r="I852" s="2"/>
      <c r="J852" s="2"/>
      <c r="K852" s="2"/>
      <c r="L852" s="2"/>
      <c r="M852" s="2"/>
    </row>
    <row r="853" spans="1:13">
      <c r="A853" s="2"/>
      <c r="B853" s="2"/>
      <c r="C853" s="2"/>
      <c r="D853" s="2"/>
      <c r="E853" s="2"/>
      <c r="F853" s="2"/>
      <c r="G853" s="4"/>
      <c r="H853" s="2"/>
      <c r="I853" s="2"/>
      <c r="J853" s="2"/>
      <c r="K853" s="2"/>
      <c r="L853" s="2"/>
      <c r="M853" s="2"/>
    </row>
    <row r="854" spans="1:13">
      <c r="A854" s="2"/>
      <c r="B854" s="2"/>
      <c r="C854" s="2"/>
      <c r="D854" s="2"/>
      <c r="E854" s="2"/>
      <c r="F854" s="2"/>
      <c r="G854" s="4"/>
      <c r="H854" s="2"/>
      <c r="I854" s="2"/>
      <c r="J854" s="2"/>
      <c r="K854" s="2"/>
      <c r="L854" s="2"/>
      <c r="M854" s="2"/>
    </row>
    <row r="855" spans="1:13">
      <c r="A855" s="6"/>
      <c r="B855" s="2"/>
      <c r="C855" s="2"/>
      <c r="D855" s="2"/>
      <c r="E855" s="2"/>
      <c r="F855" s="2"/>
      <c r="G855" s="4"/>
      <c r="H855" s="2"/>
      <c r="I855" s="2"/>
      <c r="J855" s="2"/>
      <c r="K855" s="2"/>
      <c r="L855" s="2"/>
      <c r="M855" s="2"/>
    </row>
    <row r="856" spans="1:13">
      <c r="A856" s="2"/>
      <c r="B856" s="2"/>
      <c r="C856" s="2"/>
      <c r="D856" s="2"/>
      <c r="E856" s="2"/>
      <c r="F856" s="2"/>
      <c r="G856" s="4"/>
      <c r="H856" s="2"/>
      <c r="I856" s="2"/>
      <c r="J856" s="2"/>
      <c r="K856" s="2"/>
      <c r="L856" s="2"/>
      <c r="M856" s="2"/>
    </row>
    <row r="857" spans="1:13">
      <c r="A857" s="2"/>
      <c r="B857" s="2"/>
      <c r="C857" s="2"/>
      <c r="D857" s="2"/>
      <c r="E857" s="2"/>
      <c r="F857" s="2"/>
      <c r="G857" s="4"/>
      <c r="H857" s="2"/>
      <c r="I857" s="2"/>
      <c r="J857" s="2"/>
      <c r="K857" s="2"/>
      <c r="L857" s="2"/>
      <c r="M857" s="2"/>
    </row>
    <row r="858" spans="1:13">
      <c r="A858" s="2"/>
      <c r="B858" s="2"/>
      <c r="C858" s="2"/>
      <c r="D858" s="2"/>
      <c r="E858" s="2"/>
      <c r="F858" s="2"/>
      <c r="G858" s="4"/>
      <c r="H858" s="2"/>
      <c r="I858" s="2"/>
      <c r="J858" s="2"/>
      <c r="K858" s="2"/>
      <c r="L858" s="2"/>
      <c r="M858" s="2"/>
    </row>
    <row r="859" spans="1:13">
      <c r="A859" s="2"/>
      <c r="B859" s="2"/>
      <c r="C859" s="2"/>
      <c r="D859" s="2"/>
      <c r="E859" s="2"/>
      <c r="F859" s="2"/>
      <c r="G859" s="4"/>
      <c r="H859" s="2"/>
      <c r="I859" s="2"/>
      <c r="J859" s="2"/>
      <c r="K859" s="2"/>
      <c r="L859" s="2"/>
      <c r="M859" s="2"/>
    </row>
    <row r="860" spans="1:13">
      <c r="A860" s="2"/>
      <c r="B860" s="2"/>
      <c r="C860" s="2"/>
      <c r="D860" s="2"/>
      <c r="E860" s="2"/>
      <c r="F860" s="2"/>
      <c r="G860" s="4"/>
      <c r="H860" s="2"/>
      <c r="I860" s="2"/>
      <c r="J860" s="2"/>
      <c r="K860" s="2"/>
      <c r="L860" s="2"/>
      <c r="M860" s="2"/>
    </row>
    <row r="861" spans="1:13">
      <c r="A861" s="2"/>
      <c r="B861" s="2"/>
      <c r="C861" s="2"/>
      <c r="D861" s="2"/>
      <c r="E861" s="2"/>
      <c r="F861" s="2"/>
      <c r="G861" s="4"/>
      <c r="H861" s="2"/>
      <c r="I861" s="2"/>
      <c r="J861" s="2"/>
      <c r="K861" s="2"/>
      <c r="L861" s="2"/>
      <c r="M861" s="2"/>
    </row>
    <row r="862" spans="1:13">
      <c r="A862" s="6"/>
      <c r="B862" s="2"/>
      <c r="C862" s="2"/>
      <c r="D862" s="2"/>
      <c r="E862" s="2"/>
      <c r="F862" s="2"/>
      <c r="G862" s="4"/>
      <c r="H862" s="2"/>
      <c r="I862" s="2"/>
      <c r="J862" s="2"/>
      <c r="K862" s="2"/>
      <c r="L862" s="2"/>
      <c r="M862" s="2"/>
    </row>
    <row r="863" spans="1:13">
      <c r="A863" s="2"/>
      <c r="B863" s="2"/>
      <c r="C863" s="2"/>
      <c r="D863" s="2"/>
      <c r="E863" s="2"/>
      <c r="F863" s="2"/>
      <c r="G863" s="4"/>
      <c r="H863" s="2"/>
      <c r="I863" s="2"/>
      <c r="J863" s="2"/>
      <c r="K863" s="2"/>
      <c r="L863" s="2"/>
      <c r="M863" s="2"/>
    </row>
    <row r="864" spans="1:13">
      <c r="A864" s="2"/>
      <c r="B864" s="2"/>
      <c r="C864" s="2"/>
      <c r="D864" s="2"/>
      <c r="E864" s="2"/>
      <c r="F864" s="2"/>
      <c r="G864" s="4"/>
      <c r="H864" s="2"/>
      <c r="I864" s="2"/>
      <c r="J864" s="2"/>
      <c r="K864" s="2"/>
      <c r="L864" s="2"/>
      <c r="M864" s="2"/>
    </row>
    <row r="865" spans="1:13">
      <c r="A865" s="2"/>
      <c r="B865" s="2"/>
      <c r="C865" s="2"/>
      <c r="D865" s="2"/>
      <c r="E865" s="2"/>
      <c r="F865" s="2"/>
      <c r="G865" s="4"/>
      <c r="H865" s="2"/>
      <c r="I865" s="2"/>
      <c r="J865" s="2"/>
      <c r="K865" s="2"/>
      <c r="L865" s="2"/>
      <c r="M865" s="2"/>
    </row>
    <row r="866" spans="1:13">
      <c r="A866" s="2"/>
      <c r="B866" s="2"/>
      <c r="C866" s="2"/>
      <c r="D866" s="2"/>
      <c r="E866" s="2"/>
      <c r="F866" s="2"/>
      <c r="G866" s="4"/>
      <c r="H866" s="2"/>
      <c r="I866" s="2"/>
      <c r="J866" s="2"/>
      <c r="K866" s="2"/>
      <c r="L866" s="2"/>
      <c r="M866" s="2"/>
    </row>
    <row r="867" spans="1:13">
      <c r="A867" s="2"/>
      <c r="B867" s="2"/>
      <c r="C867" s="2"/>
      <c r="D867" s="2"/>
      <c r="E867" s="2"/>
      <c r="F867" s="2"/>
      <c r="G867" s="4"/>
      <c r="H867" s="2"/>
      <c r="I867" s="2"/>
      <c r="J867" s="2"/>
      <c r="K867" s="2"/>
      <c r="L867" s="2"/>
      <c r="M867" s="2"/>
    </row>
    <row r="868" spans="1:13">
      <c r="A868" s="2"/>
      <c r="B868" s="2"/>
      <c r="C868" s="2"/>
      <c r="D868" s="2"/>
      <c r="E868" s="2"/>
      <c r="F868" s="2"/>
      <c r="G868" s="4"/>
      <c r="H868" s="2"/>
      <c r="I868" s="2"/>
      <c r="J868" s="2"/>
      <c r="K868" s="2"/>
      <c r="L868" s="2"/>
      <c r="M868" s="2"/>
    </row>
    <row r="869" spans="1:13">
      <c r="A869" s="2"/>
      <c r="B869" s="2"/>
      <c r="C869" s="2"/>
      <c r="D869" s="2"/>
      <c r="E869" s="2"/>
      <c r="F869" s="2"/>
      <c r="G869" s="4"/>
      <c r="H869" s="2"/>
      <c r="I869" s="2"/>
      <c r="J869" s="2"/>
      <c r="K869" s="2"/>
      <c r="L869" s="2"/>
      <c r="M869" s="2"/>
    </row>
    <row r="870" spans="1:13">
      <c r="A870" s="2"/>
      <c r="B870" s="2"/>
      <c r="C870" s="2"/>
      <c r="D870" s="2"/>
      <c r="E870" s="2"/>
      <c r="F870" s="2"/>
      <c r="G870" s="4"/>
      <c r="H870" s="2"/>
      <c r="I870" s="2"/>
      <c r="J870" s="2"/>
      <c r="K870" s="2"/>
      <c r="L870" s="2"/>
      <c r="M870" s="2"/>
    </row>
    <row r="871" spans="1:13">
      <c r="A871" s="2"/>
      <c r="B871" s="2"/>
      <c r="C871" s="2"/>
      <c r="D871" s="2"/>
      <c r="E871" s="2"/>
      <c r="F871" s="2"/>
      <c r="G871" s="4"/>
      <c r="H871" s="2"/>
      <c r="I871" s="2"/>
      <c r="J871" s="2"/>
      <c r="K871" s="2"/>
      <c r="L871" s="2"/>
      <c r="M871" s="2"/>
    </row>
    <row r="872" spans="1:13">
      <c r="A872" s="2"/>
      <c r="B872" s="2"/>
      <c r="C872" s="2"/>
      <c r="D872" s="2"/>
      <c r="E872" s="2"/>
      <c r="F872" s="2"/>
      <c r="G872" s="4"/>
      <c r="H872" s="2"/>
      <c r="I872" s="2"/>
      <c r="J872" s="2"/>
      <c r="K872" s="2"/>
      <c r="L872" s="2"/>
      <c r="M872" s="2"/>
    </row>
    <row r="873" spans="1:13">
      <c r="A873" s="2"/>
      <c r="B873" s="2"/>
      <c r="C873" s="2"/>
      <c r="D873" s="2"/>
      <c r="E873" s="2"/>
      <c r="F873" s="2"/>
      <c r="G873" s="4"/>
      <c r="H873" s="2"/>
      <c r="I873" s="2"/>
      <c r="J873" s="2"/>
      <c r="K873" s="2"/>
      <c r="L873" s="2"/>
      <c r="M873" s="2"/>
    </row>
    <row r="874" spans="1:13">
      <c r="A874" s="2"/>
      <c r="B874" s="2"/>
      <c r="C874" s="2"/>
      <c r="D874" s="2"/>
      <c r="E874" s="2"/>
      <c r="F874" s="2"/>
      <c r="G874" s="4"/>
      <c r="H874" s="2"/>
      <c r="I874" s="2"/>
      <c r="J874" s="2"/>
      <c r="K874" s="2"/>
      <c r="L874" s="2"/>
      <c r="M874" s="2"/>
    </row>
    <row r="875" spans="1:13">
      <c r="A875" s="2"/>
      <c r="B875" s="2"/>
      <c r="C875" s="2"/>
      <c r="D875" s="2"/>
      <c r="E875" s="2"/>
      <c r="F875" s="2"/>
      <c r="G875" s="4"/>
      <c r="H875" s="2"/>
      <c r="I875" s="2"/>
      <c r="J875" s="2"/>
      <c r="K875" s="2"/>
      <c r="L875" s="2"/>
      <c r="M875" s="2"/>
    </row>
    <row r="876" spans="1:13">
      <c r="A876" s="2"/>
      <c r="B876" s="2"/>
      <c r="C876" s="2"/>
      <c r="D876" s="2"/>
      <c r="E876" s="2"/>
      <c r="F876" s="2"/>
      <c r="G876" s="4"/>
      <c r="H876" s="2"/>
      <c r="I876" s="2"/>
      <c r="J876" s="2"/>
      <c r="K876" s="2"/>
      <c r="L876" s="2"/>
      <c r="M876" s="2"/>
    </row>
    <row r="877" spans="1:13">
      <c r="A877" s="2"/>
      <c r="B877" s="2"/>
      <c r="C877" s="2"/>
      <c r="D877" s="2"/>
      <c r="E877" s="2"/>
      <c r="F877" s="2"/>
      <c r="G877" s="4"/>
      <c r="H877" s="2"/>
      <c r="I877" s="2"/>
      <c r="J877" s="2"/>
      <c r="K877" s="2"/>
      <c r="L877" s="2"/>
      <c r="M877" s="2"/>
    </row>
    <row r="878" spans="1:13">
      <c r="A878" s="2"/>
      <c r="B878" s="2"/>
      <c r="C878" s="2"/>
      <c r="D878" s="2"/>
      <c r="E878" s="2"/>
      <c r="F878" s="2"/>
      <c r="G878" s="4"/>
      <c r="H878" s="2"/>
      <c r="I878" s="2"/>
      <c r="J878" s="2"/>
      <c r="K878" s="2"/>
      <c r="L878" s="2"/>
      <c r="M878" s="2"/>
    </row>
    <row r="879" spans="1:13">
      <c r="A879" s="2"/>
      <c r="B879" s="2"/>
      <c r="C879" s="2"/>
      <c r="D879" s="2"/>
      <c r="E879" s="2"/>
      <c r="F879" s="2"/>
      <c r="G879" s="4"/>
      <c r="H879" s="2"/>
      <c r="I879" s="2"/>
      <c r="J879" s="2"/>
      <c r="K879" s="2"/>
      <c r="L879" s="2"/>
      <c r="M879" s="2"/>
    </row>
    <row r="880" spans="1:13">
      <c r="A880" s="2"/>
      <c r="B880" s="2"/>
      <c r="C880" s="2"/>
      <c r="D880" s="2"/>
      <c r="E880" s="2"/>
      <c r="F880" s="2"/>
      <c r="G880" s="4"/>
      <c r="H880" s="2"/>
      <c r="I880" s="2"/>
      <c r="J880" s="2"/>
      <c r="K880" s="2"/>
      <c r="L880" s="2"/>
      <c r="M880" s="2"/>
    </row>
    <row r="881" spans="1:13">
      <c r="A881" s="2"/>
      <c r="B881" s="2"/>
      <c r="C881" s="2"/>
      <c r="D881" s="2"/>
      <c r="E881" s="2"/>
      <c r="F881" s="2"/>
      <c r="G881" s="4"/>
      <c r="H881" s="2"/>
      <c r="I881" s="2"/>
      <c r="J881" s="2"/>
      <c r="K881" s="2"/>
      <c r="L881" s="2"/>
      <c r="M881" s="2"/>
    </row>
    <row r="882" spans="1:13">
      <c r="A882" s="2"/>
      <c r="B882" s="2"/>
      <c r="C882" s="2"/>
      <c r="D882" s="2"/>
      <c r="E882" s="2"/>
      <c r="F882" s="2"/>
      <c r="G882" s="4"/>
      <c r="H882" s="2"/>
      <c r="I882" s="2"/>
      <c r="J882" s="2"/>
      <c r="K882" s="2"/>
      <c r="L882" s="2"/>
      <c r="M882" s="2"/>
    </row>
    <row r="883" spans="1:13">
      <c r="A883" s="2"/>
      <c r="B883" s="2"/>
      <c r="C883" s="2"/>
      <c r="D883" s="2"/>
      <c r="E883" s="2"/>
      <c r="F883" s="2"/>
      <c r="G883" s="4"/>
      <c r="H883" s="2"/>
      <c r="I883" s="2"/>
      <c r="J883" s="2"/>
      <c r="K883" s="2"/>
      <c r="L883" s="2"/>
      <c r="M883" s="2"/>
    </row>
    <row r="884" spans="1:13">
      <c r="A884" s="2"/>
      <c r="B884" s="2"/>
      <c r="C884" s="2"/>
      <c r="D884" s="2"/>
      <c r="E884" s="2"/>
      <c r="F884" s="2"/>
      <c r="G884" s="4"/>
      <c r="H884" s="2"/>
      <c r="I884" s="2"/>
      <c r="J884" s="2"/>
      <c r="K884" s="2"/>
      <c r="L884" s="2"/>
      <c r="M884" s="2"/>
    </row>
    <row r="885" spans="1:13">
      <c r="A885" s="2"/>
      <c r="B885" s="2"/>
      <c r="C885" s="2"/>
      <c r="D885" s="2"/>
      <c r="E885" s="2"/>
      <c r="F885" s="2"/>
      <c r="G885" s="4"/>
      <c r="H885" s="2"/>
      <c r="I885" s="2"/>
      <c r="J885" s="2"/>
      <c r="K885" s="2"/>
      <c r="L885" s="2"/>
      <c r="M885" s="2"/>
    </row>
    <row r="886" spans="1:13">
      <c r="A886" s="2"/>
      <c r="B886" s="2"/>
      <c r="C886" s="2"/>
      <c r="D886" s="2"/>
      <c r="E886" s="2"/>
      <c r="F886" s="2"/>
      <c r="G886" s="4"/>
      <c r="H886" s="2"/>
      <c r="I886" s="2"/>
      <c r="J886" s="2"/>
      <c r="K886" s="2"/>
      <c r="L886" s="2"/>
      <c r="M886" s="2"/>
    </row>
    <row r="887" spans="1:13">
      <c r="A887" s="2"/>
      <c r="B887" s="2"/>
      <c r="C887" s="2"/>
      <c r="D887" s="2"/>
      <c r="E887" s="2"/>
      <c r="F887" s="2"/>
      <c r="G887" s="4"/>
      <c r="H887" s="2"/>
      <c r="I887" s="2"/>
      <c r="J887" s="2"/>
      <c r="K887" s="2"/>
      <c r="L887" s="2"/>
      <c r="M887" s="2"/>
    </row>
    <row r="888" spans="1:13">
      <c r="A888" s="2"/>
      <c r="B888" s="2"/>
      <c r="C888" s="2"/>
      <c r="D888" s="2"/>
      <c r="E888" s="2"/>
      <c r="F888" s="2"/>
      <c r="G888" s="4"/>
      <c r="H888" s="2"/>
      <c r="I888" s="2"/>
      <c r="J888" s="2"/>
      <c r="K888" s="2"/>
      <c r="L888" s="2"/>
      <c r="M888" s="2"/>
    </row>
    <row r="889" spans="1:13">
      <c r="A889" s="2"/>
      <c r="B889" s="2"/>
      <c r="C889" s="2"/>
      <c r="D889" s="2"/>
      <c r="E889" s="2"/>
      <c r="F889" s="2"/>
      <c r="G889" s="4"/>
      <c r="H889" s="2"/>
      <c r="I889" s="2"/>
      <c r="J889" s="2"/>
      <c r="K889" s="2"/>
      <c r="L889" s="2"/>
      <c r="M889" s="2"/>
    </row>
    <row r="890" spans="1:13">
      <c r="A890" s="2"/>
      <c r="B890" s="2"/>
      <c r="C890" s="2"/>
      <c r="D890" s="2"/>
      <c r="E890" s="2"/>
      <c r="F890" s="2"/>
      <c r="G890" s="4"/>
      <c r="H890" s="2"/>
      <c r="I890" s="2"/>
      <c r="J890" s="2"/>
      <c r="K890" s="2"/>
      <c r="L890" s="2"/>
      <c r="M890" s="2"/>
    </row>
    <row r="891" spans="1:13">
      <c r="A891" s="2"/>
      <c r="B891" s="2"/>
      <c r="C891" s="2"/>
      <c r="D891" s="2"/>
      <c r="E891" s="2"/>
      <c r="F891" s="2"/>
      <c r="G891" s="4"/>
      <c r="H891" s="2"/>
      <c r="I891" s="2"/>
      <c r="J891" s="2"/>
      <c r="K891" s="2"/>
      <c r="L891" s="2"/>
      <c r="M891" s="2"/>
    </row>
    <row r="892" spans="1:13">
      <c r="A892" s="2"/>
      <c r="B892" s="2"/>
      <c r="C892" s="2"/>
      <c r="D892" s="2"/>
      <c r="E892" s="2"/>
      <c r="F892" s="2"/>
      <c r="G892" s="4"/>
      <c r="H892" s="2"/>
      <c r="I892" s="2"/>
      <c r="J892" s="2"/>
      <c r="K892" s="2"/>
      <c r="L892" s="2"/>
      <c r="M892" s="2"/>
    </row>
    <row r="893" spans="1:13">
      <c r="A893" s="2"/>
      <c r="B893" s="2"/>
      <c r="C893" s="2"/>
      <c r="D893" s="2"/>
      <c r="E893" s="2"/>
      <c r="F893" s="2"/>
      <c r="G893" s="4"/>
      <c r="H893" s="2"/>
      <c r="I893" s="2"/>
      <c r="J893" s="2"/>
      <c r="K893" s="2"/>
      <c r="L893" s="2"/>
      <c r="M893" s="2"/>
    </row>
    <row r="894" spans="1:13">
      <c r="A894" s="2"/>
      <c r="B894" s="2"/>
      <c r="C894" s="2"/>
      <c r="D894" s="2"/>
      <c r="E894" s="2"/>
      <c r="F894" s="2"/>
      <c r="G894" s="4"/>
      <c r="H894" s="2"/>
      <c r="I894" s="2"/>
      <c r="J894" s="2"/>
      <c r="K894" s="2"/>
      <c r="L894" s="2"/>
      <c r="M894" s="2"/>
    </row>
    <row r="895" spans="1:13">
      <c r="A895" s="2"/>
      <c r="B895" s="2"/>
      <c r="C895" s="2"/>
      <c r="D895" s="2"/>
      <c r="E895" s="2"/>
      <c r="F895" s="2"/>
      <c r="G895" s="4"/>
      <c r="H895" s="2"/>
      <c r="I895" s="2"/>
      <c r="J895" s="2"/>
      <c r="K895" s="2"/>
      <c r="L895" s="2"/>
      <c r="M895" s="2"/>
    </row>
    <row r="896" spans="1:13">
      <c r="A896" s="2"/>
      <c r="B896" s="2"/>
      <c r="C896" s="2"/>
      <c r="D896" s="2"/>
      <c r="E896" s="2"/>
      <c r="F896" s="2"/>
      <c r="G896" s="4"/>
      <c r="H896" s="2"/>
      <c r="I896" s="2"/>
      <c r="J896" s="2"/>
      <c r="K896" s="2"/>
      <c r="L896" s="2"/>
      <c r="M896" s="2"/>
    </row>
    <row r="897" spans="1:13">
      <c r="A897" s="2"/>
      <c r="B897" s="2"/>
      <c r="C897" s="2"/>
      <c r="D897" s="2"/>
      <c r="E897" s="2"/>
      <c r="F897" s="2"/>
      <c r="G897" s="4"/>
      <c r="H897" s="2"/>
      <c r="I897" s="2"/>
      <c r="J897" s="2"/>
      <c r="K897" s="2"/>
      <c r="L897" s="2"/>
      <c r="M897" s="2"/>
    </row>
    <row r="898" spans="1:13">
      <c r="A898" s="2"/>
      <c r="B898" s="2"/>
      <c r="C898" s="2"/>
      <c r="D898" s="2"/>
      <c r="E898" s="2"/>
      <c r="F898" s="2"/>
      <c r="G898" s="4"/>
      <c r="H898" s="2"/>
      <c r="I898" s="2"/>
      <c r="J898" s="2"/>
      <c r="K898" s="2"/>
      <c r="L898" s="2"/>
      <c r="M898" s="2"/>
    </row>
    <row r="899" spans="1:13">
      <c r="A899" s="2"/>
      <c r="B899" s="2"/>
      <c r="C899" s="2"/>
      <c r="D899" s="2"/>
      <c r="E899" s="2"/>
      <c r="F899" s="2"/>
      <c r="G899" s="4"/>
      <c r="H899" s="2"/>
      <c r="I899" s="2"/>
      <c r="J899" s="2"/>
      <c r="K899" s="2"/>
      <c r="L899" s="2"/>
      <c r="M899" s="2"/>
    </row>
    <row r="900" spans="1:13">
      <c r="A900" s="2"/>
      <c r="B900" s="2"/>
      <c r="C900" s="2"/>
      <c r="D900" s="2"/>
      <c r="E900" s="2"/>
      <c r="F900" s="2"/>
      <c r="G900" s="4"/>
      <c r="H900" s="2"/>
      <c r="I900" s="2"/>
      <c r="J900" s="2"/>
      <c r="K900" s="2"/>
      <c r="L900" s="2"/>
      <c r="M900" s="2"/>
    </row>
    <row r="901" spans="1:13">
      <c r="A901" s="2"/>
      <c r="B901" s="2"/>
      <c r="C901" s="2"/>
      <c r="D901" s="2"/>
      <c r="E901" s="2"/>
      <c r="F901" s="2"/>
      <c r="G901" s="4"/>
      <c r="H901" s="2"/>
      <c r="I901" s="2"/>
      <c r="J901" s="2"/>
      <c r="K901" s="2"/>
      <c r="L901" s="2"/>
      <c r="M901" s="2"/>
    </row>
    <row r="902" spans="1:13">
      <c r="A902" s="2"/>
      <c r="B902" s="2"/>
      <c r="C902" s="2"/>
      <c r="D902" s="2"/>
      <c r="E902" s="2"/>
      <c r="F902" s="2"/>
      <c r="G902" s="4"/>
      <c r="H902" s="2"/>
      <c r="I902" s="2"/>
      <c r="J902" s="2"/>
      <c r="K902" s="2"/>
      <c r="L902" s="2"/>
      <c r="M902" s="2"/>
    </row>
    <row r="903" spans="1:13">
      <c r="A903" s="2"/>
      <c r="B903" s="2"/>
      <c r="C903" s="2"/>
      <c r="D903" s="2"/>
      <c r="E903" s="2"/>
      <c r="F903" s="2"/>
      <c r="G903" s="4"/>
      <c r="H903" s="2"/>
      <c r="I903" s="2"/>
      <c r="J903" s="2"/>
      <c r="K903" s="2"/>
      <c r="L903" s="2"/>
      <c r="M903" s="2"/>
    </row>
    <row r="904" spans="1:13">
      <c r="A904" s="2"/>
      <c r="B904" s="2"/>
      <c r="C904" s="2"/>
      <c r="D904" s="2"/>
      <c r="E904" s="2"/>
      <c r="F904" s="2"/>
      <c r="G904" s="4"/>
      <c r="H904" s="2"/>
      <c r="I904" s="2"/>
      <c r="J904" s="2"/>
      <c r="K904" s="2"/>
      <c r="L904" s="2"/>
      <c r="M904" s="2"/>
    </row>
    <row r="905" spans="1:13">
      <c r="A905" s="2"/>
      <c r="B905" s="2"/>
      <c r="C905" s="2"/>
      <c r="D905" s="2"/>
      <c r="E905" s="2"/>
      <c r="F905" s="2"/>
      <c r="G905" s="4"/>
      <c r="H905" s="2"/>
      <c r="I905" s="2"/>
      <c r="J905" s="2"/>
      <c r="K905" s="2"/>
      <c r="L905" s="2"/>
      <c r="M905" s="2"/>
    </row>
    <row r="906" spans="1:13">
      <c r="A906" s="2"/>
      <c r="B906" s="2"/>
      <c r="C906" s="2"/>
      <c r="D906" s="2"/>
      <c r="E906" s="2"/>
      <c r="F906" s="2"/>
      <c r="G906" s="4"/>
      <c r="H906" s="2"/>
      <c r="I906" s="2"/>
      <c r="J906" s="2"/>
      <c r="K906" s="2"/>
      <c r="L906" s="2"/>
      <c r="M906" s="2"/>
    </row>
    <row r="907" spans="1:13">
      <c r="A907" s="2"/>
      <c r="B907" s="2"/>
      <c r="C907" s="2"/>
      <c r="D907" s="2"/>
      <c r="E907" s="2"/>
      <c r="F907" s="2"/>
      <c r="G907" s="4"/>
      <c r="H907" s="2"/>
      <c r="I907" s="2"/>
      <c r="J907" s="2"/>
      <c r="K907" s="2"/>
      <c r="L907" s="2"/>
      <c r="M907" s="2"/>
    </row>
    <row r="908" spans="1:13">
      <c r="A908" s="2"/>
      <c r="B908" s="2"/>
      <c r="C908" s="2"/>
      <c r="D908" s="2"/>
      <c r="E908" s="2"/>
      <c r="F908" s="2"/>
      <c r="G908" s="4"/>
      <c r="H908" s="2"/>
      <c r="I908" s="2"/>
      <c r="J908" s="2"/>
      <c r="K908" s="2"/>
      <c r="L908" s="2"/>
      <c r="M908" s="2"/>
    </row>
    <row r="909" spans="1:13">
      <c r="A909" s="2"/>
      <c r="B909" s="2"/>
      <c r="C909" s="2"/>
      <c r="D909" s="2"/>
      <c r="E909" s="2"/>
      <c r="F909" s="2"/>
      <c r="G909" s="4"/>
      <c r="H909" s="2"/>
      <c r="I909" s="2"/>
      <c r="J909" s="2"/>
      <c r="K909" s="2"/>
      <c r="L909" s="2"/>
      <c r="M909" s="2"/>
    </row>
    <row r="910" spans="1:13">
      <c r="A910" s="2"/>
      <c r="B910" s="2"/>
      <c r="C910" s="2"/>
      <c r="D910" s="2"/>
      <c r="E910" s="2"/>
      <c r="F910" s="2"/>
      <c r="G910" s="4"/>
      <c r="H910" s="2"/>
      <c r="I910" s="2"/>
      <c r="J910" s="2"/>
      <c r="K910" s="2"/>
      <c r="L910" s="2"/>
      <c r="M910" s="2"/>
    </row>
    <row r="911" spans="1:13">
      <c r="A911" s="2"/>
      <c r="B911" s="2"/>
      <c r="C911" s="2"/>
      <c r="D911" s="2"/>
      <c r="E911" s="2"/>
      <c r="F911" s="2"/>
      <c r="G911" s="4"/>
      <c r="H911" s="2"/>
      <c r="I911" s="2"/>
      <c r="J911" s="2"/>
      <c r="K911" s="2"/>
      <c r="L911" s="2"/>
      <c r="M911" s="2"/>
    </row>
    <row r="912" spans="1:13">
      <c r="A912" s="2"/>
      <c r="B912" s="2"/>
      <c r="C912" s="2"/>
      <c r="D912" s="2"/>
      <c r="E912" s="2"/>
      <c r="F912" s="2"/>
      <c r="G912" s="4"/>
      <c r="H912" s="2"/>
      <c r="I912" s="2"/>
      <c r="J912" s="2"/>
      <c r="K912" s="2"/>
      <c r="L912" s="2"/>
      <c r="M912" s="2"/>
    </row>
    <row r="913" spans="1:13">
      <c r="A913" s="2"/>
      <c r="B913" s="2"/>
      <c r="C913" s="2"/>
      <c r="D913" s="2"/>
      <c r="E913" s="2"/>
      <c r="F913" s="2"/>
      <c r="G913" s="4"/>
      <c r="H913" s="2"/>
      <c r="I913" s="2"/>
      <c r="J913" s="2"/>
      <c r="K913" s="2"/>
      <c r="L913" s="2"/>
      <c r="M913" s="2"/>
    </row>
    <row r="914" spans="1:13">
      <c r="A914" s="2"/>
      <c r="B914" s="2"/>
      <c r="C914" s="2"/>
      <c r="D914" s="2"/>
      <c r="E914" s="2"/>
      <c r="F914" s="2"/>
      <c r="G914" s="4"/>
      <c r="H914" s="2"/>
      <c r="I914" s="2"/>
      <c r="J914" s="2"/>
      <c r="K914" s="2"/>
      <c r="L914" s="2"/>
      <c r="M914" s="2"/>
    </row>
    <row r="915" spans="1:13">
      <c r="A915" s="2"/>
      <c r="B915" s="2"/>
      <c r="C915" s="2"/>
      <c r="D915" s="2"/>
      <c r="E915" s="2"/>
      <c r="F915" s="2"/>
      <c r="G915" s="4"/>
      <c r="H915" s="2"/>
      <c r="I915" s="2"/>
      <c r="J915" s="2"/>
      <c r="K915" s="2"/>
      <c r="L915" s="2"/>
      <c r="M915" s="2"/>
    </row>
    <row r="916" spans="1:13">
      <c r="A916" s="2"/>
      <c r="B916" s="2"/>
      <c r="C916" s="2"/>
      <c r="D916" s="2"/>
      <c r="E916" s="2"/>
      <c r="F916" s="2"/>
      <c r="G916" s="4"/>
      <c r="H916" s="2"/>
      <c r="I916" s="2"/>
      <c r="J916" s="2"/>
      <c r="K916" s="2"/>
      <c r="L916" s="2"/>
      <c r="M916" s="2"/>
    </row>
    <row r="917" spans="1:13">
      <c r="A917" s="2"/>
      <c r="B917" s="2"/>
      <c r="C917" s="2"/>
      <c r="D917" s="2"/>
      <c r="E917" s="2"/>
      <c r="F917" s="2"/>
      <c r="G917" s="4"/>
      <c r="H917" s="2"/>
      <c r="I917" s="2"/>
      <c r="J917" s="2"/>
      <c r="K917" s="2"/>
      <c r="L917" s="2"/>
      <c r="M917" s="2"/>
    </row>
    <row r="918" spans="1:13">
      <c r="A918" s="2"/>
      <c r="B918" s="2"/>
      <c r="C918" s="2"/>
      <c r="D918" s="2"/>
      <c r="E918" s="2"/>
      <c r="F918" s="2"/>
      <c r="G918" s="4"/>
      <c r="H918" s="2"/>
      <c r="I918" s="2"/>
      <c r="J918" s="2"/>
      <c r="K918" s="2"/>
      <c r="L918" s="2"/>
      <c r="M918" s="2"/>
    </row>
    <row r="919" spans="1:13">
      <c r="A919" s="2"/>
      <c r="B919" s="2"/>
      <c r="C919" s="2"/>
      <c r="D919" s="2"/>
      <c r="E919" s="2"/>
      <c r="F919" s="2"/>
      <c r="G919" s="4"/>
      <c r="H919" s="2"/>
      <c r="I919" s="2"/>
      <c r="J919" s="2"/>
      <c r="K919" s="2"/>
      <c r="L919" s="2"/>
      <c r="M919" s="2"/>
    </row>
    <row r="920" spans="1:13">
      <c r="A920" s="2"/>
      <c r="B920" s="2"/>
      <c r="C920" s="2"/>
      <c r="D920" s="2"/>
      <c r="E920" s="2"/>
      <c r="F920" s="2"/>
      <c r="G920" s="4"/>
      <c r="H920" s="2"/>
      <c r="I920" s="2"/>
      <c r="J920" s="2"/>
      <c r="K920" s="2"/>
      <c r="L920" s="2"/>
      <c r="M920" s="2"/>
    </row>
    <row r="921" spans="1:13">
      <c r="A921" s="2"/>
      <c r="B921" s="2"/>
      <c r="C921" s="2"/>
      <c r="D921" s="2"/>
      <c r="E921" s="2"/>
      <c r="F921" s="2"/>
      <c r="G921" s="4"/>
      <c r="H921" s="2"/>
      <c r="I921" s="2"/>
      <c r="J921" s="2"/>
      <c r="K921" s="2"/>
      <c r="L921" s="2"/>
      <c r="M921" s="2"/>
    </row>
    <row r="922" spans="1:13">
      <c r="A922" s="6"/>
      <c r="B922" s="2"/>
      <c r="C922" s="2"/>
      <c r="D922" s="2"/>
      <c r="E922" s="2"/>
      <c r="F922" s="2"/>
      <c r="G922" s="4"/>
      <c r="H922" s="2"/>
      <c r="I922" s="2"/>
      <c r="J922" s="2"/>
      <c r="K922" s="2"/>
      <c r="L922" s="2"/>
      <c r="M922" s="2"/>
    </row>
    <row r="923" spans="1:13">
      <c r="A923" s="2"/>
      <c r="B923" s="2"/>
      <c r="C923" s="2"/>
      <c r="D923" s="2"/>
      <c r="E923" s="2"/>
      <c r="F923" s="2"/>
      <c r="G923" s="4"/>
      <c r="H923" s="2"/>
      <c r="I923" s="2"/>
      <c r="J923" s="2"/>
      <c r="K923" s="2"/>
      <c r="L923" s="2"/>
      <c r="M923" s="2"/>
    </row>
    <row r="924" spans="1:13">
      <c r="A924" s="2"/>
      <c r="B924" s="2"/>
      <c r="C924" s="2"/>
      <c r="D924" s="2"/>
      <c r="E924" s="2"/>
      <c r="F924" s="2"/>
      <c r="G924" s="4"/>
      <c r="H924" s="2"/>
      <c r="I924" s="2"/>
      <c r="J924" s="2"/>
      <c r="K924" s="2"/>
      <c r="L924" s="2"/>
      <c r="M924" s="2"/>
    </row>
    <row r="925" spans="1:13">
      <c r="A925" s="2"/>
      <c r="B925" s="2"/>
      <c r="C925" s="2"/>
      <c r="D925" s="2"/>
      <c r="E925" s="2"/>
      <c r="F925" s="2"/>
      <c r="G925" s="4"/>
      <c r="H925" s="2"/>
      <c r="I925" s="2"/>
      <c r="J925" s="2"/>
      <c r="K925" s="2"/>
      <c r="L925" s="2"/>
      <c r="M925" s="2"/>
    </row>
    <row r="926" spans="1:13">
      <c r="A926" s="2"/>
      <c r="B926" s="2"/>
      <c r="C926" s="2"/>
      <c r="D926" s="2"/>
      <c r="E926" s="2"/>
      <c r="F926" s="2"/>
      <c r="G926" s="4"/>
      <c r="H926" s="2"/>
      <c r="I926" s="2"/>
      <c r="J926" s="2"/>
      <c r="K926" s="2"/>
      <c r="L926" s="2"/>
      <c r="M926" s="2"/>
    </row>
    <row r="927" spans="1:13">
      <c r="A927" s="2"/>
      <c r="B927" s="2"/>
      <c r="C927" s="2"/>
      <c r="D927" s="2"/>
      <c r="E927" s="2"/>
      <c r="F927" s="2"/>
      <c r="G927" s="4"/>
      <c r="H927" s="2"/>
      <c r="I927" s="2"/>
      <c r="J927" s="2"/>
      <c r="K927" s="2"/>
      <c r="L927" s="2"/>
      <c r="M927" s="2"/>
    </row>
    <row r="928" spans="1:13">
      <c r="A928" s="2"/>
      <c r="B928" s="2"/>
      <c r="C928" s="2"/>
      <c r="D928" s="2"/>
      <c r="E928" s="2"/>
      <c r="F928" s="2"/>
      <c r="G928" s="4"/>
      <c r="H928" s="2"/>
      <c r="I928" s="2"/>
      <c r="J928" s="2"/>
      <c r="K928" s="2"/>
      <c r="L928" s="2"/>
      <c r="M928" s="2"/>
    </row>
    <row r="929" spans="1:13">
      <c r="A929" s="2"/>
      <c r="B929" s="2"/>
      <c r="C929" s="2"/>
      <c r="D929" s="2"/>
      <c r="E929" s="2"/>
      <c r="F929" s="2"/>
      <c r="G929" s="4"/>
      <c r="H929" s="2"/>
      <c r="I929" s="2"/>
      <c r="J929" s="2"/>
      <c r="K929" s="2"/>
      <c r="L929" s="2"/>
      <c r="M929" s="2"/>
    </row>
    <row r="930" spans="1:13">
      <c r="A930" s="2"/>
      <c r="B930" s="2"/>
      <c r="C930" s="2"/>
      <c r="D930" s="2"/>
      <c r="E930" s="2"/>
      <c r="F930" s="2"/>
      <c r="G930" s="4"/>
      <c r="H930" s="2"/>
      <c r="I930" s="2"/>
      <c r="J930" s="2"/>
      <c r="K930" s="2"/>
      <c r="L930" s="2"/>
      <c r="M930" s="2"/>
    </row>
    <row r="931" spans="1:13">
      <c r="A931" s="2"/>
      <c r="B931" s="2"/>
      <c r="C931" s="2"/>
      <c r="D931" s="2"/>
      <c r="E931" s="2"/>
      <c r="F931" s="2"/>
      <c r="G931" s="4"/>
      <c r="H931" s="2"/>
      <c r="I931" s="2"/>
      <c r="J931" s="2"/>
      <c r="K931" s="2"/>
      <c r="L931" s="2"/>
      <c r="M931" s="2"/>
    </row>
    <row r="932" spans="1:13">
      <c r="A932" s="2"/>
      <c r="B932" s="2"/>
      <c r="C932" s="2"/>
      <c r="D932" s="2"/>
      <c r="E932" s="2"/>
      <c r="F932" s="2"/>
      <c r="G932" s="4"/>
      <c r="H932" s="2"/>
      <c r="I932" s="2"/>
      <c r="J932" s="2"/>
      <c r="K932" s="2"/>
      <c r="L932" s="2"/>
      <c r="M932" s="2"/>
    </row>
    <row r="933" spans="1:13">
      <c r="A933" s="2"/>
      <c r="B933" s="2"/>
      <c r="C933" s="2"/>
      <c r="D933" s="2"/>
      <c r="E933" s="2"/>
      <c r="F933" s="2"/>
      <c r="G933" s="4"/>
      <c r="H933" s="2"/>
      <c r="I933" s="2"/>
      <c r="J933" s="2"/>
      <c r="K933" s="2"/>
      <c r="L933" s="2"/>
      <c r="M933" s="2"/>
    </row>
    <row r="934" spans="1:13">
      <c r="A934" s="2"/>
      <c r="B934" s="2"/>
      <c r="C934" s="2"/>
      <c r="D934" s="2"/>
      <c r="E934" s="2"/>
      <c r="F934" s="2"/>
      <c r="G934" s="4"/>
      <c r="H934" s="2"/>
      <c r="I934" s="2"/>
      <c r="J934" s="2"/>
      <c r="K934" s="2"/>
      <c r="L934" s="2"/>
      <c r="M934" s="2"/>
    </row>
    <row r="935" spans="1:13">
      <c r="A935" s="2"/>
      <c r="B935" s="2"/>
      <c r="C935" s="2"/>
      <c r="D935" s="2"/>
      <c r="E935" s="2"/>
      <c r="F935" s="2"/>
      <c r="G935" s="4"/>
      <c r="H935" s="2"/>
      <c r="I935" s="2"/>
      <c r="J935" s="2"/>
      <c r="K935" s="2"/>
      <c r="L935" s="2"/>
      <c r="M935" s="2"/>
    </row>
    <row r="936" spans="1:13">
      <c r="A936" s="2"/>
      <c r="B936" s="2"/>
      <c r="C936" s="2"/>
      <c r="D936" s="2"/>
      <c r="E936" s="2"/>
      <c r="F936" s="2"/>
      <c r="G936" s="4"/>
      <c r="H936" s="2"/>
      <c r="I936" s="2"/>
      <c r="J936" s="2"/>
      <c r="K936" s="2"/>
      <c r="L936" s="2"/>
      <c r="M936" s="2"/>
    </row>
    <row r="937" spans="1:13">
      <c r="A937" s="2"/>
      <c r="B937" s="2"/>
      <c r="C937" s="2"/>
      <c r="D937" s="2"/>
      <c r="E937" s="2"/>
      <c r="F937" s="2"/>
      <c r="G937" s="4"/>
      <c r="H937" s="2"/>
      <c r="I937" s="2"/>
      <c r="J937" s="2"/>
      <c r="K937" s="2"/>
      <c r="L937" s="2"/>
      <c r="M937" s="2"/>
    </row>
    <row r="938" spans="1:13">
      <c r="A938" s="2"/>
      <c r="B938" s="2"/>
      <c r="C938" s="2"/>
      <c r="D938" s="2"/>
      <c r="E938" s="2"/>
      <c r="F938" s="2"/>
      <c r="G938" s="4"/>
      <c r="H938" s="2"/>
      <c r="I938" s="2"/>
      <c r="J938" s="2"/>
      <c r="K938" s="2"/>
      <c r="L938" s="2"/>
      <c r="M938" s="2"/>
    </row>
    <row r="939" spans="1:13">
      <c r="A939" s="2"/>
      <c r="B939" s="2"/>
      <c r="C939" s="2"/>
      <c r="D939" s="2"/>
      <c r="E939" s="2"/>
      <c r="F939" s="2"/>
      <c r="G939" s="4"/>
      <c r="H939" s="2"/>
      <c r="I939" s="2"/>
      <c r="J939" s="2"/>
      <c r="K939" s="2"/>
      <c r="L939" s="2"/>
      <c r="M939" s="2"/>
    </row>
    <row r="940" spans="1:13">
      <c r="A940" s="2"/>
      <c r="B940" s="2"/>
      <c r="C940" s="2"/>
      <c r="D940" s="2"/>
      <c r="E940" s="2"/>
      <c r="F940" s="2"/>
      <c r="G940" s="4"/>
      <c r="H940" s="2"/>
      <c r="I940" s="2"/>
      <c r="J940" s="2"/>
      <c r="K940" s="2"/>
      <c r="L940" s="2"/>
      <c r="M940" s="2"/>
    </row>
    <row r="941" spans="1:13">
      <c r="A941" s="2"/>
      <c r="B941" s="2"/>
      <c r="C941" s="2"/>
      <c r="D941" s="2"/>
      <c r="E941" s="2"/>
      <c r="F941" s="2"/>
      <c r="G941" s="4"/>
      <c r="H941" s="2"/>
      <c r="I941" s="2"/>
      <c r="J941" s="2"/>
      <c r="K941" s="2"/>
      <c r="L941" s="2"/>
      <c r="M941" s="2"/>
    </row>
    <row r="942" spans="1:13">
      <c r="A942" s="2"/>
      <c r="B942" s="2"/>
      <c r="C942" s="2"/>
      <c r="D942" s="2"/>
      <c r="E942" s="2"/>
      <c r="F942" s="2"/>
      <c r="G942" s="4"/>
      <c r="H942" s="2"/>
      <c r="I942" s="2"/>
      <c r="J942" s="2"/>
      <c r="K942" s="2"/>
      <c r="L942" s="2"/>
      <c r="M942" s="2"/>
    </row>
    <row r="943" spans="1:13">
      <c r="A943" s="2"/>
      <c r="B943" s="2"/>
      <c r="C943" s="2"/>
      <c r="D943" s="2"/>
      <c r="E943" s="2"/>
      <c r="F943" s="2"/>
      <c r="G943" s="4"/>
      <c r="H943" s="2"/>
      <c r="I943" s="2"/>
      <c r="J943" s="2"/>
      <c r="K943" s="2"/>
      <c r="L943" s="2"/>
      <c r="M943" s="2"/>
    </row>
    <row r="944" spans="1:13">
      <c r="A944" s="2"/>
      <c r="B944" s="2"/>
      <c r="C944" s="2"/>
      <c r="D944" s="2"/>
      <c r="E944" s="2"/>
      <c r="F944" s="2"/>
      <c r="G944" s="4"/>
      <c r="H944" s="2"/>
      <c r="I944" s="2"/>
      <c r="J944" s="2"/>
      <c r="K944" s="2"/>
      <c r="L944" s="2"/>
      <c r="M944" s="2"/>
    </row>
    <row r="945" spans="1:13">
      <c r="A945" s="2"/>
      <c r="B945" s="2"/>
      <c r="C945" s="2"/>
      <c r="D945" s="2"/>
      <c r="E945" s="2"/>
      <c r="F945" s="2"/>
      <c r="G945" s="4"/>
      <c r="H945" s="2"/>
      <c r="I945" s="2"/>
      <c r="J945" s="2"/>
      <c r="K945" s="2"/>
      <c r="L945" s="2"/>
      <c r="M945" s="2"/>
    </row>
    <row r="946" spans="1:13">
      <c r="A946" s="2"/>
      <c r="B946" s="2"/>
      <c r="C946" s="2"/>
      <c r="D946" s="2"/>
      <c r="E946" s="2"/>
      <c r="F946" s="2"/>
      <c r="G946" s="4"/>
      <c r="H946" s="2"/>
      <c r="I946" s="2"/>
      <c r="J946" s="2"/>
      <c r="K946" s="2"/>
      <c r="L946" s="2"/>
      <c r="M946" s="2"/>
    </row>
    <row r="947" spans="1:13">
      <c r="A947" s="2"/>
      <c r="B947" s="2"/>
      <c r="C947" s="2"/>
      <c r="D947" s="2"/>
      <c r="E947" s="2"/>
      <c r="F947" s="2"/>
      <c r="G947" s="4"/>
      <c r="H947" s="2"/>
      <c r="I947" s="2"/>
      <c r="J947" s="2"/>
      <c r="K947" s="2"/>
      <c r="L947" s="2"/>
      <c r="M947" s="2"/>
    </row>
    <row r="948" spans="1:13">
      <c r="A948" s="2"/>
      <c r="B948" s="2"/>
      <c r="C948" s="2"/>
      <c r="D948" s="2"/>
      <c r="E948" s="2"/>
      <c r="F948" s="2"/>
      <c r="G948" s="4"/>
      <c r="H948" s="2"/>
      <c r="I948" s="2"/>
      <c r="J948" s="2"/>
      <c r="K948" s="2"/>
      <c r="L948" s="2"/>
      <c r="M948" s="2"/>
    </row>
    <row r="949" spans="1:13">
      <c r="A949" s="2"/>
      <c r="B949" s="2"/>
      <c r="C949" s="2"/>
      <c r="D949" s="2"/>
      <c r="E949" s="2"/>
      <c r="F949" s="2"/>
      <c r="G949" s="4"/>
      <c r="H949" s="2"/>
      <c r="I949" s="2"/>
      <c r="J949" s="2"/>
      <c r="K949" s="2"/>
      <c r="L949" s="2"/>
      <c r="M949" s="2"/>
    </row>
    <row r="950" spans="1:13">
      <c r="A950" s="2"/>
      <c r="B950" s="2"/>
      <c r="C950" s="2"/>
      <c r="D950" s="2"/>
      <c r="E950" s="2"/>
      <c r="F950" s="2"/>
      <c r="G950" s="4"/>
      <c r="H950" s="2"/>
      <c r="I950" s="2"/>
      <c r="J950" s="2"/>
      <c r="K950" s="2"/>
      <c r="L950" s="2"/>
      <c r="M950" s="2"/>
    </row>
    <row r="951" spans="1:13">
      <c r="A951" s="2"/>
      <c r="B951" s="2"/>
      <c r="C951" s="2"/>
      <c r="D951" s="2"/>
      <c r="E951" s="2"/>
      <c r="F951" s="2"/>
      <c r="G951" s="4"/>
      <c r="H951" s="2"/>
      <c r="I951" s="2"/>
      <c r="J951" s="2"/>
      <c r="K951" s="2"/>
      <c r="L951" s="2"/>
      <c r="M951" s="2"/>
    </row>
    <row r="952" spans="1:13">
      <c r="A952" s="2"/>
      <c r="B952" s="2"/>
      <c r="C952" s="2"/>
      <c r="D952" s="2"/>
      <c r="E952" s="2"/>
      <c r="F952" s="2"/>
      <c r="G952" s="4"/>
      <c r="H952" s="2"/>
      <c r="I952" s="2"/>
      <c r="J952" s="2"/>
      <c r="K952" s="2"/>
      <c r="L952" s="2"/>
      <c r="M952" s="2"/>
    </row>
    <row r="953" spans="1:13">
      <c r="A953" s="2"/>
      <c r="B953" s="2"/>
      <c r="C953" s="2"/>
      <c r="D953" s="2"/>
      <c r="E953" s="2"/>
      <c r="F953" s="2"/>
      <c r="G953" s="4"/>
      <c r="H953" s="2"/>
      <c r="I953" s="2"/>
      <c r="J953" s="2"/>
      <c r="K953" s="2"/>
      <c r="L953" s="2"/>
      <c r="M953" s="2"/>
    </row>
    <row r="954" spans="1:13">
      <c r="A954" s="2"/>
      <c r="B954" s="2"/>
      <c r="C954" s="2"/>
      <c r="D954" s="2"/>
      <c r="E954" s="2"/>
      <c r="F954" s="2"/>
      <c r="G954" s="4"/>
      <c r="H954" s="2"/>
      <c r="I954" s="2"/>
      <c r="J954" s="2"/>
      <c r="K954" s="2"/>
      <c r="L954" s="2"/>
      <c r="M954" s="2"/>
    </row>
    <row r="955" spans="1:13">
      <c r="A955" s="2"/>
      <c r="B955" s="2"/>
      <c r="C955" s="2"/>
      <c r="D955" s="2"/>
      <c r="E955" s="2"/>
      <c r="F955" s="2"/>
      <c r="G955" s="4"/>
      <c r="H955" s="2"/>
      <c r="I955" s="2"/>
      <c r="J955" s="2"/>
      <c r="K955" s="2"/>
      <c r="L955" s="2"/>
      <c r="M955" s="2"/>
    </row>
    <row r="956" spans="1:13">
      <c r="A956" s="2"/>
      <c r="B956" s="2"/>
      <c r="C956" s="2"/>
      <c r="D956" s="2"/>
      <c r="E956" s="2"/>
      <c r="F956" s="2"/>
      <c r="G956" s="4"/>
      <c r="H956" s="2"/>
      <c r="I956" s="2"/>
      <c r="J956" s="2"/>
      <c r="K956" s="2"/>
      <c r="L956" s="2"/>
      <c r="M956" s="2"/>
    </row>
    <row r="957" spans="1:13">
      <c r="A957" s="6"/>
      <c r="B957" s="2"/>
      <c r="C957" s="2"/>
      <c r="D957" s="2"/>
      <c r="E957" s="2"/>
      <c r="F957" s="2"/>
      <c r="G957" s="4"/>
      <c r="H957" s="2"/>
      <c r="I957" s="2"/>
      <c r="J957" s="2"/>
      <c r="K957" s="2"/>
      <c r="L957" s="2"/>
      <c r="M957" s="2"/>
    </row>
    <row r="958" spans="1:13">
      <c r="A958" s="2"/>
      <c r="B958" s="2"/>
      <c r="C958" s="2"/>
      <c r="D958" s="2"/>
      <c r="E958" s="2"/>
      <c r="F958" s="2"/>
      <c r="G958" s="4"/>
      <c r="H958" s="2"/>
      <c r="I958" s="2"/>
      <c r="J958" s="2"/>
      <c r="K958" s="2"/>
      <c r="L958" s="2"/>
      <c r="M958" s="2"/>
    </row>
    <row r="959" spans="1:13">
      <c r="A959" s="2"/>
      <c r="B959" s="2"/>
      <c r="C959" s="2"/>
      <c r="D959" s="2"/>
      <c r="E959" s="2"/>
      <c r="F959" s="2"/>
      <c r="G959" s="4"/>
      <c r="H959" s="2"/>
      <c r="I959" s="2"/>
      <c r="J959" s="2"/>
      <c r="K959" s="2"/>
      <c r="L959" s="2"/>
      <c r="M959" s="2"/>
    </row>
    <row r="960" spans="1:13">
      <c r="A960" s="2"/>
      <c r="B960" s="2"/>
      <c r="C960" s="2"/>
      <c r="D960" s="2"/>
      <c r="E960" s="2"/>
      <c r="F960" s="2"/>
      <c r="G960" s="4"/>
      <c r="H960" s="2"/>
      <c r="I960" s="2"/>
      <c r="J960" s="2"/>
      <c r="K960" s="2"/>
      <c r="L960" s="2"/>
      <c r="M960" s="2"/>
    </row>
    <row r="961" spans="1:13">
      <c r="A961" s="2"/>
      <c r="B961" s="2"/>
      <c r="C961" s="2"/>
      <c r="D961" s="2"/>
      <c r="E961" s="2"/>
      <c r="F961" s="2"/>
      <c r="G961" s="4"/>
      <c r="H961" s="2"/>
      <c r="I961" s="2"/>
      <c r="J961" s="2"/>
      <c r="K961" s="2"/>
      <c r="L961" s="2"/>
      <c r="M961" s="2"/>
    </row>
    <row r="962" spans="1:13">
      <c r="A962" s="2"/>
      <c r="B962" s="2"/>
      <c r="C962" s="2"/>
      <c r="D962" s="2"/>
      <c r="E962" s="2"/>
      <c r="F962" s="2"/>
      <c r="G962" s="4"/>
      <c r="H962" s="2"/>
      <c r="I962" s="2"/>
      <c r="J962" s="2"/>
      <c r="K962" s="2"/>
      <c r="L962" s="2"/>
      <c r="M962" s="2"/>
    </row>
    <row r="963" spans="1:13">
      <c r="A963" s="2"/>
      <c r="B963" s="2"/>
      <c r="C963" s="2"/>
      <c r="D963" s="2"/>
      <c r="E963" s="2"/>
      <c r="F963" s="2"/>
      <c r="G963" s="4"/>
      <c r="H963" s="2"/>
      <c r="I963" s="2"/>
      <c r="J963" s="2"/>
      <c r="K963" s="2"/>
      <c r="L963" s="2"/>
      <c r="M963" s="2"/>
    </row>
    <row r="964" spans="1:13">
      <c r="A964" s="2"/>
      <c r="B964" s="2"/>
      <c r="C964" s="2"/>
      <c r="D964" s="2"/>
      <c r="E964" s="2"/>
      <c r="F964" s="2"/>
      <c r="G964" s="4"/>
      <c r="H964" s="2"/>
      <c r="I964" s="2"/>
      <c r="J964" s="2"/>
      <c r="K964" s="2"/>
      <c r="L964" s="2"/>
      <c r="M964" s="2"/>
    </row>
    <row r="965" spans="1:13">
      <c r="A965" s="2"/>
      <c r="B965" s="2"/>
      <c r="C965" s="2"/>
      <c r="D965" s="2"/>
      <c r="E965" s="2"/>
      <c r="F965" s="2"/>
      <c r="G965" s="4"/>
      <c r="H965" s="2"/>
      <c r="I965" s="2"/>
      <c r="J965" s="2"/>
      <c r="K965" s="2"/>
      <c r="L965" s="2"/>
      <c r="M965" s="2"/>
    </row>
    <row r="966" spans="1:13">
      <c r="A966" s="2"/>
      <c r="B966" s="2"/>
      <c r="C966" s="2"/>
      <c r="D966" s="2"/>
      <c r="E966" s="2"/>
      <c r="F966" s="2"/>
      <c r="G966" s="4"/>
      <c r="H966" s="2"/>
      <c r="I966" s="2"/>
      <c r="J966" s="2"/>
      <c r="K966" s="2"/>
      <c r="L966" s="2"/>
      <c r="M966" s="2"/>
    </row>
    <row r="967" spans="1:13">
      <c r="A967" s="2"/>
      <c r="B967" s="2"/>
      <c r="C967" s="2"/>
      <c r="D967" s="2"/>
      <c r="E967" s="2"/>
      <c r="F967" s="2"/>
      <c r="G967" s="4"/>
      <c r="H967" s="2"/>
      <c r="I967" s="2"/>
      <c r="J967" s="2"/>
      <c r="K967" s="2"/>
      <c r="L967" s="2"/>
      <c r="M967" s="2"/>
    </row>
    <row r="968" spans="1:13">
      <c r="A968" s="2"/>
      <c r="B968" s="2"/>
      <c r="C968" s="2"/>
      <c r="D968" s="2"/>
      <c r="E968" s="2"/>
      <c r="F968" s="2"/>
      <c r="G968" s="4"/>
      <c r="H968" s="2"/>
      <c r="I968" s="2"/>
      <c r="J968" s="2"/>
      <c r="K968" s="2"/>
      <c r="L968" s="2"/>
      <c r="M968" s="2"/>
    </row>
    <row r="969" spans="1:13">
      <c r="A969" s="2"/>
      <c r="B969" s="2"/>
      <c r="C969" s="2"/>
      <c r="D969" s="2"/>
      <c r="E969" s="2"/>
      <c r="F969" s="2"/>
      <c r="G969" s="4"/>
      <c r="H969" s="2"/>
      <c r="I969" s="2"/>
      <c r="J969" s="2"/>
      <c r="K969" s="2"/>
      <c r="L969" s="2"/>
      <c r="M969" s="2"/>
    </row>
    <row r="970" spans="1:13">
      <c r="A970" s="2"/>
      <c r="B970" s="2"/>
      <c r="C970" s="2"/>
      <c r="D970" s="2"/>
      <c r="E970" s="2"/>
      <c r="F970" s="2"/>
      <c r="G970" s="4"/>
      <c r="H970" s="2"/>
      <c r="I970" s="2"/>
      <c r="J970" s="2"/>
      <c r="K970" s="2"/>
      <c r="L970" s="2"/>
      <c r="M970" s="2"/>
    </row>
    <row r="971" spans="1:13">
      <c r="A971" s="2"/>
      <c r="B971" s="2"/>
      <c r="C971" s="2"/>
      <c r="D971" s="2"/>
      <c r="E971" s="2"/>
      <c r="F971" s="2"/>
      <c r="G971" s="4"/>
      <c r="H971" s="2"/>
      <c r="I971" s="2"/>
      <c r="J971" s="2"/>
      <c r="K971" s="2"/>
      <c r="L971" s="2"/>
      <c r="M971" s="2"/>
    </row>
    <row r="972" spans="1:13">
      <c r="A972" s="2"/>
      <c r="B972" s="2"/>
      <c r="C972" s="2"/>
      <c r="D972" s="2"/>
      <c r="E972" s="2"/>
      <c r="F972" s="2"/>
      <c r="G972" s="4"/>
      <c r="H972" s="2"/>
      <c r="I972" s="2"/>
      <c r="J972" s="2"/>
      <c r="K972" s="2"/>
      <c r="L972" s="2"/>
      <c r="M972" s="2"/>
    </row>
    <row r="973" spans="1:13">
      <c r="A973" s="2"/>
      <c r="B973" s="2"/>
      <c r="C973" s="2"/>
      <c r="D973" s="2"/>
      <c r="E973" s="2"/>
      <c r="F973" s="2"/>
      <c r="G973" s="4"/>
      <c r="H973" s="2"/>
      <c r="I973" s="2"/>
      <c r="J973" s="2"/>
      <c r="K973" s="2"/>
      <c r="L973" s="2"/>
      <c r="M973" s="2"/>
    </row>
    <row r="974" spans="1:13">
      <c r="A974" s="2"/>
      <c r="B974" s="2"/>
      <c r="C974" s="2"/>
      <c r="D974" s="2"/>
      <c r="E974" s="2"/>
      <c r="F974" s="2"/>
      <c r="G974" s="4"/>
      <c r="H974" s="2"/>
      <c r="I974" s="2"/>
      <c r="J974" s="2"/>
      <c r="K974" s="2"/>
      <c r="L974" s="2"/>
      <c r="M974" s="2"/>
    </row>
    <row r="975" spans="1:13">
      <c r="A975" s="2"/>
      <c r="B975" s="2"/>
      <c r="C975" s="2"/>
      <c r="D975" s="2"/>
      <c r="E975" s="2"/>
      <c r="F975" s="2"/>
      <c r="G975" s="4"/>
      <c r="H975" s="2"/>
      <c r="I975" s="2"/>
      <c r="J975" s="2"/>
      <c r="K975" s="2"/>
      <c r="L975" s="2"/>
      <c r="M975" s="2"/>
    </row>
    <row r="976" spans="1:13">
      <c r="A976" s="2"/>
      <c r="B976" s="2"/>
      <c r="C976" s="2"/>
      <c r="D976" s="2"/>
      <c r="E976" s="2"/>
      <c r="F976" s="2"/>
      <c r="G976" s="4"/>
      <c r="H976" s="2"/>
      <c r="I976" s="2"/>
      <c r="J976" s="2"/>
      <c r="K976" s="2"/>
      <c r="L976" s="2"/>
      <c r="M976" s="2"/>
    </row>
    <row r="977" spans="1:13">
      <c r="A977" s="2"/>
      <c r="B977" s="2"/>
      <c r="C977" s="2"/>
      <c r="D977" s="2"/>
      <c r="E977" s="2"/>
      <c r="F977" s="2"/>
      <c r="G977" s="4"/>
      <c r="H977" s="2"/>
      <c r="I977" s="2"/>
      <c r="J977" s="2"/>
      <c r="K977" s="2"/>
      <c r="L977" s="2"/>
      <c r="M977" s="2"/>
    </row>
    <row r="978" spans="1:13">
      <c r="A978" s="2"/>
      <c r="B978" s="2"/>
      <c r="C978" s="2"/>
      <c r="D978" s="2"/>
      <c r="E978" s="2"/>
      <c r="F978" s="2"/>
      <c r="G978" s="4"/>
      <c r="H978" s="2"/>
      <c r="I978" s="2"/>
      <c r="J978" s="2"/>
      <c r="K978" s="2"/>
      <c r="L978" s="2"/>
      <c r="M978" s="2"/>
    </row>
    <row r="979" spans="1:13">
      <c r="A979" s="2"/>
      <c r="B979" s="2"/>
      <c r="C979" s="2"/>
      <c r="D979" s="2"/>
      <c r="E979" s="2"/>
      <c r="F979" s="2"/>
      <c r="G979" s="4"/>
      <c r="H979" s="2"/>
      <c r="I979" s="2"/>
      <c r="J979" s="2"/>
      <c r="K979" s="2"/>
      <c r="L979" s="2"/>
      <c r="M979" s="2"/>
    </row>
    <row r="980" spans="1:13">
      <c r="A980" s="2"/>
      <c r="B980" s="2"/>
      <c r="C980" s="2"/>
      <c r="D980" s="2"/>
      <c r="E980" s="2"/>
      <c r="F980" s="2"/>
      <c r="G980" s="4"/>
      <c r="H980" s="2"/>
      <c r="I980" s="2"/>
      <c r="J980" s="2"/>
      <c r="K980" s="2"/>
      <c r="L980" s="2"/>
      <c r="M980" s="2"/>
    </row>
    <row r="981" spans="1:13">
      <c r="A981" s="2"/>
      <c r="B981" s="2"/>
      <c r="C981" s="2"/>
      <c r="D981" s="2"/>
      <c r="E981" s="2"/>
      <c r="F981" s="2"/>
      <c r="G981" s="4"/>
      <c r="H981" s="2"/>
      <c r="I981" s="2"/>
      <c r="J981" s="2"/>
      <c r="K981" s="2"/>
      <c r="L981" s="2"/>
      <c r="M981" s="2"/>
    </row>
    <row r="982" spans="1:13">
      <c r="A982" s="2"/>
      <c r="B982" s="2"/>
      <c r="C982" s="2"/>
      <c r="D982" s="2"/>
      <c r="E982" s="2"/>
      <c r="F982" s="2"/>
      <c r="G982" s="4"/>
      <c r="H982" s="2"/>
      <c r="I982" s="2"/>
      <c r="J982" s="2"/>
      <c r="K982" s="2"/>
      <c r="L982" s="2"/>
      <c r="M982" s="2"/>
    </row>
    <row r="983" spans="1:13">
      <c r="A983" s="2"/>
      <c r="B983" s="2"/>
      <c r="C983" s="2"/>
      <c r="D983" s="2"/>
      <c r="E983" s="2"/>
      <c r="F983" s="2"/>
      <c r="G983" s="4"/>
      <c r="H983" s="2"/>
      <c r="I983" s="2"/>
      <c r="J983" s="2"/>
      <c r="K983" s="2"/>
      <c r="L983" s="2"/>
      <c r="M983" s="2"/>
    </row>
    <row r="984" spans="1:13">
      <c r="A984" s="2"/>
      <c r="B984" s="2"/>
      <c r="C984" s="2"/>
      <c r="D984" s="2"/>
      <c r="E984" s="2"/>
      <c r="F984" s="2"/>
      <c r="G984" s="4"/>
      <c r="H984" s="2"/>
      <c r="I984" s="2"/>
      <c r="J984" s="2"/>
      <c r="K984" s="2"/>
      <c r="L984" s="2"/>
      <c r="M984" s="2"/>
    </row>
    <row r="985" spans="1:13">
      <c r="A985" s="2"/>
      <c r="B985" s="2"/>
      <c r="C985" s="2"/>
      <c r="D985" s="2"/>
      <c r="E985" s="2"/>
      <c r="F985" s="2"/>
      <c r="G985" s="4"/>
      <c r="H985" s="2"/>
      <c r="I985" s="2"/>
      <c r="J985" s="2"/>
      <c r="K985" s="2"/>
      <c r="L985" s="2"/>
      <c r="M985" s="2"/>
    </row>
    <row r="986" spans="1:13">
      <c r="A986" s="2"/>
      <c r="B986" s="2"/>
      <c r="C986" s="2"/>
      <c r="D986" s="2"/>
      <c r="E986" s="2"/>
      <c r="F986" s="2"/>
      <c r="G986" s="4"/>
      <c r="H986" s="2"/>
      <c r="I986" s="2"/>
      <c r="J986" s="2"/>
      <c r="K986" s="2"/>
      <c r="L986" s="2"/>
      <c r="M986" s="2"/>
    </row>
    <row r="987" spans="1:13">
      <c r="A987" s="2"/>
      <c r="B987" s="2"/>
      <c r="C987" s="2"/>
      <c r="D987" s="2"/>
      <c r="E987" s="2"/>
      <c r="F987" s="2"/>
      <c r="G987" s="4"/>
      <c r="H987" s="2"/>
      <c r="I987" s="2"/>
      <c r="J987" s="2"/>
      <c r="K987" s="2"/>
      <c r="L987" s="2"/>
      <c r="M987" s="2"/>
    </row>
    <row r="988" spans="1:13">
      <c r="A988" s="2"/>
      <c r="B988" s="2"/>
      <c r="C988" s="2"/>
      <c r="D988" s="2"/>
      <c r="E988" s="2"/>
      <c r="F988" s="2"/>
      <c r="G988" s="4"/>
      <c r="H988" s="2"/>
      <c r="I988" s="2"/>
      <c r="J988" s="2"/>
      <c r="K988" s="2"/>
      <c r="L988" s="2"/>
      <c r="M988" s="2"/>
    </row>
    <row r="989" spans="1:13">
      <c r="A989" s="2"/>
      <c r="B989" s="2"/>
      <c r="C989" s="2"/>
      <c r="D989" s="2"/>
      <c r="E989" s="2"/>
      <c r="F989" s="2"/>
      <c r="G989" s="4"/>
      <c r="H989" s="2"/>
      <c r="I989" s="2"/>
      <c r="J989" s="2"/>
      <c r="K989" s="2"/>
      <c r="L989" s="2"/>
      <c r="M989" s="2"/>
    </row>
    <row r="990" spans="1:13">
      <c r="A990" s="2"/>
      <c r="B990" s="2"/>
      <c r="C990" s="2"/>
      <c r="D990" s="2"/>
      <c r="E990" s="2"/>
      <c r="F990" s="2"/>
      <c r="G990" s="4"/>
      <c r="H990" s="2"/>
      <c r="I990" s="2"/>
      <c r="J990" s="2"/>
      <c r="K990" s="2"/>
      <c r="L990" s="2"/>
      <c r="M990" s="2"/>
    </row>
    <row r="991" spans="1:13">
      <c r="A991" s="2"/>
      <c r="B991" s="2"/>
      <c r="C991" s="2"/>
      <c r="D991" s="2"/>
      <c r="E991" s="2"/>
      <c r="F991" s="2"/>
      <c r="G991" s="4"/>
      <c r="H991" s="2"/>
      <c r="I991" s="2"/>
      <c r="J991" s="2"/>
      <c r="K991" s="2"/>
      <c r="L991" s="2"/>
      <c r="M991" s="2"/>
    </row>
    <row r="992" spans="1:13">
      <c r="A992" s="2"/>
      <c r="B992" s="2"/>
      <c r="C992" s="2"/>
      <c r="D992" s="2"/>
      <c r="E992" s="2"/>
      <c r="F992" s="2"/>
      <c r="G992" s="4"/>
      <c r="H992" s="2"/>
      <c r="I992" s="2"/>
      <c r="J992" s="2"/>
      <c r="K992" s="2"/>
      <c r="L992" s="2"/>
      <c r="M992" s="2"/>
    </row>
    <row r="993" spans="1:13">
      <c r="A993" s="2"/>
      <c r="B993" s="2"/>
      <c r="C993" s="2"/>
      <c r="D993" s="2"/>
      <c r="E993" s="2"/>
      <c r="F993" s="2"/>
      <c r="G993" s="4"/>
      <c r="H993" s="2"/>
      <c r="I993" s="2"/>
      <c r="J993" s="2"/>
      <c r="K993" s="2"/>
      <c r="L993" s="2"/>
      <c r="M993" s="2"/>
    </row>
    <row r="994" spans="1:13">
      <c r="A994" s="2"/>
      <c r="B994" s="2"/>
      <c r="C994" s="2"/>
      <c r="D994" s="2"/>
      <c r="E994" s="2"/>
      <c r="F994" s="2"/>
      <c r="G994" s="4"/>
      <c r="H994" s="2"/>
      <c r="I994" s="2"/>
      <c r="J994" s="2"/>
      <c r="K994" s="2"/>
      <c r="L994" s="2"/>
      <c r="M994" s="2"/>
    </row>
    <row r="995" spans="1:13">
      <c r="A995" s="2"/>
      <c r="B995" s="2"/>
      <c r="C995" s="2"/>
      <c r="D995" s="2"/>
      <c r="E995" s="2"/>
      <c r="F995" s="2"/>
      <c r="G995" s="4"/>
      <c r="H995" s="2"/>
      <c r="I995" s="2"/>
      <c r="J995" s="2"/>
      <c r="K995" s="2"/>
      <c r="L995" s="2"/>
      <c r="M995" s="2"/>
    </row>
    <row r="996" spans="1:13">
      <c r="A996" s="2"/>
      <c r="B996" s="2"/>
      <c r="C996" s="2"/>
      <c r="D996" s="2"/>
      <c r="E996" s="2"/>
      <c r="F996" s="2"/>
      <c r="G996" s="4"/>
      <c r="H996" s="2"/>
      <c r="I996" s="2"/>
      <c r="J996" s="2"/>
      <c r="K996" s="2"/>
      <c r="L996" s="2"/>
      <c r="M996" s="2"/>
    </row>
    <row r="997" spans="1:13">
      <c r="A997" s="2"/>
      <c r="B997" s="2"/>
      <c r="C997" s="2"/>
      <c r="D997" s="2"/>
      <c r="E997" s="2"/>
      <c r="F997" s="2"/>
      <c r="G997" s="4"/>
      <c r="H997" s="2"/>
      <c r="I997" s="2"/>
      <c r="J997" s="2"/>
      <c r="K997" s="2"/>
      <c r="L997" s="2"/>
      <c r="M997" s="2"/>
    </row>
    <row r="998" spans="1:13">
      <c r="A998" s="2"/>
      <c r="B998" s="2"/>
      <c r="C998" s="2"/>
      <c r="D998" s="2"/>
      <c r="E998" s="2"/>
      <c r="F998" s="2"/>
      <c r="G998" s="4"/>
      <c r="H998" s="2"/>
      <c r="I998" s="2"/>
      <c r="J998" s="2"/>
      <c r="K998" s="2"/>
      <c r="L998" s="2"/>
      <c r="M998" s="2"/>
    </row>
    <row r="999" spans="1:13">
      <c r="A999" s="2"/>
      <c r="B999" s="2"/>
      <c r="C999" s="2"/>
      <c r="D999" s="2"/>
      <c r="E999" s="2"/>
      <c r="F999" s="2"/>
      <c r="G999" s="4"/>
      <c r="H999" s="2"/>
      <c r="I999" s="2"/>
      <c r="J999" s="2"/>
      <c r="K999" s="2"/>
      <c r="L999" s="2"/>
      <c r="M999" s="2"/>
    </row>
    <row r="1000" spans="1:13">
      <c r="A1000" s="2"/>
      <c r="B1000" s="2"/>
      <c r="C1000" s="2"/>
      <c r="D1000" s="2"/>
      <c r="E1000" s="2"/>
      <c r="F1000" s="2"/>
      <c r="G1000" s="4"/>
      <c r="H1000" s="2"/>
      <c r="I1000" s="2"/>
      <c r="J1000" s="2"/>
      <c r="K1000" s="2"/>
      <c r="L1000" s="2"/>
      <c r="M1000" s="2"/>
    </row>
    <row r="1001" spans="1:13">
      <c r="A1001" s="2"/>
      <c r="B1001" s="2"/>
      <c r="C1001" s="2"/>
      <c r="D1001" s="2"/>
      <c r="E1001" s="2"/>
      <c r="F1001" s="2"/>
      <c r="G1001" s="4"/>
      <c r="H1001" s="2"/>
      <c r="I1001" s="2"/>
      <c r="J1001" s="2"/>
      <c r="K1001" s="2"/>
      <c r="L1001" s="2"/>
      <c r="M1001" s="2"/>
    </row>
    <row r="1002" spans="1:13">
      <c r="A1002" s="2"/>
      <c r="B1002" s="2"/>
      <c r="C1002" s="2"/>
      <c r="D1002" s="2"/>
      <c r="E1002" s="2"/>
      <c r="F1002" s="2"/>
      <c r="G1002" s="4"/>
      <c r="H1002" s="2"/>
      <c r="I1002" s="2"/>
      <c r="J1002" s="2"/>
      <c r="K1002" s="2"/>
      <c r="L1002" s="2"/>
      <c r="M1002" s="2"/>
    </row>
    <row r="1003" spans="1:13">
      <c r="A1003" s="2"/>
      <c r="B1003" s="2"/>
      <c r="C1003" s="2"/>
      <c r="D1003" s="2"/>
      <c r="E1003" s="2"/>
      <c r="F1003" s="2"/>
      <c r="G1003" s="4"/>
      <c r="H1003" s="2"/>
      <c r="I1003" s="2"/>
      <c r="J1003" s="2"/>
      <c r="K1003" s="2"/>
      <c r="L1003" s="2"/>
      <c r="M1003" s="2"/>
    </row>
    <row r="1004" spans="1:13">
      <c r="A1004" s="2"/>
      <c r="B1004" s="2"/>
      <c r="C1004" s="2"/>
      <c r="D1004" s="2"/>
      <c r="E1004" s="2"/>
      <c r="F1004" s="2"/>
      <c r="G1004" s="4"/>
      <c r="H1004" s="2"/>
      <c r="I1004" s="2"/>
      <c r="J1004" s="2"/>
      <c r="K1004" s="2"/>
      <c r="L1004" s="2"/>
      <c r="M1004" s="2"/>
    </row>
    <row r="1005" spans="1:13">
      <c r="A1005" s="2"/>
      <c r="B1005" s="2"/>
      <c r="C1005" s="2"/>
      <c r="D1005" s="2"/>
      <c r="E1005" s="2"/>
      <c r="F1005" s="2"/>
      <c r="G1005" s="4"/>
      <c r="H1005" s="2"/>
      <c r="I1005" s="2"/>
      <c r="J1005" s="2"/>
      <c r="K1005" s="2"/>
      <c r="L1005" s="2"/>
      <c r="M1005" s="2"/>
    </row>
    <row r="1006" spans="1:13">
      <c r="A1006" s="2"/>
      <c r="B1006" s="2"/>
      <c r="C1006" s="2"/>
      <c r="D1006" s="2"/>
      <c r="E1006" s="2"/>
      <c r="F1006" s="2"/>
      <c r="G1006" s="4"/>
      <c r="H1006" s="2"/>
      <c r="I1006" s="2"/>
      <c r="J1006" s="2"/>
      <c r="K1006" s="2"/>
      <c r="L1006" s="2"/>
      <c r="M1006" s="2"/>
    </row>
    <row r="1007" spans="1:13">
      <c r="A1007" s="2"/>
      <c r="B1007" s="2"/>
      <c r="C1007" s="2"/>
      <c r="D1007" s="2"/>
      <c r="E1007" s="2"/>
      <c r="F1007" s="2"/>
      <c r="G1007" s="4"/>
      <c r="H1007" s="2"/>
      <c r="I1007" s="2"/>
      <c r="J1007" s="2"/>
      <c r="K1007" s="2"/>
      <c r="L1007" s="2"/>
      <c r="M1007" s="2"/>
    </row>
    <row r="1008" spans="1:13">
      <c r="A1008" s="2"/>
      <c r="B1008" s="2"/>
      <c r="C1008" s="2"/>
      <c r="D1008" s="2"/>
      <c r="E1008" s="2"/>
      <c r="F1008" s="2"/>
      <c r="G1008" s="4"/>
      <c r="H1008" s="2"/>
      <c r="I1008" s="2"/>
      <c r="J1008" s="2"/>
      <c r="K1008" s="2"/>
      <c r="L1008" s="2"/>
      <c r="M1008" s="2"/>
    </row>
    <row r="1009" spans="1:13">
      <c r="A1009" s="2"/>
      <c r="B1009" s="2"/>
      <c r="C1009" s="2"/>
      <c r="D1009" s="2"/>
      <c r="E1009" s="2"/>
      <c r="F1009" s="2"/>
      <c r="G1009" s="4"/>
      <c r="H1009" s="2"/>
      <c r="I1009" s="2"/>
      <c r="J1009" s="2"/>
      <c r="K1009" s="2"/>
      <c r="L1009" s="2"/>
      <c r="M1009" s="2"/>
    </row>
    <row r="1010" spans="1:13">
      <c r="A1010" s="2"/>
      <c r="B1010" s="2"/>
      <c r="C1010" s="2"/>
      <c r="D1010" s="2"/>
      <c r="E1010" s="2"/>
      <c r="F1010" s="2"/>
      <c r="G1010" s="4"/>
      <c r="H1010" s="2"/>
      <c r="I1010" s="2"/>
      <c r="J1010" s="2"/>
      <c r="K1010" s="2"/>
      <c r="L1010" s="2"/>
      <c r="M1010" s="2"/>
    </row>
    <row r="1011" spans="1:13">
      <c r="A1011" s="2"/>
      <c r="B1011" s="2"/>
      <c r="C1011" s="2"/>
      <c r="D1011" s="2"/>
      <c r="E1011" s="2"/>
      <c r="F1011" s="2"/>
      <c r="G1011" s="4"/>
      <c r="H1011" s="2"/>
      <c r="I1011" s="2"/>
      <c r="J1011" s="2"/>
      <c r="K1011" s="2"/>
      <c r="L1011" s="2"/>
      <c r="M1011" s="2"/>
    </row>
    <row r="1012" spans="1:13">
      <c r="A1012" s="2"/>
      <c r="B1012" s="2"/>
      <c r="C1012" s="2"/>
      <c r="D1012" s="2"/>
      <c r="E1012" s="2"/>
      <c r="F1012" s="2"/>
      <c r="G1012" s="4"/>
      <c r="H1012" s="2"/>
      <c r="I1012" s="2"/>
      <c r="J1012" s="2"/>
      <c r="K1012" s="2"/>
      <c r="L1012" s="2"/>
      <c r="M1012" s="2"/>
    </row>
    <row r="1013" spans="1:13">
      <c r="A1013" s="2"/>
      <c r="B1013" s="2"/>
      <c r="C1013" s="2"/>
      <c r="D1013" s="2"/>
      <c r="E1013" s="2"/>
      <c r="F1013" s="2"/>
      <c r="G1013" s="4"/>
      <c r="H1013" s="2"/>
      <c r="I1013" s="2"/>
      <c r="J1013" s="2"/>
      <c r="K1013" s="2"/>
      <c r="L1013" s="2"/>
      <c r="M1013" s="2"/>
    </row>
    <row r="1014" spans="1:13">
      <c r="A1014" s="2"/>
      <c r="B1014" s="2"/>
      <c r="C1014" s="2"/>
      <c r="D1014" s="2"/>
      <c r="E1014" s="2"/>
      <c r="F1014" s="2"/>
      <c r="G1014" s="4"/>
      <c r="H1014" s="2"/>
      <c r="I1014" s="2"/>
      <c r="J1014" s="2"/>
      <c r="K1014" s="2"/>
      <c r="L1014" s="2"/>
      <c r="M1014" s="2"/>
    </row>
    <row r="1015" spans="1:13">
      <c r="A1015" s="2"/>
      <c r="B1015" s="2"/>
      <c r="C1015" s="2"/>
      <c r="D1015" s="2"/>
      <c r="E1015" s="2"/>
      <c r="F1015" s="2"/>
      <c r="G1015" s="4"/>
      <c r="H1015" s="2"/>
      <c r="I1015" s="2"/>
      <c r="J1015" s="2"/>
      <c r="K1015" s="2"/>
      <c r="L1015" s="2"/>
      <c r="M1015" s="2"/>
    </row>
    <row r="1016" spans="1:13">
      <c r="A1016" s="2"/>
      <c r="B1016" s="2"/>
      <c r="C1016" s="2"/>
      <c r="D1016" s="2"/>
      <c r="E1016" s="2"/>
      <c r="F1016" s="2"/>
      <c r="G1016" s="4"/>
      <c r="H1016" s="2"/>
      <c r="I1016" s="2"/>
      <c r="J1016" s="2"/>
      <c r="K1016" s="2"/>
      <c r="L1016" s="2"/>
      <c r="M1016" s="2"/>
    </row>
    <row r="1017" spans="1:13">
      <c r="A1017" s="2"/>
      <c r="B1017" s="2"/>
      <c r="C1017" s="2"/>
      <c r="D1017" s="2"/>
      <c r="E1017" s="2"/>
      <c r="F1017" s="2"/>
      <c r="G1017" s="4"/>
      <c r="H1017" s="2"/>
      <c r="I1017" s="2"/>
      <c r="J1017" s="2"/>
      <c r="K1017" s="2"/>
      <c r="L1017" s="2"/>
      <c r="M1017" s="2"/>
    </row>
    <row r="1018" spans="1:13">
      <c r="A1018" s="2"/>
      <c r="B1018" s="2"/>
      <c r="C1018" s="2"/>
      <c r="D1018" s="2"/>
      <c r="E1018" s="2"/>
      <c r="F1018" s="2"/>
      <c r="G1018" s="4"/>
      <c r="H1018" s="2"/>
      <c r="I1018" s="2"/>
      <c r="J1018" s="2"/>
      <c r="K1018" s="2"/>
      <c r="L1018" s="2"/>
      <c r="M1018" s="2"/>
    </row>
    <row r="1019" spans="1:13">
      <c r="A1019" s="2"/>
      <c r="B1019" s="2"/>
      <c r="C1019" s="2"/>
      <c r="D1019" s="2"/>
      <c r="E1019" s="2"/>
      <c r="F1019" s="2"/>
      <c r="G1019" s="4"/>
      <c r="H1019" s="2"/>
      <c r="I1019" s="2"/>
      <c r="J1019" s="2"/>
      <c r="K1019" s="2"/>
      <c r="L1019" s="2"/>
      <c r="M1019" s="2"/>
    </row>
    <row r="1020" spans="1:13">
      <c r="A1020" s="2"/>
      <c r="B1020" s="2"/>
      <c r="C1020" s="2"/>
      <c r="D1020" s="2"/>
      <c r="E1020" s="2"/>
      <c r="F1020" s="2"/>
      <c r="G1020" s="4"/>
      <c r="H1020" s="2"/>
      <c r="I1020" s="2"/>
      <c r="J1020" s="2"/>
      <c r="K1020" s="2"/>
      <c r="L1020" s="2"/>
      <c r="M1020" s="2"/>
    </row>
    <row r="1021" spans="1:13">
      <c r="A1021" s="2"/>
      <c r="B1021" s="2"/>
      <c r="C1021" s="2"/>
      <c r="D1021" s="2"/>
      <c r="E1021" s="2"/>
      <c r="F1021" s="2"/>
      <c r="G1021" s="4"/>
      <c r="H1021" s="2"/>
      <c r="I1021" s="2"/>
      <c r="J1021" s="2"/>
      <c r="K1021" s="2"/>
      <c r="L1021" s="2"/>
      <c r="M1021" s="2"/>
    </row>
    <row r="1022" spans="1:13">
      <c r="A1022" s="2"/>
      <c r="B1022" s="2"/>
      <c r="C1022" s="2"/>
      <c r="D1022" s="2"/>
      <c r="E1022" s="2"/>
      <c r="F1022" s="2"/>
      <c r="G1022" s="4"/>
      <c r="H1022" s="2"/>
      <c r="I1022" s="2"/>
      <c r="J1022" s="2"/>
      <c r="K1022" s="2"/>
      <c r="L1022" s="2"/>
      <c r="M1022" s="2"/>
    </row>
    <row r="1023" spans="1:13">
      <c r="A1023" s="2"/>
      <c r="B1023" s="2"/>
      <c r="C1023" s="2"/>
      <c r="D1023" s="2"/>
      <c r="E1023" s="2"/>
      <c r="F1023" s="2"/>
      <c r="G1023" s="4"/>
      <c r="H1023" s="2"/>
      <c r="I1023" s="2"/>
      <c r="J1023" s="2"/>
      <c r="K1023" s="2"/>
      <c r="L1023" s="2"/>
      <c r="M1023" s="2"/>
    </row>
    <row r="1024" spans="1:13">
      <c r="A1024" s="2"/>
      <c r="B1024" s="2"/>
      <c r="C1024" s="2"/>
      <c r="D1024" s="2"/>
      <c r="E1024" s="2"/>
      <c r="F1024" s="2"/>
      <c r="G1024" s="4"/>
      <c r="H1024" s="2"/>
      <c r="I1024" s="2"/>
      <c r="J1024" s="2"/>
      <c r="K1024" s="2"/>
      <c r="L1024" s="2"/>
      <c r="M1024" s="2"/>
    </row>
    <row r="1025" spans="1:13">
      <c r="A1025" s="2"/>
      <c r="B1025" s="2"/>
      <c r="C1025" s="2"/>
      <c r="D1025" s="2"/>
      <c r="E1025" s="2"/>
      <c r="F1025" s="2"/>
      <c r="G1025" s="4"/>
      <c r="H1025" s="2"/>
      <c r="I1025" s="2"/>
      <c r="J1025" s="2"/>
      <c r="K1025" s="2"/>
      <c r="L1025" s="2"/>
      <c r="M1025" s="2"/>
    </row>
    <row r="1026" spans="1:13">
      <c r="A1026" s="2"/>
      <c r="B1026" s="2"/>
      <c r="C1026" s="2"/>
      <c r="D1026" s="2"/>
      <c r="E1026" s="2"/>
      <c r="F1026" s="2"/>
      <c r="G1026" s="4"/>
      <c r="H1026" s="2"/>
      <c r="I1026" s="2"/>
      <c r="J1026" s="2"/>
      <c r="K1026" s="2"/>
      <c r="L1026" s="2"/>
      <c r="M1026" s="2"/>
    </row>
    <row r="1027" spans="1:13">
      <c r="A1027" s="2"/>
      <c r="B1027" s="2"/>
      <c r="C1027" s="2"/>
      <c r="D1027" s="2"/>
      <c r="E1027" s="2"/>
      <c r="F1027" s="2"/>
      <c r="G1027" s="4"/>
      <c r="H1027" s="2"/>
      <c r="I1027" s="2"/>
      <c r="J1027" s="2"/>
      <c r="K1027" s="2"/>
      <c r="L1027" s="2"/>
      <c r="M1027" s="2"/>
    </row>
    <row r="1028" spans="1:13">
      <c r="A1028" s="2"/>
      <c r="B1028" s="2"/>
      <c r="C1028" s="2"/>
      <c r="D1028" s="2"/>
      <c r="E1028" s="2"/>
      <c r="F1028" s="2"/>
      <c r="G1028" s="4"/>
      <c r="H1028" s="2"/>
      <c r="I1028" s="2"/>
      <c r="J1028" s="2"/>
      <c r="K1028" s="2"/>
      <c r="L1028" s="2"/>
      <c r="M1028" s="2"/>
    </row>
    <row r="1029" spans="1:13">
      <c r="A1029" s="2"/>
      <c r="B1029" s="2"/>
      <c r="C1029" s="2"/>
      <c r="D1029" s="2"/>
      <c r="E1029" s="2"/>
      <c r="F1029" s="2"/>
      <c r="G1029" s="4"/>
      <c r="H1029" s="2"/>
      <c r="I1029" s="2"/>
      <c r="J1029" s="2"/>
      <c r="K1029" s="2"/>
      <c r="L1029" s="2"/>
      <c r="M1029" s="2"/>
    </row>
    <row r="1030" spans="1:13">
      <c r="A1030" s="2"/>
      <c r="B1030" s="2"/>
      <c r="C1030" s="2"/>
      <c r="D1030" s="2"/>
      <c r="E1030" s="2"/>
      <c r="F1030" s="2"/>
      <c r="G1030" s="4"/>
      <c r="H1030" s="2"/>
      <c r="I1030" s="2"/>
      <c r="J1030" s="2"/>
      <c r="K1030" s="2"/>
      <c r="L1030" s="2"/>
      <c r="M1030" s="2"/>
    </row>
    <row r="1031" spans="1:13">
      <c r="A1031" s="2"/>
      <c r="B1031" s="2"/>
      <c r="C1031" s="2"/>
      <c r="D1031" s="2"/>
      <c r="E1031" s="2"/>
      <c r="F1031" s="2"/>
      <c r="G1031" s="4"/>
      <c r="H1031" s="2"/>
      <c r="I1031" s="2"/>
      <c r="J1031" s="2"/>
      <c r="K1031" s="2"/>
      <c r="L1031" s="2"/>
      <c r="M1031" s="2"/>
    </row>
    <row r="1032" spans="1:13">
      <c r="A1032" s="2"/>
      <c r="B1032" s="2"/>
      <c r="C1032" s="2"/>
      <c r="D1032" s="2"/>
      <c r="E1032" s="2"/>
      <c r="F1032" s="2"/>
      <c r="G1032" s="4"/>
      <c r="H1032" s="2"/>
      <c r="I1032" s="2"/>
      <c r="J1032" s="2"/>
      <c r="K1032" s="2"/>
      <c r="L1032" s="2"/>
      <c r="M1032" s="2"/>
    </row>
    <row r="1033" spans="1:13">
      <c r="A1033" s="2"/>
      <c r="B1033" s="2"/>
      <c r="C1033" s="2"/>
      <c r="D1033" s="2"/>
      <c r="E1033" s="2"/>
      <c r="F1033" s="2"/>
      <c r="G1033" s="4"/>
      <c r="H1033" s="2"/>
      <c r="I1033" s="2"/>
      <c r="J1033" s="2"/>
      <c r="K1033" s="2"/>
      <c r="L1033" s="2"/>
      <c r="M1033" s="2"/>
    </row>
    <row r="1034" spans="1:13">
      <c r="A1034" s="2"/>
      <c r="B1034" s="2"/>
      <c r="C1034" s="2"/>
      <c r="D1034" s="2"/>
      <c r="E1034" s="2"/>
      <c r="F1034" s="2"/>
      <c r="G1034" s="4"/>
      <c r="H1034" s="2"/>
      <c r="I1034" s="2"/>
      <c r="J1034" s="2"/>
      <c r="K1034" s="2"/>
      <c r="L1034" s="2"/>
      <c r="M1034" s="2"/>
    </row>
    <row r="1035" spans="1:13">
      <c r="A1035" s="2"/>
      <c r="B1035" s="2"/>
      <c r="C1035" s="2"/>
      <c r="D1035" s="2"/>
      <c r="E1035" s="2"/>
      <c r="F1035" s="2"/>
      <c r="G1035" s="4"/>
      <c r="H1035" s="2"/>
      <c r="I1035" s="2"/>
      <c r="J1035" s="2"/>
      <c r="K1035" s="2"/>
      <c r="L1035" s="2"/>
      <c r="M1035" s="2"/>
    </row>
    <row r="1036" spans="1:13">
      <c r="A1036" s="2"/>
      <c r="B1036" s="2"/>
      <c r="C1036" s="2"/>
      <c r="D1036" s="2"/>
      <c r="E1036" s="2"/>
      <c r="F1036" s="2"/>
      <c r="G1036" s="4"/>
      <c r="H1036" s="2"/>
      <c r="I1036" s="2"/>
      <c r="J1036" s="2"/>
      <c r="K1036" s="2"/>
      <c r="L1036" s="2"/>
      <c r="M1036" s="2"/>
    </row>
    <row r="1037" spans="1:13">
      <c r="A1037" s="2"/>
      <c r="B1037" s="2"/>
      <c r="C1037" s="2"/>
      <c r="D1037" s="2"/>
      <c r="E1037" s="2"/>
      <c r="F1037" s="2"/>
      <c r="G1037" s="4"/>
      <c r="H1037" s="2"/>
      <c r="I1037" s="2"/>
      <c r="J1037" s="2"/>
      <c r="K1037" s="2"/>
      <c r="L1037" s="2"/>
      <c r="M1037" s="2"/>
    </row>
    <row r="1038" spans="1:13">
      <c r="A1038" s="2"/>
      <c r="B1038" s="2"/>
      <c r="C1038" s="2"/>
      <c r="D1038" s="2"/>
      <c r="E1038" s="2"/>
      <c r="F1038" s="2"/>
      <c r="G1038" s="4"/>
      <c r="H1038" s="2"/>
      <c r="I1038" s="2"/>
      <c r="J1038" s="2"/>
      <c r="K1038" s="2"/>
      <c r="L1038" s="2"/>
      <c r="M1038" s="2"/>
    </row>
    <row r="1039" spans="1:13">
      <c r="A1039" s="2"/>
      <c r="B1039" s="2"/>
      <c r="C1039" s="2"/>
      <c r="D1039" s="2"/>
      <c r="E1039" s="2"/>
      <c r="F1039" s="2"/>
      <c r="G1039" s="4"/>
      <c r="H1039" s="2"/>
      <c r="I1039" s="2"/>
      <c r="J1039" s="2"/>
      <c r="K1039" s="2"/>
      <c r="L1039" s="2"/>
      <c r="M1039" s="2"/>
    </row>
    <row r="1040" spans="1:13">
      <c r="A1040" s="2"/>
      <c r="B1040" s="2"/>
      <c r="C1040" s="2"/>
      <c r="D1040" s="2"/>
      <c r="E1040" s="2"/>
      <c r="F1040" s="2"/>
      <c r="G1040" s="4"/>
      <c r="H1040" s="2"/>
      <c r="I1040" s="2"/>
      <c r="J1040" s="2"/>
      <c r="K1040" s="2"/>
      <c r="L1040" s="2"/>
      <c r="M1040" s="2"/>
    </row>
    <row r="1041" spans="1:13">
      <c r="A1041" s="2"/>
      <c r="B1041" s="2"/>
      <c r="C1041" s="2"/>
      <c r="D1041" s="2"/>
      <c r="E1041" s="2"/>
      <c r="F1041" s="2"/>
      <c r="G1041" s="4"/>
      <c r="H1041" s="2"/>
      <c r="I1041" s="2"/>
      <c r="J1041" s="2"/>
      <c r="K1041" s="2"/>
      <c r="L1041" s="2"/>
      <c r="M1041" s="2"/>
    </row>
    <row r="1042" spans="1:13">
      <c r="A1042" s="2"/>
      <c r="B1042" s="2"/>
      <c r="C1042" s="2"/>
      <c r="D1042" s="2"/>
      <c r="E1042" s="2"/>
      <c r="F1042" s="2"/>
      <c r="G1042" s="4"/>
      <c r="H1042" s="2"/>
      <c r="I1042" s="2"/>
      <c r="J1042" s="2"/>
      <c r="K1042" s="2"/>
      <c r="L1042" s="2"/>
      <c r="M1042" s="2"/>
    </row>
    <row r="1043" spans="1:13">
      <c r="A1043" s="2"/>
      <c r="B1043" s="2"/>
      <c r="C1043" s="2"/>
      <c r="D1043" s="2"/>
      <c r="E1043" s="2"/>
      <c r="F1043" s="2"/>
      <c r="G1043" s="4"/>
      <c r="H1043" s="2"/>
      <c r="I1043" s="2"/>
      <c r="J1043" s="2"/>
      <c r="K1043" s="2"/>
      <c r="L1043" s="2"/>
      <c r="M1043" s="2"/>
    </row>
    <row r="1044" spans="1:13">
      <c r="A1044" s="2"/>
      <c r="B1044" s="2"/>
      <c r="C1044" s="2"/>
      <c r="D1044" s="2"/>
      <c r="E1044" s="2"/>
      <c r="F1044" s="2"/>
      <c r="G1044" s="4"/>
      <c r="H1044" s="2"/>
      <c r="I1044" s="2"/>
      <c r="J1044" s="2"/>
      <c r="K1044" s="2"/>
      <c r="L1044" s="2"/>
      <c r="M1044" s="2"/>
    </row>
    <row r="1045" spans="1:13">
      <c r="A1045" s="2"/>
      <c r="B1045" s="2"/>
      <c r="C1045" s="2"/>
      <c r="D1045" s="2"/>
      <c r="E1045" s="2"/>
      <c r="F1045" s="2"/>
      <c r="G1045" s="4"/>
      <c r="H1045" s="2"/>
      <c r="I1045" s="2"/>
      <c r="J1045" s="2"/>
      <c r="K1045" s="2"/>
      <c r="L1045" s="2"/>
      <c r="M1045" s="2"/>
    </row>
    <row r="1046" spans="1:13">
      <c r="A1046" s="2"/>
      <c r="B1046" s="2"/>
      <c r="C1046" s="2"/>
      <c r="D1046" s="2"/>
      <c r="E1046" s="2"/>
      <c r="F1046" s="2"/>
      <c r="G1046" s="4"/>
      <c r="H1046" s="2"/>
      <c r="I1046" s="2"/>
      <c r="J1046" s="2"/>
      <c r="K1046" s="2"/>
      <c r="L1046" s="2"/>
      <c r="M1046" s="2"/>
    </row>
    <row r="1047" spans="1:13">
      <c r="A1047" s="2"/>
      <c r="B1047" s="2"/>
      <c r="C1047" s="2"/>
      <c r="D1047" s="2"/>
      <c r="E1047" s="2"/>
      <c r="F1047" s="2"/>
      <c r="G1047" s="4"/>
      <c r="H1047" s="2"/>
      <c r="I1047" s="2"/>
      <c r="J1047" s="2"/>
      <c r="K1047" s="2"/>
      <c r="L1047" s="2"/>
      <c r="M1047" s="2"/>
    </row>
    <row r="1048" spans="1:13">
      <c r="A1048" s="2"/>
      <c r="B1048" s="2"/>
      <c r="C1048" s="2"/>
      <c r="D1048" s="2"/>
      <c r="E1048" s="2"/>
      <c r="F1048" s="2"/>
      <c r="G1048" s="4"/>
      <c r="H1048" s="2"/>
      <c r="I1048" s="2"/>
      <c r="J1048" s="2"/>
      <c r="K1048" s="2"/>
      <c r="L1048" s="2"/>
      <c r="M1048" s="2"/>
    </row>
    <row r="1049" spans="1:13">
      <c r="A1049" s="2"/>
      <c r="B1049" s="2"/>
      <c r="C1049" s="2"/>
      <c r="D1049" s="2"/>
      <c r="E1049" s="2"/>
      <c r="F1049" s="2"/>
      <c r="G1049" s="4"/>
      <c r="H1049" s="2"/>
      <c r="I1049" s="2"/>
      <c r="J1049" s="2"/>
      <c r="K1049" s="2"/>
      <c r="L1049" s="2"/>
      <c r="M1049" s="2"/>
    </row>
    <row r="1050" spans="1:13">
      <c r="A1050" s="2"/>
      <c r="B1050" s="2"/>
      <c r="C1050" s="2"/>
      <c r="D1050" s="2"/>
      <c r="E1050" s="2"/>
      <c r="F1050" s="2"/>
      <c r="G1050" s="4"/>
      <c r="H1050" s="2"/>
      <c r="I1050" s="2"/>
      <c r="J1050" s="2"/>
      <c r="K1050" s="2"/>
      <c r="L1050" s="2"/>
      <c r="M1050" s="2"/>
    </row>
    <row r="1051" spans="1:13">
      <c r="A1051" s="2"/>
      <c r="B1051" s="2"/>
      <c r="C1051" s="2"/>
      <c r="D1051" s="2"/>
      <c r="E1051" s="2"/>
      <c r="F1051" s="2"/>
      <c r="G1051" s="4"/>
      <c r="H1051" s="2"/>
      <c r="I1051" s="2"/>
      <c r="J1051" s="2"/>
      <c r="K1051" s="2"/>
      <c r="L1051" s="2"/>
      <c r="M1051" s="2"/>
    </row>
    <row r="1052" spans="1:13">
      <c r="A1052" s="6"/>
      <c r="B1052" s="2"/>
      <c r="C1052" s="2"/>
      <c r="D1052" s="2"/>
      <c r="E1052" s="2"/>
      <c r="F1052" s="2"/>
      <c r="G1052" s="4"/>
      <c r="H1052" s="2"/>
      <c r="I1052" s="2"/>
      <c r="J1052" s="2"/>
      <c r="K1052" s="2"/>
      <c r="L1052" s="2"/>
      <c r="M1052" s="2"/>
    </row>
    <row r="1053" spans="1:13">
      <c r="A1053" s="2"/>
      <c r="B1053" s="2"/>
      <c r="C1053" s="2"/>
      <c r="D1053" s="2"/>
      <c r="E1053" s="2"/>
      <c r="F1053" s="2"/>
      <c r="G1053" s="4"/>
      <c r="H1053" s="2"/>
      <c r="I1053" s="2"/>
      <c r="J1053" s="2"/>
      <c r="K1053" s="2"/>
      <c r="L1053" s="2"/>
      <c r="M1053" s="2"/>
    </row>
    <row r="1054" spans="1:13">
      <c r="A1054" s="2"/>
      <c r="B1054" s="2"/>
      <c r="C1054" s="2"/>
      <c r="D1054" s="2"/>
      <c r="E1054" s="2"/>
      <c r="F1054" s="2"/>
      <c r="G1054" s="4"/>
      <c r="H1054" s="2"/>
      <c r="I1054" s="2"/>
      <c r="J1054" s="2"/>
      <c r="K1054" s="2"/>
      <c r="L1054" s="2"/>
      <c r="M1054" s="2"/>
    </row>
    <row r="1055" spans="1:13">
      <c r="A1055" s="2"/>
      <c r="B1055" s="2"/>
      <c r="C1055" s="2"/>
      <c r="D1055" s="2"/>
      <c r="E1055" s="2"/>
      <c r="F1055" s="2"/>
      <c r="G1055" s="4"/>
      <c r="H1055" s="2"/>
      <c r="I1055" s="2"/>
      <c r="J1055" s="2"/>
      <c r="K1055" s="2"/>
      <c r="L1055" s="2"/>
      <c r="M1055" s="2"/>
    </row>
    <row r="1056" spans="1:13">
      <c r="A1056" s="2"/>
      <c r="B1056" s="2"/>
      <c r="C1056" s="2"/>
      <c r="D1056" s="2"/>
      <c r="E1056" s="2"/>
      <c r="F1056" s="2"/>
      <c r="G1056" s="4"/>
      <c r="H1056" s="2"/>
      <c r="I1056" s="2"/>
      <c r="J1056" s="2"/>
      <c r="K1056" s="2"/>
      <c r="L1056" s="2"/>
      <c r="M1056" s="2"/>
    </row>
    <row r="1057" spans="1:13">
      <c r="A1057" s="6"/>
      <c r="B1057" s="2"/>
      <c r="C1057" s="2"/>
      <c r="D1057" s="2"/>
      <c r="E1057" s="2"/>
      <c r="F1057" s="2"/>
      <c r="G1057" s="4"/>
      <c r="H1057" s="2"/>
      <c r="I1057" s="2"/>
      <c r="J1057" s="2"/>
      <c r="K1057" s="2"/>
      <c r="L1057" s="2"/>
      <c r="M1057" s="2"/>
    </row>
    <row r="1058" spans="1:13">
      <c r="A1058" s="2"/>
      <c r="B1058" s="2"/>
      <c r="C1058" s="2"/>
      <c r="D1058" s="2"/>
      <c r="E1058" s="2"/>
      <c r="F1058" s="2"/>
      <c r="G1058" s="4"/>
      <c r="H1058" s="2"/>
      <c r="I1058" s="2"/>
      <c r="J1058" s="2"/>
      <c r="K1058" s="2"/>
      <c r="L1058" s="2"/>
      <c r="M1058" s="2"/>
    </row>
    <row r="1059" spans="1:13">
      <c r="A1059" s="2"/>
      <c r="B1059" s="2"/>
      <c r="C1059" s="2"/>
      <c r="D1059" s="2"/>
      <c r="E1059" s="2"/>
      <c r="F1059" s="2"/>
      <c r="G1059" s="4"/>
      <c r="H1059" s="2"/>
      <c r="I1059" s="2"/>
      <c r="J1059" s="2"/>
      <c r="K1059" s="2"/>
      <c r="L1059" s="2"/>
      <c r="M1059" s="2"/>
    </row>
    <row r="1060" spans="1:13">
      <c r="A1060" s="6"/>
      <c r="B1060" s="2"/>
      <c r="C1060" s="2"/>
      <c r="D1060" s="2"/>
      <c r="E1060" s="2"/>
      <c r="F1060" s="2"/>
      <c r="G1060" s="4"/>
      <c r="H1060" s="2"/>
      <c r="I1060" s="2"/>
      <c r="J1060" s="2"/>
      <c r="K1060" s="2"/>
      <c r="L1060" s="2"/>
      <c r="M1060" s="2"/>
    </row>
    <row r="1061" spans="1:13">
      <c r="A1061" s="2"/>
      <c r="B1061" s="2"/>
      <c r="C1061" s="2"/>
      <c r="D1061" s="2"/>
      <c r="E1061" s="2"/>
      <c r="F1061" s="2"/>
      <c r="G1061" s="4"/>
      <c r="H1061" s="2"/>
      <c r="I1061" s="2"/>
      <c r="J1061" s="2"/>
      <c r="K1061" s="2"/>
      <c r="L1061" s="2"/>
      <c r="M1061" s="2"/>
    </row>
    <row r="1062" spans="1:13">
      <c r="A1062" s="2"/>
      <c r="B1062" s="2"/>
      <c r="C1062" s="2"/>
      <c r="D1062" s="2"/>
      <c r="E1062" s="2"/>
      <c r="F1062" s="2"/>
      <c r="G1062" s="4"/>
      <c r="H1062" s="2"/>
      <c r="I1062" s="2"/>
      <c r="J1062" s="2"/>
      <c r="K1062" s="2"/>
      <c r="L1062" s="2"/>
      <c r="M1062" s="2"/>
    </row>
    <row r="1063" spans="1:13">
      <c r="A1063" s="6"/>
      <c r="B1063" s="2"/>
      <c r="C1063" s="2"/>
      <c r="D1063" s="2"/>
      <c r="E1063" s="2"/>
      <c r="F1063" s="2"/>
      <c r="G1063" s="4"/>
      <c r="H1063" s="2"/>
      <c r="I1063" s="2"/>
      <c r="J1063" s="2"/>
      <c r="K1063" s="2"/>
      <c r="L1063" s="2"/>
      <c r="M1063" s="2"/>
    </row>
    <row r="1064" spans="1:13">
      <c r="A1064" s="2"/>
      <c r="B1064" s="2"/>
      <c r="C1064" s="2"/>
      <c r="D1064" s="2"/>
      <c r="E1064" s="2"/>
      <c r="F1064" s="2"/>
      <c r="G1064" s="4"/>
      <c r="H1064" s="2"/>
      <c r="I1064" s="2"/>
      <c r="J1064" s="2"/>
      <c r="K1064" s="2"/>
      <c r="L1064" s="2"/>
      <c r="M1064" s="2"/>
    </row>
    <row r="1065" spans="1:13">
      <c r="A1065" s="2"/>
      <c r="B1065" s="2"/>
      <c r="C1065" s="2"/>
      <c r="D1065" s="2"/>
      <c r="E1065" s="2"/>
      <c r="F1065" s="2"/>
      <c r="G1065" s="4"/>
      <c r="H1065" s="2"/>
      <c r="I1065" s="2"/>
      <c r="J1065" s="2"/>
      <c r="K1065" s="2"/>
      <c r="L1065" s="2"/>
      <c r="M1065" s="2"/>
    </row>
    <row r="1066" spans="1:13">
      <c r="A1066" s="6"/>
      <c r="B1066" s="2"/>
      <c r="C1066" s="2"/>
      <c r="D1066" s="2"/>
      <c r="E1066" s="2"/>
      <c r="F1066" s="2"/>
      <c r="G1066" s="4"/>
      <c r="H1066" s="2"/>
      <c r="I1066" s="2"/>
      <c r="J1066" s="2"/>
      <c r="K1066" s="2"/>
      <c r="L1066" s="2"/>
      <c r="M1066" s="2"/>
    </row>
    <row r="1067" spans="1:13">
      <c r="A1067" s="2"/>
      <c r="B1067" s="2"/>
      <c r="C1067" s="2"/>
      <c r="D1067" s="2"/>
      <c r="E1067" s="2"/>
      <c r="F1067" s="2"/>
      <c r="G1067" s="4"/>
      <c r="H1067" s="2"/>
      <c r="I1067" s="2"/>
      <c r="J1067" s="2"/>
      <c r="K1067" s="2"/>
      <c r="L1067" s="2"/>
      <c r="M1067" s="2"/>
    </row>
    <row r="1068" spans="1:13">
      <c r="A1068" s="2"/>
      <c r="B1068" s="2"/>
      <c r="C1068" s="2"/>
      <c r="D1068" s="2"/>
      <c r="E1068" s="2"/>
      <c r="F1068" s="2"/>
      <c r="G1068" s="4"/>
      <c r="H1068" s="2"/>
      <c r="I1068" s="2"/>
      <c r="J1068" s="2"/>
      <c r="K1068" s="2"/>
      <c r="L1068" s="2"/>
      <c r="M1068" s="2"/>
    </row>
    <row r="1069" spans="1:13">
      <c r="A1069" s="2"/>
      <c r="B1069" s="2"/>
      <c r="C1069" s="2"/>
      <c r="D1069" s="2"/>
      <c r="E1069" s="2"/>
      <c r="F1069" s="2"/>
      <c r="G1069" s="4"/>
      <c r="H1069" s="2"/>
      <c r="I1069" s="2"/>
      <c r="J1069" s="2"/>
      <c r="K1069" s="2"/>
      <c r="L1069" s="2"/>
      <c r="M1069" s="2"/>
    </row>
    <row r="1070" spans="1:13">
      <c r="A1070" s="2"/>
      <c r="B1070" s="2"/>
      <c r="C1070" s="2"/>
      <c r="D1070" s="2"/>
      <c r="E1070" s="2"/>
      <c r="F1070" s="2"/>
      <c r="G1070" s="4"/>
      <c r="H1070" s="2"/>
      <c r="I1070" s="2"/>
      <c r="J1070" s="2"/>
      <c r="K1070" s="2"/>
      <c r="L1070" s="2"/>
      <c r="M1070" s="2"/>
    </row>
    <row r="1071" spans="1:13">
      <c r="A1071" s="2"/>
      <c r="B1071" s="2"/>
      <c r="C1071" s="2"/>
      <c r="D1071" s="2"/>
      <c r="E1071" s="2"/>
      <c r="F1071" s="2"/>
      <c r="G1071" s="4"/>
      <c r="H1071" s="2"/>
      <c r="I1071" s="2"/>
      <c r="J1071" s="2"/>
      <c r="K1071" s="2"/>
      <c r="L1071" s="2"/>
      <c r="M1071" s="2"/>
    </row>
    <row r="1072" spans="1:13">
      <c r="A1072" s="2"/>
      <c r="B1072" s="2"/>
      <c r="C1072" s="2"/>
      <c r="D1072" s="2"/>
      <c r="E1072" s="2"/>
      <c r="F1072" s="2"/>
      <c r="G1072" s="4"/>
      <c r="H1072" s="2"/>
      <c r="I1072" s="2"/>
      <c r="J1072" s="2"/>
      <c r="K1072" s="2"/>
      <c r="L1072" s="2"/>
      <c r="M1072" s="2"/>
    </row>
    <row r="1073" spans="1:13">
      <c r="A1073" s="2"/>
      <c r="B1073" s="2"/>
      <c r="C1073" s="2"/>
      <c r="D1073" s="2"/>
      <c r="E1073" s="2"/>
      <c r="F1073" s="2"/>
      <c r="G1073" s="4"/>
      <c r="H1073" s="2"/>
      <c r="I1073" s="2"/>
      <c r="J1073" s="2"/>
      <c r="K1073" s="2"/>
      <c r="L1073" s="2"/>
      <c r="M1073" s="2"/>
    </row>
    <row r="1074" spans="1:13">
      <c r="A1074" s="6"/>
      <c r="B1074" s="2"/>
      <c r="C1074" s="2"/>
      <c r="D1074" s="2"/>
      <c r="E1074" s="2"/>
      <c r="F1074" s="2"/>
      <c r="G1074" s="4"/>
      <c r="H1074" s="2"/>
      <c r="I1074" s="2"/>
      <c r="J1074" s="2"/>
      <c r="K1074" s="2"/>
      <c r="L1074" s="2"/>
      <c r="M1074" s="2"/>
    </row>
    <row r="1075" spans="1:13">
      <c r="A1075" s="2"/>
      <c r="B1075" s="2"/>
      <c r="C1075" s="2"/>
      <c r="D1075" s="2"/>
      <c r="E1075" s="2"/>
      <c r="F1075" s="2"/>
      <c r="G1075" s="4"/>
      <c r="H1075" s="2"/>
      <c r="I1075" s="2"/>
      <c r="J1075" s="2"/>
      <c r="K1075" s="2"/>
      <c r="L1075" s="2"/>
      <c r="M1075" s="2"/>
    </row>
    <row r="1076" spans="1:13">
      <c r="A1076" s="6"/>
      <c r="B1076" s="2"/>
      <c r="C1076" s="2"/>
      <c r="D1076" s="2"/>
      <c r="E1076" s="2"/>
      <c r="F1076" s="2"/>
      <c r="G1076" s="4"/>
      <c r="H1076" s="2"/>
      <c r="I1076" s="2"/>
      <c r="J1076" s="2"/>
      <c r="K1076" s="2"/>
      <c r="L1076" s="2"/>
      <c r="M1076" s="2"/>
    </row>
    <row r="1077" spans="1:13">
      <c r="A1077" s="2"/>
      <c r="B1077" s="2"/>
      <c r="C1077" s="2"/>
      <c r="D1077" s="2"/>
      <c r="E1077" s="2"/>
      <c r="F1077" s="2"/>
      <c r="G1077" s="4"/>
      <c r="H1077" s="2"/>
      <c r="I1077" s="2"/>
      <c r="J1077" s="2"/>
      <c r="K1077" s="2"/>
      <c r="L1077" s="2"/>
      <c r="M1077" s="2"/>
    </row>
    <row r="1078" spans="1:13">
      <c r="A1078" s="6"/>
      <c r="B1078" s="2"/>
      <c r="C1078" s="2"/>
      <c r="D1078" s="2"/>
      <c r="E1078" s="2"/>
      <c r="F1078" s="2"/>
      <c r="G1078" s="4"/>
      <c r="H1078" s="2"/>
      <c r="I1078" s="2"/>
      <c r="J1078" s="2"/>
      <c r="K1078" s="2"/>
      <c r="L1078" s="2"/>
      <c r="M1078" s="2"/>
    </row>
    <row r="1079" spans="1:13">
      <c r="A1079" s="2"/>
      <c r="B1079" s="2"/>
      <c r="C1079" s="2"/>
      <c r="D1079" s="2"/>
      <c r="E1079" s="2"/>
      <c r="F1079" s="2"/>
      <c r="G1079" s="4"/>
      <c r="H1079" s="2"/>
      <c r="I1079" s="2"/>
      <c r="J1079" s="2"/>
      <c r="K1079" s="2"/>
      <c r="L1079" s="2"/>
      <c r="M1079" s="2"/>
    </row>
    <row r="1080" spans="1:13">
      <c r="A1080" s="2"/>
      <c r="B1080" s="2"/>
      <c r="C1080" s="2"/>
      <c r="D1080" s="2"/>
      <c r="E1080" s="2"/>
      <c r="F1080" s="2"/>
      <c r="G1080" s="4"/>
      <c r="H1080" s="2"/>
      <c r="I1080" s="2"/>
      <c r="J1080" s="2"/>
      <c r="K1080" s="2"/>
      <c r="L1080" s="2"/>
      <c r="M1080" s="2"/>
    </row>
    <row r="1081" spans="1:13">
      <c r="A1081" s="2"/>
      <c r="B1081" s="2"/>
      <c r="C1081" s="2"/>
      <c r="D1081" s="2"/>
      <c r="E1081" s="2"/>
      <c r="F1081" s="2"/>
      <c r="G1081" s="4"/>
      <c r="H1081" s="2"/>
      <c r="I1081" s="2"/>
      <c r="J1081" s="2"/>
      <c r="K1081" s="2"/>
      <c r="L1081" s="2"/>
      <c r="M1081" s="2"/>
    </row>
    <row r="1082" spans="1:13">
      <c r="A1082" s="2"/>
      <c r="B1082" s="2"/>
      <c r="C1082" s="2"/>
      <c r="D1082" s="2"/>
      <c r="E1082" s="2"/>
      <c r="F1082" s="2"/>
      <c r="G1082" s="4"/>
      <c r="H1082" s="2"/>
      <c r="I1082" s="2"/>
      <c r="J1082" s="2"/>
      <c r="K1082" s="2"/>
      <c r="L1082" s="2"/>
      <c r="M1082" s="2"/>
    </row>
    <row r="1083" spans="1:13">
      <c r="A1083" s="2"/>
      <c r="B1083" s="2"/>
      <c r="C1083" s="2"/>
      <c r="D1083" s="2"/>
      <c r="E1083" s="2"/>
      <c r="F1083" s="2"/>
      <c r="G1083" s="4"/>
      <c r="H1083" s="2"/>
      <c r="I1083" s="2"/>
      <c r="J1083" s="2"/>
      <c r="K1083" s="2"/>
      <c r="L1083" s="2"/>
      <c r="M1083" s="2"/>
    </row>
    <row r="1084" spans="1:13">
      <c r="A1084" s="2"/>
      <c r="B1084" s="2"/>
      <c r="C1084" s="2"/>
      <c r="D1084" s="2"/>
      <c r="E1084" s="2"/>
      <c r="F1084" s="2"/>
      <c r="G1084" s="4"/>
      <c r="H1084" s="2"/>
      <c r="I1084" s="2"/>
      <c r="J1084" s="2"/>
      <c r="K1084" s="2"/>
      <c r="L1084" s="2"/>
      <c r="M1084" s="2"/>
    </row>
    <row r="1085" spans="1:13">
      <c r="A1085" s="2"/>
      <c r="B1085" s="2"/>
      <c r="C1085" s="2"/>
      <c r="D1085" s="2"/>
      <c r="E1085" s="2"/>
      <c r="F1085" s="2"/>
      <c r="G1085" s="4"/>
      <c r="H1085" s="2"/>
      <c r="I1085" s="2"/>
      <c r="J1085" s="2"/>
      <c r="K1085" s="2"/>
      <c r="L1085" s="2"/>
      <c r="M1085" s="2"/>
    </row>
    <row r="1086" spans="1:13">
      <c r="A1086" s="2"/>
      <c r="B1086" s="2"/>
      <c r="C1086" s="2"/>
      <c r="D1086" s="2"/>
      <c r="E1086" s="2"/>
      <c r="F1086" s="2"/>
      <c r="G1086" s="4"/>
      <c r="H1086" s="2"/>
      <c r="I1086" s="2"/>
      <c r="J1086" s="2"/>
      <c r="K1086" s="2"/>
      <c r="L1086" s="2"/>
      <c r="M1086" s="2"/>
    </row>
    <row r="1087" spans="1:13">
      <c r="A1087" s="2"/>
      <c r="B1087" s="2"/>
      <c r="C1087" s="2"/>
      <c r="D1087" s="2"/>
      <c r="E1087" s="2"/>
      <c r="F1087" s="2"/>
      <c r="G1087" s="4"/>
      <c r="H1087" s="2"/>
      <c r="I1087" s="2"/>
      <c r="J1087" s="2"/>
      <c r="K1087" s="2"/>
      <c r="L1087" s="2"/>
      <c r="M1087" s="2"/>
    </row>
    <row r="1088" spans="1:13">
      <c r="A1088" s="2"/>
      <c r="B1088" s="2"/>
      <c r="C1088" s="2"/>
      <c r="D1088" s="2"/>
      <c r="E1088" s="2"/>
      <c r="F1088" s="2"/>
      <c r="G1088" s="4"/>
      <c r="H1088" s="2"/>
      <c r="I1088" s="2"/>
      <c r="J1088" s="2"/>
      <c r="K1088" s="2"/>
      <c r="L1088" s="2"/>
      <c r="M1088" s="2"/>
    </row>
    <row r="1089" spans="1:13">
      <c r="A1089" s="2"/>
      <c r="B1089" s="2"/>
      <c r="C1089" s="2"/>
      <c r="D1089" s="2"/>
      <c r="E1089" s="2"/>
      <c r="F1089" s="2"/>
      <c r="G1089" s="4"/>
      <c r="H1089" s="2"/>
      <c r="I1089" s="2"/>
      <c r="J1089" s="2"/>
      <c r="K1089" s="2"/>
      <c r="L1089" s="2"/>
      <c r="M1089" s="2"/>
    </row>
    <row r="1090" spans="1:13">
      <c r="A1090" s="2"/>
      <c r="B1090" s="2"/>
      <c r="C1090" s="2"/>
      <c r="D1090" s="2"/>
      <c r="E1090" s="2"/>
      <c r="F1090" s="2"/>
      <c r="G1090" s="4"/>
      <c r="H1090" s="2"/>
      <c r="I1090" s="2"/>
      <c r="J1090" s="2"/>
      <c r="K1090" s="2"/>
      <c r="L1090" s="2"/>
      <c r="M1090" s="2"/>
    </row>
    <row r="1091" spans="1:13">
      <c r="A1091" s="2"/>
      <c r="B1091" s="2"/>
      <c r="C1091" s="2"/>
      <c r="D1091" s="2"/>
      <c r="E1091" s="2"/>
      <c r="F1091" s="2"/>
      <c r="G1091" s="4"/>
      <c r="H1091" s="2"/>
      <c r="I1091" s="2"/>
      <c r="J1091" s="2"/>
      <c r="K1091" s="2"/>
      <c r="L1091" s="2"/>
      <c r="M1091" s="2"/>
    </row>
    <row r="1092" spans="1:13">
      <c r="A1092" s="2"/>
      <c r="B1092" s="2"/>
      <c r="C1092" s="2"/>
      <c r="D1092" s="2"/>
      <c r="E1092" s="2"/>
      <c r="F1092" s="2"/>
      <c r="G1092" s="4"/>
      <c r="H1092" s="2"/>
      <c r="I1092" s="2"/>
      <c r="J1092" s="2"/>
      <c r="K1092" s="2"/>
      <c r="L1092" s="2"/>
      <c r="M1092" s="2"/>
    </row>
    <row r="1093" spans="1:13">
      <c r="A1093" s="2"/>
      <c r="B1093" s="2"/>
      <c r="C1093" s="2"/>
      <c r="D1093" s="2"/>
      <c r="E1093" s="2"/>
      <c r="F1093" s="2"/>
      <c r="G1093" s="4"/>
      <c r="H1093" s="2"/>
      <c r="I1093" s="2"/>
      <c r="J1093" s="2"/>
      <c r="K1093" s="2"/>
      <c r="L1093" s="2"/>
      <c r="M1093" s="2"/>
    </row>
    <row r="1094" spans="1:13">
      <c r="A1094" s="2"/>
      <c r="B1094" s="2"/>
      <c r="C1094" s="2"/>
      <c r="D1094" s="2"/>
      <c r="E1094" s="2"/>
      <c r="F1094" s="2"/>
      <c r="G1094" s="4"/>
      <c r="H1094" s="2"/>
      <c r="I1094" s="2"/>
      <c r="J1094" s="2"/>
      <c r="K1094" s="2"/>
      <c r="L1094" s="2"/>
      <c r="M1094" s="2"/>
    </row>
    <row r="1095" spans="1:13">
      <c r="A1095" s="2"/>
      <c r="B1095" s="2"/>
      <c r="C1095" s="2"/>
      <c r="D1095" s="2"/>
      <c r="E1095" s="2"/>
      <c r="F1095" s="2"/>
      <c r="G1095" s="4"/>
      <c r="H1095" s="2"/>
      <c r="I1095" s="2"/>
      <c r="J1095" s="2"/>
      <c r="K1095" s="2"/>
      <c r="L1095" s="2"/>
      <c r="M1095" s="2"/>
    </row>
    <row r="1096" spans="1:13">
      <c r="A1096" s="2"/>
      <c r="B1096" s="2"/>
      <c r="C1096" s="2"/>
      <c r="D1096" s="2"/>
      <c r="E1096" s="2"/>
      <c r="F1096" s="2"/>
      <c r="G1096" s="4"/>
      <c r="H1096" s="2"/>
      <c r="I1096" s="2"/>
      <c r="J1096" s="2"/>
      <c r="K1096" s="2"/>
      <c r="L1096" s="2"/>
      <c r="M1096" s="2"/>
    </row>
    <row r="1097" spans="1:13">
      <c r="A1097" s="2"/>
      <c r="B1097" s="2"/>
      <c r="C1097" s="2"/>
      <c r="D1097" s="2"/>
      <c r="E1097" s="2"/>
      <c r="F1097" s="2"/>
      <c r="G1097" s="4"/>
      <c r="H1097" s="2"/>
      <c r="I1097" s="2"/>
      <c r="J1097" s="2"/>
      <c r="K1097" s="2"/>
      <c r="L1097" s="2"/>
      <c r="M1097" s="2"/>
    </row>
    <row r="1098" spans="1:13">
      <c r="A1098" s="2"/>
      <c r="B1098" s="2"/>
      <c r="C1098" s="2"/>
      <c r="D1098" s="2"/>
      <c r="E1098" s="2"/>
      <c r="F1098" s="2"/>
      <c r="G1098" s="4"/>
      <c r="H1098" s="2"/>
      <c r="I1098" s="2"/>
      <c r="J1098" s="2"/>
      <c r="K1098" s="2"/>
      <c r="L1098" s="2"/>
      <c r="M1098" s="2"/>
    </row>
    <row r="1099" spans="1:13">
      <c r="A1099" s="2"/>
      <c r="B1099" s="2"/>
      <c r="C1099" s="2"/>
      <c r="D1099" s="2"/>
      <c r="E1099" s="2"/>
      <c r="F1099" s="2"/>
      <c r="G1099" s="4"/>
      <c r="H1099" s="2"/>
      <c r="I1099" s="2"/>
      <c r="J1099" s="2"/>
      <c r="K1099" s="2"/>
      <c r="L1099" s="2"/>
      <c r="M1099" s="2"/>
    </row>
    <row r="1100" spans="1:13">
      <c r="A1100" s="2"/>
      <c r="B1100" s="2"/>
      <c r="C1100" s="2"/>
      <c r="D1100" s="2"/>
      <c r="E1100" s="2"/>
      <c r="F1100" s="2"/>
      <c r="G1100" s="4"/>
      <c r="H1100" s="2"/>
      <c r="I1100" s="2"/>
      <c r="J1100" s="2"/>
      <c r="K1100" s="2"/>
      <c r="L1100" s="2"/>
      <c r="M1100" s="2"/>
    </row>
    <row r="1101" spans="1:13">
      <c r="A1101" s="2"/>
      <c r="B1101" s="2"/>
      <c r="C1101" s="2"/>
      <c r="D1101" s="2"/>
      <c r="E1101" s="2"/>
      <c r="F1101" s="2"/>
      <c r="G1101" s="4"/>
      <c r="H1101" s="2"/>
      <c r="I1101" s="2"/>
      <c r="J1101" s="2"/>
      <c r="K1101" s="2"/>
      <c r="L1101" s="2"/>
      <c r="M1101" s="2"/>
    </row>
    <row r="1102" spans="1:13">
      <c r="A1102" s="2"/>
      <c r="B1102" s="2"/>
      <c r="C1102" s="2"/>
      <c r="D1102" s="2"/>
      <c r="E1102" s="2"/>
      <c r="F1102" s="2"/>
      <c r="G1102" s="4"/>
      <c r="H1102" s="2"/>
      <c r="I1102" s="2"/>
      <c r="J1102" s="2"/>
      <c r="K1102" s="2"/>
      <c r="L1102" s="2"/>
      <c r="M1102" s="2"/>
    </row>
    <row r="1103" spans="1:13">
      <c r="A1103" s="2"/>
      <c r="B1103" s="2"/>
      <c r="C1103" s="2"/>
      <c r="D1103" s="2"/>
      <c r="E1103" s="2"/>
      <c r="F1103" s="2"/>
      <c r="G1103" s="4"/>
      <c r="H1103" s="2"/>
      <c r="I1103" s="2"/>
      <c r="J1103" s="2"/>
      <c r="K1103" s="2"/>
      <c r="L1103" s="2"/>
      <c r="M1103" s="2"/>
    </row>
    <row r="1104" spans="1:13">
      <c r="A1104" s="2"/>
      <c r="B1104" s="2"/>
      <c r="C1104" s="2"/>
      <c r="D1104" s="2"/>
      <c r="E1104" s="2"/>
      <c r="F1104" s="2"/>
      <c r="G1104" s="4"/>
      <c r="H1104" s="2"/>
      <c r="I1104" s="2"/>
      <c r="J1104" s="2"/>
      <c r="K1104" s="2"/>
      <c r="L1104" s="2"/>
      <c r="M1104" s="2"/>
    </row>
    <row r="1105" spans="1:13">
      <c r="A1105" s="2"/>
      <c r="B1105" s="2"/>
      <c r="C1105" s="2"/>
      <c r="D1105" s="2"/>
      <c r="E1105" s="2"/>
      <c r="F1105" s="2"/>
      <c r="G1105" s="4"/>
      <c r="H1105" s="2"/>
      <c r="I1105" s="2"/>
      <c r="J1105" s="2"/>
      <c r="K1105" s="2"/>
      <c r="L1105" s="2"/>
      <c r="M1105" s="2"/>
    </row>
    <row r="1106" spans="1:13">
      <c r="A1106" s="2"/>
      <c r="B1106" s="2"/>
      <c r="C1106" s="2"/>
      <c r="D1106" s="2"/>
      <c r="E1106" s="2"/>
      <c r="F1106" s="2"/>
      <c r="G1106" s="4"/>
      <c r="H1106" s="2"/>
      <c r="I1106" s="2"/>
      <c r="J1106" s="2"/>
      <c r="K1106" s="2"/>
      <c r="L1106" s="2"/>
      <c r="M1106" s="2"/>
    </row>
    <row r="1107" spans="1:13">
      <c r="A1107" s="2"/>
      <c r="B1107" s="2"/>
      <c r="C1107" s="2"/>
      <c r="D1107" s="2"/>
      <c r="E1107" s="2"/>
      <c r="F1107" s="2"/>
      <c r="G1107" s="4"/>
      <c r="H1107" s="2"/>
      <c r="I1107" s="2"/>
      <c r="J1107" s="2"/>
      <c r="K1107" s="2"/>
      <c r="L1107" s="2"/>
      <c r="M1107" s="2"/>
    </row>
    <row r="1108" spans="1:13">
      <c r="A1108" s="2"/>
      <c r="B1108" s="2"/>
      <c r="C1108" s="2"/>
      <c r="D1108" s="2"/>
      <c r="E1108" s="2"/>
      <c r="F1108" s="2"/>
      <c r="G1108" s="4"/>
      <c r="H1108" s="2"/>
      <c r="I1108" s="2"/>
      <c r="J1108" s="2"/>
      <c r="K1108" s="2"/>
      <c r="L1108" s="2"/>
      <c r="M1108" s="2"/>
    </row>
    <row r="1109" spans="1:13">
      <c r="A1109" s="2"/>
      <c r="B1109" s="2"/>
      <c r="C1109" s="2"/>
      <c r="D1109" s="2"/>
      <c r="E1109" s="2"/>
      <c r="F1109" s="2"/>
      <c r="G1109" s="4"/>
      <c r="H1109" s="2"/>
      <c r="I1109" s="2"/>
      <c r="J1109" s="2"/>
      <c r="K1109" s="2"/>
      <c r="L1109" s="2"/>
      <c r="M1109" s="2"/>
    </row>
    <row r="1110" spans="1:13">
      <c r="A1110" s="2"/>
      <c r="B1110" s="2"/>
      <c r="C1110" s="2"/>
      <c r="D1110" s="2"/>
      <c r="E1110" s="2"/>
      <c r="F1110" s="2"/>
      <c r="G1110" s="4"/>
      <c r="H1110" s="2"/>
      <c r="I1110" s="2"/>
      <c r="J1110" s="2"/>
      <c r="K1110" s="2"/>
      <c r="L1110" s="2"/>
      <c r="M1110" s="2"/>
    </row>
    <row r="1111" spans="1:13">
      <c r="A1111" s="2"/>
      <c r="B1111" s="2"/>
      <c r="C1111" s="2"/>
      <c r="D1111" s="2"/>
      <c r="E1111" s="2"/>
      <c r="F1111" s="2"/>
      <c r="G1111" s="4"/>
      <c r="H1111" s="2"/>
      <c r="I1111" s="2"/>
      <c r="J1111" s="2"/>
      <c r="K1111" s="2"/>
      <c r="L1111" s="2"/>
      <c r="M1111" s="2"/>
    </row>
    <row r="1112" spans="1:13">
      <c r="A1112" s="2"/>
      <c r="B1112" s="2"/>
      <c r="C1112" s="2"/>
      <c r="D1112" s="2"/>
      <c r="E1112" s="2"/>
      <c r="F1112" s="2"/>
      <c r="G1112" s="4"/>
      <c r="H1112" s="2"/>
      <c r="I1112" s="2"/>
      <c r="J1112" s="2"/>
      <c r="K1112" s="2"/>
      <c r="L1112" s="2"/>
      <c r="M1112" s="2"/>
    </row>
    <row r="1113" spans="1:13">
      <c r="A1113" s="2"/>
      <c r="B1113" s="2"/>
      <c r="C1113" s="2"/>
      <c r="D1113" s="2"/>
      <c r="E1113" s="2"/>
      <c r="F1113" s="2"/>
      <c r="G1113" s="4"/>
      <c r="H1113" s="2"/>
      <c r="I1113" s="2"/>
      <c r="J1113" s="2"/>
      <c r="K1113" s="2"/>
      <c r="L1113" s="2"/>
      <c r="M1113" s="2"/>
    </row>
    <row r="1114" spans="1:13">
      <c r="A1114" s="2"/>
      <c r="B1114" s="2"/>
      <c r="C1114" s="2"/>
      <c r="D1114" s="2"/>
      <c r="E1114" s="2"/>
      <c r="F1114" s="2"/>
      <c r="G1114" s="4"/>
      <c r="H1114" s="2"/>
      <c r="I1114" s="2"/>
      <c r="J1114" s="2"/>
      <c r="K1114" s="2"/>
      <c r="L1114" s="2"/>
      <c r="M1114" s="2"/>
    </row>
    <row r="1115" spans="1:13">
      <c r="A1115" s="2"/>
      <c r="B1115" s="2"/>
      <c r="C1115" s="2"/>
      <c r="D1115" s="2"/>
      <c r="E1115" s="2"/>
      <c r="F1115" s="2"/>
      <c r="G1115" s="4"/>
      <c r="H1115" s="2"/>
      <c r="I1115" s="2"/>
      <c r="J1115" s="2"/>
      <c r="K1115" s="2"/>
      <c r="L1115" s="2"/>
      <c r="M1115" s="2"/>
    </row>
    <row r="1116" spans="1:13">
      <c r="A1116" s="2"/>
      <c r="B1116" s="2"/>
      <c r="C1116" s="2"/>
      <c r="D1116" s="2"/>
      <c r="E1116" s="2"/>
      <c r="F1116" s="2"/>
      <c r="G1116" s="4"/>
      <c r="H1116" s="2"/>
      <c r="I1116" s="2"/>
      <c r="J1116" s="2"/>
      <c r="K1116" s="2"/>
      <c r="L1116" s="2"/>
      <c r="M1116" s="2"/>
    </row>
    <row r="1117" spans="1:13">
      <c r="A1117" s="2"/>
      <c r="B1117" s="2"/>
      <c r="C1117" s="2"/>
      <c r="D1117" s="2"/>
      <c r="E1117" s="2"/>
      <c r="F1117" s="2"/>
      <c r="G1117" s="4"/>
      <c r="H1117" s="2"/>
      <c r="I1117" s="2"/>
      <c r="J1117" s="2"/>
      <c r="K1117" s="2"/>
      <c r="L1117" s="2"/>
      <c r="M1117" s="2"/>
    </row>
    <row r="1118" spans="1:13">
      <c r="A1118" s="2"/>
      <c r="B1118" s="2"/>
      <c r="C1118" s="2"/>
      <c r="D1118" s="2"/>
      <c r="E1118" s="2"/>
      <c r="F1118" s="2"/>
      <c r="G1118" s="4"/>
      <c r="H1118" s="2"/>
      <c r="I1118" s="2"/>
      <c r="J1118" s="2"/>
      <c r="K1118" s="2"/>
      <c r="L1118" s="2"/>
      <c r="M1118" s="2"/>
    </row>
    <row r="1119" spans="1:13">
      <c r="A1119" s="2"/>
      <c r="B1119" s="2"/>
      <c r="C1119" s="2"/>
      <c r="D1119" s="2"/>
      <c r="E1119" s="2"/>
      <c r="F1119" s="2"/>
      <c r="G1119" s="4"/>
      <c r="H1119" s="2"/>
      <c r="I1119" s="2"/>
      <c r="J1119" s="2"/>
      <c r="K1119" s="2"/>
      <c r="L1119" s="2"/>
      <c r="M1119" s="2"/>
    </row>
    <row r="1120" spans="1:13">
      <c r="A1120" s="2"/>
      <c r="B1120" s="2"/>
      <c r="C1120" s="2"/>
      <c r="D1120" s="2"/>
      <c r="E1120" s="2"/>
      <c r="F1120" s="2"/>
      <c r="G1120" s="4"/>
      <c r="H1120" s="2"/>
      <c r="I1120" s="2"/>
      <c r="J1120" s="2"/>
      <c r="K1120" s="2"/>
      <c r="L1120" s="2"/>
      <c r="M1120" s="2"/>
    </row>
    <row r="1121" spans="1:13">
      <c r="A1121" s="2"/>
      <c r="B1121" s="2"/>
      <c r="C1121" s="2"/>
      <c r="D1121" s="2"/>
      <c r="E1121" s="2"/>
      <c r="F1121" s="2"/>
      <c r="G1121" s="4"/>
      <c r="H1121" s="2"/>
      <c r="I1121" s="2"/>
      <c r="J1121" s="2"/>
      <c r="K1121" s="2"/>
      <c r="L1121" s="2"/>
      <c r="M1121" s="2"/>
    </row>
    <row r="1122" spans="1:13">
      <c r="A1122" s="2"/>
      <c r="B1122" s="2"/>
      <c r="C1122" s="2"/>
      <c r="D1122" s="2"/>
      <c r="E1122" s="2"/>
      <c r="F1122" s="2"/>
      <c r="G1122" s="4"/>
      <c r="H1122" s="2"/>
      <c r="I1122" s="2"/>
      <c r="J1122" s="2"/>
      <c r="K1122" s="2"/>
      <c r="L1122" s="2"/>
      <c r="M1122" s="2"/>
    </row>
    <row r="1123" spans="1:13">
      <c r="A1123" s="2"/>
      <c r="B1123" s="2"/>
      <c r="C1123" s="2"/>
      <c r="D1123" s="2"/>
      <c r="E1123" s="2"/>
      <c r="F1123" s="2"/>
      <c r="G1123" s="4"/>
      <c r="H1123" s="2"/>
      <c r="I1123" s="2"/>
      <c r="J1123" s="2"/>
      <c r="K1123" s="2"/>
      <c r="L1123" s="2"/>
      <c r="M1123" s="2"/>
    </row>
    <row r="1124" spans="1:13">
      <c r="A1124" s="2"/>
      <c r="B1124" s="2"/>
      <c r="C1124" s="2"/>
      <c r="D1124" s="2"/>
      <c r="E1124" s="2"/>
      <c r="F1124" s="2"/>
      <c r="G1124" s="4"/>
      <c r="H1124" s="2"/>
      <c r="I1124" s="2"/>
      <c r="J1124" s="2"/>
      <c r="K1124" s="2"/>
      <c r="L1124" s="2"/>
      <c r="M1124" s="2"/>
    </row>
    <row r="1125" spans="1:13">
      <c r="A1125" s="2"/>
      <c r="B1125" s="2"/>
      <c r="C1125" s="2"/>
      <c r="D1125" s="2"/>
      <c r="E1125" s="2"/>
      <c r="F1125" s="2"/>
      <c r="G1125" s="4"/>
      <c r="H1125" s="2"/>
      <c r="I1125" s="2"/>
      <c r="J1125" s="2"/>
      <c r="K1125" s="2"/>
      <c r="L1125" s="2"/>
      <c r="M1125" s="2"/>
    </row>
    <row r="1126" spans="1:13">
      <c r="A1126" s="2"/>
      <c r="B1126" s="2"/>
      <c r="C1126" s="2"/>
      <c r="D1126" s="2"/>
      <c r="E1126" s="2"/>
      <c r="F1126" s="2"/>
      <c r="G1126" s="4"/>
      <c r="H1126" s="2"/>
      <c r="I1126" s="2"/>
      <c r="J1126" s="2"/>
      <c r="K1126" s="2"/>
      <c r="L1126" s="2"/>
      <c r="M1126" s="2"/>
    </row>
    <row r="1127" spans="1:13">
      <c r="A1127" s="2"/>
      <c r="B1127" s="2"/>
      <c r="C1127" s="2"/>
      <c r="D1127" s="2"/>
      <c r="E1127" s="2"/>
      <c r="F1127" s="2"/>
      <c r="G1127" s="4"/>
      <c r="H1127" s="2"/>
      <c r="I1127" s="2"/>
      <c r="J1127" s="2"/>
      <c r="K1127" s="2"/>
      <c r="L1127" s="2"/>
      <c r="M1127" s="2"/>
    </row>
    <row r="1128" spans="1:13">
      <c r="A1128" s="2"/>
      <c r="B1128" s="2"/>
      <c r="C1128" s="2"/>
      <c r="D1128" s="2"/>
      <c r="E1128" s="2"/>
      <c r="F1128" s="2"/>
      <c r="G1128" s="4"/>
      <c r="H1128" s="2"/>
      <c r="I1128" s="2"/>
      <c r="J1128" s="2"/>
      <c r="K1128" s="2"/>
      <c r="L1128" s="2"/>
      <c r="M1128" s="2"/>
    </row>
    <row r="1129" spans="1:13">
      <c r="A1129" s="2"/>
      <c r="B1129" s="2"/>
      <c r="C1129" s="2"/>
      <c r="D1129" s="2"/>
      <c r="E1129" s="2"/>
      <c r="F1129" s="2"/>
      <c r="G1129" s="4"/>
      <c r="H1129" s="2"/>
      <c r="I1129" s="2"/>
      <c r="J1129" s="2"/>
      <c r="K1129" s="2"/>
      <c r="L1129" s="2"/>
      <c r="M1129" s="2"/>
    </row>
    <row r="1130" spans="1:13">
      <c r="A1130" s="2"/>
      <c r="B1130" s="2"/>
      <c r="C1130" s="2"/>
      <c r="D1130" s="2"/>
      <c r="E1130" s="2"/>
      <c r="F1130" s="2"/>
      <c r="G1130" s="4"/>
      <c r="H1130" s="2"/>
      <c r="I1130" s="2"/>
      <c r="J1130" s="2"/>
      <c r="K1130" s="2"/>
      <c r="L1130" s="2"/>
      <c r="M1130" s="2"/>
    </row>
    <row r="1131" spans="1:13">
      <c r="A1131" s="2"/>
      <c r="B1131" s="2"/>
      <c r="C1131" s="2"/>
      <c r="D1131" s="2"/>
      <c r="E1131" s="2"/>
      <c r="F1131" s="2"/>
      <c r="G1131" s="4"/>
      <c r="H1131" s="2"/>
      <c r="I1131" s="2"/>
      <c r="J1131" s="2"/>
      <c r="K1131" s="2"/>
      <c r="L1131" s="2"/>
      <c r="M1131" s="2"/>
    </row>
    <row r="1132" spans="1:13">
      <c r="A1132" s="2"/>
      <c r="B1132" s="2"/>
      <c r="C1132" s="2"/>
      <c r="D1132" s="2"/>
      <c r="E1132" s="2"/>
      <c r="F1132" s="2"/>
      <c r="G1132" s="4"/>
      <c r="H1132" s="2"/>
      <c r="I1132" s="2"/>
      <c r="J1132" s="2"/>
      <c r="K1132" s="2"/>
      <c r="L1132" s="2"/>
      <c r="M1132" s="2"/>
    </row>
    <row r="1133" spans="1:13">
      <c r="A1133" s="2"/>
      <c r="B1133" s="2"/>
      <c r="C1133" s="2"/>
      <c r="D1133" s="2"/>
      <c r="E1133" s="2"/>
      <c r="F1133" s="2"/>
      <c r="G1133" s="4"/>
      <c r="H1133" s="2"/>
      <c r="I1133" s="2"/>
      <c r="J1133" s="2"/>
      <c r="K1133" s="2"/>
      <c r="L1133" s="2"/>
      <c r="M1133" s="2"/>
    </row>
    <row r="1134" spans="1:13">
      <c r="A1134" s="2"/>
      <c r="B1134" s="2"/>
      <c r="C1134" s="2"/>
      <c r="D1134" s="2"/>
      <c r="E1134" s="2"/>
      <c r="F1134" s="2"/>
      <c r="G1134" s="4"/>
      <c r="H1134" s="2"/>
      <c r="I1134" s="2"/>
      <c r="J1134" s="2"/>
      <c r="K1134" s="2"/>
      <c r="L1134" s="2"/>
      <c r="M1134" s="2"/>
    </row>
    <row r="1135" spans="1:13">
      <c r="A1135" s="2"/>
      <c r="B1135" s="2"/>
      <c r="C1135" s="2"/>
      <c r="D1135" s="2"/>
      <c r="E1135" s="2"/>
      <c r="F1135" s="2"/>
      <c r="G1135" s="4"/>
      <c r="H1135" s="2"/>
      <c r="I1135" s="2"/>
      <c r="J1135" s="2"/>
      <c r="K1135" s="2"/>
      <c r="L1135" s="2"/>
      <c r="M1135" s="2"/>
    </row>
    <row r="1136" spans="1:13">
      <c r="A1136" s="2"/>
      <c r="B1136" s="2"/>
      <c r="C1136" s="2"/>
      <c r="D1136" s="2"/>
      <c r="E1136" s="2"/>
      <c r="F1136" s="2"/>
      <c r="G1136" s="4"/>
      <c r="H1136" s="2"/>
      <c r="I1136" s="2"/>
      <c r="J1136" s="2"/>
      <c r="K1136" s="2"/>
      <c r="L1136" s="2"/>
      <c r="M1136" s="2"/>
    </row>
    <row r="1137" spans="1:13">
      <c r="A1137" s="2"/>
      <c r="B1137" s="2"/>
      <c r="C1137" s="2"/>
      <c r="D1137" s="2"/>
      <c r="E1137" s="2"/>
      <c r="F1137" s="2"/>
      <c r="G1137" s="4"/>
      <c r="H1137" s="2"/>
      <c r="I1137" s="2"/>
      <c r="J1137" s="2"/>
      <c r="K1137" s="2"/>
      <c r="L1137" s="2"/>
      <c r="M1137" s="2"/>
    </row>
    <row r="1138" spans="1:13">
      <c r="A1138" s="2"/>
      <c r="B1138" s="2"/>
      <c r="C1138" s="2"/>
      <c r="D1138" s="2"/>
      <c r="E1138" s="2"/>
      <c r="F1138" s="2"/>
      <c r="G1138" s="4"/>
      <c r="H1138" s="2"/>
      <c r="I1138" s="2"/>
      <c r="J1138" s="2"/>
      <c r="K1138" s="2"/>
      <c r="L1138" s="2"/>
      <c r="M1138" s="2"/>
    </row>
    <row r="1139" spans="1:13">
      <c r="A1139" s="2"/>
      <c r="B1139" s="2"/>
      <c r="C1139" s="2"/>
      <c r="D1139" s="2"/>
      <c r="E1139" s="2"/>
      <c r="F1139" s="2"/>
      <c r="G1139" s="4"/>
      <c r="H1139" s="2"/>
      <c r="I1139" s="2"/>
      <c r="J1139" s="2"/>
      <c r="K1139" s="2"/>
      <c r="L1139" s="2"/>
      <c r="M1139" s="2"/>
    </row>
    <row r="1140" spans="1:13">
      <c r="A1140" s="2"/>
      <c r="B1140" s="2"/>
      <c r="C1140" s="2"/>
      <c r="D1140" s="2"/>
      <c r="E1140" s="2"/>
      <c r="F1140" s="2"/>
      <c r="G1140" s="4"/>
      <c r="H1140" s="2"/>
      <c r="I1140" s="2"/>
      <c r="J1140" s="2"/>
      <c r="K1140" s="2"/>
      <c r="L1140" s="2"/>
      <c r="M1140" s="2"/>
    </row>
    <row r="1141" spans="1:13">
      <c r="A1141" s="2"/>
      <c r="B1141" s="2"/>
      <c r="C1141" s="2"/>
      <c r="D1141" s="2"/>
      <c r="E1141" s="2"/>
      <c r="F1141" s="2"/>
      <c r="G1141" s="4"/>
      <c r="H1141" s="2"/>
      <c r="I1141" s="2"/>
      <c r="J1141" s="2"/>
      <c r="K1141" s="2"/>
      <c r="L1141" s="2"/>
      <c r="M1141" s="2"/>
    </row>
    <row r="1142" spans="1:13">
      <c r="A1142" s="2"/>
      <c r="B1142" s="2"/>
      <c r="C1142" s="2"/>
      <c r="D1142" s="2"/>
      <c r="E1142" s="2"/>
      <c r="F1142" s="2"/>
      <c r="G1142" s="4"/>
      <c r="H1142" s="2"/>
      <c r="I1142" s="2"/>
      <c r="J1142" s="2"/>
      <c r="K1142" s="2"/>
      <c r="L1142" s="2"/>
      <c r="M1142" s="2"/>
    </row>
    <row r="1143" spans="1:13">
      <c r="A1143" s="2"/>
      <c r="B1143" s="2"/>
      <c r="C1143" s="2"/>
      <c r="D1143" s="2"/>
      <c r="E1143" s="2"/>
      <c r="F1143" s="2"/>
      <c r="G1143" s="4"/>
      <c r="H1143" s="2"/>
      <c r="I1143" s="2"/>
      <c r="J1143" s="2"/>
      <c r="K1143" s="2"/>
      <c r="L1143" s="2"/>
      <c r="M1143" s="2"/>
    </row>
    <row r="1144" spans="1:13">
      <c r="A1144" s="2"/>
      <c r="B1144" s="2"/>
      <c r="C1144" s="2"/>
      <c r="D1144" s="2"/>
      <c r="E1144" s="2"/>
      <c r="F1144" s="2"/>
      <c r="G1144" s="4"/>
      <c r="H1144" s="2"/>
      <c r="I1144" s="2"/>
      <c r="J1144" s="2"/>
      <c r="K1144" s="2"/>
      <c r="L1144" s="2"/>
      <c r="M1144" s="2"/>
    </row>
    <row r="1145" spans="1:13">
      <c r="A1145" s="2"/>
      <c r="B1145" s="2"/>
      <c r="C1145" s="2"/>
      <c r="D1145" s="2"/>
      <c r="E1145" s="2"/>
      <c r="F1145" s="2"/>
      <c r="G1145" s="4"/>
      <c r="H1145" s="2"/>
      <c r="I1145" s="2"/>
      <c r="J1145" s="2"/>
      <c r="K1145" s="2"/>
      <c r="L1145" s="2"/>
      <c r="M1145" s="2"/>
    </row>
    <row r="1146" spans="1:13">
      <c r="A1146" s="2"/>
      <c r="B1146" s="2"/>
      <c r="C1146" s="2"/>
      <c r="D1146" s="2"/>
      <c r="E1146" s="2"/>
      <c r="F1146" s="2"/>
      <c r="G1146" s="4"/>
      <c r="H1146" s="2"/>
      <c r="I1146" s="2"/>
      <c r="J1146" s="2"/>
      <c r="K1146" s="2"/>
      <c r="L1146" s="2"/>
      <c r="M1146" s="2"/>
    </row>
    <row r="1147" spans="1:13">
      <c r="A1147" s="2"/>
      <c r="B1147" s="2"/>
      <c r="C1147" s="2"/>
      <c r="D1147" s="2"/>
      <c r="E1147" s="2"/>
      <c r="F1147" s="2"/>
      <c r="G1147" s="4"/>
      <c r="H1147" s="2"/>
      <c r="I1147" s="2"/>
      <c r="J1147" s="2"/>
      <c r="K1147" s="2"/>
      <c r="L1147" s="2"/>
      <c r="M1147" s="2"/>
    </row>
    <row r="1148" spans="1:13">
      <c r="A1148" s="2"/>
      <c r="B1148" s="2"/>
      <c r="C1148" s="2"/>
      <c r="D1148" s="2"/>
      <c r="E1148" s="2"/>
      <c r="F1148" s="2"/>
      <c r="G1148" s="4"/>
      <c r="H1148" s="2"/>
      <c r="I1148" s="2"/>
      <c r="J1148" s="2"/>
      <c r="K1148" s="2"/>
      <c r="L1148" s="2"/>
      <c r="M1148" s="2"/>
    </row>
    <row r="1149" spans="1:13">
      <c r="A1149" s="2"/>
      <c r="B1149" s="2"/>
      <c r="C1149" s="2"/>
      <c r="D1149" s="2"/>
      <c r="E1149" s="2"/>
      <c r="F1149" s="2"/>
      <c r="G1149" s="4"/>
      <c r="H1149" s="2"/>
      <c r="I1149" s="2"/>
      <c r="J1149" s="2"/>
      <c r="K1149" s="2"/>
      <c r="L1149" s="2"/>
      <c r="M1149" s="2"/>
    </row>
    <row r="1150" spans="1:13">
      <c r="A1150" s="2"/>
      <c r="B1150" s="2"/>
      <c r="C1150" s="2"/>
      <c r="D1150" s="2"/>
      <c r="E1150" s="2"/>
      <c r="F1150" s="2"/>
      <c r="G1150" s="4"/>
      <c r="H1150" s="2"/>
      <c r="I1150" s="2"/>
      <c r="J1150" s="2"/>
      <c r="K1150" s="2"/>
      <c r="L1150" s="2"/>
      <c r="M1150" s="2"/>
    </row>
    <row r="1151" spans="1:13">
      <c r="A1151" s="2"/>
      <c r="B1151" s="2"/>
      <c r="C1151" s="2"/>
      <c r="D1151" s="2"/>
      <c r="E1151" s="2"/>
      <c r="F1151" s="2"/>
      <c r="G1151" s="4"/>
      <c r="H1151" s="2"/>
      <c r="I1151" s="2"/>
      <c r="J1151" s="2"/>
      <c r="K1151" s="2"/>
      <c r="L1151" s="2"/>
      <c r="M1151" s="2"/>
    </row>
    <row r="1152" spans="1:13">
      <c r="A1152" s="2"/>
      <c r="B1152" s="2"/>
      <c r="C1152" s="2"/>
      <c r="D1152" s="2"/>
      <c r="E1152" s="2"/>
      <c r="F1152" s="2"/>
      <c r="G1152" s="4"/>
      <c r="H1152" s="2"/>
      <c r="I1152" s="2"/>
      <c r="J1152" s="2"/>
      <c r="K1152" s="2"/>
      <c r="L1152" s="2"/>
      <c r="M1152" s="2"/>
    </row>
    <row r="1153" spans="1:13">
      <c r="A1153" s="2"/>
      <c r="B1153" s="2"/>
      <c r="C1153" s="2"/>
      <c r="D1153" s="2"/>
      <c r="E1153" s="2"/>
      <c r="F1153" s="2"/>
      <c r="G1153" s="4"/>
      <c r="H1153" s="2"/>
      <c r="I1153" s="2"/>
      <c r="J1153" s="2"/>
      <c r="K1153" s="2"/>
      <c r="L1153" s="2"/>
      <c r="M1153" s="2"/>
    </row>
    <row r="1154" spans="1:13">
      <c r="A1154" s="2"/>
      <c r="B1154" s="2"/>
      <c r="C1154" s="2"/>
      <c r="D1154" s="2"/>
      <c r="E1154" s="2"/>
      <c r="F1154" s="2"/>
      <c r="G1154" s="4"/>
      <c r="H1154" s="2"/>
      <c r="I1154" s="2"/>
      <c r="J1154" s="2"/>
      <c r="K1154" s="2"/>
      <c r="L1154" s="2"/>
      <c r="M1154" s="2"/>
    </row>
    <row r="1155" spans="1:13">
      <c r="A1155" s="2"/>
      <c r="B1155" s="2"/>
      <c r="C1155" s="2"/>
      <c r="D1155" s="2"/>
      <c r="E1155" s="2"/>
      <c r="F1155" s="2"/>
      <c r="G1155" s="4"/>
      <c r="H1155" s="2"/>
      <c r="I1155" s="2"/>
      <c r="J1155" s="2"/>
      <c r="K1155" s="2"/>
      <c r="L1155" s="2"/>
      <c r="M1155" s="2"/>
    </row>
    <row r="1156" spans="1:13">
      <c r="A1156" s="2"/>
      <c r="B1156" s="2"/>
      <c r="C1156" s="2"/>
      <c r="D1156" s="2"/>
      <c r="E1156" s="2"/>
      <c r="F1156" s="2"/>
      <c r="G1156" s="4"/>
      <c r="H1156" s="2"/>
      <c r="I1156" s="2"/>
      <c r="J1156" s="2"/>
      <c r="K1156" s="2"/>
      <c r="L1156" s="2"/>
      <c r="M1156" s="2"/>
    </row>
    <row r="1157" spans="1:13">
      <c r="A1157" s="2"/>
      <c r="B1157" s="2"/>
      <c r="C1157" s="2"/>
      <c r="D1157" s="2"/>
      <c r="E1157" s="2"/>
      <c r="F1157" s="2"/>
      <c r="G1157" s="4"/>
      <c r="H1157" s="2"/>
      <c r="I1157" s="2"/>
      <c r="J1157" s="2"/>
      <c r="K1157" s="2"/>
      <c r="L1157" s="2"/>
      <c r="M1157" s="2"/>
    </row>
    <row r="1158" spans="1:13">
      <c r="A1158" s="2"/>
      <c r="B1158" s="2"/>
      <c r="C1158" s="2"/>
      <c r="D1158" s="2"/>
      <c r="E1158" s="2"/>
      <c r="F1158" s="2"/>
      <c r="G1158" s="4"/>
      <c r="H1158" s="2"/>
      <c r="I1158" s="2"/>
      <c r="J1158" s="2"/>
      <c r="K1158" s="2"/>
      <c r="L1158" s="2"/>
      <c r="M1158" s="2"/>
    </row>
    <row r="1159" spans="1:13">
      <c r="A1159" s="2"/>
      <c r="B1159" s="2"/>
      <c r="C1159" s="2"/>
      <c r="D1159" s="2"/>
      <c r="E1159" s="2"/>
      <c r="F1159" s="2"/>
      <c r="G1159" s="4"/>
      <c r="H1159" s="2"/>
      <c r="I1159" s="2"/>
      <c r="J1159" s="2"/>
      <c r="K1159" s="2"/>
      <c r="L1159" s="2"/>
      <c r="M1159" s="2"/>
    </row>
    <row r="1160" spans="1:13">
      <c r="A1160" s="2"/>
      <c r="B1160" s="2"/>
      <c r="C1160" s="2"/>
      <c r="D1160" s="2"/>
      <c r="E1160" s="2"/>
      <c r="F1160" s="2"/>
      <c r="G1160" s="4"/>
      <c r="H1160" s="2"/>
      <c r="I1160" s="2"/>
      <c r="J1160" s="2"/>
      <c r="K1160" s="2"/>
      <c r="L1160" s="2"/>
      <c r="M1160" s="2"/>
    </row>
    <row r="1161" spans="1:13">
      <c r="A1161" s="2"/>
      <c r="B1161" s="2"/>
      <c r="C1161" s="2"/>
      <c r="D1161" s="2"/>
      <c r="E1161" s="2"/>
      <c r="F1161" s="2"/>
      <c r="G1161" s="4"/>
      <c r="H1161" s="2"/>
      <c r="I1161" s="2"/>
      <c r="J1161" s="2"/>
      <c r="K1161" s="2"/>
      <c r="L1161" s="2"/>
      <c r="M1161" s="2"/>
    </row>
    <row r="1162" spans="1:13">
      <c r="A1162" s="2"/>
      <c r="B1162" s="2"/>
      <c r="C1162" s="2"/>
      <c r="D1162" s="2"/>
      <c r="E1162" s="2"/>
      <c r="F1162" s="2"/>
      <c r="G1162" s="4"/>
      <c r="H1162" s="2"/>
      <c r="I1162" s="2"/>
      <c r="J1162" s="2"/>
      <c r="K1162" s="2"/>
      <c r="L1162" s="2"/>
      <c r="M1162" s="2"/>
    </row>
    <row r="1163" spans="1:13">
      <c r="A1163" s="2"/>
      <c r="B1163" s="2"/>
      <c r="C1163" s="2"/>
      <c r="D1163" s="2"/>
      <c r="E1163" s="2"/>
      <c r="F1163" s="2"/>
      <c r="G1163" s="4"/>
      <c r="H1163" s="2"/>
      <c r="I1163" s="2"/>
      <c r="J1163" s="2"/>
      <c r="K1163" s="2"/>
      <c r="L1163" s="2"/>
      <c r="M1163" s="2"/>
    </row>
    <row r="1164" spans="1:13">
      <c r="A1164" s="2"/>
      <c r="B1164" s="2"/>
      <c r="C1164" s="2"/>
      <c r="D1164" s="2"/>
      <c r="E1164" s="2"/>
      <c r="F1164" s="2"/>
      <c r="G1164" s="4"/>
      <c r="H1164" s="2"/>
      <c r="I1164" s="2"/>
      <c r="J1164" s="2"/>
      <c r="K1164" s="2"/>
      <c r="L1164" s="2"/>
      <c r="M1164" s="2"/>
    </row>
    <row r="1165" spans="1:13">
      <c r="A1165" s="2"/>
      <c r="B1165" s="2"/>
      <c r="C1165" s="2"/>
      <c r="D1165" s="2"/>
      <c r="E1165" s="2"/>
      <c r="F1165" s="2"/>
      <c r="G1165" s="4"/>
      <c r="H1165" s="2"/>
      <c r="I1165" s="2"/>
      <c r="J1165" s="2"/>
      <c r="K1165" s="2"/>
      <c r="L1165" s="2"/>
      <c r="M1165" s="2"/>
    </row>
    <row r="1166" spans="1:13">
      <c r="A1166" s="2"/>
      <c r="B1166" s="2"/>
      <c r="C1166" s="2"/>
      <c r="D1166" s="2"/>
      <c r="E1166" s="2"/>
      <c r="F1166" s="2"/>
      <c r="G1166" s="4"/>
      <c r="H1166" s="2"/>
      <c r="I1166" s="2"/>
      <c r="J1166" s="2"/>
      <c r="K1166" s="2"/>
      <c r="L1166" s="2"/>
      <c r="M1166" s="2"/>
    </row>
    <row r="1167" spans="1:13">
      <c r="A1167" s="2"/>
      <c r="B1167" s="2"/>
      <c r="C1167" s="2"/>
      <c r="D1167" s="2"/>
      <c r="E1167" s="2"/>
      <c r="F1167" s="2"/>
      <c r="G1167" s="4"/>
      <c r="H1167" s="2"/>
      <c r="I1167" s="2"/>
      <c r="J1167" s="2"/>
      <c r="K1167" s="2"/>
      <c r="L1167" s="2"/>
      <c r="M1167" s="2"/>
    </row>
    <row r="1168" spans="1:13">
      <c r="A1168" s="2"/>
      <c r="B1168" s="2"/>
      <c r="C1168" s="2"/>
      <c r="D1168" s="2"/>
      <c r="E1168" s="2"/>
      <c r="F1168" s="2"/>
      <c r="G1168" s="4"/>
      <c r="H1168" s="2"/>
      <c r="I1168" s="2"/>
      <c r="J1168" s="2"/>
      <c r="K1168" s="2"/>
      <c r="L1168" s="2"/>
      <c r="M1168" s="2"/>
    </row>
    <row r="1169" spans="1:13">
      <c r="A1169" s="2"/>
      <c r="B1169" s="2"/>
      <c r="C1169" s="2"/>
      <c r="D1169" s="2"/>
      <c r="E1169" s="2"/>
      <c r="F1169" s="2"/>
      <c r="G1169" s="4"/>
      <c r="H1169" s="2"/>
      <c r="I1169" s="2"/>
      <c r="J1169" s="2"/>
      <c r="K1169" s="2"/>
      <c r="L1169" s="2"/>
      <c r="M1169" s="2"/>
    </row>
    <row r="1170" spans="1:13">
      <c r="A1170" s="2"/>
      <c r="B1170" s="2"/>
      <c r="C1170" s="2"/>
      <c r="D1170" s="2"/>
      <c r="E1170" s="2"/>
      <c r="F1170" s="2"/>
      <c r="G1170" s="4"/>
      <c r="H1170" s="2"/>
      <c r="I1170" s="2"/>
      <c r="J1170" s="2"/>
      <c r="K1170" s="2"/>
      <c r="L1170" s="2"/>
      <c r="M1170" s="2"/>
    </row>
    <row r="1171" spans="1:13">
      <c r="A1171" s="2"/>
      <c r="B1171" s="2"/>
      <c r="C1171" s="2"/>
      <c r="D1171" s="2"/>
      <c r="E1171" s="2"/>
      <c r="F1171" s="2"/>
      <c r="G1171" s="4"/>
      <c r="H1171" s="2"/>
      <c r="I1171" s="2"/>
      <c r="J1171" s="2"/>
      <c r="K1171" s="2"/>
      <c r="L1171" s="2"/>
      <c r="M1171" s="2"/>
    </row>
    <row r="1172" spans="1:13">
      <c r="A1172" s="2"/>
      <c r="B1172" s="2"/>
      <c r="C1172" s="2"/>
      <c r="D1172" s="2"/>
      <c r="E1172" s="2"/>
      <c r="F1172" s="2"/>
      <c r="G1172" s="4"/>
      <c r="H1172" s="2"/>
      <c r="I1172" s="2"/>
      <c r="J1172" s="2"/>
      <c r="K1172" s="2"/>
      <c r="L1172" s="2"/>
      <c r="M1172" s="2"/>
    </row>
    <row r="1173" spans="1:13">
      <c r="A1173" s="2"/>
      <c r="B1173" s="2"/>
      <c r="C1173" s="2"/>
      <c r="D1173" s="2"/>
      <c r="E1173" s="2"/>
      <c r="F1173" s="2"/>
      <c r="G1173" s="4"/>
      <c r="H1173" s="2"/>
      <c r="I1173" s="2"/>
      <c r="J1173" s="2"/>
      <c r="K1173" s="2"/>
      <c r="L1173" s="2"/>
      <c r="M1173" s="2"/>
    </row>
    <row r="1174" spans="1:13">
      <c r="A1174" s="2"/>
      <c r="B1174" s="2"/>
      <c r="C1174" s="2"/>
      <c r="D1174" s="2"/>
      <c r="E1174" s="2"/>
      <c r="F1174" s="2"/>
      <c r="G1174" s="4"/>
      <c r="H1174" s="2"/>
      <c r="I1174" s="2"/>
      <c r="J1174" s="2"/>
      <c r="K1174" s="2"/>
      <c r="L1174" s="2"/>
      <c r="M1174" s="2"/>
    </row>
    <row r="1175" spans="1:13">
      <c r="A1175" s="2"/>
      <c r="B1175" s="2"/>
      <c r="C1175" s="2"/>
      <c r="D1175" s="2"/>
      <c r="E1175" s="2"/>
      <c r="F1175" s="2"/>
      <c r="G1175" s="4"/>
      <c r="H1175" s="2"/>
      <c r="I1175" s="2"/>
      <c r="J1175" s="2"/>
      <c r="K1175" s="2"/>
      <c r="L1175" s="2"/>
      <c r="M1175" s="2"/>
    </row>
    <row r="1176" spans="1:13">
      <c r="A1176" s="2"/>
      <c r="B1176" s="2"/>
      <c r="C1176" s="2"/>
      <c r="D1176" s="2"/>
      <c r="E1176" s="2"/>
      <c r="F1176" s="2"/>
      <c r="G1176" s="4"/>
      <c r="H1176" s="2"/>
      <c r="I1176" s="2"/>
      <c r="J1176" s="2"/>
      <c r="K1176" s="2"/>
      <c r="L1176" s="2"/>
      <c r="M1176" s="2"/>
    </row>
    <row r="1177" spans="1:13">
      <c r="A1177" s="2"/>
      <c r="B1177" s="2"/>
      <c r="C1177" s="2"/>
      <c r="D1177" s="2"/>
      <c r="E1177" s="2"/>
      <c r="F1177" s="2"/>
      <c r="G1177" s="4"/>
      <c r="H1177" s="2"/>
      <c r="I1177" s="2"/>
      <c r="J1177" s="2"/>
      <c r="K1177" s="2"/>
      <c r="L1177" s="2"/>
      <c r="M1177" s="2"/>
    </row>
    <row r="1178" spans="1:13">
      <c r="A1178" s="2"/>
      <c r="B1178" s="2"/>
      <c r="C1178" s="2"/>
      <c r="D1178" s="2"/>
      <c r="E1178" s="2"/>
      <c r="F1178" s="2"/>
      <c r="G1178" s="4"/>
      <c r="H1178" s="2"/>
      <c r="I1178" s="2"/>
      <c r="J1178" s="2"/>
      <c r="K1178" s="2"/>
      <c r="L1178" s="2"/>
      <c r="M1178" s="2"/>
    </row>
    <row r="1179" spans="1:13">
      <c r="A1179" s="2"/>
      <c r="B1179" s="2"/>
      <c r="C1179" s="2"/>
      <c r="D1179" s="2"/>
      <c r="E1179" s="2"/>
      <c r="F1179" s="2"/>
      <c r="G1179" s="4"/>
      <c r="H1179" s="2"/>
      <c r="I1179" s="2"/>
      <c r="J1179" s="2"/>
      <c r="K1179" s="2"/>
      <c r="L1179" s="2"/>
      <c r="M1179" s="2"/>
    </row>
    <row r="1180" spans="1:13">
      <c r="A1180" s="2"/>
      <c r="B1180" s="2"/>
      <c r="C1180" s="2"/>
      <c r="D1180" s="2"/>
      <c r="E1180" s="2"/>
      <c r="F1180" s="2"/>
      <c r="G1180" s="4"/>
      <c r="H1180" s="2"/>
      <c r="I1180" s="2"/>
      <c r="J1180" s="2"/>
      <c r="K1180" s="2"/>
      <c r="L1180" s="2"/>
      <c r="M1180" s="2"/>
    </row>
    <row r="1181" spans="1:13">
      <c r="A1181" s="2"/>
      <c r="B1181" s="2"/>
      <c r="C1181" s="2"/>
      <c r="D1181" s="2"/>
      <c r="E1181" s="2"/>
      <c r="F1181" s="2"/>
      <c r="G1181" s="4"/>
      <c r="H1181" s="2"/>
      <c r="I1181" s="2"/>
      <c r="J1181" s="2"/>
      <c r="K1181" s="2"/>
      <c r="L1181" s="2"/>
      <c r="M1181" s="2"/>
    </row>
    <row r="1182" spans="1:13">
      <c r="A1182" s="2"/>
      <c r="B1182" s="2"/>
      <c r="C1182" s="2"/>
      <c r="D1182" s="2"/>
      <c r="E1182" s="2"/>
      <c r="F1182" s="2"/>
      <c r="G1182" s="4"/>
      <c r="H1182" s="2"/>
      <c r="I1182" s="2"/>
      <c r="J1182" s="2"/>
      <c r="K1182" s="2"/>
      <c r="L1182" s="2"/>
      <c r="M1182" s="2"/>
    </row>
    <row r="1183" spans="1:13">
      <c r="A1183" s="2"/>
      <c r="B1183" s="2"/>
      <c r="C1183" s="2"/>
      <c r="D1183" s="2"/>
      <c r="E1183" s="2"/>
      <c r="F1183" s="2"/>
      <c r="G1183" s="4"/>
      <c r="H1183" s="2"/>
      <c r="I1183" s="2"/>
      <c r="J1183" s="2"/>
      <c r="K1183" s="2"/>
      <c r="L1183" s="2"/>
      <c r="M1183" s="2"/>
    </row>
    <row r="1184" spans="1:13">
      <c r="A1184" s="2"/>
      <c r="B1184" s="2"/>
      <c r="C1184" s="2"/>
      <c r="D1184" s="2"/>
      <c r="E1184" s="2"/>
      <c r="F1184" s="2"/>
      <c r="G1184" s="4"/>
      <c r="H1184" s="2"/>
      <c r="I1184" s="2"/>
      <c r="J1184" s="2"/>
      <c r="K1184" s="2"/>
      <c r="L1184" s="2"/>
      <c r="M1184" s="2"/>
    </row>
    <row r="1185" spans="1:13">
      <c r="A1185" s="2"/>
      <c r="B1185" s="2"/>
      <c r="C1185" s="2"/>
      <c r="D1185" s="2"/>
      <c r="E1185" s="2"/>
      <c r="F1185" s="2"/>
      <c r="G1185" s="4"/>
      <c r="H1185" s="2"/>
      <c r="I1185" s="2"/>
      <c r="J1185" s="2"/>
      <c r="K1185" s="2"/>
      <c r="L1185" s="2"/>
      <c r="M1185" s="2"/>
    </row>
    <row r="1186" spans="1:13">
      <c r="A1186" s="2"/>
      <c r="B1186" s="2"/>
      <c r="C1186" s="2"/>
      <c r="D1186" s="2"/>
      <c r="E1186" s="2"/>
      <c r="F1186" s="2"/>
      <c r="G1186" s="4"/>
      <c r="H1186" s="2"/>
      <c r="I1186" s="2"/>
      <c r="J1186" s="2"/>
      <c r="K1186" s="2"/>
      <c r="L1186" s="2"/>
      <c r="M1186" s="2"/>
    </row>
    <row r="1187" spans="1:13">
      <c r="A1187" s="2"/>
      <c r="B1187" s="2"/>
      <c r="C1187" s="2"/>
      <c r="D1187" s="2"/>
      <c r="E1187" s="2"/>
      <c r="F1187" s="2"/>
      <c r="G1187" s="4"/>
      <c r="H1187" s="2"/>
      <c r="I1187" s="2"/>
      <c r="J1187" s="2"/>
      <c r="K1187" s="2"/>
      <c r="L1187" s="2"/>
      <c r="M1187" s="2"/>
    </row>
    <row r="1188" spans="1:13">
      <c r="A1188" s="2"/>
      <c r="B1188" s="2"/>
      <c r="C1188" s="2"/>
      <c r="D1188" s="2"/>
      <c r="E1188" s="2"/>
      <c r="F1188" s="2"/>
      <c r="G1188" s="4"/>
      <c r="H1188" s="2"/>
      <c r="I1188" s="2"/>
      <c r="J1188" s="2"/>
      <c r="K1188" s="2"/>
      <c r="L1188" s="2"/>
      <c r="M1188" s="2"/>
    </row>
    <row r="1189" spans="1:13">
      <c r="A1189" s="2"/>
      <c r="B1189" s="2"/>
      <c r="C1189" s="2"/>
      <c r="D1189" s="2"/>
      <c r="E1189" s="2"/>
      <c r="F1189" s="2"/>
      <c r="G1189" s="4"/>
      <c r="H1189" s="2"/>
      <c r="I1189" s="2"/>
      <c r="J1189" s="2"/>
      <c r="K1189" s="2"/>
      <c r="L1189" s="2"/>
      <c r="M1189" s="2"/>
    </row>
    <row r="1190" spans="1:13">
      <c r="A1190" s="2"/>
      <c r="B1190" s="2"/>
      <c r="C1190" s="2"/>
      <c r="D1190" s="2"/>
      <c r="E1190" s="2"/>
      <c r="F1190" s="2"/>
      <c r="G1190" s="4"/>
      <c r="H1190" s="2"/>
      <c r="I1190" s="2"/>
      <c r="J1190" s="2"/>
      <c r="K1190" s="2"/>
      <c r="L1190" s="2"/>
      <c r="M1190" s="2"/>
    </row>
    <row r="1191" spans="1:13">
      <c r="A1191" s="2"/>
      <c r="B1191" s="2"/>
      <c r="C1191" s="2"/>
      <c r="D1191" s="2"/>
      <c r="E1191" s="2"/>
      <c r="F1191" s="2"/>
      <c r="G1191" s="4"/>
      <c r="H1191" s="2"/>
      <c r="I1191" s="2"/>
      <c r="J1191" s="2"/>
      <c r="K1191" s="2"/>
      <c r="L1191" s="2"/>
      <c r="M1191" s="2"/>
    </row>
    <row r="1192" spans="1:13">
      <c r="A1192" s="2"/>
      <c r="B1192" s="2"/>
      <c r="C1192" s="2"/>
      <c r="D1192" s="2"/>
      <c r="E1192" s="2"/>
      <c r="F1192" s="2"/>
      <c r="G1192" s="4"/>
      <c r="H1192" s="2"/>
      <c r="I1192" s="2"/>
      <c r="J1192" s="2"/>
      <c r="K1192" s="2"/>
      <c r="L1192" s="2"/>
      <c r="M1192" s="2"/>
    </row>
    <row r="1193" spans="1:13">
      <c r="A1193" s="2"/>
      <c r="B1193" s="2"/>
      <c r="C1193" s="2"/>
      <c r="D1193" s="2"/>
      <c r="E1193" s="2"/>
      <c r="F1193" s="2"/>
      <c r="G1193" s="4"/>
      <c r="H1193" s="2"/>
      <c r="I1193" s="2"/>
      <c r="J1193" s="2"/>
      <c r="K1193" s="2"/>
      <c r="L1193" s="2"/>
      <c r="M1193" s="2"/>
    </row>
    <row r="1194" spans="1:13">
      <c r="A1194" s="2"/>
      <c r="B1194" s="2"/>
      <c r="C1194" s="2"/>
      <c r="D1194" s="2"/>
      <c r="E1194" s="2"/>
      <c r="F1194" s="2"/>
      <c r="G1194" s="4"/>
      <c r="H1194" s="2"/>
      <c r="I1194" s="2"/>
      <c r="J1194" s="2"/>
      <c r="K1194" s="2"/>
      <c r="L1194" s="2"/>
      <c r="M1194" s="2"/>
    </row>
    <row r="1195" spans="1:13">
      <c r="A1195" s="2"/>
      <c r="B1195" s="2"/>
      <c r="C1195" s="2"/>
      <c r="D1195" s="2"/>
      <c r="E1195" s="2"/>
      <c r="F1195" s="2"/>
      <c r="G1195" s="4"/>
      <c r="H1195" s="2"/>
      <c r="I1195" s="2"/>
      <c r="J1195" s="2"/>
      <c r="K1195" s="2"/>
      <c r="L1195" s="2"/>
      <c r="M1195" s="2"/>
    </row>
    <row r="1196" spans="1:13">
      <c r="A1196" s="2"/>
      <c r="B1196" s="2"/>
      <c r="C1196" s="2"/>
      <c r="D1196" s="2"/>
      <c r="E1196" s="2"/>
      <c r="F1196" s="2"/>
      <c r="G1196" s="4"/>
      <c r="H1196" s="2"/>
      <c r="I1196" s="2"/>
      <c r="J1196" s="2"/>
      <c r="K1196" s="2"/>
      <c r="L1196" s="2"/>
      <c r="M1196" s="2"/>
    </row>
    <row r="1197" spans="1:13">
      <c r="A1197" s="2"/>
      <c r="B1197" s="2"/>
      <c r="C1197" s="2"/>
      <c r="D1197" s="2"/>
      <c r="E1197" s="2"/>
      <c r="F1197" s="2"/>
      <c r="G1197" s="4"/>
      <c r="H1197" s="2"/>
      <c r="I1197" s="2"/>
      <c r="J1197" s="2"/>
      <c r="K1197" s="2"/>
      <c r="L1197" s="2"/>
      <c r="M1197" s="2"/>
    </row>
    <row r="1198" spans="1:13">
      <c r="A1198" s="2"/>
      <c r="B1198" s="2"/>
      <c r="C1198" s="2"/>
      <c r="D1198" s="2"/>
      <c r="E1198" s="2"/>
      <c r="F1198" s="2"/>
      <c r="G1198" s="4"/>
      <c r="H1198" s="2"/>
      <c r="I1198" s="2"/>
      <c r="J1198" s="2"/>
      <c r="K1198" s="2"/>
      <c r="L1198" s="2"/>
      <c r="M1198" s="2"/>
    </row>
    <row r="1199" spans="1:13">
      <c r="A1199" s="2"/>
      <c r="B1199" s="2"/>
      <c r="C1199" s="2"/>
      <c r="D1199" s="2"/>
      <c r="E1199" s="2"/>
      <c r="F1199" s="2"/>
      <c r="G1199" s="4"/>
      <c r="H1199" s="2"/>
      <c r="I1199" s="2"/>
      <c r="J1199" s="2"/>
      <c r="K1199" s="2"/>
      <c r="L1199" s="2"/>
      <c r="M1199" s="2"/>
    </row>
    <row r="1200" spans="1:13">
      <c r="A1200" s="2"/>
      <c r="B1200" s="2"/>
      <c r="C1200" s="2"/>
      <c r="D1200" s="2"/>
      <c r="E1200" s="2"/>
      <c r="F1200" s="2"/>
      <c r="G1200" s="4"/>
      <c r="H1200" s="2"/>
      <c r="I1200" s="2"/>
      <c r="J1200" s="2"/>
      <c r="K1200" s="2"/>
      <c r="L1200" s="2"/>
      <c r="M1200" s="2"/>
    </row>
    <row r="1201" spans="1:13">
      <c r="A1201" s="2"/>
      <c r="B1201" s="2"/>
      <c r="C1201" s="2"/>
      <c r="D1201" s="2"/>
      <c r="E1201" s="2"/>
      <c r="F1201" s="2"/>
      <c r="G1201" s="4"/>
      <c r="H1201" s="2"/>
      <c r="I1201" s="2"/>
      <c r="J1201" s="2"/>
      <c r="K1201" s="2"/>
      <c r="L1201" s="2"/>
      <c r="M1201" s="2"/>
    </row>
    <row r="1202" spans="1:13">
      <c r="A1202" s="2"/>
      <c r="B1202" s="2"/>
      <c r="C1202" s="2"/>
      <c r="D1202" s="2"/>
      <c r="E1202" s="2"/>
      <c r="F1202" s="2"/>
      <c r="G1202" s="4"/>
      <c r="H1202" s="2"/>
      <c r="I1202" s="2"/>
      <c r="J1202" s="2"/>
      <c r="K1202" s="2"/>
      <c r="L1202" s="2"/>
      <c r="M1202" s="2"/>
    </row>
    <row r="1203" spans="1:13">
      <c r="A1203" s="2"/>
      <c r="B1203" s="2"/>
      <c r="C1203" s="2"/>
      <c r="D1203" s="2"/>
      <c r="E1203" s="2"/>
      <c r="F1203" s="2"/>
      <c r="G1203" s="4"/>
      <c r="H1203" s="2"/>
      <c r="I1203" s="2"/>
      <c r="J1203" s="2"/>
      <c r="K1203" s="2"/>
      <c r="L1203" s="2"/>
      <c r="M1203" s="2"/>
    </row>
    <row r="1204" spans="1:13">
      <c r="A1204" s="2"/>
      <c r="B1204" s="2"/>
      <c r="C1204" s="2"/>
      <c r="D1204" s="2"/>
      <c r="E1204" s="2"/>
      <c r="F1204" s="2"/>
      <c r="G1204" s="4"/>
      <c r="H1204" s="2"/>
      <c r="I1204" s="2"/>
      <c r="J1204" s="2"/>
      <c r="K1204" s="2"/>
      <c r="L1204" s="2"/>
      <c r="M1204" s="2"/>
    </row>
    <row r="1205" spans="1:13">
      <c r="A1205" s="2"/>
      <c r="B1205" s="2"/>
      <c r="C1205" s="2"/>
      <c r="D1205" s="2"/>
      <c r="E1205" s="2"/>
      <c r="F1205" s="2"/>
      <c r="G1205" s="4"/>
      <c r="H1205" s="2"/>
      <c r="I1205" s="2"/>
      <c r="J1205" s="2"/>
      <c r="K1205" s="2"/>
      <c r="L1205" s="2"/>
      <c r="M1205" s="2"/>
    </row>
    <row r="1206" spans="1:13">
      <c r="A1206" s="2"/>
      <c r="B1206" s="2"/>
      <c r="C1206" s="2"/>
      <c r="D1206" s="2"/>
      <c r="E1206" s="2"/>
      <c r="F1206" s="2"/>
      <c r="G1206" s="4"/>
      <c r="H1206" s="2"/>
      <c r="I1206" s="2"/>
      <c r="J1206" s="2"/>
      <c r="K1206" s="2"/>
      <c r="L1206" s="2"/>
      <c r="M1206" s="2"/>
    </row>
    <row r="1207" spans="1:13">
      <c r="A1207" s="2"/>
      <c r="B1207" s="2"/>
      <c r="C1207" s="2"/>
      <c r="D1207" s="2"/>
      <c r="E1207" s="2"/>
      <c r="F1207" s="2"/>
      <c r="G1207" s="4"/>
      <c r="H1207" s="2"/>
      <c r="I1207" s="2"/>
      <c r="J1207" s="2"/>
      <c r="K1207" s="2"/>
      <c r="L1207" s="2"/>
      <c r="M1207" s="2"/>
    </row>
    <row r="1208" spans="1:13">
      <c r="A1208" s="2"/>
      <c r="B1208" s="2"/>
      <c r="C1208" s="2"/>
      <c r="D1208" s="2"/>
      <c r="E1208" s="2"/>
      <c r="F1208" s="2"/>
      <c r="G1208" s="4"/>
      <c r="H1208" s="2"/>
      <c r="I1208" s="2"/>
      <c r="J1208" s="2"/>
      <c r="K1208" s="2"/>
      <c r="L1208" s="2"/>
      <c r="M1208" s="2"/>
    </row>
    <row r="1209" spans="1:13">
      <c r="A1209" s="2"/>
      <c r="B1209" s="2"/>
      <c r="C1209" s="2"/>
      <c r="D1209" s="2"/>
      <c r="E1209" s="2"/>
      <c r="F1209" s="2"/>
      <c r="G1209" s="4"/>
      <c r="H1209" s="2"/>
      <c r="I1209" s="2"/>
      <c r="J1209" s="2"/>
      <c r="K1209" s="2"/>
      <c r="L1209" s="2"/>
      <c r="M1209" s="2"/>
    </row>
    <row r="1210" spans="1:13">
      <c r="A1210" s="2"/>
      <c r="B1210" s="2"/>
      <c r="C1210" s="2"/>
      <c r="D1210" s="2"/>
      <c r="E1210" s="2"/>
      <c r="F1210" s="2"/>
      <c r="G1210" s="4"/>
      <c r="H1210" s="2"/>
      <c r="I1210" s="2"/>
      <c r="J1210" s="2"/>
      <c r="K1210" s="2"/>
      <c r="L1210" s="2"/>
      <c r="M1210" s="2"/>
    </row>
    <row r="1211" spans="1:13">
      <c r="A1211" s="2"/>
      <c r="B1211" s="2"/>
      <c r="C1211" s="2"/>
      <c r="D1211" s="2"/>
      <c r="E1211" s="2"/>
      <c r="F1211" s="2"/>
      <c r="G1211" s="4"/>
      <c r="H1211" s="2"/>
      <c r="I1211" s="2"/>
      <c r="J1211" s="2"/>
      <c r="K1211" s="2"/>
      <c r="L1211" s="2"/>
      <c r="M1211" s="2"/>
    </row>
    <row r="1212" spans="1:13">
      <c r="A1212" s="2"/>
      <c r="B1212" s="2"/>
      <c r="C1212" s="2"/>
      <c r="D1212" s="2"/>
      <c r="E1212" s="2"/>
      <c r="F1212" s="2"/>
      <c r="G1212" s="4"/>
      <c r="H1212" s="2"/>
      <c r="I1212" s="2"/>
      <c r="J1212" s="2"/>
      <c r="K1212" s="2"/>
      <c r="L1212" s="2"/>
      <c r="M1212" s="2"/>
    </row>
    <row r="1213" spans="1:13">
      <c r="A1213" s="2"/>
      <c r="B1213" s="2"/>
      <c r="C1213" s="2"/>
      <c r="D1213" s="2"/>
      <c r="E1213" s="2"/>
      <c r="F1213" s="2"/>
      <c r="G1213" s="4"/>
      <c r="H1213" s="2"/>
      <c r="I1213" s="2"/>
      <c r="J1213" s="2"/>
      <c r="K1213" s="2"/>
      <c r="L1213" s="2"/>
      <c r="M1213" s="2"/>
    </row>
    <row r="1214" spans="1:13">
      <c r="A1214" s="2"/>
      <c r="B1214" s="2"/>
      <c r="C1214" s="2"/>
      <c r="D1214" s="2"/>
      <c r="E1214" s="2"/>
      <c r="F1214" s="2"/>
      <c r="G1214" s="4"/>
      <c r="H1214" s="2"/>
      <c r="I1214" s="2"/>
      <c r="J1214" s="2"/>
      <c r="K1214" s="2"/>
      <c r="L1214" s="2"/>
      <c r="M1214" s="2"/>
    </row>
    <row r="1215" spans="1:13">
      <c r="A1215" s="2"/>
      <c r="B1215" s="2"/>
      <c r="C1215" s="2"/>
      <c r="D1215" s="2"/>
      <c r="E1215" s="2"/>
      <c r="F1215" s="2"/>
      <c r="G1215" s="4"/>
      <c r="H1215" s="2"/>
      <c r="I1215" s="2"/>
      <c r="J1215" s="2"/>
      <c r="K1215" s="2"/>
      <c r="L1215" s="2"/>
      <c r="M1215" s="2"/>
    </row>
    <row r="1216" spans="1:13">
      <c r="A1216" s="2"/>
      <c r="B1216" s="2"/>
      <c r="C1216" s="2"/>
      <c r="D1216" s="2"/>
      <c r="E1216" s="2"/>
      <c r="F1216" s="2"/>
      <c r="G1216" s="4"/>
      <c r="H1216" s="2"/>
      <c r="I1216" s="2"/>
      <c r="J1216" s="2"/>
      <c r="K1216" s="2"/>
      <c r="L1216" s="2"/>
      <c r="M1216" s="2"/>
    </row>
    <row r="1217" spans="1:13">
      <c r="A1217" s="2"/>
      <c r="B1217" s="2"/>
      <c r="C1217" s="2"/>
      <c r="D1217" s="2"/>
      <c r="E1217" s="2"/>
      <c r="F1217" s="2"/>
      <c r="G1217" s="4"/>
      <c r="H1217" s="2"/>
      <c r="I1217" s="2"/>
      <c r="J1217" s="2"/>
      <c r="K1217" s="2"/>
      <c r="L1217" s="2"/>
      <c r="M1217" s="2"/>
    </row>
    <row r="1218" spans="1:13">
      <c r="A1218" s="2"/>
      <c r="B1218" s="2"/>
      <c r="C1218" s="2"/>
      <c r="D1218" s="2"/>
      <c r="E1218" s="2"/>
      <c r="F1218" s="2"/>
      <c r="G1218" s="4"/>
      <c r="H1218" s="2"/>
      <c r="I1218" s="2"/>
      <c r="J1218" s="2"/>
      <c r="K1218" s="2"/>
      <c r="L1218" s="2"/>
      <c r="M1218" s="2"/>
    </row>
    <row r="1219" spans="1:13">
      <c r="A1219" s="2"/>
      <c r="B1219" s="2"/>
      <c r="C1219" s="2"/>
      <c r="D1219" s="2"/>
      <c r="E1219" s="2"/>
      <c r="F1219" s="2"/>
      <c r="G1219" s="4"/>
      <c r="H1219" s="2"/>
      <c r="I1219" s="2"/>
      <c r="J1219" s="2"/>
      <c r="K1219" s="2"/>
      <c r="L1219" s="2"/>
      <c r="M1219" s="2"/>
    </row>
    <row r="1220" spans="1:13">
      <c r="A1220" s="2"/>
      <c r="B1220" s="2"/>
      <c r="C1220" s="2"/>
      <c r="D1220" s="2"/>
      <c r="E1220" s="2"/>
      <c r="F1220" s="2"/>
      <c r="G1220" s="4"/>
      <c r="H1220" s="2"/>
      <c r="I1220" s="2"/>
      <c r="J1220" s="2"/>
      <c r="K1220" s="2"/>
      <c r="L1220" s="2"/>
      <c r="M1220" s="2"/>
    </row>
    <row r="1221" spans="1:13">
      <c r="A1221" s="2"/>
      <c r="B1221" s="2"/>
      <c r="C1221" s="2"/>
      <c r="D1221" s="2"/>
      <c r="E1221" s="2"/>
      <c r="F1221" s="2"/>
      <c r="G1221" s="4"/>
      <c r="H1221" s="2"/>
      <c r="I1221" s="2"/>
      <c r="J1221" s="2"/>
      <c r="K1221" s="2"/>
      <c r="L1221" s="2"/>
      <c r="M1221" s="2"/>
    </row>
    <row r="1222" spans="1:13">
      <c r="A1222" s="2"/>
      <c r="B1222" s="2"/>
      <c r="C1222" s="2"/>
      <c r="D1222" s="2"/>
      <c r="E1222" s="2"/>
      <c r="F1222" s="2"/>
      <c r="G1222" s="4"/>
      <c r="H1222" s="2"/>
      <c r="I1222" s="2"/>
      <c r="J1222" s="2"/>
      <c r="K1222" s="2"/>
      <c r="L1222" s="2"/>
      <c r="M1222" s="2"/>
    </row>
    <row r="1223" spans="1:13">
      <c r="A1223" s="2"/>
      <c r="B1223" s="2"/>
      <c r="C1223" s="2"/>
      <c r="D1223" s="2"/>
      <c r="E1223" s="2"/>
      <c r="F1223" s="2"/>
      <c r="G1223" s="4"/>
      <c r="H1223" s="2"/>
      <c r="I1223" s="2"/>
      <c r="J1223" s="2"/>
      <c r="K1223" s="2"/>
      <c r="L1223" s="2"/>
      <c r="M1223" s="2"/>
    </row>
    <row r="1224" spans="1:13">
      <c r="A1224" s="2"/>
      <c r="B1224" s="2"/>
      <c r="C1224" s="2"/>
      <c r="D1224" s="2"/>
      <c r="E1224" s="2"/>
      <c r="F1224" s="2"/>
      <c r="G1224" s="4"/>
      <c r="H1224" s="2"/>
      <c r="I1224" s="2"/>
      <c r="J1224" s="2"/>
      <c r="K1224" s="2"/>
      <c r="L1224" s="2"/>
      <c r="M1224" s="2"/>
    </row>
    <row r="1225" spans="1:13">
      <c r="A1225" s="2"/>
      <c r="B1225" s="2"/>
      <c r="C1225" s="2"/>
      <c r="D1225" s="2"/>
      <c r="E1225" s="2"/>
      <c r="F1225" s="2"/>
      <c r="G1225" s="4"/>
      <c r="H1225" s="2"/>
      <c r="I1225" s="2"/>
      <c r="J1225" s="2"/>
      <c r="K1225" s="2"/>
      <c r="L1225" s="2"/>
      <c r="M1225" s="2"/>
    </row>
    <row r="1226" spans="1:13">
      <c r="A1226" s="2"/>
      <c r="B1226" s="2"/>
      <c r="C1226" s="2"/>
      <c r="D1226" s="2"/>
      <c r="E1226" s="2"/>
      <c r="F1226" s="2"/>
      <c r="G1226" s="4"/>
      <c r="H1226" s="2"/>
      <c r="I1226" s="2"/>
      <c r="J1226" s="2"/>
      <c r="K1226" s="2"/>
      <c r="L1226" s="2"/>
      <c r="M1226" s="2"/>
    </row>
    <row r="1227" spans="1:13">
      <c r="A1227" s="2"/>
      <c r="B1227" s="2"/>
      <c r="C1227" s="2"/>
      <c r="D1227" s="2"/>
      <c r="E1227" s="2"/>
      <c r="F1227" s="2"/>
      <c r="G1227" s="4"/>
      <c r="H1227" s="2"/>
      <c r="I1227" s="2"/>
      <c r="J1227" s="2"/>
      <c r="K1227" s="2"/>
      <c r="L1227" s="2"/>
      <c r="M1227" s="2"/>
    </row>
    <row r="1228" spans="1:13">
      <c r="A1228" s="6"/>
      <c r="B1228" s="2"/>
      <c r="C1228" s="2"/>
      <c r="D1228" s="2"/>
      <c r="E1228" s="2"/>
      <c r="F1228" s="2"/>
      <c r="G1228" s="4"/>
      <c r="H1228" s="2"/>
      <c r="I1228" s="2"/>
      <c r="J1228" s="2"/>
      <c r="K1228" s="2"/>
      <c r="L1228" s="2"/>
      <c r="M1228" s="2"/>
    </row>
    <row r="1229" spans="1:13">
      <c r="A1229" s="2"/>
      <c r="B1229" s="2"/>
      <c r="C1229" s="2"/>
      <c r="D1229" s="2"/>
      <c r="E1229" s="2"/>
      <c r="F1229" s="2"/>
      <c r="G1229" s="4"/>
      <c r="H1229" s="2"/>
      <c r="I1229" s="2"/>
      <c r="J1229" s="2"/>
      <c r="K1229" s="2"/>
      <c r="L1229" s="2"/>
      <c r="M1229" s="2"/>
    </row>
    <row r="1230" spans="1:13">
      <c r="A1230" s="2"/>
      <c r="B1230" s="2"/>
      <c r="C1230" s="2"/>
      <c r="D1230" s="2"/>
      <c r="E1230" s="2"/>
      <c r="F1230" s="2"/>
      <c r="G1230" s="4"/>
      <c r="H1230" s="2"/>
      <c r="I1230" s="2"/>
      <c r="J1230" s="2"/>
      <c r="K1230" s="2"/>
      <c r="L1230" s="2"/>
      <c r="M1230" s="2"/>
    </row>
    <row r="1231" spans="1:13">
      <c r="A1231" s="6"/>
      <c r="B1231" s="2"/>
      <c r="C1231" s="2"/>
      <c r="D1231" s="2"/>
      <c r="E1231" s="2"/>
      <c r="F1231" s="2"/>
      <c r="G1231" s="4"/>
      <c r="H1231" s="2"/>
      <c r="I1231" s="2"/>
      <c r="J1231" s="2"/>
      <c r="K1231" s="2"/>
      <c r="L1231" s="2"/>
      <c r="M1231" s="2"/>
    </row>
    <row r="1232" spans="1:13">
      <c r="A1232" s="2"/>
      <c r="B1232" s="2"/>
      <c r="C1232" s="2"/>
      <c r="D1232" s="2"/>
      <c r="E1232" s="2"/>
      <c r="F1232" s="2"/>
      <c r="G1232" s="4"/>
      <c r="H1232" s="2"/>
      <c r="I1232" s="2"/>
      <c r="J1232" s="2"/>
      <c r="K1232" s="2"/>
      <c r="L1232" s="2"/>
      <c r="M1232" s="2"/>
    </row>
    <row r="1233" spans="1:13">
      <c r="A1233" s="2"/>
      <c r="B1233" s="2"/>
      <c r="C1233" s="2"/>
      <c r="D1233" s="2"/>
      <c r="E1233" s="2"/>
      <c r="F1233" s="2"/>
      <c r="G1233" s="4"/>
      <c r="H1233" s="2"/>
      <c r="I1233" s="2"/>
      <c r="J1233" s="2"/>
      <c r="K1233" s="2"/>
      <c r="L1233" s="2"/>
      <c r="M1233" s="2"/>
    </row>
    <row r="1234" spans="1:13">
      <c r="A1234" s="2"/>
      <c r="B1234" s="2"/>
      <c r="C1234" s="2"/>
      <c r="D1234" s="2"/>
      <c r="E1234" s="2"/>
      <c r="F1234" s="2"/>
      <c r="G1234" s="4"/>
      <c r="H1234" s="2"/>
      <c r="I1234" s="2"/>
      <c r="J1234" s="2"/>
      <c r="K1234" s="2"/>
      <c r="L1234" s="2"/>
      <c r="M1234" s="2"/>
    </row>
    <row r="1235" spans="1:13">
      <c r="A1235" s="2"/>
      <c r="B1235" s="2"/>
      <c r="C1235" s="2"/>
      <c r="D1235" s="2"/>
      <c r="E1235" s="2"/>
      <c r="F1235" s="2"/>
      <c r="G1235" s="4"/>
      <c r="H1235" s="2"/>
      <c r="I1235" s="2"/>
      <c r="J1235" s="2"/>
      <c r="K1235" s="2"/>
      <c r="L1235" s="2"/>
      <c r="M1235" s="2"/>
    </row>
    <row r="1236" spans="1:13">
      <c r="A1236" s="2"/>
      <c r="B1236" s="2"/>
      <c r="C1236" s="2"/>
      <c r="D1236" s="2"/>
      <c r="E1236" s="2"/>
      <c r="F1236" s="2"/>
      <c r="G1236" s="4"/>
      <c r="H1236" s="2"/>
      <c r="I1236" s="2"/>
      <c r="J1236" s="2"/>
      <c r="K1236" s="2"/>
      <c r="L1236" s="2"/>
      <c r="M1236" s="2"/>
    </row>
    <row r="1237" spans="1:13">
      <c r="A1237" s="2"/>
      <c r="B1237" s="2"/>
      <c r="C1237" s="2"/>
      <c r="D1237" s="2"/>
      <c r="E1237" s="2"/>
      <c r="F1237" s="2"/>
      <c r="G1237" s="4"/>
      <c r="H1237" s="2"/>
      <c r="I1237" s="2"/>
      <c r="J1237" s="2"/>
      <c r="K1237" s="2"/>
      <c r="L1237" s="2"/>
      <c r="M1237" s="2"/>
    </row>
    <row r="1238" spans="1:13">
      <c r="A1238" s="2"/>
      <c r="B1238" s="2"/>
      <c r="C1238" s="2"/>
      <c r="D1238" s="2"/>
      <c r="E1238" s="2"/>
      <c r="F1238" s="2"/>
      <c r="G1238" s="4"/>
      <c r="H1238" s="2"/>
      <c r="I1238" s="2"/>
      <c r="J1238" s="2"/>
      <c r="K1238" s="2"/>
      <c r="L1238" s="2"/>
      <c r="M1238" s="2"/>
    </row>
    <row r="1239" spans="1:13">
      <c r="A1239" s="2"/>
      <c r="B1239" s="2"/>
      <c r="C1239" s="2"/>
      <c r="D1239" s="2"/>
      <c r="E1239" s="2"/>
      <c r="F1239" s="2"/>
      <c r="G1239" s="4"/>
      <c r="H1239" s="2"/>
      <c r="I1239" s="2"/>
      <c r="J1239" s="2"/>
      <c r="K1239" s="2"/>
      <c r="L1239" s="2"/>
      <c r="M1239" s="2"/>
    </row>
    <row r="1240" spans="1:13">
      <c r="A1240" s="2"/>
      <c r="B1240" s="2"/>
      <c r="C1240" s="2"/>
      <c r="D1240" s="2"/>
      <c r="E1240" s="2"/>
      <c r="F1240" s="2"/>
      <c r="G1240" s="4"/>
      <c r="H1240" s="2"/>
      <c r="I1240" s="2"/>
      <c r="J1240" s="2"/>
      <c r="K1240" s="2"/>
      <c r="L1240" s="2"/>
      <c r="M1240" s="2"/>
    </row>
    <row r="1241" spans="1:13">
      <c r="A1241" s="2"/>
      <c r="B1241" s="2"/>
      <c r="C1241" s="2"/>
      <c r="D1241" s="2"/>
      <c r="E1241" s="2"/>
      <c r="F1241" s="2"/>
      <c r="G1241" s="4"/>
      <c r="H1241" s="2"/>
      <c r="I1241" s="2"/>
      <c r="J1241" s="2"/>
      <c r="K1241" s="2"/>
      <c r="L1241" s="2"/>
      <c r="M1241" s="2"/>
    </row>
    <row r="1242" spans="1:13">
      <c r="A1242" s="2"/>
      <c r="B1242" s="2"/>
      <c r="C1242" s="2"/>
      <c r="D1242" s="2"/>
      <c r="E1242" s="2"/>
      <c r="F1242" s="2"/>
      <c r="G1242" s="4"/>
      <c r="H1242" s="2"/>
      <c r="I1242" s="2"/>
      <c r="J1242" s="2"/>
      <c r="K1242" s="2"/>
      <c r="L1242" s="2"/>
      <c r="M1242" s="2"/>
    </row>
    <row r="1243" spans="1:13">
      <c r="A1243" s="6"/>
      <c r="B1243" s="2"/>
      <c r="C1243" s="2"/>
      <c r="D1243" s="2"/>
      <c r="E1243" s="2"/>
      <c r="F1243" s="2"/>
      <c r="G1243" s="4"/>
      <c r="H1243" s="2"/>
      <c r="I1243" s="2"/>
      <c r="J1243" s="2"/>
      <c r="K1243" s="2"/>
      <c r="L1243" s="2"/>
      <c r="M1243" s="2"/>
    </row>
    <row r="1244" spans="1:13">
      <c r="A1244" s="2"/>
      <c r="B1244" s="2"/>
      <c r="C1244" s="2"/>
      <c r="D1244" s="2"/>
      <c r="E1244" s="2"/>
      <c r="F1244" s="2"/>
      <c r="G1244" s="4"/>
      <c r="H1244" s="2"/>
      <c r="I1244" s="2"/>
      <c r="J1244" s="2"/>
      <c r="K1244" s="2"/>
      <c r="L1244" s="2"/>
      <c r="M1244" s="2"/>
    </row>
    <row r="1245" spans="1:13">
      <c r="A1245" s="2"/>
      <c r="B1245" s="2"/>
      <c r="C1245" s="2"/>
      <c r="D1245" s="2"/>
      <c r="E1245" s="2"/>
      <c r="F1245" s="2"/>
      <c r="G1245" s="4"/>
      <c r="H1245" s="2"/>
      <c r="I1245" s="2"/>
      <c r="J1245" s="2"/>
      <c r="K1245" s="2"/>
      <c r="L1245" s="2"/>
      <c r="M1245" s="2"/>
    </row>
    <row r="1246" spans="1:13">
      <c r="A1246" s="2"/>
      <c r="B1246" s="2"/>
      <c r="C1246" s="2"/>
      <c r="D1246" s="2"/>
      <c r="E1246" s="2"/>
      <c r="F1246" s="2"/>
      <c r="G1246" s="4"/>
      <c r="H1246" s="2"/>
      <c r="I1246" s="2"/>
      <c r="J1246" s="2"/>
      <c r="K1246" s="2"/>
      <c r="L1246" s="2"/>
      <c r="M1246" s="2"/>
    </row>
    <row r="1247" spans="1:13">
      <c r="A1247" s="2"/>
      <c r="B1247" s="2"/>
      <c r="C1247" s="2"/>
      <c r="D1247" s="2"/>
      <c r="E1247" s="2"/>
      <c r="F1247" s="2"/>
      <c r="G1247" s="4"/>
      <c r="H1247" s="2"/>
      <c r="I1247" s="2"/>
      <c r="J1247" s="2"/>
      <c r="K1247" s="2"/>
      <c r="L1247" s="2"/>
      <c r="M1247" s="2"/>
    </row>
    <row r="1248" spans="1:13">
      <c r="A1248" s="2"/>
      <c r="B1248" s="2"/>
      <c r="C1248" s="2"/>
      <c r="D1248" s="2"/>
      <c r="E1248" s="2"/>
      <c r="F1248" s="2"/>
      <c r="G1248" s="4"/>
      <c r="H1248" s="2"/>
      <c r="I1248" s="2"/>
      <c r="J1248" s="2"/>
      <c r="K1248" s="2"/>
      <c r="L1248" s="2"/>
      <c r="M1248" s="2"/>
    </row>
    <row r="1249" spans="1:13">
      <c r="A1249" s="2"/>
      <c r="B1249" s="2"/>
      <c r="C1249" s="2"/>
      <c r="D1249" s="2"/>
      <c r="E1249" s="2"/>
      <c r="F1249" s="2"/>
      <c r="G1249" s="4"/>
      <c r="H1249" s="2"/>
      <c r="I1249" s="2"/>
      <c r="J1249" s="2"/>
      <c r="K1249" s="2"/>
      <c r="L1249" s="2"/>
      <c r="M1249" s="2"/>
    </row>
    <row r="1250" spans="1:13">
      <c r="A1250" s="2"/>
      <c r="B1250" s="2"/>
      <c r="C1250" s="2"/>
      <c r="D1250" s="2"/>
      <c r="E1250" s="2"/>
      <c r="F1250" s="2"/>
      <c r="G1250" s="4"/>
      <c r="H1250" s="2"/>
      <c r="I1250" s="2"/>
      <c r="J1250" s="2"/>
      <c r="K1250" s="2"/>
      <c r="L1250" s="2"/>
      <c r="M1250" s="2"/>
    </row>
    <row r="1251" spans="1:13">
      <c r="A1251" s="2"/>
      <c r="B1251" s="2"/>
      <c r="C1251" s="2"/>
      <c r="D1251" s="2"/>
      <c r="E1251" s="2"/>
      <c r="F1251" s="2"/>
      <c r="G1251" s="4"/>
      <c r="H1251" s="2"/>
      <c r="I1251" s="2"/>
      <c r="J1251" s="2"/>
      <c r="K1251" s="2"/>
      <c r="L1251" s="2"/>
      <c r="M1251" s="2"/>
    </row>
    <row r="1252" spans="1:13">
      <c r="A1252" s="2"/>
      <c r="B1252" s="2"/>
      <c r="C1252" s="2"/>
      <c r="D1252" s="2"/>
      <c r="E1252" s="2"/>
      <c r="F1252" s="2"/>
      <c r="G1252" s="4"/>
      <c r="H1252" s="2"/>
      <c r="I1252" s="2"/>
      <c r="J1252" s="2"/>
      <c r="K1252" s="2"/>
      <c r="L1252" s="2"/>
      <c r="M1252" s="2"/>
    </row>
    <row r="1253" spans="1:13">
      <c r="A1253" s="2"/>
      <c r="B1253" s="2"/>
      <c r="C1253" s="2"/>
      <c r="D1253" s="2"/>
      <c r="E1253" s="2"/>
      <c r="F1253" s="2"/>
      <c r="G1253" s="4"/>
      <c r="H1253" s="2"/>
      <c r="I1253" s="2"/>
      <c r="J1253" s="2"/>
      <c r="K1253" s="2"/>
      <c r="L1253" s="2"/>
      <c r="M1253" s="2"/>
    </row>
    <row r="1254" spans="1:13">
      <c r="A1254" s="2"/>
      <c r="B1254" s="2"/>
      <c r="C1254" s="2"/>
      <c r="D1254" s="2"/>
      <c r="E1254" s="2"/>
      <c r="F1254" s="2"/>
      <c r="G1254" s="4"/>
      <c r="H1254" s="2"/>
      <c r="I1254" s="2"/>
      <c r="J1254" s="2"/>
      <c r="K1254" s="2"/>
      <c r="L1254" s="2"/>
      <c r="M1254" s="2"/>
    </row>
    <row r="1255" spans="1:13">
      <c r="A1255" s="2"/>
      <c r="B1255" s="2"/>
      <c r="C1255" s="2"/>
      <c r="D1255" s="2"/>
      <c r="E1255" s="2"/>
      <c r="F1255" s="2"/>
      <c r="G1255" s="4"/>
      <c r="H1255" s="2"/>
      <c r="I1255" s="2"/>
      <c r="J1255" s="2"/>
      <c r="K1255" s="2"/>
      <c r="L1255" s="2"/>
      <c r="M1255" s="2"/>
    </row>
    <row r="1256" spans="1:13">
      <c r="A1256" s="2"/>
      <c r="B1256" s="2"/>
      <c r="C1256" s="2"/>
      <c r="D1256" s="2"/>
      <c r="E1256" s="2"/>
      <c r="F1256" s="2"/>
      <c r="G1256" s="4"/>
      <c r="H1256" s="2"/>
      <c r="I1256" s="2"/>
      <c r="J1256" s="2"/>
      <c r="K1256" s="2"/>
      <c r="L1256" s="2"/>
      <c r="M1256" s="2"/>
    </row>
    <row r="1257" spans="1:13">
      <c r="A1257" s="2"/>
      <c r="B1257" s="2"/>
      <c r="C1257" s="2"/>
      <c r="D1257" s="2"/>
      <c r="E1257" s="2"/>
      <c r="F1257" s="2"/>
      <c r="G1257" s="4"/>
      <c r="H1257" s="2"/>
      <c r="I1257" s="2"/>
      <c r="J1257" s="2"/>
      <c r="K1257" s="2"/>
      <c r="L1257" s="2"/>
      <c r="M1257" s="2"/>
    </row>
    <row r="1258" spans="1:13">
      <c r="A1258" s="2"/>
      <c r="B1258" s="2"/>
      <c r="C1258" s="2"/>
      <c r="D1258" s="2"/>
      <c r="E1258" s="2"/>
      <c r="F1258" s="2"/>
      <c r="G1258" s="4"/>
      <c r="H1258" s="2"/>
      <c r="I1258" s="2"/>
      <c r="J1258" s="2"/>
      <c r="K1258" s="2"/>
      <c r="L1258" s="2"/>
      <c r="M1258" s="2"/>
    </row>
    <row r="1259" spans="1:13">
      <c r="A1259" s="2"/>
      <c r="B1259" s="2"/>
      <c r="C1259" s="2"/>
      <c r="D1259" s="2"/>
      <c r="E1259" s="2"/>
      <c r="F1259" s="2"/>
      <c r="G1259" s="4"/>
      <c r="H1259" s="2"/>
      <c r="I1259" s="2"/>
      <c r="J1259" s="2"/>
      <c r="K1259" s="2"/>
      <c r="L1259" s="2"/>
      <c r="M1259" s="2"/>
    </row>
    <row r="1260" spans="1:13">
      <c r="A1260" s="2"/>
      <c r="B1260" s="2"/>
      <c r="C1260" s="2"/>
      <c r="D1260" s="2"/>
      <c r="E1260" s="2"/>
      <c r="F1260" s="2"/>
      <c r="G1260" s="4"/>
      <c r="H1260" s="2"/>
      <c r="I1260" s="2"/>
      <c r="J1260" s="2"/>
      <c r="K1260" s="2"/>
      <c r="L1260" s="2"/>
      <c r="M1260" s="2"/>
    </row>
    <row r="1261" spans="1:13">
      <c r="A1261" s="2"/>
      <c r="B1261" s="2"/>
      <c r="C1261" s="2"/>
      <c r="D1261" s="2"/>
      <c r="E1261" s="2"/>
      <c r="F1261" s="2"/>
      <c r="G1261" s="4"/>
      <c r="H1261" s="2"/>
      <c r="I1261" s="2"/>
      <c r="J1261" s="2"/>
      <c r="K1261" s="2"/>
      <c r="L1261" s="2"/>
      <c r="M1261" s="2"/>
    </row>
    <row r="1262" spans="1:13">
      <c r="A1262" s="2"/>
      <c r="B1262" s="2"/>
      <c r="C1262" s="2"/>
      <c r="D1262" s="2"/>
      <c r="E1262" s="2"/>
      <c r="F1262" s="2"/>
      <c r="G1262" s="4"/>
      <c r="H1262" s="2"/>
      <c r="I1262" s="2"/>
      <c r="J1262" s="2"/>
      <c r="K1262" s="2"/>
      <c r="L1262" s="2"/>
      <c r="M1262" s="2"/>
    </row>
    <row r="1263" spans="1:13">
      <c r="A1263" s="2"/>
      <c r="B1263" s="2"/>
      <c r="C1263" s="2"/>
      <c r="D1263" s="2"/>
      <c r="E1263" s="2"/>
      <c r="F1263" s="2"/>
      <c r="G1263" s="4"/>
      <c r="H1263" s="2"/>
      <c r="I1263" s="2"/>
      <c r="J1263" s="2"/>
      <c r="K1263" s="2"/>
      <c r="L1263" s="2"/>
      <c r="M1263" s="2"/>
    </row>
    <row r="1264" spans="1:13">
      <c r="A1264" s="2"/>
      <c r="B1264" s="2"/>
      <c r="C1264" s="2"/>
      <c r="D1264" s="2"/>
      <c r="E1264" s="2"/>
      <c r="F1264" s="2"/>
      <c r="G1264" s="4"/>
      <c r="H1264" s="2"/>
      <c r="I1264" s="2"/>
      <c r="J1264" s="2"/>
      <c r="K1264" s="2"/>
      <c r="L1264" s="2"/>
      <c r="M1264" s="2"/>
    </row>
    <row r="1265" spans="1:13">
      <c r="A1265" s="2"/>
      <c r="B1265" s="2"/>
      <c r="C1265" s="2"/>
      <c r="D1265" s="2"/>
      <c r="E1265" s="2"/>
      <c r="F1265" s="2"/>
      <c r="G1265" s="4"/>
      <c r="H1265" s="2"/>
      <c r="I1265" s="2"/>
      <c r="J1265" s="2"/>
      <c r="K1265" s="2"/>
      <c r="L1265" s="2"/>
      <c r="M1265" s="2"/>
    </row>
    <row r="1266" spans="1:13">
      <c r="A1266" s="2"/>
      <c r="B1266" s="2"/>
      <c r="C1266" s="2"/>
      <c r="D1266" s="2"/>
      <c r="E1266" s="2"/>
      <c r="F1266" s="2"/>
      <c r="G1266" s="4"/>
      <c r="H1266" s="2"/>
      <c r="I1266" s="2"/>
      <c r="J1266" s="2"/>
      <c r="K1266" s="2"/>
      <c r="L1266" s="2"/>
      <c r="M1266" s="2"/>
    </row>
    <row r="1267" spans="1:13">
      <c r="A1267" s="2"/>
      <c r="B1267" s="2"/>
      <c r="C1267" s="2"/>
      <c r="D1267" s="2"/>
      <c r="E1267" s="2"/>
      <c r="F1267" s="2"/>
      <c r="G1267" s="4"/>
      <c r="H1267" s="2"/>
      <c r="I1267" s="2"/>
      <c r="J1267" s="2"/>
      <c r="K1267" s="2"/>
      <c r="L1267" s="2"/>
      <c r="M1267" s="2"/>
    </row>
    <row r="1268" spans="1:13">
      <c r="A1268" s="2"/>
      <c r="B1268" s="2"/>
      <c r="C1268" s="2"/>
      <c r="D1268" s="2"/>
      <c r="E1268" s="2"/>
      <c r="F1268" s="2"/>
      <c r="G1268" s="4"/>
      <c r="H1268" s="2"/>
      <c r="I1268" s="2"/>
      <c r="J1268" s="2"/>
      <c r="K1268" s="2"/>
      <c r="L1268" s="2"/>
      <c r="M1268" s="2"/>
    </row>
    <row r="1269" spans="1:13">
      <c r="A1269" s="2"/>
      <c r="B1269" s="2"/>
      <c r="C1269" s="2"/>
      <c r="D1269" s="2"/>
      <c r="E1269" s="2"/>
      <c r="F1269" s="2"/>
      <c r="G1269" s="4"/>
      <c r="H1269" s="2"/>
      <c r="I1269" s="2"/>
      <c r="J1269" s="2"/>
      <c r="K1269" s="2"/>
      <c r="L1269" s="2"/>
      <c r="M1269" s="2"/>
    </row>
    <row r="1270" spans="1:13">
      <c r="A1270" s="2"/>
      <c r="B1270" s="2"/>
      <c r="C1270" s="2"/>
      <c r="D1270" s="2"/>
      <c r="E1270" s="2"/>
      <c r="F1270" s="2"/>
      <c r="G1270" s="4"/>
      <c r="H1270" s="2"/>
      <c r="I1270" s="2"/>
      <c r="J1270" s="2"/>
      <c r="K1270" s="2"/>
      <c r="L1270" s="2"/>
      <c r="M1270" s="2"/>
    </row>
    <row r="1271" spans="1:13">
      <c r="A1271" s="2"/>
      <c r="B1271" s="2"/>
      <c r="C1271" s="2"/>
      <c r="D1271" s="2"/>
      <c r="E1271" s="2"/>
      <c r="F1271" s="2"/>
      <c r="G1271" s="4"/>
      <c r="H1271" s="2"/>
      <c r="I1271" s="2"/>
      <c r="J1271" s="2"/>
      <c r="K1271" s="2"/>
      <c r="L1271" s="2"/>
      <c r="M1271" s="2"/>
    </row>
    <row r="1272" spans="1:13">
      <c r="A1272" s="2"/>
      <c r="B1272" s="2"/>
      <c r="C1272" s="2"/>
      <c r="D1272" s="2"/>
      <c r="E1272" s="2"/>
      <c r="F1272" s="2"/>
      <c r="G1272" s="4"/>
      <c r="H1272" s="2"/>
      <c r="I1272" s="2"/>
      <c r="J1272" s="2"/>
      <c r="K1272" s="2"/>
      <c r="L1272" s="2"/>
      <c r="M1272" s="2"/>
    </row>
    <row r="1273" spans="1:13">
      <c r="A1273" s="2"/>
      <c r="B1273" s="2"/>
      <c r="C1273" s="2"/>
      <c r="D1273" s="2"/>
      <c r="E1273" s="2"/>
      <c r="F1273" s="2"/>
      <c r="G1273" s="4"/>
      <c r="H1273" s="2"/>
      <c r="I1273" s="2"/>
      <c r="J1273" s="2"/>
      <c r="K1273" s="2"/>
      <c r="L1273" s="2"/>
      <c r="M1273" s="2"/>
    </row>
    <row r="1274" spans="1:13">
      <c r="A1274" s="2"/>
      <c r="B1274" s="2"/>
      <c r="C1274" s="2"/>
      <c r="D1274" s="2"/>
      <c r="E1274" s="2"/>
      <c r="F1274" s="2"/>
      <c r="G1274" s="4"/>
      <c r="H1274" s="2"/>
      <c r="I1274" s="2"/>
      <c r="J1274" s="2"/>
      <c r="K1274" s="2"/>
      <c r="L1274" s="2"/>
      <c r="M1274" s="2"/>
    </row>
    <row r="1275" spans="1:13">
      <c r="A1275" s="2"/>
      <c r="B1275" s="2"/>
      <c r="C1275" s="2"/>
      <c r="D1275" s="2"/>
      <c r="E1275" s="2"/>
      <c r="F1275" s="2"/>
      <c r="G1275" s="4"/>
      <c r="H1275" s="2"/>
      <c r="I1275" s="2"/>
      <c r="J1275" s="2"/>
      <c r="K1275" s="2"/>
      <c r="L1275" s="2"/>
      <c r="M1275" s="2"/>
    </row>
    <row r="1276" spans="1:13">
      <c r="A1276" s="2"/>
      <c r="B1276" s="2"/>
      <c r="C1276" s="2"/>
      <c r="D1276" s="2"/>
      <c r="E1276" s="2"/>
      <c r="F1276" s="2"/>
      <c r="G1276" s="4"/>
      <c r="H1276" s="2"/>
      <c r="I1276" s="2"/>
      <c r="J1276" s="2"/>
      <c r="K1276" s="2"/>
      <c r="L1276" s="2"/>
      <c r="M1276" s="2"/>
    </row>
    <row r="1277" spans="1:13">
      <c r="A1277" s="2"/>
      <c r="B1277" s="2"/>
      <c r="C1277" s="2"/>
      <c r="D1277" s="2"/>
      <c r="E1277" s="2"/>
      <c r="F1277" s="2"/>
      <c r="G1277" s="4"/>
      <c r="H1277" s="2"/>
      <c r="I1277" s="2"/>
      <c r="J1277" s="2"/>
      <c r="K1277" s="2"/>
      <c r="L1277" s="2"/>
      <c r="M1277" s="2"/>
    </row>
    <row r="1278" spans="1:13">
      <c r="A1278" s="2"/>
      <c r="B1278" s="2"/>
      <c r="C1278" s="2"/>
      <c r="D1278" s="2"/>
      <c r="E1278" s="2"/>
      <c r="F1278" s="2"/>
      <c r="G1278" s="4"/>
      <c r="H1278" s="2"/>
      <c r="I1278" s="2"/>
      <c r="J1278" s="2"/>
      <c r="K1278" s="2"/>
      <c r="L1278" s="2"/>
      <c r="M1278" s="2"/>
    </row>
    <row r="1279" spans="1:13">
      <c r="A1279" s="2"/>
      <c r="B1279" s="2"/>
      <c r="C1279" s="2"/>
      <c r="D1279" s="2"/>
      <c r="E1279" s="2"/>
      <c r="F1279" s="2"/>
      <c r="G1279" s="4"/>
      <c r="H1279" s="2"/>
      <c r="I1279" s="2"/>
      <c r="J1279" s="2"/>
      <c r="K1279" s="2"/>
      <c r="L1279" s="2"/>
      <c r="M1279" s="2"/>
    </row>
    <row r="1280" spans="1:13">
      <c r="A1280" s="2"/>
      <c r="B1280" s="2"/>
      <c r="C1280" s="2"/>
      <c r="D1280" s="2"/>
      <c r="E1280" s="2"/>
      <c r="F1280" s="2"/>
      <c r="G1280" s="4"/>
      <c r="H1280" s="2"/>
      <c r="I1280" s="2"/>
      <c r="J1280" s="2"/>
      <c r="K1280" s="2"/>
      <c r="L1280" s="2"/>
      <c r="M1280" s="2"/>
    </row>
    <row r="1281" spans="1:13">
      <c r="A1281" s="2"/>
      <c r="B1281" s="2"/>
      <c r="C1281" s="2"/>
      <c r="D1281" s="2"/>
      <c r="E1281" s="2"/>
      <c r="F1281" s="2"/>
      <c r="G1281" s="4"/>
      <c r="H1281" s="2"/>
      <c r="I1281" s="2"/>
      <c r="J1281" s="2"/>
      <c r="K1281" s="2"/>
      <c r="L1281" s="2"/>
      <c r="M1281" s="2"/>
    </row>
    <row r="1282" spans="1:13">
      <c r="A1282" s="2"/>
      <c r="B1282" s="2"/>
      <c r="C1282" s="2"/>
      <c r="D1282" s="2"/>
      <c r="E1282" s="2"/>
      <c r="F1282" s="2"/>
      <c r="G1282" s="4"/>
      <c r="H1282" s="2"/>
      <c r="I1282" s="2"/>
      <c r="J1282" s="2"/>
      <c r="K1282" s="2"/>
      <c r="L1282" s="2"/>
      <c r="M1282" s="2"/>
    </row>
    <row r="1283" spans="1:13">
      <c r="A1283" s="2"/>
      <c r="B1283" s="2"/>
      <c r="C1283" s="2"/>
      <c r="D1283" s="2"/>
      <c r="E1283" s="2"/>
      <c r="F1283" s="2"/>
      <c r="G1283" s="4"/>
      <c r="H1283" s="2"/>
      <c r="I1283" s="2"/>
      <c r="J1283" s="2"/>
      <c r="K1283" s="2"/>
      <c r="L1283" s="2"/>
      <c r="M1283" s="2"/>
    </row>
    <row r="1284" spans="1:13">
      <c r="A1284" s="2"/>
      <c r="B1284" s="2"/>
      <c r="C1284" s="2"/>
      <c r="D1284" s="2"/>
      <c r="E1284" s="2"/>
      <c r="F1284" s="2"/>
      <c r="G1284" s="4"/>
      <c r="H1284" s="2"/>
      <c r="I1284" s="2"/>
      <c r="J1284" s="2"/>
      <c r="K1284" s="2"/>
      <c r="L1284" s="2"/>
      <c r="M1284" s="2"/>
    </row>
    <row r="1285" spans="1:13">
      <c r="A1285" s="2"/>
      <c r="B1285" s="2"/>
      <c r="C1285" s="2"/>
      <c r="D1285" s="2"/>
      <c r="E1285" s="2"/>
      <c r="F1285" s="2"/>
      <c r="G1285" s="4"/>
      <c r="H1285" s="2"/>
      <c r="I1285" s="2"/>
      <c r="J1285" s="2"/>
      <c r="K1285" s="2"/>
      <c r="L1285" s="2"/>
      <c r="M1285" s="2"/>
    </row>
    <row r="1286" spans="1:13">
      <c r="A1286" s="2"/>
      <c r="B1286" s="2"/>
      <c r="C1286" s="2"/>
      <c r="D1286" s="2"/>
      <c r="E1286" s="2"/>
      <c r="F1286" s="2"/>
      <c r="G1286" s="4"/>
      <c r="H1286" s="2"/>
      <c r="I1286" s="2"/>
      <c r="J1286" s="2"/>
      <c r="K1286" s="2"/>
      <c r="L1286" s="2"/>
      <c r="M1286" s="2"/>
    </row>
    <row r="1287" spans="1:13">
      <c r="A1287" s="2"/>
      <c r="B1287" s="2"/>
      <c r="C1287" s="2"/>
      <c r="D1287" s="2"/>
      <c r="E1287" s="2"/>
      <c r="F1287" s="2"/>
      <c r="G1287" s="4"/>
      <c r="H1287" s="2"/>
      <c r="I1287" s="2"/>
      <c r="J1287" s="2"/>
      <c r="K1287" s="2"/>
      <c r="L1287" s="2"/>
      <c r="M1287" s="2"/>
    </row>
    <row r="1288" spans="1:13">
      <c r="A1288" s="2"/>
      <c r="B1288" s="2"/>
      <c r="C1288" s="2"/>
      <c r="D1288" s="2"/>
      <c r="E1288" s="2"/>
      <c r="F1288" s="2"/>
      <c r="G1288" s="4"/>
      <c r="H1288" s="2"/>
      <c r="I1288" s="2"/>
      <c r="J1288" s="2"/>
      <c r="K1288" s="2"/>
      <c r="L1288" s="2"/>
      <c r="M1288" s="2"/>
    </row>
    <row r="1289" spans="1:13">
      <c r="A1289" s="2"/>
      <c r="B1289" s="2"/>
      <c r="C1289" s="2"/>
      <c r="D1289" s="2"/>
      <c r="E1289" s="2"/>
      <c r="F1289" s="2"/>
      <c r="G1289" s="4"/>
      <c r="H1289" s="2"/>
      <c r="I1289" s="2"/>
      <c r="J1289" s="2"/>
      <c r="K1289" s="2"/>
      <c r="L1289" s="2"/>
      <c r="M1289" s="2"/>
    </row>
    <row r="1290" spans="1:13">
      <c r="A1290" s="2"/>
      <c r="B1290" s="2"/>
      <c r="C1290" s="2"/>
      <c r="D1290" s="2"/>
      <c r="E1290" s="2"/>
      <c r="F1290" s="2"/>
      <c r="G1290" s="4"/>
      <c r="H1290" s="2"/>
      <c r="I1290" s="2"/>
      <c r="J1290" s="2"/>
      <c r="K1290" s="2"/>
      <c r="L1290" s="2"/>
      <c r="M1290" s="2"/>
    </row>
    <row r="1291" spans="1:13">
      <c r="A1291" s="2"/>
      <c r="B1291" s="2"/>
      <c r="C1291" s="2"/>
      <c r="D1291" s="2"/>
      <c r="E1291" s="2"/>
      <c r="F1291" s="2"/>
      <c r="G1291" s="4"/>
      <c r="H1291" s="2"/>
      <c r="I1291" s="2"/>
      <c r="J1291" s="2"/>
      <c r="K1291" s="2"/>
      <c r="L1291" s="2"/>
      <c r="M1291" s="2"/>
    </row>
    <row r="1292" spans="1:13">
      <c r="A1292" s="2"/>
      <c r="B1292" s="2"/>
      <c r="C1292" s="2"/>
      <c r="D1292" s="2"/>
      <c r="E1292" s="2"/>
      <c r="F1292" s="2"/>
      <c r="G1292" s="4"/>
      <c r="H1292" s="2"/>
      <c r="I1292" s="2"/>
      <c r="J1292" s="2"/>
      <c r="K1292" s="2"/>
      <c r="L1292" s="2"/>
      <c r="M1292" s="2"/>
    </row>
    <row r="1293" spans="1:13">
      <c r="A1293" s="2"/>
      <c r="B1293" s="2"/>
      <c r="C1293" s="2"/>
      <c r="D1293" s="2"/>
      <c r="E1293" s="2"/>
      <c r="F1293" s="2"/>
      <c r="G1293" s="4"/>
      <c r="H1293" s="2"/>
      <c r="I1293" s="2"/>
      <c r="J1293" s="2"/>
      <c r="K1293" s="2"/>
      <c r="L1293" s="2"/>
      <c r="M1293" s="2"/>
    </row>
    <row r="1294" spans="1:13">
      <c r="A1294" s="2"/>
      <c r="B1294" s="2"/>
      <c r="C1294" s="2"/>
      <c r="D1294" s="2"/>
      <c r="E1294" s="2"/>
      <c r="F1294" s="2"/>
      <c r="G1294" s="4"/>
      <c r="H1294" s="2"/>
      <c r="I1294" s="2"/>
      <c r="J1294" s="2"/>
      <c r="K1294" s="2"/>
      <c r="L1294" s="2"/>
      <c r="M1294" s="2"/>
    </row>
    <row r="1295" spans="1:13">
      <c r="A1295" s="2"/>
      <c r="B1295" s="2"/>
      <c r="C1295" s="2"/>
      <c r="D1295" s="2"/>
      <c r="E1295" s="2"/>
      <c r="F1295" s="2"/>
      <c r="G1295" s="4"/>
      <c r="H1295" s="2"/>
      <c r="I1295" s="2"/>
      <c r="J1295" s="2"/>
      <c r="K1295" s="2"/>
      <c r="L1295" s="2"/>
      <c r="M1295" s="2"/>
    </row>
    <row r="1296" spans="1:13">
      <c r="A1296" s="2"/>
      <c r="B1296" s="2"/>
      <c r="C1296" s="2"/>
      <c r="D1296" s="2"/>
      <c r="E1296" s="2"/>
      <c r="F1296" s="2"/>
      <c r="G1296" s="4"/>
      <c r="H1296" s="2"/>
      <c r="I1296" s="2"/>
      <c r="J1296" s="2"/>
      <c r="K1296" s="2"/>
      <c r="L1296" s="2"/>
      <c r="M1296" s="2"/>
    </row>
    <row r="1297" spans="1:13">
      <c r="A1297" s="2"/>
      <c r="B1297" s="2"/>
      <c r="C1297" s="2"/>
      <c r="D1297" s="2"/>
      <c r="E1297" s="2"/>
      <c r="F1297" s="2"/>
      <c r="G1297" s="4"/>
      <c r="H1297" s="2"/>
      <c r="I1297" s="2"/>
      <c r="J1297" s="2"/>
      <c r="K1297" s="2"/>
      <c r="L1297" s="2"/>
      <c r="M1297" s="2"/>
    </row>
    <row r="1298" spans="1:13">
      <c r="A1298" s="2"/>
      <c r="B1298" s="2"/>
      <c r="C1298" s="2"/>
      <c r="D1298" s="2"/>
      <c r="E1298" s="2"/>
      <c r="F1298" s="2"/>
      <c r="G1298" s="4"/>
      <c r="H1298" s="2"/>
      <c r="I1298" s="2"/>
      <c r="J1298" s="2"/>
      <c r="K1298" s="2"/>
      <c r="L1298" s="2"/>
      <c r="M1298" s="2"/>
    </row>
    <row r="1299" spans="1:13">
      <c r="A1299" s="2"/>
      <c r="B1299" s="2"/>
      <c r="C1299" s="2"/>
      <c r="D1299" s="2"/>
      <c r="E1299" s="2"/>
      <c r="F1299" s="2"/>
      <c r="G1299" s="4"/>
      <c r="H1299" s="2"/>
      <c r="I1299" s="2"/>
      <c r="J1299" s="2"/>
      <c r="K1299" s="2"/>
      <c r="L1299" s="2"/>
      <c r="M1299" s="2"/>
    </row>
    <row r="1300" spans="1:13">
      <c r="A1300" s="2"/>
      <c r="B1300" s="2"/>
      <c r="C1300" s="2"/>
      <c r="D1300" s="2"/>
      <c r="E1300" s="2"/>
      <c r="F1300" s="2"/>
      <c r="G1300" s="4"/>
      <c r="H1300" s="2"/>
      <c r="I1300" s="2"/>
      <c r="J1300" s="2"/>
      <c r="K1300" s="2"/>
      <c r="L1300" s="2"/>
      <c r="M1300" s="2"/>
    </row>
    <row r="1301" spans="1:13">
      <c r="A1301" s="2"/>
      <c r="B1301" s="2"/>
      <c r="C1301" s="2"/>
      <c r="D1301" s="2"/>
      <c r="E1301" s="2"/>
      <c r="F1301" s="2"/>
      <c r="G1301" s="4"/>
      <c r="H1301" s="2"/>
      <c r="I1301" s="2"/>
      <c r="J1301" s="2"/>
      <c r="K1301" s="2"/>
      <c r="L1301" s="2"/>
      <c r="M1301" s="2"/>
    </row>
    <row r="1302" spans="1:13">
      <c r="A1302" s="2"/>
      <c r="B1302" s="2"/>
      <c r="C1302" s="2"/>
      <c r="D1302" s="2"/>
      <c r="E1302" s="2"/>
      <c r="F1302" s="2"/>
      <c r="G1302" s="4"/>
      <c r="H1302" s="2"/>
      <c r="I1302" s="2"/>
      <c r="J1302" s="2"/>
      <c r="K1302" s="2"/>
      <c r="L1302" s="2"/>
      <c r="M1302" s="2"/>
    </row>
    <row r="1303" spans="1:13">
      <c r="A1303" s="2"/>
      <c r="B1303" s="2"/>
      <c r="C1303" s="2"/>
      <c r="D1303" s="2"/>
      <c r="E1303" s="2"/>
      <c r="F1303" s="2"/>
      <c r="G1303" s="4"/>
      <c r="H1303" s="2"/>
      <c r="I1303" s="2"/>
      <c r="J1303" s="2"/>
      <c r="K1303" s="2"/>
      <c r="L1303" s="2"/>
      <c r="M1303" s="2"/>
    </row>
    <row r="1304" spans="1:13">
      <c r="A1304" s="2"/>
      <c r="B1304" s="2"/>
      <c r="C1304" s="2"/>
      <c r="D1304" s="2"/>
      <c r="E1304" s="2"/>
      <c r="F1304" s="2"/>
      <c r="G1304" s="4"/>
      <c r="H1304" s="2"/>
      <c r="I1304" s="2"/>
      <c r="J1304" s="2"/>
      <c r="K1304" s="2"/>
      <c r="L1304" s="2"/>
      <c r="M1304" s="2"/>
    </row>
    <row r="1305" spans="1:13">
      <c r="A1305" s="2"/>
      <c r="B1305" s="2"/>
      <c r="C1305" s="2"/>
      <c r="D1305" s="2"/>
      <c r="E1305" s="2"/>
      <c r="F1305" s="2"/>
      <c r="G1305" s="4"/>
      <c r="H1305" s="2"/>
      <c r="I1305" s="2"/>
      <c r="J1305" s="2"/>
      <c r="K1305" s="2"/>
      <c r="L1305" s="2"/>
      <c r="M1305" s="2"/>
    </row>
    <row r="1306" spans="1:13">
      <c r="A1306" s="2"/>
      <c r="B1306" s="2"/>
      <c r="C1306" s="2"/>
      <c r="D1306" s="2"/>
      <c r="E1306" s="2"/>
      <c r="F1306" s="2"/>
      <c r="G1306" s="4"/>
      <c r="H1306" s="2"/>
      <c r="I1306" s="2"/>
      <c r="J1306" s="2"/>
      <c r="K1306" s="2"/>
      <c r="L1306" s="2"/>
      <c r="M1306" s="2"/>
    </row>
    <row r="1307" spans="1:13">
      <c r="A1307" s="2"/>
      <c r="B1307" s="2"/>
      <c r="C1307" s="2"/>
      <c r="D1307" s="2"/>
      <c r="E1307" s="2"/>
      <c r="F1307" s="2"/>
      <c r="G1307" s="4"/>
      <c r="H1307" s="2"/>
      <c r="I1307" s="2"/>
      <c r="J1307" s="2"/>
      <c r="K1307" s="2"/>
      <c r="L1307" s="2"/>
      <c r="M1307" s="2"/>
    </row>
    <row r="1308" spans="1:13">
      <c r="A1308" s="2"/>
      <c r="B1308" s="2"/>
      <c r="C1308" s="2"/>
      <c r="D1308" s="2"/>
      <c r="E1308" s="2"/>
      <c r="F1308" s="2"/>
      <c r="G1308" s="4"/>
      <c r="H1308" s="2"/>
      <c r="I1308" s="2"/>
      <c r="J1308" s="2"/>
      <c r="K1308" s="2"/>
      <c r="L1308" s="2"/>
      <c r="M1308" s="2"/>
    </row>
    <row r="1309" spans="1:13">
      <c r="A1309" s="2"/>
      <c r="B1309" s="2"/>
      <c r="C1309" s="2"/>
      <c r="D1309" s="2"/>
      <c r="E1309" s="2"/>
      <c r="F1309" s="2"/>
      <c r="G1309" s="4"/>
      <c r="H1309" s="2"/>
      <c r="I1309" s="2"/>
      <c r="J1309" s="2"/>
      <c r="K1309" s="2"/>
      <c r="L1309" s="2"/>
      <c r="M1309" s="2"/>
    </row>
    <row r="1310" spans="1:13">
      <c r="A1310" s="2"/>
      <c r="B1310" s="2"/>
      <c r="C1310" s="2"/>
      <c r="D1310" s="2"/>
      <c r="E1310" s="2"/>
      <c r="F1310" s="2"/>
      <c r="G1310" s="4"/>
      <c r="H1310" s="2"/>
      <c r="I1310" s="2"/>
      <c r="J1310" s="2"/>
      <c r="K1310" s="2"/>
      <c r="L1310" s="2"/>
      <c r="M1310" s="2"/>
    </row>
    <row r="1311" spans="1:13">
      <c r="A1311" s="2"/>
      <c r="B1311" s="2"/>
      <c r="C1311" s="2"/>
      <c r="D1311" s="2"/>
      <c r="E1311" s="2"/>
      <c r="F1311" s="2"/>
      <c r="G1311" s="4"/>
      <c r="H1311" s="2"/>
      <c r="I1311" s="2"/>
      <c r="J1311" s="2"/>
      <c r="K1311" s="2"/>
      <c r="L1311" s="2"/>
      <c r="M1311" s="2"/>
    </row>
    <row r="1312" spans="1:13">
      <c r="A1312" s="2"/>
      <c r="B1312" s="2"/>
      <c r="C1312" s="2"/>
      <c r="D1312" s="2"/>
      <c r="E1312" s="2"/>
      <c r="F1312" s="2"/>
      <c r="G1312" s="4"/>
      <c r="H1312" s="2"/>
      <c r="I1312" s="2"/>
      <c r="J1312" s="2"/>
      <c r="K1312" s="2"/>
      <c r="L1312" s="2"/>
      <c r="M1312" s="2"/>
    </row>
    <row r="1313" spans="1:13">
      <c r="A1313" s="2"/>
      <c r="B1313" s="2"/>
      <c r="C1313" s="2"/>
      <c r="D1313" s="2"/>
      <c r="E1313" s="2"/>
      <c r="F1313" s="2"/>
      <c r="G1313" s="4"/>
      <c r="H1313" s="2"/>
      <c r="I1313" s="2"/>
      <c r="J1313" s="2"/>
      <c r="K1313" s="2"/>
      <c r="L1313" s="2"/>
      <c r="M1313" s="2"/>
    </row>
    <row r="1314" spans="1:13">
      <c r="A1314" s="2"/>
      <c r="B1314" s="2"/>
      <c r="C1314" s="2"/>
      <c r="D1314" s="2"/>
      <c r="E1314" s="2"/>
      <c r="F1314" s="2"/>
      <c r="G1314" s="4"/>
      <c r="H1314" s="2"/>
      <c r="I1314" s="2"/>
      <c r="J1314" s="2"/>
      <c r="K1314" s="2"/>
      <c r="L1314" s="2"/>
      <c r="M1314" s="2"/>
    </row>
    <row r="1315" spans="1:13">
      <c r="A1315" s="2"/>
      <c r="B1315" s="2"/>
      <c r="C1315" s="2"/>
      <c r="D1315" s="2"/>
      <c r="E1315" s="2"/>
      <c r="F1315" s="2"/>
      <c r="G1315" s="4"/>
      <c r="H1315" s="2"/>
      <c r="I1315" s="2"/>
      <c r="J1315" s="2"/>
      <c r="K1315" s="2"/>
      <c r="L1315" s="2"/>
      <c r="M1315" s="2"/>
    </row>
    <row r="1316" spans="1:13">
      <c r="A1316" s="2"/>
      <c r="B1316" s="2"/>
      <c r="C1316" s="2"/>
      <c r="D1316" s="2"/>
      <c r="E1316" s="2"/>
      <c r="F1316" s="2"/>
      <c r="G1316" s="4"/>
      <c r="H1316" s="2"/>
      <c r="I1316" s="2"/>
      <c r="J1316" s="2"/>
      <c r="K1316" s="2"/>
      <c r="L1316" s="2"/>
      <c r="M1316" s="2"/>
    </row>
    <row r="1317" spans="1:13">
      <c r="A1317" s="2"/>
      <c r="B1317" s="2"/>
      <c r="C1317" s="2"/>
      <c r="D1317" s="2"/>
      <c r="E1317" s="2"/>
      <c r="F1317" s="2"/>
      <c r="G1317" s="4"/>
      <c r="H1317" s="2"/>
      <c r="I1317" s="2"/>
      <c r="J1317" s="2"/>
      <c r="K1317" s="2"/>
      <c r="L1317" s="2"/>
      <c r="M1317" s="2"/>
    </row>
    <row r="1318" spans="1:13">
      <c r="A1318" s="2"/>
      <c r="B1318" s="2"/>
      <c r="C1318" s="2"/>
      <c r="D1318" s="2"/>
      <c r="E1318" s="2"/>
      <c r="F1318" s="2"/>
      <c r="G1318" s="4"/>
      <c r="H1318" s="2"/>
      <c r="I1318" s="2"/>
      <c r="J1318" s="2"/>
      <c r="K1318" s="2"/>
      <c r="L1318" s="2"/>
      <c r="M1318" s="2"/>
    </row>
    <row r="1319" spans="1:13">
      <c r="A1319" s="2"/>
      <c r="B1319" s="2"/>
      <c r="C1319" s="2"/>
      <c r="D1319" s="2"/>
      <c r="E1319" s="2"/>
      <c r="F1319" s="2"/>
      <c r="G1319" s="4"/>
      <c r="H1319" s="2"/>
      <c r="I1319" s="2"/>
      <c r="J1319" s="2"/>
      <c r="K1319" s="2"/>
      <c r="L1319" s="2"/>
      <c r="M1319" s="2"/>
    </row>
    <row r="1320" spans="1:13">
      <c r="A1320" s="2"/>
      <c r="B1320" s="2"/>
      <c r="C1320" s="2"/>
      <c r="D1320" s="2"/>
      <c r="E1320" s="2"/>
      <c r="F1320" s="2"/>
      <c r="G1320" s="4"/>
      <c r="H1320" s="2"/>
      <c r="I1320" s="2"/>
      <c r="J1320" s="2"/>
      <c r="K1320" s="2"/>
      <c r="L1320" s="2"/>
      <c r="M1320" s="2"/>
    </row>
    <row r="1321" spans="1:13">
      <c r="A1321" s="2"/>
      <c r="B1321" s="2"/>
      <c r="C1321" s="2"/>
      <c r="D1321" s="2"/>
      <c r="E1321" s="2"/>
      <c r="F1321" s="2"/>
      <c r="G1321" s="4"/>
      <c r="H1321" s="2"/>
      <c r="I1321" s="2"/>
      <c r="J1321" s="2"/>
      <c r="K1321" s="2"/>
      <c r="L1321" s="2"/>
      <c r="M1321" s="2"/>
    </row>
    <row r="1322" spans="1:13">
      <c r="A1322" s="2"/>
      <c r="B1322" s="2"/>
      <c r="C1322" s="2"/>
      <c r="D1322" s="2"/>
      <c r="E1322" s="2"/>
      <c r="F1322" s="2"/>
      <c r="G1322" s="4"/>
      <c r="H1322" s="2"/>
      <c r="I1322" s="2"/>
      <c r="J1322" s="2"/>
      <c r="K1322" s="2"/>
      <c r="L1322" s="2"/>
      <c r="M1322" s="2"/>
    </row>
    <row r="1323" spans="1:13">
      <c r="A1323" s="2"/>
      <c r="B1323" s="2"/>
      <c r="C1323" s="2"/>
      <c r="D1323" s="2"/>
      <c r="E1323" s="2"/>
      <c r="F1323" s="2"/>
      <c r="G1323" s="4"/>
      <c r="H1323" s="2"/>
      <c r="I1323" s="2"/>
      <c r="J1323" s="2"/>
      <c r="K1323" s="2"/>
      <c r="L1323" s="2"/>
      <c r="M1323" s="2"/>
    </row>
    <row r="1324" spans="1:13">
      <c r="A1324" s="2"/>
      <c r="B1324" s="2"/>
      <c r="C1324" s="2"/>
      <c r="D1324" s="2"/>
      <c r="E1324" s="2"/>
      <c r="F1324" s="2"/>
      <c r="G1324" s="4"/>
      <c r="H1324" s="2"/>
      <c r="I1324" s="2"/>
      <c r="J1324" s="2"/>
      <c r="K1324" s="2"/>
      <c r="L1324" s="2"/>
      <c r="M1324" s="2"/>
    </row>
    <row r="1325" spans="1:13">
      <c r="A1325" s="2"/>
      <c r="B1325" s="2"/>
      <c r="C1325" s="2"/>
      <c r="D1325" s="2"/>
      <c r="E1325" s="2"/>
      <c r="F1325" s="2"/>
      <c r="G1325" s="4"/>
      <c r="H1325" s="2"/>
      <c r="I1325" s="2"/>
      <c r="J1325" s="2"/>
      <c r="K1325" s="2"/>
      <c r="L1325" s="2"/>
      <c r="M1325" s="2"/>
    </row>
    <row r="1326" spans="1:13">
      <c r="A1326" s="2"/>
      <c r="B1326" s="2"/>
      <c r="C1326" s="2"/>
      <c r="D1326" s="2"/>
      <c r="E1326" s="2"/>
      <c r="F1326" s="2"/>
      <c r="G1326" s="4"/>
      <c r="H1326" s="2"/>
      <c r="I1326" s="2"/>
      <c r="J1326" s="2"/>
      <c r="K1326" s="2"/>
      <c r="L1326" s="2"/>
      <c r="M1326" s="2"/>
    </row>
    <row r="1327" spans="1:13">
      <c r="A1327" s="2"/>
      <c r="B1327" s="2"/>
      <c r="C1327" s="2"/>
      <c r="D1327" s="2"/>
      <c r="E1327" s="2"/>
      <c r="F1327" s="2"/>
      <c r="G1327" s="4"/>
      <c r="H1327" s="2"/>
      <c r="I1327" s="2"/>
      <c r="J1327" s="2"/>
      <c r="K1327" s="2"/>
      <c r="L1327" s="2"/>
      <c r="M1327" s="2"/>
    </row>
    <row r="1328" spans="1:13">
      <c r="A1328" s="2"/>
      <c r="B1328" s="2"/>
      <c r="C1328" s="2"/>
      <c r="D1328" s="2"/>
      <c r="E1328" s="2"/>
      <c r="F1328" s="2"/>
      <c r="G1328" s="4"/>
      <c r="H1328" s="2"/>
      <c r="I1328" s="2"/>
      <c r="J1328" s="2"/>
      <c r="K1328" s="2"/>
      <c r="L1328" s="2"/>
      <c r="M1328" s="2"/>
    </row>
    <row r="1329" spans="1:13">
      <c r="A1329" s="2"/>
      <c r="B1329" s="2"/>
      <c r="C1329" s="2"/>
      <c r="D1329" s="2"/>
      <c r="E1329" s="2"/>
      <c r="F1329" s="2"/>
      <c r="G1329" s="4"/>
      <c r="H1329" s="2"/>
      <c r="I1329" s="2"/>
      <c r="J1329" s="2"/>
      <c r="K1329" s="2"/>
      <c r="L1329" s="2"/>
      <c r="M1329" s="2"/>
    </row>
    <row r="1330" spans="1:13">
      <c r="A1330" s="2"/>
      <c r="B1330" s="2"/>
      <c r="C1330" s="2"/>
      <c r="D1330" s="2"/>
      <c r="E1330" s="2"/>
      <c r="F1330" s="2"/>
      <c r="G1330" s="4"/>
      <c r="H1330" s="2"/>
      <c r="I1330" s="2"/>
      <c r="J1330" s="2"/>
      <c r="K1330" s="2"/>
      <c r="L1330" s="2"/>
      <c r="M1330" s="2"/>
    </row>
    <row r="1331" spans="1:13">
      <c r="A1331" s="2"/>
      <c r="B1331" s="2"/>
      <c r="C1331" s="2"/>
      <c r="D1331" s="2"/>
      <c r="E1331" s="2"/>
      <c r="F1331" s="2"/>
      <c r="G1331" s="4"/>
      <c r="H1331" s="2"/>
      <c r="I1331" s="2"/>
      <c r="J1331" s="2"/>
      <c r="K1331" s="2"/>
      <c r="L1331" s="2"/>
      <c r="M1331" s="2"/>
    </row>
    <row r="1332" spans="1:13">
      <c r="A1332" s="2"/>
      <c r="B1332" s="2"/>
      <c r="C1332" s="2"/>
      <c r="D1332" s="2"/>
      <c r="E1332" s="2"/>
      <c r="F1332" s="2"/>
      <c r="G1332" s="4"/>
      <c r="H1332" s="2"/>
      <c r="I1332" s="2"/>
      <c r="J1332" s="2"/>
      <c r="K1332" s="2"/>
      <c r="L1332" s="2"/>
      <c r="M1332" s="2"/>
    </row>
    <row r="1333" spans="1:13">
      <c r="A1333" s="2"/>
      <c r="B1333" s="2"/>
      <c r="C1333" s="2"/>
      <c r="D1333" s="2"/>
      <c r="E1333" s="2"/>
      <c r="F1333" s="2"/>
      <c r="G1333" s="4"/>
      <c r="H1333" s="2"/>
      <c r="I1333" s="2"/>
      <c r="J1333" s="2"/>
      <c r="K1333" s="2"/>
      <c r="L1333" s="2"/>
      <c r="M1333" s="2"/>
    </row>
    <row r="1334" spans="1:13">
      <c r="A1334" s="2"/>
      <c r="B1334" s="2"/>
      <c r="C1334" s="2"/>
      <c r="D1334" s="2"/>
      <c r="E1334" s="2"/>
      <c r="F1334" s="2"/>
      <c r="G1334" s="4"/>
      <c r="H1334" s="2"/>
      <c r="I1334" s="2"/>
      <c r="J1334" s="2"/>
      <c r="K1334" s="2"/>
      <c r="L1334" s="2"/>
      <c r="M1334" s="2"/>
    </row>
    <row r="1335" spans="1:13">
      <c r="A1335" s="2"/>
      <c r="B1335" s="2"/>
      <c r="C1335" s="2"/>
      <c r="D1335" s="2"/>
      <c r="E1335" s="2"/>
      <c r="F1335" s="2"/>
      <c r="G1335" s="4"/>
      <c r="H1335" s="2"/>
      <c r="I1335" s="2"/>
      <c r="J1335" s="2"/>
      <c r="K1335" s="2"/>
      <c r="L1335" s="2"/>
      <c r="M1335" s="2"/>
    </row>
    <row r="1336" spans="1:13">
      <c r="A1336" s="2"/>
      <c r="B1336" s="2"/>
      <c r="C1336" s="2"/>
      <c r="D1336" s="2"/>
      <c r="E1336" s="2"/>
      <c r="F1336" s="2"/>
      <c r="G1336" s="4"/>
      <c r="H1336" s="2"/>
      <c r="I1336" s="2"/>
      <c r="J1336" s="2"/>
      <c r="K1336" s="2"/>
      <c r="L1336" s="2"/>
      <c r="M1336" s="2"/>
    </row>
    <row r="1337" spans="1:13">
      <c r="A1337" s="2"/>
      <c r="B1337" s="2"/>
      <c r="C1337" s="2"/>
      <c r="D1337" s="2"/>
      <c r="E1337" s="2"/>
      <c r="F1337" s="2"/>
      <c r="G1337" s="4"/>
      <c r="H1337" s="2"/>
      <c r="I1337" s="2"/>
      <c r="J1337" s="2"/>
      <c r="K1337" s="2"/>
      <c r="L1337" s="2"/>
      <c r="M1337" s="2"/>
    </row>
    <row r="1338" spans="1:13">
      <c r="A1338" s="2"/>
      <c r="B1338" s="2"/>
      <c r="C1338" s="2"/>
      <c r="D1338" s="2"/>
      <c r="E1338" s="2"/>
      <c r="F1338" s="2"/>
      <c r="G1338" s="4"/>
      <c r="H1338" s="2"/>
      <c r="I1338" s="2"/>
      <c r="J1338" s="2"/>
      <c r="K1338" s="2"/>
      <c r="L1338" s="2"/>
      <c r="M1338" s="2"/>
    </row>
    <row r="1339" spans="1:13">
      <c r="A1339" s="2"/>
      <c r="B1339" s="2"/>
      <c r="C1339" s="2"/>
      <c r="D1339" s="2"/>
      <c r="E1339" s="2"/>
      <c r="F1339" s="2"/>
      <c r="G1339" s="4"/>
      <c r="H1339" s="2"/>
      <c r="I1339" s="2"/>
      <c r="J1339" s="2"/>
      <c r="K1339" s="2"/>
      <c r="L1339" s="2"/>
      <c r="M1339" s="2"/>
    </row>
    <row r="1340" spans="1:13">
      <c r="A1340" s="6"/>
      <c r="B1340" s="2"/>
      <c r="C1340" s="2"/>
      <c r="D1340" s="2"/>
      <c r="E1340" s="2"/>
      <c r="F1340" s="2"/>
      <c r="G1340" s="4"/>
      <c r="H1340" s="2"/>
      <c r="I1340" s="2"/>
      <c r="J1340" s="2"/>
      <c r="K1340" s="2"/>
      <c r="L1340" s="2"/>
      <c r="M1340" s="2"/>
    </row>
    <row r="1341" spans="1:13">
      <c r="A1341" s="2"/>
      <c r="B1341" s="2"/>
      <c r="C1341" s="2"/>
      <c r="D1341" s="2"/>
      <c r="E1341" s="2"/>
      <c r="F1341" s="2"/>
      <c r="G1341" s="4"/>
      <c r="H1341" s="2"/>
      <c r="I1341" s="2"/>
      <c r="J1341" s="2"/>
      <c r="K1341" s="2"/>
      <c r="L1341" s="2"/>
      <c r="M1341" s="2"/>
    </row>
    <row r="1342" spans="1:13">
      <c r="A1342" s="2"/>
      <c r="B1342" s="2"/>
      <c r="C1342" s="2"/>
      <c r="D1342" s="2"/>
      <c r="E1342" s="2"/>
      <c r="F1342" s="2"/>
      <c r="G1342" s="4"/>
      <c r="H1342" s="2"/>
      <c r="I1342" s="2"/>
      <c r="J1342" s="2"/>
      <c r="K1342" s="2"/>
      <c r="L1342" s="2"/>
      <c r="M1342" s="2"/>
    </row>
    <row r="1343" spans="1:13">
      <c r="A1343" s="2"/>
      <c r="B1343" s="2"/>
      <c r="C1343" s="2"/>
      <c r="D1343" s="2"/>
      <c r="E1343" s="2"/>
      <c r="F1343" s="2"/>
      <c r="G1343" s="4"/>
      <c r="H1343" s="2"/>
      <c r="I1343" s="2"/>
      <c r="J1343" s="2"/>
      <c r="K1343" s="2"/>
      <c r="L1343" s="2"/>
      <c r="M1343" s="2"/>
    </row>
    <row r="1344" spans="1:13">
      <c r="A1344" s="6"/>
      <c r="B1344" s="2"/>
      <c r="C1344" s="2"/>
      <c r="D1344" s="2"/>
      <c r="E1344" s="2"/>
      <c r="F1344" s="2"/>
      <c r="G1344" s="4"/>
      <c r="H1344" s="2"/>
      <c r="I1344" s="2"/>
      <c r="J1344" s="2"/>
      <c r="K1344" s="2"/>
      <c r="L1344" s="2"/>
      <c r="M1344" s="2"/>
    </row>
    <row r="1345" spans="1:13">
      <c r="A1345" s="2"/>
      <c r="B1345" s="2"/>
      <c r="C1345" s="2"/>
      <c r="D1345" s="2"/>
      <c r="E1345" s="2"/>
      <c r="F1345" s="2"/>
      <c r="G1345" s="4"/>
      <c r="H1345" s="2"/>
      <c r="I1345" s="2"/>
      <c r="J1345" s="2"/>
      <c r="K1345" s="2"/>
      <c r="L1345" s="2"/>
      <c r="M1345" s="2"/>
    </row>
    <row r="1346" spans="1:13">
      <c r="A1346" s="6"/>
      <c r="B1346" s="2"/>
      <c r="C1346" s="2"/>
      <c r="D1346" s="2"/>
      <c r="E1346" s="2"/>
      <c r="F1346" s="2"/>
      <c r="G1346" s="4"/>
      <c r="H1346" s="2"/>
      <c r="I1346" s="2"/>
      <c r="J1346" s="2"/>
      <c r="K1346" s="2"/>
      <c r="L1346" s="2"/>
      <c r="M1346" s="2"/>
    </row>
    <row r="1347" spans="1:13">
      <c r="A1347" s="2"/>
      <c r="B1347" s="2"/>
      <c r="C1347" s="2"/>
      <c r="D1347" s="2"/>
      <c r="E1347" s="2"/>
      <c r="F1347" s="2"/>
      <c r="G1347" s="4"/>
      <c r="H1347" s="2"/>
      <c r="I1347" s="2"/>
      <c r="J1347" s="2"/>
      <c r="K1347" s="2"/>
      <c r="L1347" s="2"/>
      <c r="M1347" s="2"/>
    </row>
    <row r="1348" spans="1:13">
      <c r="A1348" s="6"/>
      <c r="B1348" s="2"/>
      <c r="C1348" s="2"/>
      <c r="D1348" s="2"/>
      <c r="E1348" s="2"/>
      <c r="F1348" s="2"/>
      <c r="G1348" s="4"/>
      <c r="H1348" s="2"/>
      <c r="I1348" s="2"/>
      <c r="J1348" s="2"/>
      <c r="K1348" s="2"/>
      <c r="L1348" s="2"/>
      <c r="M1348" s="2"/>
    </row>
    <row r="1349" spans="1:13">
      <c r="A1349" s="2"/>
      <c r="B1349" s="2"/>
      <c r="C1349" s="2"/>
      <c r="D1349" s="2"/>
      <c r="E1349" s="2"/>
      <c r="F1349" s="2"/>
      <c r="G1349" s="4"/>
      <c r="H1349" s="2"/>
      <c r="I1349" s="2"/>
      <c r="J1349" s="2"/>
      <c r="K1349" s="2"/>
      <c r="L1349" s="2"/>
      <c r="M1349" s="2"/>
    </row>
    <row r="1350" spans="1:13">
      <c r="A1350" s="2"/>
      <c r="B1350" s="2"/>
      <c r="C1350" s="2"/>
      <c r="D1350" s="2"/>
      <c r="E1350" s="2"/>
      <c r="F1350" s="2"/>
      <c r="G1350" s="4"/>
      <c r="H1350" s="2"/>
      <c r="I1350" s="2"/>
      <c r="J1350" s="2"/>
      <c r="K1350" s="2"/>
      <c r="L1350" s="2"/>
      <c r="M1350" s="2"/>
    </row>
    <row r="1351" spans="1:13">
      <c r="A1351" s="2"/>
      <c r="B1351" s="2"/>
      <c r="C1351" s="2"/>
      <c r="D1351" s="2"/>
      <c r="E1351" s="2"/>
      <c r="F1351" s="2"/>
      <c r="G1351" s="4"/>
      <c r="H1351" s="2"/>
      <c r="I1351" s="2"/>
      <c r="J1351" s="2"/>
      <c r="K1351" s="2"/>
      <c r="L1351" s="2"/>
      <c r="M1351" s="2"/>
    </row>
    <row r="1352" spans="1:13">
      <c r="A1352" s="2"/>
      <c r="B1352" s="2"/>
      <c r="C1352" s="2"/>
      <c r="D1352" s="2"/>
      <c r="E1352" s="2"/>
      <c r="F1352" s="2"/>
      <c r="G1352" s="4"/>
      <c r="H1352" s="2"/>
      <c r="I1352" s="2"/>
      <c r="J1352" s="2"/>
      <c r="K1352" s="2"/>
      <c r="L1352" s="2"/>
      <c r="M1352" s="2"/>
    </row>
    <row r="1353" spans="1:13">
      <c r="A1353" s="2"/>
      <c r="B1353" s="2"/>
      <c r="C1353" s="2"/>
      <c r="D1353" s="2"/>
      <c r="E1353" s="2"/>
      <c r="F1353" s="2"/>
      <c r="G1353" s="4"/>
      <c r="H1353" s="2"/>
      <c r="I1353" s="2"/>
      <c r="J1353" s="2"/>
      <c r="K1353" s="2"/>
      <c r="L1353" s="2"/>
      <c r="M1353" s="2"/>
    </row>
    <row r="1354" spans="1:13">
      <c r="A1354" s="2"/>
      <c r="B1354" s="2"/>
      <c r="C1354" s="2"/>
      <c r="D1354" s="2"/>
      <c r="E1354" s="2"/>
      <c r="F1354" s="2"/>
      <c r="G1354" s="4"/>
      <c r="H1354" s="2"/>
      <c r="I1354" s="2"/>
      <c r="J1354" s="2"/>
      <c r="K1354" s="2"/>
      <c r="L1354" s="2"/>
      <c r="M1354" s="2"/>
    </row>
    <row r="1355" spans="1:13">
      <c r="A1355" s="2"/>
      <c r="B1355" s="2"/>
      <c r="C1355" s="2"/>
      <c r="D1355" s="2"/>
      <c r="E1355" s="2"/>
      <c r="F1355" s="2"/>
      <c r="G1355" s="4"/>
      <c r="H1355" s="2"/>
      <c r="I1355" s="2"/>
      <c r="J1355" s="2"/>
      <c r="K1355" s="2"/>
      <c r="L1355" s="2"/>
      <c r="M1355" s="2"/>
    </row>
    <row r="1356" spans="1:13">
      <c r="A1356" s="6"/>
      <c r="B1356" s="2"/>
      <c r="C1356" s="2"/>
      <c r="D1356" s="2"/>
      <c r="E1356" s="2"/>
      <c r="F1356" s="2"/>
      <c r="G1356" s="4"/>
      <c r="H1356" s="2"/>
      <c r="I1356" s="2"/>
      <c r="J1356" s="2"/>
      <c r="K1356" s="2"/>
      <c r="L1356" s="2"/>
      <c r="M1356" s="2"/>
    </row>
    <row r="1357" spans="1:13">
      <c r="A1357" s="2"/>
      <c r="B1357" s="2"/>
      <c r="C1357" s="2"/>
      <c r="D1357" s="2"/>
      <c r="E1357" s="2"/>
      <c r="F1357" s="2"/>
      <c r="G1357" s="4"/>
      <c r="H1357" s="2"/>
      <c r="I1357" s="2"/>
      <c r="J1357" s="2"/>
      <c r="K1357" s="2"/>
      <c r="L1357" s="2"/>
      <c r="M1357" s="2"/>
    </row>
    <row r="1358" spans="1:13">
      <c r="A1358" s="2"/>
      <c r="B1358" s="2"/>
      <c r="C1358" s="2"/>
      <c r="D1358" s="2"/>
      <c r="E1358" s="2"/>
      <c r="F1358" s="2"/>
      <c r="G1358" s="4"/>
      <c r="H1358" s="2"/>
      <c r="I1358" s="2"/>
      <c r="J1358" s="2"/>
      <c r="K1358" s="2"/>
      <c r="L1358" s="2"/>
      <c r="M1358" s="2"/>
    </row>
    <row r="1359" spans="1:13">
      <c r="A1359" s="6"/>
      <c r="B1359" s="2"/>
      <c r="C1359" s="2"/>
      <c r="D1359" s="2"/>
      <c r="E1359" s="2"/>
      <c r="F1359" s="2"/>
      <c r="G1359" s="4"/>
      <c r="H1359" s="2"/>
      <c r="I1359" s="2"/>
      <c r="J1359" s="2"/>
      <c r="K1359" s="2"/>
      <c r="L1359" s="2"/>
      <c r="M1359" s="2"/>
    </row>
    <row r="1360" spans="1:13">
      <c r="A1360" s="2"/>
      <c r="B1360" s="2"/>
      <c r="C1360" s="2"/>
      <c r="D1360" s="2"/>
      <c r="E1360" s="2"/>
      <c r="F1360" s="2"/>
      <c r="G1360" s="4"/>
      <c r="H1360" s="2"/>
      <c r="I1360" s="2"/>
      <c r="J1360" s="2"/>
      <c r="K1360" s="2"/>
      <c r="L1360" s="2"/>
      <c r="M1360" s="2"/>
    </row>
    <row r="1361" spans="1:13">
      <c r="A1361" s="2"/>
      <c r="B1361" s="2"/>
      <c r="C1361" s="2"/>
      <c r="D1361" s="2"/>
      <c r="E1361" s="2"/>
      <c r="F1361" s="2"/>
      <c r="G1361" s="4"/>
      <c r="H1361" s="2"/>
      <c r="I1361" s="2"/>
      <c r="J1361" s="2"/>
      <c r="K1361" s="2"/>
      <c r="L1361" s="2"/>
      <c r="M1361" s="2"/>
    </row>
    <row r="1362" spans="1:13">
      <c r="A1362" s="6"/>
      <c r="B1362" s="2"/>
      <c r="C1362" s="2"/>
      <c r="D1362" s="2"/>
      <c r="E1362" s="2"/>
      <c r="F1362" s="2"/>
      <c r="G1362" s="4"/>
      <c r="H1362" s="2"/>
      <c r="I1362" s="2"/>
      <c r="J1362" s="2"/>
      <c r="K1362" s="2"/>
      <c r="L1362" s="2"/>
      <c r="M1362" s="2"/>
    </row>
    <row r="1363" spans="1:13">
      <c r="A1363" s="2"/>
      <c r="B1363" s="2"/>
      <c r="C1363" s="2"/>
      <c r="D1363" s="2"/>
      <c r="E1363" s="2"/>
      <c r="F1363" s="2"/>
      <c r="G1363" s="4"/>
      <c r="H1363" s="2"/>
      <c r="I1363" s="2"/>
      <c r="J1363" s="2"/>
      <c r="K1363" s="2"/>
      <c r="L1363" s="2"/>
      <c r="M1363" s="2"/>
    </row>
    <row r="1364" spans="1:13">
      <c r="A1364" s="6"/>
      <c r="B1364" s="2"/>
      <c r="C1364" s="2"/>
      <c r="D1364" s="2"/>
      <c r="E1364" s="2"/>
      <c r="F1364" s="2"/>
      <c r="G1364" s="4"/>
      <c r="H1364" s="2"/>
      <c r="I1364" s="2"/>
      <c r="J1364" s="2"/>
      <c r="K1364" s="2"/>
      <c r="L1364" s="2"/>
      <c r="M1364" s="2"/>
    </row>
    <row r="1365" spans="1:13">
      <c r="A1365" s="2"/>
      <c r="B1365" s="2"/>
      <c r="C1365" s="2"/>
      <c r="D1365" s="2"/>
      <c r="E1365" s="2"/>
      <c r="F1365" s="2"/>
      <c r="G1365" s="4"/>
      <c r="H1365" s="2"/>
      <c r="I1365" s="2"/>
      <c r="J1365" s="2"/>
      <c r="K1365" s="2"/>
      <c r="L1365" s="2"/>
      <c r="M1365" s="2"/>
    </row>
    <row r="1366" spans="1:13">
      <c r="A1366" s="2"/>
      <c r="B1366" s="2"/>
      <c r="C1366" s="2"/>
      <c r="D1366" s="2"/>
      <c r="E1366" s="2"/>
      <c r="F1366" s="2"/>
      <c r="G1366" s="4"/>
      <c r="H1366" s="2"/>
      <c r="I1366" s="2"/>
      <c r="J1366" s="2"/>
      <c r="K1366" s="2"/>
      <c r="L1366" s="2"/>
      <c r="M1366" s="2"/>
    </row>
    <row r="1367" spans="1:13">
      <c r="A1367" s="2"/>
      <c r="B1367" s="2"/>
      <c r="C1367" s="2"/>
      <c r="D1367" s="2"/>
      <c r="E1367" s="2"/>
      <c r="F1367" s="2"/>
      <c r="G1367" s="4"/>
      <c r="H1367" s="2"/>
      <c r="I1367" s="2"/>
      <c r="J1367" s="2"/>
      <c r="K1367" s="2"/>
      <c r="L1367" s="2"/>
      <c r="M1367" s="2"/>
    </row>
    <row r="1368" spans="1:13">
      <c r="A1368" s="2"/>
      <c r="B1368" s="2"/>
      <c r="C1368" s="2"/>
      <c r="D1368" s="2"/>
      <c r="E1368" s="2"/>
      <c r="F1368" s="2"/>
      <c r="G1368" s="4"/>
      <c r="H1368" s="2"/>
      <c r="I1368" s="2"/>
      <c r="J1368" s="2"/>
      <c r="K1368" s="2"/>
      <c r="L1368" s="2"/>
      <c r="M1368" s="2"/>
    </row>
    <row r="1369" spans="1:13">
      <c r="A1369" s="2"/>
      <c r="B1369" s="2"/>
      <c r="C1369" s="2"/>
      <c r="D1369" s="2"/>
      <c r="E1369" s="2"/>
      <c r="F1369" s="2"/>
      <c r="G1369" s="4"/>
      <c r="H1369" s="2"/>
      <c r="I1369" s="2"/>
      <c r="J1369" s="2"/>
      <c r="K1369" s="2"/>
      <c r="L1369" s="2"/>
      <c r="M1369" s="2"/>
    </row>
    <row r="1370" spans="1:13">
      <c r="A1370" s="2"/>
      <c r="B1370" s="2"/>
      <c r="C1370" s="2"/>
      <c r="D1370" s="2"/>
      <c r="E1370" s="2"/>
      <c r="F1370" s="2"/>
      <c r="G1370" s="4"/>
      <c r="H1370" s="2"/>
      <c r="I1370" s="2"/>
      <c r="J1370" s="2"/>
      <c r="K1370" s="2"/>
      <c r="L1370" s="2"/>
      <c r="M1370" s="2"/>
    </row>
    <row r="1371" spans="1:13">
      <c r="A1371" s="2"/>
      <c r="B1371" s="2"/>
      <c r="C1371" s="2"/>
      <c r="D1371" s="2"/>
      <c r="E1371" s="2"/>
      <c r="F1371" s="2"/>
      <c r="G1371" s="4"/>
      <c r="H1371" s="2"/>
      <c r="I1371" s="2"/>
      <c r="J1371" s="2"/>
      <c r="K1371" s="2"/>
      <c r="L1371" s="2"/>
      <c r="M1371" s="2"/>
    </row>
    <row r="1372" spans="1:13">
      <c r="A1372" s="6"/>
      <c r="B1372" s="2"/>
      <c r="C1372" s="2"/>
      <c r="D1372" s="2"/>
      <c r="E1372" s="2"/>
      <c r="F1372" s="2"/>
      <c r="G1372" s="4"/>
      <c r="H1372" s="2"/>
      <c r="I1372" s="2"/>
      <c r="J1372" s="2"/>
      <c r="K1372" s="2"/>
      <c r="L1372" s="2"/>
      <c r="M1372" s="2"/>
    </row>
    <row r="1373" spans="1:13">
      <c r="A1373" s="2"/>
      <c r="B1373" s="2"/>
      <c r="C1373" s="2"/>
      <c r="D1373" s="2"/>
      <c r="E1373" s="2"/>
      <c r="F1373" s="2"/>
      <c r="G1373" s="4"/>
      <c r="H1373" s="2"/>
      <c r="I1373" s="2"/>
      <c r="J1373" s="2"/>
      <c r="K1373" s="2"/>
      <c r="L1373" s="2"/>
      <c r="M1373" s="2"/>
    </row>
    <row r="1374" spans="1:13">
      <c r="A1374" s="6"/>
      <c r="B1374" s="2"/>
      <c r="C1374" s="2"/>
      <c r="D1374" s="2"/>
      <c r="E1374" s="2"/>
      <c r="F1374" s="2"/>
      <c r="G1374" s="4"/>
      <c r="H1374" s="2"/>
      <c r="I1374" s="2"/>
      <c r="J1374" s="2"/>
      <c r="K1374" s="2"/>
      <c r="L1374" s="2"/>
      <c r="M1374" s="2"/>
    </row>
    <row r="1375" spans="1:13">
      <c r="A1375" s="6"/>
      <c r="B1375" s="2"/>
      <c r="C1375" s="2"/>
      <c r="D1375" s="2"/>
      <c r="E1375" s="2"/>
      <c r="F1375" s="2"/>
      <c r="G1375" s="4"/>
      <c r="H1375" s="2"/>
      <c r="I1375" s="2"/>
      <c r="J1375" s="2"/>
      <c r="K1375" s="2"/>
      <c r="L1375" s="2"/>
      <c r="M1375" s="2"/>
    </row>
  </sheetData>
  <autoFilter ref="A1:M1052" xr:uid="{00000000-0009-0000-0000-00000A000000}"/>
  <pageMargins left="0.7" right="0.7" top="0.75" bottom="0.75" header="0.3" footer="0.3"/>
  <headerFooter>
    <oddHeader>&amp;L&amp;"Calibri"&amp;1 &amp;KFF0000 Uso Interno#_x000D_</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sheetPr>
  <dimension ref="A1:M342"/>
  <sheetViews>
    <sheetView zoomScale="80" zoomScaleNormal="80" workbookViewId="0">
      <pane xSplit="1" ySplit="1" topLeftCell="E333" activePane="bottomRight" state="frozen"/>
      <selection pane="bottomRight" activeCell="A2" sqref="A2:M342"/>
      <selection pane="bottomLeft" activeCell="A2" sqref="A2"/>
      <selection pane="topRight" activeCell="B1" sqref="B1"/>
    </sheetView>
  </sheetViews>
  <sheetFormatPr defaultColWidth="58.5703125" defaultRowHeight="14.45"/>
  <cols>
    <col min="1" max="1" width="15" customWidth="1"/>
    <col min="2" max="2" width="22.7109375" customWidth="1"/>
    <col min="3" max="3" width="20.28515625" customWidth="1"/>
    <col min="4" max="4" width="23.7109375" customWidth="1"/>
    <col min="5" max="5" width="21.7109375" customWidth="1"/>
    <col min="6" max="6" width="46.28515625" customWidth="1"/>
    <col min="7" max="7" width="19.42578125" bestFit="1" customWidth="1"/>
    <col min="8" max="8" width="14.7109375" customWidth="1"/>
    <col min="9" max="9" width="13.5703125" bestFit="1" customWidth="1"/>
    <col min="10" max="10" width="18.28515625" customWidth="1"/>
    <col min="11" max="11" width="62" customWidth="1"/>
    <col min="12" max="12" width="25.7109375" bestFit="1" customWidth="1"/>
    <col min="13" max="13" width="12.7109375" bestFit="1" customWidth="1"/>
    <col min="14" max="15" width="58.5703125" customWidth="1"/>
  </cols>
  <sheetData>
    <row r="1" spans="1:13">
      <c r="A1" s="3" t="s">
        <v>78</v>
      </c>
      <c r="B1" s="3" t="s">
        <v>79</v>
      </c>
      <c r="C1" s="3" t="s">
        <v>80</v>
      </c>
      <c r="D1" s="3" t="s">
        <v>81</v>
      </c>
      <c r="E1" s="3" t="s">
        <v>82</v>
      </c>
      <c r="F1" s="3" t="s">
        <v>83</v>
      </c>
      <c r="G1" s="3" t="s">
        <v>84</v>
      </c>
      <c r="H1" s="3" t="s">
        <v>85</v>
      </c>
      <c r="I1" s="3" t="s">
        <v>86</v>
      </c>
      <c r="J1" s="3" t="s">
        <v>87</v>
      </c>
      <c r="K1" s="3" t="s">
        <v>88</v>
      </c>
      <c r="L1" s="3" t="s">
        <v>89</v>
      </c>
      <c r="M1" s="3" t="s">
        <v>90</v>
      </c>
    </row>
    <row r="2" spans="1:13" ht="43.15" customHeight="1">
      <c r="A2" s="11" t="s">
        <v>8658</v>
      </c>
      <c r="B2" s="11" t="s">
        <v>36</v>
      </c>
      <c r="C2" s="11" t="s">
        <v>37</v>
      </c>
      <c r="D2" s="11" t="s">
        <v>133</v>
      </c>
      <c r="E2" s="11" t="s">
        <v>491</v>
      </c>
      <c r="F2" s="11" t="s">
        <v>8659</v>
      </c>
      <c r="G2" s="4">
        <v>44501.485694444447</v>
      </c>
      <c r="H2" s="11" t="s">
        <v>96</v>
      </c>
      <c r="I2" s="11" t="s">
        <v>97</v>
      </c>
      <c r="J2" s="11" t="s">
        <v>107</v>
      </c>
      <c r="K2" s="11" t="s">
        <v>8660</v>
      </c>
      <c r="L2" s="11" t="s">
        <v>107</v>
      </c>
      <c r="M2" s="2" t="b">
        <v>1</v>
      </c>
    </row>
    <row r="3" spans="1:13">
      <c r="A3" s="11" t="s">
        <v>8661</v>
      </c>
      <c r="B3" s="11" t="s">
        <v>35</v>
      </c>
      <c r="C3" s="11" t="s">
        <v>180</v>
      </c>
      <c r="D3" s="11" t="s">
        <v>466</v>
      </c>
      <c r="E3" s="11" t="s">
        <v>319</v>
      </c>
      <c r="F3" s="11" t="s">
        <v>8662</v>
      </c>
      <c r="G3" s="4">
        <v>44501.516261574077</v>
      </c>
      <c r="H3" s="11" t="s">
        <v>96</v>
      </c>
      <c r="I3" s="11" t="s">
        <v>97</v>
      </c>
      <c r="J3" s="11" t="s">
        <v>109</v>
      </c>
      <c r="K3" s="11" t="s">
        <v>8663</v>
      </c>
      <c r="L3" s="11" t="s">
        <v>109</v>
      </c>
      <c r="M3" s="2" t="b">
        <v>0</v>
      </c>
    </row>
    <row r="4" spans="1:13" ht="201.6" customHeight="1">
      <c r="A4" s="11" t="s">
        <v>8664</v>
      </c>
      <c r="B4" s="11" t="s">
        <v>44</v>
      </c>
      <c r="C4" s="11" t="s">
        <v>507</v>
      </c>
      <c r="D4" s="11" t="s">
        <v>508</v>
      </c>
      <c r="E4" s="11" t="s">
        <v>2654</v>
      </c>
      <c r="F4" s="11" t="s">
        <v>5925</v>
      </c>
      <c r="G4" s="4">
        <v>44501.536828703713</v>
      </c>
      <c r="H4" s="11" t="s">
        <v>96</v>
      </c>
      <c r="I4" s="11" t="s">
        <v>114</v>
      </c>
      <c r="J4" s="11" t="s">
        <v>98</v>
      </c>
      <c r="K4" s="11" t="s">
        <v>3538</v>
      </c>
      <c r="L4" s="11" t="s">
        <v>98</v>
      </c>
      <c r="M4" s="2" t="b">
        <v>0</v>
      </c>
    </row>
    <row r="5" spans="1:13" ht="57.6" customHeight="1">
      <c r="A5" s="11" t="s">
        <v>8665</v>
      </c>
      <c r="B5" s="11" t="s">
        <v>44</v>
      </c>
      <c r="C5" s="11" t="s">
        <v>507</v>
      </c>
      <c r="D5" s="11" t="s">
        <v>508</v>
      </c>
      <c r="E5" s="11" t="s">
        <v>2940</v>
      </c>
      <c r="F5" s="11" t="s">
        <v>8666</v>
      </c>
      <c r="G5" s="4">
        <v>44501.717893518522</v>
      </c>
      <c r="H5" s="11" t="s">
        <v>96</v>
      </c>
      <c r="I5" s="11" t="s">
        <v>114</v>
      </c>
      <c r="J5" s="11" t="s">
        <v>98</v>
      </c>
      <c r="K5" s="11" t="s">
        <v>8667</v>
      </c>
      <c r="L5" s="11" t="s">
        <v>98</v>
      </c>
      <c r="M5" s="2" t="b">
        <v>0</v>
      </c>
    </row>
    <row r="6" spans="1:13" ht="144" customHeight="1">
      <c r="A6" s="11" t="s">
        <v>8668</v>
      </c>
      <c r="B6" s="11" t="s">
        <v>36</v>
      </c>
      <c r="C6" s="11" t="s">
        <v>37</v>
      </c>
      <c r="D6" s="11" t="s">
        <v>441</v>
      </c>
      <c r="E6" s="11" t="s">
        <v>1062</v>
      </c>
      <c r="F6" s="11" t="s">
        <v>8669</v>
      </c>
      <c r="G6" s="4">
        <v>44501.721759259257</v>
      </c>
      <c r="H6" s="11" t="s">
        <v>96</v>
      </c>
      <c r="I6" s="11" t="s">
        <v>106</v>
      </c>
      <c r="J6" s="11" t="s">
        <v>136</v>
      </c>
      <c r="K6" s="11" t="s">
        <v>8670</v>
      </c>
      <c r="L6" s="11" t="s">
        <v>136</v>
      </c>
      <c r="M6" s="2" t="b">
        <v>0</v>
      </c>
    </row>
    <row r="7" spans="1:13" ht="57.6" customHeight="1">
      <c r="A7" s="11" t="s">
        <v>8671</v>
      </c>
      <c r="B7" s="11" t="s">
        <v>56</v>
      </c>
      <c r="C7" s="11" t="s">
        <v>1039</v>
      </c>
      <c r="D7" s="11" t="s">
        <v>1040</v>
      </c>
      <c r="E7" s="11" t="s">
        <v>3515</v>
      </c>
      <c r="F7" s="11" t="s">
        <v>8672</v>
      </c>
      <c r="G7" s="4">
        <v>44501.756006944437</v>
      </c>
      <c r="H7" s="11" t="s">
        <v>96</v>
      </c>
      <c r="I7" s="11" t="s">
        <v>114</v>
      </c>
      <c r="J7" s="11" t="s">
        <v>98</v>
      </c>
      <c r="K7" s="11" t="s">
        <v>8673</v>
      </c>
      <c r="L7" s="11" t="s">
        <v>98</v>
      </c>
      <c r="M7" s="2" t="b">
        <v>0</v>
      </c>
    </row>
    <row r="8" spans="1:13" ht="57.6" customHeight="1">
      <c r="A8" s="11" t="s">
        <v>8674</v>
      </c>
      <c r="B8" s="11" t="s">
        <v>56</v>
      </c>
      <c r="C8" s="11" t="s">
        <v>1039</v>
      </c>
      <c r="D8" s="11" t="s">
        <v>1040</v>
      </c>
      <c r="E8" s="11" t="s">
        <v>8675</v>
      </c>
      <c r="F8" s="11" t="s">
        <v>8676</v>
      </c>
      <c r="G8" s="4">
        <v>44501.764733796299</v>
      </c>
      <c r="H8" s="11" t="s">
        <v>96</v>
      </c>
      <c r="I8" s="11" t="s">
        <v>114</v>
      </c>
      <c r="J8" s="11" t="s">
        <v>98</v>
      </c>
      <c r="K8" s="11" t="s">
        <v>8673</v>
      </c>
      <c r="L8" s="11" t="s">
        <v>98</v>
      </c>
      <c r="M8" s="2" t="b">
        <v>0</v>
      </c>
    </row>
    <row r="9" spans="1:13" ht="57.6" customHeight="1">
      <c r="A9" s="11" t="s">
        <v>8677</v>
      </c>
      <c r="B9" s="11" t="s">
        <v>56</v>
      </c>
      <c r="C9" s="11" t="s">
        <v>1039</v>
      </c>
      <c r="D9" s="11" t="s">
        <v>1040</v>
      </c>
      <c r="E9" s="11" t="s">
        <v>8678</v>
      </c>
      <c r="F9" s="11" t="s">
        <v>8679</v>
      </c>
      <c r="G9" s="4">
        <v>44501.76840277778</v>
      </c>
      <c r="H9" s="11" t="s">
        <v>96</v>
      </c>
      <c r="I9" s="11" t="s">
        <v>114</v>
      </c>
      <c r="J9" s="11" t="s">
        <v>98</v>
      </c>
      <c r="K9" s="11" t="s">
        <v>8673</v>
      </c>
      <c r="L9" s="11" t="s">
        <v>98</v>
      </c>
      <c r="M9" s="2" t="b">
        <v>0</v>
      </c>
    </row>
    <row r="10" spans="1:13" ht="28.9" customHeight="1">
      <c r="A10" s="11" t="s">
        <v>8680</v>
      </c>
      <c r="B10" s="11" t="s">
        <v>44</v>
      </c>
      <c r="C10" s="11" t="s">
        <v>738</v>
      </c>
      <c r="D10" s="11" t="s">
        <v>739</v>
      </c>
      <c r="E10" s="11" t="s">
        <v>8681</v>
      </c>
      <c r="F10" s="11" t="s">
        <v>8682</v>
      </c>
      <c r="G10" s="4">
        <v>44502.4844212963</v>
      </c>
      <c r="H10" s="11" t="s">
        <v>96</v>
      </c>
      <c r="I10" s="11" t="s">
        <v>97</v>
      </c>
      <c r="J10" s="11" t="s">
        <v>98</v>
      </c>
      <c r="K10" s="11" t="s">
        <v>8683</v>
      </c>
      <c r="L10" s="11" t="s">
        <v>98</v>
      </c>
      <c r="M10" s="2" t="b">
        <v>0</v>
      </c>
    </row>
    <row r="11" spans="1:13" ht="62.25" customHeight="1">
      <c r="A11" s="11" t="s">
        <v>8684</v>
      </c>
      <c r="B11" s="11" t="s">
        <v>42</v>
      </c>
      <c r="C11" s="11" t="s">
        <v>375</v>
      </c>
      <c r="D11" s="11" t="s">
        <v>376</v>
      </c>
      <c r="E11" s="11" t="s">
        <v>5309</v>
      </c>
      <c r="F11" s="11" t="s">
        <v>8685</v>
      </c>
      <c r="G11" s="4">
        <v>44502.482673611114</v>
      </c>
      <c r="H11" s="11" t="s">
        <v>96</v>
      </c>
      <c r="I11" s="11" t="s">
        <v>97</v>
      </c>
      <c r="J11" s="11" t="s">
        <v>98</v>
      </c>
      <c r="K11" s="11" t="s">
        <v>3538</v>
      </c>
      <c r="L11" s="11" t="s">
        <v>98</v>
      </c>
      <c r="M11" s="2" t="b">
        <v>0</v>
      </c>
    </row>
    <row r="12" spans="1:13" ht="43.15" customHeight="1">
      <c r="A12" s="11" t="s">
        <v>8686</v>
      </c>
      <c r="B12" s="11" t="s">
        <v>44</v>
      </c>
      <c r="C12" s="11" t="s">
        <v>507</v>
      </c>
      <c r="D12" s="11" t="s">
        <v>508</v>
      </c>
      <c r="E12" s="11" t="s">
        <v>130</v>
      </c>
      <c r="F12" s="11" t="s">
        <v>8687</v>
      </c>
      <c r="G12" s="4">
        <v>44502.519849537042</v>
      </c>
      <c r="H12" s="11" t="s">
        <v>96</v>
      </c>
      <c r="I12" s="11" t="s">
        <v>97</v>
      </c>
      <c r="J12" s="11" t="s">
        <v>98</v>
      </c>
      <c r="K12" s="11" t="s">
        <v>5554</v>
      </c>
      <c r="L12" s="11" t="s">
        <v>98</v>
      </c>
      <c r="M12" s="2" t="b">
        <v>0</v>
      </c>
    </row>
    <row r="13" spans="1:13" ht="28.9" customHeight="1">
      <c r="A13" s="11" t="s">
        <v>8688</v>
      </c>
      <c r="B13" s="11" t="s">
        <v>28</v>
      </c>
      <c r="C13" s="11" t="s">
        <v>28</v>
      </c>
      <c r="D13" s="11" t="s">
        <v>474</v>
      </c>
      <c r="E13" s="11" t="s">
        <v>204</v>
      </c>
      <c r="F13" s="11" t="s">
        <v>8689</v>
      </c>
      <c r="G13" s="4">
        <v>44502.535393518519</v>
      </c>
      <c r="H13" s="11" t="s">
        <v>96</v>
      </c>
      <c r="I13" s="11" t="s">
        <v>114</v>
      </c>
      <c r="J13" s="11" t="s">
        <v>98</v>
      </c>
      <c r="K13" s="11" t="s">
        <v>8690</v>
      </c>
      <c r="L13" s="11" t="s">
        <v>98</v>
      </c>
      <c r="M13" s="2" t="b">
        <v>0</v>
      </c>
    </row>
    <row r="14" spans="1:13" ht="72" customHeight="1">
      <c r="A14" s="11" t="s">
        <v>8691</v>
      </c>
      <c r="B14" s="11" t="s">
        <v>44</v>
      </c>
      <c r="C14" s="11" t="s">
        <v>507</v>
      </c>
      <c r="D14" s="11" t="s">
        <v>508</v>
      </c>
      <c r="E14" s="11" t="s">
        <v>5866</v>
      </c>
      <c r="F14" s="11" t="s">
        <v>8692</v>
      </c>
      <c r="G14" s="4">
        <v>44502.544814814813</v>
      </c>
      <c r="H14" s="11" t="s">
        <v>96</v>
      </c>
      <c r="I14" s="11" t="s">
        <v>97</v>
      </c>
      <c r="J14" s="11" t="s">
        <v>98</v>
      </c>
      <c r="K14" s="11" t="s">
        <v>7488</v>
      </c>
      <c r="L14" s="11" t="s">
        <v>98</v>
      </c>
      <c r="M14" s="2" t="b">
        <v>0</v>
      </c>
    </row>
    <row r="15" spans="1:13">
      <c r="A15" s="11" t="s">
        <v>8693</v>
      </c>
      <c r="B15" s="11" t="s">
        <v>35</v>
      </c>
      <c r="C15" s="11" t="s">
        <v>124</v>
      </c>
      <c r="D15" s="11" t="s">
        <v>144</v>
      </c>
      <c r="E15" s="11" t="s">
        <v>1380</v>
      </c>
      <c r="F15" s="11" t="s">
        <v>8694</v>
      </c>
      <c r="G15" s="4">
        <v>44502.630277777767</v>
      </c>
      <c r="H15" s="11" t="s">
        <v>96</v>
      </c>
      <c r="I15" s="11" t="s">
        <v>97</v>
      </c>
      <c r="J15" s="11" t="s">
        <v>109</v>
      </c>
      <c r="K15" s="11" t="s">
        <v>2272</v>
      </c>
      <c r="L15" s="11" t="s">
        <v>109</v>
      </c>
      <c r="M15" s="2" t="b">
        <v>0</v>
      </c>
    </row>
    <row r="16" spans="1:13" ht="43.15" customHeight="1">
      <c r="A16" s="11" t="s">
        <v>8695</v>
      </c>
      <c r="B16" s="11" t="s">
        <v>44</v>
      </c>
      <c r="C16" s="11" t="s">
        <v>375</v>
      </c>
      <c r="D16" s="11" t="s">
        <v>376</v>
      </c>
      <c r="E16" s="11" t="s">
        <v>6787</v>
      </c>
      <c r="F16" s="11" t="s">
        <v>6753</v>
      </c>
      <c r="G16" s="4">
        <v>44502.71162037037</v>
      </c>
      <c r="H16" s="11" t="s">
        <v>96</v>
      </c>
      <c r="I16" s="11" t="s">
        <v>114</v>
      </c>
      <c r="J16" s="11" t="s">
        <v>98</v>
      </c>
      <c r="K16" s="11" t="s">
        <v>5617</v>
      </c>
      <c r="L16" s="11" t="s">
        <v>98</v>
      </c>
      <c r="M16" s="2" t="b">
        <v>0</v>
      </c>
    </row>
    <row r="17" spans="1:13" ht="43.15" customHeight="1">
      <c r="A17" s="11" t="s">
        <v>8696</v>
      </c>
      <c r="B17" s="11" t="s">
        <v>44</v>
      </c>
      <c r="C17" s="11" t="s">
        <v>507</v>
      </c>
      <c r="D17" s="11" t="s">
        <v>508</v>
      </c>
      <c r="E17" s="11" t="s">
        <v>1970</v>
      </c>
      <c r="F17" s="11" t="s">
        <v>7487</v>
      </c>
      <c r="G17" s="4">
        <v>44502.808263888888</v>
      </c>
      <c r="H17" s="11" t="s">
        <v>96</v>
      </c>
      <c r="I17" s="11" t="s">
        <v>97</v>
      </c>
      <c r="J17" s="11" t="s">
        <v>98</v>
      </c>
      <c r="K17" s="11" t="s">
        <v>5554</v>
      </c>
      <c r="L17" s="11" t="s">
        <v>98</v>
      </c>
      <c r="M17" s="2" t="b">
        <v>0</v>
      </c>
    </row>
    <row r="18" spans="1:13" ht="57.6" customHeight="1">
      <c r="A18" s="11" t="s">
        <v>8697</v>
      </c>
      <c r="B18" s="11" t="s">
        <v>44</v>
      </c>
      <c r="C18" s="11" t="s">
        <v>507</v>
      </c>
      <c r="D18" s="11" t="s">
        <v>508</v>
      </c>
      <c r="E18" s="11" t="s">
        <v>8698</v>
      </c>
      <c r="F18" s="11" t="s">
        <v>8699</v>
      </c>
      <c r="G18" s="4">
        <v>44502.889791666668</v>
      </c>
      <c r="H18" s="11" t="s">
        <v>96</v>
      </c>
      <c r="I18" s="11" t="s">
        <v>97</v>
      </c>
      <c r="J18" s="11" t="s">
        <v>98</v>
      </c>
      <c r="K18" s="11" t="s">
        <v>8700</v>
      </c>
      <c r="L18" s="11" t="s">
        <v>98</v>
      </c>
      <c r="M18" s="2" t="b">
        <v>0</v>
      </c>
    </row>
    <row r="19" spans="1:13" ht="57.6" customHeight="1">
      <c r="A19" s="11" t="s">
        <v>8701</v>
      </c>
      <c r="B19" s="11" t="s">
        <v>56</v>
      </c>
      <c r="C19" s="11" t="s">
        <v>153</v>
      </c>
      <c r="D19" s="11" t="s">
        <v>1332</v>
      </c>
      <c r="E19" s="11" t="s">
        <v>8702</v>
      </c>
      <c r="F19" s="11" t="s">
        <v>8703</v>
      </c>
      <c r="G19" s="4">
        <v>44503.391770833332</v>
      </c>
      <c r="H19" s="11" t="s">
        <v>96</v>
      </c>
      <c r="I19" s="11" t="s">
        <v>114</v>
      </c>
      <c r="J19" s="11" t="s">
        <v>98</v>
      </c>
      <c r="K19" s="11" t="s">
        <v>8704</v>
      </c>
      <c r="L19" s="11" t="s">
        <v>98</v>
      </c>
      <c r="M19" s="2" t="b">
        <v>0</v>
      </c>
    </row>
    <row r="20" spans="1:13" ht="43.15" customHeight="1">
      <c r="A20" s="11" t="s">
        <v>8705</v>
      </c>
      <c r="B20" s="11" t="s">
        <v>44</v>
      </c>
      <c r="C20" s="11" t="s">
        <v>507</v>
      </c>
      <c r="D20" s="11" t="s">
        <v>508</v>
      </c>
      <c r="E20" s="11" t="s">
        <v>2791</v>
      </c>
      <c r="F20" s="11" t="s">
        <v>8706</v>
      </c>
      <c r="G20" s="4">
        <v>44503.4216087963</v>
      </c>
      <c r="H20" s="11" t="s">
        <v>96</v>
      </c>
      <c r="I20" s="11" t="s">
        <v>97</v>
      </c>
      <c r="J20" s="11" t="s">
        <v>98</v>
      </c>
      <c r="K20" s="11" t="s">
        <v>8707</v>
      </c>
      <c r="L20" s="11" t="s">
        <v>98</v>
      </c>
      <c r="M20" s="2" t="b">
        <v>0</v>
      </c>
    </row>
    <row r="21" spans="1:13" ht="43.15" customHeight="1">
      <c r="A21" s="11" t="s">
        <v>8708</v>
      </c>
      <c r="B21" s="11" t="s">
        <v>44</v>
      </c>
      <c r="C21" s="11" t="s">
        <v>738</v>
      </c>
      <c r="D21" s="11" t="s">
        <v>739</v>
      </c>
      <c r="E21" s="11" t="s">
        <v>2987</v>
      </c>
      <c r="F21" s="11" t="s">
        <v>8709</v>
      </c>
      <c r="G21" s="4">
        <v>44503.462071759262</v>
      </c>
      <c r="H21" s="11" t="s">
        <v>96</v>
      </c>
      <c r="I21" s="11" t="s">
        <v>97</v>
      </c>
      <c r="J21" s="11" t="s">
        <v>98</v>
      </c>
      <c r="K21" s="11" t="s">
        <v>8710</v>
      </c>
      <c r="L21" s="11" t="s">
        <v>98</v>
      </c>
      <c r="M21" s="2" t="b">
        <v>0</v>
      </c>
    </row>
    <row r="22" spans="1:13">
      <c r="A22" s="11" t="s">
        <v>8711</v>
      </c>
      <c r="B22" s="11" t="s">
        <v>35</v>
      </c>
      <c r="C22" s="11" t="s">
        <v>124</v>
      </c>
      <c r="D22" s="11" t="s">
        <v>144</v>
      </c>
      <c r="E22" s="11" t="s">
        <v>196</v>
      </c>
      <c r="F22" s="11" t="s">
        <v>534</v>
      </c>
      <c r="G22" s="4">
        <v>44503.46435185185</v>
      </c>
      <c r="H22" s="11" t="s">
        <v>96</v>
      </c>
      <c r="I22" s="11" t="s">
        <v>97</v>
      </c>
      <c r="J22" s="11" t="s">
        <v>109</v>
      </c>
      <c r="K22" s="11" t="s">
        <v>5827</v>
      </c>
      <c r="L22" s="11" t="s">
        <v>109</v>
      </c>
      <c r="M22" s="2" t="b">
        <v>0</v>
      </c>
    </row>
    <row r="23" spans="1:13" ht="72" customHeight="1">
      <c r="A23" s="11" t="s">
        <v>8712</v>
      </c>
      <c r="B23" s="11" t="s">
        <v>42</v>
      </c>
      <c r="C23" s="11" t="s">
        <v>215</v>
      </c>
      <c r="D23" s="11" t="s">
        <v>216</v>
      </c>
      <c r="E23" s="11" t="s">
        <v>8582</v>
      </c>
      <c r="F23" s="11" t="s">
        <v>5122</v>
      </c>
      <c r="G23" s="4">
        <v>44503.515555555547</v>
      </c>
      <c r="H23" s="11" t="s">
        <v>96</v>
      </c>
      <c r="I23" s="11" t="s">
        <v>97</v>
      </c>
      <c r="J23" s="11" t="s">
        <v>98</v>
      </c>
      <c r="K23" s="11" t="s">
        <v>8713</v>
      </c>
      <c r="L23" s="11" t="s">
        <v>98</v>
      </c>
      <c r="M23" s="2" t="b">
        <v>0</v>
      </c>
    </row>
    <row r="24" spans="1:13">
      <c r="A24" s="11" t="s">
        <v>8714</v>
      </c>
      <c r="B24" s="11" t="s">
        <v>35</v>
      </c>
      <c r="C24" s="11" t="s">
        <v>124</v>
      </c>
      <c r="D24" s="11" t="s">
        <v>125</v>
      </c>
      <c r="E24" s="11" t="s">
        <v>196</v>
      </c>
      <c r="F24" s="11" t="s">
        <v>534</v>
      </c>
      <c r="G24" s="4">
        <v>44503.555428240739</v>
      </c>
      <c r="H24" s="11" t="s">
        <v>96</v>
      </c>
      <c r="I24" s="11" t="s">
        <v>97</v>
      </c>
      <c r="J24" s="11" t="s">
        <v>109</v>
      </c>
      <c r="K24" s="11" t="s">
        <v>8715</v>
      </c>
      <c r="L24" s="11" t="s">
        <v>109</v>
      </c>
      <c r="M24" s="2" t="b">
        <v>1</v>
      </c>
    </row>
    <row r="25" spans="1:13" ht="201.6" customHeight="1">
      <c r="A25" s="11" t="s">
        <v>8716</v>
      </c>
      <c r="B25" s="11" t="s">
        <v>44</v>
      </c>
      <c r="C25" s="11" t="s">
        <v>507</v>
      </c>
      <c r="D25" s="11" t="s">
        <v>508</v>
      </c>
      <c r="E25" s="11" t="s">
        <v>1815</v>
      </c>
      <c r="F25" s="11" t="s">
        <v>5299</v>
      </c>
      <c r="G25" s="4">
        <v>44503.589861111112</v>
      </c>
      <c r="H25" s="11" t="s">
        <v>96</v>
      </c>
      <c r="I25" s="11" t="s">
        <v>114</v>
      </c>
      <c r="J25" s="11" t="s">
        <v>98</v>
      </c>
      <c r="K25" s="11" t="s">
        <v>3538</v>
      </c>
      <c r="L25" s="11" t="s">
        <v>98</v>
      </c>
      <c r="M25" s="2" t="b">
        <v>0</v>
      </c>
    </row>
    <row r="26" spans="1:13" ht="57.6" customHeight="1">
      <c r="A26" s="11" t="s">
        <v>8717</v>
      </c>
      <c r="B26" s="11" t="s">
        <v>42</v>
      </c>
      <c r="C26" s="11" t="s">
        <v>215</v>
      </c>
      <c r="D26" s="11" t="s">
        <v>216</v>
      </c>
      <c r="E26" s="11" t="s">
        <v>3673</v>
      </c>
      <c r="F26" s="11" t="s">
        <v>6080</v>
      </c>
      <c r="G26" s="4">
        <v>44503.601238425923</v>
      </c>
      <c r="H26" s="11" t="s">
        <v>96</v>
      </c>
      <c r="I26" s="11" t="s">
        <v>97</v>
      </c>
      <c r="J26" s="11" t="s">
        <v>98</v>
      </c>
      <c r="K26" s="11" t="s">
        <v>7291</v>
      </c>
      <c r="L26" s="11" t="s">
        <v>98</v>
      </c>
      <c r="M26" s="2" t="b">
        <v>0</v>
      </c>
    </row>
    <row r="27" spans="1:13" ht="72" customHeight="1">
      <c r="A27" s="11" t="s">
        <v>8718</v>
      </c>
      <c r="B27" s="11" t="s">
        <v>44</v>
      </c>
      <c r="C27" s="11" t="s">
        <v>507</v>
      </c>
      <c r="D27" s="11" t="s">
        <v>508</v>
      </c>
      <c r="E27" s="11" t="s">
        <v>8719</v>
      </c>
      <c r="F27" s="11" t="s">
        <v>2840</v>
      </c>
      <c r="G27" s="4">
        <v>44503.659201388888</v>
      </c>
      <c r="H27" s="11" t="s">
        <v>96</v>
      </c>
      <c r="I27" s="11" t="s">
        <v>97</v>
      </c>
      <c r="J27" s="11" t="s">
        <v>98</v>
      </c>
      <c r="K27" s="11" t="s">
        <v>8720</v>
      </c>
      <c r="L27" s="11" t="s">
        <v>98</v>
      </c>
      <c r="M27" s="2" t="b">
        <v>0</v>
      </c>
    </row>
    <row r="28" spans="1:13" ht="57.6" customHeight="1">
      <c r="A28" s="11" t="s">
        <v>8721</v>
      </c>
      <c r="B28" s="11" t="s">
        <v>42</v>
      </c>
      <c r="C28" s="11" t="s">
        <v>215</v>
      </c>
      <c r="D28" s="11" t="s">
        <v>216</v>
      </c>
      <c r="E28" s="11" t="s">
        <v>3673</v>
      </c>
      <c r="F28" s="11" t="s">
        <v>2473</v>
      </c>
      <c r="G28" s="4">
        <v>44503.670208333337</v>
      </c>
      <c r="H28" s="11" t="s">
        <v>96</v>
      </c>
      <c r="I28" s="11" t="s">
        <v>97</v>
      </c>
      <c r="J28" s="11" t="s">
        <v>98</v>
      </c>
      <c r="K28" s="11" t="s">
        <v>5392</v>
      </c>
      <c r="L28" s="11" t="s">
        <v>98</v>
      </c>
      <c r="M28" s="2" t="b">
        <v>0</v>
      </c>
    </row>
    <row r="29" spans="1:13" ht="57.6" customHeight="1">
      <c r="A29" s="11" t="s">
        <v>8722</v>
      </c>
      <c r="B29" s="11" t="s">
        <v>42</v>
      </c>
      <c r="C29" s="11" t="s">
        <v>215</v>
      </c>
      <c r="D29" s="11" t="s">
        <v>216</v>
      </c>
      <c r="E29" s="11" t="s">
        <v>8578</v>
      </c>
      <c r="F29" s="11" t="s">
        <v>6080</v>
      </c>
      <c r="G29" s="4">
        <v>44503.77003472222</v>
      </c>
      <c r="H29" s="11" t="s">
        <v>96</v>
      </c>
      <c r="I29" s="11" t="s">
        <v>97</v>
      </c>
      <c r="J29" s="11" t="s">
        <v>98</v>
      </c>
      <c r="K29" s="11" t="s">
        <v>5392</v>
      </c>
      <c r="L29" s="11" t="s">
        <v>98</v>
      </c>
      <c r="M29" s="2" t="b">
        <v>0</v>
      </c>
    </row>
    <row r="30" spans="1:13" ht="43.15" customHeight="1">
      <c r="A30" s="11" t="s">
        <v>8723</v>
      </c>
      <c r="B30" s="11" t="s">
        <v>44</v>
      </c>
      <c r="C30" s="11" t="s">
        <v>375</v>
      </c>
      <c r="D30" s="11" t="s">
        <v>376</v>
      </c>
      <c r="E30" s="11" t="s">
        <v>6787</v>
      </c>
      <c r="F30" s="11" t="s">
        <v>6766</v>
      </c>
      <c r="G30" s="4">
        <v>44503.771643518521</v>
      </c>
      <c r="H30" s="11" t="s">
        <v>96</v>
      </c>
      <c r="I30" s="11" t="s">
        <v>114</v>
      </c>
      <c r="J30" s="11" t="s">
        <v>98</v>
      </c>
      <c r="K30" s="11" t="s">
        <v>8724</v>
      </c>
      <c r="L30" s="11" t="s">
        <v>98</v>
      </c>
      <c r="M30" s="2" t="b">
        <v>0</v>
      </c>
    </row>
    <row r="31" spans="1:13" ht="28.9" customHeight="1">
      <c r="A31" s="11" t="s">
        <v>8725</v>
      </c>
      <c r="B31" s="11" t="s">
        <v>42</v>
      </c>
      <c r="C31" s="11" t="s">
        <v>375</v>
      </c>
      <c r="D31" s="11" t="s">
        <v>376</v>
      </c>
      <c r="E31" s="11" t="s">
        <v>8726</v>
      </c>
      <c r="F31" s="11" t="s">
        <v>6003</v>
      </c>
      <c r="G31" s="4">
        <v>44503.790069444447</v>
      </c>
      <c r="H31" s="11" t="s">
        <v>96</v>
      </c>
      <c r="I31" s="11" t="s">
        <v>114</v>
      </c>
      <c r="J31" s="11" t="s">
        <v>98</v>
      </c>
      <c r="K31" s="11" t="s">
        <v>8727</v>
      </c>
      <c r="L31" s="11" t="s">
        <v>98</v>
      </c>
      <c r="M31" s="2" t="b">
        <v>0</v>
      </c>
    </row>
    <row r="32" spans="1:13" ht="57.6" customHeight="1">
      <c r="A32" s="11" t="s">
        <v>8728</v>
      </c>
      <c r="B32" s="11" t="s">
        <v>42</v>
      </c>
      <c r="C32" s="11" t="s">
        <v>215</v>
      </c>
      <c r="D32" s="11" t="s">
        <v>216</v>
      </c>
      <c r="E32" s="11" t="s">
        <v>1604</v>
      </c>
      <c r="F32" s="11" t="s">
        <v>6080</v>
      </c>
      <c r="G32" s="4">
        <v>44503.820451388892</v>
      </c>
      <c r="H32" s="11" t="s">
        <v>96</v>
      </c>
      <c r="I32" s="11" t="s">
        <v>97</v>
      </c>
      <c r="J32" s="11" t="s">
        <v>98</v>
      </c>
      <c r="K32" s="11" t="s">
        <v>7291</v>
      </c>
      <c r="L32" s="11" t="s">
        <v>98</v>
      </c>
      <c r="M32" s="2" t="b">
        <v>0</v>
      </c>
    </row>
    <row r="33" spans="1:13" ht="57.6" customHeight="1">
      <c r="A33" s="11" t="s">
        <v>8729</v>
      </c>
      <c r="B33" s="11" t="s">
        <v>42</v>
      </c>
      <c r="C33" s="11" t="s">
        <v>215</v>
      </c>
      <c r="D33" s="11" t="s">
        <v>216</v>
      </c>
      <c r="E33" s="11" t="s">
        <v>5054</v>
      </c>
      <c r="F33" s="11" t="s">
        <v>1284</v>
      </c>
      <c r="G33" s="4">
        <v>44504.396168981482</v>
      </c>
      <c r="H33" s="11" t="s">
        <v>96</v>
      </c>
      <c r="I33" s="11" t="s">
        <v>114</v>
      </c>
      <c r="J33" s="11" t="s">
        <v>98</v>
      </c>
      <c r="K33" s="11" t="s">
        <v>5392</v>
      </c>
      <c r="L33" s="11" t="s">
        <v>98</v>
      </c>
      <c r="M33" s="2" t="b">
        <v>0</v>
      </c>
    </row>
    <row r="34" spans="1:13">
      <c r="A34" s="11" t="s">
        <v>8730</v>
      </c>
      <c r="B34" s="11" t="s">
        <v>35</v>
      </c>
      <c r="C34" s="11" t="s">
        <v>124</v>
      </c>
      <c r="D34" s="11" t="s">
        <v>144</v>
      </c>
      <c r="E34" s="11" t="s">
        <v>1343</v>
      </c>
      <c r="F34" s="11" t="s">
        <v>8731</v>
      </c>
      <c r="G34" s="4">
        <v>44504.415497685193</v>
      </c>
      <c r="H34" s="11" t="s">
        <v>96</v>
      </c>
      <c r="I34" s="11" t="s">
        <v>97</v>
      </c>
      <c r="J34" s="11" t="s">
        <v>109</v>
      </c>
      <c r="K34" s="11" t="s">
        <v>2272</v>
      </c>
      <c r="L34" s="11" t="s">
        <v>109</v>
      </c>
      <c r="M34" s="2" t="b">
        <v>0</v>
      </c>
    </row>
    <row r="35" spans="1:13" ht="57.6" customHeight="1">
      <c r="A35" s="11" t="s">
        <v>8732</v>
      </c>
      <c r="B35" s="11" t="s">
        <v>42</v>
      </c>
      <c r="C35" s="11" t="s">
        <v>215</v>
      </c>
      <c r="D35" s="11" t="s">
        <v>216</v>
      </c>
      <c r="E35" s="11" t="s">
        <v>4858</v>
      </c>
      <c r="F35" s="11" t="s">
        <v>7369</v>
      </c>
      <c r="G35" s="4">
        <v>44504.46303240741</v>
      </c>
      <c r="H35" s="11" t="s">
        <v>96</v>
      </c>
      <c r="I35" s="11" t="s">
        <v>97</v>
      </c>
      <c r="J35" s="11" t="s">
        <v>98</v>
      </c>
      <c r="K35" s="11" t="s">
        <v>5392</v>
      </c>
      <c r="L35" s="11" t="s">
        <v>98</v>
      </c>
      <c r="M35" s="2" t="b">
        <v>0</v>
      </c>
    </row>
    <row r="36" spans="1:13" ht="57.6" customHeight="1">
      <c r="A36" s="11" t="s">
        <v>8733</v>
      </c>
      <c r="B36" s="11" t="s">
        <v>42</v>
      </c>
      <c r="C36" s="11" t="s">
        <v>215</v>
      </c>
      <c r="D36" s="11" t="s">
        <v>216</v>
      </c>
      <c r="E36" s="11" t="s">
        <v>6526</v>
      </c>
      <c r="F36" s="11" t="s">
        <v>6080</v>
      </c>
      <c r="G36" s="4">
        <v>44504.46193287037</v>
      </c>
      <c r="H36" s="11" t="s">
        <v>96</v>
      </c>
      <c r="I36" s="11" t="s">
        <v>97</v>
      </c>
      <c r="J36" s="11" t="s">
        <v>98</v>
      </c>
      <c r="K36" s="11" t="s">
        <v>7291</v>
      </c>
      <c r="L36" s="11" t="s">
        <v>98</v>
      </c>
      <c r="M36" s="2" t="b">
        <v>0</v>
      </c>
    </row>
    <row r="37" spans="1:13" ht="72" customHeight="1">
      <c r="A37" s="11" t="s">
        <v>8734</v>
      </c>
      <c r="B37" s="11" t="s">
        <v>44</v>
      </c>
      <c r="C37" s="11" t="s">
        <v>507</v>
      </c>
      <c r="D37" s="11" t="s">
        <v>508</v>
      </c>
      <c r="E37" s="11" t="s">
        <v>8735</v>
      </c>
      <c r="F37" s="11" t="s">
        <v>5299</v>
      </c>
      <c r="G37" s="4">
        <v>44504.485092592593</v>
      </c>
      <c r="H37" s="11" t="s">
        <v>96</v>
      </c>
      <c r="I37" s="11" t="s">
        <v>114</v>
      </c>
      <c r="J37" s="11" t="s">
        <v>98</v>
      </c>
      <c r="K37" s="11" t="s">
        <v>7488</v>
      </c>
      <c r="L37" s="11" t="s">
        <v>98</v>
      </c>
      <c r="M37" s="2" t="b">
        <v>0</v>
      </c>
    </row>
    <row r="38" spans="1:13" ht="57.6" customHeight="1">
      <c r="A38" s="11" t="s">
        <v>8736</v>
      </c>
      <c r="B38" s="11" t="s">
        <v>44</v>
      </c>
      <c r="C38" s="11" t="s">
        <v>738</v>
      </c>
      <c r="D38" s="11" t="s">
        <v>739</v>
      </c>
      <c r="E38" s="11" t="s">
        <v>8737</v>
      </c>
      <c r="F38" s="11" t="s">
        <v>3532</v>
      </c>
      <c r="G38" s="4">
        <v>44504.48170138889</v>
      </c>
      <c r="H38" s="11" t="s">
        <v>96</v>
      </c>
      <c r="I38" s="11" t="s">
        <v>97</v>
      </c>
      <c r="J38" s="11" t="s">
        <v>98</v>
      </c>
      <c r="K38" s="11" t="s">
        <v>5392</v>
      </c>
      <c r="L38" s="11" t="s">
        <v>98</v>
      </c>
      <c r="M38" s="2" t="b">
        <v>0</v>
      </c>
    </row>
    <row r="39" spans="1:13" ht="72" customHeight="1">
      <c r="A39" s="11" t="s">
        <v>8738</v>
      </c>
      <c r="B39" s="11" t="s">
        <v>44</v>
      </c>
      <c r="C39" s="11" t="s">
        <v>507</v>
      </c>
      <c r="D39" s="11" t="s">
        <v>508</v>
      </c>
      <c r="E39" s="11" t="s">
        <v>8739</v>
      </c>
      <c r="F39" s="11" t="s">
        <v>8740</v>
      </c>
      <c r="G39" s="4">
        <v>44504.585717592592</v>
      </c>
      <c r="H39" s="11" t="s">
        <v>96</v>
      </c>
      <c r="I39" s="11" t="s">
        <v>97</v>
      </c>
      <c r="J39" s="11" t="s">
        <v>98</v>
      </c>
      <c r="K39" s="11" t="s">
        <v>8741</v>
      </c>
      <c r="L39" s="11" t="s">
        <v>98</v>
      </c>
      <c r="M39" s="2" t="b">
        <v>0</v>
      </c>
    </row>
    <row r="40" spans="1:13" ht="28.9" customHeight="1">
      <c r="A40" s="11" t="s">
        <v>8742</v>
      </c>
      <c r="B40" s="11" t="s">
        <v>56</v>
      </c>
      <c r="C40" s="11" t="s">
        <v>153</v>
      </c>
      <c r="D40" s="11" t="s">
        <v>154</v>
      </c>
      <c r="E40" s="11" t="s">
        <v>8743</v>
      </c>
      <c r="F40" s="11" t="s">
        <v>156</v>
      </c>
      <c r="G40" s="4">
        <v>44504.625879629632</v>
      </c>
      <c r="H40" s="11" t="s">
        <v>96</v>
      </c>
      <c r="I40" s="11" t="s">
        <v>97</v>
      </c>
      <c r="J40" s="11" t="s">
        <v>98</v>
      </c>
      <c r="K40" s="11" t="s">
        <v>8744</v>
      </c>
      <c r="L40" s="11" t="s">
        <v>98</v>
      </c>
      <c r="M40" s="2" t="b">
        <v>0</v>
      </c>
    </row>
    <row r="41" spans="1:13" ht="86.45" customHeight="1">
      <c r="A41" s="11" t="s">
        <v>8745</v>
      </c>
      <c r="B41" s="11" t="s">
        <v>42</v>
      </c>
      <c r="C41" s="11" t="s">
        <v>215</v>
      </c>
      <c r="D41" s="11" t="s">
        <v>216</v>
      </c>
      <c r="E41" s="11" t="s">
        <v>7714</v>
      </c>
      <c r="F41" s="11" t="s">
        <v>7369</v>
      </c>
      <c r="G41" s="4">
        <v>44504.647685185177</v>
      </c>
      <c r="H41" s="11" t="s">
        <v>96</v>
      </c>
      <c r="I41" s="11" t="s">
        <v>97</v>
      </c>
      <c r="J41" s="11" t="s">
        <v>98</v>
      </c>
      <c r="K41" s="11" t="s">
        <v>8746</v>
      </c>
      <c r="L41" s="11" t="s">
        <v>98</v>
      </c>
      <c r="M41" s="2" t="b">
        <v>0</v>
      </c>
    </row>
    <row r="42" spans="1:13">
      <c r="A42" s="11" t="s">
        <v>8747</v>
      </c>
      <c r="B42" s="11" t="s">
        <v>35</v>
      </c>
      <c r="C42" s="11" t="s">
        <v>1908</v>
      </c>
      <c r="D42" s="11" t="s">
        <v>5419</v>
      </c>
      <c r="E42" s="11" t="s">
        <v>1072</v>
      </c>
      <c r="F42" s="11" t="s">
        <v>6331</v>
      </c>
      <c r="G42" s="4">
        <v>44504.66511574074</v>
      </c>
      <c r="H42" s="11" t="s">
        <v>96</v>
      </c>
      <c r="I42" s="11" t="s">
        <v>97</v>
      </c>
      <c r="J42" s="11" t="s">
        <v>109</v>
      </c>
      <c r="K42" s="11" t="s">
        <v>5469</v>
      </c>
      <c r="L42" s="11" t="s">
        <v>109</v>
      </c>
      <c r="M42" s="2" t="b">
        <v>0</v>
      </c>
    </row>
    <row r="43" spans="1:13" ht="28.9" customHeight="1">
      <c r="A43" s="11" t="s">
        <v>8748</v>
      </c>
      <c r="B43" s="11" t="s">
        <v>42</v>
      </c>
      <c r="C43" s="11" t="s">
        <v>1135</v>
      </c>
      <c r="D43" s="11" t="s">
        <v>1136</v>
      </c>
      <c r="E43" s="11" t="s">
        <v>4414</v>
      </c>
      <c r="F43" s="11" t="s">
        <v>8749</v>
      </c>
      <c r="G43" s="4">
        <v>44504.679629629631</v>
      </c>
      <c r="H43" s="11" t="s">
        <v>96</v>
      </c>
      <c r="I43" s="11" t="s">
        <v>97</v>
      </c>
      <c r="J43" s="11" t="s">
        <v>98</v>
      </c>
      <c r="K43" s="11" t="s">
        <v>8750</v>
      </c>
      <c r="L43" s="11" t="s">
        <v>98</v>
      </c>
      <c r="M43" s="2" t="b">
        <v>0</v>
      </c>
    </row>
    <row r="44" spans="1:13" ht="57.6" customHeight="1">
      <c r="A44" s="11" t="s">
        <v>8751</v>
      </c>
      <c r="B44" s="11" t="s">
        <v>42</v>
      </c>
      <c r="C44" s="11" t="s">
        <v>215</v>
      </c>
      <c r="D44" s="11" t="s">
        <v>216</v>
      </c>
      <c r="E44" s="11" t="s">
        <v>7142</v>
      </c>
      <c r="F44" s="11" t="s">
        <v>8752</v>
      </c>
      <c r="G44" s="4">
        <v>44504.724108796298</v>
      </c>
      <c r="H44" s="11" t="s">
        <v>96</v>
      </c>
      <c r="I44" s="11" t="s">
        <v>97</v>
      </c>
      <c r="J44" s="11" t="s">
        <v>98</v>
      </c>
      <c r="K44" s="11" t="s">
        <v>5392</v>
      </c>
      <c r="L44" s="11" t="s">
        <v>98</v>
      </c>
      <c r="M44" s="2" t="b">
        <v>0</v>
      </c>
    </row>
    <row r="45" spans="1:13" ht="28.9" customHeight="1">
      <c r="A45" s="11" t="s">
        <v>8753</v>
      </c>
      <c r="B45" s="11" t="s">
        <v>44</v>
      </c>
      <c r="C45" s="11" t="s">
        <v>738</v>
      </c>
      <c r="D45" s="11" t="s">
        <v>739</v>
      </c>
      <c r="E45" s="11" t="s">
        <v>4484</v>
      </c>
      <c r="F45" s="11" t="s">
        <v>8754</v>
      </c>
      <c r="G45" s="4">
        <v>44504.736064814817</v>
      </c>
      <c r="H45" s="11" t="s">
        <v>96</v>
      </c>
      <c r="I45" s="11" t="s">
        <v>97</v>
      </c>
      <c r="J45" s="11" t="s">
        <v>98</v>
      </c>
      <c r="K45" s="11" t="s">
        <v>8755</v>
      </c>
      <c r="L45" s="11" t="s">
        <v>98</v>
      </c>
      <c r="M45" s="2" t="b">
        <v>0</v>
      </c>
    </row>
    <row r="46" spans="1:13" ht="57.6" customHeight="1">
      <c r="A46" s="11" t="s">
        <v>8756</v>
      </c>
      <c r="B46" s="11" t="s">
        <v>44</v>
      </c>
      <c r="C46" s="11" t="s">
        <v>507</v>
      </c>
      <c r="D46" s="11" t="s">
        <v>508</v>
      </c>
      <c r="E46" s="11" t="s">
        <v>5564</v>
      </c>
      <c r="F46" s="11" t="s">
        <v>5766</v>
      </c>
      <c r="G46" s="4">
        <v>44504.745150462957</v>
      </c>
      <c r="H46" s="11" t="s">
        <v>96</v>
      </c>
      <c r="I46" s="11" t="s">
        <v>97</v>
      </c>
      <c r="J46" s="11" t="s">
        <v>98</v>
      </c>
      <c r="K46" s="11" t="s">
        <v>8442</v>
      </c>
      <c r="L46" s="11" t="s">
        <v>98</v>
      </c>
      <c r="M46" s="2" t="b">
        <v>0</v>
      </c>
    </row>
    <row r="47" spans="1:13" ht="57.6" customHeight="1">
      <c r="A47" s="11" t="s">
        <v>8757</v>
      </c>
      <c r="B47" s="11" t="s">
        <v>42</v>
      </c>
      <c r="C47" s="11" t="s">
        <v>215</v>
      </c>
      <c r="D47" s="11" t="s">
        <v>216</v>
      </c>
      <c r="E47" s="11" t="s">
        <v>8626</v>
      </c>
      <c r="F47" s="11" t="s">
        <v>335</v>
      </c>
      <c r="G47" s="4">
        <v>44504.753680555557</v>
      </c>
      <c r="H47" s="11" t="s">
        <v>96</v>
      </c>
      <c r="I47" s="11" t="s">
        <v>97</v>
      </c>
      <c r="J47" s="11" t="s">
        <v>98</v>
      </c>
      <c r="K47" s="11" t="s">
        <v>7291</v>
      </c>
      <c r="L47" s="11" t="s">
        <v>98</v>
      </c>
      <c r="M47" s="2" t="b">
        <v>0</v>
      </c>
    </row>
    <row r="48" spans="1:13" ht="57.6" customHeight="1">
      <c r="A48" s="11" t="s">
        <v>8758</v>
      </c>
      <c r="B48" s="11" t="s">
        <v>42</v>
      </c>
      <c r="C48" s="11" t="s">
        <v>215</v>
      </c>
      <c r="D48" s="11" t="s">
        <v>216</v>
      </c>
      <c r="E48" s="11" t="s">
        <v>8726</v>
      </c>
      <c r="F48" s="11" t="s">
        <v>8759</v>
      </c>
      <c r="G48" s="4">
        <v>44504.761863425927</v>
      </c>
      <c r="H48" s="11" t="s">
        <v>96</v>
      </c>
      <c r="I48" s="11" t="s">
        <v>97</v>
      </c>
      <c r="J48" s="11" t="s">
        <v>98</v>
      </c>
      <c r="K48" s="11" t="s">
        <v>8760</v>
      </c>
      <c r="L48" s="11" t="s">
        <v>98</v>
      </c>
      <c r="M48" s="2" t="b">
        <v>0</v>
      </c>
    </row>
    <row r="49" spans="1:13">
      <c r="A49" s="11" t="s">
        <v>8761</v>
      </c>
      <c r="B49" s="11" t="s">
        <v>35</v>
      </c>
      <c r="C49" s="11" t="s">
        <v>342</v>
      </c>
      <c r="D49" s="11" t="s">
        <v>434</v>
      </c>
      <c r="E49" s="11" t="s">
        <v>1865</v>
      </c>
      <c r="F49" s="11" t="s">
        <v>8762</v>
      </c>
      <c r="G49" s="4">
        <v>44504.767824074072</v>
      </c>
      <c r="H49" s="11" t="s">
        <v>96</v>
      </c>
      <c r="I49" s="11" t="s">
        <v>114</v>
      </c>
      <c r="J49" s="11" t="s">
        <v>109</v>
      </c>
      <c r="K49" s="11" t="s">
        <v>8763</v>
      </c>
      <c r="L49" s="11" t="s">
        <v>109</v>
      </c>
      <c r="M49" s="2" t="b">
        <v>0</v>
      </c>
    </row>
    <row r="50" spans="1:13" ht="201.6" customHeight="1">
      <c r="A50" s="11" t="s">
        <v>8764</v>
      </c>
      <c r="B50" s="11" t="s">
        <v>42</v>
      </c>
      <c r="C50" s="11" t="s">
        <v>215</v>
      </c>
      <c r="D50" s="11" t="s">
        <v>216</v>
      </c>
      <c r="E50" s="11" t="s">
        <v>5505</v>
      </c>
      <c r="F50" s="11" t="s">
        <v>6048</v>
      </c>
      <c r="G50" s="4">
        <v>44504.786689814813</v>
      </c>
      <c r="H50" s="11" t="s">
        <v>96</v>
      </c>
      <c r="I50" s="11" t="s">
        <v>97</v>
      </c>
      <c r="J50" s="11" t="s">
        <v>98</v>
      </c>
      <c r="K50" s="11" t="s">
        <v>3538</v>
      </c>
      <c r="L50" s="11" t="s">
        <v>98</v>
      </c>
      <c r="M50" s="2" t="b">
        <v>0</v>
      </c>
    </row>
    <row r="51" spans="1:13" ht="28.9" customHeight="1">
      <c r="A51" s="11" t="s">
        <v>8765</v>
      </c>
      <c r="B51" s="11" t="s">
        <v>35</v>
      </c>
      <c r="C51" s="11" t="s">
        <v>342</v>
      </c>
      <c r="D51" s="11" t="s">
        <v>434</v>
      </c>
      <c r="E51" s="11" t="s">
        <v>673</v>
      </c>
      <c r="F51" s="11" t="s">
        <v>8766</v>
      </c>
      <c r="G51" s="4">
        <v>44504.78534722222</v>
      </c>
      <c r="H51" s="11" t="s">
        <v>96</v>
      </c>
      <c r="I51" s="11" t="s">
        <v>97</v>
      </c>
      <c r="J51" s="11" t="s">
        <v>109</v>
      </c>
      <c r="K51" s="11" t="s">
        <v>8767</v>
      </c>
      <c r="L51" s="11" t="s">
        <v>109</v>
      </c>
      <c r="M51" s="2" t="b">
        <v>0</v>
      </c>
    </row>
    <row r="52" spans="1:13">
      <c r="A52" s="11" t="s">
        <v>8768</v>
      </c>
      <c r="B52" s="11" t="s">
        <v>35</v>
      </c>
      <c r="C52" s="11" t="s">
        <v>1135</v>
      </c>
      <c r="D52" s="11" t="s">
        <v>2843</v>
      </c>
      <c r="E52" s="11" t="s">
        <v>1420</v>
      </c>
      <c r="F52" s="11" t="s">
        <v>8769</v>
      </c>
      <c r="G52" s="4">
        <v>44504.895810185182</v>
      </c>
      <c r="H52" s="11" t="s">
        <v>96</v>
      </c>
      <c r="I52" s="11" t="s">
        <v>97</v>
      </c>
      <c r="J52" s="11" t="s">
        <v>109</v>
      </c>
      <c r="K52" s="11" t="s">
        <v>8770</v>
      </c>
      <c r="L52" s="11" t="s">
        <v>109</v>
      </c>
      <c r="M52" s="2" t="b">
        <v>0</v>
      </c>
    </row>
    <row r="53" spans="1:13" ht="28.9" customHeight="1">
      <c r="A53" s="11" t="s">
        <v>8771</v>
      </c>
      <c r="B53" s="11" t="s">
        <v>44</v>
      </c>
      <c r="C53" s="11" t="s">
        <v>507</v>
      </c>
      <c r="D53" s="11" t="s">
        <v>508</v>
      </c>
      <c r="E53" s="11" t="s">
        <v>5058</v>
      </c>
      <c r="F53" s="11" t="s">
        <v>8772</v>
      </c>
      <c r="G53" s="4">
        <v>44505.432581018518</v>
      </c>
      <c r="H53" s="11" t="s">
        <v>96</v>
      </c>
      <c r="I53" s="11" t="s">
        <v>97</v>
      </c>
      <c r="J53" s="11" t="s">
        <v>98</v>
      </c>
      <c r="K53" s="11" t="s">
        <v>8773</v>
      </c>
      <c r="L53" s="11" t="s">
        <v>98</v>
      </c>
      <c r="M53" s="2" t="b">
        <v>0</v>
      </c>
    </row>
    <row r="54" spans="1:13">
      <c r="A54" s="11" t="s">
        <v>8774</v>
      </c>
      <c r="B54" s="11" t="s">
        <v>35</v>
      </c>
      <c r="C54" s="11" t="s">
        <v>342</v>
      </c>
      <c r="D54" s="11" t="s">
        <v>434</v>
      </c>
      <c r="E54" s="11" t="s">
        <v>171</v>
      </c>
      <c r="F54" s="11" t="s">
        <v>8775</v>
      </c>
      <c r="G54" s="4">
        <v>44505.433888888889</v>
      </c>
      <c r="H54" s="11" t="s">
        <v>96</v>
      </c>
      <c r="I54" s="11" t="s">
        <v>97</v>
      </c>
      <c r="J54" s="11" t="s">
        <v>109</v>
      </c>
      <c r="K54" s="11" t="s">
        <v>6775</v>
      </c>
      <c r="L54" s="11" t="s">
        <v>109</v>
      </c>
      <c r="M54" s="2" t="b">
        <v>0</v>
      </c>
    </row>
    <row r="55" spans="1:13">
      <c r="A55" s="11" t="s">
        <v>8776</v>
      </c>
      <c r="B55" s="11" t="s">
        <v>35</v>
      </c>
      <c r="C55" s="11" t="s">
        <v>180</v>
      </c>
      <c r="D55" s="11" t="s">
        <v>181</v>
      </c>
      <c r="E55" s="11" t="s">
        <v>196</v>
      </c>
      <c r="F55" s="11" t="s">
        <v>8777</v>
      </c>
      <c r="G55" s="4">
        <v>44505.455648148149</v>
      </c>
      <c r="H55" s="11" t="s">
        <v>96</v>
      </c>
      <c r="I55" s="11" t="s">
        <v>97</v>
      </c>
      <c r="J55" s="11" t="s">
        <v>109</v>
      </c>
      <c r="K55" s="11" t="s">
        <v>8778</v>
      </c>
      <c r="L55" s="11" t="s">
        <v>109</v>
      </c>
      <c r="M55" s="2" t="b">
        <v>0</v>
      </c>
    </row>
    <row r="56" spans="1:13">
      <c r="A56" s="11" t="s">
        <v>8779</v>
      </c>
      <c r="B56" s="11" t="s">
        <v>35</v>
      </c>
      <c r="C56" s="11" t="s">
        <v>342</v>
      </c>
      <c r="D56" s="11" t="s">
        <v>434</v>
      </c>
      <c r="E56" s="11" t="s">
        <v>266</v>
      </c>
      <c r="F56" s="11" t="s">
        <v>8780</v>
      </c>
      <c r="G56" s="4">
        <v>44505.457928240743</v>
      </c>
      <c r="H56" s="11" t="s">
        <v>96</v>
      </c>
      <c r="I56" s="11" t="s">
        <v>97</v>
      </c>
      <c r="J56" s="11" t="s">
        <v>109</v>
      </c>
      <c r="K56" s="11" t="s">
        <v>8239</v>
      </c>
      <c r="L56" s="11" t="s">
        <v>109</v>
      </c>
      <c r="M56" s="2" t="b">
        <v>0</v>
      </c>
    </row>
    <row r="57" spans="1:13" ht="57.6" customHeight="1">
      <c r="A57" s="11" t="s">
        <v>8781</v>
      </c>
      <c r="B57" s="11" t="s">
        <v>44</v>
      </c>
      <c r="C57" s="11" t="s">
        <v>375</v>
      </c>
      <c r="D57" s="11" t="s">
        <v>376</v>
      </c>
      <c r="E57" s="11" t="s">
        <v>8782</v>
      </c>
      <c r="F57" s="11" t="s">
        <v>1529</v>
      </c>
      <c r="G57" s="4">
        <v>44505.485358796293</v>
      </c>
      <c r="H57" s="11" t="s">
        <v>96</v>
      </c>
      <c r="I57" s="11" t="s">
        <v>97</v>
      </c>
      <c r="J57" s="11" t="s">
        <v>98</v>
      </c>
      <c r="K57" s="11" t="s">
        <v>8783</v>
      </c>
      <c r="L57" s="11" t="s">
        <v>98</v>
      </c>
      <c r="M57" s="2" t="b">
        <v>0</v>
      </c>
    </row>
    <row r="58" spans="1:13" ht="57.6" customHeight="1">
      <c r="A58" s="11" t="s">
        <v>8784</v>
      </c>
      <c r="B58" s="11" t="s">
        <v>44</v>
      </c>
      <c r="C58" s="11" t="s">
        <v>507</v>
      </c>
      <c r="D58" s="11" t="s">
        <v>508</v>
      </c>
      <c r="E58" s="11" t="s">
        <v>3885</v>
      </c>
      <c r="F58" s="11" t="s">
        <v>8785</v>
      </c>
      <c r="G58" s="4">
        <v>44505.519062500003</v>
      </c>
      <c r="H58" s="11" t="s">
        <v>96</v>
      </c>
      <c r="I58" s="11" t="s">
        <v>114</v>
      </c>
      <c r="J58" s="11" t="s">
        <v>98</v>
      </c>
      <c r="K58" s="11" t="s">
        <v>8786</v>
      </c>
      <c r="L58" s="11" t="s">
        <v>98</v>
      </c>
      <c r="M58" s="2" t="b">
        <v>0</v>
      </c>
    </row>
    <row r="59" spans="1:13" ht="28.9" customHeight="1">
      <c r="A59" s="11" t="s">
        <v>8787</v>
      </c>
      <c r="B59" s="11" t="s">
        <v>28</v>
      </c>
      <c r="C59" s="11" t="s">
        <v>28</v>
      </c>
      <c r="D59" s="11" t="s">
        <v>111</v>
      </c>
      <c r="E59" s="11" t="s">
        <v>1653</v>
      </c>
      <c r="F59" s="11" t="s">
        <v>8788</v>
      </c>
      <c r="G59" s="4">
        <v>44505.523414351846</v>
      </c>
      <c r="H59" s="11" t="s">
        <v>96</v>
      </c>
      <c r="I59" s="11" t="s">
        <v>114</v>
      </c>
      <c r="J59" s="11" t="s">
        <v>98</v>
      </c>
      <c r="K59" s="11" t="s">
        <v>8789</v>
      </c>
      <c r="L59" s="11" t="s">
        <v>98</v>
      </c>
      <c r="M59" s="2" t="b">
        <v>0</v>
      </c>
    </row>
    <row r="60" spans="1:13" ht="43.15" customHeight="1">
      <c r="A60" s="11" t="s">
        <v>8790</v>
      </c>
      <c r="B60" s="11" t="s">
        <v>44</v>
      </c>
      <c r="C60" s="11" t="s">
        <v>375</v>
      </c>
      <c r="D60" s="11" t="s">
        <v>376</v>
      </c>
      <c r="E60" s="11" t="s">
        <v>8791</v>
      </c>
      <c r="F60" s="11" t="s">
        <v>540</v>
      </c>
      <c r="G60" s="4">
        <v>44505.557395833333</v>
      </c>
      <c r="H60" s="11" t="s">
        <v>96</v>
      </c>
      <c r="I60" s="11" t="s">
        <v>97</v>
      </c>
      <c r="J60" s="11" t="s">
        <v>98</v>
      </c>
      <c r="K60" s="11" t="s">
        <v>8792</v>
      </c>
      <c r="L60" s="11" t="s">
        <v>98</v>
      </c>
      <c r="M60" s="2" t="b">
        <v>0</v>
      </c>
    </row>
    <row r="61" spans="1:13" ht="57.6" customHeight="1">
      <c r="A61" s="11" t="s">
        <v>8793</v>
      </c>
      <c r="B61" s="11" t="s">
        <v>44</v>
      </c>
      <c r="C61" s="11" t="s">
        <v>375</v>
      </c>
      <c r="D61" s="11" t="s">
        <v>376</v>
      </c>
      <c r="E61" s="11" t="s">
        <v>8794</v>
      </c>
      <c r="F61" s="11" t="s">
        <v>8795</v>
      </c>
      <c r="G61" s="4">
        <v>44506.38622685185</v>
      </c>
      <c r="H61" s="11" t="s">
        <v>96</v>
      </c>
      <c r="I61" s="11" t="s">
        <v>97</v>
      </c>
      <c r="J61" s="11" t="s">
        <v>98</v>
      </c>
      <c r="K61" s="11" t="s">
        <v>8796</v>
      </c>
      <c r="L61" s="11" t="s">
        <v>98</v>
      </c>
      <c r="M61" s="2" t="b">
        <v>0</v>
      </c>
    </row>
    <row r="62" spans="1:13" ht="28.9" customHeight="1">
      <c r="A62" s="11" t="s">
        <v>8797</v>
      </c>
      <c r="B62" s="11" t="s">
        <v>44</v>
      </c>
      <c r="C62" s="11" t="s">
        <v>507</v>
      </c>
      <c r="D62" s="11" t="s">
        <v>508</v>
      </c>
      <c r="E62" s="11" t="s">
        <v>4989</v>
      </c>
      <c r="F62" s="11" t="s">
        <v>1308</v>
      </c>
      <c r="G62" s="4">
        <v>44505.601504629631</v>
      </c>
      <c r="H62" s="11" t="s">
        <v>96</v>
      </c>
      <c r="I62" s="11" t="s">
        <v>97</v>
      </c>
      <c r="J62" s="11" t="s">
        <v>98</v>
      </c>
      <c r="K62" s="11" t="s">
        <v>8798</v>
      </c>
      <c r="L62" s="11" t="s">
        <v>98</v>
      </c>
      <c r="M62" s="2" t="b">
        <v>0</v>
      </c>
    </row>
    <row r="63" spans="1:13" ht="57.6" customHeight="1">
      <c r="A63" s="11" t="s">
        <v>8799</v>
      </c>
      <c r="B63" s="11" t="s">
        <v>42</v>
      </c>
      <c r="C63" s="11" t="s">
        <v>507</v>
      </c>
      <c r="D63" s="11" t="s">
        <v>508</v>
      </c>
      <c r="E63" s="11" t="s">
        <v>2777</v>
      </c>
      <c r="F63" s="11" t="s">
        <v>5540</v>
      </c>
      <c r="G63" s="4">
        <v>44505.642256944448</v>
      </c>
      <c r="H63" s="11" t="s">
        <v>96</v>
      </c>
      <c r="I63" s="11" t="s">
        <v>97</v>
      </c>
      <c r="J63" s="11" t="s">
        <v>98</v>
      </c>
      <c r="K63" s="11" t="s">
        <v>8800</v>
      </c>
      <c r="L63" s="11" t="s">
        <v>98</v>
      </c>
      <c r="M63" s="2" t="b">
        <v>0</v>
      </c>
    </row>
    <row r="64" spans="1:13" ht="57.6" customHeight="1">
      <c r="A64" s="11" t="s">
        <v>8801</v>
      </c>
      <c r="B64" s="11" t="s">
        <v>42</v>
      </c>
      <c r="C64" s="11" t="s">
        <v>507</v>
      </c>
      <c r="D64" s="11" t="s">
        <v>508</v>
      </c>
      <c r="E64" s="11" t="s">
        <v>2714</v>
      </c>
      <c r="F64" s="11" t="s">
        <v>8802</v>
      </c>
      <c r="G64" s="4">
        <v>44505.687743055547</v>
      </c>
      <c r="H64" s="11" t="s">
        <v>96</v>
      </c>
      <c r="I64" s="11" t="s">
        <v>114</v>
      </c>
      <c r="J64" s="11" t="s">
        <v>98</v>
      </c>
      <c r="K64" s="11" t="s">
        <v>8803</v>
      </c>
      <c r="L64" s="11" t="s">
        <v>98</v>
      </c>
      <c r="M64" s="2" t="b">
        <v>0</v>
      </c>
    </row>
    <row r="65" spans="1:13" ht="57.6" customHeight="1">
      <c r="A65" s="11" t="s">
        <v>8804</v>
      </c>
      <c r="B65" s="11" t="s">
        <v>42</v>
      </c>
      <c r="C65" s="11" t="s">
        <v>507</v>
      </c>
      <c r="D65" s="11" t="s">
        <v>508</v>
      </c>
      <c r="E65" s="11" t="s">
        <v>8805</v>
      </c>
      <c r="F65" s="11" t="s">
        <v>8806</v>
      </c>
      <c r="G65" s="4">
        <v>44505.718773148154</v>
      </c>
      <c r="H65" s="11" t="s">
        <v>96</v>
      </c>
      <c r="I65" s="11" t="s">
        <v>97</v>
      </c>
      <c r="J65" s="11" t="s">
        <v>98</v>
      </c>
      <c r="K65" s="11" t="s">
        <v>8807</v>
      </c>
      <c r="L65" s="11" t="s">
        <v>98</v>
      </c>
      <c r="M65" s="2" t="b">
        <v>0</v>
      </c>
    </row>
    <row r="66" spans="1:13" ht="43.15" customHeight="1">
      <c r="A66" s="11" t="s">
        <v>8808</v>
      </c>
      <c r="B66" s="11" t="s">
        <v>42</v>
      </c>
      <c r="C66" s="11" t="s">
        <v>375</v>
      </c>
      <c r="D66" s="11" t="s">
        <v>376</v>
      </c>
      <c r="E66" s="11" t="s">
        <v>6987</v>
      </c>
      <c r="F66" s="11" t="s">
        <v>7683</v>
      </c>
      <c r="G66" s="4">
        <v>44505.735763888893</v>
      </c>
      <c r="H66" s="11" t="s">
        <v>96</v>
      </c>
      <c r="I66" s="11" t="s">
        <v>97</v>
      </c>
      <c r="J66" s="11" t="s">
        <v>98</v>
      </c>
      <c r="K66" s="11" t="s">
        <v>5554</v>
      </c>
      <c r="L66" s="11" t="s">
        <v>98</v>
      </c>
      <c r="M66" s="2" t="b">
        <v>0</v>
      </c>
    </row>
    <row r="67" spans="1:13" ht="43.15" customHeight="1">
      <c r="A67" s="11" t="s">
        <v>8809</v>
      </c>
      <c r="B67" s="11" t="s">
        <v>42</v>
      </c>
      <c r="C67" s="11" t="s">
        <v>507</v>
      </c>
      <c r="D67" s="11" t="s">
        <v>508</v>
      </c>
      <c r="E67" s="11" t="s">
        <v>8810</v>
      </c>
      <c r="F67" s="11" t="s">
        <v>8811</v>
      </c>
      <c r="G67" s="4">
        <v>44505.752210648148</v>
      </c>
      <c r="H67" s="11" t="s">
        <v>96</v>
      </c>
      <c r="I67" s="11" t="s">
        <v>114</v>
      </c>
      <c r="J67" s="11" t="s">
        <v>98</v>
      </c>
      <c r="K67" s="11" t="s">
        <v>8812</v>
      </c>
      <c r="L67" s="11" t="s">
        <v>98</v>
      </c>
      <c r="M67" s="2" t="b">
        <v>0</v>
      </c>
    </row>
    <row r="68" spans="1:13" ht="57.6" customHeight="1">
      <c r="A68" s="11" t="s">
        <v>8813</v>
      </c>
      <c r="B68" s="11" t="s">
        <v>42</v>
      </c>
      <c r="C68" s="11" t="s">
        <v>507</v>
      </c>
      <c r="D68" s="11" t="s">
        <v>508</v>
      </c>
      <c r="E68" s="11" t="s">
        <v>1370</v>
      </c>
      <c r="F68" s="11" t="s">
        <v>8814</v>
      </c>
      <c r="G68" s="4">
        <v>44505.76394675926</v>
      </c>
      <c r="H68" s="11" t="s">
        <v>96</v>
      </c>
      <c r="I68" s="11" t="s">
        <v>97</v>
      </c>
      <c r="J68" s="11" t="s">
        <v>98</v>
      </c>
      <c r="K68" s="11" t="s">
        <v>8815</v>
      </c>
      <c r="L68" s="11" t="s">
        <v>98</v>
      </c>
      <c r="M68" s="2" t="b">
        <v>0</v>
      </c>
    </row>
    <row r="69" spans="1:13" ht="43.15" customHeight="1">
      <c r="A69" s="11" t="s">
        <v>8816</v>
      </c>
      <c r="B69" s="11" t="s">
        <v>44</v>
      </c>
      <c r="C69" s="11" t="s">
        <v>507</v>
      </c>
      <c r="D69" s="11" t="s">
        <v>508</v>
      </c>
      <c r="E69" s="11" t="s">
        <v>1005</v>
      </c>
      <c r="F69" s="11" t="s">
        <v>6806</v>
      </c>
      <c r="G69" s="4">
        <v>44505.808055555557</v>
      </c>
      <c r="H69" s="11" t="s">
        <v>96</v>
      </c>
      <c r="I69" s="11" t="s">
        <v>97</v>
      </c>
      <c r="J69" s="11" t="s">
        <v>98</v>
      </c>
      <c r="K69" s="11" t="s">
        <v>5554</v>
      </c>
      <c r="L69" s="11" t="s">
        <v>98</v>
      </c>
      <c r="M69" s="2" t="b">
        <v>0</v>
      </c>
    </row>
    <row r="70" spans="1:13" ht="57.6" customHeight="1">
      <c r="A70" s="11" t="s">
        <v>8817</v>
      </c>
      <c r="B70" s="11" t="s">
        <v>42</v>
      </c>
      <c r="C70" s="11" t="s">
        <v>507</v>
      </c>
      <c r="D70" s="11" t="s">
        <v>508</v>
      </c>
      <c r="E70" s="11" t="s">
        <v>5564</v>
      </c>
      <c r="F70" s="11" t="s">
        <v>2023</v>
      </c>
      <c r="G70" s="4">
        <v>44505.839120370372</v>
      </c>
      <c r="H70" s="11" t="s">
        <v>96</v>
      </c>
      <c r="I70" s="11" t="s">
        <v>97</v>
      </c>
      <c r="J70" s="11" t="s">
        <v>98</v>
      </c>
      <c r="K70" s="11" t="s">
        <v>8807</v>
      </c>
      <c r="L70" s="11" t="s">
        <v>98</v>
      </c>
      <c r="M70" s="2" t="b">
        <v>0</v>
      </c>
    </row>
    <row r="71" spans="1:13" ht="28.9" customHeight="1">
      <c r="A71" s="11" t="s">
        <v>8818</v>
      </c>
      <c r="B71" s="11" t="s">
        <v>44</v>
      </c>
      <c r="C71" s="11" t="s">
        <v>375</v>
      </c>
      <c r="D71" s="11" t="s">
        <v>376</v>
      </c>
      <c r="E71" s="11" t="s">
        <v>719</v>
      </c>
      <c r="F71" s="11" t="s">
        <v>4135</v>
      </c>
      <c r="G71" s="4">
        <v>44506.385462962957</v>
      </c>
      <c r="H71" s="11" t="s">
        <v>96</v>
      </c>
      <c r="I71" s="11" t="s">
        <v>97</v>
      </c>
      <c r="J71" s="11" t="s">
        <v>98</v>
      </c>
      <c r="K71" s="11" t="s">
        <v>8819</v>
      </c>
      <c r="L71" s="11" t="s">
        <v>98</v>
      </c>
      <c r="M71" s="2" t="b">
        <v>0</v>
      </c>
    </row>
    <row r="72" spans="1:13" ht="43.15" customHeight="1">
      <c r="A72" s="11" t="s">
        <v>8820</v>
      </c>
      <c r="B72" s="11" t="s">
        <v>44</v>
      </c>
      <c r="C72" s="11" t="s">
        <v>375</v>
      </c>
      <c r="D72" s="11" t="s">
        <v>376</v>
      </c>
      <c r="E72" s="11" t="s">
        <v>8821</v>
      </c>
      <c r="F72" s="11" t="s">
        <v>3726</v>
      </c>
      <c r="G72" s="4">
        <v>44506.389270833337</v>
      </c>
      <c r="H72" s="11" t="s">
        <v>96</v>
      </c>
      <c r="I72" s="11" t="s">
        <v>97</v>
      </c>
      <c r="J72" s="11" t="s">
        <v>98</v>
      </c>
      <c r="K72" s="11" t="s">
        <v>8822</v>
      </c>
      <c r="L72" s="11" t="s">
        <v>98</v>
      </c>
      <c r="M72" s="2" t="b">
        <v>0</v>
      </c>
    </row>
    <row r="73" spans="1:13" ht="43.15" customHeight="1">
      <c r="A73" s="11" t="s">
        <v>8823</v>
      </c>
      <c r="B73" s="11" t="s">
        <v>44</v>
      </c>
      <c r="C73" s="11" t="s">
        <v>375</v>
      </c>
      <c r="D73" s="11" t="s">
        <v>376</v>
      </c>
      <c r="E73" s="11" t="s">
        <v>2714</v>
      </c>
      <c r="F73" s="11" t="s">
        <v>3726</v>
      </c>
      <c r="G73" s="4">
        <v>44506.398854166669</v>
      </c>
      <c r="H73" s="11" t="s">
        <v>96</v>
      </c>
      <c r="I73" s="11" t="s">
        <v>97</v>
      </c>
      <c r="J73" s="11" t="s">
        <v>98</v>
      </c>
      <c r="K73" s="11" t="s">
        <v>8824</v>
      </c>
      <c r="L73" s="11" t="s">
        <v>98</v>
      </c>
      <c r="M73" s="2" t="b">
        <v>0</v>
      </c>
    </row>
    <row r="74" spans="1:13" ht="57.6" customHeight="1">
      <c r="A74" s="11" t="s">
        <v>8825</v>
      </c>
      <c r="B74" s="11" t="s">
        <v>42</v>
      </c>
      <c r="C74" s="11" t="s">
        <v>375</v>
      </c>
      <c r="D74" s="11" t="s">
        <v>376</v>
      </c>
      <c r="E74" s="11" t="s">
        <v>459</v>
      </c>
      <c r="F74" s="11" t="s">
        <v>3726</v>
      </c>
      <c r="G74" s="4">
        <v>44506.412754629629</v>
      </c>
      <c r="H74" s="11" t="s">
        <v>96</v>
      </c>
      <c r="I74" s="11" t="s">
        <v>97</v>
      </c>
      <c r="J74" s="11" t="s">
        <v>98</v>
      </c>
      <c r="K74" s="11" t="s">
        <v>8826</v>
      </c>
      <c r="L74" s="11" t="s">
        <v>98</v>
      </c>
      <c r="M74" s="2" t="b">
        <v>0</v>
      </c>
    </row>
    <row r="75" spans="1:13" ht="43.15" customHeight="1">
      <c r="A75" s="11" t="s">
        <v>8827</v>
      </c>
      <c r="B75" s="11" t="s">
        <v>44</v>
      </c>
      <c r="C75" s="11" t="s">
        <v>375</v>
      </c>
      <c r="D75" s="11" t="s">
        <v>376</v>
      </c>
      <c r="E75" s="11" t="s">
        <v>1203</v>
      </c>
      <c r="F75" s="11" t="s">
        <v>8828</v>
      </c>
      <c r="G75" s="4">
        <v>44506.408125000002</v>
      </c>
      <c r="H75" s="11" t="s">
        <v>96</v>
      </c>
      <c r="I75" s="11" t="s">
        <v>97</v>
      </c>
      <c r="J75" s="11" t="s">
        <v>98</v>
      </c>
      <c r="K75" s="11" t="s">
        <v>8829</v>
      </c>
      <c r="L75" s="11" t="s">
        <v>98</v>
      </c>
      <c r="M75" s="2" t="b">
        <v>0</v>
      </c>
    </row>
    <row r="76" spans="1:13" ht="57.6" customHeight="1">
      <c r="A76" s="11" t="s">
        <v>8830</v>
      </c>
      <c r="B76" s="11" t="s">
        <v>44</v>
      </c>
      <c r="C76" s="11" t="s">
        <v>159</v>
      </c>
      <c r="D76" s="11" t="s">
        <v>248</v>
      </c>
      <c r="E76" s="11" t="s">
        <v>3098</v>
      </c>
      <c r="F76" s="11" t="s">
        <v>8831</v>
      </c>
      <c r="G76" s="4">
        <v>44506.421585648153</v>
      </c>
      <c r="H76" s="11" t="s">
        <v>96</v>
      </c>
      <c r="I76" s="11" t="s">
        <v>97</v>
      </c>
      <c r="J76" s="11" t="s">
        <v>98</v>
      </c>
      <c r="K76" s="11" t="s">
        <v>8832</v>
      </c>
      <c r="L76" s="11" t="s">
        <v>98</v>
      </c>
      <c r="M76" s="2" t="b">
        <v>0</v>
      </c>
    </row>
    <row r="77" spans="1:13" ht="57.6" customHeight="1">
      <c r="A77" s="11" t="s">
        <v>8833</v>
      </c>
      <c r="B77" s="11" t="s">
        <v>42</v>
      </c>
      <c r="C77" s="11" t="s">
        <v>507</v>
      </c>
      <c r="D77" s="11" t="s">
        <v>508</v>
      </c>
      <c r="E77" s="11" t="s">
        <v>459</v>
      </c>
      <c r="F77" s="11" t="s">
        <v>8834</v>
      </c>
      <c r="G77" s="4">
        <v>44506.432453703703</v>
      </c>
      <c r="H77" s="11" t="s">
        <v>96</v>
      </c>
      <c r="I77" s="11" t="s">
        <v>97</v>
      </c>
      <c r="J77" s="11" t="s">
        <v>98</v>
      </c>
      <c r="K77" s="11" t="s">
        <v>8835</v>
      </c>
      <c r="L77" s="11" t="s">
        <v>98</v>
      </c>
      <c r="M77" s="2" t="b">
        <v>0</v>
      </c>
    </row>
    <row r="78" spans="1:13" ht="57.6" customHeight="1">
      <c r="A78" s="11" t="s">
        <v>8836</v>
      </c>
      <c r="B78" s="11" t="s">
        <v>44</v>
      </c>
      <c r="C78" s="11" t="s">
        <v>375</v>
      </c>
      <c r="D78" s="11" t="s">
        <v>376</v>
      </c>
      <c r="E78" s="11" t="s">
        <v>8794</v>
      </c>
      <c r="F78" s="11" t="s">
        <v>8837</v>
      </c>
      <c r="G78" s="4">
        <v>44506.436701388891</v>
      </c>
      <c r="H78" s="11" t="s">
        <v>96</v>
      </c>
      <c r="I78" s="11" t="s">
        <v>97</v>
      </c>
      <c r="J78" s="11" t="s">
        <v>98</v>
      </c>
      <c r="K78" s="11" t="s">
        <v>8838</v>
      </c>
      <c r="L78" s="11" t="s">
        <v>98</v>
      </c>
      <c r="M78" s="2" t="b">
        <v>0</v>
      </c>
    </row>
    <row r="79" spans="1:13" ht="43.15" customHeight="1">
      <c r="A79" s="11" t="s">
        <v>8839</v>
      </c>
      <c r="B79" s="11" t="s">
        <v>44</v>
      </c>
      <c r="C79" s="11" t="s">
        <v>375</v>
      </c>
      <c r="D79" s="11" t="s">
        <v>376</v>
      </c>
      <c r="E79" s="11" t="s">
        <v>1403</v>
      </c>
      <c r="F79" s="11" t="s">
        <v>3726</v>
      </c>
      <c r="G79" s="4">
        <v>44506.467314814807</v>
      </c>
      <c r="H79" s="11" t="s">
        <v>96</v>
      </c>
      <c r="I79" s="11" t="s">
        <v>97</v>
      </c>
      <c r="J79" s="11" t="s">
        <v>98</v>
      </c>
      <c r="K79" s="11" t="s">
        <v>8822</v>
      </c>
      <c r="L79" s="11" t="s">
        <v>98</v>
      </c>
      <c r="M79" s="2" t="b">
        <v>0</v>
      </c>
    </row>
    <row r="80" spans="1:13" ht="72" customHeight="1">
      <c r="A80" s="11" t="s">
        <v>8840</v>
      </c>
      <c r="B80" s="11" t="s">
        <v>42</v>
      </c>
      <c r="C80" s="11" t="s">
        <v>738</v>
      </c>
      <c r="D80" s="11" t="s">
        <v>739</v>
      </c>
      <c r="E80" s="11" t="s">
        <v>8841</v>
      </c>
      <c r="F80" s="11" t="s">
        <v>3127</v>
      </c>
      <c r="G80" s="4">
        <v>44506.449895833342</v>
      </c>
      <c r="H80" s="11" t="s">
        <v>96</v>
      </c>
      <c r="I80" s="11" t="s">
        <v>97</v>
      </c>
      <c r="J80" s="11" t="s">
        <v>98</v>
      </c>
      <c r="K80" s="11" t="s">
        <v>8842</v>
      </c>
      <c r="L80" s="11" t="s">
        <v>98</v>
      </c>
      <c r="M80" s="2" t="b">
        <v>0</v>
      </c>
    </row>
    <row r="81" spans="1:13" ht="28.9" customHeight="1">
      <c r="A81" s="11" t="s">
        <v>8843</v>
      </c>
      <c r="B81" s="11" t="s">
        <v>42</v>
      </c>
      <c r="C81" s="11" t="s">
        <v>507</v>
      </c>
      <c r="D81" s="11" t="s">
        <v>508</v>
      </c>
      <c r="E81" s="11" t="s">
        <v>8582</v>
      </c>
      <c r="F81" s="11" t="s">
        <v>3127</v>
      </c>
      <c r="G81" s="4">
        <v>44506.483703703707</v>
      </c>
      <c r="H81" s="11" t="s">
        <v>96</v>
      </c>
      <c r="I81" s="11" t="s">
        <v>97</v>
      </c>
      <c r="J81" s="11" t="s">
        <v>98</v>
      </c>
      <c r="K81" s="11" t="s">
        <v>8844</v>
      </c>
      <c r="L81" s="11" t="s">
        <v>98</v>
      </c>
      <c r="M81" s="2" t="b">
        <v>0</v>
      </c>
    </row>
    <row r="82" spans="1:13" ht="57.6" customHeight="1">
      <c r="A82" s="11" t="s">
        <v>8845</v>
      </c>
      <c r="B82" s="11" t="s">
        <v>42</v>
      </c>
      <c r="C82" s="11" t="s">
        <v>375</v>
      </c>
      <c r="D82" s="11" t="s">
        <v>376</v>
      </c>
      <c r="E82" s="11" t="s">
        <v>5656</v>
      </c>
      <c r="F82" s="11" t="s">
        <v>3726</v>
      </c>
      <c r="G82" s="4">
        <v>44506.517951388887</v>
      </c>
      <c r="H82" s="11" t="s">
        <v>96</v>
      </c>
      <c r="I82" s="11" t="s">
        <v>97</v>
      </c>
      <c r="J82" s="11" t="s">
        <v>98</v>
      </c>
      <c r="K82" s="11" t="s">
        <v>8846</v>
      </c>
      <c r="L82" s="11" t="s">
        <v>98</v>
      </c>
      <c r="M82" s="2" t="b">
        <v>0</v>
      </c>
    </row>
    <row r="83" spans="1:13" ht="57.6" customHeight="1">
      <c r="A83" s="11" t="s">
        <v>8847</v>
      </c>
      <c r="B83" s="11" t="s">
        <v>44</v>
      </c>
      <c r="C83" s="11" t="s">
        <v>375</v>
      </c>
      <c r="D83" s="11" t="s">
        <v>376</v>
      </c>
      <c r="E83" s="11" t="s">
        <v>3822</v>
      </c>
      <c r="F83" s="11" t="s">
        <v>8848</v>
      </c>
      <c r="G83" s="4">
        <v>44506.524583333332</v>
      </c>
      <c r="H83" s="11" t="s">
        <v>96</v>
      </c>
      <c r="I83" s="11" t="s">
        <v>97</v>
      </c>
      <c r="J83" s="11" t="s">
        <v>98</v>
      </c>
      <c r="K83" s="11" t="s">
        <v>8849</v>
      </c>
      <c r="L83" s="11" t="s">
        <v>98</v>
      </c>
      <c r="M83" s="2" t="b">
        <v>0</v>
      </c>
    </row>
    <row r="84" spans="1:13">
      <c r="A84" s="11" t="s">
        <v>8850</v>
      </c>
      <c r="B84" s="11" t="s">
        <v>35</v>
      </c>
      <c r="C84" s="11" t="s">
        <v>124</v>
      </c>
      <c r="D84" s="11" t="s">
        <v>144</v>
      </c>
      <c r="E84" s="11" t="s">
        <v>612</v>
      </c>
      <c r="F84" s="11" t="s">
        <v>534</v>
      </c>
      <c r="G84" s="4">
        <v>44508.40042824074</v>
      </c>
      <c r="H84" s="11" t="s">
        <v>96</v>
      </c>
      <c r="I84" s="11" t="s">
        <v>97</v>
      </c>
      <c r="J84" s="11" t="s">
        <v>109</v>
      </c>
      <c r="K84" s="11" t="s">
        <v>213</v>
      </c>
      <c r="L84" s="11" t="s">
        <v>109</v>
      </c>
      <c r="M84" s="2" t="b">
        <v>1</v>
      </c>
    </row>
    <row r="85" spans="1:13">
      <c r="A85" s="11" t="s">
        <v>8851</v>
      </c>
      <c r="B85" s="11" t="s">
        <v>35</v>
      </c>
      <c r="C85" s="11" t="s">
        <v>180</v>
      </c>
      <c r="D85" s="11" t="s">
        <v>466</v>
      </c>
      <c r="E85" s="11" t="s">
        <v>575</v>
      </c>
      <c r="F85" s="11" t="s">
        <v>8852</v>
      </c>
      <c r="G85" s="4">
        <v>44508.412129629629</v>
      </c>
      <c r="H85" s="11" t="s">
        <v>96</v>
      </c>
      <c r="I85" s="11" t="s">
        <v>97</v>
      </c>
      <c r="J85" s="11" t="s">
        <v>109</v>
      </c>
      <c r="K85" s="11" t="s">
        <v>3429</v>
      </c>
      <c r="L85" s="11" t="s">
        <v>109</v>
      </c>
      <c r="M85" s="2" t="b">
        <v>0</v>
      </c>
    </row>
    <row r="86" spans="1:13">
      <c r="A86" s="11" t="s">
        <v>8853</v>
      </c>
      <c r="B86" s="11" t="s">
        <v>35</v>
      </c>
      <c r="C86" s="11" t="s">
        <v>124</v>
      </c>
      <c r="D86" s="11" t="s">
        <v>125</v>
      </c>
      <c r="E86" s="11" t="s">
        <v>350</v>
      </c>
      <c r="F86" s="11" t="s">
        <v>8854</v>
      </c>
      <c r="G86" s="4">
        <v>44508.40488425926</v>
      </c>
      <c r="H86" s="11" t="s">
        <v>96</v>
      </c>
      <c r="I86" s="11" t="s">
        <v>97</v>
      </c>
      <c r="J86" s="11" t="s">
        <v>109</v>
      </c>
      <c r="K86" s="11" t="s">
        <v>213</v>
      </c>
      <c r="L86" s="11" t="s">
        <v>109</v>
      </c>
      <c r="M86" s="2" t="b">
        <v>0</v>
      </c>
    </row>
    <row r="87" spans="1:13">
      <c r="A87" s="11" t="s">
        <v>8855</v>
      </c>
      <c r="B87" s="11" t="s">
        <v>35</v>
      </c>
      <c r="C87" s="11" t="s">
        <v>180</v>
      </c>
      <c r="D87" s="11" t="s">
        <v>466</v>
      </c>
      <c r="E87" s="11" t="s">
        <v>960</v>
      </c>
      <c r="F87" s="11" t="s">
        <v>8856</v>
      </c>
      <c r="G87" s="4">
        <v>44508.427245370367</v>
      </c>
      <c r="H87" s="11" t="s">
        <v>96</v>
      </c>
      <c r="I87" s="11" t="s">
        <v>97</v>
      </c>
      <c r="J87" s="11" t="s">
        <v>109</v>
      </c>
      <c r="K87" s="11" t="s">
        <v>8857</v>
      </c>
      <c r="L87" s="11" t="s">
        <v>109</v>
      </c>
      <c r="M87" s="2" t="b">
        <v>1</v>
      </c>
    </row>
    <row r="88" spans="1:13" ht="72" customHeight="1">
      <c r="A88" s="11" t="s">
        <v>8858</v>
      </c>
      <c r="B88" s="11" t="s">
        <v>42</v>
      </c>
      <c r="C88" s="11" t="s">
        <v>375</v>
      </c>
      <c r="D88" s="11" t="s">
        <v>376</v>
      </c>
      <c r="E88" s="11" t="s">
        <v>1203</v>
      </c>
      <c r="F88" s="11" t="s">
        <v>8859</v>
      </c>
      <c r="G88" s="4">
        <v>44508.425081018519</v>
      </c>
      <c r="H88" s="11" t="s">
        <v>96</v>
      </c>
      <c r="I88" s="11" t="s">
        <v>114</v>
      </c>
      <c r="J88" s="11" t="s">
        <v>98</v>
      </c>
      <c r="K88" s="11" t="s">
        <v>8860</v>
      </c>
      <c r="L88" s="11" t="s">
        <v>98</v>
      </c>
      <c r="M88" s="2" t="b">
        <v>0</v>
      </c>
    </row>
    <row r="89" spans="1:13" ht="216" customHeight="1">
      <c r="A89" s="11" t="s">
        <v>8861</v>
      </c>
      <c r="B89" s="11" t="s">
        <v>42</v>
      </c>
      <c r="C89" s="11" t="s">
        <v>507</v>
      </c>
      <c r="D89" s="11" t="s">
        <v>508</v>
      </c>
      <c r="E89" s="11" t="s">
        <v>3963</v>
      </c>
      <c r="F89" s="11" t="s">
        <v>8862</v>
      </c>
      <c r="G89" s="4">
        <v>44508.436597222222</v>
      </c>
      <c r="H89" s="11" t="s">
        <v>96</v>
      </c>
      <c r="I89" s="11" t="s">
        <v>97</v>
      </c>
      <c r="J89" s="11" t="s">
        <v>98</v>
      </c>
      <c r="K89" s="11" t="s">
        <v>3828</v>
      </c>
      <c r="L89" s="11" t="s">
        <v>98</v>
      </c>
      <c r="M89" s="2" t="b">
        <v>0</v>
      </c>
    </row>
    <row r="90" spans="1:13" ht="115.15" customHeight="1">
      <c r="A90" s="11" t="s">
        <v>8863</v>
      </c>
      <c r="B90" s="11" t="s">
        <v>44</v>
      </c>
      <c r="C90" s="11" t="s">
        <v>375</v>
      </c>
      <c r="D90" s="11" t="s">
        <v>376</v>
      </c>
      <c r="E90" s="11" t="s">
        <v>8864</v>
      </c>
      <c r="F90" s="11" t="s">
        <v>8865</v>
      </c>
      <c r="G90" s="4">
        <v>44508.453032407408</v>
      </c>
      <c r="H90" s="11" t="s">
        <v>96</v>
      </c>
      <c r="I90" s="11" t="s">
        <v>114</v>
      </c>
      <c r="J90" s="11" t="s">
        <v>98</v>
      </c>
      <c r="K90" s="11" t="s">
        <v>3909</v>
      </c>
      <c r="L90" s="11" t="s">
        <v>98</v>
      </c>
      <c r="M90" s="2" t="b">
        <v>0</v>
      </c>
    </row>
    <row r="91" spans="1:13" ht="28.9" customHeight="1">
      <c r="A91" s="11" t="s">
        <v>8866</v>
      </c>
      <c r="B91" s="11" t="s">
        <v>56</v>
      </c>
      <c r="C91" s="11" t="s">
        <v>153</v>
      </c>
      <c r="D91" s="11" t="s">
        <v>1332</v>
      </c>
      <c r="E91" s="11" t="s">
        <v>7016</v>
      </c>
      <c r="F91" s="11" t="s">
        <v>8867</v>
      </c>
      <c r="G91" s="4">
        <v>44508.54755787037</v>
      </c>
      <c r="H91" s="11" t="s">
        <v>96</v>
      </c>
      <c r="I91" s="11" t="s">
        <v>97</v>
      </c>
      <c r="J91" s="11" t="s">
        <v>98</v>
      </c>
      <c r="K91" s="11" t="s">
        <v>8868</v>
      </c>
      <c r="L91" s="11" t="s">
        <v>98</v>
      </c>
      <c r="M91" s="2" t="b">
        <v>0</v>
      </c>
    </row>
    <row r="92" spans="1:13" ht="201.6" customHeight="1">
      <c r="A92" s="11" t="s">
        <v>8869</v>
      </c>
      <c r="B92" s="11" t="s">
        <v>42</v>
      </c>
      <c r="C92" s="11" t="s">
        <v>507</v>
      </c>
      <c r="D92" s="11" t="s">
        <v>508</v>
      </c>
      <c r="E92" s="11" t="s">
        <v>2331</v>
      </c>
      <c r="F92" s="11" t="s">
        <v>5542</v>
      </c>
      <c r="G92" s="4">
        <v>44508.55091435185</v>
      </c>
      <c r="H92" s="11" t="s">
        <v>96</v>
      </c>
      <c r="I92" s="11" t="s">
        <v>114</v>
      </c>
      <c r="J92" s="11" t="s">
        <v>98</v>
      </c>
      <c r="K92" s="11" t="s">
        <v>3538</v>
      </c>
      <c r="L92" s="11" t="s">
        <v>98</v>
      </c>
      <c r="M92" s="2" t="b">
        <v>0</v>
      </c>
    </row>
    <row r="93" spans="1:13" ht="57.6" customHeight="1">
      <c r="A93" s="11" t="s">
        <v>8870</v>
      </c>
      <c r="B93" s="11" t="s">
        <v>42</v>
      </c>
      <c r="C93" s="11" t="s">
        <v>507</v>
      </c>
      <c r="D93" s="11" t="s">
        <v>508</v>
      </c>
      <c r="E93" s="11" t="s">
        <v>8871</v>
      </c>
      <c r="F93" s="11" t="s">
        <v>2715</v>
      </c>
      <c r="G93" s="4">
        <v>44508.579502314817</v>
      </c>
      <c r="H93" s="11" t="s">
        <v>96</v>
      </c>
      <c r="I93" s="11" t="s">
        <v>97</v>
      </c>
      <c r="J93" s="11" t="s">
        <v>98</v>
      </c>
      <c r="K93" s="11" t="s">
        <v>8872</v>
      </c>
      <c r="L93" s="11" t="s">
        <v>98</v>
      </c>
      <c r="M93" s="2" t="b">
        <v>0</v>
      </c>
    </row>
    <row r="94" spans="1:13" ht="388.9" customHeight="1">
      <c r="A94" s="11" t="s">
        <v>8873</v>
      </c>
      <c r="B94" s="11" t="s">
        <v>59</v>
      </c>
      <c r="C94" s="11" t="s">
        <v>5815</v>
      </c>
      <c r="D94" s="11" t="s">
        <v>5815</v>
      </c>
      <c r="E94" s="11" t="s">
        <v>353</v>
      </c>
      <c r="F94" s="11" t="s">
        <v>8874</v>
      </c>
      <c r="G94" s="4">
        <v>44508.586446759262</v>
      </c>
      <c r="H94" s="11" t="s">
        <v>96</v>
      </c>
      <c r="I94" s="11" t="s">
        <v>97</v>
      </c>
      <c r="J94" s="11" t="s">
        <v>98</v>
      </c>
      <c r="K94" s="11" t="s">
        <v>8875</v>
      </c>
      <c r="L94" s="11" t="s">
        <v>98</v>
      </c>
      <c r="M94" s="2" t="b">
        <v>0</v>
      </c>
    </row>
    <row r="95" spans="1:13" ht="115.15" customHeight="1">
      <c r="A95" s="11" t="s">
        <v>8876</v>
      </c>
      <c r="B95" s="11" t="s">
        <v>42</v>
      </c>
      <c r="C95" s="11" t="s">
        <v>92</v>
      </c>
      <c r="D95" s="11" t="s">
        <v>93</v>
      </c>
      <c r="E95" s="11" t="s">
        <v>8477</v>
      </c>
      <c r="F95" s="11" t="s">
        <v>8877</v>
      </c>
      <c r="G95" s="4">
        <v>44508.606134259258</v>
      </c>
      <c r="H95" s="11" t="s">
        <v>96</v>
      </c>
      <c r="I95" s="11" t="s">
        <v>97</v>
      </c>
      <c r="J95" s="11" t="s">
        <v>98</v>
      </c>
      <c r="K95" s="11" t="s">
        <v>8878</v>
      </c>
      <c r="L95" s="11" t="s">
        <v>98</v>
      </c>
      <c r="M95" s="2" t="b">
        <v>0</v>
      </c>
    </row>
    <row r="96" spans="1:13" ht="115.15" customHeight="1">
      <c r="A96" s="11" t="s">
        <v>8879</v>
      </c>
      <c r="B96" s="11" t="s">
        <v>44</v>
      </c>
      <c r="C96" s="11" t="s">
        <v>375</v>
      </c>
      <c r="D96" s="11" t="s">
        <v>376</v>
      </c>
      <c r="E96" s="11" t="s">
        <v>8880</v>
      </c>
      <c r="F96" s="11" t="s">
        <v>4218</v>
      </c>
      <c r="G96" s="4">
        <v>44508.663877314822</v>
      </c>
      <c r="H96" s="11" t="s">
        <v>96</v>
      </c>
      <c r="I96" s="11" t="s">
        <v>114</v>
      </c>
      <c r="J96" s="11" t="s">
        <v>98</v>
      </c>
      <c r="K96" s="11" t="s">
        <v>3909</v>
      </c>
      <c r="L96" s="11" t="s">
        <v>98</v>
      </c>
      <c r="M96" s="2" t="b">
        <v>0</v>
      </c>
    </row>
    <row r="97" spans="1:13" ht="216" customHeight="1">
      <c r="A97" s="11" t="s">
        <v>8881</v>
      </c>
      <c r="B97" s="11" t="s">
        <v>42</v>
      </c>
      <c r="C97" s="11" t="s">
        <v>507</v>
      </c>
      <c r="D97" s="11" t="s">
        <v>508</v>
      </c>
      <c r="E97" s="11" t="s">
        <v>3264</v>
      </c>
      <c r="F97" s="11" t="s">
        <v>4768</v>
      </c>
      <c r="G97" s="4">
        <v>44508.671469907407</v>
      </c>
      <c r="H97" s="11" t="s">
        <v>96</v>
      </c>
      <c r="I97" s="11" t="s">
        <v>114</v>
      </c>
      <c r="J97" s="11" t="s">
        <v>98</v>
      </c>
      <c r="K97" s="11" t="s">
        <v>3828</v>
      </c>
      <c r="L97" s="11" t="s">
        <v>98</v>
      </c>
      <c r="M97" s="2" t="b">
        <v>0</v>
      </c>
    </row>
    <row r="98" spans="1:13" ht="43.15" customHeight="1">
      <c r="A98" s="11" t="s">
        <v>8882</v>
      </c>
      <c r="B98" s="11" t="s">
        <v>42</v>
      </c>
      <c r="C98" s="11" t="s">
        <v>375</v>
      </c>
      <c r="D98" s="11" t="s">
        <v>376</v>
      </c>
      <c r="E98" s="11" t="s">
        <v>6401</v>
      </c>
      <c r="F98" s="11" t="s">
        <v>3188</v>
      </c>
      <c r="G98" s="4">
        <v>44508.682881944442</v>
      </c>
      <c r="H98" s="11" t="s">
        <v>96</v>
      </c>
      <c r="I98" s="11" t="s">
        <v>97</v>
      </c>
      <c r="J98" s="11" t="s">
        <v>98</v>
      </c>
      <c r="K98" s="11" t="s">
        <v>5697</v>
      </c>
      <c r="L98" s="11" t="s">
        <v>98</v>
      </c>
      <c r="M98" s="2" t="b">
        <v>0</v>
      </c>
    </row>
    <row r="99" spans="1:13" ht="86.45" customHeight="1">
      <c r="A99" s="11" t="s">
        <v>8883</v>
      </c>
      <c r="B99" s="11" t="s">
        <v>42</v>
      </c>
      <c r="C99" s="11" t="s">
        <v>507</v>
      </c>
      <c r="D99" s="11" t="s">
        <v>508</v>
      </c>
      <c r="E99" s="11" t="s">
        <v>3872</v>
      </c>
      <c r="F99" s="11" t="s">
        <v>8884</v>
      </c>
      <c r="G99" s="4">
        <v>44508.716238425928</v>
      </c>
      <c r="H99" s="11" t="s">
        <v>96</v>
      </c>
      <c r="I99" s="11" t="s">
        <v>114</v>
      </c>
      <c r="J99" s="11" t="s">
        <v>98</v>
      </c>
      <c r="K99" s="11" t="s">
        <v>8885</v>
      </c>
      <c r="L99" s="11" t="s">
        <v>98</v>
      </c>
      <c r="M99" s="2" t="b">
        <v>0</v>
      </c>
    </row>
    <row r="100" spans="1:13" ht="57.6" customHeight="1">
      <c r="A100" s="11" t="s">
        <v>8886</v>
      </c>
      <c r="B100" s="11" t="s">
        <v>42</v>
      </c>
      <c r="C100" s="11" t="s">
        <v>507</v>
      </c>
      <c r="D100" s="11" t="s">
        <v>508</v>
      </c>
      <c r="E100" s="11" t="s">
        <v>8887</v>
      </c>
      <c r="F100" s="11" t="s">
        <v>2715</v>
      </c>
      <c r="G100" s="4">
        <v>44508.783564814818</v>
      </c>
      <c r="H100" s="11" t="s">
        <v>96</v>
      </c>
      <c r="I100" s="11" t="s">
        <v>97</v>
      </c>
      <c r="J100" s="11" t="s">
        <v>98</v>
      </c>
      <c r="K100" s="11" t="s">
        <v>8442</v>
      </c>
      <c r="L100" s="11" t="s">
        <v>98</v>
      </c>
      <c r="M100" s="2" t="b">
        <v>0</v>
      </c>
    </row>
    <row r="101" spans="1:13" ht="28.9" customHeight="1">
      <c r="A101" s="11" t="s">
        <v>8888</v>
      </c>
      <c r="B101" s="11" t="s">
        <v>44</v>
      </c>
      <c r="C101" s="11" t="s">
        <v>507</v>
      </c>
      <c r="D101" s="11" t="s">
        <v>508</v>
      </c>
      <c r="E101" s="11" t="s">
        <v>4066</v>
      </c>
      <c r="F101" s="11" t="s">
        <v>8133</v>
      </c>
      <c r="G101" s="4">
        <v>44509.382256944453</v>
      </c>
      <c r="H101" s="11" t="s">
        <v>96</v>
      </c>
      <c r="I101" s="11" t="s">
        <v>97</v>
      </c>
      <c r="J101" s="11" t="s">
        <v>98</v>
      </c>
      <c r="K101" s="11" t="s">
        <v>8889</v>
      </c>
      <c r="L101" s="11" t="s">
        <v>98</v>
      </c>
      <c r="M101" s="2" t="b">
        <v>0</v>
      </c>
    </row>
    <row r="102" spans="1:13" ht="57.6" customHeight="1">
      <c r="A102" s="11" t="s">
        <v>8890</v>
      </c>
      <c r="B102" s="11" t="s">
        <v>58</v>
      </c>
      <c r="C102" s="11" t="s">
        <v>275</v>
      </c>
      <c r="D102" s="11" t="s">
        <v>276</v>
      </c>
      <c r="E102" s="11" t="s">
        <v>3201</v>
      </c>
      <c r="F102" s="11" t="s">
        <v>8891</v>
      </c>
      <c r="G102" s="4">
        <v>44509.398958333331</v>
      </c>
      <c r="H102" s="11" t="s">
        <v>96</v>
      </c>
      <c r="I102" s="11" t="s">
        <v>97</v>
      </c>
      <c r="J102" s="11" t="s">
        <v>107</v>
      </c>
      <c r="K102" s="11" t="s">
        <v>8892</v>
      </c>
      <c r="L102" s="11" t="s">
        <v>107</v>
      </c>
      <c r="M102" s="2" t="b">
        <v>0</v>
      </c>
    </row>
    <row r="103" spans="1:13" ht="28.9" customHeight="1">
      <c r="A103" s="11" t="s">
        <v>8893</v>
      </c>
      <c r="B103" s="11" t="s">
        <v>28</v>
      </c>
      <c r="C103" s="11" t="s">
        <v>28</v>
      </c>
      <c r="D103" s="11" t="s">
        <v>111</v>
      </c>
      <c r="E103" s="11" t="s">
        <v>1653</v>
      </c>
      <c r="F103" s="11" t="s">
        <v>8894</v>
      </c>
      <c r="G103" s="4">
        <v>44509.440416666657</v>
      </c>
      <c r="H103" s="11" t="s">
        <v>96</v>
      </c>
      <c r="I103" s="11" t="s">
        <v>97</v>
      </c>
      <c r="J103" s="11" t="s">
        <v>98</v>
      </c>
      <c r="K103" s="11" t="s">
        <v>8895</v>
      </c>
      <c r="L103" s="11" t="s">
        <v>98</v>
      </c>
      <c r="M103" s="2" t="b">
        <v>0</v>
      </c>
    </row>
    <row r="104" spans="1:13" ht="201.6" customHeight="1">
      <c r="A104" s="11" t="s">
        <v>8896</v>
      </c>
      <c r="B104" s="11" t="s">
        <v>42</v>
      </c>
      <c r="C104" s="11" t="s">
        <v>375</v>
      </c>
      <c r="D104" s="11" t="s">
        <v>376</v>
      </c>
      <c r="E104" s="11" t="s">
        <v>5020</v>
      </c>
      <c r="F104" s="11" t="s">
        <v>7683</v>
      </c>
      <c r="G104" s="4">
        <v>44509.45107638889</v>
      </c>
      <c r="H104" s="11" t="s">
        <v>96</v>
      </c>
      <c r="I104" s="11" t="s">
        <v>97</v>
      </c>
      <c r="J104" s="11" t="s">
        <v>98</v>
      </c>
      <c r="K104" s="11" t="s">
        <v>3538</v>
      </c>
      <c r="L104" s="11" t="s">
        <v>98</v>
      </c>
      <c r="M104" s="2" t="b">
        <v>0</v>
      </c>
    </row>
    <row r="105" spans="1:13" ht="28.9" customHeight="1">
      <c r="A105" s="11" t="s">
        <v>8897</v>
      </c>
      <c r="B105" s="11" t="s">
        <v>44</v>
      </c>
      <c r="C105" s="11" t="s">
        <v>375</v>
      </c>
      <c r="D105" s="11" t="s">
        <v>376</v>
      </c>
      <c r="E105" s="11" t="s">
        <v>8898</v>
      </c>
      <c r="F105" s="11" t="s">
        <v>8899</v>
      </c>
      <c r="G105" s="4">
        <v>44509.452187499999</v>
      </c>
      <c r="H105" s="11" t="s">
        <v>96</v>
      </c>
      <c r="I105" s="11" t="s">
        <v>97</v>
      </c>
      <c r="J105" s="11" t="s">
        <v>98</v>
      </c>
      <c r="K105" s="11" t="s">
        <v>8900</v>
      </c>
      <c r="L105" s="11" t="s">
        <v>98</v>
      </c>
      <c r="M105" s="2" t="b">
        <v>0</v>
      </c>
    </row>
    <row r="106" spans="1:13" ht="57.6" customHeight="1">
      <c r="A106" s="11" t="s">
        <v>8901</v>
      </c>
      <c r="B106" s="11" t="s">
        <v>42</v>
      </c>
      <c r="C106" s="11" t="s">
        <v>375</v>
      </c>
      <c r="D106" s="11" t="s">
        <v>376</v>
      </c>
      <c r="E106" s="11" t="s">
        <v>1203</v>
      </c>
      <c r="F106" s="11" t="s">
        <v>6003</v>
      </c>
      <c r="G106" s="4">
        <v>44509.481585648151</v>
      </c>
      <c r="H106" s="11" t="s">
        <v>96</v>
      </c>
      <c r="I106" s="11" t="s">
        <v>114</v>
      </c>
      <c r="J106" s="11" t="s">
        <v>98</v>
      </c>
      <c r="K106" s="11" t="s">
        <v>8902</v>
      </c>
      <c r="L106" s="11" t="s">
        <v>98</v>
      </c>
      <c r="M106" s="2" t="b">
        <v>0</v>
      </c>
    </row>
    <row r="107" spans="1:13" ht="43.15" customHeight="1">
      <c r="A107" s="11" t="s">
        <v>8903</v>
      </c>
      <c r="B107" s="11" t="s">
        <v>44</v>
      </c>
      <c r="C107" s="11" t="s">
        <v>375</v>
      </c>
      <c r="D107" s="11" t="s">
        <v>376</v>
      </c>
      <c r="E107" s="11" t="s">
        <v>5439</v>
      </c>
      <c r="F107" s="11" t="s">
        <v>6753</v>
      </c>
      <c r="G107" s="4">
        <v>44509.487175925933</v>
      </c>
      <c r="H107" s="11" t="s">
        <v>96</v>
      </c>
      <c r="I107" s="11" t="s">
        <v>97</v>
      </c>
      <c r="J107" s="11" t="s">
        <v>98</v>
      </c>
      <c r="K107" s="11" t="s">
        <v>8224</v>
      </c>
      <c r="L107" s="11" t="s">
        <v>98</v>
      </c>
      <c r="M107" s="2" t="b">
        <v>0</v>
      </c>
    </row>
    <row r="108" spans="1:13" ht="57.6" customHeight="1">
      <c r="A108" s="11" t="s">
        <v>8904</v>
      </c>
      <c r="B108" s="11" t="s">
        <v>42</v>
      </c>
      <c r="C108" s="11" t="s">
        <v>165</v>
      </c>
      <c r="D108" s="11" t="s">
        <v>165</v>
      </c>
      <c r="E108" s="11" t="s">
        <v>6787</v>
      </c>
      <c r="F108" s="11" t="s">
        <v>7998</v>
      </c>
      <c r="G108" s="4">
        <v>44509.493472222217</v>
      </c>
      <c r="H108" s="11" t="s">
        <v>96</v>
      </c>
      <c r="I108" s="11" t="s">
        <v>97</v>
      </c>
      <c r="J108" s="11" t="s">
        <v>98</v>
      </c>
      <c r="K108" s="11" t="s">
        <v>5543</v>
      </c>
      <c r="L108" s="11" t="s">
        <v>98</v>
      </c>
      <c r="M108" s="2" t="b">
        <v>0</v>
      </c>
    </row>
    <row r="109" spans="1:13" ht="57.6" customHeight="1">
      <c r="A109" s="11" t="s">
        <v>8905</v>
      </c>
      <c r="B109" s="11" t="s">
        <v>44</v>
      </c>
      <c r="C109" s="11" t="s">
        <v>375</v>
      </c>
      <c r="D109" s="11" t="s">
        <v>376</v>
      </c>
      <c r="E109" s="11" t="s">
        <v>5046</v>
      </c>
      <c r="F109" s="11" t="s">
        <v>8906</v>
      </c>
      <c r="G109" s="4">
        <v>44509.505104166667</v>
      </c>
      <c r="H109" s="11" t="s">
        <v>96</v>
      </c>
      <c r="I109" s="11" t="s">
        <v>97</v>
      </c>
      <c r="J109" s="11" t="s">
        <v>98</v>
      </c>
      <c r="K109" s="11" t="s">
        <v>8907</v>
      </c>
      <c r="L109" s="11" t="s">
        <v>98</v>
      </c>
      <c r="M109" s="2" t="b">
        <v>0</v>
      </c>
    </row>
    <row r="110" spans="1:13" ht="28.9" customHeight="1">
      <c r="A110" s="11" t="s">
        <v>8908</v>
      </c>
      <c r="B110" s="11" t="s">
        <v>56</v>
      </c>
      <c r="C110" s="11" t="s">
        <v>153</v>
      </c>
      <c r="D110" s="11" t="s">
        <v>154</v>
      </c>
      <c r="E110" s="11" t="s">
        <v>8909</v>
      </c>
      <c r="F110" s="11" t="s">
        <v>8910</v>
      </c>
      <c r="G110" s="4">
        <v>44509.508101851847</v>
      </c>
      <c r="H110" s="11" t="s">
        <v>96</v>
      </c>
      <c r="I110" s="11" t="s">
        <v>114</v>
      </c>
      <c r="J110" s="11" t="s">
        <v>98</v>
      </c>
      <c r="K110" s="11" t="s">
        <v>8911</v>
      </c>
      <c r="L110" s="11" t="s">
        <v>98</v>
      </c>
      <c r="M110" s="2" t="b">
        <v>0</v>
      </c>
    </row>
    <row r="111" spans="1:13" ht="43.15" customHeight="1">
      <c r="A111" s="11" t="s">
        <v>8912</v>
      </c>
      <c r="B111" s="11" t="s">
        <v>44</v>
      </c>
      <c r="C111" s="11" t="s">
        <v>375</v>
      </c>
      <c r="D111" s="11" t="s">
        <v>376</v>
      </c>
      <c r="E111" s="11" t="s">
        <v>7918</v>
      </c>
      <c r="F111" s="11" t="s">
        <v>8913</v>
      </c>
      <c r="G111" s="4">
        <v>44509.515821759262</v>
      </c>
      <c r="H111" s="11" t="s">
        <v>96</v>
      </c>
      <c r="I111" s="11" t="s">
        <v>114</v>
      </c>
      <c r="J111" s="11" t="s">
        <v>98</v>
      </c>
      <c r="K111" s="11" t="s">
        <v>8914</v>
      </c>
      <c r="L111" s="11" t="s">
        <v>98</v>
      </c>
      <c r="M111" s="2" t="b">
        <v>0</v>
      </c>
    </row>
    <row r="112" spans="1:13" ht="57.6" customHeight="1">
      <c r="A112" s="11" t="s">
        <v>8915</v>
      </c>
      <c r="B112" s="11" t="s">
        <v>44</v>
      </c>
      <c r="C112" s="11" t="s">
        <v>375</v>
      </c>
      <c r="D112" s="11" t="s">
        <v>376</v>
      </c>
      <c r="E112" s="11" t="s">
        <v>5670</v>
      </c>
      <c r="F112" s="11" t="s">
        <v>8916</v>
      </c>
      <c r="G112" s="4">
        <v>44509.539664351847</v>
      </c>
      <c r="H112" s="11" t="s">
        <v>96</v>
      </c>
      <c r="I112" s="11" t="s">
        <v>114</v>
      </c>
      <c r="J112" s="11" t="s">
        <v>98</v>
      </c>
      <c r="K112" s="11" t="s">
        <v>8917</v>
      </c>
      <c r="L112" s="11" t="s">
        <v>98</v>
      </c>
      <c r="M112" s="2" t="b">
        <v>0</v>
      </c>
    </row>
    <row r="113" spans="1:13" ht="216" customHeight="1">
      <c r="A113" s="11" t="s">
        <v>8918</v>
      </c>
      <c r="B113" s="11" t="s">
        <v>44</v>
      </c>
      <c r="C113" s="11" t="s">
        <v>159</v>
      </c>
      <c r="D113" s="11" t="s">
        <v>248</v>
      </c>
      <c r="E113" s="11" t="s">
        <v>6787</v>
      </c>
      <c r="F113" s="11" t="s">
        <v>8919</v>
      </c>
      <c r="G113" s="4">
        <v>44509.5625</v>
      </c>
      <c r="H113" s="11" t="s">
        <v>96</v>
      </c>
      <c r="I113" s="11" t="s">
        <v>97</v>
      </c>
      <c r="J113" s="11" t="s">
        <v>98</v>
      </c>
      <c r="K113" s="11" t="s">
        <v>3828</v>
      </c>
      <c r="L113" s="11" t="s">
        <v>98</v>
      </c>
      <c r="M113" s="2" t="b">
        <v>0</v>
      </c>
    </row>
    <row r="114" spans="1:13" ht="57.6" customHeight="1">
      <c r="A114" s="11" t="s">
        <v>8920</v>
      </c>
      <c r="B114" s="11" t="s">
        <v>44</v>
      </c>
      <c r="C114" s="11" t="s">
        <v>375</v>
      </c>
      <c r="D114" s="11" t="s">
        <v>376</v>
      </c>
      <c r="E114" s="11" t="s">
        <v>2340</v>
      </c>
      <c r="F114" s="11" t="s">
        <v>162</v>
      </c>
      <c r="G114" s="4">
        <v>44509.574143518519</v>
      </c>
      <c r="H114" s="11" t="s">
        <v>96</v>
      </c>
      <c r="I114" s="11" t="s">
        <v>97</v>
      </c>
      <c r="J114" s="11" t="s">
        <v>98</v>
      </c>
      <c r="K114" s="11" t="s">
        <v>8921</v>
      </c>
      <c r="L114" s="11" t="s">
        <v>98</v>
      </c>
      <c r="M114" s="2" t="b">
        <v>0</v>
      </c>
    </row>
    <row r="115" spans="1:13" ht="43.15" customHeight="1">
      <c r="A115" s="11" t="s">
        <v>8922</v>
      </c>
      <c r="B115" s="11" t="s">
        <v>42</v>
      </c>
      <c r="C115" s="11" t="s">
        <v>375</v>
      </c>
      <c r="D115" s="11" t="s">
        <v>376</v>
      </c>
      <c r="E115" s="11" t="s">
        <v>2777</v>
      </c>
      <c r="F115" s="11" t="s">
        <v>1529</v>
      </c>
      <c r="G115" s="4">
        <v>44509.670347222222</v>
      </c>
      <c r="H115" s="11" t="s">
        <v>96</v>
      </c>
      <c r="I115" s="11" t="s">
        <v>97</v>
      </c>
      <c r="J115" s="11" t="s">
        <v>98</v>
      </c>
      <c r="K115" s="11" t="s">
        <v>8923</v>
      </c>
      <c r="L115" s="11" t="s">
        <v>98</v>
      </c>
      <c r="M115" s="2" t="b">
        <v>0</v>
      </c>
    </row>
    <row r="116" spans="1:13">
      <c r="A116" s="11" t="s">
        <v>8924</v>
      </c>
      <c r="B116" s="11" t="s">
        <v>35</v>
      </c>
      <c r="C116" s="11" t="s">
        <v>124</v>
      </c>
      <c r="D116" s="11" t="s">
        <v>125</v>
      </c>
      <c r="E116" s="11" t="s">
        <v>560</v>
      </c>
      <c r="F116" s="11" t="s">
        <v>8925</v>
      </c>
      <c r="G116" s="4">
        <v>44509.575173611112</v>
      </c>
      <c r="H116" s="11" t="s">
        <v>96</v>
      </c>
      <c r="I116" s="11" t="s">
        <v>97</v>
      </c>
      <c r="J116" s="11" t="s">
        <v>109</v>
      </c>
      <c r="K116" s="11" t="s">
        <v>213</v>
      </c>
      <c r="L116" s="11" t="s">
        <v>109</v>
      </c>
      <c r="M116" s="2" t="b">
        <v>0</v>
      </c>
    </row>
    <row r="117" spans="1:13" ht="201.6" customHeight="1">
      <c r="A117" s="11" t="s">
        <v>8926</v>
      </c>
      <c r="B117" s="11" t="s">
        <v>42</v>
      </c>
      <c r="C117" s="11" t="s">
        <v>375</v>
      </c>
      <c r="D117" s="11" t="s">
        <v>376</v>
      </c>
      <c r="E117" s="11" t="s">
        <v>1539</v>
      </c>
      <c r="F117" s="11" t="s">
        <v>7683</v>
      </c>
      <c r="G117" s="4">
        <v>44509.596979166658</v>
      </c>
      <c r="H117" s="11" t="s">
        <v>96</v>
      </c>
      <c r="I117" s="11" t="s">
        <v>97</v>
      </c>
      <c r="J117" s="11" t="s">
        <v>98</v>
      </c>
      <c r="K117" s="11" t="s">
        <v>3538</v>
      </c>
      <c r="L117" s="11" t="s">
        <v>98</v>
      </c>
      <c r="M117" s="2" t="b">
        <v>0</v>
      </c>
    </row>
    <row r="118" spans="1:13" ht="43.15" customHeight="1">
      <c r="A118" s="11" t="s">
        <v>8927</v>
      </c>
      <c r="B118" s="11" t="s">
        <v>44</v>
      </c>
      <c r="C118" s="11" t="s">
        <v>507</v>
      </c>
      <c r="D118" s="11" t="s">
        <v>508</v>
      </c>
      <c r="E118" s="11" t="s">
        <v>7237</v>
      </c>
      <c r="F118" s="11" t="s">
        <v>8928</v>
      </c>
      <c r="G118" s="4">
        <v>44509.677268518521</v>
      </c>
      <c r="H118" s="11" t="s">
        <v>96</v>
      </c>
      <c r="I118" s="11" t="s">
        <v>97</v>
      </c>
      <c r="J118" s="11" t="s">
        <v>98</v>
      </c>
      <c r="K118" s="11" t="s">
        <v>5554</v>
      </c>
      <c r="L118" s="11" t="s">
        <v>98</v>
      </c>
      <c r="M118" s="2" t="b">
        <v>0</v>
      </c>
    </row>
    <row r="119" spans="1:13" ht="43.15" customHeight="1">
      <c r="A119" s="11" t="s">
        <v>8929</v>
      </c>
      <c r="B119" s="11" t="s">
        <v>42</v>
      </c>
      <c r="C119" s="11" t="s">
        <v>375</v>
      </c>
      <c r="D119" s="11" t="s">
        <v>376</v>
      </c>
      <c r="E119" s="11" t="s">
        <v>1757</v>
      </c>
      <c r="F119" s="11" t="s">
        <v>8930</v>
      </c>
      <c r="G119" s="4">
        <v>44509.674664351849</v>
      </c>
      <c r="H119" s="11" t="s">
        <v>96</v>
      </c>
      <c r="I119" s="11" t="s">
        <v>97</v>
      </c>
      <c r="J119" s="11" t="s">
        <v>98</v>
      </c>
      <c r="K119" s="11" t="s">
        <v>8931</v>
      </c>
      <c r="L119" s="11" t="s">
        <v>98</v>
      </c>
      <c r="M119" s="2" t="b">
        <v>0</v>
      </c>
    </row>
    <row r="120" spans="1:13" ht="28.9" customHeight="1">
      <c r="A120" s="11" t="s">
        <v>8932</v>
      </c>
      <c r="B120" s="11" t="s">
        <v>60</v>
      </c>
      <c r="C120" s="11" t="s">
        <v>457</v>
      </c>
      <c r="D120" s="11" t="s">
        <v>708</v>
      </c>
      <c r="E120" s="11" t="s">
        <v>6136</v>
      </c>
      <c r="F120" s="11" t="s">
        <v>1826</v>
      </c>
      <c r="G120" s="4">
        <v>44509.681435185194</v>
      </c>
      <c r="H120" s="11" t="s">
        <v>96</v>
      </c>
      <c r="I120" s="11" t="s">
        <v>97</v>
      </c>
      <c r="J120" s="11" t="s">
        <v>98</v>
      </c>
      <c r="K120" s="11" t="s">
        <v>8933</v>
      </c>
      <c r="L120" s="11" t="s">
        <v>98</v>
      </c>
      <c r="M120" s="2" t="b">
        <v>0</v>
      </c>
    </row>
    <row r="121" spans="1:13" ht="201.6" customHeight="1">
      <c r="A121" s="11" t="s">
        <v>8934</v>
      </c>
      <c r="B121" s="11" t="s">
        <v>44</v>
      </c>
      <c r="C121" s="11" t="s">
        <v>738</v>
      </c>
      <c r="D121" s="11" t="s">
        <v>739</v>
      </c>
      <c r="E121" s="11" t="s">
        <v>5973</v>
      </c>
      <c r="F121" s="11" t="s">
        <v>8935</v>
      </c>
      <c r="G121" s="4">
        <v>44509.737002314818</v>
      </c>
      <c r="H121" s="11" t="s">
        <v>96</v>
      </c>
      <c r="I121" s="11" t="s">
        <v>97</v>
      </c>
      <c r="J121" s="11" t="s">
        <v>98</v>
      </c>
      <c r="K121" s="11" t="s">
        <v>3538</v>
      </c>
      <c r="L121" s="11" t="s">
        <v>98</v>
      </c>
      <c r="M121" s="2" t="b">
        <v>0</v>
      </c>
    </row>
    <row r="122" spans="1:13" ht="28.9" customHeight="1">
      <c r="A122" s="11" t="s">
        <v>8936</v>
      </c>
      <c r="B122" s="11" t="s">
        <v>35</v>
      </c>
      <c r="C122" s="11" t="s">
        <v>620</v>
      </c>
      <c r="D122" s="11" t="s">
        <v>621</v>
      </c>
      <c r="E122" s="11" t="s">
        <v>560</v>
      </c>
      <c r="F122" s="11" t="s">
        <v>8937</v>
      </c>
      <c r="G122" s="4">
        <v>44509.682962962957</v>
      </c>
      <c r="H122" s="11" t="s">
        <v>96</v>
      </c>
      <c r="I122" s="11" t="s">
        <v>97</v>
      </c>
      <c r="J122" s="11" t="s">
        <v>121</v>
      </c>
      <c r="K122" s="11" t="s">
        <v>8938</v>
      </c>
      <c r="L122" s="11" t="s">
        <v>109</v>
      </c>
      <c r="M122" s="2" t="b">
        <v>0</v>
      </c>
    </row>
    <row r="123" spans="1:13" ht="72" customHeight="1">
      <c r="A123" s="11" t="s">
        <v>8939</v>
      </c>
      <c r="B123" s="11" t="s">
        <v>42</v>
      </c>
      <c r="C123" s="11" t="s">
        <v>165</v>
      </c>
      <c r="D123" s="11" t="s">
        <v>165</v>
      </c>
      <c r="E123" s="11" t="s">
        <v>2331</v>
      </c>
      <c r="F123" s="11" t="s">
        <v>2023</v>
      </c>
      <c r="G123" s="4">
        <v>44509.719201388893</v>
      </c>
      <c r="H123" s="11" t="s">
        <v>96</v>
      </c>
      <c r="I123" s="11" t="s">
        <v>97</v>
      </c>
      <c r="J123" s="11" t="s">
        <v>98</v>
      </c>
      <c r="K123" s="11" t="s">
        <v>8940</v>
      </c>
      <c r="L123" s="11" t="s">
        <v>98</v>
      </c>
      <c r="M123" s="2" t="b">
        <v>0</v>
      </c>
    </row>
    <row r="124" spans="1:13" ht="216" customHeight="1">
      <c r="A124" s="11" t="s">
        <v>8941</v>
      </c>
      <c r="B124" s="11" t="s">
        <v>42</v>
      </c>
      <c r="C124" s="11" t="s">
        <v>92</v>
      </c>
      <c r="D124" s="11" t="s">
        <v>93</v>
      </c>
      <c r="E124" s="11" t="s">
        <v>5166</v>
      </c>
      <c r="F124" s="11" t="s">
        <v>8942</v>
      </c>
      <c r="G124" s="4">
        <v>44510.360023148147</v>
      </c>
      <c r="H124" s="11" t="s">
        <v>96</v>
      </c>
      <c r="I124" s="11" t="s">
        <v>97</v>
      </c>
      <c r="J124" s="11" t="s">
        <v>98</v>
      </c>
      <c r="K124" s="11" t="s">
        <v>3828</v>
      </c>
      <c r="L124" s="11" t="s">
        <v>98</v>
      </c>
      <c r="M124" s="2" t="b">
        <v>0</v>
      </c>
    </row>
    <row r="125" spans="1:13" ht="86.45" customHeight="1">
      <c r="A125" s="11" t="s">
        <v>8943</v>
      </c>
      <c r="B125" s="11" t="s">
        <v>44</v>
      </c>
      <c r="C125" s="11" t="s">
        <v>375</v>
      </c>
      <c r="D125" s="11" t="s">
        <v>376</v>
      </c>
      <c r="E125" s="11" t="s">
        <v>6390</v>
      </c>
      <c r="F125" s="11" t="s">
        <v>1601</v>
      </c>
      <c r="G125" s="4">
        <v>44510.563101851847</v>
      </c>
      <c r="H125" s="11" t="s">
        <v>96</v>
      </c>
      <c r="I125" s="11" t="s">
        <v>97</v>
      </c>
      <c r="J125" s="11" t="s">
        <v>98</v>
      </c>
      <c r="K125" s="11" t="s">
        <v>8944</v>
      </c>
      <c r="L125" s="11" t="s">
        <v>98</v>
      </c>
      <c r="M125" s="2" t="b">
        <v>0</v>
      </c>
    </row>
    <row r="126" spans="1:13" ht="72" customHeight="1">
      <c r="A126" s="11" t="s">
        <v>8945</v>
      </c>
      <c r="B126" s="11" t="s">
        <v>52</v>
      </c>
      <c r="C126" s="11" t="s">
        <v>225</v>
      </c>
      <c r="D126" s="11"/>
      <c r="E126" s="11" t="s">
        <v>491</v>
      </c>
      <c r="F126" s="11" t="s">
        <v>8946</v>
      </c>
      <c r="G126" s="4">
        <v>44510.564166666663</v>
      </c>
      <c r="H126" s="11" t="s">
        <v>96</v>
      </c>
      <c r="I126" s="11" t="s">
        <v>114</v>
      </c>
      <c r="J126" s="11" t="s">
        <v>98</v>
      </c>
      <c r="K126" s="11" t="s">
        <v>8947</v>
      </c>
      <c r="L126" s="11" t="s">
        <v>98</v>
      </c>
      <c r="M126" s="2" t="b">
        <v>0</v>
      </c>
    </row>
    <row r="127" spans="1:13" ht="28.9" customHeight="1">
      <c r="A127" s="11" t="s">
        <v>8948</v>
      </c>
      <c r="B127" s="11" t="s">
        <v>28</v>
      </c>
      <c r="C127" s="11" t="s">
        <v>28</v>
      </c>
      <c r="D127" s="11" t="s">
        <v>111</v>
      </c>
      <c r="E127" s="11" t="s">
        <v>1380</v>
      </c>
      <c r="F127" s="11" t="s">
        <v>8949</v>
      </c>
      <c r="G127" s="4">
        <v>44510.592615740738</v>
      </c>
      <c r="H127" s="11" t="s">
        <v>96</v>
      </c>
      <c r="I127" s="11" t="s">
        <v>97</v>
      </c>
      <c r="J127" s="11" t="s">
        <v>98</v>
      </c>
      <c r="K127" s="11" t="s">
        <v>8950</v>
      </c>
      <c r="L127" s="11" t="s">
        <v>98</v>
      </c>
      <c r="M127" s="2" t="b">
        <v>0</v>
      </c>
    </row>
    <row r="128" spans="1:13" ht="57.6" customHeight="1">
      <c r="A128" s="11" t="s">
        <v>8951</v>
      </c>
      <c r="B128" s="11" t="s">
        <v>44</v>
      </c>
      <c r="C128" s="11" t="s">
        <v>507</v>
      </c>
      <c r="D128" s="11" t="s">
        <v>508</v>
      </c>
      <c r="E128" s="11" t="s">
        <v>3819</v>
      </c>
      <c r="F128" s="11" t="s">
        <v>8952</v>
      </c>
      <c r="G128" s="4">
        <v>44510.620844907397</v>
      </c>
      <c r="H128" s="11" t="s">
        <v>96</v>
      </c>
      <c r="I128" s="11" t="s">
        <v>97</v>
      </c>
      <c r="J128" s="11" t="s">
        <v>98</v>
      </c>
      <c r="K128" s="11" t="s">
        <v>8953</v>
      </c>
      <c r="L128" s="11" t="s">
        <v>98</v>
      </c>
      <c r="M128" s="2" t="b">
        <v>0</v>
      </c>
    </row>
    <row r="129" spans="1:13" ht="57.6" customHeight="1">
      <c r="A129" s="11" t="s">
        <v>8954</v>
      </c>
      <c r="B129" s="11" t="s">
        <v>42</v>
      </c>
      <c r="C129" s="11" t="s">
        <v>507</v>
      </c>
      <c r="D129" s="11" t="s">
        <v>508</v>
      </c>
      <c r="E129" s="11" t="s">
        <v>8955</v>
      </c>
      <c r="F129" s="11" t="s">
        <v>8956</v>
      </c>
      <c r="G129" s="4">
        <v>44510.627650462957</v>
      </c>
      <c r="H129" s="11" t="s">
        <v>96</v>
      </c>
      <c r="I129" s="11" t="s">
        <v>97</v>
      </c>
      <c r="J129" s="11" t="s">
        <v>98</v>
      </c>
      <c r="K129" s="11" t="s">
        <v>5636</v>
      </c>
      <c r="L129" s="11" t="s">
        <v>98</v>
      </c>
      <c r="M129" s="2" t="b">
        <v>0</v>
      </c>
    </row>
    <row r="130" spans="1:13">
      <c r="A130" s="11" t="s">
        <v>8957</v>
      </c>
      <c r="B130" s="11" t="s">
        <v>35</v>
      </c>
      <c r="C130" s="11" t="s">
        <v>180</v>
      </c>
      <c r="D130" s="11" t="s">
        <v>466</v>
      </c>
      <c r="E130" s="11" t="s">
        <v>281</v>
      </c>
      <c r="F130" s="11" t="s">
        <v>468</v>
      </c>
      <c r="G130" s="4">
        <v>44511.387766203698</v>
      </c>
      <c r="H130" s="11" t="s">
        <v>96</v>
      </c>
      <c r="I130" s="11" t="s">
        <v>97</v>
      </c>
      <c r="J130" s="11" t="s">
        <v>109</v>
      </c>
      <c r="K130" s="11" t="s">
        <v>8958</v>
      </c>
      <c r="L130" s="11" t="s">
        <v>109</v>
      </c>
      <c r="M130" s="2" t="b">
        <v>0</v>
      </c>
    </row>
    <row r="131" spans="1:13" ht="43.15" customHeight="1">
      <c r="A131" s="11" t="s">
        <v>8959</v>
      </c>
      <c r="B131" s="11" t="s">
        <v>52</v>
      </c>
      <c r="C131" s="11" t="s">
        <v>52</v>
      </c>
      <c r="D131" s="11" t="s">
        <v>111</v>
      </c>
      <c r="E131" s="11" t="s">
        <v>1062</v>
      </c>
      <c r="F131" s="11" t="s">
        <v>8960</v>
      </c>
      <c r="G131" s="4">
        <v>44510.702349537038</v>
      </c>
      <c r="H131" s="11" t="s">
        <v>96</v>
      </c>
      <c r="I131" s="11" t="s">
        <v>97</v>
      </c>
      <c r="J131" s="11" t="s">
        <v>98</v>
      </c>
      <c r="K131" s="11" t="s">
        <v>8961</v>
      </c>
      <c r="L131" s="11" t="s">
        <v>98</v>
      </c>
      <c r="M131" s="2" t="b">
        <v>0</v>
      </c>
    </row>
    <row r="132" spans="1:13">
      <c r="A132" s="11" t="s">
        <v>8962</v>
      </c>
      <c r="B132" s="11" t="s">
        <v>35</v>
      </c>
      <c r="C132" s="11" t="s">
        <v>180</v>
      </c>
      <c r="D132" s="11" t="s">
        <v>181</v>
      </c>
      <c r="E132" s="11" t="s">
        <v>149</v>
      </c>
      <c r="F132" s="11" t="s">
        <v>1086</v>
      </c>
      <c r="G132" s="4">
        <v>44510.757685185177</v>
      </c>
      <c r="H132" s="11" t="s">
        <v>96</v>
      </c>
      <c r="I132" s="11" t="s">
        <v>114</v>
      </c>
      <c r="J132" s="11" t="s">
        <v>109</v>
      </c>
      <c r="K132" s="11" t="s">
        <v>8963</v>
      </c>
      <c r="L132" s="11" t="s">
        <v>109</v>
      </c>
      <c r="M132" s="2" t="b">
        <v>0</v>
      </c>
    </row>
    <row r="133" spans="1:13" ht="57.6" customHeight="1">
      <c r="A133" s="11" t="s">
        <v>8964</v>
      </c>
      <c r="B133" s="11" t="s">
        <v>44</v>
      </c>
      <c r="C133" s="11" t="s">
        <v>375</v>
      </c>
      <c r="D133" s="11" t="s">
        <v>376</v>
      </c>
      <c r="E133" s="11" t="s">
        <v>1868</v>
      </c>
      <c r="F133" s="11" t="s">
        <v>2781</v>
      </c>
      <c r="G133" s="4">
        <v>44510.758784722217</v>
      </c>
      <c r="H133" s="11" t="s">
        <v>96</v>
      </c>
      <c r="I133" s="11" t="s">
        <v>97</v>
      </c>
      <c r="J133" s="11" t="s">
        <v>98</v>
      </c>
      <c r="K133" s="11" t="s">
        <v>8965</v>
      </c>
      <c r="L133" s="11" t="s">
        <v>98</v>
      </c>
      <c r="M133" s="2" t="b">
        <v>0</v>
      </c>
    </row>
    <row r="134" spans="1:13" ht="43.15" customHeight="1">
      <c r="A134" s="11" t="s">
        <v>8966</v>
      </c>
      <c r="B134" s="11" t="s">
        <v>42</v>
      </c>
      <c r="C134" s="11" t="s">
        <v>92</v>
      </c>
      <c r="D134" s="11" t="s">
        <v>186</v>
      </c>
      <c r="E134" s="11" t="s">
        <v>1711</v>
      </c>
      <c r="F134" s="11" t="s">
        <v>5689</v>
      </c>
      <c r="G134" s="4">
        <v>44511.428657407407</v>
      </c>
      <c r="H134" s="11" t="s">
        <v>96</v>
      </c>
      <c r="I134" s="11" t="s">
        <v>114</v>
      </c>
      <c r="J134" s="11" t="s">
        <v>98</v>
      </c>
      <c r="K134" s="11" t="s">
        <v>8967</v>
      </c>
      <c r="L134" s="11" t="s">
        <v>98</v>
      </c>
      <c r="M134" s="2" t="b">
        <v>0</v>
      </c>
    </row>
    <row r="135" spans="1:13" ht="57.6" customHeight="1">
      <c r="A135" s="11" t="s">
        <v>8968</v>
      </c>
      <c r="B135" s="11" t="s">
        <v>42</v>
      </c>
      <c r="C135" s="11" t="s">
        <v>215</v>
      </c>
      <c r="D135" s="11" t="s">
        <v>216</v>
      </c>
      <c r="E135" s="11" t="s">
        <v>7142</v>
      </c>
      <c r="F135" s="11" t="s">
        <v>3010</v>
      </c>
      <c r="G135" s="4">
        <v>44511.438414351847</v>
      </c>
      <c r="H135" s="11" t="s">
        <v>96</v>
      </c>
      <c r="I135" s="11" t="s">
        <v>97</v>
      </c>
      <c r="J135" s="11" t="s">
        <v>98</v>
      </c>
      <c r="K135" s="11" t="s">
        <v>8969</v>
      </c>
      <c r="L135" s="11" t="s">
        <v>98</v>
      </c>
      <c r="M135" s="2" t="b">
        <v>0</v>
      </c>
    </row>
    <row r="136" spans="1:13" ht="216" customHeight="1">
      <c r="A136" s="11" t="s">
        <v>8970</v>
      </c>
      <c r="B136" s="11" t="s">
        <v>44</v>
      </c>
      <c r="C136" s="11" t="s">
        <v>375</v>
      </c>
      <c r="D136" s="11" t="s">
        <v>376</v>
      </c>
      <c r="E136" s="11" t="s">
        <v>8626</v>
      </c>
      <c r="F136" s="11" t="s">
        <v>2968</v>
      </c>
      <c r="G136" s="4">
        <v>44511.445902777778</v>
      </c>
      <c r="H136" s="11" t="s">
        <v>96</v>
      </c>
      <c r="I136" s="11" t="s">
        <v>114</v>
      </c>
      <c r="J136" s="11" t="s">
        <v>98</v>
      </c>
      <c r="K136" s="11" t="s">
        <v>8971</v>
      </c>
      <c r="L136" s="11" t="s">
        <v>98</v>
      </c>
      <c r="M136" s="2" t="b">
        <v>0</v>
      </c>
    </row>
    <row r="137" spans="1:13" ht="129.6" customHeight="1">
      <c r="A137" s="11" t="s">
        <v>8972</v>
      </c>
      <c r="B137" s="11" t="s">
        <v>44</v>
      </c>
      <c r="C137" s="11" t="s">
        <v>375</v>
      </c>
      <c r="D137" s="11" t="s">
        <v>376</v>
      </c>
      <c r="E137" s="11" t="s">
        <v>2721</v>
      </c>
      <c r="F137" s="11" t="s">
        <v>8973</v>
      </c>
      <c r="G137" s="4">
        <v>44511.49628472222</v>
      </c>
      <c r="H137" s="11" t="s">
        <v>96</v>
      </c>
      <c r="I137" s="11" t="s">
        <v>114</v>
      </c>
      <c r="J137" s="11" t="s">
        <v>98</v>
      </c>
      <c r="K137" s="11" t="s">
        <v>2576</v>
      </c>
      <c r="L137" s="11" t="s">
        <v>98</v>
      </c>
      <c r="M137" s="2" t="b">
        <v>0</v>
      </c>
    </row>
    <row r="138" spans="1:13" ht="28.9" customHeight="1">
      <c r="A138" s="11" t="s">
        <v>8974</v>
      </c>
      <c r="B138" s="11" t="s">
        <v>35</v>
      </c>
      <c r="C138" s="11" t="s">
        <v>180</v>
      </c>
      <c r="D138" s="11" t="s">
        <v>181</v>
      </c>
      <c r="E138" s="11" t="s">
        <v>2178</v>
      </c>
      <c r="F138" s="11" t="s">
        <v>8975</v>
      </c>
      <c r="G138" s="4">
        <v>44511.509016203701</v>
      </c>
      <c r="H138" s="11" t="s">
        <v>96</v>
      </c>
      <c r="I138" s="11" t="s">
        <v>97</v>
      </c>
      <c r="J138" s="11" t="s">
        <v>109</v>
      </c>
      <c r="K138" s="11" t="s">
        <v>8976</v>
      </c>
      <c r="L138" s="11" t="s">
        <v>109</v>
      </c>
      <c r="M138" s="2" t="b">
        <v>0</v>
      </c>
    </row>
    <row r="139" spans="1:13" ht="72" customHeight="1">
      <c r="A139" s="11" t="s">
        <v>8977</v>
      </c>
      <c r="B139" s="11" t="s">
        <v>33</v>
      </c>
      <c r="C139" s="11" t="s">
        <v>33</v>
      </c>
      <c r="D139" s="11" t="s">
        <v>111</v>
      </c>
      <c r="E139" s="11" t="s">
        <v>8978</v>
      </c>
      <c r="F139" s="11" t="s">
        <v>8979</v>
      </c>
      <c r="G139" s="4">
        <v>44511.546377314808</v>
      </c>
      <c r="H139" s="11" t="s">
        <v>96</v>
      </c>
      <c r="I139" s="11" t="s">
        <v>97</v>
      </c>
      <c r="J139" s="11" t="s">
        <v>98</v>
      </c>
      <c r="K139" s="11" t="s">
        <v>8980</v>
      </c>
      <c r="L139" s="11" t="s">
        <v>98</v>
      </c>
      <c r="M139" s="2" t="b">
        <v>0</v>
      </c>
    </row>
    <row r="140" spans="1:13" ht="28.9" customHeight="1">
      <c r="A140" s="11" t="s">
        <v>8981</v>
      </c>
      <c r="B140" s="11" t="s">
        <v>35</v>
      </c>
      <c r="C140" s="11" t="s">
        <v>170</v>
      </c>
      <c r="D140" s="11" t="s">
        <v>8982</v>
      </c>
      <c r="E140" s="11" t="s">
        <v>380</v>
      </c>
      <c r="F140" s="11" t="s">
        <v>8983</v>
      </c>
      <c r="G140" s="4">
        <v>44511.555868055562</v>
      </c>
      <c r="H140" s="11" t="s">
        <v>96</v>
      </c>
      <c r="I140" s="11" t="s">
        <v>97</v>
      </c>
      <c r="J140" s="11" t="s">
        <v>109</v>
      </c>
      <c r="K140" s="11" t="s">
        <v>8984</v>
      </c>
      <c r="L140" s="11" t="s">
        <v>109</v>
      </c>
      <c r="M140" s="2" t="b">
        <v>0</v>
      </c>
    </row>
    <row r="141" spans="1:13" ht="28.9" customHeight="1">
      <c r="A141" s="11" t="s">
        <v>8985</v>
      </c>
      <c r="B141" s="11" t="s">
        <v>28</v>
      </c>
      <c r="C141" s="11" t="s">
        <v>28</v>
      </c>
      <c r="D141" s="11" t="s">
        <v>111</v>
      </c>
      <c r="E141" s="11" t="s">
        <v>1653</v>
      </c>
      <c r="F141" s="11" t="s">
        <v>8986</v>
      </c>
      <c r="G141" s="4">
        <v>44511.565821759257</v>
      </c>
      <c r="H141" s="11" t="s">
        <v>96</v>
      </c>
      <c r="I141" s="11" t="s">
        <v>114</v>
      </c>
      <c r="J141" s="11" t="s">
        <v>98</v>
      </c>
      <c r="K141" s="11" t="s">
        <v>8987</v>
      </c>
      <c r="L141" s="11" t="s">
        <v>98</v>
      </c>
      <c r="M141" s="2" t="b">
        <v>0</v>
      </c>
    </row>
    <row r="142" spans="1:13" ht="201.6" customHeight="1">
      <c r="A142" s="11" t="s">
        <v>8988</v>
      </c>
      <c r="B142" s="11" t="s">
        <v>42</v>
      </c>
      <c r="C142" s="11" t="s">
        <v>215</v>
      </c>
      <c r="D142" s="11" t="s">
        <v>216</v>
      </c>
      <c r="E142" s="11" t="s">
        <v>1403</v>
      </c>
      <c r="F142" s="11" t="s">
        <v>8989</v>
      </c>
      <c r="G142" s="4">
        <v>44511.598483796297</v>
      </c>
      <c r="H142" s="11" t="s">
        <v>96</v>
      </c>
      <c r="I142" s="11" t="s">
        <v>97</v>
      </c>
      <c r="J142" s="11" t="s">
        <v>98</v>
      </c>
      <c r="K142" s="11" t="s">
        <v>3538</v>
      </c>
      <c r="L142" s="11" t="s">
        <v>98</v>
      </c>
      <c r="M142" s="2" t="b">
        <v>0</v>
      </c>
    </row>
    <row r="143" spans="1:13" ht="28.9" customHeight="1">
      <c r="A143" s="11" t="s">
        <v>8990</v>
      </c>
      <c r="B143" s="11" t="s">
        <v>35</v>
      </c>
      <c r="C143" s="11" t="s">
        <v>225</v>
      </c>
      <c r="D143" s="11" t="s">
        <v>226</v>
      </c>
      <c r="E143" s="11" t="s">
        <v>258</v>
      </c>
      <c r="F143" s="11" t="s">
        <v>7766</v>
      </c>
      <c r="G143" s="4">
        <v>44511.629930555559</v>
      </c>
      <c r="H143" s="11" t="s">
        <v>105</v>
      </c>
      <c r="I143" s="11" t="s">
        <v>97</v>
      </c>
      <c r="J143" s="11" t="s">
        <v>136</v>
      </c>
      <c r="K143" s="11" t="s">
        <v>8991</v>
      </c>
      <c r="L143" s="11" t="s">
        <v>136</v>
      </c>
      <c r="M143" s="2" t="b">
        <v>1</v>
      </c>
    </row>
    <row r="144" spans="1:13" ht="28.9" customHeight="1">
      <c r="A144" s="11" t="s">
        <v>8992</v>
      </c>
      <c r="B144" s="11" t="s">
        <v>35</v>
      </c>
      <c r="C144" s="11" t="s">
        <v>225</v>
      </c>
      <c r="D144" s="11" t="s">
        <v>226</v>
      </c>
      <c r="E144" s="11" t="s">
        <v>1029</v>
      </c>
      <c r="F144" s="11" t="s">
        <v>8993</v>
      </c>
      <c r="G144" s="4">
        <v>44511.63175925926</v>
      </c>
      <c r="H144" s="11" t="s">
        <v>105</v>
      </c>
      <c r="I144" s="11" t="s">
        <v>97</v>
      </c>
      <c r="J144" s="11" t="s">
        <v>136</v>
      </c>
      <c r="K144" s="11" t="s">
        <v>8994</v>
      </c>
      <c r="L144" s="11" t="s">
        <v>136</v>
      </c>
      <c r="M144" s="2" t="b">
        <v>1</v>
      </c>
    </row>
    <row r="145" spans="1:13" ht="28.9" customHeight="1">
      <c r="A145" s="11" t="s">
        <v>8995</v>
      </c>
      <c r="B145" s="11" t="s">
        <v>35</v>
      </c>
      <c r="C145" s="11" t="s">
        <v>225</v>
      </c>
      <c r="D145" s="11" t="s">
        <v>226</v>
      </c>
      <c r="E145" s="11" t="s">
        <v>5467</v>
      </c>
      <c r="F145" s="11" t="s">
        <v>8996</v>
      </c>
      <c r="G145" s="4">
        <v>44511.632118055553</v>
      </c>
      <c r="H145" s="11" t="s">
        <v>105</v>
      </c>
      <c r="I145" s="11" t="s">
        <v>97</v>
      </c>
      <c r="J145" s="11" t="s">
        <v>136</v>
      </c>
      <c r="K145" s="11" t="s">
        <v>8991</v>
      </c>
      <c r="L145" s="11" t="s">
        <v>136</v>
      </c>
      <c r="M145" s="2" t="b">
        <v>1</v>
      </c>
    </row>
    <row r="146" spans="1:13" ht="28.9" customHeight="1">
      <c r="A146" s="11" t="s">
        <v>8997</v>
      </c>
      <c r="B146" s="11" t="s">
        <v>44</v>
      </c>
      <c r="C146" s="11" t="s">
        <v>507</v>
      </c>
      <c r="D146" s="11" t="s">
        <v>508</v>
      </c>
      <c r="E146" s="11" t="s">
        <v>4622</v>
      </c>
      <c r="F146" s="11" t="s">
        <v>8998</v>
      </c>
      <c r="G146" s="4">
        <v>44511.642870370371</v>
      </c>
      <c r="H146" s="11" t="s">
        <v>96</v>
      </c>
      <c r="I146" s="11" t="s">
        <v>97</v>
      </c>
      <c r="J146" s="11" t="s">
        <v>98</v>
      </c>
      <c r="K146" s="11" t="s">
        <v>8999</v>
      </c>
      <c r="L146" s="11" t="s">
        <v>98</v>
      </c>
      <c r="M146" s="2" t="b">
        <v>0</v>
      </c>
    </row>
    <row r="147" spans="1:13">
      <c r="A147" s="11" t="s">
        <v>9000</v>
      </c>
      <c r="B147" s="11" t="s">
        <v>35</v>
      </c>
      <c r="C147" s="11" t="s">
        <v>225</v>
      </c>
      <c r="D147" s="11" t="s">
        <v>226</v>
      </c>
      <c r="E147" s="11" t="s">
        <v>1072</v>
      </c>
      <c r="F147" s="11" t="s">
        <v>9001</v>
      </c>
      <c r="G147" s="4">
        <v>44511.651643518519</v>
      </c>
      <c r="H147" s="11" t="s">
        <v>96</v>
      </c>
      <c r="I147" s="11" t="s">
        <v>97</v>
      </c>
      <c r="J147" s="11" t="s">
        <v>109</v>
      </c>
      <c r="K147" s="11" t="s">
        <v>9002</v>
      </c>
      <c r="L147" s="11" t="s">
        <v>109</v>
      </c>
      <c r="M147" s="2" t="b">
        <v>1</v>
      </c>
    </row>
    <row r="148" spans="1:13" ht="57.6" customHeight="1">
      <c r="A148" s="11" t="s">
        <v>9003</v>
      </c>
      <c r="B148" s="11" t="s">
        <v>44</v>
      </c>
      <c r="C148" s="11" t="s">
        <v>738</v>
      </c>
      <c r="D148" s="11" t="s">
        <v>739</v>
      </c>
      <c r="E148" s="11" t="s">
        <v>7988</v>
      </c>
      <c r="F148" s="11" t="s">
        <v>9004</v>
      </c>
      <c r="G148" s="4">
        <v>44511.739722222221</v>
      </c>
      <c r="H148" s="11" t="s">
        <v>96</v>
      </c>
      <c r="I148" s="11" t="s">
        <v>97</v>
      </c>
      <c r="J148" s="11" t="s">
        <v>98</v>
      </c>
      <c r="K148" s="11" t="s">
        <v>5392</v>
      </c>
      <c r="L148" s="11" t="s">
        <v>98</v>
      </c>
      <c r="M148" s="2" t="b">
        <v>0</v>
      </c>
    </row>
    <row r="149" spans="1:13">
      <c r="A149" s="11" t="s">
        <v>9005</v>
      </c>
      <c r="B149" s="11" t="s">
        <v>35</v>
      </c>
      <c r="C149" s="11" t="s">
        <v>1908</v>
      </c>
      <c r="D149" s="11" t="s">
        <v>5419</v>
      </c>
      <c r="E149" s="11" t="s">
        <v>112</v>
      </c>
      <c r="F149" s="11" t="s">
        <v>9006</v>
      </c>
      <c r="G149" s="4">
        <v>44511.74664351852</v>
      </c>
      <c r="H149" s="11" t="s">
        <v>96</v>
      </c>
      <c r="I149" s="11" t="s">
        <v>97</v>
      </c>
      <c r="J149" s="11" t="s">
        <v>109</v>
      </c>
      <c r="K149" s="11" t="s">
        <v>9007</v>
      </c>
      <c r="L149" s="11" t="s">
        <v>109</v>
      </c>
      <c r="M149" s="2" t="b">
        <v>0</v>
      </c>
    </row>
    <row r="150" spans="1:13" ht="28.9" customHeight="1">
      <c r="A150" s="11" t="s">
        <v>9008</v>
      </c>
      <c r="B150" s="11" t="s">
        <v>35</v>
      </c>
      <c r="C150" s="11" t="s">
        <v>1135</v>
      </c>
      <c r="D150" s="11" t="s">
        <v>2843</v>
      </c>
      <c r="E150" s="11" t="s">
        <v>319</v>
      </c>
      <c r="F150" s="11" t="s">
        <v>9009</v>
      </c>
      <c r="G150" s="4">
        <v>44511.8047337963</v>
      </c>
      <c r="H150" s="11" t="s">
        <v>96</v>
      </c>
      <c r="I150" s="11" t="s">
        <v>97</v>
      </c>
      <c r="J150" s="11" t="s">
        <v>121</v>
      </c>
      <c r="K150" s="11" t="s">
        <v>9010</v>
      </c>
      <c r="L150" s="11" t="s">
        <v>109</v>
      </c>
      <c r="M150" s="2" t="b">
        <v>0</v>
      </c>
    </row>
    <row r="151" spans="1:13" ht="28.9" customHeight="1">
      <c r="A151" s="11" t="s">
        <v>9011</v>
      </c>
      <c r="B151" s="11" t="s">
        <v>36</v>
      </c>
      <c r="C151" s="11" t="s">
        <v>37</v>
      </c>
      <c r="D151" s="11" t="s">
        <v>133</v>
      </c>
      <c r="E151" s="11" t="s">
        <v>491</v>
      </c>
      <c r="F151" s="11" t="s">
        <v>9012</v>
      </c>
      <c r="G151" s="4">
        <v>44511.829872685194</v>
      </c>
      <c r="H151" s="11" t="s">
        <v>96</v>
      </c>
      <c r="I151" s="11" t="s">
        <v>97</v>
      </c>
      <c r="J151" s="11" t="s">
        <v>107</v>
      </c>
      <c r="K151" s="11" t="s">
        <v>9013</v>
      </c>
      <c r="L151" s="11" t="s">
        <v>107</v>
      </c>
      <c r="M151" s="2" t="b">
        <v>0</v>
      </c>
    </row>
    <row r="152" spans="1:13" ht="57.6" customHeight="1">
      <c r="A152" s="11" t="s">
        <v>9014</v>
      </c>
      <c r="B152" s="11" t="s">
        <v>42</v>
      </c>
      <c r="C152" s="11" t="s">
        <v>215</v>
      </c>
      <c r="D152" s="11" t="s">
        <v>216</v>
      </c>
      <c r="E152" s="11" t="s">
        <v>2115</v>
      </c>
      <c r="F152" s="11" t="s">
        <v>9015</v>
      </c>
      <c r="G152" s="4">
        <v>44511.861111111109</v>
      </c>
      <c r="H152" s="11" t="s">
        <v>96</v>
      </c>
      <c r="I152" s="11" t="s">
        <v>97</v>
      </c>
      <c r="J152" s="11" t="s">
        <v>98</v>
      </c>
      <c r="K152" s="11" t="s">
        <v>5392</v>
      </c>
      <c r="L152" s="11" t="s">
        <v>98</v>
      </c>
      <c r="M152" s="2" t="b">
        <v>0</v>
      </c>
    </row>
    <row r="153" spans="1:13">
      <c r="A153" s="11" t="s">
        <v>9016</v>
      </c>
      <c r="B153" s="11" t="s">
        <v>35</v>
      </c>
      <c r="C153" s="11" t="s">
        <v>342</v>
      </c>
      <c r="D153" s="11" t="s">
        <v>434</v>
      </c>
      <c r="E153" s="11" t="s">
        <v>1231</v>
      </c>
      <c r="F153" s="11" t="s">
        <v>9017</v>
      </c>
      <c r="G153" s="4">
        <v>44511.872465277767</v>
      </c>
      <c r="H153" s="11" t="s">
        <v>96</v>
      </c>
      <c r="I153" s="11" t="s">
        <v>97</v>
      </c>
      <c r="J153" s="11" t="s">
        <v>109</v>
      </c>
      <c r="K153" s="11" t="s">
        <v>9018</v>
      </c>
      <c r="L153" s="11" t="s">
        <v>109</v>
      </c>
      <c r="M153" s="2" t="b">
        <v>0</v>
      </c>
    </row>
    <row r="154" spans="1:13">
      <c r="A154" s="11" t="s">
        <v>9019</v>
      </c>
      <c r="B154" s="11" t="s">
        <v>35</v>
      </c>
      <c r="C154" s="11" t="s">
        <v>342</v>
      </c>
      <c r="D154" s="11" t="s">
        <v>434</v>
      </c>
      <c r="E154" s="11" t="s">
        <v>593</v>
      </c>
      <c r="F154" s="11" t="s">
        <v>9020</v>
      </c>
      <c r="G154" s="4">
        <v>44511.873055555552</v>
      </c>
      <c r="H154" s="11" t="s">
        <v>96</v>
      </c>
      <c r="I154" s="11" t="s">
        <v>97</v>
      </c>
      <c r="J154" s="11" t="s">
        <v>109</v>
      </c>
      <c r="K154" s="11" t="s">
        <v>4802</v>
      </c>
      <c r="L154" s="11" t="s">
        <v>109</v>
      </c>
      <c r="M154" s="2" t="b">
        <v>0</v>
      </c>
    </row>
    <row r="155" spans="1:13" ht="43.15" customHeight="1">
      <c r="A155" s="11" t="s">
        <v>9021</v>
      </c>
      <c r="B155" s="11" t="s">
        <v>56</v>
      </c>
      <c r="C155" s="11" t="s">
        <v>153</v>
      </c>
      <c r="D155" s="11" t="s">
        <v>1332</v>
      </c>
      <c r="E155" s="11" t="s">
        <v>8702</v>
      </c>
      <c r="F155" s="11" t="s">
        <v>9022</v>
      </c>
      <c r="G155" s="4">
        <v>44512.436759259261</v>
      </c>
      <c r="H155" s="11" t="s">
        <v>96</v>
      </c>
      <c r="I155" s="11" t="s">
        <v>114</v>
      </c>
      <c r="J155" s="11" t="s">
        <v>98</v>
      </c>
      <c r="K155" s="11" t="s">
        <v>9023</v>
      </c>
      <c r="L155" s="11" t="s">
        <v>98</v>
      </c>
      <c r="M155" s="2" t="b">
        <v>0</v>
      </c>
    </row>
    <row r="156" spans="1:13" ht="28.9" customHeight="1">
      <c r="A156" s="11" t="s">
        <v>9024</v>
      </c>
      <c r="B156" s="11" t="s">
        <v>42</v>
      </c>
      <c r="C156" s="11" t="s">
        <v>92</v>
      </c>
      <c r="D156" s="11" t="s">
        <v>186</v>
      </c>
      <c r="E156" s="11" t="s">
        <v>1510</v>
      </c>
      <c r="F156" s="11" t="s">
        <v>5872</v>
      </c>
      <c r="G156" s="4">
        <v>44512.483368055553</v>
      </c>
      <c r="H156" s="11" t="s">
        <v>96</v>
      </c>
      <c r="I156" s="11" t="s">
        <v>97</v>
      </c>
      <c r="J156" s="11" t="s">
        <v>98</v>
      </c>
      <c r="K156" s="11" t="s">
        <v>9025</v>
      </c>
      <c r="L156" s="11" t="s">
        <v>98</v>
      </c>
      <c r="M156" s="2" t="b">
        <v>0</v>
      </c>
    </row>
    <row r="157" spans="1:13" ht="28.9" customHeight="1">
      <c r="A157" s="11" t="s">
        <v>9026</v>
      </c>
      <c r="B157" s="11" t="s">
        <v>35</v>
      </c>
      <c r="C157" s="11" t="s">
        <v>180</v>
      </c>
      <c r="D157" s="11" t="s">
        <v>466</v>
      </c>
      <c r="E157" s="11" t="s">
        <v>9027</v>
      </c>
      <c r="F157" s="11" t="s">
        <v>9028</v>
      </c>
      <c r="G157" s="4">
        <v>44512.490277777782</v>
      </c>
      <c r="H157" s="11" t="s">
        <v>96</v>
      </c>
      <c r="I157" s="11" t="s">
        <v>97</v>
      </c>
      <c r="J157" s="11" t="s">
        <v>136</v>
      </c>
      <c r="K157" s="11" t="s">
        <v>9029</v>
      </c>
      <c r="L157" s="11" t="s">
        <v>136</v>
      </c>
      <c r="M157" s="2" t="b">
        <v>1</v>
      </c>
    </row>
    <row r="158" spans="1:13" ht="28.9" customHeight="1">
      <c r="A158" s="11" t="s">
        <v>9030</v>
      </c>
      <c r="B158" s="11" t="s">
        <v>35</v>
      </c>
      <c r="C158" s="11" t="s">
        <v>225</v>
      </c>
      <c r="D158" s="11" t="s">
        <v>226</v>
      </c>
      <c r="E158" s="11" t="s">
        <v>1072</v>
      </c>
      <c r="F158" s="11" t="s">
        <v>9031</v>
      </c>
      <c r="G158" s="4">
        <v>44512.516365740739</v>
      </c>
      <c r="H158" s="11" t="s">
        <v>105</v>
      </c>
      <c r="I158" s="11" t="s">
        <v>114</v>
      </c>
      <c r="J158" s="11" t="s">
        <v>136</v>
      </c>
      <c r="K158" s="11" t="s">
        <v>9032</v>
      </c>
      <c r="L158" s="11" t="s">
        <v>136</v>
      </c>
      <c r="M158" s="2" t="b">
        <v>1</v>
      </c>
    </row>
    <row r="159" spans="1:13" ht="57.6" customHeight="1">
      <c r="A159" s="11" t="s">
        <v>9033</v>
      </c>
      <c r="B159" s="11" t="s">
        <v>42</v>
      </c>
      <c r="C159" s="11" t="s">
        <v>92</v>
      </c>
      <c r="D159" s="11" t="s">
        <v>186</v>
      </c>
      <c r="E159" s="11" t="s">
        <v>1403</v>
      </c>
      <c r="F159" s="11" t="s">
        <v>9034</v>
      </c>
      <c r="G159" s="4">
        <v>44512.64434027778</v>
      </c>
      <c r="H159" s="11" t="s">
        <v>96</v>
      </c>
      <c r="I159" s="11" t="s">
        <v>97</v>
      </c>
      <c r="J159" s="11" t="s">
        <v>98</v>
      </c>
      <c r="K159" s="11" t="s">
        <v>9035</v>
      </c>
      <c r="L159" s="11" t="s">
        <v>98</v>
      </c>
      <c r="M159" s="2" t="b">
        <v>0</v>
      </c>
    </row>
    <row r="160" spans="1:13" ht="28.9" customHeight="1">
      <c r="A160" s="11" t="s">
        <v>9036</v>
      </c>
      <c r="B160" s="11" t="s">
        <v>59</v>
      </c>
      <c r="C160" s="11" t="s">
        <v>5815</v>
      </c>
      <c r="D160" s="11" t="s">
        <v>5815</v>
      </c>
      <c r="E160" s="11" t="s">
        <v>6743</v>
      </c>
      <c r="F160" s="11" t="s">
        <v>9037</v>
      </c>
      <c r="G160" s="4">
        <v>44512.555138888893</v>
      </c>
      <c r="H160" s="11" t="s">
        <v>105</v>
      </c>
      <c r="I160" s="11" t="s">
        <v>97</v>
      </c>
      <c r="J160" s="11" t="s">
        <v>98</v>
      </c>
      <c r="K160" s="11" t="s">
        <v>9038</v>
      </c>
      <c r="L160" s="11" t="s">
        <v>98</v>
      </c>
      <c r="M160" s="2" t="b">
        <v>0</v>
      </c>
    </row>
    <row r="161" spans="1:13" ht="115.15" customHeight="1">
      <c r="A161" s="11" t="s">
        <v>9039</v>
      </c>
      <c r="B161" s="11" t="s">
        <v>42</v>
      </c>
      <c r="C161" s="11" t="s">
        <v>92</v>
      </c>
      <c r="D161" s="11" t="s">
        <v>186</v>
      </c>
      <c r="E161" s="11" t="s">
        <v>1403</v>
      </c>
      <c r="F161" s="11" t="s">
        <v>4095</v>
      </c>
      <c r="G161" s="4">
        <v>44512.569699074083</v>
      </c>
      <c r="H161" s="11" t="s">
        <v>96</v>
      </c>
      <c r="I161" s="11" t="s">
        <v>97</v>
      </c>
      <c r="J161" s="11" t="s">
        <v>98</v>
      </c>
      <c r="K161" s="11" t="s">
        <v>6677</v>
      </c>
      <c r="L161" s="11" t="s">
        <v>98</v>
      </c>
      <c r="M161" s="2" t="b">
        <v>0</v>
      </c>
    </row>
    <row r="162" spans="1:13" ht="28.9" customHeight="1">
      <c r="A162" s="11" t="s">
        <v>9040</v>
      </c>
      <c r="B162" s="11" t="s">
        <v>42</v>
      </c>
      <c r="C162" s="11" t="s">
        <v>92</v>
      </c>
      <c r="D162" s="11" t="s">
        <v>93</v>
      </c>
      <c r="E162" s="11" t="s">
        <v>6717</v>
      </c>
      <c r="F162" s="11" t="s">
        <v>6755</v>
      </c>
      <c r="G162" s="4">
        <v>44512.702743055554</v>
      </c>
      <c r="H162" s="11" t="s">
        <v>96</v>
      </c>
      <c r="I162" s="11" t="s">
        <v>97</v>
      </c>
      <c r="J162" s="11" t="s">
        <v>98</v>
      </c>
      <c r="K162" s="11" t="s">
        <v>9041</v>
      </c>
      <c r="L162" s="11" t="s">
        <v>98</v>
      </c>
      <c r="M162" s="2" t="b">
        <v>0</v>
      </c>
    </row>
    <row r="163" spans="1:13" ht="201.6" customHeight="1">
      <c r="A163" s="11" t="s">
        <v>9042</v>
      </c>
      <c r="B163" s="11" t="s">
        <v>42</v>
      </c>
      <c r="C163" s="11" t="s">
        <v>507</v>
      </c>
      <c r="D163" s="11" t="s">
        <v>508</v>
      </c>
      <c r="E163" s="11" t="s">
        <v>5039</v>
      </c>
      <c r="F163" s="11" t="s">
        <v>4176</v>
      </c>
      <c r="G163" s="4">
        <v>44512.704641203702</v>
      </c>
      <c r="H163" s="11" t="s">
        <v>96</v>
      </c>
      <c r="I163" s="11" t="s">
        <v>97</v>
      </c>
      <c r="J163" s="11" t="s">
        <v>98</v>
      </c>
      <c r="K163" s="11" t="s">
        <v>3538</v>
      </c>
      <c r="L163" s="11" t="s">
        <v>98</v>
      </c>
      <c r="M163" s="2" t="b">
        <v>0</v>
      </c>
    </row>
    <row r="164" spans="1:13" ht="72" customHeight="1">
      <c r="A164" s="11" t="s">
        <v>9043</v>
      </c>
      <c r="B164" s="11" t="s">
        <v>44</v>
      </c>
      <c r="C164" s="11" t="s">
        <v>507</v>
      </c>
      <c r="D164" s="11" t="s">
        <v>508</v>
      </c>
      <c r="E164" s="11" t="s">
        <v>1970</v>
      </c>
      <c r="F164" s="11" t="s">
        <v>7487</v>
      </c>
      <c r="G164" s="4">
        <v>44512.748344907413</v>
      </c>
      <c r="H164" s="11" t="s">
        <v>96</v>
      </c>
      <c r="I164" s="11" t="s">
        <v>97</v>
      </c>
      <c r="J164" s="11" t="s">
        <v>98</v>
      </c>
      <c r="K164" s="11" t="s">
        <v>9044</v>
      </c>
      <c r="L164" s="11" t="s">
        <v>98</v>
      </c>
      <c r="M164" s="2" t="b">
        <v>0</v>
      </c>
    </row>
    <row r="165" spans="1:13" ht="57.6" customHeight="1">
      <c r="A165" s="11" t="s">
        <v>9045</v>
      </c>
      <c r="B165" s="11" t="s">
        <v>42</v>
      </c>
      <c r="C165" s="11" t="s">
        <v>92</v>
      </c>
      <c r="D165" s="11" t="s">
        <v>93</v>
      </c>
      <c r="E165" s="11" t="s">
        <v>4217</v>
      </c>
      <c r="F165" s="11" t="s">
        <v>9046</v>
      </c>
      <c r="G165" s="4">
        <v>44512.768564814818</v>
      </c>
      <c r="H165" s="11" t="s">
        <v>96</v>
      </c>
      <c r="I165" s="11" t="s">
        <v>97</v>
      </c>
      <c r="J165" s="11" t="s">
        <v>98</v>
      </c>
      <c r="K165" s="11" t="s">
        <v>9047</v>
      </c>
      <c r="L165" s="11" t="s">
        <v>98</v>
      </c>
      <c r="M165" s="2" t="b">
        <v>0</v>
      </c>
    </row>
    <row r="166" spans="1:13">
      <c r="A166" s="11" t="s">
        <v>9048</v>
      </c>
      <c r="B166" s="11" t="s">
        <v>35</v>
      </c>
      <c r="C166" s="11" t="s">
        <v>342</v>
      </c>
      <c r="D166" s="11" t="s">
        <v>434</v>
      </c>
      <c r="E166" s="11" t="s">
        <v>177</v>
      </c>
      <c r="F166" s="11" t="s">
        <v>9049</v>
      </c>
      <c r="G166" s="4">
        <v>44512.771689814806</v>
      </c>
      <c r="H166" s="11" t="s">
        <v>96</v>
      </c>
      <c r="I166" s="11" t="s">
        <v>97</v>
      </c>
      <c r="J166" s="11" t="s">
        <v>109</v>
      </c>
      <c r="K166" s="11" t="s">
        <v>9050</v>
      </c>
      <c r="L166" s="11" t="s">
        <v>109</v>
      </c>
      <c r="M166" s="2" t="b">
        <v>1</v>
      </c>
    </row>
    <row r="167" spans="1:13" ht="57.6" customHeight="1">
      <c r="A167" s="11" t="s">
        <v>9051</v>
      </c>
      <c r="B167" s="11" t="s">
        <v>42</v>
      </c>
      <c r="C167" s="11" t="s">
        <v>92</v>
      </c>
      <c r="D167" s="11" t="s">
        <v>93</v>
      </c>
      <c r="E167" s="11" t="s">
        <v>2195</v>
      </c>
      <c r="F167" s="11" t="s">
        <v>9052</v>
      </c>
      <c r="G167" s="4">
        <v>44513.485150462962</v>
      </c>
      <c r="H167" s="11" t="s">
        <v>96</v>
      </c>
      <c r="I167" s="11" t="s">
        <v>97</v>
      </c>
      <c r="J167" s="11" t="s">
        <v>98</v>
      </c>
      <c r="K167" s="11" t="s">
        <v>9053</v>
      </c>
      <c r="L167" s="11" t="s">
        <v>98</v>
      </c>
      <c r="M167" s="2" t="b">
        <v>0</v>
      </c>
    </row>
    <row r="168" spans="1:13" ht="43.15" customHeight="1">
      <c r="A168" s="11" t="s">
        <v>9054</v>
      </c>
      <c r="B168" s="11" t="s">
        <v>36</v>
      </c>
      <c r="C168" s="11" t="s">
        <v>37</v>
      </c>
      <c r="D168" s="11" t="s">
        <v>133</v>
      </c>
      <c r="E168" s="11" t="s">
        <v>1928</v>
      </c>
      <c r="F168" s="11" t="s">
        <v>3371</v>
      </c>
      <c r="G168" s="4">
        <v>44513.470277777778</v>
      </c>
      <c r="H168" s="11" t="s">
        <v>105</v>
      </c>
      <c r="I168" s="11" t="s">
        <v>97</v>
      </c>
      <c r="J168" s="11" t="s">
        <v>107</v>
      </c>
      <c r="K168" s="11" t="s">
        <v>9055</v>
      </c>
      <c r="L168" s="11" t="s">
        <v>107</v>
      </c>
      <c r="M168" s="2" t="b">
        <v>0</v>
      </c>
    </row>
    <row r="169" spans="1:13" ht="201.6" customHeight="1">
      <c r="A169" s="11" t="s">
        <v>9056</v>
      </c>
      <c r="B169" s="11" t="s">
        <v>44</v>
      </c>
      <c r="C169" s="11" t="s">
        <v>507</v>
      </c>
      <c r="D169" s="11" t="s">
        <v>508</v>
      </c>
      <c r="E169" s="11" t="s">
        <v>4989</v>
      </c>
      <c r="F169" s="11" t="s">
        <v>2058</v>
      </c>
      <c r="G169" s="4">
        <v>44513.486805555563</v>
      </c>
      <c r="H169" s="11" t="s">
        <v>96</v>
      </c>
      <c r="I169" s="11" t="s">
        <v>114</v>
      </c>
      <c r="J169" s="11" t="s">
        <v>98</v>
      </c>
      <c r="K169" s="11" t="s">
        <v>3538</v>
      </c>
      <c r="L169" s="11" t="s">
        <v>98</v>
      </c>
      <c r="M169" s="2" t="b">
        <v>0</v>
      </c>
    </row>
    <row r="170" spans="1:13" ht="28.9" customHeight="1">
      <c r="A170" s="11" t="s">
        <v>9057</v>
      </c>
      <c r="B170" s="11" t="s">
        <v>42</v>
      </c>
      <c r="C170" s="11" t="s">
        <v>685</v>
      </c>
      <c r="D170" s="11" t="s">
        <v>1168</v>
      </c>
      <c r="E170" s="11" t="s">
        <v>5032</v>
      </c>
      <c r="F170" s="11" t="s">
        <v>9058</v>
      </c>
      <c r="G170" s="4">
        <v>44513.571932870371</v>
      </c>
      <c r="H170" s="11" t="s">
        <v>96</v>
      </c>
      <c r="I170" s="11" t="s">
        <v>114</v>
      </c>
      <c r="J170" s="11" t="s">
        <v>98</v>
      </c>
      <c r="K170" s="11" t="s">
        <v>9059</v>
      </c>
      <c r="L170" s="11" t="s">
        <v>98</v>
      </c>
      <c r="M170" s="2" t="b">
        <v>0</v>
      </c>
    </row>
    <row r="171" spans="1:13" ht="28.9" customHeight="1">
      <c r="A171" s="11" t="s">
        <v>9060</v>
      </c>
      <c r="B171" s="11" t="s">
        <v>35</v>
      </c>
      <c r="C171" s="11" t="s">
        <v>2252</v>
      </c>
      <c r="D171" s="11" t="s">
        <v>9061</v>
      </c>
      <c r="E171" s="11" t="s">
        <v>2254</v>
      </c>
      <c r="F171" s="11" t="s">
        <v>2255</v>
      </c>
      <c r="G171" s="4">
        <v>44515.677442129629</v>
      </c>
      <c r="H171" s="11" t="s">
        <v>96</v>
      </c>
      <c r="I171" s="11" t="s">
        <v>97</v>
      </c>
      <c r="J171" s="11" t="s">
        <v>121</v>
      </c>
      <c r="K171" s="11" t="s">
        <v>9062</v>
      </c>
      <c r="L171" s="11" t="s">
        <v>109</v>
      </c>
      <c r="M171" s="2" t="b">
        <v>1</v>
      </c>
    </row>
    <row r="172" spans="1:13">
      <c r="A172" s="11" t="s">
        <v>9063</v>
      </c>
      <c r="B172" s="11" t="s">
        <v>35</v>
      </c>
      <c r="C172" s="11" t="s">
        <v>342</v>
      </c>
      <c r="D172" s="11" t="s">
        <v>434</v>
      </c>
      <c r="E172" s="11" t="s">
        <v>319</v>
      </c>
      <c r="F172" s="11" t="s">
        <v>9064</v>
      </c>
      <c r="G172" s="4">
        <v>44516.401053240741</v>
      </c>
      <c r="H172" s="11" t="s">
        <v>96</v>
      </c>
      <c r="I172" s="11" t="s">
        <v>97</v>
      </c>
      <c r="J172" s="11" t="s">
        <v>109</v>
      </c>
      <c r="K172" s="11" t="s">
        <v>8549</v>
      </c>
      <c r="L172" s="11" t="s">
        <v>109</v>
      </c>
      <c r="M172" s="2" t="b">
        <v>0</v>
      </c>
    </row>
    <row r="173" spans="1:13">
      <c r="A173" s="11" t="s">
        <v>9065</v>
      </c>
      <c r="B173" s="11" t="s">
        <v>35</v>
      </c>
      <c r="C173" s="11" t="s">
        <v>124</v>
      </c>
      <c r="D173" s="11" t="s">
        <v>144</v>
      </c>
      <c r="E173" s="11" t="s">
        <v>1029</v>
      </c>
      <c r="F173" s="11" t="s">
        <v>583</v>
      </c>
      <c r="G173" s="4">
        <v>44516.429178240738</v>
      </c>
      <c r="H173" s="11" t="s">
        <v>96</v>
      </c>
      <c r="I173" s="11" t="s">
        <v>97</v>
      </c>
      <c r="J173" s="11" t="s">
        <v>109</v>
      </c>
      <c r="K173" s="11" t="s">
        <v>9066</v>
      </c>
      <c r="L173" s="11" t="s">
        <v>109</v>
      </c>
      <c r="M173" s="2" t="b">
        <v>0</v>
      </c>
    </row>
    <row r="174" spans="1:13" ht="57.6" customHeight="1">
      <c r="A174" s="11" t="s">
        <v>9067</v>
      </c>
      <c r="B174" s="11" t="s">
        <v>42</v>
      </c>
      <c r="C174" s="11" t="s">
        <v>738</v>
      </c>
      <c r="D174" s="11" t="s">
        <v>739</v>
      </c>
      <c r="E174" s="11" t="s">
        <v>1403</v>
      </c>
      <c r="F174" s="11" t="s">
        <v>9068</v>
      </c>
      <c r="G174" s="4">
        <v>44516.462453703702</v>
      </c>
      <c r="H174" s="11" t="s">
        <v>96</v>
      </c>
      <c r="I174" s="11" t="s">
        <v>97</v>
      </c>
      <c r="J174" s="11" t="s">
        <v>98</v>
      </c>
      <c r="K174" s="11" t="s">
        <v>9069</v>
      </c>
      <c r="L174" s="11" t="s">
        <v>98</v>
      </c>
      <c r="M174" s="2" t="b">
        <v>0</v>
      </c>
    </row>
    <row r="175" spans="1:13" ht="28.9" customHeight="1">
      <c r="A175" s="11" t="s">
        <v>9070</v>
      </c>
      <c r="B175" s="11" t="s">
        <v>35</v>
      </c>
      <c r="C175" s="11" t="s">
        <v>180</v>
      </c>
      <c r="D175" s="11" t="s">
        <v>181</v>
      </c>
      <c r="E175" s="11" t="s">
        <v>9071</v>
      </c>
      <c r="F175" s="11" t="s">
        <v>2781</v>
      </c>
      <c r="G175" s="4">
        <v>44516.456423611111</v>
      </c>
      <c r="H175" s="11" t="s">
        <v>96</v>
      </c>
      <c r="I175" s="11" t="s">
        <v>97</v>
      </c>
      <c r="J175" s="11" t="s">
        <v>109</v>
      </c>
      <c r="K175" s="11" t="s">
        <v>9072</v>
      </c>
      <c r="L175" s="11" t="s">
        <v>109</v>
      </c>
      <c r="M175" s="2" t="b">
        <v>0</v>
      </c>
    </row>
    <row r="176" spans="1:13">
      <c r="A176" s="11" t="s">
        <v>9073</v>
      </c>
      <c r="B176" s="11" t="s">
        <v>35</v>
      </c>
      <c r="C176" s="11" t="s">
        <v>180</v>
      </c>
      <c r="D176" s="11" t="s">
        <v>466</v>
      </c>
      <c r="E176" s="11" t="s">
        <v>112</v>
      </c>
      <c r="F176" s="11" t="s">
        <v>9074</v>
      </c>
      <c r="G176" s="4">
        <v>44516.467430555553</v>
      </c>
      <c r="H176" s="11" t="s">
        <v>96</v>
      </c>
      <c r="I176" s="11" t="s">
        <v>97</v>
      </c>
      <c r="J176" s="11" t="s">
        <v>109</v>
      </c>
      <c r="K176" s="11" t="s">
        <v>806</v>
      </c>
      <c r="L176" s="11" t="s">
        <v>109</v>
      </c>
      <c r="M176" s="2" t="b">
        <v>0</v>
      </c>
    </row>
    <row r="177" spans="1:13" ht="28.9" customHeight="1">
      <c r="A177" s="11" t="s">
        <v>9075</v>
      </c>
      <c r="B177" s="11" t="s">
        <v>60</v>
      </c>
      <c r="C177" s="11" t="s">
        <v>457</v>
      </c>
      <c r="D177" s="11" t="s">
        <v>458</v>
      </c>
      <c r="E177" s="11" t="s">
        <v>9076</v>
      </c>
      <c r="F177" s="11" t="s">
        <v>2781</v>
      </c>
      <c r="G177" s="4">
        <v>44516.463865740741</v>
      </c>
      <c r="H177" s="11" t="s">
        <v>96</v>
      </c>
      <c r="I177" s="11" t="s">
        <v>97</v>
      </c>
      <c r="J177" s="11" t="s">
        <v>98</v>
      </c>
      <c r="K177" s="11" t="s">
        <v>9077</v>
      </c>
      <c r="L177" s="11" t="s">
        <v>98</v>
      </c>
      <c r="M177" s="2" t="b">
        <v>0</v>
      </c>
    </row>
    <row r="178" spans="1:13" ht="43.15" customHeight="1">
      <c r="A178" s="11" t="s">
        <v>9078</v>
      </c>
      <c r="B178" s="11" t="s">
        <v>42</v>
      </c>
      <c r="C178" s="11" t="s">
        <v>5375</v>
      </c>
      <c r="D178" s="11" t="s">
        <v>5376</v>
      </c>
      <c r="E178" s="11" t="s">
        <v>5797</v>
      </c>
      <c r="F178" s="11" t="s">
        <v>9079</v>
      </c>
      <c r="G178" s="4">
        <v>44516.502349537041</v>
      </c>
      <c r="H178" s="11" t="s">
        <v>96</v>
      </c>
      <c r="I178" s="11" t="s">
        <v>97</v>
      </c>
      <c r="J178" s="11" t="s">
        <v>98</v>
      </c>
      <c r="K178" s="11" t="s">
        <v>9080</v>
      </c>
      <c r="L178" s="11" t="s">
        <v>98</v>
      </c>
      <c r="M178" s="2" t="b">
        <v>0</v>
      </c>
    </row>
    <row r="179" spans="1:13" ht="43.15" customHeight="1">
      <c r="A179" s="11" t="s">
        <v>9081</v>
      </c>
      <c r="B179" s="11" t="s">
        <v>44</v>
      </c>
      <c r="C179" s="11" t="s">
        <v>375</v>
      </c>
      <c r="D179" s="11" t="s">
        <v>376</v>
      </c>
      <c r="E179" s="11" t="s">
        <v>5892</v>
      </c>
      <c r="F179" s="11" t="s">
        <v>1862</v>
      </c>
      <c r="G179" s="4">
        <v>44516.479571759257</v>
      </c>
      <c r="H179" s="11" t="s">
        <v>96</v>
      </c>
      <c r="I179" s="11" t="s">
        <v>97</v>
      </c>
      <c r="J179" s="11" t="s">
        <v>98</v>
      </c>
      <c r="K179" s="11" t="s">
        <v>9082</v>
      </c>
      <c r="L179" s="11" t="s">
        <v>98</v>
      </c>
      <c r="M179" s="2" t="b">
        <v>0</v>
      </c>
    </row>
    <row r="180" spans="1:13" ht="57.6" customHeight="1">
      <c r="A180" s="11" t="s">
        <v>9083</v>
      </c>
      <c r="B180" s="11" t="s">
        <v>42</v>
      </c>
      <c r="C180" s="11" t="s">
        <v>1857</v>
      </c>
      <c r="D180" s="11" t="s">
        <v>1858</v>
      </c>
      <c r="E180" s="11" t="s">
        <v>3374</v>
      </c>
      <c r="F180" s="11" t="s">
        <v>1635</v>
      </c>
      <c r="G180" s="4">
        <v>44516.496874999997</v>
      </c>
      <c r="H180" s="11" t="s">
        <v>96</v>
      </c>
      <c r="I180" s="11" t="s">
        <v>97</v>
      </c>
      <c r="J180" s="11" t="s">
        <v>98</v>
      </c>
      <c r="K180" s="11" t="s">
        <v>9084</v>
      </c>
      <c r="L180" s="11" t="s">
        <v>98</v>
      </c>
      <c r="M180" s="2" t="b">
        <v>0</v>
      </c>
    </row>
    <row r="181" spans="1:13" ht="115.15" customHeight="1">
      <c r="A181" s="11" t="s">
        <v>9085</v>
      </c>
      <c r="B181" s="11" t="s">
        <v>28</v>
      </c>
      <c r="C181" s="11" t="s">
        <v>28</v>
      </c>
      <c r="D181" s="11" t="s">
        <v>111</v>
      </c>
      <c r="E181" s="11" t="s">
        <v>1653</v>
      </c>
      <c r="F181" s="11" t="s">
        <v>9086</v>
      </c>
      <c r="G181" s="4">
        <v>44516.518807870372</v>
      </c>
      <c r="H181" s="11" t="s">
        <v>96</v>
      </c>
      <c r="I181" s="11" t="s">
        <v>114</v>
      </c>
      <c r="J181" s="11" t="s">
        <v>98</v>
      </c>
      <c r="K181" s="11" t="s">
        <v>9087</v>
      </c>
      <c r="L181" s="11" t="s">
        <v>98</v>
      </c>
      <c r="M181" s="2" t="b">
        <v>0</v>
      </c>
    </row>
    <row r="182" spans="1:13" ht="28.9" customHeight="1">
      <c r="A182" s="11" t="s">
        <v>9088</v>
      </c>
      <c r="B182" s="11" t="s">
        <v>35</v>
      </c>
      <c r="C182" s="11" t="s">
        <v>342</v>
      </c>
      <c r="D182" s="11" t="s">
        <v>434</v>
      </c>
      <c r="E182" s="11" t="s">
        <v>5467</v>
      </c>
      <c r="F182" s="11" t="s">
        <v>9089</v>
      </c>
      <c r="G182" s="4">
        <v>44516.575960648152</v>
      </c>
      <c r="H182" s="11" t="s">
        <v>96</v>
      </c>
      <c r="I182" s="11" t="s">
        <v>97</v>
      </c>
      <c r="J182" s="11" t="s">
        <v>109</v>
      </c>
      <c r="K182" s="11" t="s">
        <v>9090</v>
      </c>
      <c r="L182" s="11" t="s">
        <v>109</v>
      </c>
      <c r="M182" s="2" t="b">
        <v>0</v>
      </c>
    </row>
    <row r="183" spans="1:13" ht="28.9" customHeight="1">
      <c r="A183" s="11" t="s">
        <v>9091</v>
      </c>
      <c r="B183" s="11" t="s">
        <v>35</v>
      </c>
      <c r="C183" s="11" t="s">
        <v>225</v>
      </c>
      <c r="D183" s="11" t="s">
        <v>226</v>
      </c>
      <c r="E183" s="11" t="s">
        <v>350</v>
      </c>
      <c r="F183" s="11" t="s">
        <v>9092</v>
      </c>
      <c r="G183" s="4">
        <v>44517.373981481483</v>
      </c>
      <c r="H183" s="11" t="s">
        <v>105</v>
      </c>
      <c r="I183" s="11" t="s">
        <v>97</v>
      </c>
      <c r="J183" s="11" t="s">
        <v>136</v>
      </c>
      <c r="K183" s="11" t="s">
        <v>9093</v>
      </c>
      <c r="L183" s="11" t="s">
        <v>136</v>
      </c>
      <c r="M183" s="2" t="b">
        <v>0</v>
      </c>
    </row>
    <row r="184" spans="1:13" ht="43.15" customHeight="1">
      <c r="A184" s="11" t="s">
        <v>9094</v>
      </c>
      <c r="B184" s="11" t="s">
        <v>44</v>
      </c>
      <c r="C184" s="11" t="s">
        <v>375</v>
      </c>
      <c r="D184" s="11" t="s">
        <v>376</v>
      </c>
      <c r="E184" s="11" t="s">
        <v>4108</v>
      </c>
      <c r="F184" s="11" t="s">
        <v>6766</v>
      </c>
      <c r="G184" s="4">
        <v>44516.668263888889</v>
      </c>
      <c r="H184" s="11" t="s">
        <v>96</v>
      </c>
      <c r="I184" s="11" t="s">
        <v>97</v>
      </c>
      <c r="J184" s="11" t="s">
        <v>98</v>
      </c>
      <c r="K184" s="11" t="s">
        <v>9082</v>
      </c>
      <c r="L184" s="11" t="s">
        <v>98</v>
      </c>
      <c r="M184" s="2" t="b">
        <v>0</v>
      </c>
    </row>
    <row r="185" spans="1:13">
      <c r="A185" s="11" t="s">
        <v>9095</v>
      </c>
      <c r="B185" s="11" t="s">
        <v>35</v>
      </c>
      <c r="C185" s="11" t="s">
        <v>1051</v>
      </c>
      <c r="D185" s="11" t="s">
        <v>500</v>
      </c>
      <c r="E185" s="11" t="s">
        <v>380</v>
      </c>
      <c r="F185" s="11" t="s">
        <v>9096</v>
      </c>
      <c r="G185" s="4">
        <v>44516.667604166672</v>
      </c>
      <c r="H185" s="11" t="s">
        <v>96</v>
      </c>
      <c r="I185" s="11" t="s">
        <v>97</v>
      </c>
      <c r="J185" s="11" t="s">
        <v>109</v>
      </c>
      <c r="K185" s="11" t="s">
        <v>9097</v>
      </c>
      <c r="L185" s="11" t="s">
        <v>109</v>
      </c>
      <c r="M185" s="2" t="b">
        <v>0</v>
      </c>
    </row>
    <row r="186" spans="1:13">
      <c r="A186" s="11" t="s">
        <v>9098</v>
      </c>
      <c r="B186" s="11" t="s">
        <v>35</v>
      </c>
      <c r="C186" s="11" t="s">
        <v>180</v>
      </c>
      <c r="D186" s="11" t="s">
        <v>466</v>
      </c>
      <c r="E186" s="11" t="s">
        <v>232</v>
      </c>
      <c r="F186" s="11" t="s">
        <v>9099</v>
      </c>
      <c r="G186" s="4">
        <v>44516.679120370369</v>
      </c>
      <c r="H186" s="11" t="s">
        <v>96</v>
      </c>
      <c r="I186" s="11" t="s">
        <v>97</v>
      </c>
      <c r="J186" s="11" t="s">
        <v>109</v>
      </c>
      <c r="K186" s="11" t="s">
        <v>9100</v>
      </c>
      <c r="L186" s="11" t="s">
        <v>109</v>
      </c>
      <c r="M186" s="2" t="b">
        <v>0</v>
      </c>
    </row>
    <row r="187" spans="1:13" ht="43.15" customHeight="1">
      <c r="A187" s="11" t="s">
        <v>9101</v>
      </c>
      <c r="B187" s="11" t="s">
        <v>44</v>
      </c>
      <c r="C187" s="11" t="s">
        <v>375</v>
      </c>
      <c r="D187" s="11" t="s">
        <v>376</v>
      </c>
      <c r="E187" s="11" t="s">
        <v>9102</v>
      </c>
      <c r="F187" s="11" t="s">
        <v>6766</v>
      </c>
      <c r="G187" s="4">
        <v>44516.717731481483</v>
      </c>
      <c r="H187" s="11" t="s">
        <v>96</v>
      </c>
      <c r="I187" s="11" t="s">
        <v>97</v>
      </c>
      <c r="J187" s="11" t="s">
        <v>98</v>
      </c>
      <c r="K187" s="11" t="s">
        <v>9082</v>
      </c>
      <c r="L187" s="11" t="s">
        <v>98</v>
      </c>
      <c r="M187" s="2" t="b">
        <v>0</v>
      </c>
    </row>
    <row r="188" spans="1:13">
      <c r="A188" s="11" t="s">
        <v>9103</v>
      </c>
      <c r="B188" s="11" t="s">
        <v>35</v>
      </c>
      <c r="C188" s="11" t="s">
        <v>499</v>
      </c>
      <c r="D188" s="11" t="s">
        <v>500</v>
      </c>
      <c r="E188" s="11" t="s">
        <v>177</v>
      </c>
      <c r="F188" s="11" t="s">
        <v>9104</v>
      </c>
      <c r="G188" s="4">
        <v>44516.724618055552</v>
      </c>
      <c r="H188" s="11" t="s">
        <v>96</v>
      </c>
      <c r="I188" s="11" t="s">
        <v>97</v>
      </c>
      <c r="J188" s="11" t="s">
        <v>109</v>
      </c>
      <c r="K188" s="11" t="s">
        <v>9105</v>
      </c>
      <c r="L188" s="11" t="s">
        <v>109</v>
      </c>
      <c r="M188" s="2" t="b">
        <v>1</v>
      </c>
    </row>
    <row r="189" spans="1:13" ht="43.15" customHeight="1">
      <c r="A189" s="11" t="s">
        <v>9106</v>
      </c>
      <c r="B189" s="11" t="s">
        <v>42</v>
      </c>
      <c r="C189" s="11" t="s">
        <v>507</v>
      </c>
      <c r="D189" s="11" t="s">
        <v>508</v>
      </c>
      <c r="E189" s="11" t="s">
        <v>9107</v>
      </c>
      <c r="F189" s="11" t="s">
        <v>9108</v>
      </c>
      <c r="G189" s="4">
        <v>44516.743449074071</v>
      </c>
      <c r="H189" s="11" t="s">
        <v>96</v>
      </c>
      <c r="I189" s="11" t="s">
        <v>97</v>
      </c>
      <c r="J189" s="11" t="s">
        <v>98</v>
      </c>
      <c r="K189" s="11" t="s">
        <v>5554</v>
      </c>
      <c r="L189" s="11" t="s">
        <v>98</v>
      </c>
      <c r="M189" s="2" t="b">
        <v>0</v>
      </c>
    </row>
    <row r="190" spans="1:13" ht="115.15" customHeight="1">
      <c r="A190" s="11" t="s">
        <v>9109</v>
      </c>
      <c r="B190" s="11" t="s">
        <v>44</v>
      </c>
      <c r="C190" s="11" t="s">
        <v>375</v>
      </c>
      <c r="D190" s="11" t="s">
        <v>376</v>
      </c>
      <c r="E190" s="11" t="s">
        <v>2822</v>
      </c>
      <c r="F190" s="11" t="s">
        <v>9110</v>
      </c>
      <c r="G190" s="4">
        <v>44516.7659375</v>
      </c>
      <c r="H190" s="11" t="s">
        <v>96</v>
      </c>
      <c r="I190" s="11" t="s">
        <v>114</v>
      </c>
      <c r="J190" s="11" t="s">
        <v>98</v>
      </c>
      <c r="K190" s="11" t="s">
        <v>3909</v>
      </c>
      <c r="L190" s="11" t="s">
        <v>98</v>
      </c>
      <c r="M190" s="2" t="b">
        <v>0</v>
      </c>
    </row>
    <row r="191" spans="1:13" ht="57.6" customHeight="1">
      <c r="A191" s="11" t="s">
        <v>9111</v>
      </c>
      <c r="B191" s="11" t="s">
        <v>42</v>
      </c>
      <c r="C191" s="11" t="s">
        <v>1857</v>
      </c>
      <c r="D191" s="11" t="s">
        <v>1858</v>
      </c>
      <c r="E191" s="11" t="s">
        <v>7918</v>
      </c>
      <c r="F191" s="11" t="s">
        <v>2708</v>
      </c>
      <c r="G191" s="4">
        <v>44516.777939814812</v>
      </c>
      <c r="H191" s="11" t="s">
        <v>96</v>
      </c>
      <c r="I191" s="11" t="s">
        <v>97</v>
      </c>
      <c r="J191" s="11" t="s">
        <v>98</v>
      </c>
      <c r="K191" s="11" t="s">
        <v>8442</v>
      </c>
      <c r="L191" s="11" t="s">
        <v>98</v>
      </c>
      <c r="M191" s="2" t="b">
        <v>0</v>
      </c>
    </row>
    <row r="192" spans="1:13">
      <c r="A192" s="11" t="s">
        <v>9112</v>
      </c>
      <c r="B192" s="11" t="s">
        <v>35</v>
      </c>
      <c r="C192" s="11" t="s">
        <v>342</v>
      </c>
      <c r="D192" s="11" t="s">
        <v>434</v>
      </c>
      <c r="E192" s="11" t="s">
        <v>625</v>
      </c>
      <c r="F192" s="11" t="s">
        <v>9113</v>
      </c>
      <c r="G192" s="4">
        <v>44517.382094907407</v>
      </c>
      <c r="H192" s="11" t="s">
        <v>96</v>
      </c>
      <c r="I192" s="11" t="s">
        <v>97</v>
      </c>
      <c r="J192" s="11" t="s">
        <v>109</v>
      </c>
      <c r="K192" s="11" t="s">
        <v>9114</v>
      </c>
      <c r="L192" s="11" t="s">
        <v>109</v>
      </c>
      <c r="M192" s="2" t="b">
        <v>0</v>
      </c>
    </row>
    <row r="193" spans="1:13" ht="144" customHeight="1">
      <c r="A193" s="11" t="s">
        <v>9115</v>
      </c>
      <c r="B193" s="11" t="s">
        <v>42</v>
      </c>
      <c r="C193" s="11" t="s">
        <v>738</v>
      </c>
      <c r="D193" s="11" t="s">
        <v>739</v>
      </c>
      <c r="E193" s="11" t="s">
        <v>9116</v>
      </c>
      <c r="F193" s="11" t="s">
        <v>9117</v>
      </c>
      <c r="G193" s="4">
        <v>44517.544988425929</v>
      </c>
      <c r="H193" s="11" t="s">
        <v>105</v>
      </c>
      <c r="I193" s="11" t="s">
        <v>2969</v>
      </c>
      <c r="J193" s="11" t="s">
        <v>98</v>
      </c>
      <c r="K193" s="11" t="s">
        <v>9118</v>
      </c>
      <c r="L193" s="11" t="s">
        <v>98</v>
      </c>
      <c r="M193" s="2" t="b">
        <v>0</v>
      </c>
    </row>
    <row r="194" spans="1:13" ht="57.6" customHeight="1">
      <c r="A194" s="11" t="s">
        <v>9119</v>
      </c>
      <c r="B194" s="11" t="s">
        <v>44</v>
      </c>
      <c r="C194" s="11" t="s">
        <v>375</v>
      </c>
      <c r="D194" s="11" t="s">
        <v>376</v>
      </c>
      <c r="E194" s="11" t="s">
        <v>9120</v>
      </c>
      <c r="F194" s="11" t="s">
        <v>1529</v>
      </c>
      <c r="G194" s="4">
        <v>44517.553368055553</v>
      </c>
      <c r="H194" s="11" t="s">
        <v>96</v>
      </c>
      <c r="I194" s="11" t="s">
        <v>97</v>
      </c>
      <c r="J194" s="11" t="s">
        <v>98</v>
      </c>
      <c r="K194" s="11" t="s">
        <v>9121</v>
      </c>
      <c r="L194" s="11" t="s">
        <v>98</v>
      </c>
      <c r="M194" s="2" t="b">
        <v>0</v>
      </c>
    </row>
    <row r="195" spans="1:13" ht="28.9" customHeight="1">
      <c r="A195" s="11" t="s">
        <v>9122</v>
      </c>
      <c r="B195" s="11" t="s">
        <v>39</v>
      </c>
      <c r="C195" s="11" t="s">
        <v>175</v>
      </c>
      <c r="D195" s="11" t="s">
        <v>176</v>
      </c>
      <c r="E195" s="11" t="s">
        <v>673</v>
      </c>
      <c r="F195" s="11" t="s">
        <v>9123</v>
      </c>
      <c r="G195" s="4">
        <v>44517.551296296297</v>
      </c>
      <c r="H195" s="11" t="s">
        <v>105</v>
      </c>
      <c r="I195" s="11" t="s">
        <v>97</v>
      </c>
      <c r="J195" s="11" t="s">
        <v>98</v>
      </c>
      <c r="K195" s="11" t="s">
        <v>9124</v>
      </c>
      <c r="L195" s="11" t="s">
        <v>98</v>
      </c>
      <c r="M195" s="2" t="b">
        <v>0</v>
      </c>
    </row>
    <row r="196" spans="1:13" ht="201.6" customHeight="1">
      <c r="A196" s="11" t="s">
        <v>9125</v>
      </c>
      <c r="B196" s="11" t="s">
        <v>42</v>
      </c>
      <c r="C196" s="11" t="s">
        <v>507</v>
      </c>
      <c r="D196" s="11" t="s">
        <v>508</v>
      </c>
      <c r="E196" s="11" t="s">
        <v>636</v>
      </c>
      <c r="F196" s="11" t="s">
        <v>9126</v>
      </c>
      <c r="G196" s="4">
        <v>44517.558425925927</v>
      </c>
      <c r="H196" s="11" t="s">
        <v>96</v>
      </c>
      <c r="I196" s="11" t="s">
        <v>114</v>
      </c>
      <c r="J196" s="11" t="s">
        <v>98</v>
      </c>
      <c r="K196" s="11" t="s">
        <v>3538</v>
      </c>
      <c r="L196" s="11" t="s">
        <v>98</v>
      </c>
      <c r="M196" s="2" t="b">
        <v>0</v>
      </c>
    </row>
    <row r="197" spans="1:13" ht="57.6" customHeight="1">
      <c r="A197" s="11" t="s">
        <v>9127</v>
      </c>
      <c r="B197" s="11" t="s">
        <v>44</v>
      </c>
      <c r="C197" s="11" t="s">
        <v>507</v>
      </c>
      <c r="D197" s="11" t="s">
        <v>508</v>
      </c>
      <c r="E197" s="11" t="s">
        <v>9128</v>
      </c>
      <c r="F197" s="11" t="s">
        <v>9129</v>
      </c>
      <c r="G197" s="4">
        <v>44517.576099537036</v>
      </c>
      <c r="H197" s="11" t="s">
        <v>96</v>
      </c>
      <c r="I197" s="11" t="s">
        <v>97</v>
      </c>
      <c r="J197" s="11" t="s">
        <v>98</v>
      </c>
      <c r="K197" s="11" t="s">
        <v>9130</v>
      </c>
      <c r="L197" s="11" t="s">
        <v>98</v>
      </c>
      <c r="M197" s="2" t="b">
        <v>0</v>
      </c>
    </row>
    <row r="198" spans="1:13" ht="57.6" customHeight="1">
      <c r="A198" s="11" t="s">
        <v>9131</v>
      </c>
      <c r="B198" s="11" t="s">
        <v>42</v>
      </c>
      <c r="C198" s="11" t="s">
        <v>92</v>
      </c>
      <c r="D198" s="11" t="s">
        <v>93</v>
      </c>
      <c r="E198" s="11" t="s">
        <v>2730</v>
      </c>
      <c r="F198" s="11" t="s">
        <v>9132</v>
      </c>
      <c r="G198" s="4">
        <v>44517.662152777782</v>
      </c>
      <c r="H198" s="11" t="s">
        <v>96</v>
      </c>
      <c r="I198" s="11" t="s">
        <v>97</v>
      </c>
      <c r="J198" s="11" t="s">
        <v>98</v>
      </c>
      <c r="K198" s="11" t="s">
        <v>9133</v>
      </c>
      <c r="L198" s="11" t="s">
        <v>98</v>
      </c>
      <c r="M198" s="2" t="b">
        <v>0</v>
      </c>
    </row>
    <row r="199" spans="1:13" ht="86.45" customHeight="1">
      <c r="A199" s="11" t="s">
        <v>9134</v>
      </c>
      <c r="B199" s="11" t="s">
        <v>42</v>
      </c>
      <c r="C199" s="11" t="s">
        <v>215</v>
      </c>
      <c r="D199" s="11" t="s">
        <v>216</v>
      </c>
      <c r="E199" s="11" t="s">
        <v>3222</v>
      </c>
      <c r="F199" s="11" t="s">
        <v>6080</v>
      </c>
      <c r="G199" s="4">
        <v>44517.619097222218</v>
      </c>
      <c r="H199" s="11" t="s">
        <v>96</v>
      </c>
      <c r="I199" s="11" t="s">
        <v>97</v>
      </c>
      <c r="J199" s="11" t="s">
        <v>98</v>
      </c>
      <c r="K199" s="11" t="s">
        <v>9135</v>
      </c>
      <c r="L199" s="11" t="s">
        <v>98</v>
      </c>
      <c r="M199" s="2" t="b">
        <v>0</v>
      </c>
    </row>
    <row r="200" spans="1:13" ht="43.15" customHeight="1">
      <c r="A200" s="11" t="s">
        <v>9136</v>
      </c>
      <c r="B200" s="11" t="s">
        <v>42</v>
      </c>
      <c r="C200" s="11" t="s">
        <v>375</v>
      </c>
      <c r="D200" s="11" t="s">
        <v>376</v>
      </c>
      <c r="E200" s="11" t="s">
        <v>249</v>
      </c>
      <c r="F200" s="11" t="s">
        <v>2568</v>
      </c>
      <c r="G200" s="4">
        <v>44517.635428240741</v>
      </c>
      <c r="H200" s="11" t="s">
        <v>96</v>
      </c>
      <c r="I200" s="11" t="s">
        <v>97</v>
      </c>
      <c r="J200" s="11" t="s">
        <v>98</v>
      </c>
      <c r="K200" s="11" t="s">
        <v>9137</v>
      </c>
      <c r="L200" s="11" t="s">
        <v>98</v>
      </c>
      <c r="M200" s="2" t="b">
        <v>0</v>
      </c>
    </row>
    <row r="201" spans="1:13" ht="57.6" customHeight="1">
      <c r="A201" s="11" t="s">
        <v>9138</v>
      </c>
      <c r="B201" s="11" t="s">
        <v>42</v>
      </c>
      <c r="C201" s="11" t="s">
        <v>215</v>
      </c>
      <c r="D201" s="11" t="s">
        <v>216</v>
      </c>
      <c r="E201" s="11" t="s">
        <v>2401</v>
      </c>
      <c r="F201" s="11" t="s">
        <v>6641</v>
      </c>
      <c r="G201" s="4">
        <v>44517.641099537039</v>
      </c>
      <c r="H201" s="11" t="s">
        <v>96</v>
      </c>
      <c r="I201" s="11" t="s">
        <v>97</v>
      </c>
      <c r="J201" s="11" t="s">
        <v>98</v>
      </c>
      <c r="K201" s="11" t="s">
        <v>5392</v>
      </c>
      <c r="L201" s="11" t="s">
        <v>98</v>
      </c>
      <c r="M201" s="2" t="b">
        <v>0</v>
      </c>
    </row>
    <row r="202" spans="1:13" ht="57.6" customHeight="1">
      <c r="A202" s="11" t="s">
        <v>9139</v>
      </c>
      <c r="B202" s="11" t="s">
        <v>44</v>
      </c>
      <c r="C202" s="11" t="s">
        <v>375</v>
      </c>
      <c r="D202" s="11" t="s">
        <v>376</v>
      </c>
      <c r="E202" s="11" t="s">
        <v>9140</v>
      </c>
      <c r="F202" s="11" t="s">
        <v>1529</v>
      </c>
      <c r="G202" s="4">
        <v>44517.672002314823</v>
      </c>
      <c r="H202" s="11" t="s">
        <v>96</v>
      </c>
      <c r="I202" s="11" t="s">
        <v>97</v>
      </c>
      <c r="J202" s="11" t="s">
        <v>98</v>
      </c>
      <c r="K202" s="11" t="s">
        <v>9141</v>
      </c>
      <c r="L202" s="11" t="s">
        <v>98</v>
      </c>
      <c r="M202" s="2" t="b">
        <v>0</v>
      </c>
    </row>
    <row r="203" spans="1:13" ht="28.9" customHeight="1">
      <c r="A203" s="11" t="s">
        <v>9142</v>
      </c>
      <c r="B203" s="11" t="s">
        <v>42</v>
      </c>
      <c r="C203" s="11" t="s">
        <v>375</v>
      </c>
      <c r="D203" s="11" t="s">
        <v>376</v>
      </c>
      <c r="E203" s="11" t="s">
        <v>8366</v>
      </c>
      <c r="F203" s="11" t="s">
        <v>9143</v>
      </c>
      <c r="G203" s="4">
        <v>44517.670995370368</v>
      </c>
      <c r="H203" s="11" t="s">
        <v>96</v>
      </c>
      <c r="I203" s="11" t="s">
        <v>97</v>
      </c>
      <c r="J203" s="11" t="s">
        <v>98</v>
      </c>
      <c r="K203" s="11" t="s">
        <v>9144</v>
      </c>
      <c r="L203" s="11" t="s">
        <v>98</v>
      </c>
      <c r="M203" s="2" t="b">
        <v>0</v>
      </c>
    </row>
    <row r="204" spans="1:13" ht="72" customHeight="1">
      <c r="A204" s="11" t="s">
        <v>9145</v>
      </c>
      <c r="B204" s="11" t="s">
        <v>42</v>
      </c>
      <c r="C204" s="11" t="s">
        <v>215</v>
      </c>
      <c r="D204" s="11" t="s">
        <v>216</v>
      </c>
      <c r="E204" s="11" t="s">
        <v>2401</v>
      </c>
      <c r="F204" s="11" t="s">
        <v>250</v>
      </c>
      <c r="G204" s="4">
        <v>44517.682939814818</v>
      </c>
      <c r="H204" s="11" t="s">
        <v>96</v>
      </c>
      <c r="I204" s="11" t="s">
        <v>97</v>
      </c>
      <c r="J204" s="11" t="s">
        <v>98</v>
      </c>
      <c r="K204" s="11" t="s">
        <v>7868</v>
      </c>
      <c r="L204" s="11" t="s">
        <v>98</v>
      </c>
      <c r="M204" s="2" t="b">
        <v>0</v>
      </c>
    </row>
    <row r="205" spans="1:13" ht="28.9" customHeight="1">
      <c r="A205" s="11" t="s">
        <v>9146</v>
      </c>
      <c r="B205" s="11" t="s">
        <v>44</v>
      </c>
      <c r="C205" s="11" t="s">
        <v>375</v>
      </c>
      <c r="D205" s="11" t="s">
        <v>376</v>
      </c>
      <c r="E205" s="11" t="s">
        <v>365</v>
      </c>
      <c r="F205" s="11" t="s">
        <v>5928</v>
      </c>
      <c r="G205" s="4">
        <v>44517.732800925929</v>
      </c>
      <c r="H205" s="11" t="s">
        <v>96</v>
      </c>
      <c r="I205" s="11" t="s">
        <v>97</v>
      </c>
      <c r="J205" s="11" t="s">
        <v>98</v>
      </c>
      <c r="K205" s="11" t="s">
        <v>9147</v>
      </c>
      <c r="L205" s="11" t="s">
        <v>98</v>
      </c>
      <c r="M205" s="2" t="b">
        <v>0</v>
      </c>
    </row>
    <row r="206" spans="1:13" ht="201.6" customHeight="1">
      <c r="A206" s="11" t="s">
        <v>9148</v>
      </c>
      <c r="B206" s="11" t="s">
        <v>42</v>
      </c>
      <c r="C206" s="11" t="s">
        <v>375</v>
      </c>
      <c r="D206" s="11" t="s">
        <v>376</v>
      </c>
      <c r="E206" s="11" t="s">
        <v>3885</v>
      </c>
      <c r="F206" s="11" t="s">
        <v>9149</v>
      </c>
      <c r="G206" s="4">
        <v>44517.736331018517</v>
      </c>
      <c r="H206" s="11" t="s">
        <v>96</v>
      </c>
      <c r="I206" s="11" t="s">
        <v>97</v>
      </c>
      <c r="J206" s="11" t="s">
        <v>98</v>
      </c>
      <c r="K206" s="11" t="s">
        <v>3538</v>
      </c>
      <c r="L206" s="11" t="s">
        <v>98</v>
      </c>
      <c r="M206" s="2" t="b">
        <v>0</v>
      </c>
    </row>
    <row r="207" spans="1:13" ht="28.9" customHeight="1">
      <c r="A207" s="11" t="s">
        <v>9150</v>
      </c>
      <c r="B207" s="11" t="s">
        <v>44</v>
      </c>
      <c r="C207" s="11" t="s">
        <v>375</v>
      </c>
      <c r="D207" s="11" t="s">
        <v>376</v>
      </c>
      <c r="E207" s="11" t="s">
        <v>9151</v>
      </c>
      <c r="F207" s="11" t="s">
        <v>6554</v>
      </c>
      <c r="G207" s="4">
        <v>44517.736840277779</v>
      </c>
      <c r="H207" s="11" t="s">
        <v>96</v>
      </c>
      <c r="I207" s="11" t="s">
        <v>114</v>
      </c>
      <c r="J207" s="11" t="s">
        <v>98</v>
      </c>
      <c r="K207" s="11" t="s">
        <v>9152</v>
      </c>
      <c r="L207" s="11" t="s">
        <v>98</v>
      </c>
      <c r="M207" s="2" t="b">
        <v>0</v>
      </c>
    </row>
    <row r="208" spans="1:13" ht="43.15" customHeight="1">
      <c r="A208" s="11" t="s">
        <v>9153</v>
      </c>
      <c r="B208" s="11" t="s">
        <v>44</v>
      </c>
      <c r="C208" s="11" t="s">
        <v>375</v>
      </c>
      <c r="D208" s="11" t="s">
        <v>376</v>
      </c>
      <c r="E208" s="11" t="s">
        <v>9154</v>
      </c>
      <c r="F208" s="11" t="s">
        <v>9155</v>
      </c>
      <c r="G208" s="4">
        <v>44517.772002314807</v>
      </c>
      <c r="H208" s="11" t="s">
        <v>96</v>
      </c>
      <c r="I208" s="11" t="s">
        <v>114</v>
      </c>
      <c r="J208" s="11" t="s">
        <v>98</v>
      </c>
      <c r="K208" s="11" t="s">
        <v>9082</v>
      </c>
      <c r="L208" s="11" t="s">
        <v>98</v>
      </c>
      <c r="M208" s="2" t="b">
        <v>0</v>
      </c>
    </row>
    <row r="209" spans="1:13" ht="43.15" customHeight="1">
      <c r="A209" s="11" t="s">
        <v>9156</v>
      </c>
      <c r="B209" s="11" t="s">
        <v>56</v>
      </c>
      <c r="C209" s="11" t="s">
        <v>153</v>
      </c>
      <c r="D209" s="11" t="s">
        <v>1332</v>
      </c>
      <c r="E209" s="11" t="s">
        <v>9157</v>
      </c>
      <c r="F209" s="11" t="s">
        <v>9158</v>
      </c>
      <c r="G209" s="4">
        <v>44517.812696759262</v>
      </c>
      <c r="H209" s="11" t="s">
        <v>96</v>
      </c>
      <c r="I209" s="11" t="s">
        <v>97</v>
      </c>
      <c r="J209" s="11" t="s">
        <v>98</v>
      </c>
      <c r="K209" s="11" t="s">
        <v>9159</v>
      </c>
      <c r="L209" s="11" t="s">
        <v>98</v>
      </c>
      <c r="M209" s="2" t="b">
        <v>0</v>
      </c>
    </row>
    <row r="210" spans="1:13" ht="28.9" customHeight="1">
      <c r="A210" s="11" t="s">
        <v>9160</v>
      </c>
      <c r="B210" s="11" t="s">
        <v>56</v>
      </c>
      <c r="C210" s="11" t="s">
        <v>153</v>
      </c>
      <c r="D210" s="11" t="s">
        <v>1332</v>
      </c>
      <c r="E210" s="11" t="s">
        <v>9161</v>
      </c>
      <c r="F210" s="11" t="s">
        <v>9162</v>
      </c>
      <c r="G210" s="4">
        <v>44518.337106481478</v>
      </c>
      <c r="H210" s="11" t="s">
        <v>96</v>
      </c>
      <c r="I210" s="11" t="s">
        <v>97</v>
      </c>
      <c r="J210" s="11" t="s">
        <v>98</v>
      </c>
      <c r="K210" s="11" t="s">
        <v>9163</v>
      </c>
      <c r="L210" s="11" t="s">
        <v>98</v>
      </c>
      <c r="M210" s="2" t="b">
        <v>0</v>
      </c>
    </row>
    <row r="211" spans="1:13" ht="57.6" customHeight="1">
      <c r="A211" s="11" t="s">
        <v>9164</v>
      </c>
      <c r="B211" s="11" t="s">
        <v>42</v>
      </c>
      <c r="C211" s="11" t="s">
        <v>215</v>
      </c>
      <c r="D211" s="11" t="s">
        <v>216</v>
      </c>
      <c r="E211" s="11" t="s">
        <v>8737</v>
      </c>
      <c r="F211" s="11" t="s">
        <v>7905</v>
      </c>
      <c r="G211" s="4">
        <v>44518.451678240737</v>
      </c>
      <c r="H211" s="11" t="s">
        <v>96</v>
      </c>
      <c r="I211" s="11" t="s">
        <v>97</v>
      </c>
      <c r="J211" s="11" t="s">
        <v>98</v>
      </c>
      <c r="K211" s="11" t="s">
        <v>5392</v>
      </c>
      <c r="L211" s="11" t="s">
        <v>98</v>
      </c>
      <c r="M211" s="2" t="b">
        <v>0</v>
      </c>
    </row>
    <row r="212" spans="1:13" ht="43.15" customHeight="1">
      <c r="A212" s="11" t="s">
        <v>9165</v>
      </c>
      <c r="B212" s="11" t="s">
        <v>56</v>
      </c>
      <c r="C212" s="11" t="s">
        <v>153</v>
      </c>
      <c r="D212" s="11" t="s">
        <v>154</v>
      </c>
      <c r="E212" s="11" t="s">
        <v>9166</v>
      </c>
      <c r="F212" s="11" t="s">
        <v>9167</v>
      </c>
      <c r="G212" s="4">
        <v>44518.471701388888</v>
      </c>
      <c r="H212" s="11" t="s">
        <v>96</v>
      </c>
      <c r="I212" s="11" t="s">
        <v>97</v>
      </c>
      <c r="J212" s="11" t="s">
        <v>98</v>
      </c>
      <c r="K212" s="11" t="s">
        <v>9168</v>
      </c>
      <c r="L212" s="11" t="s">
        <v>98</v>
      </c>
      <c r="M212" s="2" t="b">
        <v>0</v>
      </c>
    </row>
    <row r="213" spans="1:13" ht="28.9" customHeight="1">
      <c r="A213" s="11" t="s">
        <v>9169</v>
      </c>
      <c r="B213" s="11" t="s">
        <v>33</v>
      </c>
      <c r="C213" s="11" t="s">
        <v>33</v>
      </c>
      <c r="D213" s="11" t="s">
        <v>111</v>
      </c>
      <c r="E213" s="11" t="s">
        <v>6426</v>
      </c>
      <c r="F213" s="11" t="s">
        <v>9170</v>
      </c>
      <c r="G213" s="4">
        <v>44518.480347222219</v>
      </c>
      <c r="H213" s="11" t="s">
        <v>96</v>
      </c>
      <c r="I213" s="11" t="s">
        <v>97</v>
      </c>
      <c r="J213" s="11" t="s">
        <v>98</v>
      </c>
      <c r="K213" s="11" t="s">
        <v>9171</v>
      </c>
      <c r="L213" s="11" t="s">
        <v>98</v>
      </c>
      <c r="M213" s="2" t="b">
        <v>0</v>
      </c>
    </row>
    <row r="214" spans="1:13" ht="177" customHeight="1">
      <c r="A214" s="11" t="s">
        <v>9172</v>
      </c>
      <c r="B214" s="11" t="s">
        <v>42</v>
      </c>
      <c r="C214" s="11" t="s">
        <v>375</v>
      </c>
      <c r="D214" s="11" t="s">
        <v>376</v>
      </c>
      <c r="E214" s="11" t="s">
        <v>6697</v>
      </c>
      <c r="F214" s="11" t="s">
        <v>2296</v>
      </c>
      <c r="G214" s="4">
        <v>44518.506412037037</v>
      </c>
      <c r="H214" s="11" t="s">
        <v>96</v>
      </c>
      <c r="I214" s="11" t="s">
        <v>114</v>
      </c>
      <c r="J214" s="11" t="s">
        <v>98</v>
      </c>
      <c r="K214" s="11" t="s">
        <v>3909</v>
      </c>
      <c r="L214" s="11" t="s">
        <v>98</v>
      </c>
      <c r="M214" s="2" t="b">
        <v>0</v>
      </c>
    </row>
    <row r="215" spans="1:13" ht="72" customHeight="1">
      <c r="A215" s="11" t="s">
        <v>9173</v>
      </c>
      <c r="B215" s="11" t="s">
        <v>42</v>
      </c>
      <c r="C215" s="11" t="s">
        <v>215</v>
      </c>
      <c r="D215" s="11" t="s">
        <v>216</v>
      </c>
      <c r="E215" s="11" t="s">
        <v>6972</v>
      </c>
      <c r="F215" s="11" t="s">
        <v>9174</v>
      </c>
      <c r="G215" s="4">
        <v>44518.540023148147</v>
      </c>
      <c r="H215" s="11" t="s">
        <v>96</v>
      </c>
      <c r="I215" s="11" t="s">
        <v>97</v>
      </c>
      <c r="J215" s="11" t="s">
        <v>98</v>
      </c>
      <c r="K215" s="11" t="s">
        <v>7550</v>
      </c>
      <c r="L215" s="11" t="s">
        <v>98</v>
      </c>
      <c r="M215" s="2" t="b">
        <v>0</v>
      </c>
    </row>
    <row r="216" spans="1:13" ht="57.6" customHeight="1">
      <c r="A216" s="11" t="s">
        <v>9175</v>
      </c>
      <c r="B216" s="11" t="s">
        <v>42</v>
      </c>
      <c r="C216" s="11" t="s">
        <v>375</v>
      </c>
      <c r="D216" s="11" t="s">
        <v>376</v>
      </c>
      <c r="E216" s="11" t="s">
        <v>4496</v>
      </c>
      <c r="F216" s="11" t="s">
        <v>7369</v>
      </c>
      <c r="G216" s="4">
        <v>44518.594872685193</v>
      </c>
      <c r="H216" s="11" t="s">
        <v>96</v>
      </c>
      <c r="I216" s="11" t="s">
        <v>97</v>
      </c>
      <c r="J216" s="11" t="s">
        <v>98</v>
      </c>
      <c r="K216" s="11" t="s">
        <v>5392</v>
      </c>
      <c r="L216" s="11" t="s">
        <v>98</v>
      </c>
      <c r="M216" s="2" t="b">
        <v>0</v>
      </c>
    </row>
    <row r="217" spans="1:13" ht="28.9" customHeight="1">
      <c r="A217" s="11" t="s">
        <v>9176</v>
      </c>
      <c r="B217" s="11" t="s">
        <v>39</v>
      </c>
      <c r="C217" s="11" t="s">
        <v>175</v>
      </c>
      <c r="D217" s="11" t="s">
        <v>270</v>
      </c>
      <c r="E217" s="11" t="s">
        <v>166</v>
      </c>
      <c r="F217" s="11" t="s">
        <v>9177</v>
      </c>
      <c r="G217" s="4">
        <v>44518.626631944448</v>
      </c>
      <c r="H217" s="11" t="s">
        <v>96</v>
      </c>
      <c r="I217" s="11" t="s">
        <v>114</v>
      </c>
      <c r="J217" s="11" t="s">
        <v>98</v>
      </c>
      <c r="K217" s="11" t="s">
        <v>9178</v>
      </c>
      <c r="L217" s="11" t="s">
        <v>98</v>
      </c>
      <c r="M217" s="2" t="b">
        <v>0</v>
      </c>
    </row>
    <row r="218" spans="1:13" ht="72" customHeight="1">
      <c r="A218" s="11" t="s">
        <v>9179</v>
      </c>
      <c r="B218" s="11" t="s">
        <v>42</v>
      </c>
      <c r="C218" s="11" t="s">
        <v>215</v>
      </c>
      <c r="D218" s="11" t="s">
        <v>216</v>
      </c>
      <c r="E218" s="11" t="s">
        <v>9180</v>
      </c>
      <c r="F218" s="11" t="s">
        <v>4119</v>
      </c>
      <c r="G218" s="4">
        <v>44518.661805555559</v>
      </c>
      <c r="H218" s="11" t="s">
        <v>96</v>
      </c>
      <c r="I218" s="11" t="s">
        <v>97</v>
      </c>
      <c r="J218" s="11" t="s">
        <v>98</v>
      </c>
      <c r="K218" s="11" t="s">
        <v>7868</v>
      </c>
      <c r="L218" s="11" t="s">
        <v>98</v>
      </c>
      <c r="M218" s="2" t="b">
        <v>0</v>
      </c>
    </row>
    <row r="219" spans="1:13" ht="28.9" customHeight="1">
      <c r="A219" s="11" t="s">
        <v>9181</v>
      </c>
      <c r="B219" s="11" t="s">
        <v>35</v>
      </c>
      <c r="C219" s="11" t="s">
        <v>225</v>
      </c>
      <c r="D219" s="11" t="s">
        <v>226</v>
      </c>
      <c r="E219" s="11" t="s">
        <v>171</v>
      </c>
      <c r="F219" s="11" t="s">
        <v>183</v>
      </c>
      <c r="G219" s="4">
        <v>44518.660300925927</v>
      </c>
      <c r="H219" s="11" t="s">
        <v>96</v>
      </c>
      <c r="I219" s="11" t="s">
        <v>97</v>
      </c>
      <c r="J219" s="11" t="s">
        <v>109</v>
      </c>
      <c r="K219" s="11" t="s">
        <v>9182</v>
      </c>
      <c r="L219" s="11" t="s">
        <v>109</v>
      </c>
      <c r="M219" s="2" t="b">
        <v>1</v>
      </c>
    </row>
    <row r="220" spans="1:13" ht="72" customHeight="1">
      <c r="A220" s="11" t="s">
        <v>9183</v>
      </c>
      <c r="B220" s="11" t="s">
        <v>42</v>
      </c>
      <c r="C220" s="11" t="s">
        <v>215</v>
      </c>
      <c r="D220" s="11" t="s">
        <v>216</v>
      </c>
      <c r="E220" s="11" t="s">
        <v>9184</v>
      </c>
      <c r="F220" s="11" t="s">
        <v>250</v>
      </c>
      <c r="G220" s="4">
        <v>44518.689710648148</v>
      </c>
      <c r="H220" s="11" t="s">
        <v>96</v>
      </c>
      <c r="I220" s="11" t="s">
        <v>97</v>
      </c>
      <c r="J220" s="11" t="s">
        <v>98</v>
      </c>
      <c r="K220" s="11" t="s">
        <v>7868</v>
      </c>
      <c r="L220" s="11" t="s">
        <v>98</v>
      </c>
      <c r="M220" s="2" t="b">
        <v>0</v>
      </c>
    </row>
    <row r="221" spans="1:13" ht="57.6" customHeight="1">
      <c r="A221" s="11" t="s">
        <v>9185</v>
      </c>
      <c r="B221" s="11" t="s">
        <v>42</v>
      </c>
      <c r="C221" s="11" t="s">
        <v>215</v>
      </c>
      <c r="D221" s="11" t="s">
        <v>825</v>
      </c>
      <c r="E221" s="11" t="s">
        <v>6697</v>
      </c>
      <c r="F221" s="11" t="s">
        <v>9186</v>
      </c>
      <c r="G221" s="4">
        <v>44518.690057870372</v>
      </c>
      <c r="H221" s="11" t="s">
        <v>96</v>
      </c>
      <c r="I221" s="11" t="s">
        <v>97</v>
      </c>
      <c r="J221" s="11" t="s">
        <v>98</v>
      </c>
      <c r="K221" s="11" t="s">
        <v>5392</v>
      </c>
      <c r="L221" s="11" t="s">
        <v>98</v>
      </c>
      <c r="M221" s="2" t="b">
        <v>0</v>
      </c>
    </row>
    <row r="222" spans="1:13" ht="57.6" customHeight="1">
      <c r="A222" s="11" t="s">
        <v>9187</v>
      </c>
      <c r="B222" s="11" t="s">
        <v>42</v>
      </c>
      <c r="C222" s="11" t="s">
        <v>215</v>
      </c>
      <c r="D222" s="11" t="s">
        <v>216</v>
      </c>
      <c r="E222" s="11" t="s">
        <v>1904</v>
      </c>
      <c r="F222" s="11" t="s">
        <v>9188</v>
      </c>
      <c r="G222" s="4">
        <v>44518.717812499999</v>
      </c>
      <c r="H222" s="11" t="s">
        <v>96</v>
      </c>
      <c r="I222" s="11" t="s">
        <v>97</v>
      </c>
      <c r="J222" s="11" t="s">
        <v>98</v>
      </c>
      <c r="K222" s="11" t="s">
        <v>9189</v>
      </c>
      <c r="L222" s="11" t="s">
        <v>98</v>
      </c>
      <c r="M222" s="2" t="b">
        <v>0</v>
      </c>
    </row>
    <row r="223" spans="1:13" ht="86.45" customHeight="1">
      <c r="A223" s="11" t="s">
        <v>9190</v>
      </c>
      <c r="B223" s="11" t="s">
        <v>42</v>
      </c>
      <c r="C223" s="11" t="s">
        <v>92</v>
      </c>
      <c r="D223" s="11" t="s">
        <v>93</v>
      </c>
      <c r="E223" s="11" t="s">
        <v>8955</v>
      </c>
      <c r="F223" s="11" t="s">
        <v>250</v>
      </c>
      <c r="G223" s="4">
        <v>44518.731203703697</v>
      </c>
      <c r="H223" s="11" t="s">
        <v>96</v>
      </c>
      <c r="I223" s="11" t="s">
        <v>97</v>
      </c>
      <c r="J223" s="11" t="s">
        <v>98</v>
      </c>
      <c r="K223" s="11" t="s">
        <v>9191</v>
      </c>
      <c r="L223" s="11" t="s">
        <v>98</v>
      </c>
      <c r="M223" s="2" t="b">
        <v>0</v>
      </c>
    </row>
    <row r="224" spans="1:13" ht="57.6" customHeight="1">
      <c r="A224" s="11" t="s">
        <v>9192</v>
      </c>
      <c r="B224" s="11" t="s">
        <v>42</v>
      </c>
      <c r="C224" s="11" t="s">
        <v>215</v>
      </c>
      <c r="D224" s="11" t="s">
        <v>216</v>
      </c>
      <c r="E224" s="11" t="s">
        <v>1657</v>
      </c>
      <c r="F224" s="11" t="s">
        <v>6080</v>
      </c>
      <c r="G224" s="4">
        <v>44518.727858796286</v>
      </c>
      <c r="H224" s="11" t="s">
        <v>96</v>
      </c>
      <c r="I224" s="11" t="s">
        <v>97</v>
      </c>
      <c r="J224" s="11" t="s">
        <v>98</v>
      </c>
      <c r="K224" s="11" t="s">
        <v>5392</v>
      </c>
      <c r="L224" s="11" t="s">
        <v>98</v>
      </c>
      <c r="M224" s="2" t="b">
        <v>0</v>
      </c>
    </row>
    <row r="225" spans="1:13" ht="57.6" customHeight="1">
      <c r="A225" s="11" t="s">
        <v>9193</v>
      </c>
      <c r="B225" s="11" t="s">
        <v>42</v>
      </c>
      <c r="C225" s="11" t="s">
        <v>738</v>
      </c>
      <c r="D225" s="11" t="s">
        <v>739</v>
      </c>
      <c r="E225" s="11" t="s">
        <v>1403</v>
      </c>
      <c r="F225" s="11" t="s">
        <v>9194</v>
      </c>
      <c r="G225" s="4">
        <v>44518.738275462973</v>
      </c>
      <c r="H225" s="11" t="s">
        <v>96</v>
      </c>
      <c r="I225" s="11" t="s">
        <v>97</v>
      </c>
      <c r="J225" s="11" t="s">
        <v>98</v>
      </c>
      <c r="K225" s="11" t="s">
        <v>5392</v>
      </c>
      <c r="L225" s="11" t="s">
        <v>98</v>
      </c>
      <c r="M225" s="2" t="b">
        <v>0</v>
      </c>
    </row>
    <row r="226" spans="1:13" ht="28.9" customHeight="1">
      <c r="A226" s="11" t="s">
        <v>9195</v>
      </c>
      <c r="B226" s="11" t="s">
        <v>39</v>
      </c>
      <c r="C226" s="11" t="s">
        <v>175</v>
      </c>
      <c r="D226" s="11" t="s">
        <v>270</v>
      </c>
      <c r="E226" s="11" t="s">
        <v>1072</v>
      </c>
      <c r="F226" s="11" t="s">
        <v>9196</v>
      </c>
      <c r="G226" s="4">
        <v>44518.74554398148</v>
      </c>
      <c r="H226" s="11" t="s">
        <v>105</v>
      </c>
      <c r="I226" s="11" t="s">
        <v>97</v>
      </c>
      <c r="J226" s="11" t="s">
        <v>98</v>
      </c>
      <c r="K226" s="11" t="s">
        <v>9197</v>
      </c>
      <c r="L226" s="11" t="s">
        <v>98</v>
      </c>
      <c r="M226" s="2" t="b">
        <v>0</v>
      </c>
    </row>
    <row r="227" spans="1:13" ht="43.15" customHeight="1">
      <c r="A227" s="11" t="s">
        <v>9198</v>
      </c>
      <c r="B227" s="11" t="s">
        <v>56</v>
      </c>
      <c r="C227" s="11" t="s">
        <v>550</v>
      </c>
      <c r="D227" s="11" t="s">
        <v>551</v>
      </c>
      <c r="E227" s="11" t="s">
        <v>9199</v>
      </c>
      <c r="F227" s="11" t="s">
        <v>9200</v>
      </c>
      <c r="G227" s="4">
        <v>44518.794618055559</v>
      </c>
      <c r="H227" s="11" t="s">
        <v>96</v>
      </c>
      <c r="I227" s="11" t="s">
        <v>114</v>
      </c>
      <c r="J227" s="11" t="s">
        <v>98</v>
      </c>
      <c r="K227" s="11" t="s">
        <v>9201</v>
      </c>
      <c r="L227" s="11" t="s">
        <v>98</v>
      </c>
      <c r="M227" s="2" t="b">
        <v>0</v>
      </c>
    </row>
    <row r="228" spans="1:13" ht="57.6" customHeight="1">
      <c r="A228" s="11" t="s">
        <v>9202</v>
      </c>
      <c r="B228" s="11" t="s">
        <v>42</v>
      </c>
      <c r="C228" s="11" t="s">
        <v>215</v>
      </c>
      <c r="D228" s="11" t="s">
        <v>216</v>
      </c>
      <c r="E228" s="11" t="s">
        <v>1207</v>
      </c>
      <c r="F228" s="11" t="s">
        <v>6080</v>
      </c>
      <c r="G228" s="4">
        <v>44518.801053240742</v>
      </c>
      <c r="H228" s="11" t="s">
        <v>96</v>
      </c>
      <c r="I228" s="11" t="s">
        <v>97</v>
      </c>
      <c r="J228" s="11" t="s">
        <v>98</v>
      </c>
      <c r="K228" s="11" t="s">
        <v>5392</v>
      </c>
      <c r="L228" s="11" t="s">
        <v>98</v>
      </c>
      <c r="M228" s="2" t="b">
        <v>0</v>
      </c>
    </row>
    <row r="229" spans="1:13" ht="43.15" customHeight="1">
      <c r="A229" s="11" t="s">
        <v>9203</v>
      </c>
      <c r="B229" s="11" t="s">
        <v>44</v>
      </c>
      <c r="C229" s="11" t="s">
        <v>375</v>
      </c>
      <c r="D229" s="11" t="s">
        <v>376</v>
      </c>
      <c r="E229" s="11" t="s">
        <v>5439</v>
      </c>
      <c r="F229" s="11" t="s">
        <v>6766</v>
      </c>
      <c r="G229" s="4">
        <v>44518.80809027778</v>
      </c>
      <c r="H229" s="11" t="s">
        <v>96</v>
      </c>
      <c r="I229" s="11" t="s">
        <v>97</v>
      </c>
      <c r="J229" s="11" t="s">
        <v>98</v>
      </c>
      <c r="K229" s="11" t="s">
        <v>9082</v>
      </c>
      <c r="L229" s="11" t="s">
        <v>98</v>
      </c>
      <c r="M229" s="2" t="b">
        <v>0</v>
      </c>
    </row>
    <row r="230" spans="1:13" ht="28.9" customHeight="1">
      <c r="A230" s="11" t="s">
        <v>9204</v>
      </c>
      <c r="B230" s="11" t="s">
        <v>35</v>
      </c>
      <c r="C230" s="11" t="s">
        <v>342</v>
      </c>
      <c r="D230" s="11" t="s">
        <v>434</v>
      </c>
      <c r="E230" s="11" t="s">
        <v>5467</v>
      </c>
      <c r="F230" s="11" t="s">
        <v>9205</v>
      </c>
      <c r="G230" s="4">
        <v>44518.819976851853</v>
      </c>
      <c r="H230" s="11" t="s">
        <v>96</v>
      </c>
      <c r="I230" s="11" t="s">
        <v>97</v>
      </c>
      <c r="J230" s="11" t="s">
        <v>109</v>
      </c>
      <c r="K230" s="11" t="s">
        <v>6861</v>
      </c>
      <c r="L230" s="11" t="s">
        <v>109</v>
      </c>
      <c r="M230" s="2" t="b">
        <v>0</v>
      </c>
    </row>
    <row r="231" spans="1:13" ht="28.9" customHeight="1">
      <c r="A231" s="11" t="s">
        <v>9206</v>
      </c>
      <c r="B231" s="11" t="s">
        <v>36</v>
      </c>
      <c r="C231" s="11" t="s">
        <v>37</v>
      </c>
      <c r="D231" s="11" t="s">
        <v>133</v>
      </c>
      <c r="E231" s="11" t="s">
        <v>491</v>
      </c>
      <c r="F231" s="11" t="s">
        <v>9207</v>
      </c>
      <c r="G231" s="4">
        <v>44518.864398148151</v>
      </c>
      <c r="H231" s="11" t="s">
        <v>96</v>
      </c>
      <c r="I231" s="11" t="s">
        <v>97</v>
      </c>
      <c r="J231" s="11" t="s">
        <v>107</v>
      </c>
      <c r="K231" s="11" t="s">
        <v>9208</v>
      </c>
      <c r="L231" s="11" t="s">
        <v>107</v>
      </c>
      <c r="M231" s="2" t="b">
        <v>0</v>
      </c>
    </row>
    <row r="232" spans="1:13" ht="43.15" customHeight="1">
      <c r="A232" s="11" t="s">
        <v>9209</v>
      </c>
      <c r="B232" s="11" t="s">
        <v>35</v>
      </c>
      <c r="C232" s="11" t="s">
        <v>1886</v>
      </c>
      <c r="D232" s="11" t="s">
        <v>1887</v>
      </c>
      <c r="E232" s="11" t="s">
        <v>2274</v>
      </c>
      <c r="F232" s="11" t="s">
        <v>8632</v>
      </c>
      <c r="G232" s="4">
        <v>44518.894444444442</v>
      </c>
      <c r="H232" s="11" t="s">
        <v>105</v>
      </c>
      <c r="I232" s="11" t="s">
        <v>97</v>
      </c>
      <c r="J232" s="11" t="s">
        <v>109</v>
      </c>
      <c r="K232" s="11" t="s">
        <v>9210</v>
      </c>
      <c r="L232" s="11" t="s">
        <v>109</v>
      </c>
      <c r="M232" s="2" t="b">
        <v>0</v>
      </c>
    </row>
    <row r="233" spans="1:13" ht="28.9" customHeight="1">
      <c r="A233" s="11" t="s">
        <v>9211</v>
      </c>
      <c r="B233" s="11" t="s">
        <v>28</v>
      </c>
      <c r="C233" s="11" t="s">
        <v>28</v>
      </c>
      <c r="D233" s="11" t="s">
        <v>407</v>
      </c>
      <c r="E233" s="11" t="s">
        <v>281</v>
      </c>
      <c r="F233" s="11" t="s">
        <v>9212</v>
      </c>
      <c r="G233" s="4">
        <v>44519.430578703701</v>
      </c>
      <c r="H233" s="11" t="s">
        <v>96</v>
      </c>
      <c r="I233" s="11" t="s">
        <v>114</v>
      </c>
      <c r="J233" s="11" t="s">
        <v>98</v>
      </c>
      <c r="K233" s="11" t="s">
        <v>9213</v>
      </c>
      <c r="L233" s="11" t="s">
        <v>98</v>
      </c>
      <c r="M233" s="2" t="b">
        <v>0</v>
      </c>
    </row>
    <row r="234" spans="1:13" ht="72" customHeight="1">
      <c r="A234" s="11" t="s">
        <v>9214</v>
      </c>
      <c r="B234" s="11" t="s">
        <v>42</v>
      </c>
      <c r="C234" s="11" t="s">
        <v>92</v>
      </c>
      <c r="D234" s="11" t="s">
        <v>186</v>
      </c>
      <c r="E234" s="11" t="s">
        <v>6924</v>
      </c>
      <c r="F234" s="11" t="s">
        <v>9215</v>
      </c>
      <c r="G234" s="4">
        <v>44519.513796296298</v>
      </c>
      <c r="H234" s="11" t="s">
        <v>96</v>
      </c>
      <c r="I234" s="11" t="s">
        <v>97</v>
      </c>
      <c r="J234" s="11" t="s">
        <v>98</v>
      </c>
      <c r="K234" s="11" t="s">
        <v>9216</v>
      </c>
      <c r="L234" s="11" t="s">
        <v>98</v>
      </c>
      <c r="M234" s="2" t="b">
        <v>0</v>
      </c>
    </row>
    <row r="235" spans="1:13" ht="57.6" customHeight="1">
      <c r="A235" s="11" t="s">
        <v>9217</v>
      </c>
      <c r="B235" s="11" t="s">
        <v>58</v>
      </c>
      <c r="C235" s="11" t="s">
        <v>289</v>
      </c>
      <c r="D235" s="11" t="s">
        <v>290</v>
      </c>
      <c r="E235" s="11" t="s">
        <v>3411</v>
      </c>
      <c r="F235" s="11" t="s">
        <v>9218</v>
      </c>
      <c r="G235" s="4">
        <v>44519.509247685193</v>
      </c>
      <c r="H235" s="11" t="s">
        <v>105</v>
      </c>
      <c r="I235" s="11" t="s">
        <v>97</v>
      </c>
      <c r="J235" s="11" t="s">
        <v>136</v>
      </c>
      <c r="K235" s="11" t="s">
        <v>9219</v>
      </c>
      <c r="L235" s="11" t="s">
        <v>136</v>
      </c>
      <c r="M235" s="2" t="b">
        <v>0</v>
      </c>
    </row>
    <row r="236" spans="1:13" ht="43.15" customHeight="1">
      <c r="A236" s="11" t="s">
        <v>9220</v>
      </c>
      <c r="B236" s="11" t="s">
        <v>42</v>
      </c>
      <c r="C236" s="11" t="s">
        <v>507</v>
      </c>
      <c r="D236" s="11" t="s">
        <v>508</v>
      </c>
      <c r="E236" s="11" t="s">
        <v>9221</v>
      </c>
      <c r="F236" s="11" t="s">
        <v>9222</v>
      </c>
      <c r="G236" s="4">
        <v>44519.516319444447</v>
      </c>
      <c r="H236" s="11" t="s">
        <v>96</v>
      </c>
      <c r="I236" s="11" t="s">
        <v>97</v>
      </c>
      <c r="J236" s="11" t="s">
        <v>98</v>
      </c>
      <c r="K236" s="11" t="s">
        <v>9223</v>
      </c>
      <c r="L236" s="11" t="s">
        <v>98</v>
      </c>
      <c r="M236" s="2" t="b">
        <v>0</v>
      </c>
    </row>
    <row r="237" spans="1:13" ht="57.6" customHeight="1">
      <c r="A237" s="11" t="s">
        <v>9224</v>
      </c>
      <c r="B237" s="11" t="s">
        <v>42</v>
      </c>
      <c r="C237" s="11" t="s">
        <v>92</v>
      </c>
      <c r="D237" s="11" t="s">
        <v>93</v>
      </c>
      <c r="E237" s="11" t="s">
        <v>4264</v>
      </c>
      <c r="F237" s="11" t="s">
        <v>9225</v>
      </c>
      <c r="G237" s="4">
        <v>44519.526666666658</v>
      </c>
      <c r="H237" s="11" t="s">
        <v>96</v>
      </c>
      <c r="I237" s="11" t="s">
        <v>97</v>
      </c>
      <c r="J237" s="11" t="s">
        <v>98</v>
      </c>
      <c r="K237" s="11" t="s">
        <v>9226</v>
      </c>
      <c r="L237" s="11" t="s">
        <v>98</v>
      </c>
      <c r="M237" s="2" t="b">
        <v>0</v>
      </c>
    </row>
    <row r="238" spans="1:13" ht="115.15" customHeight="1">
      <c r="A238" s="11" t="s">
        <v>9227</v>
      </c>
      <c r="B238" s="11" t="s">
        <v>44</v>
      </c>
      <c r="C238" s="11" t="s">
        <v>375</v>
      </c>
      <c r="D238" s="11" t="s">
        <v>376</v>
      </c>
      <c r="E238" s="11" t="s">
        <v>9228</v>
      </c>
      <c r="F238" s="11" t="s">
        <v>2148</v>
      </c>
      <c r="G238" s="4">
        <v>44519.570844907408</v>
      </c>
      <c r="H238" s="11" t="s">
        <v>96</v>
      </c>
      <c r="I238" s="11" t="s">
        <v>97</v>
      </c>
      <c r="J238" s="11" t="s">
        <v>98</v>
      </c>
      <c r="K238" s="11" t="s">
        <v>3909</v>
      </c>
      <c r="L238" s="11" t="s">
        <v>98</v>
      </c>
      <c r="M238" s="2" t="b">
        <v>0</v>
      </c>
    </row>
    <row r="239" spans="1:13">
      <c r="A239" s="11" t="s">
        <v>9229</v>
      </c>
      <c r="B239" s="11" t="s">
        <v>35</v>
      </c>
      <c r="C239" s="11" t="s">
        <v>124</v>
      </c>
      <c r="D239" s="11" t="s">
        <v>144</v>
      </c>
      <c r="E239" s="11" t="s">
        <v>612</v>
      </c>
      <c r="F239" s="11" t="s">
        <v>9230</v>
      </c>
      <c r="G239" s="4">
        <v>44519.567893518521</v>
      </c>
      <c r="H239" s="11" t="s">
        <v>96</v>
      </c>
      <c r="I239" s="11" t="s">
        <v>97</v>
      </c>
      <c r="J239" s="11" t="s">
        <v>109</v>
      </c>
      <c r="K239" s="11" t="s">
        <v>2272</v>
      </c>
      <c r="L239" s="11" t="s">
        <v>109</v>
      </c>
      <c r="M239" s="2" t="b">
        <v>0</v>
      </c>
    </row>
    <row r="240" spans="1:13" ht="57.6" customHeight="1">
      <c r="A240" s="11" t="s">
        <v>9231</v>
      </c>
      <c r="B240" s="11" t="s">
        <v>35</v>
      </c>
      <c r="C240" s="11" t="s">
        <v>195</v>
      </c>
      <c r="D240" s="11" t="s">
        <v>133</v>
      </c>
      <c r="E240" s="11" t="s">
        <v>2016</v>
      </c>
      <c r="F240" s="11" t="s">
        <v>9232</v>
      </c>
      <c r="G240" s="4">
        <v>44519.610127314823</v>
      </c>
      <c r="H240" s="11" t="s">
        <v>96</v>
      </c>
      <c r="I240" s="11" t="s">
        <v>114</v>
      </c>
      <c r="J240" s="11" t="s">
        <v>109</v>
      </c>
      <c r="K240" s="11" t="s">
        <v>9233</v>
      </c>
      <c r="L240" s="11" t="s">
        <v>109</v>
      </c>
      <c r="M240" s="2" t="b">
        <v>0</v>
      </c>
    </row>
    <row r="241" spans="1:13" ht="57.6" customHeight="1">
      <c r="A241" s="11" t="s">
        <v>9234</v>
      </c>
      <c r="B241" s="11" t="s">
        <v>42</v>
      </c>
      <c r="C241" s="11" t="s">
        <v>92</v>
      </c>
      <c r="D241" s="11" t="s">
        <v>186</v>
      </c>
      <c r="E241" s="11" t="s">
        <v>9235</v>
      </c>
      <c r="F241" s="11" t="s">
        <v>9236</v>
      </c>
      <c r="G241" s="4">
        <v>44519.690520833326</v>
      </c>
      <c r="H241" s="11" t="s">
        <v>96</v>
      </c>
      <c r="I241" s="11" t="s">
        <v>97</v>
      </c>
      <c r="J241" s="11" t="s">
        <v>98</v>
      </c>
      <c r="K241" s="11" t="s">
        <v>9237</v>
      </c>
      <c r="L241" s="11" t="s">
        <v>98</v>
      </c>
      <c r="M241" s="2" t="b">
        <v>0</v>
      </c>
    </row>
    <row r="242" spans="1:13" ht="43.15" customHeight="1">
      <c r="A242" s="11" t="s">
        <v>9238</v>
      </c>
      <c r="B242" s="11" t="s">
        <v>52</v>
      </c>
      <c r="C242" s="11" t="s">
        <v>52</v>
      </c>
      <c r="D242" s="11" t="s">
        <v>111</v>
      </c>
      <c r="E242" s="11" t="s">
        <v>1062</v>
      </c>
      <c r="F242" s="11" t="s">
        <v>9239</v>
      </c>
      <c r="G242" s="4">
        <v>44519.708518518521</v>
      </c>
      <c r="H242" s="11" t="s">
        <v>96</v>
      </c>
      <c r="I242" s="11" t="s">
        <v>97</v>
      </c>
      <c r="J242" s="11" t="s">
        <v>98</v>
      </c>
      <c r="K242" s="11" t="s">
        <v>9240</v>
      </c>
      <c r="L242" s="11" t="s">
        <v>98</v>
      </c>
      <c r="M242" s="2" t="b">
        <v>0</v>
      </c>
    </row>
    <row r="243" spans="1:13" ht="57.6" customHeight="1">
      <c r="A243" s="11" t="s">
        <v>9241</v>
      </c>
      <c r="B243" s="11" t="s">
        <v>44</v>
      </c>
      <c r="C243" s="11" t="s">
        <v>507</v>
      </c>
      <c r="D243" s="11" t="s">
        <v>508</v>
      </c>
      <c r="E243" s="11" t="s">
        <v>9242</v>
      </c>
      <c r="F243" s="11" t="s">
        <v>9243</v>
      </c>
      <c r="G243" s="4">
        <v>44519.715879629628</v>
      </c>
      <c r="H243" s="11" t="s">
        <v>96</v>
      </c>
      <c r="I243" s="11" t="s">
        <v>97</v>
      </c>
      <c r="J243" s="11" t="s">
        <v>98</v>
      </c>
      <c r="K243" s="11" t="s">
        <v>8442</v>
      </c>
      <c r="L243" s="11" t="s">
        <v>98</v>
      </c>
      <c r="M243" s="2" t="b">
        <v>0</v>
      </c>
    </row>
    <row r="244" spans="1:13" ht="57.6" customHeight="1">
      <c r="A244" s="11" t="s">
        <v>9244</v>
      </c>
      <c r="B244" s="11" t="s">
        <v>42</v>
      </c>
      <c r="C244" s="11" t="s">
        <v>215</v>
      </c>
      <c r="D244" s="11" t="s">
        <v>216</v>
      </c>
      <c r="E244" s="11" t="s">
        <v>9245</v>
      </c>
      <c r="F244" s="11" t="s">
        <v>9246</v>
      </c>
      <c r="G244" s="4">
        <v>44519.74863425926</v>
      </c>
      <c r="H244" s="11" t="s">
        <v>96</v>
      </c>
      <c r="I244" s="11" t="s">
        <v>97</v>
      </c>
      <c r="J244" s="11" t="s">
        <v>98</v>
      </c>
      <c r="K244" s="11" t="s">
        <v>9189</v>
      </c>
      <c r="L244" s="11" t="s">
        <v>98</v>
      </c>
      <c r="M244" s="2" t="b">
        <v>0</v>
      </c>
    </row>
    <row r="245" spans="1:13" ht="43.15" customHeight="1">
      <c r="A245" s="11" t="s">
        <v>9247</v>
      </c>
      <c r="B245" s="11" t="s">
        <v>44</v>
      </c>
      <c r="C245" s="11" t="s">
        <v>375</v>
      </c>
      <c r="D245" s="11" t="s">
        <v>376</v>
      </c>
      <c r="E245" s="11" t="s">
        <v>7441</v>
      </c>
      <c r="F245" s="11" t="s">
        <v>5613</v>
      </c>
      <c r="G245" s="4">
        <v>44519.77789351852</v>
      </c>
      <c r="H245" s="11" t="s">
        <v>96</v>
      </c>
      <c r="I245" s="11" t="s">
        <v>97</v>
      </c>
      <c r="J245" s="11" t="s">
        <v>98</v>
      </c>
      <c r="K245" s="11" t="s">
        <v>9248</v>
      </c>
      <c r="L245" s="11" t="s">
        <v>98</v>
      </c>
      <c r="M245" s="2" t="b">
        <v>0</v>
      </c>
    </row>
    <row r="246" spans="1:13" ht="43.15" customHeight="1">
      <c r="A246" s="11" t="s">
        <v>9249</v>
      </c>
      <c r="B246" s="11" t="s">
        <v>42</v>
      </c>
      <c r="C246" s="11" t="s">
        <v>92</v>
      </c>
      <c r="D246" s="11" t="s">
        <v>93</v>
      </c>
      <c r="E246" s="11" t="s">
        <v>7103</v>
      </c>
      <c r="F246" s="11" t="s">
        <v>9250</v>
      </c>
      <c r="G246" s="4">
        <v>44520.447048611109</v>
      </c>
      <c r="H246" s="11" t="s">
        <v>96</v>
      </c>
      <c r="I246" s="11" t="s">
        <v>97</v>
      </c>
      <c r="J246" s="11" t="s">
        <v>98</v>
      </c>
      <c r="K246" s="11" t="s">
        <v>9251</v>
      </c>
      <c r="L246" s="11" t="s">
        <v>98</v>
      </c>
      <c r="M246" s="2" t="b">
        <v>0</v>
      </c>
    </row>
    <row r="247" spans="1:13">
      <c r="A247" s="11" t="s">
        <v>9252</v>
      </c>
      <c r="B247" s="11" t="s">
        <v>35</v>
      </c>
      <c r="C247" s="11" t="s">
        <v>124</v>
      </c>
      <c r="D247" s="11" t="s">
        <v>144</v>
      </c>
      <c r="E247" s="11" t="s">
        <v>575</v>
      </c>
      <c r="F247" s="11" t="s">
        <v>9253</v>
      </c>
      <c r="G247" s="4">
        <v>44522.379861111112</v>
      </c>
      <c r="H247" s="11" t="s">
        <v>96</v>
      </c>
      <c r="I247" s="11" t="s">
        <v>114</v>
      </c>
      <c r="J247" s="11" t="s">
        <v>109</v>
      </c>
      <c r="K247" s="11" t="s">
        <v>9254</v>
      </c>
      <c r="L247" s="11" t="s">
        <v>109</v>
      </c>
      <c r="M247" s="2" t="b">
        <v>0</v>
      </c>
    </row>
    <row r="248" spans="1:13">
      <c r="A248" s="11" t="s">
        <v>9255</v>
      </c>
      <c r="B248" s="11" t="s">
        <v>35</v>
      </c>
      <c r="C248" s="11" t="s">
        <v>124</v>
      </c>
      <c r="D248" s="11" t="s">
        <v>144</v>
      </c>
      <c r="E248" s="11" t="s">
        <v>1029</v>
      </c>
      <c r="F248" s="11" t="s">
        <v>4420</v>
      </c>
      <c r="G248" s="4">
        <v>44522.399062500001</v>
      </c>
      <c r="H248" s="11" t="s">
        <v>96</v>
      </c>
      <c r="I248" s="11" t="s">
        <v>114</v>
      </c>
      <c r="J248" s="11" t="s">
        <v>109</v>
      </c>
      <c r="K248" s="11" t="s">
        <v>9256</v>
      </c>
      <c r="L248" s="11" t="s">
        <v>109</v>
      </c>
      <c r="M248" s="2" t="b">
        <v>0</v>
      </c>
    </row>
    <row r="249" spans="1:13" ht="28.9" customHeight="1">
      <c r="A249" s="11" t="s">
        <v>9257</v>
      </c>
      <c r="B249" s="11" t="s">
        <v>42</v>
      </c>
      <c r="C249" s="11" t="s">
        <v>92</v>
      </c>
      <c r="D249" s="11" t="s">
        <v>93</v>
      </c>
      <c r="E249" s="11" t="s">
        <v>3676</v>
      </c>
      <c r="F249" s="11" t="s">
        <v>9258</v>
      </c>
      <c r="G249" s="4">
        <v>44522.405034722222</v>
      </c>
      <c r="H249" s="11" t="s">
        <v>105</v>
      </c>
      <c r="I249" s="11" t="s">
        <v>97</v>
      </c>
      <c r="J249" s="11" t="s">
        <v>98</v>
      </c>
      <c r="K249" s="11" t="s">
        <v>9259</v>
      </c>
      <c r="L249" s="11" t="s">
        <v>98</v>
      </c>
      <c r="M249" s="2" t="b">
        <v>0</v>
      </c>
    </row>
    <row r="250" spans="1:13" ht="43.15" customHeight="1">
      <c r="A250" s="11" t="s">
        <v>9260</v>
      </c>
      <c r="B250" s="11" t="s">
        <v>35</v>
      </c>
      <c r="C250" s="11" t="s">
        <v>180</v>
      </c>
      <c r="D250" s="11" t="s">
        <v>181</v>
      </c>
      <c r="E250" s="11" t="s">
        <v>804</v>
      </c>
      <c r="F250" s="11" t="s">
        <v>9261</v>
      </c>
      <c r="G250" s="4">
        <v>44522.415127314824</v>
      </c>
      <c r="H250" s="11" t="s">
        <v>96</v>
      </c>
      <c r="I250" s="11" t="s">
        <v>114</v>
      </c>
      <c r="J250" s="11" t="s">
        <v>109</v>
      </c>
      <c r="K250" s="11" t="s">
        <v>9262</v>
      </c>
      <c r="L250" s="11" t="s">
        <v>109</v>
      </c>
      <c r="M250" s="2" t="b">
        <v>0</v>
      </c>
    </row>
    <row r="251" spans="1:13" ht="43.15" customHeight="1">
      <c r="A251" s="11" t="s">
        <v>9263</v>
      </c>
      <c r="B251" s="11" t="s">
        <v>33</v>
      </c>
      <c r="C251" s="11" t="s">
        <v>33</v>
      </c>
      <c r="D251" s="11" t="s">
        <v>111</v>
      </c>
      <c r="E251" s="11" t="s">
        <v>6426</v>
      </c>
      <c r="F251" s="11" t="s">
        <v>9264</v>
      </c>
      <c r="G251" s="4">
        <v>44522.423032407409</v>
      </c>
      <c r="H251" s="11" t="s">
        <v>105</v>
      </c>
      <c r="I251" s="11" t="s">
        <v>97</v>
      </c>
      <c r="J251" s="11" t="s">
        <v>98</v>
      </c>
      <c r="K251" s="11" t="s">
        <v>9265</v>
      </c>
      <c r="L251" s="11" t="s">
        <v>98</v>
      </c>
      <c r="M251" s="2" t="b">
        <v>0</v>
      </c>
    </row>
    <row r="252" spans="1:13" ht="28.9" customHeight="1">
      <c r="A252" s="11" t="s">
        <v>9266</v>
      </c>
      <c r="B252" s="11" t="s">
        <v>39</v>
      </c>
      <c r="C252" s="11" t="s">
        <v>175</v>
      </c>
      <c r="D252" s="11" t="s">
        <v>270</v>
      </c>
      <c r="E252" s="11" t="s">
        <v>773</v>
      </c>
      <c r="F252" s="11" t="s">
        <v>9267</v>
      </c>
      <c r="G252" s="4">
        <v>44522.526631944442</v>
      </c>
      <c r="H252" s="11" t="s">
        <v>105</v>
      </c>
      <c r="I252" s="11" t="s">
        <v>97</v>
      </c>
      <c r="J252" s="11" t="s">
        <v>98</v>
      </c>
      <c r="K252" s="11" t="s">
        <v>9268</v>
      </c>
      <c r="L252" s="11" t="s">
        <v>98</v>
      </c>
      <c r="M252" s="2" t="b">
        <v>0</v>
      </c>
    </row>
    <row r="253" spans="1:13">
      <c r="A253" s="11" t="s">
        <v>9269</v>
      </c>
      <c r="B253" s="11" t="s">
        <v>35</v>
      </c>
      <c r="C253" s="11" t="s">
        <v>180</v>
      </c>
      <c r="D253" s="11" t="s">
        <v>466</v>
      </c>
      <c r="E253" s="11" t="s">
        <v>625</v>
      </c>
      <c r="F253" s="11" t="s">
        <v>9270</v>
      </c>
      <c r="G253" s="4">
        <v>44522.557812500003</v>
      </c>
      <c r="H253" s="11" t="s">
        <v>105</v>
      </c>
      <c r="I253" s="11" t="s">
        <v>114</v>
      </c>
      <c r="J253" s="11" t="s">
        <v>109</v>
      </c>
      <c r="K253" s="11" t="s">
        <v>9271</v>
      </c>
      <c r="L253" s="11" t="s">
        <v>109</v>
      </c>
      <c r="M253" s="2" t="b">
        <v>0</v>
      </c>
    </row>
    <row r="254" spans="1:13" ht="72" customHeight="1">
      <c r="A254" s="11" t="s">
        <v>9272</v>
      </c>
      <c r="B254" s="11" t="s">
        <v>28</v>
      </c>
      <c r="C254" s="11" t="s">
        <v>28</v>
      </c>
      <c r="D254" s="11" t="s">
        <v>111</v>
      </c>
      <c r="E254" s="11" t="s">
        <v>1653</v>
      </c>
      <c r="F254" s="11" t="s">
        <v>9273</v>
      </c>
      <c r="G254" s="4">
        <v>44522.559305555558</v>
      </c>
      <c r="H254" s="11" t="s">
        <v>105</v>
      </c>
      <c r="I254" s="11" t="s">
        <v>97</v>
      </c>
      <c r="J254" s="11" t="s">
        <v>98</v>
      </c>
      <c r="K254" s="11" t="s">
        <v>9274</v>
      </c>
      <c r="L254" s="11" t="s">
        <v>98</v>
      </c>
      <c r="M254" s="2" t="b">
        <v>0</v>
      </c>
    </row>
    <row r="255" spans="1:13" ht="216" customHeight="1">
      <c r="A255" s="11" t="s">
        <v>9275</v>
      </c>
      <c r="B255" s="11" t="s">
        <v>42</v>
      </c>
      <c r="C255" s="11" t="s">
        <v>375</v>
      </c>
      <c r="D255" s="11" t="s">
        <v>376</v>
      </c>
      <c r="E255" s="11" t="s">
        <v>6787</v>
      </c>
      <c r="F255" s="11" t="s">
        <v>9276</v>
      </c>
      <c r="G255" s="4">
        <v>44522.59337962963</v>
      </c>
      <c r="H255" s="11" t="s">
        <v>105</v>
      </c>
      <c r="I255" s="11" t="s">
        <v>97</v>
      </c>
      <c r="J255" s="11" t="s">
        <v>98</v>
      </c>
      <c r="K255" s="11" t="s">
        <v>3828</v>
      </c>
      <c r="L255" s="11" t="s">
        <v>98</v>
      </c>
      <c r="M255" s="2" t="b">
        <v>0</v>
      </c>
    </row>
    <row r="256" spans="1:13" ht="86.45" customHeight="1">
      <c r="A256" s="11" t="s">
        <v>9277</v>
      </c>
      <c r="B256" s="11" t="s">
        <v>42</v>
      </c>
      <c r="C256" s="11" t="s">
        <v>375</v>
      </c>
      <c r="D256" s="11" t="s">
        <v>376</v>
      </c>
      <c r="E256" s="11" t="s">
        <v>9278</v>
      </c>
      <c r="F256" s="11" t="s">
        <v>3501</v>
      </c>
      <c r="G256" s="4">
        <v>44522.595254629632</v>
      </c>
      <c r="H256" s="11" t="s">
        <v>105</v>
      </c>
      <c r="I256" s="11" t="s">
        <v>97</v>
      </c>
      <c r="J256" s="11" t="s">
        <v>98</v>
      </c>
      <c r="K256" s="11" t="s">
        <v>9279</v>
      </c>
      <c r="L256" s="11" t="s">
        <v>98</v>
      </c>
      <c r="M256" s="2" t="b">
        <v>0</v>
      </c>
    </row>
    <row r="257" spans="1:13" ht="201.6" customHeight="1">
      <c r="A257" s="11" t="s">
        <v>9280</v>
      </c>
      <c r="B257" s="11" t="s">
        <v>44</v>
      </c>
      <c r="C257" s="11" t="s">
        <v>507</v>
      </c>
      <c r="D257" s="11" t="s">
        <v>508</v>
      </c>
      <c r="E257" s="11" t="s">
        <v>2649</v>
      </c>
      <c r="F257" s="11" t="s">
        <v>9281</v>
      </c>
      <c r="G257" s="4">
        <v>44522.675995370373</v>
      </c>
      <c r="H257" s="11" t="s">
        <v>105</v>
      </c>
      <c r="I257" s="11" t="s">
        <v>114</v>
      </c>
      <c r="J257" s="11" t="s">
        <v>98</v>
      </c>
      <c r="K257" s="11" t="s">
        <v>3538</v>
      </c>
      <c r="L257" s="11" t="s">
        <v>98</v>
      </c>
      <c r="M257" s="2" t="b">
        <v>0</v>
      </c>
    </row>
    <row r="258" spans="1:13" ht="57.6" customHeight="1">
      <c r="A258" s="11" t="s">
        <v>9282</v>
      </c>
      <c r="B258" s="11" t="s">
        <v>42</v>
      </c>
      <c r="C258" s="11" t="s">
        <v>215</v>
      </c>
      <c r="D258" s="11" t="s">
        <v>216</v>
      </c>
      <c r="E258" s="11" t="s">
        <v>3264</v>
      </c>
      <c r="F258" s="11" t="s">
        <v>250</v>
      </c>
      <c r="G258" s="4">
        <v>44522.70008101852</v>
      </c>
      <c r="H258" s="11" t="s">
        <v>105</v>
      </c>
      <c r="I258" s="11" t="s">
        <v>97</v>
      </c>
      <c r="J258" s="11" t="s">
        <v>98</v>
      </c>
      <c r="K258" s="11" t="s">
        <v>5392</v>
      </c>
      <c r="L258" s="11" t="s">
        <v>98</v>
      </c>
      <c r="M258" s="2" t="b">
        <v>0</v>
      </c>
    </row>
    <row r="259" spans="1:13" ht="115.15" customHeight="1">
      <c r="A259" s="11" t="s">
        <v>9283</v>
      </c>
      <c r="B259" s="11" t="s">
        <v>44</v>
      </c>
      <c r="C259" s="11" t="s">
        <v>375</v>
      </c>
      <c r="D259" s="11" t="s">
        <v>376</v>
      </c>
      <c r="E259" s="11" t="s">
        <v>9284</v>
      </c>
      <c r="F259" s="11" t="s">
        <v>2781</v>
      </c>
      <c r="G259" s="4">
        <v>44522.762199074074</v>
      </c>
      <c r="H259" s="11" t="s">
        <v>105</v>
      </c>
      <c r="I259" s="11" t="s">
        <v>97</v>
      </c>
      <c r="J259" s="11" t="s">
        <v>98</v>
      </c>
      <c r="K259" s="11" t="s">
        <v>3909</v>
      </c>
      <c r="L259" s="11" t="s">
        <v>98</v>
      </c>
      <c r="M259" s="2" t="b">
        <v>0</v>
      </c>
    </row>
    <row r="260" spans="1:13" ht="57.6" customHeight="1">
      <c r="A260" s="11" t="s">
        <v>9285</v>
      </c>
      <c r="B260" s="11" t="s">
        <v>42</v>
      </c>
      <c r="C260" s="11" t="s">
        <v>215</v>
      </c>
      <c r="D260" s="11" t="s">
        <v>216</v>
      </c>
      <c r="E260" s="11" t="s">
        <v>1224</v>
      </c>
      <c r="F260" s="11" t="s">
        <v>9286</v>
      </c>
      <c r="G260" s="4">
        <v>44522.784305555557</v>
      </c>
      <c r="H260" s="11" t="s">
        <v>105</v>
      </c>
      <c r="I260" s="11" t="s">
        <v>97</v>
      </c>
      <c r="J260" s="11" t="s">
        <v>98</v>
      </c>
      <c r="K260" s="11" t="s">
        <v>9287</v>
      </c>
      <c r="L260" s="11" t="s">
        <v>98</v>
      </c>
      <c r="M260" s="2" t="b">
        <v>0</v>
      </c>
    </row>
    <row r="261" spans="1:13" ht="72" customHeight="1">
      <c r="A261" s="11" t="s">
        <v>9288</v>
      </c>
      <c r="B261" s="11" t="s">
        <v>42</v>
      </c>
      <c r="C261" s="11" t="s">
        <v>685</v>
      </c>
      <c r="D261" s="11" t="s">
        <v>1168</v>
      </c>
      <c r="E261" s="11" t="s">
        <v>8735</v>
      </c>
      <c r="F261" s="11" t="s">
        <v>9289</v>
      </c>
      <c r="G261" s="4">
        <v>44523.535798611112</v>
      </c>
      <c r="H261" s="11" t="s">
        <v>105</v>
      </c>
      <c r="I261" s="11" t="s">
        <v>114</v>
      </c>
      <c r="J261" s="11" t="s">
        <v>98</v>
      </c>
      <c r="K261" s="11" t="s">
        <v>9290</v>
      </c>
      <c r="L261" s="11" t="s">
        <v>98</v>
      </c>
      <c r="M261" s="2" t="b">
        <v>0</v>
      </c>
    </row>
    <row r="262" spans="1:13" ht="28.9" customHeight="1">
      <c r="A262" s="11" t="s">
        <v>9291</v>
      </c>
      <c r="B262" s="11" t="s">
        <v>42</v>
      </c>
      <c r="C262" s="11" t="s">
        <v>1857</v>
      </c>
      <c r="D262" s="11" t="s">
        <v>1858</v>
      </c>
      <c r="E262" s="11" t="s">
        <v>2157</v>
      </c>
      <c r="F262" s="11" t="s">
        <v>9292</v>
      </c>
      <c r="G262" s="4">
        <v>44523.546087962961</v>
      </c>
      <c r="H262" s="11" t="s">
        <v>105</v>
      </c>
      <c r="I262" s="11" t="s">
        <v>97</v>
      </c>
      <c r="J262" s="11" t="s">
        <v>98</v>
      </c>
      <c r="K262" s="11" t="s">
        <v>9293</v>
      </c>
      <c r="L262" s="11" t="s">
        <v>98</v>
      </c>
      <c r="M262" s="2" t="b">
        <v>0</v>
      </c>
    </row>
    <row r="263" spans="1:13" ht="28.9" customHeight="1">
      <c r="A263" s="11" t="s">
        <v>9294</v>
      </c>
      <c r="B263" s="11" t="s">
        <v>35</v>
      </c>
      <c r="C263" s="11" t="s">
        <v>1908</v>
      </c>
      <c r="D263" s="11" t="s">
        <v>2191</v>
      </c>
      <c r="E263" s="11" t="s">
        <v>773</v>
      </c>
      <c r="F263" s="11" t="s">
        <v>8179</v>
      </c>
      <c r="G263" s="4">
        <v>44523.624340277784</v>
      </c>
      <c r="H263" s="11" t="s">
        <v>105</v>
      </c>
      <c r="I263" s="11" t="s">
        <v>114</v>
      </c>
      <c r="J263" s="11" t="s">
        <v>109</v>
      </c>
      <c r="K263" s="11" t="s">
        <v>9295</v>
      </c>
      <c r="L263" s="11" t="s">
        <v>109</v>
      </c>
      <c r="M263" s="2" t="b">
        <v>0</v>
      </c>
    </row>
    <row r="264" spans="1:13" ht="86.45" customHeight="1">
      <c r="A264" s="11" t="s">
        <v>9296</v>
      </c>
      <c r="B264" s="11" t="s">
        <v>42</v>
      </c>
      <c r="C264" s="11" t="s">
        <v>738</v>
      </c>
      <c r="D264" s="11" t="s">
        <v>739</v>
      </c>
      <c r="E264" s="11" t="s">
        <v>9297</v>
      </c>
      <c r="F264" s="11" t="s">
        <v>9298</v>
      </c>
      <c r="G264" s="4">
        <v>44523.682685185187</v>
      </c>
      <c r="H264" s="11" t="s">
        <v>105</v>
      </c>
      <c r="I264" s="11" t="s">
        <v>97</v>
      </c>
      <c r="J264" s="11" t="s">
        <v>98</v>
      </c>
      <c r="K264" s="11" t="s">
        <v>9299</v>
      </c>
      <c r="L264" s="11" t="s">
        <v>98</v>
      </c>
      <c r="M264" s="2" t="b">
        <v>0</v>
      </c>
    </row>
    <row r="265" spans="1:13" ht="100.9" customHeight="1">
      <c r="A265" s="11" t="s">
        <v>9300</v>
      </c>
      <c r="B265" s="11" t="s">
        <v>54</v>
      </c>
      <c r="C265" s="11" t="s">
        <v>9301</v>
      </c>
      <c r="D265" s="11" t="s">
        <v>111</v>
      </c>
      <c r="E265" s="11" t="s">
        <v>9302</v>
      </c>
      <c r="F265" s="11" t="s">
        <v>9303</v>
      </c>
      <c r="G265" s="4">
        <v>44524.360625000001</v>
      </c>
      <c r="H265" s="11" t="s">
        <v>105</v>
      </c>
      <c r="I265" s="11" t="s">
        <v>114</v>
      </c>
      <c r="J265" s="11" t="s">
        <v>98</v>
      </c>
      <c r="K265" s="11" t="s">
        <v>9304</v>
      </c>
      <c r="L265" s="11" t="s">
        <v>98</v>
      </c>
      <c r="M265" s="2" t="b">
        <v>0</v>
      </c>
    </row>
    <row r="266" spans="1:13" ht="57.6" customHeight="1">
      <c r="A266" s="11" t="s">
        <v>9305</v>
      </c>
      <c r="B266" s="11" t="s">
        <v>42</v>
      </c>
      <c r="C266" s="11" t="s">
        <v>92</v>
      </c>
      <c r="D266" s="11" t="s">
        <v>93</v>
      </c>
      <c r="E266" s="11" t="s">
        <v>9306</v>
      </c>
      <c r="F266" s="11" t="s">
        <v>4348</v>
      </c>
      <c r="G266" s="4">
        <v>44524.440497685187</v>
      </c>
      <c r="H266" s="11" t="s">
        <v>105</v>
      </c>
      <c r="I266" s="11" t="s">
        <v>97</v>
      </c>
      <c r="J266" s="11" t="s">
        <v>98</v>
      </c>
      <c r="K266" s="11" t="s">
        <v>9307</v>
      </c>
      <c r="L266" s="11" t="s">
        <v>98</v>
      </c>
      <c r="M266" s="2" t="b">
        <v>0</v>
      </c>
    </row>
    <row r="267" spans="1:13" ht="57.6" customHeight="1">
      <c r="A267" s="11" t="s">
        <v>9308</v>
      </c>
      <c r="B267" s="11" t="s">
        <v>42</v>
      </c>
      <c r="C267" s="11" t="s">
        <v>215</v>
      </c>
      <c r="D267" s="11" t="s">
        <v>216</v>
      </c>
      <c r="E267" s="11" t="s">
        <v>2401</v>
      </c>
      <c r="F267" s="11" t="s">
        <v>250</v>
      </c>
      <c r="G267" s="4">
        <v>44524.444907407407</v>
      </c>
      <c r="H267" s="11" t="s">
        <v>105</v>
      </c>
      <c r="I267" s="11" t="s">
        <v>97</v>
      </c>
      <c r="J267" s="11" t="s">
        <v>98</v>
      </c>
      <c r="K267" s="11" t="s">
        <v>9189</v>
      </c>
      <c r="L267" s="11" t="s">
        <v>98</v>
      </c>
      <c r="M267" s="2" t="b">
        <v>0</v>
      </c>
    </row>
    <row r="268" spans="1:13" ht="28.9" customHeight="1">
      <c r="A268" s="11" t="s">
        <v>9309</v>
      </c>
      <c r="B268" s="11" t="s">
        <v>28</v>
      </c>
      <c r="C268" s="11" t="s">
        <v>28</v>
      </c>
      <c r="D268" s="11" t="s">
        <v>111</v>
      </c>
      <c r="E268" s="11" t="s">
        <v>112</v>
      </c>
      <c r="F268" s="11" t="s">
        <v>9310</v>
      </c>
      <c r="G268" s="4">
        <v>44524.458240740743</v>
      </c>
      <c r="H268" s="11" t="s">
        <v>105</v>
      </c>
      <c r="I268" s="11" t="s">
        <v>97</v>
      </c>
      <c r="J268" s="11" t="s">
        <v>98</v>
      </c>
      <c r="K268" s="11" t="s">
        <v>9311</v>
      </c>
      <c r="L268" s="11" t="s">
        <v>98</v>
      </c>
      <c r="M268" s="2" t="b">
        <v>0</v>
      </c>
    </row>
    <row r="269" spans="1:13" ht="57.6" customHeight="1">
      <c r="A269" s="11" t="s">
        <v>9312</v>
      </c>
      <c r="B269" s="11" t="s">
        <v>42</v>
      </c>
      <c r="C269" s="11" t="s">
        <v>92</v>
      </c>
      <c r="D269" s="11" t="s">
        <v>93</v>
      </c>
      <c r="E269" s="11" t="s">
        <v>3544</v>
      </c>
      <c r="F269" s="11" t="s">
        <v>3522</v>
      </c>
      <c r="G269" s="4">
        <v>44524.515289351853</v>
      </c>
      <c r="H269" s="11" t="s">
        <v>105</v>
      </c>
      <c r="I269" s="11" t="s">
        <v>97</v>
      </c>
      <c r="J269" s="11" t="s">
        <v>98</v>
      </c>
      <c r="K269" s="11" t="s">
        <v>9313</v>
      </c>
      <c r="L269" s="11" t="s">
        <v>98</v>
      </c>
      <c r="M269" s="2" t="b">
        <v>0</v>
      </c>
    </row>
    <row r="270" spans="1:13" ht="28.9" customHeight="1">
      <c r="A270" s="11" t="s">
        <v>9314</v>
      </c>
      <c r="B270" s="11" t="s">
        <v>35</v>
      </c>
      <c r="C270" s="11" t="s">
        <v>873</v>
      </c>
      <c r="D270" s="11" t="s">
        <v>9315</v>
      </c>
      <c r="E270" s="11" t="s">
        <v>789</v>
      </c>
      <c r="F270" s="11" t="s">
        <v>9316</v>
      </c>
      <c r="G270" s="4">
        <v>44524.578009259261</v>
      </c>
      <c r="H270" s="11" t="s">
        <v>105</v>
      </c>
      <c r="I270" s="11" t="s">
        <v>114</v>
      </c>
      <c r="J270" s="11" t="s">
        <v>109</v>
      </c>
      <c r="K270" s="11" t="s">
        <v>9317</v>
      </c>
      <c r="L270" s="11" t="s">
        <v>109</v>
      </c>
      <c r="M270" s="2" t="b">
        <v>1</v>
      </c>
    </row>
    <row r="271" spans="1:13" ht="86.45" customHeight="1">
      <c r="A271" s="11" t="s">
        <v>9318</v>
      </c>
      <c r="B271" s="11" t="s">
        <v>42</v>
      </c>
      <c r="C271" s="11" t="s">
        <v>215</v>
      </c>
      <c r="D271" s="11" t="s">
        <v>216</v>
      </c>
      <c r="E271" s="11" t="s">
        <v>552</v>
      </c>
      <c r="F271" s="11" t="s">
        <v>7320</v>
      </c>
      <c r="G271" s="4">
        <v>44524.585046296299</v>
      </c>
      <c r="H271" s="11" t="s">
        <v>105</v>
      </c>
      <c r="I271" s="11" t="s">
        <v>114</v>
      </c>
      <c r="J271" s="11" t="s">
        <v>98</v>
      </c>
      <c r="K271" s="11" t="s">
        <v>9319</v>
      </c>
      <c r="L271" s="11" t="s">
        <v>98</v>
      </c>
      <c r="M271" s="2" t="b">
        <v>0</v>
      </c>
    </row>
    <row r="272" spans="1:13" ht="57.6" customHeight="1">
      <c r="A272" s="11" t="s">
        <v>9320</v>
      </c>
      <c r="B272" s="11" t="s">
        <v>44</v>
      </c>
      <c r="C272" s="11" t="s">
        <v>507</v>
      </c>
      <c r="D272" s="11" t="s">
        <v>508</v>
      </c>
      <c r="E272" s="11" t="s">
        <v>6739</v>
      </c>
      <c r="F272" s="11" t="s">
        <v>7281</v>
      </c>
      <c r="G272" s="4">
        <v>44524.655266203707</v>
      </c>
      <c r="H272" s="11" t="s">
        <v>105</v>
      </c>
      <c r="I272" s="11" t="s">
        <v>97</v>
      </c>
      <c r="J272" s="11" t="s">
        <v>98</v>
      </c>
      <c r="K272" s="11" t="s">
        <v>9321</v>
      </c>
      <c r="L272" s="11" t="s">
        <v>98</v>
      </c>
      <c r="M272" s="2" t="b">
        <v>0</v>
      </c>
    </row>
    <row r="273" spans="1:13" ht="57.6" customHeight="1">
      <c r="A273" s="11" t="s">
        <v>9322</v>
      </c>
      <c r="B273" s="11" t="s">
        <v>42</v>
      </c>
      <c r="C273" s="11" t="s">
        <v>215</v>
      </c>
      <c r="D273" s="11" t="s">
        <v>216</v>
      </c>
      <c r="E273" s="11" t="s">
        <v>9140</v>
      </c>
      <c r="F273" s="11" t="s">
        <v>6080</v>
      </c>
      <c r="G273" s="4">
        <v>44524.686076388891</v>
      </c>
      <c r="H273" s="11" t="s">
        <v>105</v>
      </c>
      <c r="I273" s="11" t="s">
        <v>97</v>
      </c>
      <c r="J273" s="11" t="s">
        <v>98</v>
      </c>
      <c r="K273" s="11" t="s">
        <v>9323</v>
      </c>
      <c r="L273" s="11" t="s">
        <v>98</v>
      </c>
      <c r="M273" s="2" t="b">
        <v>0</v>
      </c>
    </row>
    <row r="274" spans="1:13" ht="28.9" customHeight="1">
      <c r="A274" s="11" t="s">
        <v>9324</v>
      </c>
      <c r="B274" s="11" t="s">
        <v>35</v>
      </c>
      <c r="C274" s="11" t="s">
        <v>124</v>
      </c>
      <c r="D274" s="11" t="s">
        <v>125</v>
      </c>
      <c r="E274" s="11" t="s">
        <v>285</v>
      </c>
      <c r="F274" s="11" t="s">
        <v>9325</v>
      </c>
      <c r="G274" s="4">
        <v>44524.734560185178</v>
      </c>
      <c r="H274" s="11" t="s">
        <v>105</v>
      </c>
      <c r="I274" s="11" t="s">
        <v>114</v>
      </c>
      <c r="J274" s="11" t="s">
        <v>109</v>
      </c>
      <c r="K274" s="11" t="s">
        <v>9326</v>
      </c>
      <c r="L274" s="11" t="s">
        <v>109</v>
      </c>
      <c r="M274" s="2" t="b">
        <v>0</v>
      </c>
    </row>
    <row r="275" spans="1:13" ht="28.9" customHeight="1">
      <c r="A275" s="11" t="s">
        <v>9327</v>
      </c>
      <c r="B275" s="11" t="s">
        <v>35</v>
      </c>
      <c r="C275" s="11" t="s">
        <v>124</v>
      </c>
      <c r="D275" s="11" t="s">
        <v>144</v>
      </c>
      <c r="E275" s="11" t="s">
        <v>171</v>
      </c>
      <c r="F275" s="11" t="s">
        <v>583</v>
      </c>
      <c r="G275" s="4">
        <v>44524.759560185194</v>
      </c>
      <c r="H275" s="11" t="s">
        <v>105</v>
      </c>
      <c r="I275" s="11" t="s">
        <v>114</v>
      </c>
      <c r="J275" s="11" t="s">
        <v>109</v>
      </c>
      <c r="K275" s="11" t="s">
        <v>9328</v>
      </c>
      <c r="L275" s="11" t="s">
        <v>109</v>
      </c>
      <c r="M275" s="2" t="b">
        <v>0</v>
      </c>
    </row>
    <row r="276" spans="1:13" ht="28.9" customHeight="1">
      <c r="A276" s="11" t="s">
        <v>9329</v>
      </c>
      <c r="B276" s="11" t="s">
        <v>35</v>
      </c>
      <c r="C276" s="11" t="s">
        <v>1908</v>
      </c>
      <c r="D276" s="11" t="s">
        <v>1909</v>
      </c>
      <c r="E276" s="11" t="s">
        <v>380</v>
      </c>
      <c r="F276" s="11" t="s">
        <v>9330</v>
      </c>
      <c r="G276" s="4">
        <v>44524.866388888891</v>
      </c>
      <c r="H276" s="11" t="s">
        <v>105</v>
      </c>
      <c r="I276" s="11" t="s">
        <v>97</v>
      </c>
      <c r="J276" s="11" t="s">
        <v>109</v>
      </c>
      <c r="K276" s="11" t="s">
        <v>9331</v>
      </c>
      <c r="L276" s="11" t="s">
        <v>109</v>
      </c>
      <c r="M276" s="2" t="b">
        <v>0</v>
      </c>
    </row>
    <row r="277" spans="1:13" ht="57.6" customHeight="1">
      <c r="A277" s="11" t="s">
        <v>9332</v>
      </c>
      <c r="B277" s="11" t="s">
        <v>42</v>
      </c>
      <c r="C277" s="11" t="s">
        <v>215</v>
      </c>
      <c r="D277" s="11" t="s">
        <v>216</v>
      </c>
      <c r="E277" s="11" t="s">
        <v>2791</v>
      </c>
      <c r="F277" s="11" t="s">
        <v>9333</v>
      </c>
      <c r="G277" s="4">
        <v>44525.393217592587</v>
      </c>
      <c r="H277" s="11" t="s">
        <v>105</v>
      </c>
      <c r="I277" s="11" t="s">
        <v>97</v>
      </c>
      <c r="J277" s="11" t="s">
        <v>98</v>
      </c>
      <c r="K277" s="11" t="s">
        <v>9334</v>
      </c>
      <c r="L277" s="11" t="s">
        <v>98</v>
      </c>
      <c r="M277" s="2" t="b">
        <v>0</v>
      </c>
    </row>
    <row r="278" spans="1:13" ht="28.9" customHeight="1">
      <c r="A278" s="11" t="s">
        <v>9335</v>
      </c>
      <c r="B278" s="11" t="s">
        <v>35</v>
      </c>
      <c r="C278" s="11" t="s">
        <v>180</v>
      </c>
      <c r="D278" s="11" t="s">
        <v>466</v>
      </c>
      <c r="E278" s="11" t="s">
        <v>4333</v>
      </c>
      <c r="F278" s="11" t="s">
        <v>468</v>
      </c>
      <c r="G278" s="4">
        <v>44525.39702546296</v>
      </c>
      <c r="H278" s="11" t="s">
        <v>105</v>
      </c>
      <c r="I278" s="11" t="s">
        <v>114</v>
      </c>
      <c r="J278" s="11" t="s">
        <v>109</v>
      </c>
      <c r="K278" s="11" t="s">
        <v>9336</v>
      </c>
      <c r="L278" s="11" t="s">
        <v>109</v>
      </c>
      <c r="M278" s="2" t="b">
        <v>0</v>
      </c>
    </row>
    <row r="279" spans="1:13" ht="72" customHeight="1">
      <c r="A279" s="11" t="s">
        <v>9337</v>
      </c>
      <c r="B279" s="11" t="s">
        <v>42</v>
      </c>
      <c r="C279" s="11" t="s">
        <v>215</v>
      </c>
      <c r="D279" s="11" t="s">
        <v>216</v>
      </c>
      <c r="E279" s="11" t="s">
        <v>9338</v>
      </c>
      <c r="F279" s="11" t="s">
        <v>9339</v>
      </c>
      <c r="G279" s="4">
        <v>44525.401319444441</v>
      </c>
      <c r="H279" s="11" t="s">
        <v>105</v>
      </c>
      <c r="I279" s="11" t="s">
        <v>114</v>
      </c>
      <c r="J279" s="11" t="s">
        <v>98</v>
      </c>
      <c r="K279" s="11" t="s">
        <v>9340</v>
      </c>
      <c r="L279" s="11" t="s">
        <v>98</v>
      </c>
      <c r="M279" s="2" t="b">
        <v>0</v>
      </c>
    </row>
    <row r="280" spans="1:13" ht="43.15" customHeight="1">
      <c r="A280" s="11" t="s">
        <v>9341</v>
      </c>
      <c r="B280" s="11" t="s">
        <v>44</v>
      </c>
      <c r="C280" s="11" t="s">
        <v>507</v>
      </c>
      <c r="D280" s="11" t="s">
        <v>508</v>
      </c>
      <c r="E280" s="11" t="s">
        <v>640</v>
      </c>
      <c r="F280" s="11" t="s">
        <v>9342</v>
      </c>
      <c r="G280" s="4">
        <v>44525.42224537037</v>
      </c>
      <c r="H280" s="11" t="s">
        <v>105</v>
      </c>
      <c r="I280" s="11" t="s">
        <v>114</v>
      </c>
      <c r="J280" s="11" t="s">
        <v>98</v>
      </c>
      <c r="K280" s="11" t="s">
        <v>9343</v>
      </c>
      <c r="L280" s="11" t="s">
        <v>98</v>
      </c>
      <c r="M280" s="2" t="b">
        <v>0</v>
      </c>
    </row>
    <row r="281" spans="1:13" ht="86.45" customHeight="1">
      <c r="A281" s="11" t="s">
        <v>9344</v>
      </c>
      <c r="B281" s="11" t="s">
        <v>42</v>
      </c>
      <c r="C281" s="11" t="s">
        <v>92</v>
      </c>
      <c r="D281" s="11" t="s">
        <v>93</v>
      </c>
      <c r="E281" s="11" t="s">
        <v>8737</v>
      </c>
      <c r="F281" s="11" t="s">
        <v>9345</v>
      </c>
      <c r="G281" s="4">
        <v>44525.44871527778</v>
      </c>
      <c r="H281" s="11" t="s">
        <v>105</v>
      </c>
      <c r="I281" s="11" t="s">
        <v>97</v>
      </c>
      <c r="J281" s="11" t="s">
        <v>98</v>
      </c>
      <c r="K281" s="11" t="s">
        <v>9346</v>
      </c>
      <c r="L281" s="11" t="s">
        <v>98</v>
      </c>
      <c r="M281" s="2" t="b">
        <v>0</v>
      </c>
    </row>
    <row r="282" spans="1:13" ht="28.9" customHeight="1">
      <c r="A282" s="11" t="s">
        <v>9347</v>
      </c>
      <c r="B282" s="11" t="s">
        <v>35</v>
      </c>
      <c r="C282" s="11" t="s">
        <v>124</v>
      </c>
      <c r="D282" s="11" t="s">
        <v>144</v>
      </c>
      <c r="E282" s="11" t="s">
        <v>530</v>
      </c>
      <c r="F282" s="11" t="s">
        <v>9348</v>
      </c>
      <c r="G282" s="4">
        <v>44525.459803240738</v>
      </c>
      <c r="H282" s="11" t="s">
        <v>105</v>
      </c>
      <c r="I282" s="11" t="s">
        <v>114</v>
      </c>
      <c r="J282" s="11" t="s">
        <v>109</v>
      </c>
      <c r="K282" s="11" t="s">
        <v>9349</v>
      </c>
      <c r="L282" s="11" t="s">
        <v>109</v>
      </c>
      <c r="M282" s="2" t="b">
        <v>0</v>
      </c>
    </row>
    <row r="283" spans="1:13" ht="43.15" customHeight="1">
      <c r="A283" s="11" t="s">
        <v>9350</v>
      </c>
      <c r="B283" s="11" t="s">
        <v>44</v>
      </c>
      <c r="C283" s="11" t="s">
        <v>375</v>
      </c>
      <c r="D283" s="11" t="s">
        <v>376</v>
      </c>
      <c r="E283" s="11" t="s">
        <v>7496</v>
      </c>
      <c r="F283" s="11" t="s">
        <v>5928</v>
      </c>
      <c r="G283" s="4">
        <v>44525.468935185178</v>
      </c>
      <c r="H283" s="11" t="s">
        <v>105</v>
      </c>
      <c r="I283" s="11" t="s">
        <v>97</v>
      </c>
      <c r="J283" s="11" t="s">
        <v>98</v>
      </c>
      <c r="K283" s="11" t="s">
        <v>5554</v>
      </c>
      <c r="L283" s="11" t="s">
        <v>98</v>
      </c>
      <c r="M283" s="2" t="b">
        <v>0</v>
      </c>
    </row>
    <row r="284" spans="1:13" ht="43.15" customHeight="1">
      <c r="A284" s="11" t="s">
        <v>9351</v>
      </c>
      <c r="B284" s="11" t="s">
        <v>28</v>
      </c>
      <c r="C284" s="11" t="s">
        <v>28</v>
      </c>
      <c r="D284" s="11" t="s">
        <v>407</v>
      </c>
      <c r="E284" s="11" t="s">
        <v>171</v>
      </c>
      <c r="F284" s="11" t="s">
        <v>9352</v>
      </c>
      <c r="G284" s="4">
        <v>44525.472060185188</v>
      </c>
      <c r="H284" s="11" t="s">
        <v>105</v>
      </c>
      <c r="I284" s="11" t="s">
        <v>97</v>
      </c>
      <c r="J284" s="11" t="s">
        <v>98</v>
      </c>
      <c r="K284" s="11" t="s">
        <v>9353</v>
      </c>
      <c r="L284" s="11" t="s">
        <v>98</v>
      </c>
      <c r="M284" s="2" t="b">
        <v>1</v>
      </c>
    </row>
    <row r="285" spans="1:13" ht="43.15" customHeight="1">
      <c r="A285" s="11" t="s">
        <v>9354</v>
      </c>
      <c r="B285" s="11" t="s">
        <v>28</v>
      </c>
      <c r="C285" s="11" t="s">
        <v>28</v>
      </c>
      <c r="D285" s="11" t="s">
        <v>407</v>
      </c>
      <c r="E285" s="11" t="s">
        <v>408</v>
      </c>
      <c r="F285" s="11" t="s">
        <v>9352</v>
      </c>
      <c r="G285" s="4">
        <v>44525.47388888889</v>
      </c>
      <c r="H285" s="11" t="s">
        <v>105</v>
      </c>
      <c r="I285" s="11" t="s">
        <v>97</v>
      </c>
      <c r="J285" s="11" t="s">
        <v>98</v>
      </c>
      <c r="K285" s="11" t="s">
        <v>9353</v>
      </c>
      <c r="L285" s="11" t="s">
        <v>98</v>
      </c>
      <c r="M285" s="2" t="b">
        <v>1</v>
      </c>
    </row>
    <row r="286" spans="1:13" ht="43.15" customHeight="1">
      <c r="A286" s="11" t="s">
        <v>9355</v>
      </c>
      <c r="B286" s="11" t="s">
        <v>28</v>
      </c>
      <c r="C286" s="11" t="s">
        <v>28</v>
      </c>
      <c r="D286" s="11" t="s">
        <v>407</v>
      </c>
      <c r="E286" s="11" t="s">
        <v>1343</v>
      </c>
      <c r="F286" s="11" t="s">
        <v>9352</v>
      </c>
      <c r="G286" s="4">
        <v>44525.478182870371</v>
      </c>
      <c r="H286" s="11" t="s">
        <v>105</v>
      </c>
      <c r="I286" s="11" t="s">
        <v>97</v>
      </c>
      <c r="J286" s="11" t="s">
        <v>98</v>
      </c>
      <c r="K286" s="11" t="s">
        <v>9353</v>
      </c>
      <c r="L286" s="11" t="s">
        <v>98</v>
      </c>
      <c r="M286" s="2" t="b">
        <v>1</v>
      </c>
    </row>
    <row r="287" spans="1:13" ht="43.15" customHeight="1">
      <c r="A287" s="11" t="s">
        <v>9356</v>
      </c>
      <c r="B287" s="11" t="s">
        <v>28</v>
      </c>
      <c r="C287" s="11" t="s">
        <v>28</v>
      </c>
      <c r="D287" s="11" t="s">
        <v>407</v>
      </c>
      <c r="E287" s="11" t="s">
        <v>314</v>
      </c>
      <c r="F287" s="11" t="s">
        <v>9357</v>
      </c>
      <c r="G287" s="4">
        <v>44525.477256944447</v>
      </c>
      <c r="H287" s="11" t="s">
        <v>105</v>
      </c>
      <c r="I287" s="11" t="s">
        <v>97</v>
      </c>
      <c r="J287" s="11" t="s">
        <v>98</v>
      </c>
      <c r="K287" s="11" t="s">
        <v>9353</v>
      </c>
      <c r="L287" s="11" t="s">
        <v>98</v>
      </c>
      <c r="M287" s="2" t="b">
        <v>1</v>
      </c>
    </row>
    <row r="288" spans="1:13" ht="43.15" customHeight="1">
      <c r="A288" s="11" t="s">
        <v>9358</v>
      </c>
      <c r="B288" s="11" t="s">
        <v>28</v>
      </c>
      <c r="C288" s="11" t="s">
        <v>28</v>
      </c>
      <c r="D288" s="11" t="s">
        <v>111</v>
      </c>
      <c r="E288" s="11" t="s">
        <v>612</v>
      </c>
      <c r="F288" s="11" t="s">
        <v>9359</v>
      </c>
      <c r="G288" s="4">
        <v>44525.479201388887</v>
      </c>
      <c r="H288" s="11" t="s">
        <v>105</v>
      </c>
      <c r="I288" s="11" t="s">
        <v>97</v>
      </c>
      <c r="J288" s="11" t="s">
        <v>98</v>
      </c>
      <c r="K288" s="11" t="s">
        <v>9353</v>
      </c>
      <c r="L288" s="11" t="s">
        <v>98</v>
      </c>
      <c r="M288" s="2" t="b">
        <v>0</v>
      </c>
    </row>
    <row r="289" spans="1:13" ht="43.15" customHeight="1">
      <c r="A289" s="11" t="s">
        <v>9360</v>
      </c>
      <c r="B289" s="11" t="s">
        <v>28</v>
      </c>
      <c r="C289" s="11" t="s">
        <v>28</v>
      </c>
      <c r="D289" s="11" t="s">
        <v>407</v>
      </c>
      <c r="E289" s="11" t="s">
        <v>204</v>
      </c>
      <c r="F289" s="11" t="s">
        <v>9361</v>
      </c>
      <c r="G289" s="4">
        <v>44525.485833333332</v>
      </c>
      <c r="H289" s="11" t="s">
        <v>105</v>
      </c>
      <c r="I289" s="11" t="s">
        <v>97</v>
      </c>
      <c r="J289" s="11" t="s">
        <v>98</v>
      </c>
      <c r="K289" s="11" t="s">
        <v>9353</v>
      </c>
      <c r="L289" s="11" t="s">
        <v>98</v>
      </c>
      <c r="M289" s="2" t="b">
        <v>1</v>
      </c>
    </row>
    <row r="290" spans="1:13" ht="43.15" customHeight="1">
      <c r="A290" s="11" t="s">
        <v>9362</v>
      </c>
      <c r="B290" s="11" t="s">
        <v>42</v>
      </c>
      <c r="C290" s="11" t="s">
        <v>159</v>
      </c>
      <c r="D290" s="11" t="s">
        <v>160</v>
      </c>
      <c r="E290" s="11" t="s">
        <v>1224</v>
      </c>
      <c r="F290" s="11" t="s">
        <v>9363</v>
      </c>
      <c r="G290" s="4">
        <v>44525.496064814812</v>
      </c>
      <c r="H290" s="11" t="s">
        <v>105</v>
      </c>
      <c r="I290" s="11" t="s">
        <v>97</v>
      </c>
      <c r="J290" s="11" t="s">
        <v>98</v>
      </c>
      <c r="K290" s="11" t="s">
        <v>9364</v>
      </c>
      <c r="L290" s="11" t="s">
        <v>98</v>
      </c>
      <c r="M290" s="2" t="b">
        <v>0</v>
      </c>
    </row>
    <row r="291" spans="1:13" ht="43.15" customHeight="1">
      <c r="A291" s="11" t="s">
        <v>9365</v>
      </c>
      <c r="B291" s="11" t="s">
        <v>28</v>
      </c>
      <c r="C291" s="11" t="s">
        <v>28</v>
      </c>
      <c r="D291" s="11" t="s">
        <v>407</v>
      </c>
      <c r="E291" s="11" t="s">
        <v>789</v>
      </c>
      <c r="F291" s="11" t="s">
        <v>9366</v>
      </c>
      <c r="G291" s="4">
        <v>44525.559062499997</v>
      </c>
      <c r="H291" s="11" t="s">
        <v>105</v>
      </c>
      <c r="I291" s="11" t="s">
        <v>97</v>
      </c>
      <c r="J291" s="11" t="s">
        <v>98</v>
      </c>
      <c r="K291" s="11" t="s">
        <v>9367</v>
      </c>
      <c r="L291" s="11" t="s">
        <v>98</v>
      </c>
      <c r="M291" s="2" t="b">
        <v>0</v>
      </c>
    </row>
    <row r="292" spans="1:13" ht="72" customHeight="1">
      <c r="A292" s="11" t="s">
        <v>9368</v>
      </c>
      <c r="B292" s="11" t="s">
        <v>42</v>
      </c>
      <c r="C292" s="11" t="s">
        <v>215</v>
      </c>
      <c r="D292" s="11" t="s">
        <v>216</v>
      </c>
      <c r="E292" s="11" t="s">
        <v>9369</v>
      </c>
      <c r="F292" s="11" t="s">
        <v>6080</v>
      </c>
      <c r="G292" s="4">
        <v>44525.563449074078</v>
      </c>
      <c r="H292" s="11" t="s">
        <v>105</v>
      </c>
      <c r="I292" s="11" t="s">
        <v>97</v>
      </c>
      <c r="J292" s="11" t="s">
        <v>98</v>
      </c>
      <c r="K292" s="11" t="s">
        <v>7409</v>
      </c>
      <c r="L292" s="11" t="s">
        <v>98</v>
      </c>
      <c r="M292" s="2" t="b">
        <v>0</v>
      </c>
    </row>
    <row r="293" spans="1:13" ht="72" customHeight="1">
      <c r="A293" s="11" t="s">
        <v>9370</v>
      </c>
      <c r="B293" s="11" t="s">
        <v>44</v>
      </c>
      <c r="C293" s="11" t="s">
        <v>375</v>
      </c>
      <c r="D293" s="11" t="s">
        <v>376</v>
      </c>
      <c r="E293" s="11" t="s">
        <v>7641</v>
      </c>
      <c r="F293" s="11" t="s">
        <v>1529</v>
      </c>
      <c r="G293" s="4">
        <v>44525.584710648152</v>
      </c>
      <c r="H293" s="11" t="s">
        <v>105</v>
      </c>
      <c r="I293" s="11" t="s">
        <v>97</v>
      </c>
      <c r="J293" s="11" t="s">
        <v>98</v>
      </c>
      <c r="K293" s="11" t="s">
        <v>7409</v>
      </c>
      <c r="L293" s="11" t="s">
        <v>98</v>
      </c>
      <c r="M293" s="2" t="b">
        <v>0</v>
      </c>
    </row>
    <row r="294" spans="1:13" ht="28.9" customHeight="1">
      <c r="A294" s="11" t="s">
        <v>9371</v>
      </c>
      <c r="B294" s="11" t="s">
        <v>24</v>
      </c>
      <c r="C294" s="11" t="s">
        <v>24</v>
      </c>
      <c r="D294" s="11" t="s">
        <v>474</v>
      </c>
      <c r="E294" s="11" t="s">
        <v>258</v>
      </c>
      <c r="F294" s="11" t="s">
        <v>9372</v>
      </c>
      <c r="G294" s="4">
        <v>44525.595810185187</v>
      </c>
      <c r="H294" s="11" t="s">
        <v>105</v>
      </c>
      <c r="I294" s="11" t="s">
        <v>97</v>
      </c>
      <c r="J294" s="11" t="s">
        <v>98</v>
      </c>
      <c r="K294" s="11" t="s">
        <v>9373</v>
      </c>
      <c r="L294" s="11" t="s">
        <v>98</v>
      </c>
      <c r="M294" s="2" t="b">
        <v>0</v>
      </c>
    </row>
    <row r="295" spans="1:13" ht="43.15" customHeight="1">
      <c r="A295" s="11" t="s">
        <v>9374</v>
      </c>
      <c r="B295" s="11" t="s">
        <v>42</v>
      </c>
      <c r="C295" s="11" t="s">
        <v>507</v>
      </c>
      <c r="D295" s="11" t="s">
        <v>508</v>
      </c>
      <c r="E295" s="11" t="s">
        <v>5039</v>
      </c>
      <c r="F295" s="11" t="s">
        <v>7683</v>
      </c>
      <c r="G295" s="4">
        <v>44525.624201388891</v>
      </c>
      <c r="H295" s="11" t="s">
        <v>105</v>
      </c>
      <c r="I295" s="11" t="s">
        <v>97</v>
      </c>
      <c r="J295" s="11" t="s">
        <v>98</v>
      </c>
      <c r="K295" s="11" t="s">
        <v>9375</v>
      </c>
      <c r="L295" s="11" t="s">
        <v>98</v>
      </c>
      <c r="M295" s="2" t="b">
        <v>0</v>
      </c>
    </row>
    <row r="296" spans="1:13" ht="57.6" customHeight="1">
      <c r="A296" s="11" t="s">
        <v>9376</v>
      </c>
      <c r="B296" s="11" t="s">
        <v>42</v>
      </c>
      <c r="C296" s="11" t="s">
        <v>215</v>
      </c>
      <c r="D296" s="11" t="s">
        <v>216</v>
      </c>
      <c r="E296" s="11" t="s">
        <v>5039</v>
      </c>
      <c r="F296" s="11" t="s">
        <v>1092</v>
      </c>
      <c r="G296" s="4">
        <v>44525.634884259263</v>
      </c>
      <c r="H296" s="11" t="s">
        <v>105</v>
      </c>
      <c r="I296" s="11" t="s">
        <v>97</v>
      </c>
      <c r="J296" s="11" t="s">
        <v>98</v>
      </c>
      <c r="K296" s="11" t="s">
        <v>7291</v>
      </c>
      <c r="L296" s="11" t="s">
        <v>98</v>
      </c>
      <c r="M296" s="2" t="b">
        <v>0</v>
      </c>
    </row>
    <row r="297" spans="1:13" ht="72" customHeight="1">
      <c r="A297" s="11" t="s">
        <v>9377</v>
      </c>
      <c r="B297" s="11" t="s">
        <v>42</v>
      </c>
      <c r="C297" s="11" t="s">
        <v>215</v>
      </c>
      <c r="D297" s="11" t="s">
        <v>216</v>
      </c>
      <c r="E297" s="11" t="s">
        <v>365</v>
      </c>
      <c r="F297" s="11" t="s">
        <v>7369</v>
      </c>
      <c r="G297" s="4">
        <v>44525.632337962961</v>
      </c>
      <c r="H297" s="11" t="s">
        <v>105</v>
      </c>
      <c r="I297" s="11" t="s">
        <v>97</v>
      </c>
      <c r="J297" s="11" t="s">
        <v>98</v>
      </c>
      <c r="K297" s="11" t="s">
        <v>9378</v>
      </c>
      <c r="L297" s="11" t="s">
        <v>98</v>
      </c>
      <c r="M297" s="2" t="b">
        <v>0</v>
      </c>
    </row>
    <row r="298" spans="1:13" ht="28.9" customHeight="1">
      <c r="A298" s="11" t="s">
        <v>9379</v>
      </c>
      <c r="B298" s="11" t="s">
        <v>35</v>
      </c>
      <c r="C298" s="11" t="s">
        <v>873</v>
      </c>
      <c r="D298" s="11" t="s">
        <v>874</v>
      </c>
      <c r="E298" s="11" t="s">
        <v>232</v>
      </c>
      <c r="F298" s="11" t="s">
        <v>9380</v>
      </c>
      <c r="G298" s="4">
        <v>44525.647986111107</v>
      </c>
      <c r="H298" s="11" t="s">
        <v>105</v>
      </c>
      <c r="I298" s="11" t="s">
        <v>97</v>
      </c>
      <c r="J298" s="11" t="s">
        <v>109</v>
      </c>
      <c r="K298" s="11" t="s">
        <v>9381</v>
      </c>
      <c r="L298" s="11" t="s">
        <v>109</v>
      </c>
      <c r="M298" s="2" t="b">
        <v>0</v>
      </c>
    </row>
    <row r="299" spans="1:13" ht="28.9" customHeight="1">
      <c r="A299" s="11" t="s">
        <v>9382</v>
      </c>
      <c r="B299" s="11" t="s">
        <v>42</v>
      </c>
      <c r="C299" s="11" t="s">
        <v>92</v>
      </c>
      <c r="D299" s="11" t="s">
        <v>93</v>
      </c>
      <c r="E299" s="11" t="s">
        <v>2304</v>
      </c>
      <c r="F299" s="11" t="s">
        <v>8942</v>
      </c>
      <c r="G299" s="4">
        <v>44525.65892361111</v>
      </c>
      <c r="H299" s="11" t="s">
        <v>105</v>
      </c>
      <c r="I299" s="11" t="s">
        <v>97</v>
      </c>
      <c r="J299" s="11" t="s">
        <v>98</v>
      </c>
      <c r="K299" s="11" t="s">
        <v>9383</v>
      </c>
      <c r="L299" s="11" t="s">
        <v>98</v>
      </c>
      <c r="M299" s="2" t="b">
        <v>0</v>
      </c>
    </row>
    <row r="300" spans="1:13" ht="72" customHeight="1">
      <c r="A300" s="11" t="s">
        <v>9384</v>
      </c>
      <c r="B300" s="11" t="s">
        <v>42</v>
      </c>
      <c r="C300" s="11" t="s">
        <v>215</v>
      </c>
      <c r="D300" s="11" t="s">
        <v>216</v>
      </c>
      <c r="E300" s="11" t="s">
        <v>3816</v>
      </c>
      <c r="F300" s="11" t="s">
        <v>9385</v>
      </c>
      <c r="G300" s="4">
        <v>44525.709282407413</v>
      </c>
      <c r="H300" s="11" t="s">
        <v>105</v>
      </c>
      <c r="I300" s="11" t="s">
        <v>114</v>
      </c>
      <c r="J300" s="11" t="s">
        <v>98</v>
      </c>
      <c r="K300" s="11" t="s">
        <v>9386</v>
      </c>
      <c r="L300" s="11" t="s">
        <v>98</v>
      </c>
      <c r="M300" s="2" t="b">
        <v>0</v>
      </c>
    </row>
    <row r="301" spans="1:13" ht="86.45" customHeight="1">
      <c r="A301" s="11" t="s">
        <v>9387</v>
      </c>
      <c r="B301" s="11" t="s">
        <v>42</v>
      </c>
      <c r="C301" s="11" t="s">
        <v>215</v>
      </c>
      <c r="D301" s="11" t="s">
        <v>216</v>
      </c>
      <c r="E301" s="11" t="s">
        <v>4217</v>
      </c>
      <c r="F301" s="11" t="s">
        <v>9385</v>
      </c>
      <c r="G301" s="4">
        <v>44525.720543981479</v>
      </c>
      <c r="H301" s="11" t="s">
        <v>105</v>
      </c>
      <c r="I301" s="11" t="s">
        <v>114</v>
      </c>
      <c r="J301" s="11" t="s">
        <v>98</v>
      </c>
      <c r="K301" s="11" t="s">
        <v>7737</v>
      </c>
      <c r="L301" s="11" t="s">
        <v>98</v>
      </c>
      <c r="M301" s="2" t="b">
        <v>0</v>
      </c>
    </row>
    <row r="302" spans="1:13" ht="86.45" customHeight="1">
      <c r="A302" s="11" t="s">
        <v>9388</v>
      </c>
      <c r="B302" s="11" t="s">
        <v>44</v>
      </c>
      <c r="C302" s="11" t="s">
        <v>507</v>
      </c>
      <c r="D302" s="11" t="s">
        <v>508</v>
      </c>
      <c r="E302" s="11" t="s">
        <v>2730</v>
      </c>
      <c r="F302" s="11" t="s">
        <v>9389</v>
      </c>
      <c r="G302" s="4">
        <v>44525.732453703713</v>
      </c>
      <c r="H302" s="11" t="s">
        <v>105</v>
      </c>
      <c r="I302" s="11" t="s">
        <v>97</v>
      </c>
      <c r="J302" s="11" t="s">
        <v>98</v>
      </c>
      <c r="K302" s="11" t="s">
        <v>9390</v>
      </c>
      <c r="L302" s="11" t="s">
        <v>98</v>
      </c>
      <c r="M302" s="2" t="b">
        <v>0</v>
      </c>
    </row>
    <row r="303" spans="1:13" ht="72" customHeight="1">
      <c r="A303" s="11" t="s">
        <v>9391</v>
      </c>
      <c r="B303" s="11" t="s">
        <v>42</v>
      </c>
      <c r="C303" s="11" t="s">
        <v>215</v>
      </c>
      <c r="D303" s="11" t="s">
        <v>216</v>
      </c>
      <c r="E303" s="11" t="s">
        <v>6789</v>
      </c>
      <c r="F303" s="11" t="s">
        <v>6080</v>
      </c>
      <c r="G303" s="4">
        <v>44525.749236111107</v>
      </c>
      <c r="H303" s="11" t="s">
        <v>105</v>
      </c>
      <c r="I303" s="11" t="s">
        <v>97</v>
      </c>
      <c r="J303" s="11" t="s">
        <v>98</v>
      </c>
      <c r="K303" s="11" t="s">
        <v>7868</v>
      </c>
      <c r="L303" s="11" t="s">
        <v>98</v>
      </c>
      <c r="M303" s="2" t="b">
        <v>0</v>
      </c>
    </row>
    <row r="304" spans="1:13" ht="28.9" customHeight="1">
      <c r="A304" s="11" t="s">
        <v>9392</v>
      </c>
      <c r="B304" s="11" t="s">
        <v>35</v>
      </c>
      <c r="C304" s="11" t="s">
        <v>342</v>
      </c>
      <c r="D304" s="11" t="s">
        <v>434</v>
      </c>
      <c r="E304" s="11" t="s">
        <v>221</v>
      </c>
      <c r="F304" s="11" t="s">
        <v>9393</v>
      </c>
      <c r="G304" s="4">
        <v>44525.762523148151</v>
      </c>
      <c r="H304" s="11" t="s">
        <v>105</v>
      </c>
      <c r="I304" s="11" t="s">
        <v>97</v>
      </c>
      <c r="J304" s="11" t="s">
        <v>109</v>
      </c>
      <c r="K304" s="11" t="s">
        <v>4930</v>
      </c>
      <c r="L304" s="11" t="s">
        <v>109</v>
      </c>
      <c r="M304" s="2" t="b">
        <v>0</v>
      </c>
    </row>
    <row r="305" spans="1:13" ht="72" customHeight="1">
      <c r="A305" s="11" t="s">
        <v>9394</v>
      </c>
      <c r="B305" s="11" t="s">
        <v>44</v>
      </c>
      <c r="C305" s="11" t="s">
        <v>375</v>
      </c>
      <c r="D305" s="11" t="s">
        <v>376</v>
      </c>
      <c r="E305" s="11" t="s">
        <v>2940</v>
      </c>
      <c r="F305" s="11" t="s">
        <v>5928</v>
      </c>
      <c r="G305" s="4">
        <v>44525.776388888888</v>
      </c>
      <c r="H305" s="11" t="s">
        <v>105</v>
      </c>
      <c r="I305" s="11" t="s">
        <v>97</v>
      </c>
      <c r="J305" s="11" t="s">
        <v>98</v>
      </c>
      <c r="K305" s="11" t="s">
        <v>9395</v>
      </c>
      <c r="L305" s="11" t="s">
        <v>98</v>
      </c>
      <c r="M305" s="2" t="b">
        <v>0</v>
      </c>
    </row>
    <row r="306" spans="1:13" ht="43.15" customHeight="1">
      <c r="A306" s="11" t="s">
        <v>9396</v>
      </c>
      <c r="B306" s="11" t="s">
        <v>35</v>
      </c>
      <c r="C306" s="11" t="s">
        <v>1908</v>
      </c>
      <c r="D306" s="11" t="s">
        <v>2191</v>
      </c>
      <c r="E306" s="11" t="s">
        <v>221</v>
      </c>
      <c r="F306" s="11" t="s">
        <v>9397</v>
      </c>
      <c r="G306" s="4">
        <v>44525.792743055557</v>
      </c>
      <c r="H306" s="11" t="s">
        <v>105</v>
      </c>
      <c r="I306" s="11" t="s">
        <v>114</v>
      </c>
      <c r="J306" s="11" t="s">
        <v>109</v>
      </c>
      <c r="K306" s="11" t="s">
        <v>9398</v>
      </c>
      <c r="L306" s="11" t="s">
        <v>109</v>
      </c>
      <c r="M306" s="2" t="b">
        <v>0</v>
      </c>
    </row>
    <row r="307" spans="1:13" ht="57.6" customHeight="1">
      <c r="A307" s="11" t="s">
        <v>9399</v>
      </c>
      <c r="B307" s="11" t="s">
        <v>42</v>
      </c>
      <c r="C307" s="11" t="s">
        <v>215</v>
      </c>
      <c r="D307" s="11" t="s">
        <v>216</v>
      </c>
      <c r="E307" s="11" t="s">
        <v>3885</v>
      </c>
      <c r="F307" s="11" t="s">
        <v>5412</v>
      </c>
      <c r="G307" s="4">
        <v>44525.796331018522</v>
      </c>
      <c r="H307" s="11" t="s">
        <v>105</v>
      </c>
      <c r="I307" s="11" t="s">
        <v>97</v>
      </c>
      <c r="J307" s="11" t="s">
        <v>98</v>
      </c>
      <c r="K307" s="11" t="s">
        <v>7291</v>
      </c>
      <c r="L307" s="11" t="s">
        <v>98</v>
      </c>
      <c r="M307" s="2" t="b">
        <v>0</v>
      </c>
    </row>
    <row r="308" spans="1:13" ht="86.45" customHeight="1">
      <c r="A308" s="11" t="s">
        <v>9400</v>
      </c>
      <c r="B308" s="11" t="s">
        <v>42</v>
      </c>
      <c r="C308" s="11" t="s">
        <v>215</v>
      </c>
      <c r="D308" s="11" t="s">
        <v>216</v>
      </c>
      <c r="E308" s="11" t="s">
        <v>5699</v>
      </c>
      <c r="F308" s="11" t="s">
        <v>6080</v>
      </c>
      <c r="G308" s="4">
        <v>44525.846388888887</v>
      </c>
      <c r="H308" s="11" t="s">
        <v>105</v>
      </c>
      <c r="I308" s="11" t="s">
        <v>97</v>
      </c>
      <c r="J308" s="11" t="s">
        <v>98</v>
      </c>
      <c r="K308" s="11" t="s">
        <v>9401</v>
      </c>
      <c r="L308" s="11" t="s">
        <v>98</v>
      </c>
      <c r="M308" s="2" t="b">
        <v>0</v>
      </c>
    </row>
    <row r="309" spans="1:13" ht="43.15" customHeight="1">
      <c r="A309" s="11" t="s">
        <v>9402</v>
      </c>
      <c r="B309" s="11" t="s">
        <v>36</v>
      </c>
      <c r="C309" s="11" t="s">
        <v>37</v>
      </c>
      <c r="D309" s="11" t="s">
        <v>133</v>
      </c>
      <c r="E309" s="11" t="s">
        <v>491</v>
      </c>
      <c r="F309" s="11" t="s">
        <v>9403</v>
      </c>
      <c r="G309" s="4">
        <v>44525.968865740739</v>
      </c>
      <c r="H309" s="11" t="s">
        <v>105</v>
      </c>
      <c r="I309" s="11" t="s">
        <v>97</v>
      </c>
      <c r="J309" s="11" t="s">
        <v>107</v>
      </c>
      <c r="K309" s="11" t="s">
        <v>9404</v>
      </c>
      <c r="L309" s="11" t="s">
        <v>107</v>
      </c>
      <c r="M309" s="2" t="b">
        <v>1</v>
      </c>
    </row>
    <row r="310" spans="1:13" ht="43.15" customHeight="1">
      <c r="A310" s="11" t="s">
        <v>9405</v>
      </c>
      <c r="B310" s="11" t="s">
        <v>42</v>
      </c>
      <c r="C310" s="11" t="s">
        <v>92</v>
      </c>
      <c r="D310" s="11" t="s">
        <v>93</v>
      </c>
      <c r="E310" s="11" t="s">
        <v>3057</v>
      </c>
      <c r="F310" s="11" t="s">
        <v>4095</v>
      </c>
      <c r="G310" s="4">
        <v>44526.368344907409</v>
      </c>
      <c r="H310" s="11" t="s">
        <v>105</v>
      </c>
      <c r="I310" s="11" t="s">
        <v>97</v>
      </c>
      <c r="J310" s="11" t="s">
        <v>98</v>
      </c>
      <c r="K310" s="11" t="s">
        <v>9406</v>
      </c>
      <c r="L310" s="11" t="s">
        <v>98</v>
      </c>
      <c r="M310" s="2" t="b">
        <v>0</v>
      </c>
    </row>
    <row r="311" spans="1:13" ht="43.15" customHeight="1">
      <c r="A311" s="11" t="s">
        <v>9407</v>
      </c>
      <c r="B311" s="11" t="s">
        <v>42</v>
      </c>
      <c r="C311" s="11" t="s">
        <v>92</v>
      </c>
      <c r="D311" s="11" t="s">
        <v>93</v>
      </c>
      <c r="E311" s="11" t="s">
        <v>5966</v>
      </c>
      <c r="F311" s="11" t="s">
        <v>9215</v>
      </c>
      <c r="G311" s="4">
        <v>44526.411215277767</v>
      </c>
      <c r="H311" s="11" t="s">
        <v>105</v>
      </c>
      <c r="I311" s="11" t="s">
        <v>97</v>
      </c>
      <c r="J311" s="11" t="s">
        <v>98</v>
      </c>
      <c r="K311" s="11" t="s">
        <v>9408</v>
      </c>
      <c r="L311" s="11" t="s">
        <v>98</v>
      </c>
      <c r="M311" s="2" t="b">
        <v>0</v>
      </c>
    </row>
    <row r="312" spans="1:13" ht="43.15" customHeight="1">
      <c r="A312" s="11" t="s">
        <v>9409</v>
      </c>
      <c r="B312" s="11" t="s">
        <v>42</v>
      </c>
      <c r="C312" s="11" t="s">
        <v>215</v>
      </c>
      <c r="D312" s="11" t="s">
        <v>216</v>
      </c>
      <c r="E312" s="11" t="s">
        <v>1180</v>
      </c>
      <c r="F312" s="11" t="s">
        <v>9410</v>
      </c>
      <c r="G312" s="4">
        <v>44526.409907407397</v>
      </c>
      <c r="H312" s="11" t="s">
        <v>105</v>
      </c>
      <c r="I312" s="11" t="s">
        <v>97</v>
      </c>
      <c r="J312" s="11" t="s">
        <v>98</v>
      </c>
      <c r="K312" s="11" t="s">
        <v>9411</v>
      </c>
      <c r="L312" s="11" t="s">
        <v>98</v>
      </c>
      <c r="M312" s="2" t="b">
        <v>0</v>
      </c>
    </row>
    <row r="313" spans="1:13" ht="28.9" customHeight="1">
      <c r="A313" s="11" t="s">
        <v>9412</v>
      </c>
      <c r="B313" s="11" t="s">
        <v>44</v>
      </c>
      <c r="C313" s="11" t="s">
        <v>375</v>
      </c>
      <c r="D313" s="11" t="s">
        <v>376</v>
      </c>
      <c r="E313" s="11" t="s">
        <v>3264</v>
      </c>
      <c r="F313" s="11" t="s">
        <v>9413</v>
      </c>
      <c r="G313" s="4">
        <v>44526.471076388887</v>
      </c>
      <c r="H313" s="11" t="s">
        <v>105</v>
      </c>
      <c r="I313" s="11" t="s">
        <v>97</v>
      </c>
      <c r="J313" s="11" t="s">
        <v>98</v>
      </c>
      <c r="K313" s="11" t="s">
        <v>9414</v>
      </c>
      <c r="L313" s="11" t="s">
        <v>98</v>
      </c>
      <c r="M313" s="2" t="b">
        <v>0</v>
      </c>
    </row>
    <row r="314" spans="1:13" ht="43.15" customHeight="1">
      <c r="A314" s="11" t="s">
        <v>9415</v>
      </c>
      <c r="B314" s="11" t="s">
        <v>42</v>
      </c>
      <c r="C314" s="11" t="s">
        <v>215</v>
      </c>
      <c r="D314" s="11" t="s">
        <v>216</v>
      </c>
      <c r="E314" s="11" t="s">
        <v>7881</v>
      </c>
      <c r="F314" s="11" t="s">
        <v>1284</v>
      </c>
      <c r="G314" s="4">
        <v>44526.473483796297</v>
      </c>
      <c r="H314" s="11" t="s">
        <v>105</v>
      </c>
      <c r="I314" s="11" t="s">
        <v>114</v>
      </c>
      <c r="J314" s="11" t="s">
        <v>98</v>
      </c>
      <c r="K314" s="11" t="s">
        <v>9416</v>
      </c>
      <c r="L314" s="11" t="s">
        <v>98</v>
      </c>
      <c r="M314" s="2" t="b">
        <v>0</v>
      </c>
    </row>
    <row r="315" spans="1:13" ht="72" customHeight="1">
      <c r="A315" s="11" t="s">
        <v>9417</v>
      </c>
      <c r="B315" s="11" t="s">
        <v>42</v>
      </c>
      <c r="C315" s="11" t="s">
        <v>215</v>
      </c>
      <c r="D315" s="11" t="s">
        <v>216</v>
      </c>
      <c r="E315" s="11" t="s">
        <v>2815</v>
      </c>
      <c r="F315" s="11" t="s">
        <v>250</v>
      </c>
      <c r="G315" s="4">
        <v>44526.566365740742</v>
      </c>
      <c r="H315" s="11" t="s">
        <v>105</v>
      </c>
      <c r="I315" s="11" t="s">
        <v>97</v>
      </c>
      <c r="J315" s="11" t="s">
        <v>98</v>
      </c>
      <c r="K315" s="11" t="s">
        <v>9418</v>
      </c>
      <c r="L315" s="11" t="s">
        <v>98</v>
      </c>
      <c r="M315" s="2" t="b">
        <v>0</v>
      </c>
    </row>
    <row r="316" spans="1:13" ht="28.9" customHeight="1">
      <c r="A316" s="11" t="s">
        <v>9419</v>
      </c>
      <c r="B316" s="11" t="s">
        <v>55</v>
      </c>
      <c r="C316" s="11" t="s">
        <v>7098</v>
      </c>
      <c r="D316" s="11" t="s">
        <v>9420</v>
      </c>
      <c r="E316" s="11" t="s">
        <v>9421</v>
      </c>
      <c r="F316" s="11" t="s">
        <v>9422</v>
      </c>
      <c r="G316" s="4">
        <v>44526.594004629631</v>
      </c>
      <c r="H316" s="11" t="s">
        <v>554</v>
      </c>
      <c r="I316" s="11" t="s">
        <v>114</v>
      </c>
      <c r="J316" s="11"/>
      <c r="K316" s="11"/>
      <c r="L316" s="11" t="s">
        <v>98</v>
      </c>
      <c r="M316" s="2" t="b">
        <v>0</v>
      </c>
    </row>
    <row r="317" spans="1:13" ht="115.15" customHeight="1">
      <c r="A317" s="11" t="s">
        <v>9423</v>
      </c>
      <c r="B317" s="11" t="s">
        <v>44</v>
      </c>
      <c r="C317" s="11" t="s">
        <v>375</v>
      </c>
      <c r="D317" s="11" t="s">
        <v>376</v>
      </c>
      <c r="E317" s="11" t="s">
        <v>4484</v>
      </c>
      <c r="F317" s="11" t="s">
        <v>2968</v>
      </c>
      <c r="G317" s="4">
        <v>44526.614004629628</v>
      </c>
      <c r="H317" s="11" t="s">
        <v>105</v>
      </c>
      <c r="I317" s="11" t="s">
        <v>114</v>
      </c>
      <c r="J317" s="11" t="s">
        <v>98</v>
      </c>
      <c r="K317" s="11" t="s">
        <v>9424</v>
      </c>
      <c r="L317" s="11" t="s">
        <v>98</v>
      </c>
      <c r="M317" s="2" t="b">
        <v>0</v>
      </c>
    </row>
    <row r="318" spans="1:13" ht="28.9" customHeight="1">
      <c r="A318" s="11" t="s">
        <v>9425</v>
      </c>
      <c r="B318" s="11" t="s">
        <v>42</v>
      </c>
      <c r="C318" s="11" t="s">
        <v>375</v>
      </c>
      <c r="D318" s="11" t="s">
        <v>376</v>
      </c>
      <c r="E318" s="11" t="s">
        <v>2449</v>
      </c>
      <c r="F318" s="11" t="s">
        <v>9426</v>
      </c>
      <c r="G318" s="4">
        <v>44526.68136574074</v>
      </c>
      <c r="H318" s="11" t="s">
        <v>105</v>
      </c>
      <c r="I318" s="11" t="s">
        <v>97</v>
      </c>
      <c r="J318" s="11" t="s">
        <v>98</v>
      </c>
      <c r="K318" s="11" t="s">
        <v>9427</v>
      </c>
      <c r="L318" s="11" t="s">
        <v>98</v>
      </c>
      <c r="M318" s="2" t="b">
        <v>0</v>
      </c>
    </row>
    <row r="319" spans="1:13" ht="43.15" customHeight="1">
      <c r="A319" s="11" t="s">
        <v>9428</v>
      </c>
      <c r="B319" s="11" t="s">
        <v>35</v>
      </c>
      <c r="C319" s="11" t="s">
        <v>180</v>
      </c>
      <c r="D319" s="11" t="s">
        <v>181</v>
      </c>
      <c r="E319" s="11" t="s">
        <v>171</v>
      </c>
      <c r="F319" s="11" t="s">
        <v>9429</v>
      </c>
      <c r="G319" s="4">
        <v>44526.67732638889</v>
      </c>
      <c r="H319" s="11" t="s">
        <v>105</v>
      </c>
      <c r="I319" s="11" t="s">
        <v>114</v>
      </c>
      <c r="J319" s="11" t="s">
        <v>109</v>
      </c>
      <c r="K319" s="11" t="s">
        <v>9430</v>
      </c>
      <c r="L319" s="11" t="s">
        <v>109</v>
      </c>
      <c r="M319" s="2" t="b">
        <v>1</v>
      </c>
    </row>
    <row r="320" spans="1:13" ht="144" customHeight="1">
      <c r="A320" s="11" t="s">
        <v>9431</v>
      </c>
      <c r="B320" s="11" t="s">
        <v>42</v>
      </c>
      <c r="C320" s="11" t="s">
        <v>507</v>
      </c>
      <c r="D320" s="11" t="s">
        <v>508</v>
      </c>
      <c r="E320" s="11" t="s">
        <v>9432</v>
      </c>
      <c r="F320" s="11" t="s">
        <v>9433</v>
      </c>
      <c r="G320" s="4">
        <v>44526.682106481479</v>
      </c>
      <c r="H320" s="11" t="s">
        <v>105</v>
      </c>
      <c r="I320" s="11" t="s">
        <v>97</v>
      </c>
      <c r="J320" s="11" t="s">
        <v>98</v>
      </c>
      <c r="K320" s="11" t="s">
        <v>9434</v>
      </c>
      <c r="L320" s="11" t="s">
        <v>98</v>
      </c>
      <c r="M320" s="2" t="b">
        <v>0</v>
      </c>
    </row>
    <row r="321" spans="1:13" ht="43.15" customHeight="1">
      <c r="A321" s="11" t="s">
        <v>9435</v>
      </c>
      <c r="B321" s="11" t="s">
        <v>42</v>
      </c>
      <c r="C321" s="11" t="s">
        <v>375</v>
      </c>
      <c r="D321" s="11" t="s">
        <v>376</v>
      </c>
      <c r="E321" s="11" t="s">
        <v>7093</v>
      </c>
      <c r="F321" s="11" t="s">
        <v>162</v>
      </c>
      <c r="G321" s="4">
        <v>44526.718634259261</v>
      </c>
      <c r="H321" s="11" t="s">
        <v>105</v>
      </c>
      <c r="I321" s="11" t="s">
        <v>97</v>
      </c>
      <c r="J321" s="11" t="s">
        <v>98</v>
      </c>
      <c r="K321" s="11" t="s">
        <v>9436</v>
      </c>
      <c r="L321" s="11" t="s">
        <v>98</v>
      </c>
      <c r="M321" s="2" t="b">
        <v>0</v>
      </c>
    </row>
    <row r="322" spans="1:13" ht="28.9" customHeight="1">
      <c r="A322" s="11" t="s">
        <v>9437</v>
      </c>
      <c r="B322" s="11" t="s">
        <v>33</v>
      </c>
      <c r="C322" s="11" t="s">
        <v>33</v>
      </c>
      <c r="D322" s="11" t="s">
        <v>111</v>
      </c>
      <c r="E322" s="11" t="s">
        <v>6426</v>
      </c>
      <c r="F322" s="11" t="s">
        <v>9438</v>
      </c>
      <c r="G322" s="4">
        <v>44526.783472222232</v>
      </c>
      <c r="H322" s="11" t="s">
        <v>105</v>
      </c>
      <c r="I322" s="11" t="s">
        <v>97</v>
      </c>
      <c r="J322" s="11" t="s">
        <v>98</v>
      </c>
      <c r="K322" s="11" t="s">
        <v>9439</v>
      </c>
      <c r="L322" s="11" t="s">
        <v>98</v>
      </c>
      <c r="M322" s="2" t="b">
        <v>1</v>
      </c>
    </row>
    <row r="323" spans="1:13" ht="57.6" customHeight="1">
      <c r="A323" s="11" t="s">
        <v>9440</v>
      </c>
      <c r="B323" s="11" t="s">
        <v>42</v>
      </c>
      <c r="C323" s="11" t="s">
        <v>215</v>
      </c>
      <c r="D323" s="11" t="s">
        <v>216</v>
      </c>
      <c r="E323" s="11" t="s">
        <v>1591</v>
      </c>
      <c r="F323" s="11" t="s">
        <v>3461</v>
      </c>
      <c r="G323" s="4">
        <v>44526.79310185185</v>
      </c>
      <c r="H323" s="11" t="s">
        <v>105</v>
      </c>
      <c r="I323" s="11" t="s">
        <v>114</v>
      </c>
      <c r="J323" s="11" t="s">
        <v>98</v>
      </c>
      <c r="K323" s="11" t="s">
        <v>7291</v>
      </c>
      <c r="L323" s="11" t="s">
        <v>98</v>
      </c>
      <c r="M323" s="2" t="b">
        <v>0</v>
      </c>
    </row>
    <row r="324" spans="1:13" ht="86.45" customHeight="1">
      <c r="A324" s="11" t="s">
        <v>9441</v>
      </c>
      <c r="B324" s="11" t="s">
        <v>42</v>
      </c>
      <c r="C324" s="11" t="s">
        <v>215</v>
      </c>
      <c r="D324" s="11" t="s">
        <v>216</v>
      </c>
      <c r="E324" s="11" t="s">
        <v>9442</v>
      </c>
      <c r="F324" s="11" t="s">
        <v>7369</v>
      </c>
      <c r="G324" s="4">
        <v>44527.376840277779</v>
      </c>
      <c r="H324" s="11" t="s">
        <v>105</v>
      </c>
      <c r="I324" s="11" t="s">
        <v>97</v>
      </c>
      <c r="J324" s="11" t="s">
        <v>98</v>
      </c>
      <c r="K324" s="11" t="s">
        <v>9443</v>
      </c>
      <c r="L324" s="11" t="s">
        <v>98</v>
      </c>
      <c r="M324" s="2" t="b">
        <v>0</v>
      </c>
    </row>
    <row r="325" spans="1:13" ht="43.15" customHeight="1">
      <c r="A325" s="11" t="s">
        <v>9444</v>
      </c>
      <c r="B325" s="11" t="s">
        <v>56</v>
      </c>
      <c r="C325" s="11" t="s">
        <v>1039</v>
      </c>
      <c r="D325" s="11" t="s">
        <v>1040</v>
      </c>
      <c r="E325" s="11" t="s">
        <v>9442</v>
      </c>
      <c r="F325" s="11" t="s">
        <v>9445</v>
      </c>
      <c r="G325" s="4">
        <v>44527.453796296293</v>
      </c>
      <c r="H325" s="11" t="s">
        <v>105</v>
      </c>
      <c r="I325" s="11" t="s">
        <v>114</v>
      </c>
      <c r="J325" s="11" t="s">
        <v>98</v>
      </c>
      <c r="K325" s="11" t="s">
        <v>9446</v>
      </c>
      <c r="L325" s="11" t="s">
        <v>98</v>
      </c>
      <c r="M325" s="2" t="b">
        <v>0</v>
      </c>
    </row>
    <row r="326" spans="1:13" ht="57.6" customHeight="1">
      <c r="A326" s="11" t="s">
        <v>9447</v>
      </c>
      <c r="B326" s="11" t="s">
        <v>36</v>
      </c>
      <c r="C326" s="11" t="s">
        <v>37</v>
      </c>
      <c r="D326" s="11" t="s">
        <v>441</v>
      </c>
      <c r="E326" s="11" t="s">
        <v>491</v>
      </c>
      <c r="F326" s="11" t="s">
        <v>9448</v>
      </c>
      <c r="G326" s="4">
        <v>44528.727349537039</v>
      </c>
      <c r="H326" s="11" t="s">
        <v>105</v>
      </c>
      <c r="I326" s="11" t="s">
        <v>97</v>
      </c>
      <c r="J326" s="11" t="s">
        <v>98</v>
      </c>
      <c r="K326" s="11" t="s">
        <v>9449</v>
      </c>
      <c r="L326" s="11" t="s">
        <v>98</v>
      </c>
      <c r="M326" s="2" t="b">
        <v>0</v>
      </c>
    </row>
    <row r="327" spans="1:13" ht="28.9" customHeight="1">
      <c r="A327" s="11" t="s">
        <v>9450</v>
      </c>
      <c r="B327" s="11" t="s">
        <v>39</v>
      </c>
      <c r="C327" s="11" t="s">
        <v>175</v>
      </c>
      <c r="D327" s="11" t="s">
        <v>632</v>
      </c>
      <c r="E327" s="11" t="s">
        <v>1072</v>
      </c>
      <c r="F327" s="11" t="s">
        <v>9196</v>
      </c>
      <c r="G327" s="4">
        <v>44529.532233796293</v>
      </c>
      <c r="H327" s="11" t="s">
        <v>105</v>
      </c>
      <c r="I327" s="11" t="s">
        <v>97</v>
      </c>
      <c r="J327" s="11" t="s">
        <v>98</v>
      </c>
      <c r="K327" s="11" t="s">
        <v>9451</v>
      </c>
      <c r="L327" s="11" t="s">
        <v>98</v>
      </c>
      <c r="M327" s="2" t="b">
        <v>0</v>
      </c>
    </row>
    <row r="328" spans="1:13" ht="115.15" customHeight="1">
      <c r="A328" s="11" t="s">
        <v>9452</v>
      </c>
      <c r="B328" s="11" t="s">
        <v>42</v>
      </c>
      <c r="C328" s="11" t="s">
        <v>375</v>
      </c>
      <c r="D328" s="11" t="s">
        <v>376</v>
      </c>
      <c r="E328" s="11" t="s">
        <v>6124</v>
      </c>
      <c r="F328" s="11" t="s">
        <v>540</v>
      </c>
      <c r="G328" s="4">
        <v>44529.608958333331</v>
      </c>
      <c r="H328" s="11" t="s">
        <v>105</v>
      </c>
      <c r="I328" s="11" t="s">
        <v>114</v>
      </c>
      <c r="J328" s="11" t="s">
        <v>98</v>
      </c>
      <c r="K328" s="11" t="s">
        <v>3909</v>
      </c>
      <c r="L328" s="11" t="s">
        <v>98</v>
      </c>
      <c r="M328" s="2" t="b">
        <v>0</v>
      </c>
    </row>
    <row r="329" spans="1:13" ht="57.6" customHeight="1">
      <c r="A329" s="11" t="s">
        <v>9453</v>
      </c>
      <c r="B329" s="11" t="s">
        <v>44</v>
      </c>
      <c r="C329" s="11" t="s">
        <v>375</v>
      </c>
      <c r="D329" s="11" t="s">
        <v>376</v>
      </c>
      <c r="E329" s="11" t="s">
        <v>2634</v>
      </c>
      <c r="F329" s="11" t="s">
        <v>9454</v>
      </c>
      <c r="G329" s="4">
        <v>44529.661458333343</v>
      </c>
      <c r="H329" s="11" t="s">
        <v>105</v>
      </c>
      <c r="I329" s="11" t="s">
        <v>114</v>
      </c>
      <c r="J329" s="11" t="s">
        <v>98</v>
      </c>
      <c r="K329" s="11" t="s">
        <v>9455</v>
      </c>
      <c r="L329" s="11" t="s">
        <v>98</v>
      </c>
      <c r="M329" s="2" t="b">
        <v>0</v>
      </c>
    </row>
    <row r="330" spans="1:13" ht="43.15" customHeight="1">
      <c r="A330" s="11" t="s">
        <v>9456</v>
      </c>
      <c r="B330" s="11" t="s">
        <v>44</v>
      </c>
      <c r="C330" s="11" t="s">
        <v>375</v>
      </c>
      <c r="D330" s="11" t="s">
        <v>376</v>
      </c>
      <c r="E330" s="11" t="s">
        <v>5266</v>
      </c>
      <c r="F330" s="11" t="s">
        <v>9457</v>
      </c>
      <c r="G330" s="4">
        <v>44529.680752314824</v>
      </c>
      <c r="H330" s="11" t="s">
        <v>105</v>
      </c>
      <c r="I330" s="11" t="s">
        <v>114</v>
      </c>
      <c r="J330" s="11" t="s">
        <v>98</v>
      </c>
      <c r="K330" s="11" t="s">
        <v>9082</v>
      </c>
      <c r="L330" s="11" t="s">
        <v>98</v>
      </c>
      <c r="M330" s="2" t="b">
        <v>0</v>
      </c>
    </row>
    <row r="331" spans="1:13" ht="43.15" customHeight="1">
      <c r="A331" s="11" t="s">
        <v>9458</v>
      </c>
      <c r="B331" s="11" t="s">
        <v>44</v>
      </c>
      <c r="C331" s="11" t="s">
        <v>375</v>
      </c>
      <c r="D331" s="11" t="s">
        <v>376</v>
      </c>
      <c r="E331" s="11" t="s">
        <v>1481</v>
      </c>
      <c r="F331" s="11" t="s">
        <v>5613</v>
      </c>
      <c r="G331" s="4">
        <v>44529.754270833328</v>
      </c>
      <c r="H331" s="11" t="s">
        <v>105</v>
      </c>
      <c r="I331" s="11" t="s">
        <v>97</v>
      </c>
      <c r="J331" s="11" t="s">
        <v>98</v>
      </c>
      <c r="K331" s="11" t="s">
        <v>9459</v>
      </c>
      <c r="L331" s="11" t="s">
        <v>98</v>
      </c>
      <c r="M331" s="2" t="b">
        <v>0</v>
      </c>
    </row>
    <row r="332" spans="1:13" ht="144" customHeight="1">
      <c r="A332" s="11" t="s">
        <v>9460</v>
      </c>
      <c r="B332" s="11" t="s">
        <v>42</v>
      </c>
      <c r="C332" s="11" t="s">
        <v>159</v>
      </c>
      <c r="D332" s="11" t="s">
        <v>160</v>
      </c>
      <c r="E332" s="11" t="s">
        <v>1428</v>
      </c>
      <c r="F332" s="11" t="s">
        <v>9461</v>
      </c>
      <c r="G332" s="4">
        <v>44530.387511574067</v>
      </c>
      <c r="H332" s="11" t="s">
        <v>105</v>
      </c>
      <c r="I332" s="11" t="s">
        <v>97</v>
      </c>
      <c r="J332" s="11" t="s">
        <v>98</v>
      </c>
      <c r="K332" s="11" t="s">
        <v>9462</v>
      </c>
      <c r="L332" s="11" t="s">
        <v>98</v>
      </c>
      <c r="M332" s="2" t="b">
        <v>0</v>
      </c>
    </row>
    <row r="333" spans="1:13">
      <c r="A333" s="11" t="s">
        <v>9463</v>
      </c>
      <c r="B333" s="11" t="s">
        <v>35</v>
      </c>
      <c r="C333" s="11" t="s">
        <v>124</v>
      </c>
      <c r="D333" s="11" t="s">
        <v>125</v>
      </c>
      <c r="E333" s="11" t="s">
        <v>530</v>
      </c>
      <c r="F333" s="11" t="s">
        <v>534</v>
      </c>
      <c r="G333" s="4">
        <v>44530.39099537037</v>
      </c>
      <c r="H333" s="11" t="s">
        <v>105</v>
      </c>
      <c r="I333" s="11" t="s">
        <v>97</v>
      </c>
      <c r="J333" s="11" t="s">
        <v>109</v>
      </c>
      <c r="K333" s="11" t="s">
        <v>5827</v>
      </c>
      <c r="L333" s="11" t="s">
        <v>109</v>
      </c>
      <c r="M333" s="2" t="b">
        <v>0</v>
      </c>
    </row>
    <row r="334" spans="1:13" ht="28.9" customHeight="1">
      <c r="A334" s="11" t="s">
        <v>9464</v>
      </c>
      <c r="B334" s="11" t="s">
        <v>36</v>
      </c>
      <c r="C334" s="11" t="s">
        <v>37</v>
      </c>
      <c r="D334" s="11" t="s">
        <v>441</v>
      </c>
      <c r="E334" s="11" t="s">
        <v>491</v>
      </c>
      <c r="F334" s="11" t="s">
        <v>9465</v>
      </c>
      <c r="G334" s="4">
        <v>44530.428067129629</v>
      </c>
      <c r="H334" s="11" t="s">
        <v>105</v>
      </c>
      <c r="I334" s="11" t="s">
        <v>97</v>
      </c>
      <c r="J334" s="11" t="s">
        <v>107</v>
      </c>
      <c r="K334" s="11" t="s">
        <v>9466</v>
      </c>
      <c r="L334" s="11" t="s">
        <v>107</v>
      </c>
      <c r="M334" s="2" t="b">
        <v>0</v>
      </c>
    </row>
    <row r="335" spans="1:13">
      <c r="A335" s="11" t="s">
        <v>9467</v>
      </c>
      <c r="B335" s="11" t="s">
        <v>35</v>
      </c>
      <c r="C335" s="11" t="s">
        <v>225</v>
      </c>
      <c r="D335" s="11" t="s">
        <v>226</v>
      </c>
      <c r="E335" s="11" t="s">
        <v>453</v>
      </c>
      <c r="F335" s="11" t="s">
        <v>8975</v>
      </c>
      <c r="G335" s="4">
        <v>44530.45853009259</v>
      </c>
      <c r="H335" s="11" t="s">
        <v>105</v>
      </c>
      <c r="I335" s="11" t="s">
        <v>97</v>
      </c>
      <c r="J335" s="11" t="s">
        <v>109</v>
      </c>
      <c r="K335" s="11" t="s">
        <v>9468</v>
      </c>
      <c r="L335" s="11" t="s">
        <v>109</v>
      </c>
      <c r="M335" s="2" t="b">
        <v>1</v>
      </c>
    </row>
    <row r="336" spans="1:13" ht="43.15" customHeight="1">
      <c r="A336" s="11" t="s">
        <v>9469</v>
      </c>
      <c r="B336" s="11" t="s">
        <v>42</v>
      </c>
      <c r="C336" s="11" t="s">
        <v>507</v>
      </c>
      <c r="D336" s="11" t="s">
        <v>508</v>
      </c>
      <c r="E336" s="11" t="s">
        <v>6066</v>
      </c>
      <c r="F336" s="11" t="s">
        <v>4176</v>
      </c>
      <c r="G336" s="4">
        <v>44530.470601851863</v>
      </c>
      <c r="H336" s="11" t="s">
        <v>105</v>
      </c>
      <c r="I336" s="11" t="s">
        <v>97</v>
      </c>
      <c r="J336" s="11" t="s">
        <v>98</v>
      </c>
      <c r="K336" s="11" t="s">
        <v>5554</v>
      </c>
      <c r="L336" s="11" t="s">
        <v>98</v>
      </c>
      <c r="M336" s="2" t="b">
        <v>0</v>
      </c>
    </row>
    <row r="337" spans="1:13" ht="28.9" customHeight="1">
      <c r="A337" s="11" t="s">
        <v>9470</v>
      </c>
      <c r="B337" s="11" t="s">
        <v>35</v>
      </c>
      <c r="C337" s="11" t="s">
        <v>124</v>
      </c>
      <c r="D337" s="11" t="s">
        <v>125</v>
      </c>
      <c r="E337" s="11" t="s">
        <v>2178</v>
      </c>
      <c r="F337" s="11" t="s">
        <v>9471</v>
      </c>
      <c r="G337" s="4">
        <v>44530.506840277783</v>
      </c>
      <c r="H337" s="11" t="s">
        <v>105</v>
      </c>
      <c r="I337" s="11" t="s">
        <v>114</v>
      </c>
      <c r="J337" s="11" t="s">
        <v>109</v>
      </c>
      <c r="K337" s="11" t="s">
        <v>213</v>
      </c>
      <c r="L337" s="11" t="s">
        <v>109</v>
      </c>
      <c r="M337" s="2" t="b">
        <v>0</v>
      </c>
    </row>
    <row r="338" spans="1:13">
      <c r="A338" s="11" t="s">
        <v>9472</v>
      </c>
      <c r="B338" s="11" t="s">
        <v>35</v>
      </c>
      <c r="C338" s="11" t="s">
        <v>124</v>
      </c>
      <c r="D338" s="11" t="s">
        <v>125</v>
      </c>
      <c r="E338" s="11" t="s">
        <v>1078</v>
      </c>
      <c r="F338" s="11" t="s">
        <v>9473</v>
      </c>
      <c r="G338" s="4">
        <v>44530.650787037041</v>
      </c>
      <c r="H338" s="11" t="s">
        <v>105</v>
      </c>
      <c r="I338" s="11" t="s">
        <v>97</v>
      </c>
      <c r="J338" s="11" t="s">
        <v>109</v>
      </c>
      <c r="K338" s="11" t="s">
        <v>5827</v>
      </c>
      <c r="L338" s="11" t="s">
        <v>109</v>
      </c>
      <c r="M338" s="2" t="b">
        <v>1</v>
      </c>
    </row>
    <row r="339" spans="1:13" ht="57.6" customHeight="1">
      <c r="A339" s="11" t="s">
        <v>9474</v>
      </c>
      <c r="B339" s="11" t="s">
        <v>42</v>
      </c>
      <c r="C339" s="11" t="s">
        <v>1857</v>
      </c>
      <c r="D339" s="11" t="s">
        <v>1858</v>
      </c>
      <c r="E339" s="11" t="s">
        <v>2268</v>
      </c>
      <c r="F339" s="11" t="s">
        <v>9475</v>
      </c>
      <c r="G339" s="4">
        <v>44530.68340277778</v>
      </c>
      <c r="H339" s="11" t="s">
        <v>105</v>
      </c>
      <c r="I339" s="11" t="s">
        <v>97</v>
      </c>
      <c r="J339" s="11" t="s">
        <v>98</v>
      </c>
      <c r="K339" s="11" t="s">
        <v>5385</v>
      </c>
      <c r="L339" s="11" t="s">
        <v>98</v>
      </c>
      <c r="M339" s="2" t="b">
        <v>0</v>
      </c>
    </row>
    <row r="340" spans="1:13" ht="28.9" customHeight="1">
      <c r="A340" s="11" t="s">
        <v>9476</v>
      </c>
      <c r="B340" s="11" t="s">
        <v>26</v>
      </c>
      <c r="C340" s="11" t="s">
        <v>27</v>
      </c>
      <c r="D340" s="11" t="s">
        <v>769</v>
      </c>
      <c r="E340" s="11" t="s">
        <v>266</v>
      </c>
      <c r="F340" s="11" t="s">
        <v>9477</v>
      </c>
      <c r="G340" s="4">
        <v>44530.686076388891</v>
      </c>
      <c r="H340" s="11" t="s">
        <v>105</v>
      </c>
      <c r="I340" s="11" t="s">
        <v>97</v>
      </c>
      <c r="J340" s="11" t="s">
        <v>98</v>
      </c>
      <c r="K340" s="11" t="s">
        <v>9478</v>
      </c>
      <c r="L340" s="11" t="s">
        <v>98</v>
      </c>
      <c r="M340" s="2" t="b">
        <v>0</v>
      </c>
    </row>
    <row r="341" spans="1:13" ht="28.9" customHeight="1">
      <c r="A341" s="11" t="s">
        <v>9479</v>
      </c>
      <c r="B341" s="11" t="s">
        <v>28</v>
      </c>
      <c r="C341" s="11" t="s">
        <v>28</v>
      </c>
      <c r="D341" s="11" t="s">
        <v>111</v>
      </c>
      <c r="E341" s="11" t="s">
        <v>2365</v>
      </c>
      <c r="F341" s="11" t="s">
        <v>9480</v>
      </c>
      <c r="G341" s="4">
        <v>44530.722083333327</v>
      </c>
      <c r="H341" s="11" t="s">
        <v>554</v>
      </c>
      <c r="I341" s="11" t="s">
        <v>114</v>
      </c>
      <c r="J341" s="11"/>
      <c r="K341" s="11"/>
      <c r="L341" s="11" t="s">
        <v>98</v>
      </c>
      <c r="M341" s="2" t="b">
        <v>0</v>
      </c>
    </row>
    <row r="342" spans="1:13" ht="57.6" customHeight="1">
      <c r="A342" s="11" t="s">
        <v>9481</v>
      </c>
      <c r="B342" s="11" t="s">
        <v>44</v>
      </c>
      <c r="C342" s="11" t="s">
        <v>507</v>
      </c>
      <c r="D342" s="11" t="s">
        <v>508</v>
      </c>
      <c r="E342" s="11" t="s">
        <v>9482</v>
      </c>
      <c r="F342" s="11" t="s">
        <v>9483</v>
      </c>
      <c r="G342" s="4">
        <v>44530.755590277768</v>
      </c>
      <c r="H342" s="11" t="s">
        <v>105</v>
      </c>
      <c r="I342" s="11" t="s">
        <v>114</v>
      </c>
      <c r="J342" s="11" t="s">
        <v>98</v>
      </c>
      <c r="K342" s="11" t="s">
        <v>9484</v>
      </c>
      <c r="L342" s="11" t="s">
        <v>98</v>
      </c>
      <c r="M342" s="2" t="b">
        <v>0</v>
      </c>
    </row>
  </sheetData>
  <autoFilter ref="A1:M340" xr:uid="{00000000-0009-0000-0000-00000B000000}">
    <sortState xmlns:xlrd2="http://schemas.microsoft.com/office/spreadsheetml/2017/richdata2" ref="A30:M86">
      <sortCondition ref="G1:G357"/>
    </sortState>
  </autoFilter>
  <pageMargins left="0.7" right="0.7" top="0.75" bottom="0.75" header="0.3" footer="0.3"/>
  <headerFooter>
    <oddHeader>&amp;L&amp;"Calibri"&amp;1 &amp;KFF0000 Uso Interno#_x000D_</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M1361"/>
  <sheetViews>
    <sheetView zoomScale="80" zoomScaleNormal="80" workbookViewId="0">
      <pane xSplit="1" ySplit="1" topLeftCell="F272" activePane="bottomRight" state="frozen"/>
      <selection pane="bottomRight" activeCell="A2" sqref="A2:M281"/>
      <selection pane="bottomLeft" activeCell="A2" sqref="A2"/>
      <selection pane="topRight" activeCell="B1" sqref="B1"/>
    </sheetView>
  </sheetViews>
  <sheetFormatPr defaultColWidth="58.5703125" defaultRowHeight="14.45"/>
  <cols>
    <col min="1" max="1" width="15" customWidth="1"/>
    <col min="2" max="2" width="20.7109375" customWidth="1"/>
    <col min="3" max="3" width="21.42578125" customWidth="1"/>
    <col min="4" max="4" width="25.28515625" customWidth="1"/>
    <col min="5" max="5" width="26" customWidth="1"/>
    <col min="6" max="6" width="44.7109375" customWidth="1"/>
    <col min="7" max="7" width="19.42578125" bestFit="1" customWidth="1"/>
    <col min="8" max="8" width="17.7109375" bestFit="1" customWidth="1"/>
    <col min="9" max="9" width="13.5703125" bestFit="1" customWidth="1"/>
    <col min="10" max="10" width="23.7109375" customWidth="1"/>
    <col min="11" max="11" width="72.5703125" customWidth="1"/>
    <col min="12" max="12" width="25.7109375" bestFit="1" customWidth="1"/>
    <col min="13" max="13" width="12.7109375" bestFit="1" customWidth="1"/>
    <col min="14" max="15" width="58.5703125" customWidth="1"/>
  </cols>
  <sheetData>
    <row r="1" spans="1:13">
      <c r="A1" s="3" t="s">
        <v>78</v>
      </c>
      <c r="B1" s="3" t="s">
        <v>79</v>
      </c>
      <c r="C1" s="3" t="s">
        <v>80</v>
      </c>
      <c r="D1" s="3" t="s">
        <v>81</v>
      </c>
      <c r="E1" s="3" t="s">
        <v>82</v>
      </c>
      <c r="F1" s="3" t="s">
        <v>83</v>
      </c>
      <c r="G1" s="3" t="s">
        <v>84</v>
      </c>
      <c r="H1" s="3" t="s">
        <v>85</v>
      </c>
      <c r="I1" s="3" t="s">
        <v>86</v>
      </c>
      <c r="J1" s="3" t="s">
        <v>87</v>
      </c>
      <c r="K1" s="3" t="s">
        <v>88</v>
      </c>
      <c r="L1" s="3" t="s">
        <v>89</v>
      </c>
      <c r="M1" s="3" t="s">
        <v>90</v>
      </c>
    </row>
    <row r="2" spans="1:13">
      <c r="A2" s="11" t="s">
        <v>9485</v>
      </c>
      <c r="B2" s="11" t="s">
        <v>35</v>
      </c>
      <c r="C2" s="11" t="s">
        <v>180</v>
      </c>
      <c r="D2" s="11" t="s">
        <v>181</v>
      </c>
      <c r="E2" s="11" t="s">
        <v>1343</v>
      </c>
      <c r="F2" s="11" t="s">
        <v>9486</v>
      </c>
      <c r="G2" s="4">
        <v>44531.385196759264</v>
      </c>
      <c r="H2" s="11" t="s">
        <v>96</v>
      </c>
      <c r="I2" s="11" t="s">
        <v>97</v>
      </c>
      <c r="J2" s="11" t="s">
        <v>109</v>
      </c>
      <c r="K2" s="11" t="s">
        <v>9487</v>
      </c>
      <c r="L2" s="11" t="s">
        <v>109</v>
      </c>
      <c r="M2" s="2" t="b">
        <v>0</v>
      </c>
    </row>
    <row r="3" spans="1:13">
      <c r="A3" s="11" t="s">
        <v>9488</v>
      </c>
      <c r="B3" s="11" t="s">
        <v>60</v>
      </c>
      <c r="C3" s="11" t="s">
        <v>457</v>
      </c>
      <c r="D3" s="11" t="s">
        <v>708</v>
      </c>
      <c r="E3" s="11" t="s">
        <v>9442</v>
      </c>
      <c r="F3" s="11" t="s">
        <v>1826</v>
      </c>
      <c r="G3" s="4">
        <v>44531.387175925927</v>
      </c>
      <c r="H3" s="11" t="s">
        <v>96</v>
      </c>
      <c r="I3" s="11" t="s">
        <v>97</v>
      </c>
      <c r="J3" s="11" t="s">
        <v>98</v>
      </c>
      <c r="K3" s="11" t="s">
        <v>9489</v>
      </c>
      <c r="L3" s="11" t="s">
        <v>98</v>
      </c>
      <c r="M3" s="2" t="b">
        <v>0</v>
      </c>
    </row>
    <row r="4" spans="1:13" ht="28.9" customHeight="1">
      <c r="A4" s="11" t="s">
        <v>9490</v>
      </c>
      <c r="B4" s="11" t="s">
        <v>42</v>
      </c>
      <c r="C4" s="11" t="s">
        <v>92</v>
      </c>
      <c r="D4" s="11" t="s">
        <v>1427</v>
      </c>
      <c r="E4" s="11" t="s">
        <v>2907</v>
      </c>
      <c r="F4" s="11" t="s">
        <v>4842</v>
      </c>
      <c r="G4" s="4">
        <v>44531.420162037037</v>
      </c>
      <c r="H4" s="11" t="s">
        <v>96</v>
      </c>
      <c r="I4" s="11" t="s">
        <v>114</v>
      </c>
      <c r="J4" s="11" t="s">
        <v>98</v>
      </c>
      <c r="K4" s="11" t="s">
        <v>9491</v>
      </c>
      <c r="L4" s="11" t="s">
        <v>98</v>
      </c>
      <c r="M4" s="2" t="b">
        <v>0</v>
      </c>
    </row>
    <row r="5" spans="1:13" ht="28.9" customHeight="1">
      <c r="A5" s="11" t="s">
        <v>9492</v>
      </c>
      <c r="B5" s="11" t="s">
        <v>26</v>
      </c>
      <c r="C5" s="11" t="s">
        <v>27</v>
      </c>
      <c r="D5" s="11" t="s">
        <v>452</v>
      </c>
      <c r="E5" s="11" t="s">
        <v>773</v>
      </c>
      <c r="F5" s="11" t="s">
        <v>9493</v>
      </c>
      <c r="G5" s="4">
        <v>44531.463379629633</v>
      </c>
      <c r="H5" s="11" t="s">
        <v>96</v>
      </c>
      <c r="I5" s="11" t="s">
        <v>97</v>
      </c>
      <c r="J5" s="11" t="s">
        <v>98</v>
      </c>
      <c r="K5" s="11" t="s">
        <v>9494</v>
      </c>
      <c r="L5" s="11" t="s">
        <v>98</v>
      </c>
      <c r="M5" s="2" t="b">
        <v>0</v>
      </c>
    </row>
    <row r="6" spans="1:13" ht="129.6" customHeight="1">
      <c r="A6" s="11" t="s">
        <v>9495</v>
      </c>
      <c r="B6" s="11" t="s">
        <v>35</v>
      </c>
      <c r="C6" s="11" t="s">
        <v>429</v>
      </c>
      <c r="D6" s="11" t="s">
        <v>7519</v>
      </c>
      <c r="E6" s="11" t="s">
        <v>7309</v>
      </c>
      <c r="F6" s="11" t="s">
        <v>9496</v>
      </c>
      <c r="G6" s="4">
        <v>44531.451307870368</v>
      </c>
      <c r="H6" s="11" t="s">
        <v>96</v>
      </c>
      <c r="I6" s="11" t="s">
        <v>97</v>
      </c>
      <c r="J6" s="11" t="s">
        <v>109</v>
      </c>
      <c r="K6" s="11" t="s">
        <v>9497</v>
      </c>
      <c r="L6" s="11" t="s">
        <v>109</v>
      </c>
      <c r="M6" s="2" t="b">
        <v>1</v>
      </c>
    </row>
    <row r="7" spans="1:13" ht="230.45" customHeight="1">
      <c r="A7" s="11" t="s">
        <v>9498</v>
      </c>
      <c r="B7" s="11" t="s">
        <v>42</v>
      </c>
      <c r="C7" s="11" t="s">
        <v>1857</v>
      </c>
      <c r="D7" s="11" t="s">
        <v>1858</v>
      </c>
      <c r="E7" s="11" t="s">
        <v>9499</v>
      </c>
      <c r="F7" s="11" t="s">
        <v>9500</v>
      </c>
      <c r="G7" s="4">
        <v>44531.481851851851</v>
      </c>
      <c r="H7" s="11" t="s">
        <v>96</v>
      </c>
      <c r="I7" s="11" t="s">
        <v>97</v>
      </c>
      <c r="J7" s="11" t="s">
        <v>98</v>
      </c>
      <c r="K7" s="11" t="s">
        <v>9501</v>
      </c>
      <c r="L7" s="11" t="s">
        <v>98</v>
      </c>
      <c r="M7" s="2" t="b">
        <v>0</v>
      </c>
    </row>
    <row r="8" spans="1:13" ht="43.15" customHeight="1">
      <c r="A8" s="11" t="s">
        <v>9502</v>
      </c>
      <c r="B8" s="11" t="s">
        <v>58</v>
      </c>
      <c r="C8" s="11" t="s">
        <v>289</v>
      </c>
      <c r="D8" s="11" t="s">
        <v>290</v>
      </c>
      <c r="E8" s="11" t="s">
        <v>444</v>
      </c>
      <c r="F8" s="11" t="s">
        <v>9503</v>
      </c>
      <c r="G8" s="4">
        <v>44531.483113425929</v>
      </c>
      <c r="H8" s="11" t="s">
        <v>96</v>
      </c>
      <c r="I8" s="11" t="s">
        <v>97</v>
      </c>
      <c r="J8" s="11" t="s">
        <v>107</v>
      </c>
      <c r="K8" s="11" t="s">
        <v>9504</v>
      </c>
      <c r="L8" s="11" t="s">
        <v>107</v>
      </c>
      <c r="M8" s="2" t="b">
        <v>1</v>
      </c>
    </row>
    <row r="9" spans="1:13" ht="28.9" customHeight="1">
      <c r="A9" s="11" t="s">
        <v>9505</v>
      </c>
      <c r="B9" s="11" t="s">
        <v>42</v>
      </c>
      <c r="C9" s="11" t="s">
        <v>215</v>
      </c>
      <c r="D9" s="11" t="s">
        <v>216</v>
      </c>
      <c r="E9" s="11" t="s">
        <v>2903</v>
      </c>
      <c r="F9" s="11" t="s">
        <v>7615</v>
      </c>
      <c r="G9" s="4">
        <v>44531.517187500001</v>
      </c>
      <c r="H9" s="11" t="s">
        <v>96</v>
      </c>
      <c r="I9" s="11" t="s">
        <v>97</v>
      </c>
      <c r="J9" s="11" t="s">
        <v>98</v>
      </c>
      <c r="K9" s="11" t="s">
        <v>5554</v>
      </c>
      <c r="L9" s="11" t="s">
        <v>98</v>
      </c>
      <c r="M9" s="2" t="b">
        <v>0</v>
      </c>
    </row>
    <row r="10" spans="1:13" ht="57.6" customHeight="1">
      <c r="A10" s="11" t="s">
        <v>9506</v>
      </c>
      <c r="B10" s="11" t="s">
        <v>44</v>
      </c>
      <c r="C10" s="11" t="s">
        <v>507</v>
      </c>
      <c r="D10" s="11" t="s">
        <v>508</v>
      </c>
      <c r="E10" s="11" t="s">
        <v>8719</v>
      </c>
      <c r="F10" s="11" t="s">
        <v>7487</v>
      </c>
      <c r="G10" s="4">
        <v>44531.524282407408</v>
      </c>
      <c r="H10" s="11" t="s">
        <v>96</v>
      </c>
      <c r="I10" s="11" t="s">
        <v>97</v>
      </c>
      <c r="J10" s="11" t="s">
        <v>98</v>
      </c>
      <c r="K10" s="11" t="s">
        <v>9507</v>
      </c>
      <c r="L10" s="11" t="s">
        <v>98</v>
      </c>
      <c r="M10" s="2" t="b">
        <v>0</v>
      </c>
    </row>
    <row r="11" spans="1:13" ht="100.9" customHeight="1">
      <c r="A11" s="11" t="s">
        <v>9508</v>
      </c>
      <c r="B11" s="11" t="s">
        <v>42</v>
      </c>
      <c r="C11" s="11" t="s">
        <v>215</v>
      </c>
      <c r="D11" s="11" t="s">
        <v>216</v>
      </c>
      <c r="E11" s="11" t="s">
        <v>5550</v>
      </c>
      <c r="F11" s="11" t="s">
        <v>9509</v>
      </c>
      <c r="G11" s="4">
        <v>44531.558275462958</v>
      </c>
      <c r="H11" s="11" t="s">
        <v>96</v>
      </c>
      <c r="I11" s="11" t="s">
        <v>114</v>
      </c>
      <c r="J11" s="11" t="s">
        <v>98</v>
      </c>
      <c r="K11" s="11" t="s">
        <v>9510</v>
      </c>
      <c r="L11" s="11" t="s">
        <v>98</v>
      </c>
      <c r="M11" s="2" t="b">
        <v>0</v>
      </c>
    </row>
    <row r="12" spans="1:13" ht="72" customHeight="1">
      <c r="A12" s="11" t="s">
        <v>9511</v>
      </c>
      <c r="B12" s="11" t="s">
        <v>42</v>
      </c>
      <c r="C12" s="11" t="s">
        <v>215</v>
      </c>
      <c r="D12" s="11" t="s">
        <v>216</v>
      </c>
      <c r="E12" s="11" t="s">
        <v>2815</v>
      </c>
      <c r="F12" s="11" t="s">
        <v>250</v>
      </c>
      <c r="G12" s="4">
        <v>44531.668865740743</v>
      </c>
      <c r="H12" s="11" t="s">
        <v>96</v>
      </c>
      <c r="I12" s="11" t="s">
        <v>97</v>
      </c>
      <c r="J12" s="11" t="s">
        <v>98</v>
      </c>
      <c r="K12" s="11" t="s">
        <v>7409</v>
      </c>
      <c r="L12" s="11" t="s">
        <v>98</v>
      </c>
      <c r="M12" s="2" t="b">
        <v>0</v>
      </c>
    </row>
    <row r="13" spans="1:13" ht="43.15" customHeight="1">
      <c r="A13" s="11" t="s">
        <v>9512</v>
      </c>
      <c r="B13" s="11" t="s">
        <v>44</v>
      </c>
      <c r="C13" s="11" t="s">
        <v>507</v>
      </c>
      <c r="D13" s="11" t="s">
        <v>508</v>
      </c>
      <c r="E13" s="11" t="s">
        <v>6328</v>
      </c>
      <c r="F13" s="11" t="s">
        <v>5409</v>
      </c>
      <c r="G13" s="4">
        <v>44531.683136574073</v>
      </c>
      <c r="H13" s="11" t="s">
        <v>96</v>
      </c>
      <c r="I13" s="11" t="s">
        <v>114</v>
      </c>
      <c r="J13" s="11" t="s">
        <v>98</v>
      </c>
      <c r="K13" s="11" t="s">
        <v>9513</v>
      </c>
      <c r="L13" s="11" t="s">
        <v>98</v>
      </c>
      <c r="M13" s="2" t="b">
        <v>0</v>
      </c>
    </row>
    <row r="14" spans="1:13" ht="43.15" customHeight="1">
      <c r="A14" s="11" t="s">
        <v>9514</v>
      </c>
      <c r="B14" s="11" t="s">
        <v>44</v>
      </c>
      <c r="C14" s="11" t="s">
        <v>375</v>
      </c>
      <c r="D14" s="11" t="s">
        <v>376</v>
      </c>
      <c r="E14" s="11" t="s">
        <v>1481</v>
      </c>
      <c r="F14" s="11" t="s">
        <v>6766</v>
      </c>
      <c r="G14" s="4">
        <v>44531.745671296303</v>
      </c>
      <c r="H14" s="11" t="s">
        <v>96</v>
      </c>
      <c r="I14" s="11" t="s">
        <v>97</v>
      </c>
      <c r="J14" s="11" t="s">
        <v>98</v>
      </c>
      <c r="K14" s="11" t="s">
        <v>9515</v>
      </c>
      <c r="L14" s="11" t="s">
        <v>98</v>
      </c>
      <c r="M14" s="2" t="b">
        <v>0</v>
      </c>
    </row>
    <row r="15" spans="1:13" ht="86.45" customHeight="1">
      <c r="A15" s="11" t="s">
        <v>9516</v>
      </c>
      <c r="B15" s="11" t="s">
        <v>42</v>
      </c>
      <c r="C15" s="11" t="s">
        <v>215</v>
      </c>
      <c r="D15" s="11" t="s">
        <v>216</v>
      </c>
      <c r="E15" s="11" t="s">
        <v>1604</v>
      </c>
      <c r="F15" s="11" t="s">
        <v>6080</v>
      </c>
      <c r="G15" s="4">
        <v>44531.800902777781</v>
      </c>
      <c r="H15" s="11" t="s">
        <v>96</v>
      </c>
      <c r="I15" s="11" t="s">
        <v>97</v>
      </c>
      <c r="J15" s="11" t="s">
        <v>98</v>
      </c>
      <c r="K15" s="11" t="s">
        <v>9135</v>
      </c>
      <c r="L15" s="11" t="s">
        <v>98</v>
      </c>
      <c r="M15" s="2" t="b">
        <v>0</v>
      </c>
    </row>
    <row r="16" spans="1:13" ht="230.45" customHeight="1">
      <c r="A16" s="11" t="s">
        <v>9517</v>
      </c>
      <c r="B16" s="11" t="s">
        <v>42</v>
      </c>
      <c r="C16" s="11" t="s">
        <v>1135</v>
      </c>
      <c r="D16" s="11" t="s">
        <v>1136</v>
      </c>
      <c r="E16" s="11" t="s">
        <v>3673</v>
      </c>
      <c r="F16" s="11" t="s">
        <v>9518</v>
      </c>
      <c r="G16" s="4">
        <v>44531.825856481482</v>
      </c>
      <c r="H16" s="11" t="s">
        <v>96</v>
      </c>
      <c r="I16" s="11" t="s">
        <v>97</v>
      </c>
      <c r="J16" s="11" t="s">
        <v>98</v>
      </c>
      <c r="K16" s="11" t="s">
        <v>9519</v>
      </c>
      <c r="L16" s="11" t="s">
        <v>98</v>
      </c>
      <c r="M16" s="2" t="b">
        <v>0</v>
      </c>
    </row>
    <row r="17" spans="1:13">
      <c r="A17" s="11" t="s">
        <v>9520</v>
      </c>
      <c r="B17" s="11" t="s">
        <v>35</v>
      </c>
      <c r="C17" s="11" t="s">
        <v>1908</v>
      </c>
      <c r="D17" s="11" t="s">
        <v>5419</v>
      </c>
      <c r="E17" s="11" t="s">
        <v>380</v>
      </c>
      <c r="F17" s="11" t="s">
        <v>9521</v>
      </c>
      <c r="G17" s="4">
        <v>44531.844108796293</v>
      </c>
      <c r="H17" s="11" t="s">
        <v>96</v>
      </c>
      <c r="I17" s="11" t="s">
        <v>97</v>
      </c>
      <c r="J17" s="11" t="s">
        <v>109</v>
      </c>
      <c r="K17" s="11" t="s">
        <v>9522</v>
      </c>
      <c r="L17" s="11" t="s">
        <v>109</v>
      </c>
      <c r="M17" s="2" t="b">
        <v>0</v>
      </c>
    </row>
    <row r="18" spans="1:13">
      <c r="A18" s="11" t="s">
        <v>9523</v>
      </c>
      <c r="B18" s="11" t="s">
        <v>35</v>
      </c>
      <c r="C18" s="11" t="s">
        <v>180</v>
      </c>
      <c r="D18" s="11" t="s">
        <v>466</v>
      </c>
      <c r="E18" s="11" t="s">
        <v>1649</v>
      </c>
      <c r="F18" s="11" t="s">
        <v>9524</v>
      </c>
      <c r="G18" s="4">
        <v>44532.423611111109</v>
      </c>
      <c r="H18" s="11" t="s">
        <v>96</v>
      </c>
      <c r="I18" s="11" t="s">
        <v>97</v>
      </c>
      <c r="J18" s="11" t="s">
        <v>109</v>
      </c>
      <c r="K18" s="11" t="s">
        <v>9525</v>
      </c>
      <c r="L18" s="11" t="s">
        <v>109</v>
      </c>
      <c r="M18" s="2" t="b">
        <v>1</v>
      </c>
    </row>
    <row r="19" spans="1:13" ht="57.6" customHeight="1">
      <c r="A19" s="11" t="s">
        <v>9526</v>
      </c>
      <c r="B19" s="11" t="s">
        <v>42</v>
      </c>
      <c r="C19" s="11" t="s">
        <v>215</v>
      </c>
      <c r="D19" s="11" t="s">
        <v>216</v>
      </c>
      <c r="E19" s="11" t="s">
        <v>9527</v>
      </c>
      <c r="F19" s="11" t="s">
        <v>250</v>
      </c>
      <c r="G19" s="4">
        <v>44532.429594907408</v>
      </c>
      <c r="H19" s="11" t="s">
        <v>96</v>
      </c>
      <c r="I19" s="11" t="s">
        <v>97</v>
      </c>
      <c r="J19" s="11" t="s">
        <v>98</v>
      </c>
      <c r="K19" s="11" t="s">
        <v>9528</v>
      </c>
      <c r="L19" s="11" t="s">
        <v>98</v>
      </c>
      <c r="M19" s="2" t="b">
        <v>0</v>
      </c>
    </row>
    <row r="20" spans="1:13" ht="57.6" customHeight="1">
      <c r="A20" s="11" t="s">
        <v>9529</v>
      </c>
      <c r="B20" s="11" t="s">
        <v>42</v>
      </c>
      <c r="C20" s="11" t="s">
        <v>215</v>
      </c>
      <c r="D20" s="11" t="s">
        <v>216</v>
      </c>
      <c r="E20" s="11" t="s">
        <v>3709</v>
      </c>
      <c r="F20" s="11" t="s">
        <v>1284</v>
      </c>
      <c r="G20" s="4">
        <v>44532.461689814823</v>
      </c>
      <c r="H20" s="11" t="s">
        <v>96</v>
      </c>
      <c r="I20" s="11" t="s">
        <v>114</v>
      </c>
      <c r="J20" s="11" t="s">
        <v>98</v>
      </c>
      <c r="K20" s="11" t="s">
        <v>5392</v>
      </c>
      <c r="L20" s="11" t="s">
        <v>98</v>
      </c>
      <c r="M20" s="2" t="b">
        <v>0</v>
      </c>
    </row>
    <row r="21" spans="1:13" ht="28.9" customHeight="1">
      <c r="A21" s="11" t="s">
        <v>9530</v>
      </c>
      <c r="B21" s="11" t="s">
        <v>44</v>
      </c>
      <c r="C21" s="11" t="s">
        <v>375</v>
      </c>
      <c r="D21" s="11" t="s">
        <v>376</v>
      </c>
      <c r="E21" s="11" t="s">
        <v>5435</v>
      </c>
      <c r="F21" s="11" t="s">
        <v>2968</v>
      </c>
      <c r="G21" s="4">
        <v>44532.578703703701</v>
      </c>
      <c r="H21" s="11" t="s">
        <v>96</v>
      </c>
      <c r="I21" s="11" t="s">
        <v>114</v>
      </c>
      <c r="J21" s="11" t="s">
        <v>98</v>
      </c>
      <c r="K21" s="11" t="s">
        <v>9531</v>
      </c>
      <c r="L21" s="11" t="s">
        <v>98</v>
      </c>
      <c r="M21" s="2" t="b">
        <v>0</v>
      </c>
    </row>
    <row r="22" spans="1:13" ht="28.9" customHeight="1">
      <c r="A22" s="11" t="s">
        <v>9532</v>
      </c>
      <c r="B22" s="11" t="s">
        <v>42</v>
      </c>
      <c r="C22" s="11" t="s">
        <v>375</v>
      </c>
      <c r="D22" s="11" t="s">
        <v>376</v>
      </c>
      <c r="E22" s="11" t="s">
        <v>3487</v>
      </c>
      <c r="F22" s="11" t="s">
        <v>9533</v>
      </c>
      <c r="G22" s="4">
        <v>44532.588425925933</v>
      </c>
      <c r="H22" s="11" t="s">
        <v>96</v>
      </c>
      <c r="I22" s="11" t="s">
        <v>97</v>
      </c>
      <c r="J22" s="11" t="s">
        <v>98</v>
      </c>
      <c r="K22" s="11" t="s">
        <v>9147</v>
      </c>
      <c r="L22" s="11" t="s">
        <v>98</v>
      </c>
      <c r="M22" s="2" t="b">
        <v>0</v>
      </c>
    </row>
    <row r="23" spans="1:13">
      <c r="A23" s="11" t="s">
        <v>9534</v>
      </c>
      <c r="B23" s="11" t="s">
        <v>35</v>
      </c>
      <c r="C23" s="11" t="s">
        <v>180</v>
      </c>
      <c r="D23" s="11" t="s">
        <v>181</v>
      </c>
      <c r="E23" s="11" t="s">
        <v>171</v>
      </c>
      <c r="F23" s="11" t="s">
        <v>9535</v>
      </c>
      <c r="G23" s="4">
        <v>44532.635925925933</v>
      </c>
      <c r="H23" s="11" t="s">
        <v>96</v>
      </c>
      <c r="I23" s="11" t="s">
        <v>97</v>
      </c>
      <c r="J23" s="11" t="s">
        <v>109</v>
      </c>
      <c r="K23" s="11" t="s">
        <v>9536</v>
      </c>
      <c r="L23" s="11" t="s">
        <v>109</v>
      </c>
      <c r="M23" s="2" t="b">
        <v>0</v>
      </c>
    </row>
    <row r="24" spans="1:13" ht="57.6" customHeight="1">
      <c r="A24" s="11" t="s">
        <v>9537</v>
      </c>
      <c r="B24" s="11" t="s">
        <v>42</v>
      </c>
      <c r="C24" s="11" t="s">
        <v>92</v>
      </c>
      <c r="D24" s="11" t="s">
        <v>93</v>
      </c>
      <c r="E24" s="11" t="s">
        <v>7776</v>
      </c>
      <c r="F24" s="11" t="s">
        <v>9538</v>
      </c>
      <c r="G24" s="4">
        <v>44532.673761574071</v>
      </c>
      <c r="H24" s="11" t="s">
        <v>96</v>
      </c>
      <c r="I24" s="11" t="s">
        <v>97</v>
      </c>
      <c r="J24" s="11" t="s">
        <v>98</v>
      </c>
      <c r="K24" s="11" t="s">
        <v>9539</v>
      </c>
      <c r="L24" s="11" t="s">
        <v>98</v>
      </c>
      <c r="M24" s="2" t="b">
        <v>0</v>
      </c>
    </row>
    <row r="25" spans="1:13" ht="57.6" customHeight="1">
      <c r="A25" s="11" t="s">
        <v>9540</v>
      </c>
      <c r="B25" s="11" t="s">
        <v>42</v>
      </c>
      <c r="C25" s="11" t="s">
        <v>215</v>
      </c>
      <c r="D25" s="11" t="s">
        <v>216</v>
      </c>
      <c r="E25" s="11" t="s">
        <v>9541</v>
      </c>
      <c r="F25" s="11" t="s">
        <v>3188</v>
      </c>
      <c r="G25" s="4">
        <v>44532.678738425922</v>
      </c>
      <c r="H25" s="11" t="s">
        <v>96</v>
      </c>
      <c r="I25" s="11" t="s">
        <v>97</v>
      </c>
      <c r="J25" s="11" t="s">
        <v>98</v>
      </c>
      <c r="K25" s="11" t="s">
        <v>7291</v>
      </c>
      <c r="L25" s="11" t="s">
        <v>98</v>
      </c>
      <c r="M25" s="2" t="b">
        <v>0</v>
      </c>
    </row>
    <row r="26" spans="1:13" ht="28.9" customHeight="1">
      <c r="A26" s="11" t="s">
        <v>9542</v>
      </c>
      <c r="B26" s="11" t="s">
        <v>42</v>
      </c>
      <c r="C26" s="11" t="s">
        <v>685</v>
      </c>
      <c r="D26" s="11" t="s">
        <v>1168</v>
      </c>
      <c r="E26" s="11" t="s">
        <v>1757</v>
      </c>
      <c r="F26" s="11" t="s">
        <v>9543</v>
      </c>
      <c r="G26" s="4">
        <v>44532.695057870369</v>
      </c>
      <c r="H26" s="11" t="s">
        <v>96</v>
      </c>
      <c r="I26" s="11" t="s">
        <v>97</v>
      </c>
      <c r="J26" s="11" t="s">
        <v>98</v>
      </c>
      <c r="K26" s="11" t="s">
        <v>9544</v>
      </c>
      <c r="L26" s="11" t="s">
        <v>98</v>
      </c>
      <c r="M26" s="2" t="b">
        <v>0</v>
      </c>
    </row>
    <row r="27" spans="1:13" ht="115.15" customHeight="1">
      <c r="A27" s="11" t="s">
        <v>9545</v>
      </c>
      <c r="B27" s="11" t="s">
        <v>44</v>
      </c>
      <c r="C27" s="11" t="s">
        <v>507</v>
      </c>
      <c r="D27" s="11" t="s">
        <v>508</v>
      </c>
      <c r="E27" s="11" t="s">
        <v>3544</v>
      </c>
      <c r="F27" s="11" t="s">
        <v>9546</v>
      </c>
      <c r="G27" s="4">
        <v>44532.720324074071</v>
      </c>
      <c r="H27" s="11" t="s">
        <v>96</v>
      </c>
      <c r="I27" s="11" t="s">
        <v>114</v>
      </c>
      <c r="J27" s="11" t="s">
        <v>98</v>
      </c>
      <c r="K27" s="11" t="s">
        <v>9547</v>
      </c>
      <c r="L27" s="11" t="s">
        <v>98</v>
      </c>
      <c r="M27" s="2" t="b">
        <v>0</v>
      </c>
    </row>
    <row r="28" spans="1:13" ht="43.15" customHeight="1">
      <c r="A28" s="11" t="s">
        <v>9548</v>
      </c>
      <c r="B28" s="11" t="s">
        <v>44</v>
      </c>
      <c r="C28" s="11" t="s">
        <v>375</v>
      </c>
      <c r="D28" s="11" t="s">
        <v>376</v>
      </c>
      <c r="E28" s="11" t="s">
        <v>4108</v>
      </c>
      <c r="F28" s="11" t="s">
        <v>6753</v>
      </c>
      <c r="G28" s="4">
        <v>44532.728981481479</v>
      </c>
      <c r="H28" s="11" t="s">
        <v>96</v>
      </c>
      <c r="I28" s="11" t="s">
        <v>97</v>
      </c>
      <c r="J28" s="11" t="s">
        <v>98</v>
      </c>
      <c r="K28" s="11" t="s">
        <v>9082</v>
      </c>
      <c r="L28" s="11" t="s">
        <v>98</v>
      </c>
      <c r="M28" s="2" t="b">
        <v>0</v>
      </c>
    </row>
    <row r="29" spans="1:13" ht="72" customHeight="1">
      <c r="A29" s="11" t="s">
        <v>9549</v>
      </c>
      <c r="B29" s="11" t="s">
        <v>42</v>
      </c>
      <c r="C29" s="11" t="s">
        <v>738</v>
      </c>
      <c r="D29" s="11" t="s">
        <v>739</v>
      </c>
      <c r="E29" s="11" t="s">
        <v>7142</v>
      </c>
      <c r="F29" s="11" t="s">
        <v>9550</v>
      </c>
      <c r="G29" s="4">
        <v>44532.75708333333</v>
      </c>
      <c r="H29" s="11" t="s">
        <v>96</v>
      </c>
      <c r="I29" s="11" t="s">
        <v>97</v>
      </c>
      <c r="J29" s="11" t="s">
        <v>98</v>
      </c>
      <c r="K29" s="11" t="s">
        <v>9551</v>
      </c>
      <c r="L29" s="11" t="s">
        <v>98</v>
      </c>
      <c r="M29" s="2" t="b">
        <v>0</v>
      </c>
    </row>
    <row r="30" spans="1:13" ht="57.6" customHeight="1">
      <c r="A30" s="11" t="s">
        <v>9552</v>
      </c>
      <c r="B30" s="11" t="s">
        <v>42</v>
      </c>
      <c r="C30" s="11" t="s">
        <v>215</v>
      </c>
      <c r="D30" s="11" t="s">
        <v>216</v>
      </c>
      <c r="E30" s="11" t="s">
        <v>9553</v>
      </c>
      <c r="F30" s="11" t="s">
        <v>6080</v>
      </c>
      <c r="G30" s="4">
        <v>44532.768969907411</v>
      </c>
      <c r="H30" s="11" t="s">
        <v>96</v>
      </c>
      <c r="I30" s="11" t="s">
        <v>97</v>
      </c>
      <c r="J30" s="11" t="s">
        <v>98</v>
      </c>
      <c r="K30" s="11" t="s">
        <v>7291</v>
      </c>
      <c r="L30" s="11" t="s">
        <v>98</v>
      </c>
      <c r="M30" s="2" t="b">
        <v>0</v>
      </c>
    </row>
    <row r="31" spans="1:13" ht="57.6" customHeight="1">
      <c r="A31" s="11" t="s">
        <v>9554</v>
      </c>
      <c r="B31" s="11" t="s">
        <v>42</v>
      </c>
      <c r="C31" s="11" t="s">
        <v>215</v>
      </c>
      <c r="D31" s="11" t="s">
        <v>216</v>
      </c>
      <c r="E31" s="11" t="s">
        <v>9102</v>
      </c>
      <c r="F31" s="11" t="s">
        <v>9555</v>
      </c>
      <c r="G31" s="4">
        <v>44532.838043981479</v>
      </c>
      <c r="H31" s="11" t="s">
        <v>96</v>
      </c>
      <c r="I31" s="11" t="s">
        <v>97</v>
      </c>
      <c r="J31" s="11" t="s">
        <v>98</v>
      </c>
      <c r="K31" s="11" t="s">
        <v>9556</v>
      </c>
      <c r="L31" s="11" t="s">
        <v>98</v>
      </c>
      <c r="M31" s="2" t="b">
        <v>0</v>
      </c>
    </row>
    <row r="32" spans="1:13" ht="43.15" customHeight="1">
      <c r="A32" s="11" t="s">
        <v>9557</v>
      </c>
      <c r="B32" s="11" t="s">
        <v>35</v>
      </c>
      <c r="C32" s="11" t="s">
        <v>873</v>
      </c>
      <c r="D32" s="11" t="s">
        <v>874</v>
      </c>
      <c r="E32" s="11" t="s">
        <v>673</v>
      </c>
      <c r="F32" s="11" t="s">
        <v>9558</v>
      </c>
      <c r="G32" s="4">
        <v>44532.861527777779</v>
      </c>
      <c r="H32" s="11" t="s">
        <v>96</v>
      </c>
      <c r="I32" s="11" t="s">
        <v>97</v>
      </c>
      <c r="J32" s="11" t="s">
        <v>109</v>
      </c>
      <c r="K32" s="11" t="s">
        <v>9559</v>
      </c>
      <c r="L32" s="11" t="s">
        <v>109</v>
      </c>
      <c r="M32" s="2" t="b">
        <v>0</v>
      </c>
    </row>
    <row r="33" spans="1:13" ht="28.9" customHeight="1">
      <c r="A33" s="11" t="s">
        <v>9560</v>
      </c>
      <c r="B33" s="11" t="s">
        <v>35</v>
      </c>
      <c r="C33" s="11" t="s">
        <v>873</v>
      </c>
      <c r="D33" s="11" t="s">
        <v>874</v>
      </c>
      <c r="E33" s="11" t="s">
        <v>1420</v>
      </c>
      <c r="F33" s="11" t="s">
        <v>9561</v>
      </c>
      <c r="G33" s="4">
        <v>44533.41133101852</v>
      </c>
      <c r="H33" s="11" t="s">
        <v>96</v>
      </c>
      <c r="I33" s="11" t="s">
        <v>114</v>
      </c>
      <c r="J33" s="11" t="s">
        <v>109</v>
      </c>
      <c r="K33" s="11" t="s">
        <v>9562</v>
      </c>
      <c r="L33" s="11" t="s">
        <v>109</v>
      </c>
      <c r="M33" s="2" t="b">
        <v>0</v>
      </c>
    </row>
    <row r="34" spans="1:13" ht="28.9" customHeight="1">
      <c r="A34" s="11" t="s">
        <v>9563</v>
      </c>
      <c r="B34" s="11" t="s">
        <v>42</v>
      </c>
      <c r="C34" s="11" t="s">
        <v>92</v>
      </c>
      <c r="D34" s="11" t="s">
        <v>93</v>
      </c>
      <c r="E34" s="11" t="s">
        <v>1623</v>
      </c>
      <c r="F34" s="11" t="s">
        <v>9564</v>
      </c>
      <c r="G34" s="4">
        <v>44533.421041666668</v>
      </c>
      <c r="H34" s="11" t="s">
        <v>96</v>
      </c>
      <c r="I34" s="11" t="s">
        <v>97</v>
      </c>
      <c r="J34" s="11" t="s">
        <v>98</v>
      </c>
      <c r="K34" s="11" t="s">
        <v>9565</v>
      </c>
      <c r="L34" s="11" t="s">
        <v>98</v>
      </c>
      <c r="M34" s="2" t="b">
        <v>0</v>
      </c>
    </row>
    <row r="35" spans="1:13">
      <c r="A35" s="11" t="s">
        <v>9566</v>
      </c>
      <c r="B35" s="11" t="s">
        <v>35</v>
      </c>
      <c r="C35" s="11" t="s">
        <v>124</v>
      </c>
      <c r="D35" s="11" t="s">
        <v>125</v>
      </c>
      <c r="E35" s="11" t="s">
        <v>601</v>
      </c>
      <c r="F35" s="11" t="s">
        <v>9567</v>
      </c>
      <c r="G35" s="4">
        <v>44533.418217592603</v>
      </c>
      <c r="H35" s="11" t="s">
        <v>96</v>
      </c>
      <c r="I35" s="11" t="s">
        <v>97</v>
      </c>
      <c r="J35" s="11" t="s">
        <v>109</v>
      </c>
      <c r="K35" s="11" t="s">
        <v>5827</v>
      </c>
      <c r="L35" s="11" t="s">
        <v>109</v>
      </c>
      <c r="M35" s="2" t="b">
        <v>0</v>
      </c>
    </row>
    <row r="36" spans="1:13" ht="57.6" customHeight="1">
      <c r="A36" s="11" t="s">
        <v>9568</v>
      </c>
      <c r="B36" s="11" t="s">
        <v>35</v>
      </c>
      <c r="C36" s="11" t="s">
        <v>873</v>
      </c>
      <c r="D36" s="11" t="s">
        <v>874</v>
      </c>
      <c r="E36" s="11" t="s">
        <v>673</v>
      </c>
      <c r="F36" s="11" t="s">
        <v>9569</v>
      </c>
      <c r="G36" s="4">
        <v>44533.434652777767</v>
      </c>
      <c r="H36" s="11" t="s">
        <v>96</v>
      </c>
      <c r="I36" s="11" t="s">
        <v>97</v>
      </c>
      <c r="J36" s="11" t="s">
        <v>109</v>
      </c>
      <c r="K36" s="11" t="s">
        <v>9570</v>
      </c>
      <c r="L36" s="11" t="s">
        <v>109</v>
      </c>
      <c r="M36" s="2" t="b">
        <v>0</v>
      </c>
    </row>
    <row r="37" spans="1:13" ht="28.9" customHeight="1">
      <c r="A37" s="11" t="s">
        <v>9571</v>
      </c>
      <c r="B37" s="11" t="s">
        <v>26</v>
      </c>
      <c r="C37" s="11" t="s">
        <v>27</v>
      </c>
      <c r="D37" s="11" t="s">
        <v>452</v>
      </c>
      <c r="E37" s="11" t="s">
        <v>9572</v>
      </c>
      <c r="F37" s="11" t="s">
        <v>9573</v>
      </c>
      <c r="G37" s="4">
        <v>44533.556331018517</v>
      </c>
      <c r="H37" s="11" t="s">
        <v>96</v>
      </c>
      <c r="I37" s="11" t="s">
        <v>97</v>
      </c>
      <c r="J37" s="11" t="s">
        <v>98</v>
      </c>
      <c r="K37" s="11" t="s">
        <v>9574</v>
      </c>
      <c r="L37" s="11" t="s">
        <v>98</v>
      </c>
      <c r="M37" s="2" t="b">
        <v>0</v>
      </c>
    </row>
    <row r="38" spans="1:13" ht="28.9" customHeight="1">
      <c r="A38" s="11" t="s">
        <v>9575</v>
      </c>
      <c r="B38" s="11" t="s">
        <v>35</v>
      </c>
      <c r="C38" s="11" t="s">
        <v>1886</v>
      </c>
      <c r="D38" s="11" t="s">
        <v>1887</v>
      </c>
      <c r="E38" s="11" t="s">
        <v>2274</v>
      </c>
      <c r="F38" s="11" t="s">
        <v>9576</v>
      </c>
      <c r="G38" s="4">
        <v>44533.694699074083</v>
      </c>
      <c r="H38" s="11" t="s">
        <v>96</v>
      </c>
      <c r="I38" s="11" t="s">
        <v>97</v>
      </c>
      <c r="J38" s="11" t="s">
        <v>109</v>
      </c>
      <c r="K38" s="11" t="s">
        <v>9577</v>
      </c>
      <c r="L38" s="11" t="s">
        <v>109</v>
      </c>
      <c r="M38" s="2" t="b">
        <v>0</v>
      </c>
    </row>
    <row r="39" spans="1:13">
      <c r="A39" s="11" t="s">
        <v>9578</v>
      </c>
      <c r="B39" s="11" t="s">
        <v>35</v>
      </c>
      <c r="C39" s="11" t="s">
        <v>124</v>
      </c>
      <c r="D39" s="11" t="s">
        <v>144</v>
      </c>
      <c r="E39" s="11" t="s">
        <v>1029</v>
      </c>
      <c r="F39" s="11" t="s">
        <v>9579</v>
      </c>
      <c r="G39" s="4">
        <v>44533.635706018518</v>
      </c>
      <c r="H39" s="11" t="s">
        <v>96</v>
      </c>
      <c r="I39" s="11" t="s">
        <v>97</v>
      </c>
      <c r="J39" s="11" t="s">
        <v>109</v>
      </c>
      <c r="K39" s="11" t="s">
        <v>2420</v>
      </c>
      <c r="L39" s="11" t="s">
        <v>109</v>
      </c>
      <c r="M39" s="2" t="b">
        <v>0</v>
      </c>
    </row>
    <row r="40" spans="1:13" ht="72" customHeight="1">
      <c r="A40" s="11" t="s">
        <v>9580</v>
      </c>
      <c r="B40" s="11" t="s">
        <v>42</v>
      </c>
      <c r="C40" s="11" t="s">
        <v>92</v>
      </c>
      <c r="D40" s="11" t="s">
        <v>93</v>
      </c>
      <c r="E40" s="11" t="s">
        <v>5039</v>
      </c>
      <c r="F40" s="11" t="s">
        <v>3511</v>
      </c>
      <c r="G40" s="4">
        <v>44533.650729166657</v>
      </c>
      <c r="H40" s="11" t="s">
        <v>96</v>
      </c>
      <c r="I40" s="11" t="s">
        <v>97</v>
      </c>
      <c r="J40" s="11" t="s">
        <v>98</v>
      </c>
      <c r="K40" s="11" t="s">
        <v>9581</v>
      </c>
      <c r="L40" s="11" t="s">
        <v>98</v>
      </c>
      <c r="M40" s="2" t="b">
        <v>0</v>
      </c>
    </row>
    <row r="41" spans="1:13" ht="43.15" customHeight="1">
      <c r="A41" s="11" t="s">
        <v>9582</v>
      </c>
      <c r="B41" s="11" t="s">
        <v>42</v>
      </c>
      <c r="C41" s="11" t="s">
        <v>507</v>
      </c>
      <c r="D41" s="11" t="s">
        <v>508</v>
      </c>
      <c r="E41" s="11" t="s">
        <v>5249</v>
      </c>
      <c r="F41" s="11" t="s">
        <v>9583</v>
      </c>
      <c r="G41" s="4">
        <v>44533.714178240742</v>
      </c>
      <c r="H41" s="11" t="s">
        <v>96</v>
      </c>
      <c r="I41" s="11" t="s">
        <v>97</v>
      </c>
      <c r="J41" s="11" t="s">
        <v>98</v>
      </c>
      <c r="K41" s="11" t="s">
        <v>9584</v>
      </c>
      <c r="L41" s="11" t="s">
        <v>98</v>
      </c>
      <c r="M41" s="2" t="b">
        <v>0</v>
      </c>
    </row>
    <row r="42" spans="1:13">
      <c r="A42" s="11" t="s">
        <v>9585</v>
      </c>
      <c r="B42" s="11" t="s">
        <v>35</v>
      </c>
      <c r="C42" s="11" t="s">
        <v>7565</v>
      </c>
      <c r="D42" s="11" t="s">
        <v>500</v>
      </c>
      <c r="E42" s="11" t="s">
        <v>804</v>
      </c>
      <c r="F42" s="11" t="s">
        <v>9586</v>
      </c>
      <c r="G42" s="4">
        <v>44533.727199074077</v>
      </c>
      <c r="H42" s="11" t="s">
        <v>96</v>
      </c>
      <c r="I42" s="11" t="s">
        <v>114</v>
      </c>
      <c r="J42" s="11" t="s">
        <v>109</v>
      </c>
      <c r="K42" s="11" t="s">
        <v>9587</v>
      </c>
      <c r="L42" s="11" t="s">
        <v>109</v>
      </c>
      <c r="M42" s="2" t="b">
        <v>1</v>
      </c>
    </row>
    <row r="43" spans="1:13" ht="57.6" customHeight="1">
      <c r="A43" s="11" t="s">
        <v>9588</v>
      </c>
      <c r="B43" s="11" t="s">
        <v>44</v>
      </c>
      <c r="C43" s="11" t="s">
        <v>507</v>
      </c>
      <c r="D43" s="11" t="s">
        <v>508</v>
      </c>
      <c r="E43" s="11" t="s">
        <v>9589</v>
      </c>
      <c r="F43" s="11" t="s">
        <v>5766</v>
      </c>
      <c r="G43" s="4">
        <v>44533.729791666658</v>
      </c>
      <c r="H43" s="11" t="s">
        <v>96</v>
      </c>
      <c r="I43" s="11" t="s">
        <v>97</v>
      </c>
      <c r="J43" s="11" t="s">
        <v>98</v>
      </c>
      <c r="K43" s="11" t="s">
        <v>9590</v>
      </c>
      <c r="L43" s="11" t="s">
        <v>98</v>
      </c>
      <c r="M43" s="2" t="b">
        <v>0</v>
      </c>
    </row>
    <row r="44" spans="1:13" ht="43.15" customHeight="1">
      <c r="A44" s="11" t="s">
        <v>9591</v>
      </c>
      <c r="B44" s="11" t="s">
        <v>59</v>
      </c>
      <c r="C44" s="11" t="s">
        <v>5814</v>
      </c>
      <c r="D44" s="11" t="s">
        <v>5815</v>
      </c>
      <c r="E44" s="11" t="s">
        <v>6426</v>
      </c>
      <c r="F44" s="11" t="s">
        <v>9592</v>
      </c>
      <c r="G44" s="4">
        <v>44533.756990740738</v>
      </c>
      <c r="H44" s="11" t="s">
        <v>105</v>
      </c>
      <c r="I44" s="11" t="s">
        <v>114</v>
      </c>
      <c r="J44" s="11" t="s">
        <v>98</v>
      </c>
      <c r="K44" s="11" t="s">
        <v>9593</v>
      </c>
      <c r="L44" s="11" t="s">
        <v>98</v>
      </c>
      <c r="M44" s="2" t="b">
        <v>0</v>
      </c>
    </row>
    <row r="45" spans="1:13" ht="28.9" customHeight="1">
      <c r="A45" s="11" t="s">
        <v>9594</v>
      </c>
      <c r="B45" s="11" t="s">
        <v>35</v>
      </c>
      <c r="C45" s="11" t="s">
        <v>873</v>
      </c>
      <c r="D45" s="11" t="s">
        <v>7340</v>
      </c>
      <c r="E45" s="11" t="s">
        <v>1420</v>
      </c>
      <c r="F45" s="11" t="s">
        <v>9595</v>
      </c>
      <c r="G45" s="4">
        <v>44533.762418981481</v>
      </c>
      <c r="H45" s="11" t="s">
        <v>96</v>
      </c>
      <c r="I45" s="11" t="s">
        <v>97</v>
      </c>
      <c r="J45" s="11" t="s">
        <v>109</v>
      </c>
      <c r="K45" s="11" t="s">
        <v>9596</v>
      </c>
      <c r="L45" s="11" t="s">
        <v>109</v>
      </c>
      <c r="M45" s="2" t="b">
        <v>1</v>
      </c>
    </row>
    <row r="46" spans="1:13" ht="28.9" customHeight="1">
      <c r="A46" s="11" t="s">
        <v>9597</v>
      </c>
      <c r="B46" s="11" t="s">
        <v>59</v>
      </c>
      <c r="C46" s="11" t="s">
        <v>9598</v>
      </c>
      <c r="D46" s="11" t="s">
        <v>5815</v>
      </c>
      <c r="E46" s="11" t="s">
        <v>6743</v>
      </c>
      <c r="F46" s="11" t="s">
        <v>9599</v>
      </c>
      <c r="G46" s="4">
        <v>44536.23741898148</v>
      </c>
      <c r="H46" s="11" t="s">
        <v>105</v>
      </c>
      <c r="I46" s="11" t="s">
        <v>97</v>
      </c>
      <c r="J46" s="11" t="s">
        <v>98</v>
      </c>
      <c r="K46" s="11" t="s">
        <v>9600</v>
      </c>
      <c r="L46" s="11" t="s">
        <v>98</v>
      </c>
      <c r="M46" s="2" t="b">
        <v>0</v>
      </c>
    </row>
    <row r="47" spans="1:13" ht="28.9" customHeight="1">
      <c r="A47" s="11" t="s">
        <v>9601</v>
      </c>
      <c r="B47" s="11" t="s">
        <v>42</v>
      </c>
      <c r="C47" s="11" t="s">
        <v>1135</v>
      </c>
      <c r="D47" s="11" t="s">
        <v>1136</v>
      </c>
      <c r="E47" s="11" t="s">
        <v>4344</v>
      </c>
      <c r="F47" s="11" t="s">
        <v>9602</v>
      </c>
      <c r="G47" s="4">
        <v>44536.413113425922</v>
      </c>
      <c r="H47" s="11" t="s">
        <v>96</v>
      </c>
      <c r="I47" s="11" t="s">
        <v>97</v>
      </c>
      <c r="J47" s="11" t="s">
        <v>98</v>
      </c>
      <c r="K47" s="11" t="s">
        <v>9603</v>
      </c>
      <c r="L47" s="11" t="s">
        <v>98</v>
      </c>
      <c r="M47" s="2" t="b">
        <v>0</v>
      </c>
    </row>
    <row r="48" spans="1:13">
      <c r="A48" s="11" t="s">
        <v>9604</v>
      </c>
      <c r="B48" s="11" t="s">
        <v>35</v>
      </c>
      <c r="C48" s="11" t="s">
        <v>124</v>
      </c>
      <c r="D48" s="11" t="s">
        <v>144</v>
      </c>
      <c r="E48" s="11" t="s">
        <v>1865</v>
      </c>
      <c r="F48" s="11" t="s">
        <v>9605</v>
      </c>
      <c r="G48" s="4">
        <v>44536.415081018517</v>
      </c>
      <c r="H48" s="11" t="s">
        <v>96</v>
      </c>
      <c r="I48" s="11" t="s">
        <v>97</v>
      </c>
      <c r="J48" s="11" t="s">
        <v>109</v>
      </c>
      <c r="K48" s="11" t="s">
        <v>4193</v>
      </c>
      <c r="L48" s="11" t="s">
        <v>109</v>
      </c>
      <c r="M48" s="2" t="b">
        <v>0</v>
      </c>
    </row>
    <row r="49" spans="1:13" ht="28.9" customHeight="1">
      <c r="A49" s="11" t="s">
        <v>9606</v>
      </c>
      <c r="B49" s="11" t="s">
        <v>42</v>
      </c>
      <c r="C49" s="11" t="s">
        <v>375</v>
      </c>
      <c r="D49" s="11" t="s">
        <v>376</v>
      </c>
      <c r="E49" s="11" t="s">
        <v>1711</v>
      </c>
      <c r="F49" s="11" t="s">
        <v>7530</v>
      </c>
      <c r="G49" s="4">
        <v>44536.440486111111</v>
      </c>
      <c r="H49" s="11" t="s">
        <v>96</v>
      </c>
      <c r="I49" s="11" t="s">
        <v>97</v>
      </c>
      <c r="J49" s="11" t="s">
        <v>98</v>
      </c>
      <c r="K49" s="11" t="s">
        <v>9607</v>
      </c>
      <c r="L49" s="11" t="s">
        <v>98</v>
      </c>
      <c r="M49" s="2" t="b">
        <v>0</v>
      </c>
    </row>
    <row r="50" spans="1:13" ht="43.15" customHeight="1">
      <c r="A50" s="11" t="s">
        <v>9608</v>
      </c>
      <c r="B50" s="11" t="s">
        <v>44</v>
      </c>
      <c r="C50" s="11" t="s">
        <v>375</v>
      </c>
      <c r="D50" s="11" t="s">
        <v>376</v>
      </c>
      <c r="E50" s="11" t="s">
        <v>9609</v>
      </c>
      <c r="F50" s="11" t="s">
        <v>1529</v>
      </c>
      <c r="G50" s="4">
        <v>44536.467824074083</v>
      </c>
      <c r="H50" s="11" t="s">
        <v>96</v>
      </c>
      <c r="I50" s="11" t="s">
        <v>97</v>
      </c>
      <c r="J50" s="11" t="s">
        <v>98</v>
      </c>
      <c r="K50" s="11" t="s">
        <v>9610</v>
      </c>
      <c r="L50" s="11" t="s">
        <v>98</v>
      </c>
      <c r="M50" s="2" t="b">
        <v>0</v>
      </c>
    </row>
    <row r="51" spans="1:13" ht="57.6" customHeight="1">
      <c r="A51" s="11" t="s">
        <v>9611</v>
      </c>
      <c r="B51" s="11" t="s">
        <v>24</v>
      </c>
      <c r="C51" s="11" t="s">
        <v>24</v>
      </c>
      <c r="D51" s="11" t="s">
        <v>257</v>
      </c>
      <c r="E51" s="11" t="s">
        <v>221</v>
      </c>
      <c r="F51" s="11" t="s">
        <v>9612</v>
      </c>
      <c r="G51" s="4">
        <v>44536.486840277779</v>
      </c>
      <c r="H51" s="11" t="s">
        <v>96</v>
      </c>
      <c r="I51" s="11" t="s">
        <v>114</v>
      </c>
      <c r="J51" s="11" t="s">
        <v>98</v>
      </c>
      <c r="K51" s="11" t="s">
        <v>9613</v>
      </c>
      <c r="L51" s="11" t="s">
        <v>98</v>
      </c>
      <c r="M51" s="2" t="b">
        <v>0</v>
      </c>
    </row>
    <row r="52" spans="1:13" ht="28.9" customHeight="1">
      <c r="A52" s="11" t="s">
        <v>9614</v>
      </c>
      <c r="B52" s="11" t="s">
        <v>44</v>
      </c>
      <c r="C52" s="11" t="s">
        <v>375</v>
      </c>
      <c r="D52" s="11" t="s">
        <v>376</v>
      </c>
      <c r="E52" s="11" t="s">
        <v>597</v>
      </c>
      <c r="F52" s="11" t="s">
        <v>5928</v>
      </c>
      <c r="G52" s="4">
        <v>44536.549166666657</v>
      </c>
      <c r="H52" s="11" t="s">
        <v>96</v>
      </c>
      <c r="I52" s="11" t="s">
        <v>97</v>
      </c>
      <c r="J52" s="11" t="s">
        <v>98</v>
      </c>
      <c r="K52" s="11" t="s">
        <v>9615</v>
      </c>
      <c r="L52" s="11" t="s">
        <v>98</v>
      </c>
      <c r="M52" s="2" t="b">
        <v>0</v>
      </c>
    </row>
    <row r="53" spans="1:13" ht="28.9" customHeight="1">
      <c r="A53" s="11" t="s">
        <v>9616</v>
      </c>
      <c r="B53" s="11" t="s">
        <v>60</v>
      </c>
      <c r="C53" s="11" t="s">
        <v>457</v>
      </c>
      <c r="D53" s="11" t="s">
        <v>708</v>
      </c>
      <c r="E53" s="11" t="s">
        <v>1370</v>
      </c>
      <c r="F53" s="11" t="s">
        <v>9617</v>
      </c>
      <c r="G53" s="4">
        <v>44536.559270833342</v>
      </c>
      <c r="H53" s="11" t="s">
        <v>96</v>
      </c>
      <c r="I53" s="11" t="s">
        <v>114</v>
      </c>
      <c r="J53" s="11" t="s">
        <v>98</v>
      </c>
      <c r="K53" s="11" t="s">
        <v>9618</v>
      </c>
      <c r="L53" s="11" t="s">
        <v>98</v>
      </c>
      <c r="M53" s="2" t="b">
        <v>1</v>
      </c>
    </row>
    <row r="54" spans="1:13" ht="57.6" customHeight="1">
      <c r="A54" s="11" t="s">
        <v>9619</v>
      </c>
      <c r="B54" s="11" t="s">
        <v>26</v>
      </c>
      <c r="C54" s="11" t="s">
        <v>27</v>
      </c>
      <c r="D54" s="11" t="s">
        <v>452</v>
      </c>
      <c r="E54" s="11" t="s">
        <v>8481</v>
      </c>
      <c r="F54" s="11" t="s">
        <v>9620</v>
      </c>
      <c r="G54" s="4">
        <v>44536.68310185185</v>
      </c>
      <c r="H54" s="11" t="s">
        <v>96</v>
      </c>
      <c r="I54" s="11" t="s">
        <v>97</v>
      </c>
      <c r="J54" s="11" t="s">
        <v>136</v>
      </c>
      <c r="K54" s="11" t="s">
        <v>9621</v>
      </c>
      <c r="L54" s="11" t="s">
        <v>136</v>
      </c>
      <c r="M54" s="2" t="b">
        <v>1</v>
      </c>
    </row>
    <row r="55" spans="1:13" ht="43.15" customHeight="1">
      <c r="A55" s="11" t="s">
        <v>9622</v>
      </c>
      <c r="B55" s="11" t="s">
        <v>42</v>
      </c>
      <c r="C55" s="11" t="s">
        <v>738</v>
      </c>
      <c r="D55" s="11" t="s">
        <v>739</v>
      </c>
      <c r="E55" s="11" t="s">
        <v>9623</v>
      </c>
      <c r="F55" s="11" t="s">
        <v>9624</v>
      </c>
      <c r="G55" s="4">
        <v>44536.755046296297</v>
      </c>
      <c r="H55" s="11" t="s">
        <v>96</v>
      </c>
      <c r="I55" s="11" t="s">
        <v>97</v>
      </c>
      <c r="J55" s="11" t="s">
        <v>98</v>
      </c>
      <c r="K55" s="11" t="s">
        <v>9625</v>
      </c>
      <c r="L55" s="11" t="s">
        <v>98</v>
      </c>
      <c r="M55" s="2" t="b">
        <v>0</v>
      </c>
    </row>
    <row r="56" spans="1:13" ht="57.6" customHeight="1">
      <c r="A56" s="11" t="s">
        <v>9626</v>
      </c>
      <c r="B56" s="11" t="s">
        <v>44</v>
      </c>
      <c r="C56" s="11" t="s">
        <v>375</v>
      </c>
      <c r="D56" s="11" t="s">
        <v>376</v>
      </c>
      <c r="E56" s="11" t="s">
        <v>6339</v>
      </c>
      <c r="F56" s="11" t="s">
        <v>6753</v>
      </c>
      <c r="G56" s="4">
        <v>44536.805138888893</v>
      </c>
      <c r="H56" s="11" t="s">
        <v>96</v>
      </c>
      <c r="I56" s="11" t="s">
        <v>97</v>
      </c>
      <c r="J56" s="11" t="s">
        <v>98</v>
      </c>
      <c r="K56" s="11" t="s">
        <v>9455</v>
      </c>
      <c r="L56" s="11" t="s">
        <v>98</v>
      </c>
      <c r="M56" s="2" t="b">
        <v>0</v>
      </c>
    </row>
    <row r="57" spans="1:13" ht="43.15" customHeight="1">
      <c r="A57" s="11" t="s">
        <v>9627</v>
      </c>
      <c r="B57" s="11" t="s">
        <v>44</v>
      </c>
      <c r="C57" s="11" t="s">
        <v>375</v>
      </c>
      <c r="D57" s="11" t="s">
        <v>376</v>
      </c>
      <c r="E57" s="11" t="s">
        <v>6805</v>
      </c>
      <c r="F57" s="11" t="s">
        <v>6753</v>
      </c>
      <c r="G57" s="4">
        <v>44536.816064814811</v>
      </c>
      <c r="H57" s="11" t="s">
        <v>96</v>
      </c>
      <c r="I57" s="11" t="s">
        <v>97</v>
      </c>
      <c r="J57" s="11" t="s">
        <v>98</v>
      </c>
      <c r="K57" s="11" t="s">
        <v>9628</v>
      </c>
      <c r="L57" s="11" t="s">
        <v>98</v>
      </c>
      <c r="M57" s="2" t="b">
        <v>0</v>
      </c>
    </row>
    <row r="58" spans="1:13" ht="43.15" customHeight="1">
      <c r="A58" s="11" t="s">
        <v>9629</v>
      </c>
      <c r="B58" s="11" t="s">
        <v>44</v>
      </c>
      <c r="C58" s="11" t="s">
        <v>375</v>
      </c>
      <c r="D58" s="11" t="s">
        <v>376</v>
      </c>
      <c r="E58" s="11" t="s">
        <v>4108</v>
      </c>
      <c r="F58" s="11" t="s">
        <v>6753</v>
      </c>
      <c r="G58" s="4">
        <v>44536.821782407409</v>
      </c>
      <c r="H58" s="11" t="s">
        <v>96</v>
      </c>
      <c r="I58" s="11" t="s">
        <v>97</v>
      </c>
      <c r="J58" s="11" t="s">
        <v>98</v>
      </c>
      <c r="K58" s="11" t="s">
        <v>9082</v>
      </c>
      <c r="L58" s="11" t="s">
        <v>98</v>
      </c>
      <c r="M58" s="2" t="b">
        <v>0</v>
      </c>
    </row>
    <row r="59" spans="1:13" ht="57.6" customHeight="1">
      <c r="A59" s="11" t="s">
        <v>9630</v>
      </c>
      <c r="B59" s="11" t="s">
        <v>44</v>
      </c>
      <c r="C59" s="11" t="s">
        <v>375</v>
      </c>
      <c r="D59" s="11" t="s">
        <v>376</v>
      </c>
      <c r="E59" s="11" t="s">
        <v>1481</v>
      </c>
      <c r="F59" s="11" t="s">
        <v>6753</v>
      </c>
      <c r="G59" s="4">
        <v>44536.829085648147</v>
      </c>
      <c r="H59" s="11" t="s">
        <v>96</v>
      </c>
      <c r="I59" s="11" t="s">
        <v>97</v>
      </c>
      <c r="J59" s="11" t="s">
        <v>98</v>
      </c>
      <c r="K59" s="11" t="s">
        <v>9455</v>
      </c>
      <c r="L59" s="11" t="s">
        <v>98</v>
      </c>
      <c r="M59" s="2" t="b">
        <v>0</v>
      </c>
    </row>
    <row r="60" spans="1:13" ht="28.9" customHeight="1">
      <c r="A60" s="11" t="s">
        <v>9631</v>
      </c>
      <c r="B60" s="11" t="s">
        <v>44</v>
      </c>
      <c r="C60" s="11" t="s">
        <v>375</v>
      </c>
      <c r="D60" s="11" t="s">
        <v>376</v>
      </c>
      <c r="E60" s="11" t="s">
        <v>3885</v>
      </c>
      <c r="F60" s="11" t="s">
        <v>4871</v>
      </c>
      <c r="G60" s="4">
        <v>44537.430960648147</v>
      </c>
      <c r="H60" s="11" t="s">
        <v>96</v>
      </c>
      <c r="I60" s="11" t="s">
        <v>114</v>
      </c>
      <c r="J60" s="11" t="s">
        <v>98</v>
      </c>
      <c r="K60" s="11" t="s">
        <v>9632</v>
      </c>
      <c r="L60" s="11" t="s">
        <v>98</v>
      </c>
      <c r="M60" s="2" t="b">
        <v>0</v>
      </c>
    </row>
    <row r="61" spans="1:13" ht="144" customHeight="1">
      <c r="A61" s="11" t="s">
        <v>9633</v>
      </c>
      <c r="B61" s="11" t="s">
        <v>42</v>
      </c>
      <c r="C61" s="11" t="s">
        <v>92</v>
      </c>
      <c r="D61" s="11" t="s">
        <v>93</v>
      </c>
      <c r="E61" s="11" t="s">
        <v>3207</v>
      </c>
      <c r="F61" s="11" t="s">
        <v>9634</v>
      </c>
      <c r="G61" s="4">
        <v>44537.489189814813</v>
      </c>
      <c r="H61" s="11" t="s">
        <v>96</v>
      </c>
      <c r="I61" s="11" t="s">
        <v>97</v>
      </c>
      <c r="J61" s="11" t="s">
        <v>98</v>
      </c>
      <c r="K61" s="11" t="s">
        <v>9635</v>
      </c>
      <c r="L61" s="11" t="s">
        <v>98</v>
      </c>
      <c r="M61" s="2" t="b">
        <v>0</v>
      </c>
    </row>
    <row r="62" spans="1:13" ht="28.9" customHeight="1">
      <c r="A62" s="11" t="s">
        <v>9636</v>
      </c>
      <c r="B62" s="11" t="s">
        <v>42</v>
      </c>
      <c r="C62" s="11" t="s">
        <v>165</v>
      </c>
      <c r="D62" s="11" t="s">
        <v>133</v>
      </c>
      <c r="E62" s="11" t="s">
        <v>9637</v>
      </c>
      <c r="F62" s="11" t="s">
        <v>9638</v>
      </c>
      <c r="G62" s="4">
        <v>44537.503136574072</v>
      </c>
      <c r="H62" s="11" t="s">
        <v>96</v>
      </c>
      <c r="I62" s="11" t="s">
        <v>97</v>
      </c>
      <c r="J62" s="11" t="s">
        <v>98</v>
      </c>
      <c r="K62" s="11" t="s">
        <v>9639</v>
      </c>
      <c r="L62" s="11" t="s">
        <v>98</v>
      </c>
      <c r="M62" s="2" t="b">
        <v>0</v>
      </c>
    </row>
    <row r="63" spans="1:13" ht="115.15" customHeight="1">
      <c r="A63" s="11" t="s">
        <v>9640</v>
      </c>
      <c r="B63" s="11" t="s">
        <v>44</v>
      </c>
      <c r="C63" s="11" t="s">
        <v>375</v>
      </c>
      <c r="D63" s="11" t="s">
        <v>376</v>
      </c>
      <c r="E63" s="11" t="s">
        <v>2983</v>
      </c>
      <c r="F63" s="11" t="s">
        <v>1529</v>
      </c>
      <c r="G63" s="4">
        <v>44537.503263888888</v>
      </c>
      <c r="H63" s="11" t="s">
        <v>96</v>
      </c>
      <c r="I63" s="11" t="s">
        <v>106</v>
      </c>
      <c r="J63" s="11" t="s">
        <v>98</v>
      </c>
      <c r="K63" s="11" t="s">
        <v>9641</v>
      </c>
      <c r="L63" s="11" t="s">
        <v>98</v>
      </c>
      <c r="M63" s="2" t="b">
        <v>0</v>
      </c>
    </row>
    <row r="64" spans="1:13" ht="72" customHeight="1">
      <c r="A64" s="11" t="s">
        <v>9642</v>
      </c>
      <c r="B64" s="11" t="s">
        <v>44</v>
      </c>
      <c r="C64" s="11" t="s">
        <v>375</v>
      </c>
      <c r="D64" s="11" t="s">
        <v>376</v>
      </c>
      <c r="E64" s="11" t="s">
        <v>9643</v>
      </c>
      <c r="F64" s="11" t="s">
        <v>1529</v>
      </c>
      <c r="G64" s="4">
        <v>44537.506226851852</v>
      </c>
      <c r="H64" s="11" t="s">
        <v>96</v>
      </c>
      <c r="I64" s="11" t="s">
        <v>97</v>
      </c>
      <c r="J64" s="11" t="s">
        <v>98</v>
      </c>
      <c r="K64" s="11" t="s">
        <v>9644</v>
      </c>
      <c r="L64" s="11" t="s">
        <v>98</v>
      </c>
      <c r="M64" s="2" t="b">
        <v>0</v>
      </c>
    </row>
    <row r="65" spans="1:13" ht="28.9" customHeight="1">
      <c r="A65" s="11" t="s">
        <v>9645</v>
      </c>
      <c r="B65" s="11" t="s">
        <v>42</v>
      </c>
      <c r="C65" s="11" t="s">
        <v>92</v>
      </c>
      <c r="D65" s="11" t="s">
        <v>93</v>
      </c>
      <c r="E65" s="11" t="s">
        <v>643</v>
      </c>
      <c r="F65" s="11" t="s">
        <v>9646</v>
      </c>
      <c r="G65" s="4">
        <v>44537.510729166657</v>
      </c>
      <c r="H65" s="11" t="s">
        <v>96</v>
      </c>
      <c r="I65" s="11" t="s">
        <v>97</v>
      </c>
      <c r="J65" s="11" t="s">
        <v>98</v>
      </c>
      <c r="K65" s="11" t="s">
        <v>9647</v>
      </c>
      <c r="L65" s="11" t="s">
        <v>98</v>
      </c>
      <c r="M65" s="2" t="b">
        <v>0</v>
      </c>
    </row>
    <row r="66" spans="1:13" ht="28.9" customHeight="1">
      <c r="A66" s="11" t="s">
        <v>9648</v>
      </c>
      <c r="B66" s="11" t="s">
        <v>42</v>
      </c>
      <c r="C66" s="11" t="s">
        <v>165</v>
      </c>
      <c r="D66" s="11" t="s">
        <v>133</v>
      </c>
      <c r="E66" s="11" t="s">
        <v>9221</v>
      </c>
      <c r="F66" s="11" t="s">
        <v>3827</v>
      </c>
      <c r="G66" s="4">
        <v>44537.519328703696</v>
      </c>
      <c r="H66" s="11" t="s">
        <v>96</v>
      </c>
      <c r="I66" s="11" t="s">
        <v>97</v>
      </c>
      <c r="J66" s="11" t="s">
        <v>98</v>
      </c>
      <c r="K66" s="11" t="s">
        <v>9649</v>
      </c>
      <c r="L66" s="11" t="s">
        <v>98</v>
      </c>
      <c r="M66" s="2" t="b">
        <v>0</v>
      </c>
    </row>
    <row r="67" spans="1:13" ht="57.6" customHeight="1">
      <c r="A67" s="11" t="s">
        <v>9650</v>
      </c>
      <c r="B67" s="11" t="s">
        <v>44</v>
      </c>
      <c r="C67" s="11" t="s">
        <v>375</v>
      </c>
      <c r="D67" s="11" t="s">
        <v>376</v>
      </c>
      <c r="E67" s="11" t="s">
        <v>2375</v>
      </c>
      <c r="F67" s="11" t="s">
        <v>1529</v>
      </c>
      <c r="G67" s="4">
        <v>44537.53465277778</v>
      </c>
      <c r="H67" s="11" t="s">
        <v>96</v>
      </c>
      <c r="I67" s="11" t="s">
        <v>97</v>
      </c>
      <c r="J67" s="11" t="s">
        <v>98</v>
      </c>
      <c r="K67" s="11" t="s">
        <v>9651</v>
      </c>
      <c r="L67" s="11" t="s">
        <v>98</v>
      </c>
      <c r="M67" s="2" t="b">
        <v>0</v>
      </c>
    </row>
    <row r="68" spans="1:13" ht="57.6" customHeight="1">
      <c r="A68" s="11" t="s">
        <v>9652</v>
      </c>
      <c r="B68" s="11" t="s">
        <v>42</v>
      </c>
      <c r="C68" s="11" t="s">
        <v>375</v>
      </c>
      <c r="D68" s="11" t="s">
        <v>376</v>
      </c>
      <c r="E68" s="11" t="s">
        <v>8955</v>
      </c>
      <c r="F68" s="11" t="s">
        <v>6554</v>
      </c>
      <c r="G68" s="4">
        <v>44537.539675925917</v>
      </c>
      <c r="H68" s="11" t="s">
        <v>96</v>
      </c>
      <c r="I68" s="11" t="s">
        <v>114</v>
      </c>
      <c r="J68" s="11" t="s">
        <v>98</v>
      </c>
      <c r="K68" s="11" t="s">
        <v>9653</v>
      </c>
      <c r="L68" s="11" t="s">
        <v>98</v>
      </c>
      <c r="M68" s="2" t="b">
        <v>0</v>
      </c>
    </row>
    <row r="69" spans="1:13" ht="57.6" customHeight="1">
      <c r="A69" s="11" t="s">
        <v>9654</v>
      </c>
      <c r="B69" s="11" t="s">
        <v>42</v>
      </c>
      <c r="C69" s="11" t="s">
        <v>375</v>
      </c>
      <c r="D69" s="11" t="s">
        <v>376</v>
      </c>
      <c r="E69" s="11" t="s">
        <v>6906</v>
      </c>
      <c r="F69" s="11" t="s">
        <v>9655</v>
      </c>
      <c r="G69" s="4">
        <v>44537.546111111107</v>
      </c>
      <c r="H69" s="11" t="s">
        <v>96</v>
      </c>
      <c r="I69" s="11" t="s">
        <v>114</v>
      </c>
      <c r="J69" s="11" t="s">
        <v>98</v>
      </c>
      <c r="K69" s="11" t="s">
        <v>9656</v>
      </c>
      <c r="L69" s="11" t="s">
        <v>98</v>
      </c>
      <c r="M69" s="2" t="b">
        <v>0</v>
      </c>
    </row>
    <row r="70" spans="1:13" ht="28.9" customHeight="1">
      <c r="A70" s="11" t="s">
        <v>9657</v>
      </c>
      <c r="B70" s="11" t="s">
        <v>56</v>
      </c>
      <c r="C70" s="11" t="s">
        <v>153</v>
      </c>
      <c r="D70" s="11" t="s">
        <v>154</v>
      </c>
      <c r="E70" s="11" t="s">
        <v>9658</v>
      </c>
      <c r="F70" s="11" t="s">
        <v>9659</v>
      </c>
      <c r="G70" s="4">
        <v>44537.554652777777</v>
      </c>
      <c r="H70" s="11" t="s">
        <v>96</v>
      </c>
      <c r="I70" s="11" t="s">
        <v>114</v>
      </c>
      <c r="J70" s="11" t="s">
        <v>98</v>
      </c>
      <c r="K70" s="11" t="s">
        <v>9660</v>
      </c>
      <c r="L70" s="11" t="s">
        <v>98</v>
      </c>
      <c r="M70" s="2" t="b">
        <v>0</v>
      </c>
    </row>
    <row r="71" spans="1:13" ht="28.9" customHeight="1">
      <c r="A71" s="11" t="s">
        <v>9661</v>
      </c>
      <c r="B71" s="11" t="s">
        <v>35</v>
      </c>
      <c r="C71" s="11" t="s">
        <v>2461</v>
      </c>
      <c r="D71" s="11" t="s">
        <v>430</v>
      </c>
      <c r="E71" s="11" t="s">
        <v>1150</v>
      </c>
      <c r="F71" s="11" t="s">
        <v>9662</v>
      </c>
      <c r="G71" s="4">
        <v>44537.663310185177</v>
      </c>
      <c r="H71" s="11" t="s">
        <v>96</v>
      </c>
      <c r="I71" s="11" t="s">
        <v>114</v>
      </c>
      <c r="J71" s="11" t="s">
        <v>121</v>
      </c>
      <c r="K71" s="11" t="s">
        <v>9663</v>
      </c>
      <c r="L71" s="11" t="s">
        <v>109</v>
      </c>
      <c r="M71" s="2" t="b">
        <v>0</v>
      </c>
    </row>
    <row r="72" spans="1:13" ht="72" customHeight="1">
      <c r="A72" s="11" t="s">
        <v>9664</v>
      </c>
      <c r="B72" s="11" t="s">
        <v>42</v>
      </c>
      <c r="C72" s="11" t="s">
        <v>165</v>
      </c>
      <c r="D72" s="11" t="s">
        <v>165</v>
      </c>
      <c r="E72" s="11" t="s">
        <v>1970</v>
      </c>
      <c r="F72" s="11" t="s">
        <v>8148</v>
      </c>
      <c r="G72" s="4">
        <v>44537.843541666669</v>
      </c>
      <c r="H72" s="11" t="s">
        <v>96</v>
      </c>
      <c r="I72" s="11" t="s">
        <v>97</v>
      </c>
      <c r="J72" s="11" t="s">
        <v>98</v>
      </c>
      <c r="K72" s="11" t="s">
        <v>9665</v>
      </c>
      <c r="L72" s="11" t="s">
        <v>98</v>
      </c>
      <c r="M72" s="2" t="b">
        <v>0</v>
      </c>
    </row>
    <row r="73" spans="1:13" ht="43.15" customHeight="1">
      <c r="A73" s="11" t="s">
        <v>9666</v>
      </c>
      <c r="B73" s="11" t="s">
        <v>24</v>
      </c>
      <c r="C73" s="11" t="s">
        <v>24</v>
      </c>
      <c r="D73" s="11" t="s">
        <v>474</v>
      </c>
      <c r="E73" s="11" t="s">
        <v>1072</v>
      </c>
      <c r="F73" s="11" t="s">
        <v>9667</v>
      </c>
      <c r="G73" s="4">
        <v>44538.453483796293</v>
      </c>
      <c r="H73" s="11" t="s">
        <v>96</v>
      </c>
      <c r="I73" s="11" t="s">
        <v>97</v>
      </c>
      <c r="J73" s="11" t="s">
        <v>98</v>
      </c>
      <c r="K73" s="11" t="s">
        <v>9668</v>
      </c>
      <c r="L73" s="11" t="s">
        <v>98</v>
      </c>
      <c r="M73" s="2" t="b">
        <v>0</v>
      </c>
    </row>
    <row r="74" spans="1:13" ht="57.6" customHeight="1">
      <c r="A74" s="11" t="s">
        <v>9669</v>
      </c>
      <c r="B74" s="11" t="s">
        <v>42</v>
      </c>
      <c r="C74" s="11" t="s">
        <v>215</v>
      </c>
      <c r="D74" s="11" t="s">
        <v>216</v>
      </c>
      <c r="E74" s="11" t="s">
        <v>1890</v>
      </c>
      <c r="F74" s="11" t="s">
        <v>7369</v>
      </c>
      <c r="G74" s="4">
        <v>44538.51226851852</v>
      </c>
      <c r="H74" s="11" t="s">
        <v>96</v>
      </c>
      <c r="I74" s="11" t="s">
        <v>97</v>
      </c>
      <c r="J74" s="11" t="s">
        <v>98</v>
      </c>
      <c r="K74" s="11" t="s">
        <v>5392</v>
      </c>
      <c r="L74" s="11" t="s">
        <v>98</v>
      </c>
      <c r="M74" s="2" t="b">
        <v>0</v>
      </c>
    </row>
    <row r="75" spans="1:13">
      <c r="A75" s="11" t="s">
        <v>9670</v>
      </c>
      <c r="B75" s="11" t="s">
        <v>35</v>
      </c>
      <c r="C75" s="11" t="s">
        <v>124</v>
      </c>
      <c r="D75" s="11" t="s">
        <v>125</v>
      </c>
      <c r="E75" s="11" t="s">
        <v>1231</v>
      </c>
      <c r="F75" s="11" t="s">
        <v>534</v>
      </c>
      <c r="G75" s="4">
        <v>44538.514456018522</v>
      </c>
      <c r="H75" s="11" t="s">
        <v>96</v>
      </c>
      <c r="I75" s="11" t="s">
        <v>97</v>
      </c>
      <c r="J75" s="11" t="s">
        <v>109</v>
      </c>
      <c r="K75" s="11" t="s">
        <v>9671</v>
      </c>
      <c r="L75" s="11" t="s">
        <v>109</v>
      </c>
      <c r="M75" s="2" t="b">
        <v>0</v>
      </c>
    </row>
    <row r="76" spans="1:13" ht="72" customHeight="1">
      <c r="A76" s="11" t="s">
        <v>9672</v>
      </c>
      <c r="B76" s="11" t="s">
        <v>42</v>
      </c>
      <c r="C76" s="11" t="s">
        <v>215</v>
      </c>
      <c r="D76" s="11" t="s">
        <v>216</v>
      </c>
      <c r="E76" s="11" t="s">
        <v>4264</v>
      </c>
      <c r="F76" s="11" t="s">
        <v>5207</v>
      </c>
      <c r="G76" s="4">
        <v>44538.626435185193</v>
      </c>
      <c r="H76" s="11" t="s">
        <v>96</v>
      </c>
      <c r="I76" s="11" t="s">
        <v>97</v>
      </c>
      <c r="J76" s="11" t="s">
        <v>98</v>
      </c>
      <c r="K76" s="11" t="s">
        <v>7409</v>
      </c>
      <c r="L76" s="11" t="s">
        <v>98</v>
      </c>
      <c r="M76" s="2" t="b">
        <v>0</v>
      </c>
    </row>
    <row r="77" spans="1:13" ht="57.6" customHeight="1">
      <c r="A77" s="11" t="s">
        <v>9673</v>
      </c>
      <c r="B77" s="11" t="s">
        <v>42</v>
      </c>
      <c r="C77" s="11" t="s">
        <v>215</v>
      </c>
      <c r="D77" s="11" t="s">
        <v>216</v>
      </c>
      <c r="E77" s="11" t="s">
        <v>3709</v>
      </c>
      <c r="F77" s="11" t="s">
        <v>4119</v>
      </c>
      <c r="G77" s="4">
        <v>44538.717326388891</v>
      </c>
      <c r="H77" s="11" t="s">
        <v>96</v>
      </c>
      <c r="I77" s="11" t="s">
        <v>114</v>
      </c>
      <c r="J77" s="11" t="s">
        <v>98</v>
      </c>
      <c r="K77" s="11" t="s">
        <v>5392</v>
      </c>
      <c r="L77" s="11" t="s">
        <v>98</v>
      </c>
      <c r="M77" s="2" t="b">
        <v>0</v>
      </c>
    </row>
    <row r="78" spans="1:13" ht="57.6" customHeight="1">
      <c r="A78" s="11" t="s">
        <v>9674</v>
      </c>
      <c r="B78" s="11" t="s">
        <v>59</v>
      </c>
      <c r="C78" s="11" t="s">
        <v>9598</v>
      </c>
      <c r="D78" s="11" t="s">
        <v>5815</v>
      </c>
      <c r="E78" s="11" t="s">
        <v>6426</v>
      </c>
      <c r="F78" s="11" t="s">
        <v>9675</v>
      </c>
      <c r="G78" s="4">
        <v>44538.743252314824</v>
      </c>
      <c r="H78" s="11" t="s">
        <v>554</v>
      </c>
      <c r="I78" s="11" t="s">
        <v>97</v>
      </c>
      <c r="J78" s="11"/>
      <c r="K78" s="11"/>
      <c r="L78" s="11" t="s">
        <v>98</v>
      </c>
      <c r="M78" s="2" t="b">
        <v>0</v>
      </c>
    </row>
    <row r="79" spans="1:13" ht="57.6" customHeight="1">
      <c r="A79" s="11" t="s">
        <v>9676</v>
      </c>
      <c r="B79" s="11" t="s">
        <v>42</v>
      </c>
      <c r="C79" s="11" t="s">
        <v>215</v>
      </c>
      <c r="D79" s="11" t="s">
        <v>216</v>
      </c>
      <c r="E79" s="11" t="s">
        <v>5137</v>
      </c>
      <c r="F79" s="11" t="s">
        <v>6080</v>
      </c>
      <c r="G79" s="4">
        <v>44538.795671296299</v>
      </c>
      <c r="H79" s="11" t="s">
        <v>96</v>
      </c>
      <c r="I79" s="11" t="s">
        <v>97</v>
      </c>
      <c r="J79" s="11" t="s">
        <v>98</v>
      </c>
      <c r="K79" s="11" t="s">
        <v>9677</v>
      </c>
      <c r="L79" s="11" t="s">
        <v>98</v>
      </c>
      <c r="M79" s="2" t="b">
        <v>0</v>
      </c>
    </row>
    <row r="80" spans="1:13" ht="57.6" customHeight="1">
      <c r="A80" s="11" t="s">
        <v>9678</v>
      </c>
      <c r="B80" s="11" t="s">
        <v>42</v>
      </c>
      <c r="C80" s="11" t="s">
        <v>215</v>
      </c>
      <c r="D80" s="11" t="s">
        <v>216</v>
      </c>
      <c r="E80" s="11" t="s">
        <v>2119</v>
      </c>
      <c r="F80" s="11" t="s">
        <v>9679</v>
      </c>
      <c r="G80" s="4">
        <v>44538.80840277778</v>
      </c>
      <c r="H80" s="11" t="s">
        <v>96</v>
      </c>
      <c r="I80" s="11" t="s">
        <v>97</v>
      </c>
      <c r="J80" s="11" t="s">
        <v>98</v>
      </c>
      <c r="K80" s="11" t="s">
        <v>5392</v>
      </c>
      <c r="L80" s="11" t="s">
        <v>98</v>
      </c>
      <c r="M80" s="2" t="b">
        <v>0</v>
      </c>
    </row>
    <row r="81" spans="1:13" ht="57.6" customHeight="1">
      <c r="A81" s="11" t="s">
        <v>9680</v>
      </c>
      <c r="B81" s="11" t="s">
        <v>42</v>
      </c>
      <c r="C81" s="11" t="s">
        <v>215</v>
      </c>
      <c r="D81" s="11" t="s">
        <v>216</v>
      </c>
      <c r="E81" s="11" t="s">
        <v>4796</v>
      </c>
      <c r="F81" s="11" t="s">
        <v>6080</v>
      </c>
      <c r="G81" s="4">
        <v>44538.827708333331</v>
      </c>
      <c r="H81" s="11" t="s">
        <v>96</v>
      </c>
      <c r="I81" s="11" t="s">
        <v>97</v>
      </c>
      <c r="J81" s="11" t="s">
        <v>98</v>
      </c>
      <c r="K81" s="11" t="s">
        <v>9681</v>
      </c>
      <c r="L81" s="11" t="s">
        <v>98</v>
      </c>
      <c r="M81" s="2" t="b">
        <v>0</v>
      </c>
    </row>
    <row r="82" spans="1:13" ht="57.6" customHeight="1">
      <c r="A82" s="11" t="s">
        <v>9682</v>
      </c>
      <c r="B82" s="11" t="s">
        <v>42</v>
      </c>
      <c r="C82" s="11" t="s">
        <v>215</v>
      </c>
      <c r="D82" s="11" t="s">
        <v>216</v>
      </c>
      <c r="E82" s="11" t="s">
        <v>8578</v>
      </c>
      <c r="F82" s="11" t="s">
        <v>6080</v>
      </c>
      <c r="G82" s="4">
        <v>44538.841296296298</v>
      </c>
      <c r="H82" s="11" t="s">
        <v>96</v>
      </c>
      <c r="I82" s="11" t="s">
        <v>97</v>
      </c>
      <c r="J82" s="11" t="s">
        <v>98</v>
      </c>
      <c r="K82" s="11" t="s">
        <v>9683</v>
      </c>
      <c r="L82" s="11" t="s">
        <v>98</v>
      </c>
      <c r="M82" s="2" t="b">
        <v>0</v>
      </c>
    </row>
    <row r="83" spans="1:13" ht="43.15" customHeight="1">
      <c r="A83" s="11" t="s">
        <v>9684</v>
      </c>
      <c r="B83" s="11" t="s">
        <v>26</v>
      </c>
      <c r="C83" s="11" t="s">
        <v>27</v>
      </c>
      <c r="D83" s="11" t="s">
        <v>231</v>
      </c>
      <c r="E83" s="11" t="s">
        <v>281</v>
      </c>
      <c r="F83" s="11" t="s">
        <v>9685</v>
      </c>
      <c r="G83" s="4">
        <v>44539.390439814822</v>
      </c>
      <c r="H83" s="11" t="s">
        <v>96</v>
      </c>
      <c r="I83" s="11" t="s">
        <v>97</v>
      </c>
      <c r="J83" s="11" t="s">
        <v>98</v>
      </c>
      <c r="K83" s="11" t="s">
        <v>9686</v>
      </c>
      <c r="L83" s="11" t="s">
        <v>98</v>
      </c>
      <c r="M83" s="2" t="b">
        <v>0</v>
      </c>
    </row>
    <row r="84" spans="1:13" ht="28.9" customHeight="1">
      <c r="A84" s="11" t="s">
        <v>9687</v>
      </c>
      <c r="B84" s="11" t="s">
        <v>42</v>
      </c>
      <c r="C84" s="11" t="s">
        <v>685</v>
      </c>
      <c r="D84" s="11" t="s">
        <v>1168</v>
      </c>
      <c r="E84" s="11" t="s">
        <v>9140</v>
      </c>
      <c r="F84" s="11" t="s">
        <v>9688</v>
      </c>
      <c r="G84" s="4">
        <v>44539.391712962963</v>
      </c>
      <c r="H84" s="11" t="s">
        <v>96</v>
      </c>
      <c r="I84" s="11" t="s">
        <v>97</v>
      </c>
      <c r="J84" s="11" t="s">
        <v>98</v>
      </c>
      <c r="K84" s="11" t="s">
        <v>9689</v>
      </c>
      <c r="L84" s="11" t="s">
        <v>98</v>
      </c>
      <c r="M84" s="2" t="b">
        <v>0</v>
      </c>
    </row>
    <row r="85" spans="1:13">
      <c r="A85" s="11" t="s">
        <v>9690</v>
      </c>
      <c r="B85" s="11" t="s">
        <v>35</v>
      </c>
      <c r="C85" s="11" t="s">
        <v>124</v>
      </c>
      <c r="D85" s="11" t="s">
        <v>144</v>
      </c>
      <c r="E85" s="11" t="s">
        <v>960</v>
      </c>
      <c r="F85" s="11" t="s">
        <v>9691</v>
      </c>
      <c r="G85" s="4">
        <v>44539.390381944453</v>
      </c>
      <c r="H85" s="11" t="s">
        <v>96</v>
      </c>
      <c r="I85" s="11" t="s">
        <v>114</v>
      </c>
      <c r="J85" s="11" t="s">
        <v>109</v>
      </c>
      <c r="K85" s="11" t="s">
        <v>5827</v>
      </c>
      <c r="L85" s="11" t="s">
        <v>109</v>
      </c>
      <c r="M85" s="2" t="b">
        <v>0</v>
      </c>
    </row>
    <row r="86" spans="1:13" ht="43.15" customHeight="1">
      <c r="A86" s="11" t="s">
        <v>9692</v>
      </c>
      <c r="B86" s="11" t="s">
        <v>42</v>
      </c>
      <c r="C86" s="11" t="s">
        <v>159</v>
      </c>
      <c r="D86" s="11" t="s">
        <v>160</v>
      </c>
      <c r="E86" s="11" t="s">
        <v>9693</v>
      </c>
      <c r="F86" s="11" t="s">
        <v>9694</v>
      </c>
      <c r="G86" s="4">
        <v>44539.41909722222</v>
      </c>
      <c r="H86" s="11" t="s">
        <v>96</v>
      </c>
      <c r="I86" s="11" t="s">
        <v>97</v>
      </c>
      <c r="J86" s="11" t="s">
        <v>98</v>
      </c>
      <c r="K86" s="11" t="s">
        <v>9695</v>
      </c>
      <c r="L86" s="11" t="s">
        <v>98</v>
      </c>
      <c r="M86" s="2" t="b">
        <v>0</v>
      </c>
    </row>
    <row r="87" spans="1:13">
      <c r="A87" s="11" t="s">
        <v>9696</v>
      </c>
      <c r="B87" s="11" t="s">
        <v>35</v>
      </c>
      <c r="C87" s="11" t="s">
        <v>180</v>
      </c>
      <c r="D87" s="11" t="s">
        <v>181</v>
      </c>
      <c r="E87" s="11" t="s">
        <v>1072</v>
      </c>
      <c r="F87" s="11" t="s">
        <v>9697</v>
      </c>
      <c r="G87" s="4">
        <v>44539.413159722222</v>
      </c>
      <c r="H87" s="11" t="s">
        <v>96</v>
      </c>
      <c r="I87" s="11" t="s">
        <v>97</v>
      </c>
      <c r="J87" s="11" t="s">
        <v>109</v>
      </c>
      <c r="K87" s="11" t="s">
        <v>9698</v>
      </c>
      <c r="L87" s="11" t="s">
        <v>109</v>
      </c>
      <c r="M87" s="2" t="b">
        <v>0</v>
      </c>
    </row>
    <row r="88" spans="1:13" ht="72" customHeight="1">
      <c r="A88" s="11" t="s">
        <v>9699</v>
      </c>
      <c r="B88" s="11" t="s">
        <v>44</v>
      </c>
      <c r="C88" s="11" t="s">
        <v>159</v>
      </c>
      <c r="D88" s="11" t="s">
        <v>248</v>
      </c>
      <c r="E88" s="11" t="s">
        <v>3500</v>
      </c>
      <c r="F88" s="11" t="s">
        <v>9700</v>
      </c>
      <c r="G88" s="4">
        <v>44539.48878472222</v>
      </c>
      <c r="H88" s="11" t="s">
        <v>96</v>
      </c>
      <c r="I88" s="11" t="s">
        <v>97</v>
      </c>
      <c r="J88" s="11" t="s">
        <v>98</v>
      </c>
      <c r="K88" s="11" t="s">
        <v>9701</v>
      </c>
      <c r="L88" s="11" t="s">
        <v>98</v>
      </c>
      <c r="M88" s="2" t="b">
        <v>0</v>
      </c>
    </row>
    <row r="89" spans="1:13">
      <c r="A89" s="11" t="s">
        <v>9702</v>
      </c>
      <c r="B89" s="11" t="s">
        <v>35</v>
      </c>
      <c r="C89" s="11" t="s">
        <v>124</v>
      </c>
      <c r="D89" s="11" t="s">
        <v>144</v>
      </c>
      <c r="E89" s="11" t="s">
        <v>1026</v>
      </c>
      <c r="F89" s="11" t="s">
        <v>9703</v>
      </c>
      <c r="G89" s="4">
        <v>44539.502500000002</v>
      </c>
      <c r="H89" s="11" t="s">
        <v>96</v>
      </c>
      <c r="I89" s="11" t="s">
        <v>97</v>
      </c>
      <c r="J89" s="11" t="s">
        <v>109</v>
      </c>
      <c r="K89" s="11" t="s">
        <v>4193</v>
      </c>
      <c r="L89" s="11" t="s">
        <v>109</v>
      </c>
      <c r="M89" s="2" t="b">
        <v>0</v>
      </c>
    </row>
    <row r="90" spans="1:13" ht="72" customHeight="1">
      <c r="A90" s="11" t="s">
        <v>9704</v>
      </c>
      <c r="B90" s="11" t="s">
        <v>42</v>
      </c>
      <c r="C90" s="11" t="s">
        <v>215</v>
      </c>
      <c r="D90" s="11" t="s">
        <v>216</v>
      </c>
      <c r="E90" s="11" t="s">
        <v>1591</v>
      </c>
      <c r="F90" s="11" t="s">
        <v>9705</v>
      </c>
      <c r="G90" s="4">
        <v>44539.544490740736</v>
      </c>
      <c r="H90" s="11" t="s">
        <v>96</v>
      </c>
      <c r="I90" s="11" t="s">
        <v>97</v>
      </c>
      <c r="J90" s="11" t="s">
        <v>98</v>
      </c>
      <c r="K90" s="11" t="s">
        <v>9401</v>
      </c>
      <c r="L90" s="11" t="s">
        <v>98</v>
      </c>
      <c r="M90" s="2" t="b">
        <v>0</v>
      </c>
    </row>
    <row r="91" spans="1:13" ht="43.15" customHeight="1">
      <c r="A91" s="11" t="s">
        <v>9706</v>
      </c>
      <c r="B91" s="11" t="s">
        <v>44</v>
      </c>
      <c r="C91" s="11" t="s">
        <v>375</v>
      </c>
      <c r="D91" s="11" t="s">
        <v>376</v>
      </c>
      <c r="E91" s="11" t="s">
        <v>7857</v>
      </c>
      <c r="F91" s="11" t="s">
        <v>9707</v>
      </c>
      <c r="G91" s="4">
        <v>44539.562951388893</v>
      </c>
      <c r="H91" s="11" t="s">
        <v>96</v>
      </c>
      <c r="I91" s="11" t="s">
        <v>97</v>
      </c>
      <c r="J91" s="11" t="s">
        <v>98</v>
      </c>
      <c r="K91" s="11" t="s">
        <v>9708</v>
      </c>
      <c r="L91" s="11" t="s">
        <v>98</v>
      </c>
      <c r="M91" s="2" t="b">
        <v>0</v>
      </c>
    </row>
    <row r="92" spans="1:13" ht="28.9" customHeight="1">
      <c r="A92" s="11" t="s">
        <v>9709</v>
      </c>
      <c r="B92" s="11" t="s">
        <v>42</v>
      </c>
      <c r="C92" s="11" t="s">
        <v>375</v>
      </c>
      <c r="D92" s="11" t="s">
        <v>376</v>
      </c>
      <c r="E92" s="11" t="s">
        <v>4880</v>
      </c>
      <c r="F92" s="11" t="s">
        <v>9710</v>
      </c>
      <c r="G92" s="4">
        <v>44539.611192129632</v>
      </c>
      <c r="H92" s="11" t="s">
        <v>96</v>
      </c>
      <c r="I92" s="11" t="s">
        <v>97</v>
      </c>
      <c r="J92" s="11" t="s">
        <v>98</v>
      </c>
      <c r="K92" s="11" t="s">
        <v>7448</v>
      </c>
      <c r="L92" s="11" t="s">
        <v>98</v>
      </c>
      <c r="M92" s="2" t="b">
        <v>0</v>
      </c>
    </row>
    <row r="93" spans="1:13" ht="57.6" customHeight="1">
      <c r="A93" s="11" t="s">
        <v>9711</v>
      </c>
      <c r="B93" s="11" t="s">
        <v>42</v>
      </c>
      <c r="C93" s="11" t="s">
        <v>215</v>
      </c>
      <c r="D93" s="11" t="s">
        <v>216</v>
      </c>
      <c r="E93" s="11" t="s">
        <v>2921</v>
      </c>
      <c r="F93" s="11" t="s">
        <v>6080</v>
      </c>
      <c r="G93" s="4">
        <v>44539.618136574078</v>
      </c>
      <c r="H93" s="11" t="s">
        <v>96</v>
      </c>
      <c r="I93" s="11" t="s">
        <v>97</v>
      </c>
      <c r="J93" s="11" t="s">
        <v>98</v>
      </c>
      <c r="K93" s="11" t="s">
        <v>9683</v>
      </c>
      <c r="L93" s="11" t="s">
        <v>98</v>
      </c>
      <c r="M93" s="2" t="b">
        <v>0</v>
      </c>
    </row>
    <row r="94" spans="1:13" ht="57.6" customHeight="1">
      <c r="A94" s="11" t="s">
        <v>9712</v>
      </c>
      <c r="B94" s="11" t="s">
        <v>42</v>
      </c>
      <c r="C94" s="11" t="s">
        <v>215</v>
      </c>
      <c r="D94" s="11" t="s">
        <v>216</v>
      </c>
      <c r="E94" s="11" t="s">
        <v>8675</v>
      </c>
      <c r="F94" s="11" t="s">
        <v>250</v>
      </c>
      <c r="G94" s="4">
        <v>44539.640787037039</v>
      </c>
      <c r="H94" s="11" t="s">
        <v>96</v>
      </c>
      <c r="I94" s="11" t="s">
        <v>97</v>
      </c>
      <c r="J94" s="11" t="s">
        <v>98</v>
      </c>
      <c r="K94" s="11" t="s">
        <v>5392</v>
      </c>
      <c r="L94" s="11" t="s">
        <v>98</v>
      </c>
      <c r="M94" s="2" t="b">
        <v>0</v>
      </c>
    </row>
    <row r="95" spans="1:13" ht="57.6" customHeight="1">
      <c r="A95" s="11" t="s">
        <v>9713</v>
      </c>
      <c r="B95" s="11" t="s">
        <v>42</v>
      </c>
      <c r="C95" s="11" t="s">
        <v>215</v>
      </c>
      <c r="D95" s="11" t="s">
        <v>216</v>
      </c>
      <c r="E95" s="11" t="s">
        <v>9541</v>
      </c>
      <c r="F95" s="11" t="s">
        <v>7369</v>
      </c>
      <c r="G95" s="4">
        <v>44539.648865740739</v>
      </c>
      <c r="H95" s="11" t="s">
        <v>96</v>
      </c>
      <c r="I95" s="11" t="s">
        <v>97</v>
      </c>
      <c r="J95" s="11" t="s">
        <v>98</v>
      </c>
      <c r="K95" s="11" t="s">
        <v>9683</v>
      </c>
      <c r="L95" s="11" t="s">
        <v>98</v>
      </c>
      <c r="M95" s="2" t="b">
        <v>0</v>
      </c>
    </row>
    <row r="96" spans="1:13" ht="57.6" customHeight="1">
      <c r="A96" s="11" t="s">
        <v>9714</v>
      </c>
      <c r="B96" s="11" t="s">
        <v>42</v>
      </c>
      <c r="C96" s="11" t="s">
        <v>215</v>
      </c>
      <c r="D96" s="11" t="s">
        <v>216</v>
      </c>
      <c r="E96" s="11" t="s">
        <v>9541</v>
      </c>
      <c r="F96" s="11" t="s">
        <v>250</v>
      </c>
      <c r="G96" s="4">
        <v>44539.655057870368</v>
      </c>
      <c r="H96" s="11" t="s">
        <v>96</v>
      </c>
      <c r="I96" s="11" t="s">
        <v>97</v>
      </c>
      <c r="J96" s="11" t="s">
        <v>98</v>
      </c>
      <c r="K96" s="11" t="s">
        <v>5392</v>
      </c>
      <c r="L96" s="11" t="s">
        <v>98</v>
      </c>
      <c r="M96" s="2" t="b">
        <v>0</v>
      </c>
    </row>
    <row r="97" spans="1:13" ht="28.9" customHeight="1">
      <c r="A97" s="11" t="s">
        <v>9715</v>
      </c>
      <c r="B97" s="11" t="s">
        <v>42</v>
      </c>
      <c r="C97" s="11" t="s">
        <v>738</v>
      </c>
      <c r="D97" s="11" t="s">
        <v>739</v>
      </c>
      <c r="E97" s="11" t="s">
        <v>8381</v>
      </c>
      <c r="F97" s="11" t="s">
        <v>9716</v>
      </c>
      <c r="G97" s="4">
        <v>44539.665092592593</v>
      </c>
      <c r="H97" s="11" t="s">
        <v>96</v>
      </c>
      <c r="I97" s="11" t="s">
        <v>97</v>
      </c>
      <c r="J97" s="11" t="s">
        <v>98</v>
      </c>
      <c r="K97" s="11" t="s">
        <v>9717</v>
      </c>
      <c r="L97" s="11" t="s">
        <v>98</v>
      </c>
      <c r="M97" s="2" t="b">
        <v>0</v>
      </c>
    </row>
    <row r="98" spans="1:13" ht="72" customHeight="1">
      <c r="A98" s="11" t="s">
        <v>9718</v>
      </c>
      <c r="B98" s="11" t="s">
        <v>42</v>
      </c>
      <c r="C98" s="11" t="s">
        <v>215</v>
      </c>
      <c r="D98" s="11" t="s">
        <v>216</v>
      </c>
      <c r="E98" s="11" t="s">
        <v>6924</v>
      </c>
      <c r="F98" s="11" t="s">
        <v>5387</v>
      </c>
      <c r="G98" s="4">
        <v>44539.683206018519</v>
      </c>
      <c r="H98" s="11" t="s">
        <v>96</v>
      </c>
      <c r="I98" s="11" t="s">
        <v>97</v>
      </c>
      <c r="J98" s="11" t="s">
        <v>98</v>
      </c>
      <c r="K98" s="11" t="s">
        <v>9401</v>
      </c>
      <c r="L98" s="11" t="s">
        <v>98</v>
      </c>
      <c r="M98" s="2" t="b">
        <v>0</v>
      </c>
    </row>
    <row r="99" spans="1:13" ht="216" customHeight="1">
      <c r="A99" s="11" t="s">
        <v>9719</v>
      </c>
      <c r="B99" s="11" t="s">
        <v>44</v>
      </c>
      <c r="C99" s="11" t="s">
        <v>375</v>
      </c>
      <c r="D99" s="11" t="s">
        <v>376</v>
      </c>
      <c r="E99" s="11" t="s">
        <v>522</v>
      </c>
      <c r="F99" s="11" t="s">
        <v>1617</v>
      </c>
      <c r="G99" s="4">
        <v>44539.700879629629</v>
      </c>
      <c r="H99" s="11" t="s">
        <v>96</v>
      </c>
      <c r="I99" s="11" t="s">
        <v>114</v>
      </c>
      <c r="J99" s="11" t="s">
        <v>98</v>
      </c>
      <c r="K99" s="11" t="s">
        <v>3828</v>
      </c>
      <c r="L99" s="11" t="s">
        <v>98</v>
      </c>
      <c r="M99" s="2" t="b">
        <v>0</v>
      </c>
    </row>
    <row r="100" spans="1:13" ht="144" customHeight="1">
      <c r="A100" s="11" t="s">
        <v>9720</v>
      </c>
      <c r="B100" s="11" t="s">
        <v>42</v>
      </c>
      <c r="C100" s="11" t="s">
        <v>92</v>
      </c>
      <c r="D100" s="11" t="s">
        <v>93</v>
      </c>
      <c r="E100" s="11" t="s">
        <v>9140</v>
      </c>
      <c r="F100" s="11" t="s">
        <v>9721</v>
      </c>
      <c r="G100" s="4">
        <v>44539.71334490741</v>
      </c>
      <c r="H100" s="11" t="s">
        <v>96</v>
      </c>
      <c r="I100" s="11" t="s">
        <v>97</v>
      </c>
      <c r="J100" s="11" t="s">
        <v>98</v>
      </c>
      <c r="K100" s="11" t="s">
        <v>9722</v>
      </c>
      <c r="L100" s="11" t="s">
        <v>98</v>
      </c>
      <c r="M100" s="2" t="b">
        <v>0</v>
      </c>
    </row>
    <row r="101" spans="1:13" ht="57.6" customHeight="1">
      <c r="A101" s="11" t="s">
        <v>9723</v>
      </c>
      <c r="B101" s="11" t="s">
        <v>42</v>
      </c>
      <c r="C101" s="11" t="s">
        <v>159</v>
      </c>
      <c r="D101" s="11" t="s">
        <v>160</v>
      </c>
      <c r="E101" s="11" t="s">
        <v>5505</v>
      </c>
      <c r="F101" s="11" t="s">
        <v>9724</v>
      </c>
      <c r="G101" s="4">
        <v>44539.719895833332</v>
      </c>
      <c r="H101" s="11" t="s">
        <v>96</v>
      </c>
      <c r="I101" s="11" t="s">
        <v>114</v>
      </c>
      <c r="J101" s="11" t="s">
        <v>98</v>
      </c>
      <c r="K101" s="11" t="s">
        <v>5392</v>
      </c>
      <c r="L101" s="11" t="s">
        <v>98</v>
      </c>
      <c r="M101" s="2" t="b">
        <v>0</v>
      </c>
    </row>
    <row r="102" spans="1:13" ht="28.9" customHeight="1">
      <c r="A102" s="11" t="s">
        <v>9725</v>
      </c>
      <c r="B102" s="11" t="s">
        <v>42</v>
      </c>
      <c r="C102" s="11" t="s">
        <v>5127</v>
      </c>
      <c r="D102" s="11" t="s">
        <v>5128</v>
      </c>
      <c r="E102" s="11" t="s">
        <v>9184</v>
      </c>
      <c r="F102" s="11" t="s">
        <v>9726</v>
      </c>
      <c r="G102" s="4">
        <v>44539.748229166667</v>
      </c>
      <c r="H102" s="11" t="s">
        <v>96</v>
      </c>
      <c r="I102" s="11" t="s">
        <v>97</v>
      </c>
      <c r="J102" s="11" t="s">
        <v>98</v>
      </c>
      <c r="K102" s="11" t="s">
        <v>9727</v>
      </c>
      <c r="L102" s="11" t="s">
        <v>98</v>
      </c>
      <c r="M102" s="2" t="b">
        <v>0</v>
      </c>
    </row>
    <row r="103" spans="1:13" ht="43.15" customHeight="1">
      <c r="A103" s="11" t="s">
        <v>9728</v>
      </c>
      <c r="B103" s="11" t="s">
        <v>42</v>
      </c>
      <c r="C103" s="11" t="s">
        <v>92</v>
      </c>
      <c r="D103" s="11" t="s">
        <v>186</v>
      </c>
      <c r="E103" s="11" t="s">
        <v>4330</v>
      </c>
      <c r="F103" s="11" t="s">
        <v>899</v>
      </c>
      <c r="G103" s="4">
        <v>44539.771805555552</v>
      </c>
      <c r="H103" s="11" t="s">
        <v>96</v>
      </c>
      <c r="I103" s="11" t="s">
        <v>97</v>
      </c>
      <c r="J103" s="11" t="s">
        <v>98</v>
      </c>
      <c r="K103" s="11" t="s">
        <v>9729</v>
      </c>
      <c r="L103" s="11" t="s">
        <v>98</v>
      </c>
      <c r="M103" s="2" t="b">
        <v>0</v>
      </c>
    </row>
    <row r="104" spans="1:13" ht="28.9" customHeight="1">
      <c r="A104" s="11" t="s">
        <v>9730</v>
      </c>
      <c r="B104" s="11" t="s">
        <v>35</v>
      </c>
      <c r="C104" s="11" t="s">
        <v>1135</v>
      </c>
      <c r="D104" s="11" t="s">
        <v>2843</v>
      </c>
      <c r="E104" s="11" t="s">
        <v>9731</v>
      </c>
      <c r="F104" s="11" t="s">
        <v>9732</v>
      </c>
      <c r="G104" s="4">
        <v>44539.779872685183</v>
      </c>
      <c r="H104" s="11" t="s">
        <v>96</v>
      </c>
      <c r="I104" s="11" t="s">
        <v>97</v>
      </c>
      <c r="J104" s="11" t="s">
        <v>109</v>
      </c>
      <c r="K104" s="11" t="s">
        <v>9733</v>
      </c>
      <c r="L104" s="11" t="s">
        <v>109</v>
      </c>
      <c r="M104" s="2" t="b">
        <v>0</v>
      </c>
    </row>
    <row r="105" spans="1:13" ht="115.15" customHeight="1">
      <c r="A105" s="11" t="s">
        <v>9734</v>
      </c>
      <c r="B105" s="11" t="s">
        <v>42</v>
      </c>
      <c r="C105" s="11" t="s">
        <v>159</v>
      </c>
      <c r="D105" s="11" t="s">
        <v>160</v>
      </c>
      <c r="E105" s="11" t="s">
        <v>1439</v>
      </c>
      <c r="F105" s="11" t="s">
        <v>9735</v>
      </c>
      <c r="G105" s="4">
        <v>44539.790648148148</v>
      </c>
      <c r="H105" s="11" t="s">
        <v>96</v>
      </c>
      <c r="I105" s="11" t="s">
        <v>97</v>
      </c>
      <c r="J105" s="11" t="s">
        <v>98</v>
      </c>
      <c r="K105" s="11" t="s">
        <v>9736</v>
      </c>
      <c r="L105" s="11" t="s">
        <v>98</v>
      </c>
      <c r="M105" s="2" t="b">
        <v>0</v>
      </c>
    </row>
    <row r="106" spans="1:13" ht="28.9" customHeight="1">
      <c r="A106" s="11" t="s">
        <v>9737</v>
      </c>
      <c r="B106" s="11" t="s">
        <v>42</v>
      </c>
      <c r="C106" s="11" t="s">
        <v>1135</v>
      </c>
      <c r="D106" s="11" t="s">
        <v>1136</v>
      </c>
      <c r="E106" s="11" t="s">
        <v>5866</v>
      </c>
      <c r="F106" s="11" t="s">
        <v>9738</v>
      </c>
      <c r="G106" s="4">
        <v>44539.794432870367</v>
      </c>
      <c r="H106" s="11" t="s">
        <v>96</v>
      </c>
      <c r="I106" s="11" t="s">
        <v>97</v>
      </c>
      <c r="J106" s="11" t="s">
        <v>98</v>
      </c>
      <c r="K106" s="11" t="s">
        <v>9739</v>
      </c>
      <c r="L106" s="11" t="s">
        <v>98</v>
      </c>
      <c r="M106" s="2" t="b">
        <v>0</v>
      </c>
    </row>
    <row r="107" spans="1:13" ht="57.6" customHeight="1">
      <c r="A107" s="11" t="s">
        <v>9740</v>
      </c>
      <c r="B107" s="11" t="s">
        <v>42</v>
      </c>
      <c r="C107" s="11" t="s">
        <v>92</v>
      </c>
      <c r="D107" s="11" t="s">
        <v>93</v>
      </c>
      <c r="E107" s="11" t="s">
        <v>5137</v>
      </c>
      <c r="F107" s="11" t="s">
        <v>3749</v>
      </c>
      <c r="G107" s="4">
        <v>44539.829375000001</v>
      </c>
      <c r="H107" s="11" t="s">
        <v>96</v>
      </c>
      <c r="I107" s="11" t="s">
        <v>97</v>
      </c>
      <c r="J107" s="11" t="s">
        <v>98</v>
      </c>
      <c r="K107" s="11" t="s">
        <v>9683</v>
      </c>
      <c r="L107" s="11" t="s">
        <v>98</v>
      </c>
      <c r="M107" s="2" t="b">
        <v>0</v>
      </c>
    </row>
    <row r="108" spans="1:13" ht="57.6" customHeight="1">
      <c r="A108" s="11" t="s">
        <v>9741</v>
      </c>
      <c r="B108" s="11" t="s">
        <v>42</v>
      </c>
      <c r="C108" s="11" t="s">
        <v>215</v>
      </c>
      <c r="D108" s="11" t="s">
        <v>216</v>
      </c>
      <c r="E108" s="11" t="s">
        <v>3885</v>
      </c>
      <c r="F108" s="11" t="s">
        <v>4871</v>
      </c>
      <c r="G108" s="4">
        <v>44540.399652777778</v>
      </c>
      <c r="H108" s="11" t="s">
        <v>96</v>
      </c>
      <c r="I108" s="11" t="s">
        <v>97</v>
      </c>
      <c r="J108" s="11" t="s">
        <v>98</v>
      </c>
      <c r="K108" s="11" t="s">
        <v>5392</v>
      </c>
      <c r="L108" s="11" t="s">
        <v>98</v>
      </c>
      <c r="M108" s="2" t="b">
        <v>0</v>
      </c>
    </row>
    <row r="109" spans="1:13" ht="72" customHeight="1">
      <c r="A109" s="11" t="s">
        <v>9742</v>
      </c>
      <c r="B109" s="11" t="s">
        <v>42</v>
      </c>
      <c r="C109" s="11" t="s">
        <v>215</v>
      </c>
      <c r="D109" s="11" t="s">
        <v>216</v>
      </c>
      <c r="E109" s="11" t="s">
        <v>6395</v>
      </c>
      <c r="F109" s="11" t="s">
        <v>250</v>
      </c>
      <c r="G109" s="4">
        <v>44540.403958333343</v>
      </c>
      <c r="H109" s="11" t="s">
        <v>96</v>
      </c>
      <c r="I109" s="11" t="s">
        <v>97</v>
      </c>
      <c r="J109" s="11" t="s">
        <v>98</v>
      </c>
      <c r="K109" s="11" t="s">
        <v>7632</v>
      </c>
      <c r="L109" s="11" t="s">
        <v>98</v>
      </c>
      <c r="M109" s="2" t="b">
        <v>0</v>
      </c>
    </row>
    <row r="110" spans="1:13">
      <c r="A110" s="11" t="s">
        <v>9743</v>
      </c>
      <c r="B110" s="11" t="s">
        <v>35</v>
      </c>
      <c r="C110" s="11" t="s">
        <v>873</v>
      </c>
      <c r="D110" s="11" t="s">
        <v>874</v>
      </c>
      <c r="E110" s="11" t="s">
        <v>1029</v>
      </c>
      <c r="F110" s="11" t="s">
        <v>9744</v>
      </c>
      <c r="G110" s="4">
        <v>44540.403263888889</v>
      </c>
      <c r="H110" s="11" t="s">
        <v>96</v>
      </c>
      <c r="I110" s="11" t="s">
        <v>97</v>
      </c>
      <c r="J110" s="11" t="s">
        <v>109</v>
      </c>
      <c r="K110" s="11" t="s">
        <v>9745</v>
      </c>
      <c r="L110" s="11" t="s">
        <v>109</v>
      </c>
      <c r="M110" s="2" t="b">
        <v>0</v>
      </c>
    </row>
    <row r="111" spans="1:13" ht="86.45" customHeight="1">
      <c r="A111" s="11" t="s">
        <v>9746</v>
      </c>
      <c r="B111" s="11" t="s">
        <v>42</v>
      </c>
      <c r="C111" s="11" t="s">
        <v>738</v>
      </c>
      <c r="D111" s="11" t="s">
        <v>739</v>
      </c>
      <c r="E111" s="11" t="s">
        <v>9235</v>
      </c>
      <c r="F111" s="11" t="s">
        <v>5751</v>
      </c>
      <c r="G111" s="4">
        <v>44540.455243055563</v>
      </c>
      <c r="H111" s="11" t="s">
        <v>96</v>
      </c>
      <c r="I111" s="11" t="s">
        <v>97</v>
      </c>
      <c r="J111" s="11" t="s">
        <v>98</v>
      </c>
      <c r="K111" s="11" t="s">
        <v>9747</v>
      </c>
      <c r="L111" s="11" t="s">
        <v>98</v>
      </c>
      <c r="M111" s="2" t="b">
        <v>0</v>
      </c>
    </row>
    <row r="112" spans="1:13" ht="72" customHeight="1">
      <c r="A112" s="11" t="s">
        <v>9748</v>
      </c>
      <c r="B112" s="11" t="s">
        <v>42</v>
      </c>
      <c r="C112" s="11" t="s">
        <v>215</v>
      </c>
      <c r="D112" s="11" t="s">
        <v>216</v>
      </c>
      <c r="E112" s="11" t="s">
        <v>365</v>
      </c>
      <c r="F112" s="11" t="s">
        <v>3587</v>
      </c>
      <c r="G112" s="4">
        <v>44540.55537037037</v>
      </c>
      <c r="H112" s="11" t="s">
        <v>96</v>
      </c>
      <c r="I112" s="11" t="s">
        <v>97</v>
      </c>
      <c r="J112" s="11" t="s">
        <v>98</v>
      </c>
      <c r="K112" s="11" t="s">
        <v>9443</v>
      </c>
      <c r="L112" s="11" t="s">
        <v>98</v>
      </c>
      <c r="M112" s="2" t="b">
        <v>0</v>
      </c>
    </row>
    <row r="113" spans="1:13" ht="28.9" customHeight="1">
      <c r="A113" s="11" t="s">
        <v>9749</v>
      </c>
      <c r="B113" s="11" t="s">
        <v>42</v>
      </c>
      <c r="C113" s="11" t="s">
        <v>507</v>
      </c>
      <c r="D113" s="11" t="s">
        <v>508</v>
      </c>
      <c r="E113" s="11" t="s">
        <v>7511</v>
      </c>
      <c r="F113" s="11" t="s">
        <v>5083</v>
      </c>
      <c r="G113" s="4">
        <v>44540.492337962962</v>
      </c>
      <c r="H113" s="11" t="s">
        <v>96</v>
      </c>
      <c r="I113" s="11" t="s">
        <v>97</v>
      </c>
      <c r="J113" s="11" t="s">
        <v>98</v>
      </c>
      <c r="K113" s="11" t="s">
        <v>5554</v>
      </c>
      <c r="L113" s="11" t="s">
        <v>98</v>
      </c>
      <c r="M113" s="2" t="b">
        <v>0</v>
      </c>
    </row>
    <row r="114" spans="1:13" ht="43.15" customHeight="1">
      <c r="A114" s="11" t="s">
        <v>9750</v>
      </c>
      <c r="B114" s="11" t="s">
        <v>44</v>
      </c>
      <c r="C114" s="11" t="s">
        <v>507</v>
      </c>
      <c r="D114" s="11" t="s">
        <v>508</v>
      </c>
      <c r="E114" s="11" t="s">
        <v>5439</v>
      </c>
      <c r="F114" s="11" t="s">
        <v>9751</v>
      </c>
      <c r="G114" s="4">
        <v>44540.496736111112</v>
      </c>
      <c r="H114" s="11" t="s">
        <v>96</v>
      </c>
      <c r="I114" s="11" t="s">
        <v>114</v>
      </c>
      <c r="J114" s="11" t="s">
        <v>98</v>
      </c>
      <c r="K114" s="11" t="s">
        <v>9752</v>
      </c>
      <c r="L114" s="11" t="s">
        <v>98</v>
      </c>
      <c r="M114" s="2" t="b">
        <v>0</v>
      </c>
    </row>
    <row r="115" spans="1:13" ht="28.9" customHeight="1">
      <c r="A115" s="11" t="s">
        <v>9753</v>
      </c>
      <c r="B115" s="11" t="s">
        <v>42</v>
      </c>
      <c r="C115" s="11" t="s">
        <v>92</v>
      </c>
      <c r="D115" s="11" t="s">
        <v>1427</v>
      </c>
      <c r="E115" s="11" t="s">
        <v>9754</v>
      </c>
      <c r="F115" s="11" t="s">
        <v>9755</v>
      </c>
      <c r="G115" s="4">
        <v>44540.662199074082</v>
      </c>
      <c r="H115" s="11" t="s">
        <v>96</v>
      </c>
      <c r="I115" s="11" t="s">
        <v>97</v>
      </c>
      <c r="J115" s="11" t="s">
        <v>98</v>
      </c>
      <c r="K115" s="11" t="s">
        <v>9756</v>
      </c>
      <c r="L115" s="11" t="s">
        <v>98</v>
      </c>
      <c r="M115" s="2" t="b">
        <v>0</v>
      </c>
    </row>
    <row r="116" spans="1:13" ht="43.15" customHeight="1">
      <c r="A116" s="11" t="s">
        <v>9757</v>
      </c>
      <c r="B116" s="11" t="s">
        <v>42</v>
      </c>
      <c r="C116" s="11" t="s">
        <v>507</v>
      </c>
      <c r="D116" s="11" t="s">
        <v>508</v>
      </c>
      <c r="E116" s="11" t="s">
        <v>8735</v>
      </c>
      <c r="F116" s="11" t="s">
        <v>9758</v>
      </c>
      <c r="G116" s="4">
        <v>44540.668229166673</v>
      </c>
      <c r="H116" s="11" t="s">
        <v>96</v>
      </c>
      <c r="I116" s="11" t="s">
        <v>97</v>
      </c>
      <c r="J116" s="11" t="s">
        <v>98</v>
      </c>
      <c r="K116" s="11" t="s">
        <v>9759</v>
      </c>
      <c r="L116" s="11" t="s">
        <v>98</v>
      </c>
      <c r="M116" s="2" t="b">
        <v>0</v>
      </c>
    </row>
    <row r="117" spans="1:13" ht="28.9" customHeight="1">
      <c r="A117" s="11" t="s">
        <v>9760</v>
      </c>
      <c r="B117" s="11" t="s">
        <v>42</v>
      </c>
      <c r="C117" s="11" t="s">
        <v>375</v>
      </c>
      <c r="D117" s="11" t="s">
        <v>376</v>
      </c>
      <c r="E117" s="11" t="s">
        <v>4987</v>
      </c>
      <c r="F117" s="11" t="s">
        <v>2781</v>
      </c>
      <c r="G117" s="4">
        <v>44540.678530092591</v>
      </c>
      <c r="H117" s="11" t="s">
        <v>96</v>
      </c>
      <c r="I117" s="11" t="s">
        <v>97</v>
      </c>
      <c r="J117" s="11" t="s">
        <v>98</v>
      </c>
      <c r="K117" s="11" t="s">
        <v>5554</v>
      </c>
      <c r="L117" s="11" t="s">
        <v>98</v>
      </c>
      <c r="M117" s="2" t="b">
        <v>0</v>
      </c>
    </row>
    <row r="118" spans="1:13" ht="72" customHeight="1">
      <c r="A118" s="11" t="s">
        <v>9761</v>
      </c>
      <c r="B118" s="11" t="s">
        <v>42</v>
      </c>
      <c r="C118" s="11" t="s">
        <v>685</v>
      </c>
      <c r="D118" s="11" t="s">
        <v>1168</v>
      </c>
      <c r="E118" s="11" t="s">
        <v>5383</v>
      </c>
      <c r="F118" s="11" t="s">
        <v>9426</v>
      </c>
      <c r="G118" s="4">
        <v>44543.417407407411</v>
      </c>
      <c r="H118" s="11" t="s">
        <v>96</v>
      </c>
      <c r="I118" s="11" t="s">
        <v>97</v>
      </c>
      <c r="J118" s="11" t="s">
        <v>98</v>
      </c>
      <c r="K118" s="11" t="s">
        <v>9762</v>
      </c>
      <c r="L118" s="11" t="s">
        <v>98</v>
      </c>
      <c r="M118" s="2" t="b">
        <v>0</v>
      </c>
    </row>
    <row r="119" spans="1:13" ht="28.9" customHeight="1">
      <c r="A119" s="11" t="s">
        <v>9763</v>
      </c>
      <c r="B119" s="11" t="s">
        <v>36</v>
      </c>
      <c r="C119" s="11" t="s">
        <v>37</v>
      </c>
      <c r="D119" s="11" t="s">
        <v>139</v>
      </c>
      <c r="E119" s="11" t="s">
        <v>491</v>
      </c>
      <c r="F119" s="11" t="s">
        <v>9764</v>
      </c>
      <c r="G119" s="4">
        <v>44543.47383101852</v>
      </c>
      <c r="H119" s="11" t="s">
        <v>96</v>
      </c>
      <c r="I119" s="11" t="s">
        <v>97</v>
      </c>
      <c r="J119" s="11" t="s">
        <v>107</v>
      </c>
      <c r="K119" s="11" t="s">
        <v>9765</v>
      </c>
      <c r="L119" s="11" t="s">
        <v>107</v>
      </c>
      <c r="M119" s="2" t="b">
        <v>1</v>
      </c>
    </row>
    <row r="120" spans="1:13" ht="43.15" customHeight="1">
      <c r="A120" s="11" t="s">
        <v>9766</v>
      </c>
      <c r="B120" s="11" t="s">
        <v>50</v>
      </c>
      <c r="C120" s="11" t="s">
        <v>50</v>
      </c>
      <c r="D120" s="11" t="s">
        <v>111</v>
      </c>
      <c r="E120" s="11" t="s">
        <v>7480</v>
      </c>
      <c r="F120" s="11" t="s">
        <v>9767</v>
      </c>
      <c r="G120" s="4">
        <v>44543.567754629628</v>
      </c>
      <c r="H120" s="11" t="s">
        <v>96</v>
      </c>
      <c r="I120" s="11" t="s">
        <v>97</v>
      </c>
      <c r="J120" s="11" t="s">
        <v>136</v>
      </c>
      <c r="K120" s="11" t="s">
        <v>9768</v>
      </c>
      <c r="L120" s="11" t="s">
        <v>136</v>
      </c>
      <c r="M120" s="2" t="b">
        <v>1</v>
      </c>
    </row>
    <row r="121" spans="1:13" ht="43.15" customHeight="1">
      <c r="A121" s="11" t="s">
        <v>9769</v>
      </c>
      <c r="B121" s="11" t="s">
        <v>44</v>
      </c>
      <c r="C121" s="11" t="s">
        <v>507</v>
      </c>
      <c r="D121" s="11" t="s">
        <v>508</v>
      </c>
      <c r="E121" s="11" t="s">
        <v>9770</v>
      </c>
      <c r="F121" s="11" t="s">
        <v>9771</v>
      </c>
      <c r="G121" s="4">
        <v>44543.605578703697</v>
      </c>
      <c r="H121" s="11" t="s">
        <v>96</v>
      </c>
      <c r="I121" s="11" t="s">
        <v>114</v>
      </c>
      <c r="J121" s="11" t="s">
        <v>98</v>
      </c>
      <c r="K121" s="11" t="s">
        <v>9772</v>
      </c>
      <c r="L121" s="11" t="s">
        <v>98</v>
      </c>
      <c r="M121" s="2" t="b">
        <v>0</v>
      </c>
    </row>
    <row r="122" spans="1:13" ht="43.15" customHeight="1">
      <c r="A122" s="11" t="s">
        <v>9773</v>
      </c>
      <c r="B122" s="11" t="s">
        <v>42</v>
      </c>
      <c r="C122" s="11" t="s">
        <v>507</v>
      </c>
      <c r="D122" s="11" t="s">
        <v>508</v>
      </c>
      <c r="E122" s="11" t="s">
        <v>5460</v>
      </c>
      <c r="F122" s="11" t="s">
        <v>9774</v>
      </c>
      <c r="G122" s="4">
        <v>44543.614166666674</v>
      </c>
      <c r="H122" s="11" t="s">
        <v>96</v>
      </c>
      <c r="I122" s="11" t="s">
        <v>97</v>
      </c>
      <c r="J122" s="11" t="s">
        <v>98</v>
      </c>
      <c r="K122" s="11" t="s">
        <v>9775</v>
      </c>
      <c r="L122" s="11" t="s">
        <v>98</v>
      </c>
      <c r="M122" s="2" t="b">
        <v>0</v>
      </c>
    </row>
    <row r="123" spans="1:13" ht="100.9" customHeight="1">
      <c r="A123" s="11" t="s">
        <v>9776</v>
      </c>
      <c r="B123" s="11" t="s">
        <v>44</v>
      </c>
      <c r="C123" s="11" t="s">
        <v>1275</v>
      </c>
      <c r="D123" s="11" t="s">
        <v>686</v>
      </c>
      <c r="E123" s="11" t="s">
        <v>3911</v>
      </c>
      <c r="F123" s="11" t="s">
        <v>826</v>
      </c>
      <c r="G123" s="4">
        <v>44543.659386574072</v>
      </c>
      <c r="H123" s="11" t="s">
        <v>96</v>
      </c>
      <c r="I123" s="11" t="s">
        <v>97</v>
      </c>
      <c r="J123" s="11" t="s">
        <v>98</v>
      </c>
      <c r="K123" s="11" t="s">
        <v>9777</v>
      </c>
      <c r="L123" s="11" t="s">
        <v>98</v>
      </c>
      <c r="M123" s="2" t="b">
        <v>0</v>
      </c>
    </row>
    <row r="124" spans="1:13" ht="201.6" customHeight="1">
      <c r="A124" s="11" t="s">
        <v>9778</v>
      </c>
      <c r="B124" s="11" t="s">
        <v>44</v>
      </c>
      <c r="C124" s="11" t="s">
        <v>507</v>
      </c>
      <c r="D124" s="11" t="s">
        <v>508</v>
      </c>
      <c r="E124" s="11" t="s">
        <v>9779</v>
      </c>
      <c r="F124" s="11" t="s">
        <v>9780</v>
      </c>
      <c r="G124" s="4">
        <v>44543.676180555558</v>
      </c>
      <c r="H124" s="11" t="s">
        <v>96</v>
      </c>
      <c r="I124" s="11" t="s">
        <v>114</v>
      </c>
      <c r="J124" s="11" t="s">
        <v>98</v>
      </c>
      <c r="K124" s="11" t="s">
        <v>3538</v>
      </c>
      <c r="L124" s="11" t="s">
        <v>98</v>
      </c>
      <c r="M124" s="2" t="b">
        <v>0</v>
      </c>
    </row>
    <row r="125" spans="1:13" ht="57.6" customHeight="1">
      <c r="A125" s="11" t="s">
        <v>9781</v>
      </c>
      <c r="B125" s="11" t="s">
        <v>42</v>
      </c>
      <c r="C125" s="11" t="s">
        <v>215</v>
      </c>
      <c r="D125" s="11" t="s">
        <v>216</v>
      </c>
      <c r="E125" s="11" t="s">
        <v>9782</v>
      </c>
      <c r="F125" s="11" t="s">
        <v>9783</v>
      </c>
      <c r="G125" s="4">
        <v>44543.712337962963</v>
      </c>
      <c r="H125" s="11" t="s">
        <v>96</v>
      </c>
      <c r="I125" s="11" t="s">
        <v>114</v>
      </c>
      <c r="J125" s="11" t="s">
        <v>98</v>
      </c>
      <c r="K125" s="11" t="s">
        <v>5392</v>
      </c>
      <c r="L125" s="11" t="s">
        <v>98</v>
      </c>
      <c r="M125" s="2" t="b">
        <v>0</v>
      </c>
    </row>
    <row r="126" spans="1:13">
      <c r="A126" s="11" t="s">
        <v>9784</v>
      </c>
      <c r="B126" s="11" t="s">
        <v>35</v>
      </c>
      <c r="C126" s="11" t="s">
        <v>180</v>
      </c>
      <c r="D126" s="11" t="s">
        <v>181</v>
      </c>
      <c r="E126" s="11" t="s">
        <v>1420</v>
      </c>
      <c r="F126" s="11" t="s">
        <v>9785</v>
      </c>
      <c r="G126" s="4">
        <v>44544.433819444443</v>
      </c>
      <c r="H126" s="11" t="s">
        <v>96</v>
      </c>
      <c r="I126" s="11" t="s">
        <v>97</v>
      </c>
      <c r="J126" s="11" t="s">
        <v>109</v>
      </c>
      <c r="K126" s="11" t="s">
        <v>9786</v>
      </c>
      <c r="L126" s="11" t="s">
        <v>109</v>
      </c>
      <c r="M126" s="2" t="b">
        <v>1</v>
      </c>
    </row>
    <row r="127" spans="1:13" ht="28.9" customHeight="1">
      <c r="A127" s="11" t="s">
        <v>9787</v>
      </c>
      <c r="B127" s="11" t="s">
        <v>56</v>
      </c>
      <c r="C127" s="11" t="s">
        <v>153</v>
      </c>
      <c r="D127" s="11" t="s">
        <v>154</v>
      </c>
      <c r="E127" s="11" t="s">
        <v>3581</v>
      </c>
      <c r="F127" s="11" t="s">
        <v>9788</v>
      </c>
      <c r="G127" s="4">
        <v>44544.462083333332</v>
      </c>
      <c r="H127" s="11" t="s">
        <v>96</v>
      </c>
      <c r="I127" s="11" t="s">
        <v>97</v>
      </c>
      <c r="J127" s="11" t="s">
        <v>98</v>
      </c>
      <c r="K127" s="11" t="s">
        <v>9789</v>
      </c>
      <c r="L127" s="11" t="s">
        <v>98</v>
      </c>
      <c r="M127" s="2" t="b">
        <v>0</v>
      </c>
    </row>
    <row r="128" spans="1:13" ht="129.6" customHeight="1">
      <c r="A128" s="11" t="s">
        <v>9790</v>
      </c>
      <c r="B128" s="11" t="s">
        <v>44</v>
      </c>
      <c r="C128" s="11" t="s">
        <v>159</v>
      </c>
      <c r="D128" s="11" t="s">
        <v>248</v>
      </c>
      <c r="E128" s="11" t="s">
        <v>6739</v>
      </c>
      <c r="F128" s="11" t="s">
        <v>9791</v>
      </c>
      <c r="G128" s="4">
        <v>44544.500960648147</v>
      </c>
      <c r="H128" s="11" t="s">
        <v>96</v>
      </c>
      <c r="I128" s="11" t="s">
        <v>97</v>
      </c>
      <c r="J128" s="11" t="s">
        <v>98</v>
      </c>
      <c r="K128" s="11" t="s">
        <v>9792</v>
      </c>
      <c r="L128" s="11" t="s">
        <v>98</v>
      </c>
      <c r="M128" s="2" t="b">
        <v>0</v>
      </c>
    </row>
    <row r="129" spans="1:13" ht="72" customHeight="1">
      <c r="A129" s="11" t="s">
        <v>9793</v>
      </c>
      <c r="B129" s="11" t="s">
        <v>42</v>
      </c>
      <c r="C129" s="11" t="s">
        <v>159</v>
      </c>
      <c r="D129" s="11" t="s">
        <v>160</v>
      </c>
      <c r="E129" s="11" t="s">
        <v>2677</v>
      </c>
      <c r="F129" s="11" t="s">
        <v>9794</v>
      </c>
      <c r="G129" s="4">
        <v>44544.633703703701</v>
      </c>
      <c r="H129" s="11" t="s">
        <v>96</v>
      </c>
      <c r="I129" s="11" t="s">
        <v>97</v>
      </c>
      <c r="J129" s="11" t="s">
        <v>98</v>
      </c>
      <c r="K129" s="11" t="s">
        <v>9795</v>
      </c>
      <c r="L129" s="11" t="s">
        <v>98</v>
      </c>
      <c r="M129" s="2" t="b">
        <v>0</v>
      </c>
    </row>
    <row r="130" spans="1:13" ht="201.6" customHeight="1">
      <c r="A130" s="11" t="s">
        <v>9796</v>
      </c>
      <c r="B130" s="11" t="s">
        <v>42</v>
      </c>
      <c r="C130" s="11" t="s">
        <v>375</v>
      </c>
      <c r="D130" s="11" t="s">
        <v>376</v>
      </c>
      <c r="E130" s="11" t="s">
        <v>6538</v>
      </c>
      <c r="F130" s="11" t="s">
        <v>9797</v>
      </c>
      <c r="G130" s="4">
        <v>44544.700995370367</v>
      </c>
      <c r="H130" s="11" t="s">
        <v>96</v>
      </c>
      <c r="I130" s="11" t="s">
        <v>97</v>
      </c>
      <c r="J130" s="11" t="s">
        <v>98</v>
      </c>
      <c r="K130" s="11" t="s">
        <v>3538</v>
      </c>
      <c r="L130" s="11" t="s">
        <v>98</v>
      </c>
      <c r="M130" s="2" t="b">
        <v>0</v>
      </c>
    </row>
    <row r="131" spans="1:13" ht="57.6" customHeight="1">
      <c r="A131" s="11" t="s">
        <v>9798</v>
      </c>
      <c r="B131" s="11" t="s">
        <v>42</v>
      </c>
      <c r="C131" s="11" t="s">
        <v>215</v>
      </c>
      <c r="D131" s="11" t="s">
        <v>216</v>
      </c>
      <c r="E131" s="11" t="s">
        <v>9442</v>
      </c>
      <c r="F131" s="11" t="s">
        <v>822</v>
      </c>
      <c r="G131" s="4">
        <v>44545.397662037038</v>
      </c>
      <c r="H131" s="11" t="s">
        <v>96</v>
      </c>
      <c r="I131" s="11" t="s">
        <v>114</v>
      </c>
      <c r="J131" s="11" t="s">
        <v>98</v>
      </c>
      <c r="K131" s="11" t="s">
        <v>5392</v>
      </c>
      <c r="L131" s="11" t="s">
        <v>98</v>
      </c>
      <c r="M131" s="2" t="b">
        <v>0</v>
      </c>
    </row>
    <row r="132" spans="1:13">
      <c r="A132" s="11" t="s">
        <v>9799</v>
      </c>
      <c r="B132" s="11" t="s">
        <v>56</v>
      </c>
      <c r="C132" s="11" t="s">
        <v>153</v>
      </c>
      <c r="D132" s="11" t="s">
        <v>154</v>
      </c>
      <c r="E132" s="11" t="s">
        <v>9800</v>
      </c>
      <c r="F132" s="11" t="s">
        <v>9801</v>
      </c>
      <c r="G132" s="4">
        <v>44545.405590277784</v>
      </c>
      <c r="H132" s="11" t="s">
        <v>96</v>
      </c>
      <c r="I132" s="11" t="s">
        <v>97</v>
      </c>
      <c r="J132" s="11" t="s">
        <v>98</v>
      </c>
      <c r="K132" s="11" t="s">
        <v>9163</v>
      </c>
      <c r="L132" s="11" t="s">
        <v>98</v>
      </c>
      <c r="M132" s="2" t="b">
        <v>0</v>
      </c>
    </row>
    <row r="133" spans="1:13">
      <c r="A133" s="11" t="s">
        <v>9802</v>
      </c>
      <c r="B133" s="11" t="s">
        <v>35</v>
      </c>
      <c r="C133" s="11" t="s">
        <v>124</v>
      </c>
      <c r="D133" s="11" t="s">
        <v>144</v>
      </c>
      <c r="E133" s="11" t="s">
        <v>232</v>
      </c>
      <c r="F133" s="11" t="s">
        <v>9803</v>
      </c>
      <c r="G133" s="4">
        <v>44545.484722222223</v>
      </c>
      <c r="H133" s="11" t="s">
        <v>96</v>
      </c>
      <c r="I133" s="11" t="s">
        <v>97</v>
      </c>
      <c r="J133" s="11" t="s">
        <v>109</v>
      </c>
      <c r="K133" s="11" t="s">
        <v>9804</v>
      </c>
      <c r="L133" s="11" t="s">
        <v>109</v>
      </c>
      <c r="M133" s="2" t="b">
        <v>0</v>
      </c>
    </row>
    <row r="134" spans="1:13" ht="57.6" customHeight="1">
      <c r="A134" s="11" t="s">
        <v>9805</v>
      </c>
      <c r="B134" s="11" t="s">
        <v>42</v>
      </c>
      <c r="C134" s="11" t="s">
        <v>215</v>
      </c>
      <c r="D134" s="11" t="s">
        <v>216</v>
      </c>
      <c r="E134" s="11" t="s">
        <v>2987</v>
      </c>
      <c r="F134" s="11" t="s">
        <v>250</v>
      </c>
      <c r="G134" s="4">
        <v>44545.55505787037</v>
      </c>
      <c r="H134" s="11" t="s">
        <v>96</v>
      </c>
      <c r="I134" s="11" t="s">
        <v>97</v>
      </c>
      <c r="J134" s="11" t="s">
        <v>98</v>
      </c>
      <c r="K134" s="11" t="s">
        <v>9806</v>
      </c>
      <c r="L134" s="11" t="s">
        <v>98</v>
      </c>
      <c r="M134" s="2" t="b">
        <v>0</v>
      </c>
    </row>
    <row r="135" spans="1:13" ht="57.6" customHeight="1">
      <c r="A135" s="11" t="s">
        <v>9807</v>
      </c>
      <c r="B135" s="11" t="s">
        <v>26</v>
      </c>
      <c r="C135" s="11" t="s">
        <v>27</v>
      </c>
      <c r="D135" s="11" t="s">
        <v>231</v>
      </c>
      <c r="E135" s="11" t="s">
        <v>221</v>
      </c>
      <c r="F135" s="11" t="s">
        <v>9808</v>
      </c>
      <c r="G135" s="4">
        <v>44545.538194444453</v>
      </c>
      <c r="H135" s="11" t="s">
        <v>96</v>
      </c>
      <c r="I135" s="11" t="s">
        <v>114</v>
      </c>
      <c r="J135" s="11" t="s">
        <v>98</v>
      </c>
      <c r="K135" s="11" t="s">
        <v>9809</v>
      </c>
      <c r="L135" s="11" t="s">
        <v>98</v>
      </c>
      <c r="M135" s="2" t="b">
        <v>0</v>
      </c>
    </row>
    <row r="136" spans="1:13" ht="28.9" customHeight="1">
      <c r="A136" s="11" t="s">
        <v>9810</v>
      </c>
      <c r="B136" s="11" t="s">
        <v>44</v>
      </c>
      <c r="C136" s="11" t="s">
        <v>375</v>
      </c>
      <c r="D136" s="11" t="s">
        <v>376</v>
      </c>
      <c r="E136" s="11" t="s">
        <v>4258</v>
      </c>
      <c r="F136" s="11" t="s">
        <v>2615</v>
      </c>
      <c r="G136" s="4">
        <v>44545.594710648147</v>
      </c>
      <c r="H136" s="11" t="s">
        <v>96</v>
      </c>
      <c r="I136" s="11" t="s">
        <v>114</v>
      </c>
      <c r="J136" s="11" t="s">
        <v>98</v>
      </c>
      <c r="K136" s="11" t="s">
        <v>9811</v>
      </c>
      <c r="L136" s="11" t="s">
        <v>98</v>
      </c>
      <c r="M136" s="2" t="b">
        <v>0</v>
      </c>
    </row>
    <row r="137" spans="1:13" ht="86.45" customHeight="1">
      <c r="A137" s="11" t="s">
        <v>9812</v>
      </c>
      <c r="B137" s="11" t="s">
        <v>42</v>
      </c>
      <c r="C137" s="11" t="s">
        <v>1135</v>
      </c>
      <c r="D137" s="11" t="s">
        <v>1136</v>
      </c>
      <c r="E137" s="11" t="s">
        <v>4344</v>
      </c>
      <c r="F137" s="11" t="s">
        <v>9813</v>
      </c>
      <c r="G137" s="4">
        <v>44545.697106481479</v>
      </c>
      <c r="H137" s="11" t="s">
        <v>96</v>
      </c>
      <c r="I137" s="11" t="s">
        <v>97</v>
      </c>
      <c r="J137" s="11" t="s">
        <v>98</v>
      </c>
      <c r="K137" s="11" t="s">
        <v>9814</v>
      </c>
      <c r="L137" s="11" t="s">
        <v>98</v>
      </c>
      <c r="M137" s="2" t="b">
        <v>0</v>
      </c>
    </row>
    <row r="138" spans="1:13">
      <c r="A138" s="11" t="s">
        <v>9815</v>
      </c>
      <c r="B138" s="11" t="s">
        <v>35</v>
      </c>
      <c r="C138" s="11" t="s">
        <v>1135</v>
      </c>
      <c r="D138" s="11" t="s">
        <v>2843</v>
      </c>
      <c r="E138" s="11" t="s">
        <v>981</v>
      </c>
      <c r="F138" s="11" t="s">
        <v>9816</v>
      </c>
      <c r="G138" s="4">
        <v>44545.862627314818</v>
      </c>
      <c r="H138" s="11" t="s">
        <v>96</v>
      </c>
      <c r="I138" s="11" t="s">
        <v>97</v>
      </c>
      <c r="J138" s="11" t="s">
        <v>121</v>
      </c>
      <c r="K138" s="11" t="s">
        <v>7331</v>
      </c>
      <c r="L138" s="11" t="s">
        <v>109</v>
      </c>
      <c r="M138" s="2" t="b">
        <v>0</v>
      </c>
    </row>
    <row r="139" spans="1:13" ht="86.45" customHeight="1">
      <c r="A139" s="11" t="s">
        <v>9817</v>
      </c>
      <c r="B139" s="11" t="s">
        <v>42</v>
      </c>
      <c r="C139" s="11" t="s">
        <v>375</v>
      </c>
      <c r="D139" s="11" t="s">
        <v>376</v>
      </c>
      <c r="E139" s="11" t="s">
        <v>6789</v>
      </c>
      <c r="F139" s="11" t="s">
        <v>162</v>
      </c>
      <c r="G139" s="4">
        <v>44546.424733796302</v>
      </c>
      <c r="H139" s="11" t="s">
        <v>96</v>
      </c>
      <c r="I139" s="11" t="s">
        <v>97</v>
      </c>
      <c r="J139" s="11" t="s">
        <v>98</v>
      </c>
      <c r="K139" s="11" t="s">
        <v>9818</v>
      </c>
      <c r="L139" s="11" t="s">
        <v>98</v>
      </c>
      <c r="M139" s="2" t="b">
        <v>0</v>
      </c>
    </row>
    <row r="140" spans="1:13" ht="57.6" customHeight="1">
      <c r="A140" s="11" t="s">
        <v>9819</v>
      </c>
      <c r="B140" s="11" t="s">
        <v>42</v>
      </c>
      <c r="C140" s="11" t="s">
        <v>215</v>
      </c>
      <c r="D140" s="11" t="s">
        <v>216</v>
      </c>
      <c r="E140" s="11" t="s">
        <v>5559</v>
      </c>
      <c r="F140" s="11" t="s">
        <v>3461</v>
      </c>
      <c r="G140" s="4">
        <v>44546.431921296287</v>
      </c>
      <c r="H140" s="11" t="s">
        <v>96</v>
      </c>
      <c r="I140" s="11" t="s">
        <v>114</v>
      </c>
      <c r="J140" s="11" t="s">
        <v>98</v>
      </c>
      <c r="K140" s="11" t="s">
        <v>5392</v>
      </c>
      <c r="L140" s="11" t="s">
        <v>98</v>
      </c>
      <c r="M140" s="2" t="b">
        <v>0</v>
      </c>
    </row>
    <row r="141" spans="1:13">
      <c r="A141" s="11" t="s">
        <v>9820</v>
      </c>
      <c r="B141" s="11" t="s">
        <v>35</v>
      </c>
      <c r="C141" s="11" t="s">
        <v>1135</v>
      </c>
      <c r="D141" s="11" t="s">
        <v>2843</v>
      </c>
      <c r="E141" s="11" t="s">
        <v>981</v>
      </c>
      <c r="F141" s="11" t="s">
        <v>9821</v>
      </c>
      <c r="G141" s="4">
        <v>44546.435671296298</v>
      </c>
      <c r="H141" s="11" t="s">
        <v>96</v>
      </c>
      <c r="I141" s="11" t="s">
        <v>97</v>
      </c>
      <c r="J141" s="11" t="s">
        <v>109</v>
      </c>
      <c r="K141" s="11" t="s">
        <v>9822</v>
      </c>
      <c r="L141" s="11" t="s">
        <v>109</v>
      </c>
      <c r="M141" s="2" t="b">
        <v>0</v>
      </c>
    </row>
    <row r="142" spans="1:13">
      <c r="A142" s="11" t="s">
        <v>9823</v>
      </c>
      <c r="B142" s="11" t="s">
        <v>35</v>
      </c>
      <c r="C142" s="11" t="s">
        <v>180</v>
      </c>
      <c r="D142" s="11" t="s">
        <v>466</v>
      </c>
      <c r="E142" s="11" t="s">
        <v>530</v>
      </c>
      <c r="F142" s="11" t="s">
        <v>9824</v>
      </c>
      <c r="G142" s="4">
        <v>44546.476030092592</v>
      </c>
      <c r="H142" s="11" t="s">
        <v>96</v>
      </c>
      <c r="I142" s="11" t="s">
        <v>97</v>
      </c>
      <c r="J142" s="11" t="s">
        <v>109</v>
      </c>
      <c r="K142" s="11" t="s">
        <v>806</v>
      </c>
      <c r="L142" s="11" t="s">
        <v>109</v>
      </c>
      <c r="M142" s="2" t="b">
        <v>0</v>
      </c>
    </row>
    <row r="143" spans="1:13" ht="28.9" customHeight="1">
      <c r="A143" s="11" t="s">
        <v>9825</v>
      </c>
      <c r="B143" s="11" t="s">
        <v>35</v>
      </c>
      <c r="C143" s="11" t="s">
        <v>225</v>
      </c>
      <c r="D143" s="11" t="s">
        <v>226</v>
      </c>
      <c r="E143" s="11" t="s">
        <v>171</v>
      </c>
      <c r="F143" s="11" t="s">
        <v>9826</v>
      </c>
      <c r="G143" s="4">
        <v>44546.486759259264</v>
      </c>
      <c r="H143" s="11" t="s">
        <v>105</v>
      </c>
      <c r="I143" s="11" t="s">
        <v>97</v>
      </c>
      <c r="J143" s="11" t="s">
        <v>109</v>
      </c>
      <c r="K143" s="11" t="s">
        <v>9827</v>
      </c>
      <c r="L143" s="11" t="s">
        <v>109</v>
      </c>
      <c r="M143" s="2" t="b">
        <v>1</v>
      </c>
    </row>
    <row r="144" spans="1:13" ht="28.9" customHeight="1">
      <c r="A144" s="11" t="s">
        <v>9828</v>
      </c>
      <c r="B144" s="11" t="s">
        <v>28</v>
      </c>
      <c r="C144" s="11" t="s">
        <v>28</v>
      </c>
      <c r="D144" s="11" t="s">
        <v>111</v>
      </c>
      <c r="E144" s="11" t="s">
        <v>1653</v>
      </c>
      <c r="F144" s="11" t="s">
        <v>9829</v>
      </c>
      <c r="G144" s="4">
        <v>44546.5158912037</v>
      </c>
      <c r="H144" s="11" t="s">
        <v>96</v>
      </c>
      <c r="I144" s="11" t="s">
        <v>114</v>
      </c>
      <c r="J144" s="11" t="s">
        <v>98</v>
      </c>
      <c r="K144" s="11" t="s">
        <v>9830</v>
      </c>
      <c r="L144" s="11" t="s">
        <v>98</v>
      </c>
      <c r="M144" s="2" t="b">
        <v>0</v>
      </c>
    </row>
    <row r="145" spans="1:13" ht="86.45" customHeight="1">
      <c r="A145" s="11" t="s">
        <v>9831</v>
      </c>
      <c r="B145" s="11" t="s">
        <v>26</v>
      </c>
      <c r="C145" s="11" t="s">
        <v>27</v>
      </c>
      <c r="D145" s="11" t="s">
        <v>231</v>
      </c>
      <c r="E145" s="11" t="s">
        <v>1653</v>
      </c>
      <c r="F145" s="11" t="s">
        <v>9832</v>
      </c>
      <c r="G145" s="4">
        <v>44546.51835648148</v>
      </c>
      <c r="H145" s="11" t="s">
        <v>96</v>
      </c>
      <c r="I145" s="11" t="s">
        <v>97</v>
      </c>
      <c r="J145" s="11" t="s">
        <v>98</v>
      </c>
      <c r="K145" s="11" t="s">
        <v>9833</v>
      </c>
      <c r="L145" s="11" t="s">
        <v>98</v>
      </c>
      <c r="M145" s="2" t="b">
        <v>1</v>
      </c>
    </row>
    <row r="146" spans="1:13" ht="43.15" customHeight="1">
      <c r="A146" s="11" t="s">
        <v>9834</v>
      </c>
      <c r="B146" s="11" t="s">
        <v>35</v>
      </c>
      <c r="C146" s="11" t="s">
        <v>1135</v>
      </c>
      <c r="D146" s="11" t="s">
        <v>2843</v>
      </c>
      <c r="E146" s="11" t="s">
        <v>601</v>
      </c>
      <c r="F146" s="11" t="s">
        <v>9835</v>
      </c>
      <c r="G146" s="4">
        <v>44546.569108796299</v>
      </c>
      <c r="H146" s="11" t="s">
        <v>105</v>
      </c>
      <c r="I146" s="11" t="s">
        <v>114</v>
      </c>
      <c r="J146" s="11" t="s">
        <v>109</v>
      </c>
      <c r="K146" s="11" t="s">
        <v>9836</v>
      </c>
      <c r="L146" s="11" t="s">
        <v>109</v>
      </c>
      <c r="M146" s="2" t="b">
        <v>0</v>
      </c>
    </row>
    <row r="147" spans="1:13">
      <c r="A147" s="11" t="s">
        <v>9837</v>
      </c>
      <c r="B147" s="11" t="s">
        <v>35</v>
      </c>
      <c r="C147" s="11" t="s">
        <v>180</v>
      </c>
      <c r="D147" s="11" t="s">
        <v>181</v>
      </c>
      <c r="E147" s="11" t="s">
        <v>383</v>
      </c>
      <c r="F147" s="11" t="s">
        <v>7766</v>
      </c>
      <c r="G147" s="4">
        <v>44546.606956018521</v>
      </c>
      <c r="H147" s="11" t="s">
        <v>96</v>
      </c>
      <c r="I147" s="11" t="s">
        <v>97</v>
      </c>
      <c r="J147" s="11" t="s">
        <v>109</v>
      </c>
      <c r="K147" s="11" t="s">
        <v>9838</v>
      </c>
      <c r="L147" s="11" t="s">
        <v>109</v>
      </c>
      <c r="M147" s="2" t="b">
        <v>0</v>
      </c>
    </row>
    <row r="148" spans="1:13" ht="57.6" customHeight="1">
      <c r="A148" s="11" t="s">
        <v>9839</v>
      </c>
      <c r="B148" s="11" t="s">
        <v>42</v>
      </c>
      <c r="C148" s="11" t="s">
        <v>215</v>
      </c>
      <c r="D148" s="11" t="s">
        <v>216</v>
      </c>
      <c r="E148" s="11" t="s">
        <v>3816</v>
      </c>
      <c r="F148" s="11" t="s">
        <v>3532</v>
      </c>
      <c r="G148" s="4">
        <v>44546.66165509259</v>
      </c>
      <c r="H148" s="11" t="s">
        <v>96</v>
      </c>
      <c r="I148" s="11" t="s">
        <v>97</v>
      </c>
      <c r="J148" s="11" t="s">
        <v>98</v>
      </c>
      <c r="K148" s="11" t="s">
        <v>5392</v>
      </c>
      <c r="L148" s="11" t="s">
        <v>98</v>
      </c>
      <c r="M148" s="2" t="b">
        <v>0</v>
      </c>
    </row>
    <row r="149" spans="1:13" ht="57.6" customHeight="1">
      <c r="A149" s="11" t="s">
        <v>9840</v>
      </c>
      <c r="B149" s="11" t="s">
        <v>42</v>
      </c>
      <c r="C149" s="11" t="s">
        <v>685</v>
      </c>
      <c r="D149" s="11" t="s">
        <v>1168</v>
      </c>
      <c r="E149" s="11" t="s">
        <v>9841</v>
      </c>
      <c r="F149" s="11" t="s">
        <v>9842</v>
      </c>
      <c r="G149" s="4">
        <v>44546.687881944446</v>
      </c>
      <c r="H149" s="11" t="s">
        <v>96</v>
      </c>
      <c r="I149" s="11" t="s">
        <v>97</v>
      </c>
      <c r="J149" s="11" t="s">
        <v>98</v>
      </c>
      <c r="K149" s="11" t="s">
        <v>9843</v>
      </c>
      <c r="L149" s="11" t="s">
        <v>98</v>
      </c>
      <c r="M149" s="2" t="b">
        <v>0</v>
      </c>
    </row>
    <row r="150" spans="1:13" ht="57.6" customHeight="1">
      <c r="A150" s="11" t="s">
        <v>9844</v>
      </c>
      <c r="B150" s="11" t="s">
        <v>42</v>
      </c>
      <c r="C150" s="11" t="s">
        <v>215</v>
      </c>
      <c r="D150" s="11" t="s">
        <v>216</v>
      </c>
      <c r="E150" s="11" t="s">
        <v>9442</v>
      </c>
      <c r="F150" s="11" t="s">
        <v>5457</v>
      </c>
      <c r="G150" s="4">
        <v>44546.703229166669</v>
      </c>
      <c r="H150" s="11" t="s">
        <v>96</v>
      </c>
      <c r="I150" s="11" t="s">
        <v>97</v>
      </c>
      <c r="J150" s="11" t="s">
        <v>98</v>
      </c>
      <c r="K150" s="11" t="s">
        <v>5392</v>
      </c>
      <c r="L150" s="11" t="s">
        <v>98</v>
      </c>
      <c r="M150" s="2" t="b">
        <v>0</v>
      </c>
    </row>
    <row r="151" spans="1:13" ht="57.6" customHeight="1">
      <c r="A151" s="11" t="s">
        <v>9845</v>
      </c>
      <c r="B151" s="11" t="s">
        <v>42</v>
      </c>
      <c r="C151" s="11" t="s">
        <v>159</v>
      </c>
      <c r="D151" s="11" t="s">
        <v>160</v>
      </c>
      <c r="E151" s="11" t="s">
        <v>2375</v>
      </c>
      <c r="F151" s="11" t="s">
        <v>9846</v>
      </c>
      <c r="G151" s="4">
        <v>44546.722314814811</v>
      </c>
      <c r="H151" s="11" t="s">
        <v>96</v>
      </c>
      <c r="I151" s="11" t="s">
        <v>97</v>
      </c>
      <c r="J151" s="11" t="s">
        <v>98</v>
      </c>
      <c r="K151" s="11" t="s">
        <v>9847</v>
      </c>
      <c r="L151" s="11" t="s">
        <v>98</v>
      </c>
      <c r="M151" s="2" t="b">
        <v>0</v>
      </c>
    </row>
    <row r="152" spans="1:13">
      <c r="A152" s="11" t="s">
        <v>9848</v>
      </c>
      <c r="B152" s="11" t="s">
        <v>35</v>
      </c>
      <c r="C152" s="11" t="s">
        <v>1908</v>
      </c>
      <c r="D152" s="11" t="s">
        <v>5419</v>
      </c>
      <c r="E152" s="11" t="s">
        <v>612</v>
      </c>
      <c r="F152" s="11" t="s">
        <v>9849</v>
      </c>
      <c r="G152" s="4">
        <v>44546.738263888888</v>
      </c>
      <c r="H152" s="11" t="s">
        <v>96</v>
      </c>
      <c r="I152" s="11" t="s">
        <v>97</v>
      </c>
      <c r="J152" s="11" t="s">
        <v>109</v>
      </c>
      <c r="K152" s="11" t="s">
        <v>9850</v>
      </c>
      <c r="L152" s="11" t="s">
        <v>109</v>
      </c>
      <c r="M152" s="2" t="b">
        <v>0</v>
      </c>
    </row>
    <row r="153" spans="1:13" ht="28.9" customHeight="1">
      <c r="A153" s="11" t="s">
        <v>9851</v>
      </c>
      <c r="B153" s="11" t="s">
        <v>35</v>
      </c>
      <c r="C153" s="11" t="s">
        <v>1908</v>
      </c>
      <c r="D153" s="11" t="s">
        <v>5419</v>
      </c>
      <c r="E153" s="11" t="s">
        <v>960</v>
      </c>
      <c r="F153" s="11" t="s">
        <v>9852</v>
      </c>
      <c r="G153" s="4">
        <v>44546.829895833333</v>
      </c>
      <c r="H153" s="11" t="s">
        <v>96</v>
      </c>
      <c r="I153" s="11" t="s">
        <v>97</v>
      </c>
      <c r="J153" s="11" t="s">
        <v>109</v>
      </c>
      <c r="K153" s="11" t="s">
        <v>9853</v>
      </c>
      <c r="L153" s="11" t="s">
        <v>109</v>
      </c>
      <c r="M153" s="2" t="b">
        <v>0</v>
      </c>
    </row>
    <row r="154" spans="1:13">
      <c r="A154" s="11" t="s">
        <v>9854</v>
      </c>
      <c r="B154" s="11" t="s">
        <v>35</v>
      </c>
      <c r="C154" s="11" t="s">
        <v>1908</v>
      </c>
      <c r="D154" s="11" t="s">
        <v>5419</v>
      </c>
      <c r="E154" s="11" t="s">
        <v>593</v>
      </c>
      <c r="F154" s="11" t="s">
        <v>9855</v>
      </c>
      <c r="G154" s="4">
        <v>44546.893240740741</v>
      </c>
      <c r="H154" s="11" t="s">
        <v>96</v>
      </c>
      <c r="I154" s="11" t="s">
        <v>97</v>
      </c>
      <c r="J154" s="11" t="s">
        <v>109</v>
      </c>
      <c r="K154" s="11" t="s">
        <v>9856</v>
      </c>
      <c r="L154" s="11" t="s">
        <v>109</v>
      </c>
      <c r="M154" s="2" t="b">
        <v>0</v>
      </c>
    </row>
    <row r="155" spans="1:13" ht="72" customHeight="1">
      <c r="A155" s="11" t="s">
        <v>9857</v>
      </c>
      <c r="B155" s="11" t="s">
        <v>42</v>
      </c>
      <c r="C155" s="11" t="s">
        <v>215</v>
      </c>
      <c r="D155" s="11" t="s">
        <v>216</v>
      </c>
      <c r="E155" s="11" t="s">
        <v>9858</v>
      </c>
      <c r="F155" s="11" t="s">
        <v>2476</v>
      </c>
      <c r="G155" s="4">
        <v>44547.408275462964</v>
      </c>
      <c r="H155" s="11" t="s">
        <v>96</v>
      </c>
      <c r="I155" s="11" t="s">
        <v>97</v>
      </c>
      <c r="J155" s="11" t="s">
        <v>98</v>
      </c>
      <c r="K155" s="11" t="s">
        <v>9443</v>
      </c>
      <c r="L155" s="11" t="s">
        <v>98</v>
      </c>
      <c r="M155" s="2" t="b">
        <v>0</v>
      </c>
    </row>
    <row r="156" spans="1:13">
      <c r="A156" s="11" t="s">
        <v>9859</v>
      </c>
      <c r="B156" s="11" t="s">
        <v>35</v>
      </c>
      <c r="C156" s="11" t="s">
        <v>124</v>
      </c>
      <c r="D156" s="11" t="s">
        <v>125</v>
      </c>
      <c r="E156" s="11" t="s">
        <v>673</v>
      </c>
      <c r="F156" s="11" t="s">
        <v>9860</v>
      </c>
      <c r="G156" s="4">
        <v>44547.436932870369</v>
      </c>
      <c r="H156" s="11" t="s">
        <v>96</v>
      </c>
      <c r="I156" s="11" t="s">
        <v>97</v>
      </c>
      <c r="J156" s="11" t="s">
        <v>109</v>
      </c>
      <c r="K156" s="11" t="s">
        <v>213</v>
      </c>
      <c r="L156" s="11" t="s">
        <v>109</v>
      </c>
      <c r="M156" s="2" t="b">
        <v>1</v>
      </c>
    </row>
    <row r="157" spans="1:13" ht="57.6" customHeight="1">
      <c r="A157" s="11" t="s">
        <v>9861</v>
      </c>
      <c r="B157" s="11" t="s">
        <v>42</v>
      </c>
      <c r="C157" s="11" t="s">
        <v>92</v>
      </c>
      <c r="D157" s="11" t="s">
        <v>93</v>
      </c>
      <c r="E157" s="11" t="s">
        <v>6762</v>
      </c>
      <c r="F157" s="11" t="s">
        <v>3749</v>
      </c>
      <c r="G157" s="4">
        <v>44547.452291666668</v>
      </c>
      <c r="H157" s="11" t="s">
        <v>96</v>
      </c>
      <c r="I157" s="11" t="s">
        <v>97</v>
      </c>
      <c r="J157" s="11" t="s">
        <v>98</v>
      </c>
      <c r="K157" s="11" t="s">
        <v>5392</v>
      </c>
      <c r="L157" s="11" t="s">
        <v>98</v>
      </c>
      <c r="M157" s="2" t="b">
        <v>0</v>
      </c>
    </row>
    <row r="158" spans="1:13" ht="57.6" customHeight="1">
      <c r="A158" s="11" t="s">
        <v>9862</v>
      </c>
      <c r="B158" s="11" t="s">
        <v>42</v>
      </c>
      <c r="C158" s="11" t="s">
        <v>92</v>
      </c>
      <c r="D158" s="11" t="s">
        <v>93</v>
      </c>
      <c r="E158" s="11" t="s">
        <v>6972</v>
      </c>
      <c r="F158" s="11" t="s">
        <v>4173</v>
      </c>
      <c r="G158" s="4">
        <v>44547.481145833342</v>
      </c>
      <c r="H158" s="11" t="s">
        <v>96</v>
      </c>
      <c r="I158" s="11" t="s">
        <v>97</v>
      </c>
      <c r="J158" s="11" t="s">
        <v>98</v>
      </c>
      <c r="K158" s="11" t="s">
        <v>9683</v>
      </c>
      <c r="L158" s="11" t="s">
        <v>98</v>
      </c>
      <c r="M158" s="2" t="b">
        <v>0</v>
      </c>
    </row>
    <row r="159" spans="1:13" ht="57.6" customHeight="1">
      <c r="A159" s="11" t="s">
        <v>9863</v>
      </c>
      <c r="B159" s="11" t="s">
        <v>44</v>
      </c>
      <c r="C159" s="11" t="s">
        <v>375</v>
      </c>
      <c r="D159" s="11" t="s">
        <v>376</v>
      </c>
      <c r="E159" s="11" t="s">
        <v>1203</v>
      </c>
      <c r="F159" s="11" t="s">
        <v>1529</v>
      </c>
      <c r="G159" s="4">
        <v>44547.518622685187</v>
      </c>
      <c r="H159" s="11" t="s">
        <v>96</v>
      </c>
      <c r="I159" s="11" t="s">
        <v>97</v>
      </c>
      <c r="J159" s="11" t="s">
        <v>98</v>
      </c>
      <c r="K159" s="11" t="s">
        <v>5392</v>
      </c>
      <c r="L159" s="11" t="s">
        <v>98</v>
      </c>
      <c r="M159" s="2" t="b">
        <v>0</v>
      </c>
    </row>
    <row r="160" spans="1:13" ht="28.9" customHeight="1">
      <c r="A160" s="11" t="s">
        <v>9864</v>
      </c>
      <c r="B160" s="11" t="s">
        <v>42</v>
      </c>
      <c r="C160" s="11" t="s">
        <v>215</v>
      </c>
      <c r="D160" s="11" t="s">
        <v>216</v>
      </c>
      <c r="E160" s="11" t="s">
        <v>8841</v>
      </c>
      <c r="F160" s="11" t="s">
        <v>7369</v>
      </c>
      <c r="G160" s="4">
        <v>44547.692916666667</v>
      </c>
      <c r="H160" s="11" t="s">
        <v>96</v>
      </c>
      <c r="I160" s="11" t="s">
        <v>97</v>
      </c>
      <c r="J160" s="11" t="s">
        <v>98</v>
      </c>
      <c r="K160" s="11" t="s">
        <v>9865</v>
      </c>
      <c r="L160" s="11" t="s">
        <v>98</v>
      </c>
      <c r="M160" s="2" t="b">
        <v>0</v>
      </c>
    </row>
    <row r="161" spans="1:13">
      <c r="A161" s="11" t="s">
        <v>9866</v>
      </c>
      <c r="B161" s="11" t="s">
        <v>35</v>
      </c>
      <c r="C161" s="11" t="s">
        <v>124</v>
      </c>
      <c r="D161" s="11" t="s">
        <v>125</v>
      </c>
      <c r="E161" s="11" t="s">
        <v>258</v>
      </c>
      <c r="F161" s="11" t="s">
        <v>9867</v>
      </c>
      <c r="G161" s="4">
        <v>44547.712337962963</v>
      </c>
      <c r="H161" s="11" t="s">
        <v>96</v>
      </c>
      <c r="I161" s="11" t="s">
        <v>97</v>
      </c>
      <c r="J161" s="11" t="s">
        <v>109</v>
      </c>
      <c r="K161" s="11" t="s">
        <v>213</v>
      </c>
      <c r="L161" s="11" t="s">
        <v>109</v>
      </c>
      <c r="M161" s="2" t="b">
        <v>0</v>
      </c>
    </row>
    <row r="162" spans="1:13" ht="28.9" customHeight="1">
      <c r="A162" s="11" t="s">
        <v>9868</v>
      </c>
      <c r="B162" s="11" t="s">
        <v>35</v>
      </c>
      <c r="C162" s="11" t="s">
        <v>124</v>
      </c>
      <c r="D162" s="11" t="s">
        <v>125</v>
      </c>
      <c r="E162" s="11" t="s">
        <v>9869</v>
      </c>
      <c r="F162" s="11" t="s">
        <v>212</v>
      </c>
      <c r="G162" s="4">
        <v>44547.771793981483</v>
      </c>
      <c r="H162" s="11" t="s">
        <v>96</v>
      </c>
      <c r="I162" s="11" t="s">
        <v>97</v>
      </c>
      <c r="J162" s="11" t="s">
        <v>109</v>
      </c>
      <c r="K162" s="11" t="s">
        <v>213</v>
      </c>
      <c r="L162" s="11" t="s">
        <v>109</v>
      </c>
      <c r="M162" s="2" t="b">
        <v>0</v>
      </c>
    </row>
    <row r="163" spans="1:13" ht="57.6" customHeight="1">
      <c r="A163" s="11" t="s">
        <v>9870</v>
      </c>
      <c r="B163" s="11" t="s">
        <v>36</v>
      </c>
      <c r="C163" s="11" t="s">
        <v>37</v>
      </c>
      <c r="D163" s="11" t="s">
        <v>441</v>
      </c>
      <c r="E163" s="11" t="s">
        <v>491</v>
      </c>
      <c r="F163" s="11" t="s">
        <v>9871</v>
      </c>
      <c r="G163" s="4">
        <v>44549.8440625</v>
      </c>
      <c r="H163" s="11" t="s">
        <v>96</v>
      </c>
      <c r="I163" s="11" t="s">
        <v>97</v>
      </c>
      <c r="J163" s="11" t="s">
        <v>107</v>
      </c>
      <c r="K163" s="11" t="s">
        <v>9872</v>
      </c>
      <c r="L163" s="11" t="s">
        <v>107</v>
      </c>
      <c r="M163" s="2" t="b">
        <v>0</v>
      </c>
    </row>
    <row r="164" spans="1:13" ht="28.9" customHeight="1">
      <c r="A164" s="11" t="s">
        <v>9873</v>
      </c>
      <c r="B164" s="11" t="s">
        <v>35</v>
      </c>
      <c r="C164" s="11" t="s">
        <v>1051</v>
      </c>
      <c r="D164" s="11" t="s">
        <v>500</v>
      </c>
      <c r="E164" s="11" t="s">
        <v>575</v>
      </c>
      <c r="F164" s="11" t="s">
        <v>9874</v>
      </c>
      <c r="G164" s="4">
        <v>44550.399895833332</v>
      </c>
      <c r="H164" s="11" t="s">
        <v>96</v>
      </c>
      <c r="I164" s="11" t="s">
        <v>114</v>
      </c>
      <c r="J164" s="11" t="s">
        <v>109</v>
      </c>
      <c r="K164" s="11" t="s">
        <v>9875</v>
      </c>
      <c r="L164" s="11" t="s">
        <v>109</v>
      </c>
      <c r="M164" s="2" t="b">
        <v>0</v>
      </c>
    </row>
    <row r="165" spans="1:13" ht="28.9" customHeight="1">
      <c r="A165" s="11" t="s">
        <v>9876</v>
      </c>
      <c r="B165" s="11" t="s">
        <v>35</v>
      </c>
      <c r="C165" s="11" t="s">
        <v>124</v>
      </c>
      <c r="D165" s="11" t="s">
        <v>144</v>
      </c>
      <c r="E165" s="11" t="s">
        <v>196</v>
      </c>
      <c r="F165" s="11" t="s">
        <v>212</v>
      </c>
      <c r="G165" s="4">
        <v>44550.398773148147</v>
      </c>
      <c r="H165" s="11" t="s">
        <v>96</v>
      </c>
      <c r="I165" s="11" t="s">
        <v>114</v>
      </c>
      <c r="J165" s="11" t="s">
        <v>109</v>
      </c>
      <c r="K165" s="11" t="s">
        <v>9877</v>
      </c>
      <c r="L165" s="11" t="s">
        <v>109</v>
      </c>
      <c r="M165" s="2" t="b">
        <v>0</v>
      </c>
    </row>
    <row r="166" spans="1:13" ht="28.9" customHeight="1">
      <c r="A166" s="11" t="s">
        <v>9878</v>
      </c>
      <c r="B166" s="11" t="s">
        <v>35</v>
      </c>
      <c r="C166" s="11" t="s">
        <v>124</v>
      </c>
      <c r="D166" s="11" t="s">
        <v>144</v>
      </c>
      <c r="E166" s="11" t="s">
        <v>196</v>
      </c>
      <c r="F166" s="11" t="s">
        <v>9879</v>
      </c>
      <c r="G166" s="4">
        <v>44550.463078703702</v>
      </c>
      <c r="H166" s="11" t="s">
        <v>96</v>
      </c>
      <c r="I166" s="11" t="s">
        <v>114</v>
      </c>
      <c r="J166" s="11" t="s">
        <v>109</v>
      </c>
      <c r="K166" s="11" t="s">
        <v>9880</v>
      </c>
      <c r="L166" s="11" t="s">
        <v>109</v>
      </c>
      <c r="M166" s="2" t="b">
        <v>0</v>
      </c>
    </row>
    <row r="167" spans="1:13" ht="57.6" customHeight="1">
      <c r="A167" s="11" t="s">
        <v>9881</v>
      </c>
      <c r="B167" s="11" t="s">
        <v>44</v>
      </c>
      <c r="C167" s="11" t="s">
        <v>738</v>
      </c>
      <c r="D167" s="11" t="s">
        <v>739</v>
      </c>
      <c r="E167" s="11" t="s">
        <v>9882</v>
      </c>
      <c r="F167" s="11" t="s">
        <v>9883</v>
      </c>
      <c r="G167" s="4">
        <v>44550.535208333327</v>
      </c>
      <c r="H167" s="11" t="s">
        <v>96</v>
      </c>
      <c r="I167" s="11" t="s">
        <v>97</v>
      </c>
      <c r="J167" s="11" t="s">
        <v>98</v>
      </c>
      <c r="K167" s="11" t="s">
        <v>9884</v>
      </c>
      <c r="L167" s="11" t="s">
        <v>98</v>
      </c>
      <c r="M167" s="2" t="b">
        <v>0</v>
      </c>
    </row>
    <row r="168" spans="1:13" ht="43.15" customHeight="1">
      <c r="A168" s="11" t="s">
        <v>9885</v>
      </c>
      <c r="B168" s="11" t="s">
        <v>42</v>
      </c>
      <c r="C168" s="11" t="s">
        <v>92</v>
      </c>
      <c r="D168" s="11" t="s">
        <v>93</v>
      </c>
      <c r="E168" s="11" t="s">
        <v>9886</v>
      </c>
      <c r="F168" s="11" t="s">
        <v>9887</v>
      </c>
      <c r="G168" s="4">
        <v>44550.61246527778</v>
      </c>
      <c r="H168" s="11" t="s">
        <v>105</v>
      </c>
      <c r="I168" s="11" t="s">
        <v>97</v>
      </c>
      <c r="J168" s="11" t="s">
        <v>98</v>
      </c>
      <c r="K168" s="11" t="s">
        <v>9888</v>
      </c>
      <c r="L168" s="11" t="s">
        <v>98</v>
      </c>
      <c r="M168" s="2" t="b">
        <v>0</v>
      </c>
    </row>
    <row r="169" spans="1:13" ht="28.9" customHeight="1">
      <c r="A169" s="11" t="s">
        <v>9889</v>
      </c>
      <c r="B169" s="11" t="s">
        <v>26</v>
      </c>
      <c r="C169" s="11" t="s">
        <v>27</v>
      </c>
      <c r="D169" s="11" t="s">
        <v>231</v>
      </c>
      <c r="E169" s="11" t="s">
        <v>1653</v>
      </c>
      <c r="F169" s="11" t="s">
        <v>9890</v>
      </c>
      <c r="G169" s="4">
        <v>44550.674618055556</v>
      </c>
      <c r="H169" s="11" t="s">
        <v>105</v>
      </c>
      <c r="I169" s="11" t="s">
        <v>97</v>
      </c>
      <c r="J169" s="11" t="s">
        <v>98</v>
      </c>
      <c r="K169" s="11" t="s">
        <v>9891</v>
      </c>
      <c r="L169" s="11" t="s">
        <v>98</v>
      </c>
      <c r="M169" s="2" t="b">
        <v>1</v>
      </c>
    </row>
    <row r="170" spans="1:13" ht="43.15" customHeight="1">
      <c r="A170" s="11" t="s">
        <v>9892</v>
      </c>
      <c r="B170" s="11" t="s">
        <v>60</v>
      </c>
      <c r="C170" s="11" t="s">
        <v>133</v>
      </c>
      <c r="D170" s="11" t="s">
        <v>133</v>
      </c>
      <c r="E170" s="11" t="s">
        <v>9893</v>
      </c>
      <c r="F170" s="11" t="s">
        <v>9894</v>
      </c>
      <c r="G170" s="4">
        <v>44550.717152777783</v>
      </c>
      <c r="H170" s="11" t="s">
        <v>105</v>
      </c>
      <c r="I170" s="11" t="s">
        <v>97</v>
      </c>
      <c r="J170" s="11" t="s">
        <v>98</v>
      </c>
      <c r="K170" s="11" t="s">
        <v>9895</v>
      </c>
      <c r="L170" s="11" t="s">
        <v>98</v>
      </c>
      <c r="M170" s="2" t="b">
        <v>0</v>
      </c>
    </row>
    <row r="171" spans="1:13" ht="57.6" customHeight="1">
      <c r="A171" s="11" t="s">
        <v>9896</v>
      </c>
      <c r="B171" s="11" t="s">
        <v>42</v>
      </c>
      <c r="C171" s="11" t="s">
        <v>215</v>
      </c>
      <c r="D171" s="11" t="s">
        <v>216</v>
      </c>
      <c r="E171" s="11" t="s">
        <v>4142</v>
      </c>
      <c r="F171" s="11" t="s">
        <v>9897</v>
      </c>
      <c r="G171" s="4">
        <v>44550.718194444453</v>
      </c>
      <c r="H171" s="11" t="s">
        <v>96</v>
      </c>
      <c r="I171" s="11" t="s">
        <v>97</v>
      </c>
      <c r="J171" s="11" t="s">
        <v>98</v>
      </c>
      <c r="K171" s="11" t="s">
        <v>5392</v>
      </c>
      <c r="L171" s="11" t="s">
        <v>98</v>
      </c>
      <c r="M171" s="2" t="b">
        <v>0</v>
      </c>
    </row>
    <row r="172" spans="1:13" ht="86.45" customHeight="1">
      <c r="A172" s="11" t="s">
        <v>9898</v>
      </c>
      <c r="B172" s="11" t="s">
        <v>44</v>
      </c>
      <c r="C172" s="11" t="s">
        <v>375</v>
      </c>
      <c r="D172" s="11" t="s">
        <v>376</v>
      </c>
      <c r="E172" s="11" t="s">
        <v>3327</v>
      </c>
      <c r="F172" s="11" t="s">
        <v>705</v>
      </c>
      <c r="G172" s="4">
        <v>44550.755474537043</v>
      </c>
      <c r="H172" s="11" t="s">
        <v>96</v>
      </c>
      <c r="I172" s="11" t="s">
        <v>97</v>
      </c>
      <c r="J172" s="11" t="s">
        <v>98</v>
      </c>
      <c r="K172" s="11" t="s">
        <v>9899</v>
      </c>
      <c r="L172" s="11" t="s">
        <v>98</v>
      </c>
      <c r="M172" s="2" t="b">
        <v>0</v>
      </c>
    </row>
    <row r="173" spans="1:13" ht="72" customHeight="1">
      <c r="A173" s="11" t="s">
        <v>9900</v>
      </c>
      <c r="B173" s="11" t="s">
        <v>44</v>
      </c>
      <c r="C173" s="11" t="s">
        <v>507</v>
      </c>
      <c r="D173" s="11" t="s">
        <v>508</v>
      </c>
      <c r="E173" s="11" t="s">
        <v>5564</v>
      </c>
      <c r="F173" s="11" t="s">
        <v>2840</v>
      </c>
      <c r="G173" s="4">
        <v>44550.759282407409</v>
      </c>
      <c r="H173" s="11" t="s">
        <v>96</v>
      </c>
      <c r="I173" s="11" t="s">
        <v>97</v>
      </c>
      <c r="J173" s="11" t="s">
        <v>98</v>
      </c>
      <c r="K173" s="11" t="s">
        <v>7488</v>
      </c>
      <c r="L173" s="11" t="s">
        <v>98</v>
      </c>
      <c r="M173" s="2" t="b">
        <v>0</v>
      </c>
    </row>
    <row r="174" spans="1:13" ht="28.9" customHeight="1">
      <c r="A174" s="11" t="s">
        <v>9901</v>
      </c>
      <c r="B174" s="11" t="s">
        <v>35</v>
      </c>
      <c r="C174" s="11" t="s">
        <v>124</v>
      </c>
      <c r="D174" s="11" t="s">
        <v>144</v>
      </c>
      <c r="E174" s="11" t="s">
        <v>204</v>
      </c>
      <c r="F174" s="11" t="s">
        <v>583</v>
      </c>
      <c r="G174" s="4">
        <v>44551.385636574072</v>
      </c>
      <c r="H174" s="11" t="s">
        <v>105</v>
      </c>
      <c r="I174" s="11" t="s">
        <v>114</v>
      </c>
      <c r="J174" s="11" t="s">
        <v>109</v>
      </c>
      <c r="K174" s="11" t="s">
        <v>9902</v>
      </c>
      <c r="L174" s="11" t="s">
        <v>109</v>
      </c>
      <c r="M174" s="2" t="b">
        <v>1</v>
      </c>
    </row>
    <row r="175" spans="1:13" ht="28.9" customHeight="1">
      <c r="A175" s="11" t="s">
        <v>9903</v>
      </c>
      <c r="B175" s="11" t="s">
        <v>35</v>
      </c>
      <c r="C175" s="11" t="s">
        <v>124</v>
      </c>
      <c r="D175" s="11" t="s">
        <v>144</v>
      </c>
      <c r="E175" s="11" t="s">
        <v>479</v>
      </c>
      <c r="F175" s="11" t="s">
        <v>534</v>
      </c>
      <c r="G175" s="4">
        <v>44551.389722222222</v>
      </c>
      <c r="H175" s="11" t="s">
        <v>105</v>
      </c>
      <c r="I175" s="11" t="s">
        <v>114</v>
      </c>
      <c r="J175" s="11" t="s">
        <v>109</v>
      </c>
      <c r="K175" s="11" t="s">
        <v>9902</v>
      </c>
      <c r="L175" s="11" t="s">
        <v>109</v>
      </c>
      <c r="M175" s="2" t="b">
        <v>1</v>
      </c>
    </row>
    <row r="176" spans="1:13" ht="28.9" customHeight="1">
      <c r="A176" s="11" t="s">
        <v>9904</v>
      </c>
      <c r="B176" s="11" t="s">
        <v>42</v>
      </c>
      <c r="C176" s="11" t="s">
        <v>215</v>
      </c>
      <c r="D176" s="11" t="s">
        <v>216</v>
      </c>
      <c r="E176" s="11" t="s">
        <v>1581</v>
      </c>
      <c r="F176" s="11" t="s">
        <v>250</v>
      </c>
      <c r="G176" s="4">
        <v>44551.472349537027</v>
      </c>
      <c r="H176" s="11" t="s">
        <v>105</v>
      </c>
      <c r="I176" s="11" t="s">
        <v>97</v>
      </c>
      <c r="J176" s="11" t="s">
        <v>98</v>
      </c>
      <c r="K176" s="11" t="s">
        <v>9905</v>
      </c>
      <c r="L176" s="11" t="s">
        <v>98</v>
      </c>
      <c r="M176" s="2" t="b">
        <v>0</v>
      </c>
    </row>
    <row r="177" spans="1:13" ht="216" customHeight="1">
      <c r="A177" s="11" t="s">
        <v>9906</v>
      </c>
      <c r="B177" s="11" t="s">
        <v>42</v>
      </c>
      <c r="C177" s="11" t="s">
        <v>1857</v>
      </c>
      <c r="D177" s="11" t="s">
        <v>1858</v>
      </c>
      <c r="E177" s="11" t="s">
        <v>9907</v>
      </c>
      <c r="F177" s="11" t="s">
        <v>4135</v>
      </c>
      <c r="G177" s="4">
        <v>44551.450300925928</v>
      </c>
      <c r="H177" s="11" t="s">
        <v>105</v>
      </c>
      <c r="I177" s="11" t="s">
        <v>97</v>
      </c>
      <c r="J177" s="11" t="s">
        <v>98</v>
      </c>
      <c r="K177" s="11" t="s">
        <v>9908</v>
      </c>
      <c r="L177" s="11" t="s">
        <v>98</v>
      </c>
      <c r="M177" s="2" t="b">
        <v>0</v>
      </c>
    </row>
    <row r="178" spans="1:13" ht="28.9" customHeight="1">
      <c r="A178" s="11" t="s">
        <v>9909</v>
      </c>
      <c r="B178" s="11" t="s">
        <v>44</v>
      </c>
      <c r="C178" s="11" t="s">
        <v>159</v>
      </c>
      <c r="D178" s="11" t="s">
        <v>248</v>
      </c>
      <c r="E178" s="11" t="s">
        <v>3057</v>
      </c>
      <c r="F178" s="11" t="s">
        <v>9726</v>
      </c>
      <c r="G178" s="4">
        <v>44551.498298611114</v>
      </c>
      <c r="H178" s="11" t="s">
        <v>105</v>
      </c>
      <c r="I178" s="11" t="s">
        <v>97</v>
      </c>
      <c r="J178" s="11" t="s">
        <v>98</v>
      </c>
      <c r="K178" s="11" t="s">
        <v>9910</v>
      </c>
      <c r="L178" s="11" t="s">
        <v>98</v>
      </c>
      <c r="M178" s="2" t="b">
        <v>0</v>
      </c>
    </row>
    <row r="179" spans="1:13" ht="28.9" customHeight="1">
      <c r="A179" s="11" t="s">
        <v>9911</v>
      </c>
      <c r="B179" s="11" t="s">
        <v>35</v>
      </c>
      <c r="C179" s="11" t="s">
        <v>124</v>
      </c>
      <c r="D179" s="11" t="s">
        <v>125</v>
      </c>
      <c r="E179" s="11" t="s">
        <v>204</v>
      </c>
      <c r="F179" s="11" t="s">
        <v>1073</v>
      </c>
      <c r="G179" s="4">
        <v>44551.508425925917</v>
      </c>
      <c r="H179" s="11" t="s">
        <v>105</v>
      </c>
      <c r="I179" s="11" t="s">
        <v>114</v>
      </c>
      <c r="J179" s="11" t="s">
        <v>109</v>
      </c>
      <c r="K179" s="11" t="s">
        <v>9912</v>
      </c>
      <c r="L179" s="11" t="s">
        <v>109</v>
      </c>
      <c r="M179" s="2" t="b">
        <v>1</v>
      </c>
    </row>
    <row r="180" spans="1:13" ht="28.9" customHeight="1">
      <c r="A180" s="11" t="s">
        <v>9913</v>
      </c>
      <c r="B180" s="11" t="s">
        <v>35</v>
      </c>
      <c r="C180" s="11" t="s">
        <v>180</v>
      </c>
      <c r="D180" s="11" t="s">
        <v>466</v>
      </c>
      <c r="E180" s="11" t="s">
        <v>1078</v>
      </c>
      <c r="F180" s="11" t="s">
        <v>9914</v>
      </c>
      <c r="G180" s="4">
        <v>44551.513078703712</v>
      </c>
      <c r="H180" s="11" t="s">
        <v>105</v>
      </c>
      <c r="I180" s="11" t="s">
        <v>114</v>
      </c>
      <c r="J180" s="11" t="s">
        <v>109</v>
      </c>
      <c r="K180" s="11" t="s">
        <v>9915</v>
      </c>
      <c r="L180" s="11" t="s">
        <v>109</v>
      </c>
      <c r="M180" s="2" t="b">
        <v>1</v>
      </c>
    </row>
    <row r="181" spans="1:13" ht="216" customHeight="1">
      <c r="A181" s="11" t="s">
        <v>9916</v>
      </c>
      <c r="B181" s="11" t="s">
        <v>44</v>
      </c>
      <c r="C181" s="11" t="s">
        <v>375</v>
      </c>
      <c r="D181" s="11" t="s">
        <v>376</v>
      </c>
      <c r="E181" s="11" t="s">
        <v>6513</v>
      </c>
      <c r="F181" s="11" t="s">
        <v>1529</v>
      </c>
      <c r="G181" s="4">
        <v>44551.571736111109</v>
      </c>
      <c r="H181" s="11" t="s">
        <v>105</v>
      </c>
      <c r="I181" s="11" t="s">
        <v>97</v>
      </c>
      <c r="J181" s="11" t="s">
        <v>98</v>
      </c>
      <c r="K181" s="11" t="s">
        <v>9908</v>
      </c>
      <c r="L181" s="11" t="s">
        <v>98</v>
      </c>
      <c r="M181" s="2" t="b">
        <v>0</v>
      </c>
    </row>
    <row r="182" spans="1:13" ht="28.9" customHeight="1">
      <c r="A182" s="11" t="s">
        <v>9917</v>
      </c>
      <c r="B182" s="11" t="s">
        <v>44</v>
      </c>
      <c r="C182" s="11" t="s">
        <v>375</v>
      </c>
      <c r="D182" s="11" t="s">
        <v>376</v>
      </c>
      <c r="E182" s="11" t="s">
        <v>2221</v>
      </c>
      <c r="F182" s="11" t="s">
        <v>2968</v>
      </c>
      <c r="G182" s="4">
        <v>44551.556539351863</v>
      </c>
      <c r="H182" s="11" t="s">
        <v>105</v>
      </c>
      <c r="I182" s="11" t="s">
        <v>114</v>
      </c>
      <c r="J182" s="11" t="s">
        <v>98</v>
      </c>
      <c r="K182" s="11" t="s">
        <v>9918</v>
      </c>
      <c r="L182" s="11" t="s">
        <v>98</v>
      </c>
      <c r="M182" s="2" t="b">
        <v>0</v>
      </c>
    </row>
    <row r="183" spans="1:13" ht="28.9" customHeight="1">
      <c r="A183" s="11" t="s">
        <v>9919</v>
      </c>
      <c r="B183" s="11" t="s">
        <v>35</v>
      </c>
      <c r="C183" s="11" t="s">
        <v>124</v>
      </c>
      <c r="D183" s="11" t="s">
        <v>144</v>
      </c>
      <c r="E183" s="11" t="s">
        <v>1072</v>
      </c>
      <c r="F183" s="11" t="s">
        <v>9920</v>
      </c>
      <c r="G183" s="4">
        <v>44551.614525462966</v>
      </c>
      <c r="H183" s="11" t="s">
        <v>105</v>
      </c>
      <c r="I183" s="11" t="s">
        <v>114</v>
      </c>
      <c r="J183" s="11" t="s">
        <v>109</v>
      </c>
      <c r="K183" s="11" t="s">
        <v>9921</v>
      </c>
      <c r="L183" s="11" t="s">
        <v>109</v>
      </c>
      <c r="M183" s="2" t="b">
        <v>0</v>
      </c>
    </row>
    <row r="184" spans="1:13" ht="28.9" customHeight="1">
      <c r="A184" s="11" t="s">
        <v>9922</v>
      </c>
      <c r="B184" s="11" t="s">
        <v>44</v>
      </c>
      <c r="C184" s="11" t="s">
        <v>933</v>
      </c>
      <c r="D184" s="11" t="s">
        <v>934</v>
      </c>
      <c r="E184" s="11" t="s">
        <v>475</v>
      </c>
      <c r="F184" s="11" t="s">
        <v>9923</v>
      </c>
      <c r="G184" s="4">
        <v>44551.621539351851</v>
      </c>
      <c r="H184" s="11" t="s">
        <v>554</v>
      </c>
      <c r="I184" s="11" t="s">
        <v>97</v>
      </c>
      <c r="J184" s="11"/>
      <c r="K184" s="11"/>
      <c r="L184" s="11" t="s">
        <v>8613</v>
      </c>
      <c r="M184" s="2" t="b">
        <v>0</v>
      </c>
    </row>
    <row r="185" spans="1:13" ht="57.6" customHeight="1">
      <c r="A185" s="11" t="s">
        <v>9924</v>
      </c>
      <c r="B185" s="11" t="s">
        <v>44</v>
      </c>
      <c r="C185" s="11" t="s">
        <v>375</v>
      </c>
      <c r="D185" s="11" t="s">
        <v>376</v>
      </c>
      <c r="E185" s="11" t="s">
        <v>1970</v>
      </c>
      <c r="F185" s="11" t="s">
        <v>9925</v>
      </c>
      <c r="G185" s="4">
        <v>44551.632256944453</v>
      </c>
      <c r="H185" s="11" t="s">
        <v>105</v>
      </c>
      <c r="I185" s="11" t="s">
        <v>97</v>
      </c>
      <c r="J185" s="11" t="s">
        <v>98</v>
      </c>
      <c r="K185" s="11" t="s">
        <v>9926</v>
      </c>
      <c r="L185" s="11" t="s">
        <v>98</v>
      </c>
      <c r="M185" s="2" t="b">
        <v>0</v>
      </c>
    </row>
    <row r="186" spans="1:13" ht="43.15" customHeight="1">
      <c r="A186" s="11" t="s">
        <v>9927</v>
      </c>
      <c r="B186" s="11" t="s">
        <v>44</v>
      </c>
      <c r="C186" s="11" t="s">
        <v>375</v>
      </c>
      <c r="D186" s="11" t="s">
        <v>376</v>
      </c>
      <c r="E186" s="11" t="s">
        <v>2787</v>
      </c>
      <c r="F186" s="11" t="s">
        <v>1617</v>
      </c>
      <c r="G186" s="4">
        <v>44551.707245370373</v>
      </c>
      <c r="H186" s="11" t="s">
        <v>105</v>
      </c>
      <c r="I186" s="11" t="s">
        <v>114</v>
      </c>
      <c r="J186" s="11" t="s">
        <v>98</v>
      </c>
      <c r="K186" s="11" t="s">
        <v>9928</v>
      </c>
      <c r="L186" s="11" t="s">
        <v>98</v>
      </c>
      <c r="M186" s="2" t="b">
        <v>0</v>
      </c>
    </row>
    <row r="187" spans="1:13" ht="43.15" customHeight="1">
      <c r="A187" s="11" t="s">
        <v>9929</v>
      </c>
      <c r="B187" s="11" t="s">
        <v>42</v>
      </c>
      <c r="C187" s="11" t="s">
        <v>92</v>
      </c>
      <c r="D187" s="11" t="s">
        <v>895</v>
      </c>
      <c r="E187" s="11" t="s">
        <v>9930</v>
      </c>
      <c r="F187" s="11" t="s">
        <v>9931</v>
      </c>
      <c r="G187" s="4">
        <v>44552.373888888891</v>
      </c>
      <c r="H187" s="11" t="s">
        <v>105</v>
      </c>
      <c r="I187" s="11" t="s">
        <v>97</v>
      </c>
      <c r="J187" s="11" t="s">
        <v>98</v>
      </c>
      <c r="K187" s="11" t="s">
        <v>9932</v>
      </c>
      <c r="L187" s="11" t="s">
        <v>98</v>
      </c>
      <c r="M187" s="2" t="b">
        <v>0</v>
      </c>
    </row>
    <row r="188" spans="1:13" ht="43.15" customHeight="1">
      <c r="A188" s="11" t="s">
        <v>9933</v>
      </c>
      <c r="B188" s="11" t="s">
        <v>35</v>
      </c>
      <c r="C188" s="11" t="s">
        <v>124</v>
      </c>
      <c r="D188" s="11" t="s">
        <v>144</v>
      </c>
      <c r="E188" s="11" t="s">
        <v>479</v>
      </c>
      <c r="F188" s="11" t="s">
        <v>9934</v>
      </c>
      <c r="G188" s="4">
        <v>44552.384409722217</v>
      </c>
      <c r="H188" s="11" t="s">
        <v>105</v>
      </c>
      <c r="I188" s="11" t="s">
        <v>114</v>
      </c>
      <c r="J188" s="11" t="s">
        <v>109</v>
      </c>
      <c r="K188" s="11" t="s">
        <v>9935</v>
      </c>
      <c r="L188" s="11" t="s">
        <v>109</v>
      </c>
      <c r="M188" s="2" t="b">
        <v>1</v>
      </c>
    </row>
    <row r="189" spans="1:13" ht="28.9" customHeight="1">
      <c r="A189" s="11" t="s">
        <v>9936</v>
      </c>
      <c r="B189" s="11" t="s">
        <v>42</v>
      </c>
      <c r="C189" s="11" t="s">
        <v>375</v>
      </c>
      <c r="D189" s="11" t="s">
        <v>376</v>
      </c>
      <c r="E189" s="11" t="s">
        <v>5638</v>
      </c>
      <c r="F189" s="11" t="s">
        <v>9937</v>
      </c>
      <c r="G189" s="4">
        <v>44552.417685185188</v>
      </c>
      <c r="H189" s="11" t="s">
        <v>105</v>
      </c>
      <c r="I189" s="11" t="s">
        <v>97</v>
      </c>
      <c r="J189" s="11" t="s">
        <v>98</v>
      </c>
      <c r="K189" s="11" t="s">
        <v>9938</v>
      </c>
      <c r="L189" s="11" t="s">
        <v>98</v>
      </c>
      <c r="M189" s="2" t="b">
        <v>0</v>
      </c>
    </row>
    <row r="190" spans="1:13" ht="28.9" customHeight="1">
      <c r="A190" s="11" t="s">
        <v>9939</v>
      </c>
      <c r="B190" s="11" t="s">
        <v>26</v>
      </c>
      <c r="C190" s="11" t="s">
        <v>27</v>
      </c>
      <c r="D190" s="11" t="s">
        <v>231</v>
      </c>
      <c r="E190" s="11" t="s">
        <v>1653</v>
      </c>
      <c r="F190" s="11" t="s">
        <v>9940</v>
      </c>
      <c r="G190" s="4">
        <v>44552.572222222218</v>
      </c>
      <c r="H190" s="11" t="s">
        <v>105</v>
      </c>
      <c r="I190" s="11" t="s">
        <v>97</v>
      </c>
      <c r="J190" s="11" t="s">
        <v>98</v>
      </c>
      <c r="K190" s="11" t="s">
        <v>9941</v>
      </c>
      <c r="L190" s="11" t="s">
        <v>98</v>
      </c>
      <c r="M190" s="2" t="b">
        <v>1</v>
      </c>
    </row>
    <row r="191" spans="1:13" ht="43.15" customHeight="1">
      <c r="A191" s="11" t="s">
        <v>9942</v>
      </c>
      <c r="B191" s="11" t="s">
        <v>35</v>
      </c>
      <c r="C191" s="11" t="s">
        <v>124</v>
      </c>
      <c r="D191" s="11" t="s">
        <v>144</v>
      </c>
      <c r="E191" s="11" t="s">
        <v>479</v>
      </c>
      <c r="F191" s="11" t="s">
        <v>9943</v>
      </c>
      <c r="G191" s="4">
        <v>44552.662673611107</v>
      </c>
      <c r="H191" s="11" t="s">
        <v>105</v>
      </c>
      <c r="I191" s="11" t="s">
        <v>114</v>
      </c>
      <c r="J191" s="11" t="s">
        <v>109</v>
      </c>
      <c r="K191" s="11" t="s">
        <v>9944</v>
      </c>
      <c r="L191" s="11" t="s">
        <v>109</v>
      </c>
      <c r="M191" s="2" t="b">
        <v>0</v>
      </c>
    </row>
    <row r="192" spans="1:13" ht="28.9" customHeight="1">
      <c r="A192" s="11" t="s">
        <v>9945</v>
      </c>
      <c r="B192" s="11" t="s">
        <v>44</v>
      </c>
      <c r="C192" s="11" t="s">
        <v>738</v>
      </c>
      <c r="D192" s="11" t="s">
        <v>739</v>
      </c>
      <c r="E192" s="11" t="s">
        <v>9946</v>
      </c>
      <c r="F192" s="11" t="s">
        <v>9947</v>
      </c>
      <c r="G192" s="4">
        <v>44552.709097222221</v>
      </c>
      <c r="H192" s="11" t="s">
        <v>105</v>
      </c>
      <c r="I192" s="11" t="s">
        <v>97</v>
      </c>
      <c r="J192" s="11" t="s">
        <v>98</v>
      </c>
      <c r="K192" s="11" t="s">
        <v>9948</v>
      </c>
      <c r="L192" s="11" t="s">
        <v>98</v>
      </c>
      <c r="M192" s="2" t="b">
        <v>0</v>
      </c>
    </row>
    <row r="193" spans="1:13">
      <c r="A193" s="11" t="s">
        <v>9949</v>
      </c>
      <c r="B193" s="11" t="s">
        <v>35</v>
      </c>
      <c r="C193" s="11" t="s">
        <v>124</v>
      </c>
      <c r="D193" s="11" t="s">
        <v>144</v>
      </c>
      <c r="E193" s="11" t="s">
        <v>204</v>
      </c>
      <c r="F193" s="11" t="s">
        <v>9950</v>
      </c>
      <c r="G193" s="4">
        <v>44552.718344907407</v>
      </c>
      <c r="H193" s="11" t="s">
        <v>105</v>
      </c>
      <c r="I193" s="11" t="s">
        <v>114</v>
      </c>
      <c r="J193" s="11" t="s">
        <v>109</v>
      </c>
      <c r="K193" s="11" t="s">
        <v>9951</v>
      </c>
      <c r="L193" s="11" t="s">
        <v>109</v>
      </c>
      <c r="M193" s="2" t="b">
        <v>0</v>
      </c>
    </row>
    <row r="194" spans="1:13" ht="28.9" customHeight="1">
      <c r="A194" s="11" t="s">
        <v>9952</v>
      </c>
      <c r="B194" s="11" t="s">
        <v>35</v>
      </c>
      <c r="C194" s="11" t="s">
        <v>180</v>
      </c>
      <c r="D194" s="11" t="s">
        <v>181</v>
      </c>
      <c r="E194" s="11" t="s">
        <v>134</v>
      </c>
      <c r="F194" s="11" t="s">
        <v>9953</v>
      </c>
      <c r="G194" s="4">
        <v>44552.722013888888</v>
      </c>
      <c r="H194" s="11" t="s">
        <v>105</v>
      </c>
      <c r="I194" s="11" t="s">
        <v>114</v>
      </c>
      <c r="J194" s="11" t="s">
        <v>109</v>
      </c>
      <c r="K194" s="11" t="s">
        <v>9954</v>
      </c>
      <c r="L194" s="11" t="s">
        <v>109</v>
      </c>
      <c r="M194" s="2" t="b">
        <v>0</v>
      </c>
    </row>
    <row r="195" spans="1:13" ht="57.6" customHeight="1">
      <c r="A195" s="11" t="s">
        <v>9955</v>
      </c>
      <c r="B195" s="11" t="s">
        <v>42</v>
      </c>
      <c r="C195" s="11" t="s">
        <v>215</v>
      </c>
      <c r="D195" s="11" t="s">
        <v>216</v>
      </c>
      <c r="E195" s="11" t="s">
        <v>9956</v>
      </c>
      <c r="F195" s="11" t="s">
        <v>6080</v>
      </c>
      <c r="G195" s="4">
        <v>44552.77003472222</v>
      </c>
      <c r="H195" s="11" t="s">
        <v>105</v>
      </c>
      <c r="I195" s="11" t="s">
        <v>97</v>
      </c>
      <c r="J195" s="11" t="s">
        <v>98</v>
      </c>
      <c r="K195" s="11" t="s">
        <v>9683</v>
      </c>
      <c r="L195" s="11" t="s">
        <v>98</v>
      </c>
      <c r="M195" s="2" t="b">
        <v>0</v>
      </c>
    </row>
    <row r="196" spans="1:13" ht="57.6" customHeight="1">
      <c r="A196" s="11" t="s">
        <v>9957</v>
      </c>
      <c r="B196" s="11" t="s">
        <v>42</v>
      </c>
      <c r="C196" s="11" t="s">
        <v>215</v>
      </c>
      <c r="D196" s="11" t="s">
        <v>216</v>
      </c>
      <c r="E196" s="11" t="s">
        <v>9242</v>
      </c>
      <c r="F196" s="11" t="s">
        <v>6080</v>
      </c>
      <c r="G196" s="4">
        <v>44552.791689814818</v>
      </c>
      <c r="H196" s="11" t="s">
        <v>105</v>
      </c>
      <c r="I196" s="11" t="s">
        <v>97</v>
      </c>
      <c r="J196" s="11" t="s">
        <v>98</v>
      </c>
      <c r="K196" s="11" t="s">
        <v>5392</v>
      </c>
      <c r="L196" s="11" t="s">
        <v>98</v>
      </c>
      <c r="M196" s="2" t="b">
        <v>0</v>
      </c>
    </row>
    <row r="197" spans="1:13" ht="28.9" customHeight="1">
      <c r="A197" s="11" t="s">
        <v>9958</v>
      </c>
      <c r="B197" s="11" t="s">
        <v>35</v>
      </c>
      <c r="C197" s="11" t="s">
        <v>429</v>
      </c>
      <c r="D197" s="11" t="s">
        <v>430</v>
      </c>
      <c r="E197" s="11" t="s">
        <v>981</v>
      </c>
      <c r="F197" s="11" t="s">
        <v>9959</v>
      </c>
      <c r="G197" s="4">
        <v>44552.79451388889</v>
      </c>
      <c r="H197" s="11" t="s">
        <v>105</v>
      </c>
      <c r="I197" s="11" t="s">
        <v>97</v>
      </c>
      <c r="J197" s="11" t="s">
        <v>109</v>
      </c>
      <c r="K197" s="11" t="s">
        <v>9960</v>
      </c>
      <c r="L197" s="11" t="s">
        <v>109</v>
      </c>
      <c r="M197" s="2" t="b">
        <v>1</v>
      </c>
    </row>
    <row r="198" spans="1:13" ht="28.9" customHeight="1">
      <c r="A198" s="11" t="s">
        <v>9961</v>
      </c>
      <c r="B198" s="11" t="s">
        <v>42</v>
      </c>
      <c r="C198" s="11" t="s">
        <v>375</v>
      </c>
      <c r="D198" s="11" t="s">
        <v>376</v>
      </c>
      <c r="E198" s="11" t="s">
        <v>5511</v>
      </c>
      <c r="F198" s="11" t="s">
        <v>1635</v>
      </c>
      <c r="G198" s="4">
        <v>44552.827476851853</v>
      </c>
      <c r="H198" s="11" t="s">
        <v>105</v>
      </c>
      <c r="I198" s="11" t="s">
        <v>97</v>
      </c>
      <c r="J198" s="11" t="s">
        <v>98</v>
      </c>
      <c r="K198" s="11" t="s">
        <v>9147</v>
      </c>
      <c r="L198" s="11" t="s">
        <v>98</v>
      </c>
      <c r="M198" s="2" t="b">
        <v>0</v>
      </c>
    </row>
    <row r="199" spans="1:13" ht="57.6" customHeight="1">
      <c r="A199" s="11" t="s">
        <v>9962</v>
      </c>
      <c r="B199" s="11" t="s">
        <v>42</v>
      </c>
      <c r="C199" s="11" t="s">
        <v>215</v>
      </c>
      <c r="D199" s="11" t="s">
        <v>216</v>
      </c>
      <c r="E199" s="11" t="s">
        <v>7349</v>
      </c>
      <c r="F199" s="11" t="s">
        <v>7615</v>
      </c>
      <c r="G199" s="4">
        <v>44552.848217592589</v>
      </c>
      <c r="H199" s="11" t="s">
        <v>105</v>
      </c>
      <c r="I199" s="11" t="s">
        <v>97</v>
      </c>
      <c r="J199" s="11" t="s">
        <v>98</v>
      </c>
      <c r="K199" s="11" t="s">
        <v>9683</v>
      </c>
      <c r="L199" s="11" t="s">
        <v>98</v>
      </c>
      <c r="M199" s="2" t="b">
        <v>0</v>
      </c>
    </row>
    <row r="200" spans="1:13" ht="28.9" customHeight="1">
      <c r="A200" s="11" t="s">
        <v>9963</v>
      </c>
      <c r="B200" s="11" t="s">
        <v>35</v>
      </c>
      <c r="C200" s="11" t="s">
        <v>429</v>
      </c>
      <c r="D200" s="11" t="s">
        <v>430</v>
      </c>
      <c r="E200" s="11" t="s">
        <v>981</v>
      </c>
      <c r="F200" s="11" t="s">
        <v>9964</v>
      </c>
      <c r="G200" s="4">
        <v>44552.849409722221</v>
      </c>
      <c r="H200" s="11" t="s">
        <v>105</v>
      </c>
      <c r="I200" s="11" t="s">
        <v>97</v>
      </c>
      <c r="J200" s="11" t="s">
        <v>121</v>
      </c>
      <c r="K200" s="11" t="s">
        <v>9960</v>
      </c>
      <c r="L200" s="11" t="s">
        <v>109</v>
      </c>
      <c r="M200" s="2" t="b">
        <v>0</v>
      </c>
    </row>
    <row r="201" spans="1:13">
      <c r="A201" s="11" t="s">
        <v>9965</v>
      </c>
      <c r="B201" s="11" t="s">
        <v>33</v>
      </c>
      <c r="C201" s="11" t="s">
        <v>33</v>
      </c>
      <c r="D201" s="11"/>
      <c r="E201" s="11" t="s">
        <v>6743</v>
      </c>
      <c r="F201" s="11" t="s">
        <v>9966</v>
      </c>
      <c r="G201" s="4">
        <v>44553.384699074071</v>
      </c>
      <c r="H201" s="11" t="s">
        <v>1076</v>
      </c>
      <c r="I201" s="11" t="s">
        <v>97</v>
      </c>
      <c r="J201" s="11"/>
      <c r="K201" s="11"/>
      <c r="L201" s="11" t="s">
        <v>98</v>
      </c>
      <c r="M201" s="2" t="b">
        <v>1</v>
      </c>
    </row>
    <row r="202" spans="1:13" ht="43.15" customHeight="1">
      <c r="A202" s="11" t="s">
        <v>9967</v>
      </c>
      <c r="B202" s="11" t="s">
        <v>35</v>
      </c>
      <c r="C202" s="11" t="s">
        <v>124</v>
      </c>
      <c r="D202" s="11" t="s">
        <v>144</v>
      </c>
      <c r="E202" s="11" t="s">
        <v>171</v>
      </c>
      <c r="F202" s="11" t="s">
        <v>4420</v>
      </c>
      <c r="G202" s="4">
        <v>44553.387569444443</v>
      </c>
      <c r="H202" s="11" t="s">
        <v>105</v>
      </c>
      <c r="I202" s="11" t="s">
        <v>114</v>
      </c>
      <c r="J202" s="11" t="s">
        <v>109</v>
      </c>
      <c r="K202" s="11" t="s">
        <v>9968</v>
      </c>
      <c r="L202" s="11" t="s">
        <v>109</v>
      </c>
      <c r="M202" s="2" t="b">
        <v>0</v>
      </c>
    </row>
    <row r="203" spans="1:13" ht="72" customHeight="1">
      <c r="A203" s="11" t="s">
        <v>9969</v>
      </c>
      <c r="B203" s="11" t="s">
        <v>35</v>
      </c>
      <c r="C203" s="11" t="s">
        <v>180</v>
      </c>
      <c r="D203" s="11" t="s">
        <v>181</v>
      </c>
      <c r="E203" s="11" t="s">
        <v>9970</v>
      </c>
      <c r="F203" s="11" t="s">
        <v>9971</v>
      </c>
      <c r="G203" s="4">
        <v>44553.391493055547</v>
      </c>
      <c r="H203" s="11" t="s">
        <v>105</v>
      </c>
      <c r="I203" s="11" t="s">
        <v>114</v>
      </c>
      <c r="J203" s="11" t="s">
        <v>109</v>
      </c>
      <c r="K203" s="11" t="s">
        <v>9972</v>
      </c>
      <c r="L203" s="11" t="s">
        <v>109</v>
      </c>
      <c r="M203" s="2" t="b">
        <v>1</v>
      </c>
    </row>
    <row r="204" spans="1:13" ht="28.9" customHeight="1">
      <c r="A204" s="11" t="s">
        <v>9973</v>
      </c>
      <c r="B204" s="11" t="s">
        <v>42</v>
      </c>
      <c r="C204" s="11" t="s">
        <v>215</v>
      </c>
      <c r="D204" s="11" t="s">
        <v>216</v>
      </c>
      <c r="E204" s="11" t="s">
        <v>7093</v>
      </c>
      <c r="F204" s="11" t="s">
        <v>6080</v>
      </c>
      <c r="G204" s="4">
        <v>44553.497013888889</v>
      </c>
      <c r="H204" s="11" t="s">
        <v>105</v>
      </c>
      <c r="I204" s="11" t="s">
        <v>97</v>
      </c>
      <c r="J204" s="11" t="s">
        <v>98</v>
      </c>
      <c r="K204" s="11" t="s">
        <v>7448</v>
      </c>
      <c r="L204" s="11" t="s">
        <v>98</v>
      </c>
      <c r="M204" s="2" t="b">
        <v>0</v>
      </c>
    </row>
    <row r="205" spans="1:13" ht="86.45" customHeight="1">
      <c r="A205" s="11" t="s">
        <v>9974</v>
      </c>
      <c r="B205" s="11" t="s">
        <v>44</v>
      </c>
      <c r="C205" s="11" t="s">
        <v>738</v>
      </c>
      <c r="D205" s="11" t="s">
        <v>739</v>
      </c>
      <c r="E205" s="11" t="s">
        <v>7670</v>
      </c>
      <c r="F205" s="11" t="s">
        <v>9975</v>
      </c>
      <c r="G205" s="4">
        <v>44553.51934027778</v>
      </c>
      <c r="H205" s="11" t="s">
        <v>105</v>
      </c>
      <c r="I205" s="11" t="s">
        <v>97</v>
      </c>
      <c r="J205" s="11" t="s">
        <v>98</v>
      </c>
      <c r="K205" s="11" t="s">
        <v>9976</v>
      </c>
      <c r="L205" s="11" t="s">
        <v>98</v>
      </c>
      <c r="M205" s="2" t="b">
        <v>0</v>
      </c>
    </row>
    <row r="206" spans="1:13" ht="57.6" customHeight="1">
      <c r="A206" s="11" t="s">
        <v>9977</v>
      </c>
      <c r="B206" s="11" t="s">
        <v>35</v>
      </c>
      <c r="C206" s="11" t="s">
        <v>429</v>
      </c>
      <c r="D206" s="11" t="s">
        <v>430</v>
      </c>
      <c r="E206" s="11" t="s">
        <v>227</v>
      </c>
      <c r="F206" s="11" t="s">
        <v>9978</v>
      </c>
      <c r="G206" s="4">
        <v>44553.51525462963</v>
      </c>
      <c r="H206" s="11" t="s">
        <v>105</v>
      </c>
      <c r="I206" s="11" t="s">
        <v>114</v>
      </c>
      <c r="J206" s="11" t="s">
        <v>109</v>
      </c>
      <c r="K206" s="11" t="s">
        <v>9979</v>
      </c>
      <c r="L206" s="11" t="s">
        <v>109</v>
      </c>
      <c r="M206" s="2" t="b">
        <v>1</v>
      </c>
    </row>
    <row r="207" spans="1:13" ht="43.15" customHeight="1">
      <c r="A207" s="11" t="s">
        <v>9980</v>
      </c>
      <c r="B207" s="11" t="s">
        <v>35</v>
      </c>
      <c r="C207" s="11" t="s">
        <v>180</v>
      </c>
      <c r="D207" s="11" t="s">
        <v>466</v>
      </c>
      <c r="E207" s="11" t="s">
        <v>258</v>
      </c>
      <c r="F207" s="11" t="s">
        <v>9981</v>
      </c>
      <c r="G207" s="4">
        <v>44553.51635416667</v>
      </c>
      <c r="H207" s="11" t="s">
        <v>105</v>
      </c>
      <c r="I207" s="11" t="s">
        <v>97</v>
      </c>
      <c r="J207" s="11" t="s">
        <v>109</v>
      </c>
      <c r="K207" s="11" t="s">
        <v>9982</v>
      </c>
      <c r="L207" s="11" t="s">
        <v>109</v>
      </c>
      <c r="M207" s="2" t="b">
        <v>1</v>
      </c>
    </row>
    <row r="208" spans="1:13" ht="57.6" customHeight="1">
      <c r="A208" s="11" t="s">
        <v>9983</v>
      </c>
      <c r="B208" s="11" t="s">
        <v>42</v>
      </c>
      <c r="C208" s="11" t="s">
        <v>215</v>
      </c>
      <c r="D208" s="11" t="s">
        <v>216</v>
      </c>
      <c r="E208" s="11" t="s">
        <v>3816</v>
      </c>
      <c r="F208" s="11" t="s">
        <v>6080</v>
      </c>
      <c r="G208" s="4">
        <v>44553.5778587963</v>
      </c>
      <c r="H208" s="11" t="s">
        <v>105</v>
      </c>
      <c r="I208" s="11" t="s">
        <v>97</v>
      </c>
      <c r="J208" s="11" t="s">
        <v>98</v>
      </c>
      <c r="K208" s="11" t="s">
        <v>9683</v>
      </c>
      <c r="L208" s="11" t="s">
        <v>98</v>
      </c>
      <c r="M208" s="2" t="b">
        <v>0</v>
      </c>
    </row>
    <row r="209" spans="1:13" ht="28.9" customHeight="1">
      <c r="A209" s="11" t="s">
        <v>9984</v>
      </c>
      <c r="B209" s="11" t="s">
        <v>42</v>
      </c>
      <c r="C209" s="11" t="s">
        <v>215</v>
      </c>
      <c r="D209" s="11" t="s">
        <v>216</v>
      </c>
      <c r="E209" s="11" t="s">
        <v>5137</v>
      </c>
      <c r="F209" s="11" t="s">
        <v>6080</v>
      </c>
      <c r="G209" s="4">
        <v>44553.583796296298</v>
      </c>
      <c r="H209" s="11" t="s">
        <v>105</v>
      </c>
      <c r="I209" s="11" t="s">
        <v>97</v>
      </c>
      <c r="J209" s="11" t="s">
        <v>98</v>
      </c>
      <c r="K209" s="11" t="s">
        <v>9985</v>
      </c>
      <c r="L209" s="11" t="s">
        <v>98</v>
      </c>
      <c r="M209" s="2" t="b">
        <v>0</v>
      </c>
    </row>
    <row r="210" spans="1:13">
      <c r="A210" s="11" t="s">
        <v>9986</v>
      </c>
      <c r="B210" s="11" t="s">
        <v>35</v>
      </c>
      <c r="C210" s="11" t="s">
        <v>124</v>
      </c>
      <c r="D210" s="11" t="s">
        <v>144</v>
      </c>
      <c r="E210" s="11" t="s">
        <v>319</v>
      </c>
      <c r="F210" s="11" t="s">
        <v>9987</v>
      </c>
      <c r="G210" s="4">
        <v>44553.582083333327</v>
      </c>
      <c r="H210" s="11" t="s">
        <v>105</v>
      </c>
      <c r="I210" s="11" t="s">
        <v>114</v>
      </c>
      <c r="J210" s="11" t="s">
        <v>109</v>
      </c>
      <c r="K210" s="11" t="s">
        <v>9988</v>
      </c>
      <c r="L210" s="11" t="s">
        <v>109</v>
      </c>
      <c r="M210" s="2" t="b">
        <v>0</v>
      </c>
    </row>
    <row r="211" spans="1:13" ht="57.6" customHeight="1">
      <c r="A211" s="11" t="s">
        <v>9989</v>
      </c>
      <c r="B211" s="11" t="s">
        <v>44</v>
      </c>
      <c r="C211" s="11" t="s">
        <v>375</v>
      </c>
      <c r="D211" s="11" t="s">
        <v>376</v>
      </c>
      <c r="E211" s="11" t="s">
        <v>3487</v>
      </c>
      <c r="F211" s="11" t="s">
        <v>7820</v>
      </c>
      <c r="G211" s="4">
        <v>44553.583541666667</v>
      </c>
      <c r="H211" s="11" t="s">
        <v>105</v>
      </c>
      <c r="I211" s="11" t="s">
        <v>114</v>
      </c>
      <c r="J211" s="11" t="s">
        <v>98</v>
      </c>
      <c r="K211" s="11" t="s">
        <v>5392</v>
      </c>
      <c r="L211" s="11" t="s">
        <v>98</v>
      </c>
      <c r="M211" s="2" t="b">
        <v>0</v>
      </c>
    </row>
    <row r="212" spans="1:13" ht="57.6" customHeight="1">
      <c r="A212" s="11" t="s">
        <v>9990</v>
      </c>
      <c r="B212" s="11" t="s">
        <v>42</v>
      </c>
      <c r="C212" s="11" t="s">
        <v>215</v>
      </c>
      <c r="D212" s="11" t="s">
        <v>216</v>
      </c>
      <c r="E212" s="11" t="s">
        <v>8737</v>
      </c>
      <c r="F212" s="11" t="s">
        <v>9991</v>
      </c>
      <c r="G212" s="4">
        <v>44553.586539351847</v>
      </c>
      <c r="H212" s="11" t="s">
        <v>105</v>
      </c>
      <c r="I212" s="11" t="s">
        <v>114</v>
      </c>
      <c r="J212" s="11" t="s">
        <v>98</v>
      </c>
      <c r="K212" s="11" t="s">
        <v>9683</v>
      </c>
      <c r="L212" s="11" t="s">
        <v>98</v>
      </c>
      <c r="M212" s="2" t="b">
        <v>0</v>
      </c>
    </row>
    <row r="213" spans="1:13" ht="28.9" customHeight="1">
      <c r="A213" s="11" t="s">
        <v>9992</v>
      </c>
      <c r="B213" s="11" t="s">
        <v>42</v>
      </c>
      <c r="C213" s="11" t="s">
        <v>215</v>
      </c>
      <c r="D213" s="11" t="s">
        <v>216</v>
      </c>
      <c r="E213" s="11" t="s">
        <v>9184</v>
      </c>
      <c r="F213" s="11" t="s">
        <v>250</v>
      </c>
      <c r="G213" s="4">
        <v>44553.634409722217</v>
      </c>
      <c r="H213" s="11" t="s">
        <v>105</v>
      </c>
      <c r="I213" s="11" t="s">
        <v>97</v>
      </c>
      <c r="J213" s="11" t="s">
        <v>98</v>
      </c>
      <c r="K213" s="11" t="s">
        <v>3616</v>
      </c>
      <c r="L213" s="11" t="s">
        <v>98</v>
      </c>
      <c r="M213" s="2" t="b">
        <v>0</v>
      </c>
    </row>
    <row r="214" spans="1:13" ht="57.6" customHeight="1">
      <c r="A214" s="11" t="s">
        <v>9993</v>
      </c>
      <c r="B214" s="11" t="s">
        <v>42</v>
      </c>
      <c r="C214" s="11" t="s">
        <v>215</v>
      </c>
      <c r="D214" s="11" t="s">
        <v>216</v>
      </c>
      <c r="E214" s="11" t="s">
        <v>1623</v>
      </c>
      <c r="F214" s="11" t="s">
        <v>250</v>
      </c>
      <c r="G214" s="4">
        <v>44553.657685185193</v>
      </c>
      <c r="H214" s="11" t="s">
        <v>105</v>
      </c>
      <c r="I214" s="11" t="s">
        <v>97</v>
      </c>
      <c r="J214" s="11" t="s">
        <v>98</v>
      </c>
      <c r="K214" s="11" t="s">
        <v>9683</v>
      </c>
      <c r="L214" s="11" t="s">
        <v>98</v>
      </c>
      <c r="M214" s="2" t="b">
        <v>0</v>
      </c>
    </row>
    <row r="215" spans="1:13">
      <c r="A215" s="11" t="s">
        <v>9994</v>
      </c>
      <c r="B215" s="11" t="s">
        <v>35</v>
      </c>
      <c r="C215" s="11" t="s">
        <v>124</v>
      </c>
      <c r="D215" s="11" t="s">
        <v>144</v>
      </c>
      <c r="E215" s="11" t="s">
        <v>560</v>
      </c>
      <c r="F215" s="11" t="s">
        <v>9995</v>
      </c>
      <c r="G215" s="4">
        <v>44553.668124999997</v>
      </c>
      <c r="H215" s="11" t="s">
        <v>105</v>
      </c>
      <c r="I215" s="11" t="s">
        <v>114</v>
      </c>
      <c r="J215" s="11" t="s">
        <v>109</v>
      </c>
      <c r="K215" s="11" t="s">
        <v>9996</v>
      </c>
      <c r="L215" s="11" t="s">
        <v>109</v>
      </c>
      <c r="M215" s="2" t="b">
        <v>0</v>
      </c>
    </row>
    <row r="216" spans="1:13" ht="28.9" customHeight="1">
      <c r="A216" s="11" t="s">
        <v>9997</v>
      </c>
      <c r="B216" s="11" t="s">
        <v>44</v>
      </c>
      <c r="C216" s="11" t="s">
        <v>738</v>
      </c>
      <c r="D216" s="11" t="s">
        <v>739</v>
      </c>
      <c r="E216" s="11" t="s">
        <v>9998</v>
      </c>
      <c r="F216" s="11" t="s">
        <v>9999</v>
      </c>
      <c r="G216" s="4">
        <v>44553.699374999997</v>
      </c>
      <c r="H216" s="11" t="s">
        <v>105</v>
      </c>
      <c r="I216" s="11" t="s">
        <v>97</v>
      </c>
      <c r="J216" s="11" t="s">
        <v>98</v>
      </c>
      <c r="K216" s="11" t="s">
        <v>10000</v>
      </c>
      <c r="L216" s="11" t="s">
        <v>98</v>
      </c>
      <c r="M216" s="2" t="b">
        <v>0</v>
      </c>
    </row>
    <row r="217" spans="1:13" ht="28.9" customHeight="1">
      <c r="A217" s="11" t="s">
        <v>10001</v>
      </c>
      <c r="B217" s="11" t="s">
        <v>42</v>
      </c>
      <c r="C217" s="11" t="s">
        <v>215</v>
      </c>
      <c r="D217" s="11" t="s">
        <v>216</v>
      </c>
      <c r="E217" s="11" t="s">
        <v>640</v>
      </c>
      <c r="F217" s="11" t="s">
        <v>10002</v>
      </c>
      <c r="G217" s="4">
        <v>44553.707442129627</v>
      </c>
      <c r="H217" s="11" t="s">
        <v>105</v>
      </c>
      <c r="I217" s="11" t="s">
        <v>97</v>
      </c>
      <c r="J217" s="11" t="s">
        <v>98</v>
      </c>
      <c r="K217" s="11" t="s">
        <v>10003</v>
      </c>
      <c r="L217" s="11" t="s">
        <v>98</v>
      </c>
      <c r="M217" s="2" t="b">
        <v>0</v>
      </c>
    </row>
    <row r="218" spans="1:13" ht="57.6" customHeight="1">
      <c r="A218" s="11" t="s">
        <v>10004</v>
      </c>
      <c r="B218" s="11" t="s">
        <v>42</v>
      </c>
      <c r="C218" s="11" t="s">
        <v>215</v>
      </c>
      <c r="D218" s="11" t="s">
        <v>216</v>
      </c>
      <c r="E218" s="11" t="s">
        <v>10005</v>
      </c>
      <c r="F218" s="11" t="s">
        <v>10002</v>
      </c>
      <c r="G218" s="4">
        <v>44553.728495370371</v>
      </c>
      <c r="H218" s="11" t="s">
        <v>105</v>
      </c>
      <c r="I218" s="11" t="s">
        <v>97</v>
      </c>
      <c r="J218" s="11" t="s">
        <v>98</v>
      </c>
      <c r="K218" s="11" t="s">
        <v>5392</v>
      </c>
      <c r="L218" s="11" t="s">
        <v>98</v>
      </c>
      <c r="M218" s="2" t="b">
        <v>0</v>
      </c>
    </row>
    <row r="219" spans="1:13" ht="28.9" customHeight="1">
      <c r="A219" s="11" t="s">
        <v>10006</v>
      </c>
      <c r="B219" s="11" t="s">
        <v>44</v>
      </c>
      <c r="C219" s="11" t="s">
        <v>375</v>
      </c>
      <c r="D219" s="11" t="s">
        <v>376</v>
      </c>
      <c r="E219" s="11" t="s">
        <v>6339</v>
      </c>
      <c r="F219" s="11" t="s">
        <v>10007</v>
      </c>
      <c r="G219" s="4">
        <v>44553.746979166674</v>
      </c>
      <c r="H219" s="11" t="s">
        <v>105</v>
      </c>
      <c r="I219" s="11" t="s">
        <v>97</v>
      </c>
      <c r="J219" s="11" t="s">
        <v>98</v>
      </c>
      <c r="K219" s="11" t="s">
        <v>10008</v>
      </c>
      <c r="L219" s="11" t="s">
        <v>98</v>
      </c>
      <c r="M219" s="2" t="b">
        <v>0</v>
      </c>
    </row>
    <row r="220" spans="1:13" ht="28.9" customHeight="1">
      <c r="A220" s="11" t="s">
        <v>10009</v>
      </c>
      <c r="B220" s="11" t="s">
        <v>35</v>
      </c>
      <c r="C220" s="11" t="s">
        <v>195</v>
      </c>
      <c r="D220" s="11" t="s">
        <v>430</v>
      </c>
      <c r="E220" s="11" t="s">
        <v>569</v>
      </c>
      <c r="F220" s="11" t="s">
        <v>10010</v>
      </c>
      <c r="G220" s="4">
        <v>44553.751192129632</v>
      </c>
      <c r="H220" s="11" t="s">
        <v>105</v>
      </c>
      <c r="I220" s="11" t="s">
        <v>114</v>
      </c>
      <c r="J220" s="11" t="s">
        <v>109</v>
      </c>
      <c r="K220" s="11" t="s">
        <v>10011</v>
      </c>
      <c r="L220" s="11" t="s">
        <v>109</v>
      </c>
      <c r="M220" s="2" t="b">
        <v>0</v>
      </c>
    </row>
    <row r="221" spans="1:13" ht="28.9" customHeight="1">
      <c r="A221" s="11" t="s">
        <v>10012</v>
      </c>
      <c r="B221" s="11" t="s">
        <v>44</v>
      </c>
      <c r="C221" s="11" t="s">
        <v>375</v>
      </c>
      <c r="D221" s="11" t="s">
        <v>376</v>
      </c>
      <c r="E221" s="11" t="s">
        <v>5383</v>
      </c>
      <c r="F221" s="11" t="s">
        <v>10007</v>
      </c>
      <c r="G221" s="4">
        <v>44553.753958333327</v>
      </c>
      <c r="H221" s="11" t="s">
        <v>105</v>
      </c>
      <c r="I221" s="11" t="s">
        <v>97</v>
      </c>
      <c r="J221" s="11" t="s">
        <v>98</v>
      </c>
      <c r="K221" s="11" t="s">
        <v>10013</v>
      </c>
      <c r="L221" s="11" t="s">
        <v>98</v>
      </c>
      <c r="M221" s="2" t="b">
        <v>0</v>
      </c>
    </row>
    <row r="222" spans="1:13" ht="28.9" customHeight="1">
      <c r="A222" s="11" t="s">
        <v>10014</v>
      </c>
      <c r="B222" s="11" t="s">
        <v>42</v>
      </c>
      <c r="C222" s="11" t="s">
        <v>215</v>
      </c>
      <c r="D222" s="11" t="s">
        <v>216</v>
      </c>
      <c r="E222" s="11" t="s">
        <v>10015</v>
      </c>
      <c r="F222" s="11" t="s">
        <v>1284</v>
      </c>
      <c r="G222" s="4">
        <v>44553.758159722223</v>
      </c>
      <c r="H222" s="11" t="s">
        <v>105</v>
      </c>
      <c r="I222" s="11" t="s">
        <v>114</v>
      </c>
      <c r="J222" s="11" t="s">
        <v>98</v>
      </c>
      <c r="K222" s="11" t="s">
        <v>10016</v>
      </c>
      <c r="L222" s="11" t="s">
        <v>98</v>
      </c>
      <c r="M222" s="2" t="b">
        <v>0</v>
      </c>
    </row>
    <row r="223" spans="1:13" ht="28.9" customHeight="1">
      <c r="A223" s="11" t="s">
        <v>10017</v>
      </c>
      <c r="B223" s="11" t="s">
        <v>35</v>
      </c>
      <c r="C223" s="11" t="s">
        <v>342</v>
      </c>
      <c r="D223" s="11" t="s">
        <v>343</v>
      </c>
      <c r="E223" s="11" t="s">
        <v>1112</v>
      </c>
      <c r="F223" s="11" t="s">
        <v>10018</v>
      </c>
      <c r="G223" s="4">
        <v>44553.785104166673</v>
      </c>
      <c r="H223" s="11" t="s">
        <v>105</v>
      </c>
      <c r="I223" s="11" t="s">
        <v>114</v>
      </c>
      <c r="J223" s="11" t="s">
        <v>109</v>
      </c>
      <c r="K223" s="11" t="s">
        <v>10019</v>
      </c>
      <c r="L223" s="11" t="s">
        <v>109</v>
      </c>
      <c r="M223" s="2" t="b">
        <v>0</v>
      </c>
    </row>
    <row r="224" spans="1:13" ht="57.6" customHeight="1">
      <c r="A224" s="11" t="s">
        <v>10020</v>
      </c>
      <c r="B224" s="11" t="s">
        <v>44</v>
      </c>
      <c r="C224" s="11" t="s">
        <v>507</v>
      </c>
      <c r="D224" s="11" t="s">
        <v>508</v>
      </c>
      <c r="E224" s="11" t="s">
        <v>7846</v>
      </c>
      <c r="F224" s="11" t="s">
        <v>10021</v>
      </c>
      <c r="G224" s="4">
        <v>44553.786516203712</v>
      </c>
      <c r="H224" s="11" t="s">
        <v>105</v>
      </c>
      <c r="I224" s="11" t="s">
        <v>114</v>
      </c>
      <c r="J224" s="11" t="s">
        <v>98</v>
      </c>
      <c r="K224" s="11" t="s">
        <v>10022</v>
      </c>
      <c r="L224" s="11" t="s">
        <v>98</v>
      </c>
      <c r="M224" s="2" t="b">
        <v>0</v>
      </c>
    </row>
    <row r="225" spans="1:13" ht="28.9" customHeight="1">
      <c r="A225" s="11" t="s">
        <v>10023</v>
      </c>
      <c r="B225" s="11" t="s">
        <v>35</v>
      </c>
      <c r="C225" s="11" t="s">
        <v>429</v>
      </c>
      <c r="D225" s="11" t="s">
        <v>430</v>
      </c>
      <c r="E225" s="11" t="s">
        <v>5511</v>
      </c>
      <c r="F225" s="11" t="s">
        <v>1122</v>
      </c>
      <c r="G225" s="4">
        <v>44553.84952546296</v>
      </c>
      <c r="H225" s="11" t="s">
        <v>105</v>
      </c>
      <c r="I225" s="11" t="s">
        <v>97</v>
      </c>
      <c r="J225" s="11" t="s">
        <v>109</v>
      </c>
      <c r="K225" s="11" t="s">
        <v>10024</v>
      </c>
      <c r="L225" s="11" t="s">
        <v>109</v>
      </c>
      <c r="M225" s="2" t="b">
        <v>0</v>
      </c>
    </row>
    <row r="226" spans="1:13" ht="57.6" customHeight="1">
      <c r="A226" s="11" t="s">
        <v>10025</v>
      </c>
      <c r="B226" s="11" t="s">
        <v>42</v>
      </c>
      <c r="C226" s="11" t="s">
        <v>215</v>
      </c>
      <c r="D226" s="11" t="s">
        <v>216</v>
      </c>
      <c r="E226" s="11" t="s">
        <v>4989</v>
      </c>
      <c r="F226" s="11" t="s">
        <v>6080</v>
      </c>
      <c r="G226" s="4">
        <v>44554.418124999997</v>
      </c>
      <c r="H226" s="11" t="s">
        <v>105</v>
      </c>
      <c r="I226" s="11" t="s">
        <v>97</v>
      </c>
      <c r="J226" s="11" t="s">
        <v>98</v>
      </c>
      <c r="K226" s="11" t="s">
        <v>5392</v>
      </c>
      <c r="L226" s="11" t="s">
        <v>98</v>
      </c>
      <c r="M226" s="2" t="b">
        <v>0</v>
      </c>
    </row>
    <row r="227" spans="1:13" ht="28.9" customHeight="1">
      <c r="A227" s="11" t="s">
        <v>10026</v>
      </c>
      <c r="B227" s="11" t="s">
        <v>35</v>
      </c>
      <c r="C227" s="11" t="s">
        <v>873</v>
      </c>
      <c r="D227" s="11" t="s">
        <v>874</v>
      </c>
      <c r="E227" s="11" t="s">
        <v>1029</v>
      </c>
      <c r="F227" s="11" t="s">
        <v>10027</v>
      </c>
      <c r="G227" s="4">
        <v>44554.414537037039</v>
      </c>
      <c r="H227" s="11" t="s">
        <v>105</v>
      </c>
      <c r="I227" s="11" t="s">
        <v>114</v>
      </c>
      <c r="J227" s="11" t="s">
        <v>109</v>
      </c>
      <c r="K227" s="11" t="s">
        <v>10028</v>
      </c>
      <c r="L227" s="11" t="s">
        <v>109</v>
      </c>
      <c r="M227" s="2" t="b">
        <v>1</v>
      </c>
    </row>
    <row r="228" spans="1:13" ht="57.6" customHeight="1">
      <c r="A228" s="11" t="s">
        <v>10029</v>
      </c>
      <c r="B228" s="11" t="s">
        <v>42</v>
      </c>
      <c r="C228" s="11" t="s">
        <v>159</v>
      </c>
      <c r="D228" s="11" t="s">
        <v>160</v>
      </c>
      <c r="E228" s="11" t="s">
        <v>5550</v>
      </c>
      <c r="F228" s="11" t="s">
        <v>10030</v>
      </c>
      <c r="G228" s="4">
        <v>44554.458356481482</v>
      </c>
      <c r="H228" s="11" t="s">
        <v>105</v>
      </c>
      <c r="I228" s="11" t="s">
        <v>97</v>
      </c>
      <c r="J228" s="11" t="s">
        <v>98</v>
      </c>
      <c r="K228" s="11" t="s">
        <v>10031</v>
      </c>
      <c r="L228" s="11" t="s">
        <v>98</v>
      </c>
      <c r="M228" s="2" t="b">
        <v>0</v>
      </c>
    </row>
    <row r="229" spans="1:13" ht="57.6" customHeight="1">
      <c r="A229" s="11" t="s">
        <v>10032</v>
      </c>
      <c r="B229" s="11" t="s">
        <v>42</v>
      </c>
      <c r="C229" s="11" t="s">
        <v>215</v>
      </c>
      <c r="D229" s="11" t="s">
        <v>216</v>
      </c>
      <c r="E229" s="11" t="s">
        <v>5253</v>
      </c>
      <c r="F229" s="11" t="s">
        <v>1284</v>
      </c>
      <c r="G229" s="4">
        <v>44554.439270833333</v>
      </c>
      <c r="H229" s="11" t="s">
        <v>105</v>
      </c>
      <c r="I229" s="11" t="s">
        <v>114</v>
      </c>
      <c r="J229" s="11" t="s">
        <v>98</v>
      </c>
      <c r="K229" s="11" t="s">
        <v>5392</v>
      </c>
      <c r="L229" s="11" t="s">
        <v>98</v>
      </c>
      <c r="M229" s="2" t="b">
        <v>0</v>
      </c>
    </row>
    <row r="230" spans="1:13" ht="43.15" customHeight="1">
      <c r="A230" s="11" t="s">
        <v>10033</v>
      </c>
      <c r="B230" s="11" t="s">
        <v>56</v>
      </c>
      <c r="C230" s="11" t="s">
        <v>550</v>
      </c>
      <c r="D230" s="11" t="s">
        <v>551</v>
      </c>
      <c r="E230" s="11" t="s">
        <v>10034</v>
      </c>
      <c r="F230" s="11" t="s">
        <v>10035</v>
      </c>
      <c r="G230" s="4">
        <v>44554.482037037043</v>
      </c>
      <c r="H230" s="11" t="s">
        <v>105</v>
      </c>
      <c r="I230" s="11" t="s">
        <v>97</v>
      </c>
      <c r="J230" s="11" t="s">
        <v>98</v>
      </c>
      <c r="K230" s="11" t="s">
        <v>10036</v>
      </c>
      <c r="L230" s="11" t="s">
        <v>98</v>
      </c>
      <c r="M230" s="2" t="b">
        <v>0</v>
      </c>
    </row>
    <row r="231" spans="1:13" ht="57.6" customHeight="1">
      <c r="A231" s="11" t="s">
        <v>10037</v>
      </c>
      <c r="B231" s="11" t="s">
        <v>42</v>
      </c>
      <c r="C231" s="11" t="s">
        <v>215</v>
      </c>
      <c r="D231" s="11" t="s">
        <v>216</v>
      </c>
      <c r="E231" s="11" t="s">
        <v>3315</v>
      </c>
      <c r="F231" s="11" t="s">
        <v>10038</v>
      </c>
      <c r="G231" s="4">
        <v>44554.48636574074</v>
      </c>
      <c r="H231" s="11" t="s">
        <v>105</v>
      </c>
      <c r="I231" s="11" t="s">
        <v>97</v>
      </c>
      <c r="J231" s="11" t="s">
        <v>98</v>
      </c>
      <c r="K231" s="11" t="s">
        <v>5392</v>
      </c>
      <c r="L231" s="11" t="s">
        <v>98</v>
      </c>
      <c r="M231" s="2" t="b">
        <v>0</v>
      </c>
    </row>
    <row r="232" spans="1:13" ht="28.9" customHeight="1">
      <c r="A232" s="11" t="s">
        <v>10039</v>
      </c>
      <c r="B232" s="11" t="s">
        <v>56</v>
      </c>
      <c r="C232" s="11" t="s">
        <v>153</v>
      </c>
      <c r="D232" s="11" t="s">
        <v>1332</v>
      </c>
      <c r="E232" s="11" t="s">
        <v>10040</v>
      </c>
      <c r="F232" s="11" t="s">
        <v>10041</v>
      </c>
      <c r="G232" s="4">
        <v>44554.503912037027</v>
      </c>
      <c r="H232" s="11" t="s">
        <v>105</v>
      </c>
      <c r="I232" s="11" t="s">
        <v>114</v>
      </c>
      <c r="J232" s="11" t="s">
        <v>98</v>
      </c>
      <c r="K232" s="11" t="s">
        <v>10042</v>
      </c>
      <c r="L232" s="11" t="s">
        <v>98</v>
      </c>
      <c r="M232" s="2" t="b">
        <v>0</v>
      </c>
    </row>
    <row r="233" spans="1:13" ht="28.9" customHeight="1">
      <c r="A233" s="11" t="s">
        <v>10043</v>
      </c>
      <c r="B233" s="11" t="s">
        <v>42</v>
      </c>
      <c r="C233" s="11" t="s">
        <v>92</v>
      </c>
      <c r="D233" s="11" t="s">
        <v>93</v>
      </c>
      <c r="E233" s="11" t="s">
        <v>5866</v>
      </c>
      <c r="F233" s="11" t="s">
        <v>10044</v>
      </c>
      <c r="G233" s="4">
        <v>44554.578275462962</v>
      </c>
      <c r="H233" s="11" t="s">
        <v>105</v>
      </c>
      <c r="I233" s="11" t="s">
        <v>97</v>
      </c>
      <c r="J233" s="11" t="s">
        <v>98</v>
      </c>
      <c r="K233" s="11" t="s">
        <v>10045</v>
      </c>
      <c r="L233" s="11" t="s">
        <v>98</v>
      </c>
      <c r="M233" s="2" t="b">
        <v>0</v>
      </c>
    </row>
    <row r="234" spans="1:13" ht="28.9" customHeight="1">
      <c r="A234" s="11" t="s">
        <v>10046</v>
      </c>
      <c r="B234" s="11" t="s">
        <v>42</v>
      </c>
      <c r="C234" s="11" t="s">
        <v>738</v>
      </c>
      <c r="D234" s="11" t="s">
        <v>739</v>
      </c>
      <c r="E234" s="11" t="s">
        <v>6762</v>
      </c>
      <c r="F234" s="11" t="s">
        <v>10047</v>
      </c>
      <c r="G234" s="4">
        <v>44557.408715277779</v>
      </c>
      <c r="H234" s="11" t="s">
        <v>105</v>
      </c>
      <c r="I234" s="11" t="s">
        <v>97</v>
      </c>
      <c r="J234" s="11" t="s">
        <v>98</v>
      </c>
      <c r="K234" s="11" t="s">
        <v>10048</v>
      </c>
      <c r="L234" s="11" t="s">
        <v>98</v>
      </c>
      <c r="M234" s="2" t="b">
        <v>0</v>
      </c>
    </row>
    <row r="235" spans="1:13" ht="28.9" customHeight="1">
      <c r="A235" s="11" t="s">
        <v>10049</v>
      </c>
      <c r="B235" s="11" t="s">
        <v>58</v>
      </c>
      <c r="C235" s="11" t="s">
        <v>289</v>
      </c>
      <c r="D235" s="11" t="s">
        <v>290</v>
      </c>
      <c r="E235" s="11" t="s">
        <v>3411</v>
      </c>
      <c r="F235" s="11" t="s">
        <v>10050</v>
      </c>
      <c r="G235" s="4">
        <v>44557.429965277777</v>
      </c>
      <c r="H235" s="11" t="s">
        <v>105</v>
      </c>
      <c r="I235" s="11" t="s">
        <v>97</v>
      </c>
      <c r="J235" s="11" t="s">
        <v>98</v>
      </c>
      <c r="K235" s="11" t="s">
        <v>10051</v>
      </c>
      <c r="L235" s="11" t="s">
        <v>98</v>
      </c>
      <c r="M235" s="2" t="b">
        <v>0</v>
      </c>
    </row>
    <row r="236" spans="1:13">
      <c r="A236" s="11" t="s">
        <v>10052</v>
      </c>
      <c r="B236" s="11" t="s">
        <v>35</v>
      </c>
      <c r="C236" s="11" t="s">
        <v>124</v>
      </c>
      <c r="D236" s="11" t="s">
        <v>125</v>
      </c>
      <c r="E236" s="11" t="s">
        <v>196</v>
      </c>
      <c r="F236" s="11" t="s">
        <v>534</v>
      </c>
      <c r="G236" s="4">
        <v>44557.45113425926</v>
      </c>
      <c r="H236" s="11" t="s">
        <v>105</v>
      </c>
      <c r="I236" s="11" t="s">
        <v>97</v>
      </c>
      <c r="J236" s="11" t="s">
        <v>109</v>
      </c>
      <c r="K236" s="11" t="s">
        <v>5827</v>
      </c>
      <c r="L236" s="11" t="s">
        <v>109</v>
      </c>
      <c r="M236" s="2" t="b">
        <v>1</v>
      </c>
    </row>
    <row r="237" spans="1:13" ht="28.9" customHeight="1">
      <c r="A237" s="11" t="s">
        <v>10053</v>
      </c>
      <c r="B237" s="11" t="s">
        <v>42</v>
      </c>
      <c r="C237" s="11" t="s">
        <v>92</v>
      </c>
      <c r="D237" s="11" t="s">
        <v>93</v>
      </c>
      <c r="E237" s="11" t="s">
        <v>6253</v>
      </c>
      <c r="F237" s="11" t="s">
        <v>10054</v>
      </c>
      <c r="G237" s="4">
        <v>44557.467106481483</v>
      </c>
      <c r="H237" s="11" t="s">
        <v>105</v>
      </c>
      <c r="I237" s="11" t="s">
        <v>97</v>
      </c>
      <c r="J237" s="11" t="s">
        <v>98</v>
      </c>
      <c r="K237" s="11" t="s">
        <v>10055</v>
      </c>
      <c r="L237" s="11" t="s">
        <v>98</v>
      </c>
      <c r="M237" s="2" t="b">
        <v>0</v>
      </c>
    </row>
    <row r="238" spans="1:13">
      <c r="A238" s="11" t="s">
        <v>10056</v>
      </c>
      <c r="B238" s="11" t="s">
        <v>60</v>
      </c>
      <c r="C238" s="11" t="s">
        <v>457</v>
      </c>
      <c r="D238" s="11" t="s">
        <v>708</v>
      </c>
      <c r="E238" s="11" t="s">
        <v>2996</v>
      </c>
      <c r="F238" s="11" t="s">
        <v>1826</v>
      </c>
      <c r="G238" s="4">
        <v>44557.47378472222</v>
      </c>
      <c r="H238" s="11" t="s">
        <v>105</v>
      </c>
      <c r="I238" s="11" t="s">
        <v>97</v>
      </c>
      <c r="J238" s="11" t="s">
        <v>98</v>
      </c>
      <c r="K238" s="11" t="s">
        <v>10057</v>
      </c>
      <c r="L238" s="11" t="s">
        <v>98</v>
      </c>
      <c r="M238" s="2" t="b">
        <v>0</v>
      </c>
    </row>
    <row r="239" spans="1:13" ht="28.9" customHeight="1">
      <c r="A239" s="11" t="s">
        <v>10058</v>
      </c>
      <c r="B239" s="11" t="s">
        <v>59</v>
      </c>
      <c r="C239" s="11" t="s">
        <v>5815</v>
      </c>
      <c r="D239" s="11" t="s">
        <v>5815</v>
      </c>
      <c r="E239" s="11" t="s">
        <v>6426</v>
      </c>
      <c r="F239" s="11" t="s">
        <v>10059</v>
      </c>
      <c r="G239" s="4">
        <v>44557.482395833344</v>
      </c>
      <c r="H239" s="11" t="s">
        <v>105</v>
      </c>
      <c r="I239" s="11" t="s">
        <v>97</v>
      </c>
      <c r="J239" s="11" t="s">
        <v>98</v>
      </c>
      <c r="K239" s="11" t="s">
        <v>10060</v>
      </c>
      <c r="L239" s="11" t="s">
        <v>98</v>
      </c>
      <c r="M239" s="2" t="b">
        <v>0</v>
      </c>
    </row>
    <row r="240" spans="1:13" ht="72" customHeight="1">
      <c r="A240" s="11" t="s">
        <v>10061</v>
      </c>
      <c r="B240" s="11" t="s">
        <v>42</v>
      </c>
      <c r="C240" s="11" t="s">
        <v>159</v>
      </c>
      <c r="D240" s="11" t="s">
        <v>160</v>
      </c>
      <c r="E240" s="11" t="s">
        <v>1403</v>
      </c>
      <c r="F240" s="11" t="s">
        <v>10062</v>
      </c>
      <c r="G240" s="4">
        <v>44557.490081018521</v>
      </c>
      <c r="H240" s="11" t="s">
        <v>105</v>
      </c>
      <c r="I240" s="11" t="s">
        <v>97</v>
      </c>
      <c r="J240" s="11" t="s">
        <v>98</v>
      </c>
      <c r="K240" s="11" t="s">
        <v>10063</v>
      </c>
      <c r="L240" s="11" t="s">
        <v>98</v>
      </c>
      <c r="M240" s="2" t="b">
        <v>0</v>
      </c>
    </row>
    <row r="241" spans="1:13" ht="28.9" customHeight="1">
      <c r="A241" s="11" t="s">
        <v>10064</v>
      </c>
      <c r="B241" s="11" t="s">
        <v>60</v>
      </c>
      <c r="C241" s="11" t="s">
        <v>457</v>
      </c>
      <c r="D241" s="11" t="s">
        <v>708</v>
      </c>
      <c r="E241" s="11" t="s">
        <v>8678</v>
      </c>
      <c r="F241" s="11" t="s">
        <v>1235</v>
      </c>
      <c r="G241" s="4">
        <v>44557.555138888893</v>
      </c>
      <c r="H241" s="11" t="s">
        <v>105</v>
      </c>
      <c r="I241" s="11" t="s">
        <v>97</v>
      </c>
      <c r="J241" s="11" t="s">
        <v>98</v>
      </c>
      <c r="K241" s="11" t="s">
        <v>10065</v>
      </c>
      <c r="L241" s="11" t="s">
        <v>98</v>
      </c>
      <c r="M241" s="2" t="b">
        <v>0</v>
      </c>
    </row>
    <row r="242" spans="1:13" ht="28.9" customHeight="1">
      <c r="A242" s="11" t="s">
        <v>10066</v>
      </c>
      <c r="B242" s="11" t="s">
        <v>26</v>
      </c>
      <c r="C242" s="11" t="s">
        <v>27</v>
      </c>
      <c r="D242" s="11" t="s">
        <v>231</v>
      </c>
      <c r="E242" s="11" t="s">
        <v>1653</v>
      </c>
      <c r="F242" s="11" t="s">
        <v>10067</v>
      </c>
      <c r="G242" s="4">
        <v>44557.591909722221</v>
      </c>
      <c r="H242" s="11" t="s">
        <v>105</v>
      </c>
      <c r="I242" s="11" t="s">
        <v>114</v>
      </c>
      <c r="J242" s="11" t="s">
        <v>98</v>
      </c>
      <c r="K242" s="11" t="s">
        <v>10068</v>
      </c>
      <c r="L242" s="11" t="s">
        <v>98</v>
      </c>
      <c r="M242" s="2" t="b">
        <v>0</v>
      </c>
    </row>
    <row r="243" spans="1:13" ht="72" customHeight="1">
      <c r="A243" s="11" t="s">
        <v>10069</v>
      </c>
      <c r="B243" s="11" t="s">
        <v>42</v>
      </c>
      <c r="C243" s="11" t="s">
        <v>215</v>
      </c>
      <c r="D243" s="11" t="s">
        <v>216</v>
      </c>
      <c r="E243" s="11" t="s">
        <v>1893</v>
      </c>
      <c r="F243" s="11" t="s">
        <v>7369</v>
      </c>
      <c r="G243" s="4">
        <v>44557.59746527778</v>
      </c>
      <c r="H243" s="11" t="s">
        <v>105</v>
      </c>
      <c r="I243" s="11" t="s">
        <v>97</v>
      </c>
      <c r="J243" s="11" t="s">
        <v>98</v>
      </c>
      <c r="K243" s="11" t="s">
        <v>7632</v>
      </c>
      <c r="L243" s="11" t="s">
        <v>98</v>
      </c>
      <c r="M243" s="2" t="b">
        <v>0</v>
      </c>
    </row>
    <row r="244" spans="1:13" ht="28.9" customHeight="1">
      <c r="A244" s="11" t="s">
        <v>10070</v>
      </c>
      <c r="B244" s="11" t="s">
        <v>44</v>
      </c>
      <c r="C244" s="11" t="s">
        <v>507</v>
      </c>
      <c r="D244" s="11" t="s">
        <v>508</v>
      </c>
      <c r="E244" s="11" t="s">
        <v>2718</v>
      </c>
      <c r="F244" s="11" t="s">
        <v>10071</v>
      </c>
      <c r="G244" s="4">
        <v>44557.717523148152</v>
      </c>
      <c r="H244" s="11" t="s">
        <v>105</v>
      </c>
      <c r="I244" s="11" t="s">
        <v>114</v>
      </c>
      <c r="J244" s="11" t="s">
        <v>98</v>
      </c>
      <c r="K244" s="11" t="s">
        <v>10072</v>
      </c>
      <c r="L244" s="11" t="s">
        <v>98</v>
      </c>
      <c r="M244" s="2" t="b">
        <v>0</v>
      </c>
    </row>
    <row r="245" spans="1:13" ht="43.15" customHeight="1">
      <c r="A245" s="11" t="s">
        <v>10073</v>
      </c>
      <c r="B245" s="11" t="s">
        <v>26</v>
      </c>
      <c r="C245" s="11" t="s">
        <v>27</v>
      </c>
      <c r="D245" s="11" t="s">
        <v>148</v>
      </c>
      <c r="E245" s="11" t="s">
        <v>380</v>
      </c>
      <c r="F245" s="11" t="s">
        <v>10074</v>
      </c>
      <c r="G245" s="4">
        <v>44557.73878472222</v>
      </c>
      <c r="H245" s="11" t="s">
        <v>105</v>
      </c>
      <c r="I245" s="11" t="s">
        <v>97</v>
      </c>
      <c r="J245" s="11" t="s">
        <v>98</v>
      </c>
      <c r="K245" s="11" t="s">
        <v>10075</v>
      </c>
      <c r="L245" s="11" t="s">
        <v>98</v>
      </c>
      <c r="M245" s="2" t="b">
        <v>0</v>
      </c>
    </row>
    <row r="246" spans="1:13" ht="72" customHeight="1">
      <c r="A246" s="11" t="s">
        <v>10076</v>
      </c>
      <c r="B246" s="11" t="s">
        <v>42</v>
      </c>
      <c r="C246" s="11" t="s">
        <v>375</v>
      </c>
      <c r="D246" s="11" t="s">
        <v>376</v>
      </c>
      <c r="E246" s="11" t="s">
        <v>9199</v>
      </c>
      <c r="F246" s="11" t="s">
        <v>3960</v>
      </c>
      <c r="G246" s="4">
        <v>44558.469178240739</v>
      </c>
      <c r="H246" s="11" t="s">
        <v>105</v>
      </c>
      <c r="I246" s="11" t="s">
        <v>97</v>
      </c>
      <c r="J246" s="11" t="s">
        <v>98</v>
      </c>
      <c r="K246" s="11" t="s">
        <v>10077</v>
      </c>
      <c r="L246" s="11" t="s">
        <v>98</v>
      </c>
      <c r="M246" s="2" t="b">
        <v>0</v>
      </c>
    </row>
    <row r="247" spans="1:13">
      <c r="A247" s="11" t="s">
        <v>10078</v>
      </c>
      <c r="B247" s="11" t="s">
        <v>35</v>
      </c>
      <c r="C247" s="11" t="s">
        <v>117</v>
      </c>
      <c r="D247" s="11" t="s">
        <v>118</v>
      </c>
      <c r="E247" s="11" t="s">
        <v>10079</v>
      </c>
      <c r="F247" s="11" t="s">
        <v>10080</v>
      </c>
      <c r="G247" s="4">
        <v>44558.5312962963</v>
      </c>
      <c r="H247" s="11" t="s">
        <v>105</v>
      </c>
      <c r="I247" s="11" t="s">
        <v>97</v>
      </c>
      <c r="J247" s="11" t="s">
        <v>121</v>
      </c>
      <c r="K247" s="11" t="s">
        <v>3437</v>
      </c>
      <c r="L247" s="11" t="s">
        <v>109</v>
      </c>
      <c r="M247" s="2" t="b">
        <v>0</v>
      </c>
    </row>
    <row r="248" spans="1:13" ht="43.15" customHeight="1">
      <c r="A248" s="11" t="s">
        <v>10081</v>
      </c>
      <c r="B248" s="11" t="s">
        <v>42</v>
      </c>
      <c r="C248" s="11" t="s">
        <v>92</v>
      </c>
      <c r="D248" s="11" t="s">
        <v>93</v>
      </c>
      <c r="E248" s="11" t="s">
        <v>1936</v>
      </c>
      <c r="F248" s="11" t="s">
        <v>10082</v>
      </c>
      <c r="G248" s="4">
        <v>44558.541828703703</v>
      </c>
      <c r="H248" s="11" t="s">
        <v>105</v>
      </c>
      <c r="I248" s="11" t="s">
        <v>97</v>
      </c>
      <c r="J248" s="11" t="s">
        <v>98</v>
      </c>
      <c r="K248" s="11" t="s">
        <v>10083</v>
      </c>
      <c r="L248" s="11" t="s">
        <v>98</v>
      </c>
      <c r="M248" s="2" t="b">
        <v>0</v>
      </c>
    </row>
    <row r="249" spans="1:13" ht="43.15" customHeight="1">
      <c r="A249" s="11" t="s">
        <v>10084</v>
      </c>
      <c r="B249" s="11" t="s">
        <v>42</v>
      </c>
      <c r="C249" s="11" t="s">
        <v>685</v>
      </c>
      <c r="D249" s="11" t="s">
        <v>686</v>
      </c>
      <c r="E249" s="11" t="s">
        <v>10085</v>
      </c>
      <c r="F249" s="11" t="s">
        <v>3188</v>
      </c>
      <c r="G249" s="4">
        <v>44558.75371527778</v>
      </c>
      <c r="H249" s="11" t="s">
        <v>105</v>
      </c>
      <c r="I249" s="11" t="s">
        <v>97</v>
      </c>
      <c r="J249" s="11" t="s">
        <v>98</v>
      </c>
      <c r="K249" s="11" t="s">
        <v>10086</v>
      </c>
      <c r="L249" s="11" t="s">
        <v>98</v>
      </c>
      <c r="M249" s="2" t="b">
        <v>0</v>
      </c>
    </row>
    <row r="250" spans="1:13" ht="216" customHeight="1">
      <c r="A250" s="11" t="s">
        <v>10087</v>
      </c>
      <c r="B250" s="11" t="s">
        <v>44</v>
      </c>
      <c r="C250" s="11" t="s">
        <v>507</v>
      </c>
      <c r="D250" s="11" t="s">
        <v>508</v>
      </c>
      <c r="E250" s="11" t="s">
        <v>10088</v>
      </c>
      <c r="F250" s="11" t="s">
        <v>9780</v>
      </c>
      <c r="G250" s="4">
        <v>44558.748692129629</v>
      </c>
      <c r="H250" s="11" t="s">
        <v>105</v>
      </c>
      <c r="I250" s="11" t="s">
        <v>114</v>
      </c>
      <c r="J250" s="11" t="s">
        <v>98</v>
      </c>
      <c r="K250" s="11" t="s">
        <v>9908</v>
      </c>
      <c r="L250" s="11" t="s">
        <v>98</v>
      </c>
      <c r="M250" s="2" t="b">
        <v>0</v>
      </c>
    </row>
    <row r="251" spans="1:13" ht="216" customHeight="1">
      <c r="A251" s="11" t="s">
        <v>10089</v>
      </c>
      <c r="B251" s="11" t="s">
        <v>44</v>
      </c>
      <c r="C251" s="11" t="s">
        <v>375</v>
      </c>
      <c r="D251" s="11" t="s">
        <v>376</v>
      </c>
      <c r="E251" s="11" t="s">
        <v>6768</v>
      </c>
      <c r="F251" s="11" t="s">
        <v>162</v>
      </c>
      <c r="G251" s="4">
        <v>44559.496388888889</v>
      </c>
      <c r="H251" s="11" t="s">
        <v>105</v>
      </c>
      <c r="I251" s="11" t="s">
        <v>97</v>
      </c>
      <c r="J251" s="11" t="s">
        <v>98</v>
      </c>
      <c r="K251" s="11" t="s">
        <v>9908</v>
      </c>
      <c r="L251" s="11" t="s">
        <v>98</v>
      </c>
      <c r="M251" s="2" t="b">
        <v>0</v>
      </c>
    </row>
    <row r="252" spans="1:13" ht="28.9" customHeight="1">
      <c r="A252" s="11" t="s">
        <v>10090</v>
      </c>
      <c r="B252" s="11" t="s">
        <v>35</v>
      </c>
      <c r="C252" s="11" t="s">
        <v>873</v>
      </c>
      <c r="D252" s="11" t="s">
        <v>874</v>
      </c>
      <c r="E252" s="11" t="s">
        <v>380</v>
      </c>
      <c r="F252" s="11" t="s">
        <v>10091</v>
      </c>
      <c r="G252" s="4">
        <v>44559.473229166673</v>
      </c>
      <c r="H252" s="11" t="s">
        <v>105</v>
      </c>
      <c r="I252" s="11" t="s">
        <v>114</v>
      </c>
      <c r="J252" s="11" t="s">
        <v>109</v>
      </c>
      <c r="K252" s="11" t="s">
        <v>10092</v>
      </c>
      <c r="L252" s="11" t="s">
        <v>109</v>
      </c>
      <c r="M252" s="2" t="b">
        <v>0</v>
      </c>
    </row>
    <row r="253" spans="1:13">
      <c r="A253" s="11" t="s">
        <v>10093</v>
      </c>
      <c r="B253" s="11" t="s">
        <v>35</v>
      </c>
      <c r="C253" s="11" t="s">
        <v>117</v>
      </c>
      <c r="D253" s="11" t="s">
        <v>118</v>
      </c>
      <c r="E253" s="11" t="s">
        <v>232</v>
      </c>
      <c r="F253" s="11" t="s">
        <v>10094</v>
      </c>
      <c r="G253" s="4">
        <v>44559.482557870368</v>
      </c>
      <c r="H253" s="11" t="s">
        <v>105</v>
      </c>
      <c r="I253" s="11" t="s">
        <v>97</v>
      </c>
      <c r="J253" s="11" t="s">
        <v>121</v>
      </c>
      <c r="K253" s="11" t="s">
        <v>10095</v>
      </c>
      <c r="L253" s="11" t="s">
        <v>109</v>
      </c>
      <c r="M253" s="2" t="b">
        <v>1</v>
      </c>
    </row>
    <row r="254" spans="1:13" ht="172.9" customHeight="1">
      <c r="A254" s="11" t="s">
        <v>10096</v>
      </c>
      <c r="B254" s="11" t="s">
        <v>44</v>
      </c>
      <c r="C254" s="11" t="s">
        <v>738</v>
      </c>
      <c r="D254" s="11" t="s">
        <v>739</v>
      </c>
      <c r="E254" s="11" t="s">
        <v>1565</v>
      </c>
      <c r="F254" s="11" t="s">
        <v>10097</v>
      </c>
      <c r="G254" s="4">
        <v>44559.568287037036</v>
      </c>
      <c r="H254" s="11" t="s">
        <v>105</v>
      </c>
      <c r="I254" s="11" t="s">
        <v>97</v>
      </c>
      <c r="J254" s="11" t="s">
        <v>98</v>
      </c>
      <c r="K254" s="11" t="s">
        <v>10098</v>
      </c>
      <c r="L254" s="11" t="s">
        <v>98</v>
      </c>
      <c r="M254" s="2" t="b">
        <v>0</v>
      </c>
    </row>
    <row r="255" spans="1:13" ht="28.9" customHeight="1">
      <c r="A255" s="11" t="s">
        <v>10099</v>
      </c>
      <c r="B255" s="11" t="s">
        <v>58</v>
      </c>
      <c r="C255" s="11" t="s">
        <v>289</v>
      </c>
      <c r="D255" s="11" t="s">
        <v>290</v>
      </c>
      <c r="E255" s="11" t="s">
        <v>291</v>
      </c>
      <c r="F255" s="11" t="s">
        <v>10100</v>
      </c>
      <c r="G255" s="4">
        <v>44559.567164351851</v>
      </c>
      <c r="H255" s="11" t="s">
        <v>105</v>
      </c>
      <c r="I255" s="11" t="s">
        <v>114</v>
      </c>
      <c r="J255" s="11" t="s">
        <v>98</v>
      </c>
      <c r="K255" s="11" t="s">
        <v>10101</v>
      </c>
      <c r="L255" s="11" t="s">
        <v>98</v>
      </c>
      <c r="M255" s="2" t="b">
        <v>0</v>
      </c>
    </row>
    <row r="256" spans="1:13">
      <c r="A256" s="11" t="s">
        <v>10102</v>
      </c>
      <c r="B256" s="11" t="s">
        <v>35</v>
      </c>
      <c r="C256" s="11" t="s">
        <v>124</v>
      </c>
      <c r="D256" s="11" t="s">
        <v>144</v>
      </c>
      <c r="E256" s="11" t="s">
        <v>1029</v>
      </c>
      <c r="F256" s="11" t="s">
        <v>4420</v>
      </c>
      <c r="G256" s="4">
        <v>44559.576099537036</v>
      </c>
      <c r="H256" s="11" t="s">
        <v>1076</v>
      </c>
      <c r="I256" s="11" t="s">
        <v>114</v>
      </c>
      <c r="J256" s="11"/>
      <c r="K256" s="11"/>
      <c r="L256" s="11" t="s">
        <v>109</v>
      </c>
      <c r="M256" s="2" t="b">
        <v>1</v>
      </c>
    </row>
    <row r="257" spans="1:13" ht="28.9" customHeight="1">
      <c r="A257" s="11" t="s">
        <v>10103</v>
      </c>
      <c r="B257" s="11" t="s">
        <v>39</v>
      </c>
      <c r="C257" s="11" t="s">
        <v>175</v>
      </c>
      <c r="D257" s="11" t="s">
        <v>270</v>
      </c>
      <c r="E257" s="11" t="s">
        <v>1026</v>
      </c>
      <c r="F257" s="11" t="s">
        <v>10104</v>
      </c>
      <c r="G257" s="4">
        <v>44559.634027777778</v>
      </c>
      <c r="H257" s="11" t="s">
        <v>105</v>
      </c>
      <c r="I257" s="11" t="s">
        <v>97</v>
      </c>
      <c r="J257" s="11" t="s">
        <v>98</v>
      </c>
      <c r="K257" s="11" t="s">
        <v>10105</v>
      </c>
      <c r="L257" s="11" t="s">
        <v>98</v>
      </c>
      <c r="M257" s="2" t="b">
        <v>0</v>
      </c>
    </row>
    <row r="258" spans="1:13">
      <c r="A258" s="11" t="s">
        <v>10106</v>
      </c>
      <c r="B258" s="11" t="s">
        <v>35</v>
      </c>
      <c r="C258" s="11" t="s">
        <v>180</v>
      </c>
      <c r="D258" s="11" t="s">
        <v>181</v>
      </c>
      <c r="E258" s="11" t="s">
        <v>673</v>
      </c>
      <c r="F258" s="11" t="s">
        <v>10107</v>
      </c>
      <c r="G258" s="4">
        <v>44559.637129629627</v>
      </c>
      <c r="H258" s="11" t="s">
        <v>105</v>
      </c>
      <c r="I258" s="11" t="s">
        <v>114</v>
      </c>
      <c r="J258" s="11" t="s">
        <v>109</v>
      </c>
      <c r="K258" s="11" t="s">
        <v>10108</v>
      </c>
      <c r="L258" s="11" t="s">
        <v>109</v>
      </c>
      <c r="M258" s="2" t="b">
        <v>0</v>
      </c>
    </row>
    <row r="259" spans="1:13">
      <c r="A259" s="11" t="s">
        <v>10109</v>
      </c>
      <c r="B259" s="11" t="s">
        <v>35</v>
      </c>
      <c r="C259" s="11" t="s">
        <v>225</v>
      </c>
      <c r="D259" s="11" t="s">
        <v>226</v>
      </c>
      <c r="E259" s="11" t="s">
        <v>258</v>
      </c>
      <c r="F259" s="11" t="s">
        <v>1122</v>
      </c>
      <c r="G259" s="4">
        <v>44559.711331018523</v>
      </c>
      <c r="H259" s="11" t="s">
        <v>1152</v>
      </c>
      <c r="I259" s="11" t="s">
        <v>114</v>
      </c>
      <c r="J259" s="11"/>
      <c r="K259" s="11"/>
      <c r="L259" s="11" t="s">
        <v>109</v>
      </c>
      <c r="M259" s="2" t="b">
        <v>1</v>
      </c>
    </row>
    <row r="260" spans="1:13" ht="43.15" customHeight="1">
      <c r="A260" s="11" t="s">
        <v>10110</v>
      </c>
      <c r="B260" s="11" t="s">
        <v>42</v>
      </c>
      <c r="C260" s="11" t="s">
        <v>375</v>
      </c>
      <c r="D260" s="11" t="s">
        <v>376</v>
      </c>
      <c r="E260" s="11" t="s">
        <v>10111</v>
      </c>
      <c r="F260" s="11" t="s">
        <v>10112</v>
      </c>
      <c r="G260" s="4">
        <v>44559.765451388892</v>
      </c>
      <c r="H260" s="11" t="s">
        <v>105</v>
      </c>
      <c r="I260" s="11" t="s">
        <v>114</v>
      </c>
      <c r="J260" s="11" t="s">
        <v>98</v>
      </c>
      <c r="K260" s="11" t="s">
        <v>10113</v>
      </c>
      <c r="L260" s="11" t="s">
        <v>98</v>
      </c>
      <c r="M260" s="2" t="b">
        <v>0</v>
      </c>
    </row>
    <row r="261" spans="1:13" ht="43.15" customHeight="1">
      <c r="A261" s="11" t="s">
        <v>10114</v>
      </c>
      <c r="B261" s="11" t="s">
        <v>42</v>
      </c>
      <c r="C261" s="11" t="s">
        <v>375</v>
      </c>
      <c r="D261" s="11" t="s">
        <v>376</v>
      </c>
      <c r="E261" s="11" t="s">
        <v>6240</v>
      </c>
      <c r="F261" s="11" t="s">
        <v>10115</v>
      </c>
      <c r="G261" s="4">
        <v>44559.798136574071</v>
      </c>
      <c r="H261" s="11" t="s">
        <v>105</v>
      </c>
      <c r="I261" s="11" t="s">
        <v>97</v>
      </c>
      <c r="J261" s="11" t="s">
        <v>98</v>
      </c>
      <c r="K261" s="11" t="s">
        <v>9436</v>
      </c>
      <c r="L261" s="11" t="s">
        <v>98</v>
      </c>
      <c r="M261" s="2" t="b">
        <v>0</v>
      </c>
    </row>
    <row r="262" spans="1:13" ht="43.15" customHeight="1">
      <c r="A262" s="11" t="s">
        <v>10116</v>
      </c>
      <c r="B262" s="11" t="s">
        <v>44</v>
      </c>
      <c r="C262" s="11" t="s">
        <v>375</v>
      </c>
      <c r="D262" s="11" t="s">
        <v>376</v>
      </c>
      <c r="E262" s="11" t="s">
        <v>1481</v>
      </c>
      <c r="F262" s="11" t="s">
        <v>6753</v>
      </c>
      <c r="G262" s="4">
        <v>44559.809606481482</v>
      </c>
      <c r="H262" s="11" t="s">
        <v>105</v>
      </c>
      <c r="I262" s="11" t="s">
        <v>97</v>
      </c>
      <c r="J262" s="11" t="s">
        <v>98</v>
      </c>
      <c r="K262" s="11" t="s">
        <v>9436</v>
      </c>
      <c r="L262" s="11" t="s">
        <v>98</v>
      </c>
      <c r="M262" s="2" t="b">
        <v>0</v>
      </c>
    </row>
    <row r="263" spans="1:13" ht="43.15" customHeight="1">
      <c r="A263" s="11" t="s">
        <v>10117</v>
      </c>
      <c r="B263" s="11" t="s">
        <v>42</v>
      </c>
      <c r="C263" s="11" t="s">
        <v>375</v>
      </c>
      <c r="D263" s="11" t="s">
        <v>376</v>
      </c>
      <c r="E263" s="11" t="s">
        <v>3534</v>
      </c>
      <c r="F263" s="11" t="s">
        <v>3827</v>
      </c>
      <c r="G263" s="4">
        <v>44559.827905092592</v>
      </c>
      <c r="H263" s="11" t="s">
        <v>105</v>
      </c>
      <c r="I263" s="11" t="s">
        <v>97</v>
      </c>
      <c r="J263" s="11" t="s">
        <v>98</v>
      </c>
      <c r="K263" s="11" t="s">
        <v>10118</v>
      </c>
      <c r="L263" s="11" t="s">
        <v>98</v>
      </c>
      <c r="M263" s="2" t="b">
        <v>0</v>
      </c>
    </row>
    <row r="264" spans="1:13" ht="100.9" customHeight="1">
      <c r="A264" s="11" t="s">
        <v>10119</v>
      </c>
      <c r="B264" s="11" t="s">
        <v>42</v>
      </c>
      <c r="C264" s="11" t="s">
        <v>1135</v>
      </c>
      <c r="D264" s="11" t="s">
        <v>1136</v>
      </c>
      <c r="E264" s="11" t="s">
        <v>2677</v>
      </c>
      <c r="F264" s="11" t="s">
        <v>10120</v>
      </c>
      <c r="G264" s="4">
        <v>44559.841099537043</v>
      </c>
      <c r="H264" s="11" t="s">
        <v>105</v>
      </c>
      <c r="I264" s="11" t="s">
        <v>97</v>
      </c>
      <c r="J264" s="11" t="s">
        <v>98</v>
      </c>
      <c r="K264" s="11" t="s">
        <v>10121</v>
      </c>
      <c r="L264" s="11" t="s">
        <v>98</v>
      </c>
      <c r="M264" s="2" t="b">
        <v>0</v>
      </c>
    </row>
    <row r="265" spans="1:13">
      <c r="A265" s="11" t="s">
        <v>10122</v>
      </c>
      <c r="B265" s="11" t="s">
        <v>35</v>
      </c>
      <c r="C265" s="11" t="s">
        <v>180</v>
      </c>
      <c r="D265" s="11" t="s">
        <v>466</v>
      </c>
      <c r="E265" s="11" t="s">
        <v>569</v>
      </c>
      <c r="F265" s="11" t="s">
        <v>10123</v>
      </c>
      <c r="G265" s="4">
        <v>44560.477858796286</v>
      </c>
      <c r="H265" s="11" t="s">
        <v>105</v>
      </c>
      <c r="I265" s="11" t="s">
        <v>97</v>
      </c>
      <c r="J265" s="11" t="s">
        <v>109</v>
      </c>
      <c r="K265" s="11" t="s">
        <v>10124</v>
      </c>
      <c r="L265" s="11" t="s">
        <v>109</v>
      </c>
      <c r="M265" s="2" t="b">
        <v>1</v>
      </c>
    </row>
    <row r="266" spans="1:13" ht="72" customHeight="1">
      <c r="A266" s="11" t="s">
        <v>10125</v>
      </c>
      <c r="B266" s="11" t="s">
        <v>44</v>
      </c>
      <c r="C266" s="11" t="s">
        <v>507</v>
      </c>
      <c r="D266" s="11" t="s">
        <v>508</v>
      </c>
      <c r="E266" s="11" t="s">
        <v>10126</v>
      </c>
      <c r="F266" s="11" t="s">
        <v>9583</v>
      </c>
      <c r="G266" s="4">
        <v>44560.452835648153</v>
      </c>
      <c r="H266" s="11" t="s">
        <v>105</v>
      </c>
      <c r="I266" s="11" t="s">
        <v>97</v>
      </c>
      <c r="J266" s="11" t="s">
        <v>98</v>
      </c>
      <c r="K266" s="11" t="s">
        <v>7488</v>
      </c>
      <c r="L266" s="11" t="s">
        <v>98</v>
      </c>
      <c r="M266" s="2" t="b">
        <v>0</v>
      </c>
    </row>
    <row r="267" spans="1:13" ht="28.9" customHeight="1">
      <c r="A267" s="11" t="s">
        <v>10127</v>
      </c>
      <c r="B267" s="11" t="s">
        <v>42</v>
      </c>
      <c r="C267" s="11" t="s">
        <v>507</v>
      </c>
      <c r="D267" s="11" t="s">
        <v>508</v>
      </c>
      <c r="E267" s="11" t="s">
        <v>8582</v>
      </c>
      <c r="F267" s="11" t="s">
        <v>10128</v>
      </c>
      <c r="G267" s="4">
        <v>44560.555231481478</v>
      </c>
      <c r="H267" s="11" t="s">
        <v>105</v>
      </c>
      <c r="I267" s="11" t="s">
        <v>97</v>
      </c>
      <c r="J267" s="11" t="s">
        <v>98</v>
      </c>
      <c r="K267" s="11" t="s">
        <v>10129</v>
      </c>
      <c r="L267" s="11" t="s">
        <v>98</v>
      </c>
      <c r="M267" s="2" t="b">
        <v>0</v>
      </c>
    </row>
    <row r="268" spans="1:13" ht="43.15" customHeight="1">
      <c r="A268" s="11" t="s">
        <v>10130</v>
      </c>
      <c r="B268" s="11" t="s">
        <v>42</v>
      </c>
      <c r="C268" s="11" t="s">
        <v>159</v>
      </c>
      <c r="D268" s="11" t="s">
        <v>160</v>
      </c>
      <c r="E268" s="11" t="s">
        <v>10131</v>
      </c>
      <c r="F268" s="11" t="s">
        <v>10132</v>
      </c>
      <c r="G268" s="4">
        <v>44560.665034722217</v>
      </c>
      <c r="H268" s="11" t="s">
        <v>105</v>
      </c>
      <c r="I268" s="11" t="s">
        <v>97</v>
      </c>
      <c r="J268" s="11" t="s">
        <v>98</v>
      </c>
      <c r="K268" s="11" t="s">
        <v>10133</v>
      </c>
      <c r="L268" s="11" t="s">
        <v>98</v>
      </c>
      <c r="M268" s="2" t="b">
        <v>0</v>
      </c>
    </row>
    <row r="269" spans="1:13" ht="72" customHeight="1">
      <c r="A269" s="11" t="s">
        <v>10134</v>
      </c>
      <c r="B269" s="11" t="s">
        <v>44</v>
      </c>
      <c r="C269" s="11" t="s">
        <v>159</v>
      </c>
      <c r="D269" s="11" t="s">
        <v>248</v>
      </c>
      <c r="E269" s="11" t="s">
        <v>3534</v>
      </c>
      <c r="F269" s="11" t="s">
        <v>1617</v>
      </c>
      <c r="G269" s="4">
        <v>44560.675891203697</v>
      </c>
      <c r="H269" s="11" t="s">
        <v>105</v>
      </c>
      <c r="I269" s="11" t="s">
        <v>97</v>
      </c>
      <c r="J269" s="11" t="s">
        <v>98</v>
      </c>
      <c r="K269" s="11" t="s">
        <v>10135</v>
      </c>
      <c r="L269" s="11" t="s">
        <v>98</v>
      </c>
      <c r="M269" s="2" t="b">
        <v>0</v>
      </c>
    </row>
    <row r="270" spans="1:13">
      <c r="A270" s="11" t="s">
        <v>10136</v>
      </c>
      <c r="B270" s="11" t="s">
        <v>35</v>
      </c>
      <c r="C270" s="11" t="s">
        <v>195</v>
      </c>
      <c r="D270" s="11" t="s">
        <v>133</v>
      </c>
      <c r="E270" s="11" t="s">
        <v>10137</v>
      </c>
      <c r="F270" s="11" t="s">
        <v>10138</v>
      </c>
      <c r="G270" s="4">
        <v>44560.768750000003</v>
      </c>
      <c r="H270" s="11" t="s">
        <v>105</v>
      </c>
      <c r="I270" s="11" t="s">
        <v>97</v>
      </c>
      <c r="J270" s="11" t="s">
        <v>109</v>
      </c>
      <c r="K270" s="11" t="s">
        <v>7250</v>
      </c>
      <c r="L270" s="11" t="s">
        <v>109</v>
      </c>
      <c r="M270" s="2" t="b">
        <v>0</v>
      </c>
    </row>
    <row r="271" spans="1:13" ht="43.15" customHeight="1">
      <c r="A271" s="11" t="s">
        <v>10139</v>
      </c>
      <c r="B271" s="11" t="s">
        <v>42</v>
      </c>
      <c r="C271" s="11" t="s">
        <v>375</v>
      </c>
      <c r="D271" s="11" t="s">
        <v>376</v>
      </c>
      <c r="E271" s="11" t="s">
        <v>3053</v>
      </c>
      <c r="F271" s="11" t="s">
        <v>10140</v>
      </c>
      <c r="G271" s="4">
        <v>44560.726759259262</v>
      </c>
      <c r="H271" s="11" t="s">
        <v>105</v>
      </c>
      <c r="I271" s="11" t="s">
        <v>97</v>
      </c>
      <c r="J271" s="11" t="s">
        <v>98</v>
      </c>
      <c r="K271" s="11" t="s">
        <v>5385</v>
      </c>
      <c r="L271" s="11" t="s">
        <v>98</v>
      </c>
      <c r="M271" s="2" t="b">
        <v>0</v>
      </c>
    </row>
    <row r="272" spans="1:13" ht="28.9" customHeight="1">
      <c r="A272" s="11" t="s">
        <v>10141</v>
      </c>
      <c r="B272" s="11" t="s">
        <v>42</v>
      </c>
      <c r="C272" s="11" t="s">
        <v>215</v>
      </c>
      <c r="D272" s="11" t="s">
        <v>216</v>
      </c>
      <c r="E272" s="11" t="s">
        <v>8626</v>
      </c>
      <c r="F272" s="11" t="s">
        <v>3684</v>
      </c>
      <c r="G272" s="4">
        <v>44560.734155092592</v>
      </c>
      <c r="H272" s="11" t="s">
        <v>105</v>
      </c>
      <c r="I272" s="11" t="s">
        <v>97</v>
      </c>
      <c r="J272" s="11" t="s">
        <v>98</v>
      </c>
      <c r="K272" s="11" t="s">
        <v>10142</v>
      </c>
      <c r="L272" s="11" t="s">
        <v>98</v>
      </c>
      <c r="M272" s="2" t="b">
        <v>0</v>
      </c>
    </row>
    <row r="273" spans="1:13" ht="57.6" customHeight="1">
      <c r="A273" s="11" t="s">
        <v>10143</v>
      </c>
      <c r="B273" s="11" t="s">
        <v>42</v>
      </c>
      <c r="C273" s="11" t="s">
        <v>215</v>
      </c>
      <c r="D273" s="11" t="s">
        <v>216</v>
      </c>
      <c r="E273" s="11" t="s">
        <v>10144</v>
      </c>
      <c r="F273" s="11" t="s">
        <v>5122</v>
      </c>
      <c r="G273" s="4">
        <v>44560.741562499999</v>
      </c>
      <c r="H273" s="11" t="s">
        <v>105</v>
      </c>
      <c r="I273" s="11" t="s">
        <v>97</v>
      </c>
      <c r="J273" s="11" t="s">
        <v>98</v>
      </c>
      <c r="K273" s="11" t="s">
        <v>9484</v>
      </c>
      <c r="L273" s="11" t="s">
        <v>98</v>
      </c>
      <c r="M273" s="2" t="b">
        <v>0</v>
      </c>
    </row>
    <row r="274" spans="1:13" ht="57.6" customHeight="1">
      <c r="A274" s="11" t="s">
        <v>10145</v>
      </c>
      <c r="B274" s="11" t="s">
        <v>42</v>
      </c>
      <c r="C274" s="11" t="s">
        <v>215</v>
      </c>
      <c r="D274" s="11" t="s">
        <v>216</v>
      </c>
      <c r="E274" s="11" t="s">
        <v>10144</v>
      </c>
      <c r="F274" s="11" t="s">
        <v>3737</v>
      </c>
      <c r="G274" s="4">
        <v>44560.742291666669</v>
      </c>
      <c r="H274" s="11" t="s">
        <v>105</v>
      </c>
      <c r="I274" s="11" t="s">
        <v>97</v>
      </c>
      <c r="J274" s="11" t="s">
        <v>98</v>
      </c>
      <c r="K274" s="11" t="s">
        <v>9683</v>
      </c>
      <c r="L274" s="11" t="s">
        <v>98</v>
      </c>
      <c r="M274" s="2" t="b">
        <v>0</v>
      </c>
    </row>
    <row r="275" spans="1:13" ht="43.15" customHeight="1">
      <c r="A275" s="11" t="s">
        <v>10146</v>
      </c>
      <c r="B275" s="11" t="s">
        <v>42</v>
      </c>
      <c r="C275" s="11" t="s">
        <v>1135</v>
      </c>
      <c r="D275" s="11" t="s">
        <v>1136</v>
      </c>
      <c r="E275" s="11" t="s">
        <v>7511</v>
      </c>
      <c r="F275" s="11" t="s">
        <v>10147</v>
      </c>
      <c r="G275" s="4">
        <v>44560.832557870373</v>
      </c>
      <c r="H275" s="11" t="s">
        <v>105</v>
      </c>
      <c r="I275" s="11" t="s">
        <v>97</v>
      </c>
      <c r="J275" s="11" t="s">
        <v>98</v>
      </c>
      <c r="K275" s="11" t="s">
        <v>10148</v>
      </c>
      <c r="L275" s="11" t="s">
        <v>98</v>
      </c>
      <c r="M275" s="2" t="b">
        <v>0</v>
      </c>
    </row>
    <row r="276" spans="1:13" ht="57.6" customHeight="1">
      <c r="A276" s="11" t="s">
        <v>10149</v>
      </c>
      <c r="B276" s="11" t="s">
        <v>42</v>
      </c>
      <c r="C276" s="11" t="s">
        <v>1135</v>
      </c>
      <c r="D276" s="11" t="s">
        <v>1136</v>
      </c>
      <c r="E276" s="11" t="s">
        <v>9161</v>
      </c>
      <c r="F276" s="11" t="s">
        <v>10150</v>
      </c>
      <c r="G276" s="4">
        <v>44560.867534722223</v>
      </c>
      <c r="H276" s="11" t="s">
        <v>105</v>
      </c>
      <c r="I276" s="11" t="s">
        <v>97</v>
      </c>
      <c r="J276" s="11" t="s">
        <v>98</v>
      </c>
      <c r="K276" s="11" t="s">
        <v>10151</v>
      </c>
      <c r="L276" s="11" t="s">
        <v>98</v>
      </c>
      <c r="M276" s="2" t="b">
        <v>0</v>
      </c>
    </row>
    <row r="277" spans="1:13" ht="28.9" customHeight="1">
      <c r="A277" s="11" t="s">
        <v>10152</v>
      </c>
      <c r="B277" s="11" t="s">
        <v>36</v>
      </c>
      <c r="C277" s="11" t="s">
        <v>37</v>
      </c>
      <c r="D277" s="11" t="s">
        <v>133</v>
      </c>
      <c r="E277" s="11" t="s">
        <v>491</v>
      </c>
      <c r="F277" s="11" t="s">
        <v>10153</v>
      </c>
      <c r="G277" s="4">
        <v>44560.938425925917</v>
      </c>
      <c r="H277" s="11" t="s">
        <v>105</v>
      </c>
      <c r="I277" s="11" t="s">
        <v>97</v>
      </c>
      <c r="J277" s="11" t="s">
        <v>107</v>
      </c>
      <c r="K277" s="11" t="s">
        <v>10154</v>
      </c>
      <c r="L277" s="11" t="s">
        <v>107</v>
      </c>
      <c r="M277" s="2" t="b">
        <v>0</v>
      </c>
    </row>
    <row r="278" spans="1:13">
      <c r="A278" s="11" t="s">
        <v>10155</v>
      </c>
      <c r="B278" s="11" t="s">
        <v>35</v>
      </c>
      <c r="C278" s="11" t="s">
        <v>124</v>
      </c>
      <c r="D278" s="11" t="s">
        <v>144</v>
      </c>
      <c r="E278" s="11" t="s">
        <v>1420</v>
      </c>
      <c r="F278" s="11" t="s">
        <v>583</v>
      </c>
      <c r="G278" s="4">
        <v>44561.444918981477</v>
      </c>
      <c r="H278" s="11" t="s">
        <v>105</v>
      </c>
      <c r="I278" s="11" t="s">
        <v>97</v>
      </c>
      <c r="J278" s="11" t="s">
        <v>109</v>
      </c>
      <c r="K278" s="11" t="s">
        <v>2272</v>
      </c>
      <c r="L278" s="11" t="s">
        <v>109</v>
      </c>
      <c r="M278" s="2" t="b">
        <v>0</v>
      </c>
    </row>
    <row r="279" spans="1:13" ht="57.6" customHeight="1">
      <c r="A279" s="11" t="s">
        <v>10156</v>
      </c>
      <c r="B279" s="11" t="s">
        <v>42</v>
      </c>
      <c r="C279" s="11" t="s">
        <v>375</v>
      </c>
      <c r="D279" s="11" t="s">
        <v>376</v>
      </c>
      <c r="E279" s="11" t="s">
        <v>10157</v>
      </c>
      <c r="F279" s="11" t="s">
        <v>10158</v>
      </c>
      <c r="G279" s="4">
        <v>44561.512418981481</v>
      </c>
      <c r="H279" s="11" t="s">
        <v>105</v>
      </c>
      <c r="I279" s="11" t="s">
        <v>97</v>
      </c>
      <c r="J279" s="11" t="s">
        <v>98</v>
      </c>
      <c r="K279" s="11" t="s">
        <v>10159</v>
      </c>
      <c r="L279" s="11" t="s">
        <v>98</v>
      </c>
      <c r="M279" s="2" t="b">
        <v>0</v>
      </c>
    </row>
    <row r="280" spans="1:13" ht="57.6" customHeight="1">
      <c r="A280" s="11" t="s">
        <v>10160</v>
      </c>
      <c r="B280" s="11" t="s">
        <v>42</v>
      </c>
      <c r="C280" s="11" t="s">
        <v>215</v>
      </c>
      <c r="D280" s="11" t="s">
        <v>216</v>
      </c>
      <c r="E280" s="11" t="s">
        <v>10161</v>
      </c>
      <c r="F280" s="11" t="s">
        <v>6080</v>
      </c>
      <c r="G280" s="4">
        <v>44561.547824074078</v>
      </c>
      <c r="H280" s="11" t="s">
        <v>105</v>
      </c>
      <c r="I280" s="11" t="s">
        <v>97</v>
      </c>
      <c r="J280" s="11" t="s">
        <v>98</v>
      </c>
      <c r="K280" s="11" t="s">
        <v>9683</v>
      </c>
      <c r="L280" s="11" t="s">
        <v>98</v>
      </c>
      <c r="M280" s="2" t="b">
        <v>0</v>
      </c>
    </row>
    <row r="281" spans="1:13" ht="43.15" customHeight="1">
      <c r="A281" s="11" t="s">
        <v>10162</v>
      </c>
      <c r="B281" s="11" t="s">
        <v>44</v>
      </c>
      <c r="C281" s="11" t="s">
        <v>375</v>
      </c>
      <c r="D281" s="11" t="s">
        <v>376</v>
      </c>
      <c r="E281" s="11" t="s">
        <v>6739</v>
      </c>
      <c r="F281" s="11" t="s">
        <v>6753</v>
      </c>
      <c r="G281" s="4">
        <v>44561.587152777778</v>
      </c>
      <c r="H281" s="11" t="s">
        <v>105</v>
      </c>
      <c r="I281" s="11" t="s">
        <v>97</v>
      </c>
      <c r="J281" s="11" t="s">
        <v>98</v>
      </c>
      <c r="K281" s="11" t="s">
        <v>9436</v>
      </c>
      <c r="L281" s="11" t="s">
        <v>98</v>
      </c>
      <c r="M281" s="2" t="b">
        <v>0</v>
      </c>
    </row>
    <row r="282" spans="1:13">
      <c r="A282" s="2"/>
      <c r="B282" s="2"/>
      <c r="C282" s="2"/>
      <c r="D282" s="2"/>
      <c r="E282" s="2"/>
      <c r="F282" s="2"/>
      <c r="G282" s="4"/>
      <c r="H282" s="2"/>
      <c r="I282" s="2"/>
      <c r="J282" s="2"/>
      <c r="K282" s="2"/>
      <c r="L282" s="2"/>
      <c r="M282" s="2"/>
    </row>
    <row r="283" spans="1:13">
      <c r="A283" s="2"/>
      <c r="B283" s="2"/>
      <c r="C283" s="2"/>
      <c r="D283" s="2"/>
      <c r="E283" s="2"/>
      <c r="F283" s="2"/>
      <c r="G283" s="4"/>
      <c r="H283" s="2"/>
      <c r="I283" s="2"/>
      <c r="J283" s="2"/>
      <c r="K283" s="2"/>
      <c r="L283" s="2"/>
      <c r="M283" s="2"/>
    </row>
    <row r="284" spans="1:13">
      <c r="A284" s="2"/>
      <c r="B284" s="2"/>
      <c r="C284" s="2"/>
      <c r="D284" s="2"/>
      <c r="E284" s="2"/>
      <c r="F284" s="2"/>
      <c r="G284" s="4"/>
      <c r="H284" s="2"/>
      <c r="I284" s="2"/>
      <c r="J284" s="2"/>
      <c r="K284" s="2"/>
      <c r="L284" s="2"/>
      <c r="M284" s="2"/>
    </row>
    <row r="285" spans="1:13">
      <c r="A285" s="2"/>
      <c r="B285" s="2"/>
      <c r="C285" s="2"/>
      <c r="D285" s="2"/>
      <c r="E285" s="2"/>
      <c r="F285" s="2"/>
      <c r="G285" s="4"/>
      <c r="H285" s="2"/>
      <c r="I285" s="2"/>
      <c r="J285" s="2"/>
      <c r="K285" s="2"/>
      <c r="L285" s="2"/>
      <c r="M285" s="2"/>
    </row>
    <row r="286" spans="1:13">
      <c r="A286" s="2"/>
      <c r="B286" s="2"/>
      <c r="C286" s="2"/>
      <c r="D286" s="2"/>
      <c r="E286" s="2"/>
      <c r="F286" s="2"/>
      <c r="G286" s="4"/>
      <c r="H286" s="2"/>
      <c r="I286" s="2"/>
      <c r="J286" s="2"/>
      <c r="K286" s="2"/>
      <c r="L286" s="2"/>
      <c r="M286" s="2"/>
    </row>
    <row r="287" spans="1:13">
      <c r="A287" s="2"/>
      <c r="B287" s="2"/>
      <c r="C287" s="2"/>
      <c r="D287" s="2"/>
      <c r="E287" s="2"/>
      <c r="F287" s="2"/>
      <c r="G287" s="4"/>
      <c r="H287" s="2"/>
      <c r="I287" s="2"/>
      <c r="J287" s="2"/>
      <c r="K287" s="2"/>
      <c r="L287" s="2"/>
      <c r="M287" s="2"/>
    </row>
    <row r="288" spans="1:13">
      <c r="A288" s="2"/>
      <c r="B288" s="2"/>
      <c r="C288" s="2"/>
      <c r="D288" s="2"/>
      <c r="E288" s="2"/>
      <c r="F288" s="2"/>
      <c r="G288" s="4"/>
      <c r="H288" s="2"/>
      <c r="I288" s="2"/>
      <c r="J288" s="2"/>
      <c r="K288" s="2"/>
      <c r="L288" s="2"/>
      <c r="M288" s="2"/>
    </row>
    <row r="289" spans="1:13">
      <c r="A289" s="2"/>
      <c r="B289" s="2"/>
      <c r="C289" s="2"/>
      <c r="D289" s="2"/>
      <c r="E289" s="2"/>
      <c r="F289" s="2"/>
      <c r="G289" s="4"/>
      <c r="H289" s="2"/>
      <c r="I289" s="2"/>
      <c r="J289" s="2"/>
      <c r="K289" s="2"/>
      <c r="L289" s="2"/>
      <c r="M289" s="2"/>
    </row>
    <row r="290" spans="1:13">
      <c r="A290" s="2"/>
      <c r="B290" s="2"/>
      <c r="C290" s="2"/>
      <c r="D290" s="2"/>
      <c r="E290" s="2"/>
      <c r="F290" s="2"/>
      <c r="G290" s="4"/>
      <c r="H290" s="2"/>
      <c r="I290" s="2"/>
      <c r="J290" s="2"/>
      <c r="K290" s="2"/>
      <c r="L290" s="2"/>
      <c r="M290" s="2"/>
    </row>
    <row r="291" spans="1:13">
      <c r="A291" s="2"/>
      <c r="B291" s="2"/>
      <c r="C291" s="2"/>
      <c r="D291" s="2"/>
      <c r="E291" s="2"/>
      <c r="F291" s="2"/>
      <c r="G291" s="4"/>
      <c r="H291" s="2"/>
      <c r="I291" s="2"/>
      <c r="J291" s="2"/>
      <c r="K291" s="2"/>
      <c r="L291" s="2"/>
      <c r="M291" s="2"/>
    </row>
    <row r="292" spans="1:13">
      <c r="A292" s="2"/>
      <c r="B292" s="2"/>
      <c r="C292" s="2"/>
      <c r="D292" s="2"/>
      <c r="E292" s="2"/>
      <c r="F292" s="2"/>
      <c r="G292" s="4"/>
      <c r="H292" s="2"/>
      <c r="I292" s="2"/>
      <c r="J292" s="2"/>
      <c r="K292" s="2"/>
      <c r="L292" s="2"/>
      <c r="M292" s="2"/>
    </row>
    <row r="293" spans="1:13">
      <c r="A293" s="2"/>
      <c r="B293" s="2"/>
      <c r="C293" s="2"/>
      <c r="D293" s="2"/>
      <c r="E293" s="2"/>
      <c r="F293" s="2"/>
      <c r="G293" s="4"/>
      <c r="H293" s="2"/>
      <c r="I293" s="2"/>
      <c r="J293" s="2"/>
      <c r="K293" s="2"/>
      <c r="L293" s="2"/>
      <c r="M293" s="2"/>
    </row>
    <row r="294" spans="1:13">
      <c r="A294" s="2"/>
      <c r="B294" s="2"/>
      <c r="C294" s="2"/>
      <c r="D294" s="2"/>
      <c r="E294" s="2"/>
      <c r="F294" s="2"/>
      <c r="G294" s="4"/>
      <c r="H294" s="2"/>
      <c r="I294" s="2"/>
      <c r="J294" s="2"/>
      <c r="K294" s="2"/>
      <c r="L294" s="2"/>
      <c r="M294" s="2"/>
    </row>
    <row r="295" spans="1:13">
      <c r="A295" s="2"/>
      <c r="B295" s="2"/>
      <c r="C295" s="2"/>
      <c r="D295" s="2"/>
      <c r="E295" s="2"/>
      <c r="F295" s="2"/>
      <c r="G295" s="4"/>
      <c r="H295" s="2"/>
      <c r="I295" s="2"/>
      <c r="J295" s="2"/>
      <c r="K295" s="2"/>
      <c r="L295" s="2"/>
      <c r="M295" s="2"/>
    </row>
    <row r="296" spans="1:13">
      <c r="A296" s="2"/>
      <c r="B296" s="2"/>
      <c r="C296" s="2"/>
      <c r="D296" s="2"/>
      <c r="E296" s="2"/>
      <c r="F296" s="2"/>
      <c r="G296" s="4"/>
      <c r="H296" s="2"/>
      <c r="I296" s="2"/>
      <c r="J296" s="2"/>
      <c r="K296" s="2"/>
      <c r="L296" s="2"/>
      <c r="M296" s="2"/>
    </row>
    <row r="297" spans="1:13">
      <c r="A297" s="2"/>
      <c r="B297" s="2"/>
      <c r="C297" s="2"/>
      <c r="D297" s="2"/>
      <c r="E297" s="2"/>
      <c r="F297" s="2"/>
      <c r="G297" s="4"/>
      <c r="H297" s="2"/>
      <c r="I297" s="2"/>
      <c r="J297" s="2"/>
      <c r="K297" s="2"/>
      <c r="L297" s="2"/>
      <c r="M297" s="2"/>
    </row>
    <row r="298" spans="1:13">
      <c r="A298" s="2"/>
      <c r="B298" s="2"/>
      <c r="C298" s="2"/>
      <c r="D298" s="2"/>
      <c r="E298" s="2"/>
      <c r="F298" s="2"/>
      <c r="G298" s="4"/>
      <c r="H298" s="2"/>
      <c r="I298" s="2"/>
      <c r="J298" s="2"/>
      <c r="K298" s="2"/>
      <c r="L298" s="2"/>
      <c r="M298" s="2"/>
    </row>
    <row r="299" spans="1:13">
      <c r="A299" s="2"/>
      <c r="B299" s="2"/>
      <c r="C299" s="2"/>
      <c r="D299" s="2"/>
      <c r="E299" s="2"/>
      <c r="F299" s="2"/>
      <c r="G299" s="4"/>
      <c r="H299" s="2"/>
      <c r="I299" s="2"/>
      <c r="J299" s="2"/>
      <c r="K299" s="2"/>
      <c r="L299" s="2"/>
      <c r="M299" s="2"/>
    </row>
    <row r="300" spans="1:13">
      <c r="A300" s="2"/>
      <c r="B300" s="2"/>
      <c r="C300" s="2"/>
      <c r="D300" s="2"/>
      <c r="E300" s="2"/>
      <c r="F300" s="2"/>
      <c r="G300" s="4"/>
      <c r="H300" s="2"/>
      <c r="I300" s="2"/>
      <c r="J300" s="2"/>
      <c r="K300" s="2"/>
      <c r="L300" s="2"/>
      <c r="M300" s="2"/>
    </row>
    <row r="301" spans="1:13">
      <c r="A301" s="2"/>
      <c r="B301" s="2"/>
      <c r="C301" s="2"/>
      <c r="D301" s="2"/>
      <c r="E301" s="2"/>
      <c r="F301" s="2"/>
      <c r="G301" s="4"/>
      <c r="H301" s="2"/>
      <c r="I301" s="2"/>
      <c r="J301" s="2"/>
      <c r="K301" s="2"/>
      <c r="L301" s="2"/>
      <c r="M301" s="2"/>
    </row>
    <row r="302" spans="1:13">
      <c r="A302" s="2"/>
      <c r="B302" s="2"/>
      <c r="C302" s="2"/>
      <c r="D302" s="2"/>
      <c r="E302" s="2"/>
      <c r="F302" s="2"/>
      <c r="G302" s="4"/>
      <c r="H302" s="2"/>
      <c r="I302" s="2"/>
      <c r="J302" s="2"/>
      <c r="K302" s="2"/>
      <c r="L302" s="2"/>
      <c r="M302" s="2"/>
    </row>
    <row r="303" spans="1:13">
      <c r="A303" s="2"/>
      <c r="B303" s="2"/>
      <c r="C303" s="2"/>
      <c r="D303" s="2"/>
      <c r="E303" s="2"/>
      <c r="F303" s="2"/>
      <c r="G303" s="4"/>
      <c r="H303" s="2"/>
      <c r="I303" s="2"/>
      <c r="J303" s="2"/>
      <c r="K303" s="2"/>
      <c r="L303" s="2"/>
      <c r="M303" s="2"/>
    </row>
    <row r="304" spans="1:13">
      <c r="A304" s="2"/>
      <c r="B304" s="2"/>
      <c r="C304" s="2"/>
      <c r="D304" s="2"/>
      <c r="E304" s="2"/>
      <c r="F304" s="2"/>
      <c r="G304" s="4"/>
      <c r="H304" s="2"/>
      <c r="I304" s="2"/>
      <c r="J304" s="2"/>
      <c r="K304" s="2"/>
      <c r="L304" s="2"/>
      <c r="M304" s="2"/>
    </row>
    <row r="305" spans="1:13">
      <c r="A305" s="2"/>
      <c r="B305" s="2"/>
      <c r="C305" s="2"/>
      <c r="D305" s="2"/>
      <c r="E305" s="2"/>
      <c r="F305" s="2"/>
      <c r="G305" s="4"/>
      <c r="H305" s="2"/>
      <c r="I305" s="2"/>
      <c r="J305" s="2"/>
      <c r="K305" s="2"/>
      <c r="L305" s="2"/>
      <c r="M305" s="2"/>
    </row>
    <row r="306" spans="1:13">
      <c r="A306" s="2"/>
      <c r="B306" s="2"/>
      <c r="C306" s="2"/>
      <c r="D306" s="2"/>
      <c r="E306" s="2"/>
      <c r="F306" s="2"/>
      <c r="G306" s="4"/>
      <c r="H306" s="2"/>
      <c r="I306" s="2"/>
      <c r="J306" s="2"/>
      <c r="K306" s="2"/>
      <c r="L306" s="2"/>
      <c r="M306" s="2"/>
    </row>
    <row r="307" spans="1:13">
      <c r="A307" s="2"/>
      <c r="B307" s="2"/>
      <c r="C307" s="2"/>
      <c r="D307" s="2"/>
      <c r="E307" s="2"/>
      <c r="F307" s="2"/>
      <c r="G307" s="4"/>
      <c r="H307" s="2"/>
      <c r="I307" s="2"/>
      <c r="J307" s="2"/>
      <c r="K307" s="2"/>
      <c r="L307" s="2"/>
      <c r="M307" s="2"/>
    </row>
    <row r="308" spans="1:13">
      <c r="A308" s="2"/>
      <c r="B308" s="2"/>
      <c r="C308" s="2"/>
      <c r="D308" s="2"/>
      <c r="E308" s="2"/>
      <c r="F308" s="2"/>
      <c r="G308" s="4"/>
      <c r="H308" s="2"/>
      <c r="I308" s="2"/>
      <c r="J308" s="2"/>
      <c r="K308" s="2"/>
      <c r="L308" s="2"/>
      <c r="M308" s="2"/>
    </row>
    <row r="309" spans="1:13">
      <c r="A309" s="2"/>
      <c r="B309" s="2"/>
      <c r="C309" s="2"/>
      <c r="D309" s="2"/>
      <c r="E309" s="2"/>
      <c r="F309" s="2"/>
      <c r="G309" s="4"/>
      <c r="H309" s="2"/>
      <c r="I309" s="2"/>
      <c r="J309" s="2"/>
      <c r="K309" s="2"/>
      <c r="L309" s="2"/>
      <c r="M309" s="2"/>
    </row>
    <row r="310" spans="1:13">
      <c r="A310" s="2"/>
      <c r="B310" s="2"/>
      <c r="C310" s="2"/>
      <c r="D310" s="2"/>
      <c r="E310" s="2"/>
      <c r="F310" s="2"/>
      <c r="G310" s="4"/>
      <c r="H310" s="2"/>
      <c r="I310" s="2"/>
      <c r="J310" s="2"/>
      <c r="K310" s="2"/>
      <c r="L310" s="2"/>
      <c r="M310" s="2"/>
    </row>
    <row r="311" spans="1:13">
      <c r="A311" s="2"/>
      <c r="B311" s="2"/>
      <c r="C311" s="2"/>
      <c r="D311" s="2"/>
      <c r="E311" s="2"/>
      <c r="F311" s="2"/>
      <c r="G311" s="4"/>
      <c r="H311" s="2"/>
      <c r="I311" s="2"/>
      <c r="J311" s="2"/>
      <c r="K311" s="2"/>
      <c r="L311" s="2"/>
      <c r="M311" s="2"/>
    </row>
    <row r="312" spans="1:13">
      <c r="A312" s="2"/>
      <c r="B312" s="2"/>
      <c r="C312" s="2"/>
      <c r="D312" s="2"/>
      <c r="E312" s="2"/>
      <c r="F312" s="2"/>
      <c r="G312" s="4"/>
      <c r="H312" s="2"/>
      <c r="I312" s="2"/>
      <c r="J312" s="2"/>
      <c r="K312" s="2"/>
      <c r="L312" s="2"/>
      <c r="M312" s="2"/>
    </row>
    <row r="313" spans="1:13">
      <c r="A313" s="2"/>
      <c r="B313" s="2"/>
      <c r="C313" s="2"/>
      <c r="D313" s="2"/>
      <c r="E313" s="2"/>
      <c r="F313" s="2"/>
      <c r="G313" s="4"/>
      <c r="H313" s="2"/>
      <c r="I313" s="2"/>
      <c r="J313" s="2"/>
      <c r="K313" s="2"/>
      <c r="L313" s="2"/>
      <c r="M313" s="2"/>
    </row>
    <row r="314" spans="1:13">
      <c r="A314" s="6"/>
      <c r="B314" s="2"/>
      <c r="C314" s="2"/>
      <c r="D314" s="2"/>
      <c r="E314" s="2"/>
      <c r="F314" s="2"/>
      <c r="G314" s="4"/>
      <c r="H314" s="2"/>
      <c r="I314" s="2"/>
      <c r="J314" s="2"/>
      <c r="K314" s="2"/>
      <c r="L314" s="2"/>
      <c r="M314" s="2"/>
    </row>
    <row r="315" spans="1:13">
      <c r="A315" s="2"/>
      <c r="B315" s="2"/>
      <c r="C315" s="2"/>
      <c r="D315" s="2"/>
      <c r="E315" s="2"/>
      <c r="F315" s="2"/>
      <c r="G315" s="4"/>
      <c r="H315" s="2"/>
      <c r="I315" s="2"/>
      <c r="J315" s="2"/>
      <c r="K315" s="2"/>
      <c r="L315" s="2"/>
      <c r="M315" s="2"/>
    </row>
    <row r="316" spans="1:13">
      <c r="A316" s="2"/>
      <c r="B316" s="2"/>
      <c r="C316" s="2"/>
      <c r="D316" s="2"/>
      <c r="E316" s="2"/>
      <c r="F316" s="2"/>
      <c r="G316" s="4"/>
      <c r="H316" s="2"/>
      <c r="I316" s="2"/>
      <c r="J316" s="2"/>
      <c r="K316" s="2"/>
      <c r="L316" s="2"/>
      <c r="M316" s="2"/>
    </row>
    <row r="317" spans="1:13">
      <c r="A317" s="2"/>
      <c r="B317" s="2"/>
      <c r="C317" s="2"/>
      <c r="D317" s="2"/>
      <c r="E317" s="2"/>
      <c r="F317" s="2"/>
      <c r="G317" s="4"/>
      <c r="H317" s="2"/>
      <c r="I317" s="2"/>
      <c r="J317" s="2"/>
      <c r="K317" s="2"/>
      <c r="L317" s="2"/>
      <c r="M317" s="2"/>
    </row>
    <row r="318" spans="1:13">
      <c r="A318" s="2"/>
      <c r="B318" s="2"/>
      <c r="C318" s="2"/>
      <c r="D318" s="2"/>
      <c r="E318" s="2"/>
      <c r="F318" s="2"/>
      <c r="G318" s="4"/>
      <c r="H318" s="2"/>
      <c r="I318" s="2"/>
      <c r="J318" s="2"/>
      <c r="K318" s="2"/>
      <c r="L318" s="2"/>
      <c r="M318" s="2"/>
    </row>
    <row r="319" spans="1:13">
      <c r="A319" s="6"/>
      <c r="B319" s="2"/>
      <c r="C319" s="2"/>
      <c r="D319" s="2"/>
      <c r="E319" s="2"/>
      <c r="F319" s="2"/>
      <c r="G319" s="4"/>
      <c r="H319" s="2"/>
      <c r="I319" s="2"/>
      <c r="J319" s="2"/>
      <c r="K319" s="2"/>
      <c r="L319" s="2"/>
      <c r="M319" s="2"/>
    </row>
    <row r="320" spans="1:13">
      <c r="A320" s="2"/>
      <c r="B320" s="2"/>
      <c r="C320" s="2"/>
      <c r="D320" s="2"/>
      <c r="E320" s="2"/>
      <c r="F320" s="2"/>
      <c r="G320" s="4"/>
      <c r="H320" s="2"/>
      <c r="I320" s="2"/>
      <c r="J320" s="2"/>
      <c r="K320" s="2"/>
      <c r="L320" s="2"/>
      <c r="M320" s="2"/>
    </row>
    <row r="321" spans="1:13">
      <c r="A321" s="2"/>
      <c r="B321" s="2"/>
      <c r="C321" s="2"/>
      <c r="D321" s="2"/>
      <c r="E321" s="2"/>
      <c r="F321" s="2"/>
      <c r="G321" s="4"/>
      <c r="H321" s="2"/>
      <c r="I321" s="2"/>
      <c r="J321" s="2"/>
      <c r="K321" s="2"/>
      <c r="L321" s="2"/>
      <c r="M321" s="2"/>
    </row>
    <row r="322" spans="1:13">
      <c r="A322" s="2"/>
      <c r="B322" s="2"/>
      <c r="C322" s="2"/>
      <c r="D322" s="2"/>
      <c r="E322" s="2"/>
      <c r="F322" s="2"/>
      <c r="G322" s="4"/>
      <c r="H322" s="2"/>
      <c r="I322" s="2"/>
      <c r="J322" s="2"/>
      <c r="K322" s="2"/>
      <c r="L322" s="2"/>
      <c r="M322" s="2"/>
    </row>
    <row r="323" spans="1:13">
      <c r="A323" s="2"/>
      <c r="B323" s="2"/>
      <c r="C323" s="2"/>
      <c r="D323" s="2"/>
      <c r="E323" s="2"/>
      <c r="F323" s="2"/>
      <c r="G323" s="4"/>
      <c r="H323" s="2"/>
      <c r="I323" s="2"/>
      <c r="J323" s="2"/>
      <c r="K323" s="2"/>
      <c r="L323" s="2"/>
      <c r="M323" s="2"/>
    </row>
    <row r="324" spans="1:13">
      <c r="A324" s="2"/>
      <c r="B324" s="2"/>
      <c r="C324" s="2"/>
      <c r="D324" s="2"/>
      <c r="E324" s="2"/>
      <c r="F324" s="2"/>
      <c r="G324" s="4"/>
      <c r="H324" s="2"/>
      <c r="I324" s="2"/>
      <c r="J324" s="2"/>
      <c r="K324" s="2"/>
      <c r="L324" s="2"/>
      <c r="M324" s="2"/>
    </row>
    <row r="325" spans="1:13">
      <c r="A325" s="2"/>
      <c r="B325" s="2"/>
      <c r="C325" s="2"/>
      <c r="D325" s="2"/>
      <c r="E325" s="2"/>
      <c r="F325" s="2"/>
      <c r="G325" s="4"/>
      <c r="H325" s="2"/>
      <c r="I325" s="2"/>
      <c r="J325" s="2"/>
      <c r="K325" s="2"/>
      <c r="L325" s="2"/>
      <c r="M325" s="2"/>
    </row>
    <row r="326" spans="1:13">
      <c r="A326" s="2"/>
      <c r="B326" s="2"/>
      <c r="C326" s="2"/>
      <c r="D326" s="2"/>
      <c r="E326" s="2"/>
      <c r="F326" s="2"/>
      <c r="G326" s="4"/>
      <c r="H326" s="2"/>
      <c r="I326" s="2"/>
      <c r="J326" s="2"/>
      <c r="K326" s="2"/>
      <c r="L326" s="2"/>
      <c r="M326" s="2"/>
    </row>
    <row r="327" spans="1:13">
      <c r="A327" s="2"/>
      <c r="B327" s="2"/>
      <c r="C327" s="2"/>
      <c r="D327" s="2"/>
      <c r="E327" s="2"/>
      <c r="F327" s="2"/>
      <c r="G327" s="4"/>
      <c r="H327" s="2"/>
      <c r="I327" s="2"/>
      <c r="J327" s="2"/>
      <c r="K327" s="2"/>
      <c r="L327" s="2"/>
      <c r="M327" s="2"/>
    </row>
    <row r="328" spans="1:13">
      <c r="A328" s="2"/>
      <c r="B328" s="2"/>
      <c r="C328" s="2"/>
      <c r="D328" s="2"/>
      <c r="E328" s="2"/>
      <c r="F328" s="2"/>
      <c r="G328" s="4"/>
      <c r="H328" s="2"/>
      <c r="I328" s="2"/>
      <c r="J328" s="2"/>
      <c r="K328" s="2"/>
      <c r="L328" s="2"/>
      <c r="M328" s="2"/>
    </row>
    <row r="329" spans="1:13">
      <c r="A329" s="2"/>
      <c r="B329" s="2"/>
      <c r="C329" s="2"/>
      <c r="D329" s="2"/>
      <c r="E329" s="2"/>
      <c r="F329" s="2"/>
      <c r="G329" s="4"/>
      <c r="H329" s="2"/>
      <c r="I329" s="2"/>
      <c r="J329" s="2"/>
      <c r="K329" s="2"/>
      <c r="L329" s="2"/>
      <c r="M329" s="2"/>
    </row>
    <row r="330" spans="1:13">
      <c r="A330" s="2"/>
      <c r="B330" s="2"/>
      <c r="C330" s="2"/>
      <c r="D330" s="2"/>
      <c r="E330" s="2"/>
      <c r="F330" s="2"/>
      <c r="G330" s="4"/>
      <c r="H330" s="2"/>
      <c r="I330" s="2"/>
      <c r="J330" s="2"/>
      <c r="K330" s="2"/>
      <c r="L330" s="2"/>
      <c r="M330" s="2"/>
    </row>
    <row r="331" spans="1:13">
      <c r="A331" s="2"/>
      <c r="B331" s="2"/>
      <c r="C331" s="2"/>
      <c r="D331" s="2"/>
      <c r="E331" s="2"/>
      <c r="F331" s="2"/>
      <c r="G331" s="4"/>
      <c r="H331" s="2"/>
      <c r="I331" s="2"/>
      <c r="J331" s="2"/>
      <c r="K331" s="2"/>
      <c r="L331" s="2"/>
      <c r="M331" s="2"/>
    </row>
    <row r="332" spans="1:13">
      <c r="A332" s="2"/>
      <c r="B332" s="2"/>
      <c r="C332" s="2"/>
      <c r="D332" s="2"/>
      <c r="E332" s="2"/>
      <c r="F332" s="2"/>
      <c r="G332" s="4"/>
      <c r="H332" s="2"/>
      <c r="I332" s="2"/>
      <c r="J332" s="2"/>
      <c r="K332" s="2"/>
      <c r="L332" s="2"/>
      <c r="M332" s="2"/>
    </row>
    <row r="333" spans="1:13">
      <c r="A333" s="2"/>
      <c r="B333" s="2"/>
      <c r="C333" s="2"/>
      <c r="D333" s="2"/>
      <c r="E333" s="2"/>
      <c r="F333" s="2"/>
      <c r="G333" s="4"/>
      <c r="H333" s="2"/>
      <c r="I333" s="2"/>
      <c r="J333" s="2"/>
      <c r="K333" s="2"/>
      <c r="L333" s="2"/>
      <c r="M333" s="2"/>
    </row>
    <row r="334" spans="1:13">
      <c r="A334" s="2"/>
      <c r="B334" s="2"/>
      <c r="C334" s="2"/>
      <c r="D334" s="2"/>
      <c r="E334" s="2"/>
      <c r="F334" s="2"/>
      <c r="G334" s="4"/>
      <c r="H334" s="2"/>
      <c r="I334" s="2"/>
      <c r="J334" s="2"/>
      <c r="K334" s="2"/>
      <c r="L334" s="2"/>
      <c r="M334" s="2"/>
    </row>
    <row r="335" spans="1:13">
      <c r="A335" s="2"/>
      <c r="B335" s="2"/>
      <c r="C335" s="2"/>
      <c r="D335" s="2"/>
      <c r="E335" s="2"/>
      <c r="F335" s="2"/>
      <c r="G335" s="4"/>
      <c r="H335" s="2"/>
      <c r="I335" s="2"/>
      <c r="J335" s="2"/>
      <c r="K335" s="2"/>
      <c r="L335" s="2"/>
      <c r="M335" s="2"/>
    </row>
    <row r="336" spans="1:13">
      <c r="A336" s="2"/>
      <c r="B336" s="2"/>
      <c r="C336" s="2"/>
      <c r="D336" s="2"/>
      <c r="E336" s="2"/>
      <c r="F336" s="2"/>
      <c r="G336" s="4"/>
      <c r="H336" s="2"/>
      <c r="I336" s="2"/>
      <c r="J336" s="2"/>
      <c r="K336" s="2"/>
      <c r="L336" s="2"/>
      <c r="M336" s="2"/>
    </row>
    <row r="337" spans="1:13">
      <c r="A337" s="2"/>
      <c r="B337" s="2"/>
      <c r="C337" s="2"/>
      <c r="D337" s="2"/>
      <c r="E337" s="2"/>
      <c r="F337" s="2"/>
      <c r="G337" s="4"/>
      <c r="H337" s="2"/>
      <c r="I337" s="2"/>
      <c r="J337" s="2"/>
      <c r="K337" s="2"/>
      <c r="L337" s="2"/>
      <c r="M337" s="2"/>
    </row>
    <row r="338" spans="1:13">
      <c r="A338" s="2"/>
      <c r="B338" s="2"/>
      <c r="C338" s="2"/>
      <c r="D338" s="2"/>
      <c r="E338" s="2"/>
      <c r="F338" s="2"/>
      <c r="G338" s="4"/>
      <c r="H338" s="2"/>
      <c r="I338" s="2"/>
      <c r="J338" s="2"/>
      <c r="K338" s="2"/>
      <c r="L338" s="2"/>
      <c r="M338" s="2"/>
    </row>
    <row r="339" spans="1:13">
      <c r="A339" s="2"/>
      <c r="B339" s="2"/>
      <c r="C339" s="2"/>
      <c r="D339" s="2"/>
      <c r="E339" s="2"/>
      <c r="F339" s="2"/>
      <c r="G339" s="4"/>
      <c r="H339" s="2"/>
      <c r="I339" s="2"/>
      <c r="J339" s="2"/>
      <c r="K339" s="2"/>
      <c r="L339" s="2"/>
      <c r="M339" s="2"/>
    </row>
    <row r="340" spans="1:13">
      <c r="A340" s="6"/>
      <c r="B340" s="2"/>
      <c r="C340" s="2"/>
      <c r="D340" s="2"/>
      <c r="E340" s="2"/>
      <c r="F340" s="2"/>
      <c r="G340" s="4"/>
      <c r="H340" s="2"/>
      <c r="I340" s="2"/>
      <c r="J340" s="2"/>
      <c r="K340" s="2"/>
      <c r="L340" s="2"/>
      <c r="M340" s="2"/>
    </row>
    <row r="341" spans="1:13">
      <c r="A341" s="2"/>
      <c r="B341" s="2"/>
      <c r="C341" s="2"/>
      <c r="D341" s="2"/>
      <c r="E341" s="2"/>
      <c r="F341" s="2"/>
      <c r="G341" s="4"/>
      <c r="H341" s="2"/>
      <c r="I341" s="2"/>
      <c r="J341" s="2"/>
      <c r="K341" s="2"/>
      <c r="L341" s="2"/>
      <c r="M341" s="2"/>
    </row>
    <row r="342" spans="1:13">
      <c r="A342" s="2"/>
      <c r="B342" s="2"/>
      <c r="C342" s="2"/>
      <c r="D342" s="2"/>
      <c r="E342" s="2"/>
      <c r="F342" s="2"/>
      <c r="G342" s="4"/>
      <c r="H342" s="2"/>
      <c r="I342" s="2"/>
      <c r="J342" s="2"/>
      <c r="K342" s="2"/>
      <c r="L342" s="2"/>
      <c r="M342" s="2"/>
    </row>
    <row r="343" spans="1:13">
      <c r="A343" s="2"/>
      <c r="B343" s="2"/>
      <c r="C343" s="2"/>
      <c r="D343" s="2"/>
      <c r="E343" s="2"/>
      <c r="F343" s="2"/>
      <c r="G343" s="4"/>
      <c r="H343" s="2"/>
      <c r="I343" s="2"/>
      <c r="J343" s="2"/>
      <c r="K343" s="2"/>
      <c r="L343" s="2"/>
      <c r="M343" s="2"/>
    </row>
    <row r="344" spans="1:13">
      <c r="A344" s="2"/>
      <c r="B344" s="2"/>
      <c r="C344" s="2"/>
      <c r="D344" s="2"/>
      <c r="E344" s="2"/>
      <c r="F344" s="2"/>
      <c r="G344" s="4"/>
      <c r="H344" s="2"/>
      <c r="I344" s="2"/>
      <c r="J344" s="2"/>
      <c r="K344" s="2"/>
      <c r="L344" s="2"/>
      <c r="M344" s="2"/>
    </row>
    <row r="345" spans="1:13">
      <c r="A345" s="2"/>
      <c r="B345" s="2"/>
      <c r="C345" s="2"/>
      <c r="D345" s="2"/>
      <c r="E345" s="2"/>
      <c r="F345" s="2"/>
      <c r="G345" s="4"/>
      <c r="H345" s="2"/>
      <c r="I345" s="2"/>
      <c r="J345" s="2"/>
      <c r="K345" s="2"/>
      <c r="L345" s="2"/>
      <c r="M345" s="2"/>
    </row>
    <row r="346" spans="1:13">
      <c r="A346" s="2"/>
      <c r="B346" s="2"/>
      <c r="C346" s="2"/>
      <c r="D346" s="2"/>
      <c r="E346" s="2"/>
      <c r="F346" s="2"/>
      <c r="G346" s="4"/>
      <c r="H346" s="2"/>
      <c r="I346" s="2"/>
      <c r="J346" s="2"/>
      <c r="K346" s="2"/>
      <c r="L346" s="2"/>
      <c r="M346" s="2"/>
    </row>
    <row r="347" spans="1:13">
      <c r="A347" s="2"/>
      <c r="B347" s="2"/>
      <c r="C347" s="2"/>
      <c r="D347" s="2"/>
      <c r="E347" s="2"/>
      <c r="F347" s="2"/>
      <c r="G347" s="4"/>
      <c r="H347" s="2"/>
      <c r="I347" s="2"/>
      <c r="J347" s="2"/>
      <c r="K347" s="2"/>
      <c r="L347" s="2"/>
      <c r="M347" s="2"/>
    </row>
    <row r="348" spans="1:13">
      <c r="A348" s="2"/>
      <c r="B348" s="2"/>
      <c r="C348" s="2"/>
      <c r="D348" s="2"/>
      <c r="E348" s="2"/>
      <c r="F348" s="2"/>
      <c r="G348" s="4"/>
      <c r="H348" s="2"/>
      <c r="I348" s="2"/>
      <c r="J348" s="2"/>
      <c r="K348" s="2"/>
      <c r="L348" s="2"/>
      <c r="M348" s="2"/>
    </row>
    <row r="349" spans="1:13">
      <c r="A349" s="2"/>
      <c r="B349" s="2"/>
      <c r="C349" s="2"/>
      <c r="D349" s="2"/>
      <c r="E349" s="2"/>
      <c r="F349" s="2"/>
      <c r="G349" s="4"/>
      <c r="H349" s="2"/>
      <c r="I349" s="2"/>
      <c r="J349" s="2"/>
      <c r="K349" s="2"/>
      <c r="L349" s="2"/>
      <c r="M349" s="2"/>
    </row>
    <row r="350" spans="1:13">
      <c r="A350" s="2"/>
      <c r="B350" s="2"/>
      <c r="C350" s="2"/>
      <c r="D350" s="2"/>
      <c r="E350" s="2"/>
      <c r="F350" s="2"/>
      <c r="G350" s="4"/>
      <c r="H350" s="2"/>
      <c r="I350" s="2"/>
      <c r="J350" s="2"/>
      <c r="K350" s="2"/>
      <c r="L350" s="2"/>
      <c r="M350" s="2"/>
    </row>
    <row r="351" spans="1:13">
      <c r="A351" s="2"/>
      <c r="B351" s="2"/>
      <c r="C351" s="2"/>
      <c r="D351" s="2"/>
      <c r="E351" s="2"/>
      <c r="F351" s="2"/>
      <c r="G351" s="4"/>
      <c r="H351" s="2"/>
      <c r="I351" s="2"/>
      <c r="J351" s="2"/>
      <c r="K351" s="2"/>
      <c r="L351" s="2"/>
      <c r="M351" s="2"/>
    </row>
    <row r="352" spans="1:13">
      <c r="A352" s="2"/>
      <c r="B352" s="2"/>
      <c r="C352" s="2"/>
      <c r="D352" s="2"/>
      <c r="E352" s="2"/>
      <c r="F352" s="2"/>
      <c r="G352" s="4"/>
      <c r="H352" s="2"/>
      <c r="I352" s="2"/>
      <c r="J352" s="2"/>
      <c r="K352" s="2"/>
      <c r="L352" s="2"/>
      <c r="M352" s="2"/>
    </row>
    <row r="353" spans="1:13">
      <c r="A353" s="2"/>
      <c r="B353" s="2"/>
      <c r="C353" s="2"/>
      <c r="D353" s="2"/>
      <c r="E353" s="2"/>
      <c r="F353" s="2"/>
      <c r="G353" s="4"/>
      <c r="H353" s="2"/>
      <c r="I353" s="2"/>
      <c r="J353" s="2"/>
      <c r="K353" s="2"/>
      <c r="L353" s="2"/>
      <c r="M353" s="2"/>
    </row>
    <row r="354" spans="1:13">
      <c r="A354" s="2"/>
      <c r="B354" s="2"/>
      <c r="C354" s="2"/>
      <c r="D354" s="2"/>
      <c r="E354" s="2"/>
      <c r="F354" s="2"/>
      <c r="G354" s="4"/>
      <c r="H354" s="2"/>
      <c r="I354" s="2"/>
      <c r="J354" s="2"/>
      <c r="K354" s="2"/>
      <c r="L354" s="2"/>
      <c r="M354" s="2"/>
    </row>
    <row r="355" spans="1:13">
      <c r="A355" s="2"/>
      <c r="B355" s="2"/>
      <c r="C355" s="2"/>
      <c r="D355" s="2"/>
      <c r="E355" s="2"/>
      <c r="F355" s="2"/>
      <c r="G355" s="4"/>
      <c r="H355" s="2"/>
      <c r="I355" s="2"/>
      <c r="J355" s="2"/>
      <c r="K355" s="2"/>
      <c r="L355" s="2"/>
      <c r="M355" s="2"/>
    </row>
    <row r="356" spans="1:13">
      <c r="A356" s="2"/>
      <c r="B356" s="2"/>
      <c r="C356" s="2"/>
      <c r="D356" s="2"/>
      <c r="E356" s="2"/>
      <c r="F356" s="2"/>
      <c r="G356" s="4"/>
      <c r="H356" s="2"/>
      <c r="I356" s="2"/>
      <c r="J356" s="2"/>
      <c r="K356" s="2"/>
      <c r="L356" s="2"/>
      <c r="M356" s="2"/>
    </row>
    <row r="357" spans="1:13">
      <c r="A357" s="2"/>
      <c r="B357" s="2"/>
      <c r="C357" s="2"/>
      <c r="D357" s="2"/>
      <c r="E357" s="2"/>
      <c r="F357" s="2"/>
      <c r="G357" s="4"/>
      <c r="H357" s="2"/>
      <c r="I357" s="2"/>
      <c r="J357" s="2"/>
      <c r="K357" s="2"/>
      <c r="L357" s="2"/>
      <c r="M357" s="2"/>
    </row>
    <row r="358" spans="1:13">
      <c r="A358" s="2"/>
      <c r="B358" s="2"/>
      <c r="C358" s="2"/>
      <c r="D358" s="2"/>
      <c r="E358" s="2"/>
      <c r="F358" s="2"/>
      <c r="G358" s="4"/>
      <c r="H358" s="2"/>
      <c r="I358" s="2"/>
      <c r="J358" s="2"/>
      <c r="K358" s="2"/>
      <c r="L358" s="2"/>
      <c r="M358" s="2"/>
    </row>
    <row r="359" spans="1:13">
      <c r="A359" s="2"/>
      <c r="B359" s="2"/>
      <c r="C359" s="2"/>
      <c r="D359" s="2"/>
      <c r="E359" s="2"/>
      <c r="F359" s="2"/>
      <c r="G359" s="4"/>
      <c r="H359" s="2"/>
      <c r="I359" s="2"/>
      <c r="J359" s="2"/>
      <c r="K359" s="2"/>
      <c r="L359" s="2"/>
      <c r="M359" s="2"/>
    </row>
    <row r="360" spans="1:13">
      <c r="A360" s="2"/>
      <c r="B360" s="2"/>
      <c r="C360" s="2"/>
      <c r="D360" s="2"/>
      <c r="E360" s="2"/>
      <c r="F360" s="2"/>
      <c r="G360" s="4"/>
      <c r="H360" s="2"/>
      <c r="I360" s="2"/>
      <c r="J360" s="2"/>
      <c r="K360" s="2"/>
      <c r="L360" s="2"/>
      <c r="M360" s="2"/>
    </row>
    <row r="361" spans="1:13">
      <c r="A361" s="2"/>
      <c r="B361" s="2"/>
      <c r="C361" s="2"/>
      <c r="D361" s="2"/>
      <c r="E361" s="2"/>
      <c r="F361" s="2"/>
      <c r="G361" s="4"/>
      <c r="H361" s="2"/>
      <c r="I361" s="2"/>
      <c r="J361" s="2"/>
      <c r="K361" s="2"/>
      <c r="L361" s="2"/>
      <c r="M361" s="2"/>
    </row>
    <row r="362" spans="1:13">
      <c r="A362" s="2"/>
      <c r="B362" s="2"/>
      <c r="C362" s="2"/>
      <c r="D362" s="2"/>
      <c r="E362" s="2"/>
      <c r="F362" s="2"/>
      <c r="G362" s="4"/>
      <c r="H362" s="2"/>
      <c r="I362" s="2"/>
      <c r="J362" s="2"/>
      <c r="K362" s="2"/>
      <c r="L362" s="2"/>
      <c r="M362" s="2"/>
    </row>
    <row r="363" spans="1:13">
      <c r="A363" s="2"/>
      <c r="B363" s="2"/>
      <c r="C363" s="2"/>
      <c r="D363" s="2"/>
      <c r="E363" s="2"/>
      <c r="F363" s="2"/>
      <c r="G363" s="4"/>
      <c r="H363" s="2"/>
      <c r="I363" s="2"/>
      <c r="J363" s="2"/>
      <c r="K363" s="2"/>
      <c r="L363" s="2"/>
      <c r="M363" s="2"/>
    </row>
    <row r="364" spans="1:13">
      <c r="A364" s="2"/>
      <c r="B364" s="2"/>
      <c r="C364" s="2"/>
      <c r="D364" s="2"/>
      <c r="E364" s="2"/>
      <c r="F364" s="2"/>
      <c r="G364" s="4"/>
      <c r="H364" s="2"/>
      <c r="I364" s="2"/>
      <c r="J364" s="2"/>
      <c r="K364" s="2"/>
      <c r="L364" s="2"/>
      <c r="M364" s="2"/>
    </row>
    <row r="365" spans="1:13">
      <c r="A365" s="2"/>
      <c r="B365" s="2"/>
      <c r="C365" s="2"/>
      <c r="D365" s="2"/>
      <c r="E365" s="2"/>
      <c r="F365" s="2"/>
      <c r="G365" s="4"/>
      <c r="H365" s="2"/>
      <c r="I365" s="2"/>
      <c r="J365" s="2"/>
      <c r="K365" s="2"/>
      <c r="L365" s="2"/>
      <c r="M365" s="2"/>
    </row>
    <row r="366" spans="1:13">
      <c r="A366" s="2"/>
      <c r="B366" s="2"/>
      <c r="C366" s="2"/>
      <c r="D366" s="2"/>
      <c r="E366" s="2"/>
      <c r="F366" s="2"/>
      <c r="G366" s="4"/>
      <c r="H366" s="2"/>
      <c r="I366" s="2"/>
      <c r="J366" s="2"/>
      <c r="K366" s="2"/>
      <c r="L366" s="2"/>
      <c r="M366" s="2"/>
    </row>
    <row r="367" spans="1:13">
      <c r="A367" s="2"/>
      <c r="B367" s="2"/>
      <c r="C367" s="2"/>
      <c r="D367" s="2"/>
      <c r="E367" s="2"/>
      <c r="F367" s="2"/>
      <c r="G367" s="4"/>
      <c r="H367" s="2"/>
      <c r="I367" s="2"/>
      <c r="J367" s="2"/>
      <c r="K367" s="2"/>
      <c r="L367" s="2"/>
      <c r="M367" s="2"/>
    </row>
    <row r="368" spans="1:13">
      <c r="A368" s="2"/>
      <c r="B368" s="2"/>
      <c r="C368" s="2"/>
      <c r="D368" s="2"/>
      <c r="E368" s="2"/>
      <c r="F368" s="2"/>
      <c r="G368" s="4"/>
      <c r="H368" s="2"/>
      <c r="I368" s="2"/>
      <c r="J368" s="2"/>
      <c r="K368" s="2"/>
      <c r="L368" s="2"/>
      <c r="M368" s="2"/>
    </row>
    <row r="369" spans="1:13">
      <c r="A369" s="2"/>
      <c r="B369" s="2"/>
      <c r="C369" s="2"/>
      <c r="D369" s="2"/>
      <c r="E369" s="2"/>
      <c r="F369" s="2"/>
      <c r="G369" s="4"/>
      <c r="H369" s="2"/>
      <c r="I369" s="2"/>
      <c r="J369" s="2"/>
      <c r="K369" s="2"/>
      <c r="L369" s="2"/>
      <c r="M369" s="2"/>
    </row>
    <row r="370" spans="1:13">
      <c r="A370" s="2"/>
      <c r="B370" s="2"/>
      <c r="C370" s="2"/>
      <c r="D370" s="2"/>
      <c r="E370" s="2"/>
      <c r="F370" s="2"/>
      <c r="G370" s="4"/>
      <c r="H370" s="2"/>
      <c r="I370" s="2"/>
      <c r="J370" s="2"/>
      <c r="K370" s="2"/>
      <c r="L370" s="2"/>
      <c r="M370" s="2"/>
    </row>
    <row r="371" spans="1:13">
      <c r="A371" s="2"/>
      <c r="B371" s="2"/>
      <c r="C371" s="2"/>
      <c r="D371" s="2"/>
      <c r="E371" s="2"/>
      <c r="F371" s="2"/>
      <c r="G371" s="4"/>
      <c r="H371" s="2"/>
      <c r="I371" s="2"/>
      <c r="J371" s="2"/>
      <c r="K371" s="2"/>
      <c r="L371" s="2"/>
      <c r="M371" s="2"/>
    </row>
    <row r="372" spans="1:13">
      <c r="A372" s="2"/>
      <c r="B372" s="2"/>
      <c r="C372" s="2"/>
      <c r="D372" s="2"/>
      <c r="E372" s="2"/>
      <c r="F372" s="2"/>
      <c r="G372" s="4"/>
      <c r="H372" s="2"/>
      <c r="I372" s="2"/>
      <c r="J372" s="2"/>
      <c r="K372" s="2"/>
      <c r="L372" s="2"/>
      <c r="M372" s="2"/>
    </row>
    <row r="373" spans="1:13">
      <c r="A373" s="2"/>
      <c r="B373" s="2"/>
      <c r="C373" s="2"/>
      <c r="D373" s="2"/>
      <c r="E373" s="2"/>
      <c r="F373" s="2"/>
      <c r="G373" s="4"/>
      <c r="H373" s="2"/>
      <c r="I373" s="2"/>
      <c r="J373" s="2"/>
      <c r="K373" s="2"/>
      <c r="L373" s="2"/>
      <c r="M373" s="2"/>
    </row>
    <row r="374" spans="1:13">
      <c r="A374" s="2"/>
      <c r="B374" s="2"/>
      <c r="C374" s="2"/>
      <c r="D374" s="2"/>
      <c r="E374" s="2"/>
      <c r="F374" s="2"/>
      <c r="G374" s="4"/>
      <c r="H374" s="2"/>
      <c r="I374" s="2"/>
      <c r="J374" s="2"/>
      <c r="K374" s="2"/>
      <c r="L374" s="2"/>
      <c r="M374" s="2"/>
    </row>
    <row r="375" spans="1:13">
      <c r="A375" s="2"/>
      <c r="B375" s="2"/>
      <c r="C375" s="2"/>
      <c r="D375" s="2"/>
      <c r="E375" s="2"/>
      <c r="F375" s="2"/>
      <c r="G375" s="4"/>
      <c r="H375" s="2"/>
      <c r="I375" s="2"/>
      <c r="J375" s="2"/>
      <c r="K375" s="2"/>
      <c r="L375" s="2"/>
      <c r="M375" s="2"/>
    </row>
    <row r="376" spans="1:13">
      <c r="A376" s="2"/>
      <c r="B376" s="2"/>
      <c r="C376" s="2"/>
      <c r="D376" s="2"/>
      <c r="E376" s="2"/>
      <c r="F376" s="2"/>
      <c r="G376" s="4"/>
      <c r="H376" s="2"/>
      <c r="I376" s="2"/>
      <c r="J376" s="2"/>
      <c r="K376" s="2"/>
      <c r="L376" s="2"/>
      <c r="M376" s="2"/>
    </row>
    <row r="377" spans="1:13">
      <c r="A377" s="2"/>
      <c r="B377" s="2"/>
      <c r="C377" s="2"/>
      <c r="D377" s="2"/>
      <c r="E377" s="2"/>
      <c r="F377" s="2"/>
      <c r="G377" s="4"/>
      <c r="H377" s="2"/>
      <c r="I377" s="2"/>
      <c r="J377" s="2"/>
      <c r="K377" s="2"/>
      <c r="L377" s="2"/>
      <c r="M377" s="2"/>
    </row>
    <row r="378" spans="1:13">
      <c r="A378" s="2"/>
      <c r="B378" s="2"/>
      <c r="C378" s="2"/>
      <c r="D378" s="2"/>
      <c r="E378" s="2"/>
      <c r="F378" s="2"/>
      <c r="G378" s="4"/>
      <c r="H378" s="2"/>
      <c r="I378" s="2"/>
      <c r="J378" s="2"/>
      <c r="K378" s="2"/>
      <c r="L378" s="2"/>
      <c r="M378" s="2"/>
    </row>
    <row r="379" spans="1:13">
      <c r="A379" s="2"/>
      <c r="B379" s="2"/>
      <c r="C379" s="2"/>
      <c r="D379" s="2"/>
      <c r="E379" s="2"/>
      <c r="F379" s="2"/>
      <c r="G379" s="4"/>
      <c r="H379" s="2"/>
      <c r="I379" s="2"/>
      <c r="J379" s="2"/>
      <c r="K379" s="2"/>
      <c r="L379" s="2"/>
      <c r="M379" s="2"/>
    </row>
    <row r="380" spans="1:13">
      <c r="A380" s="2"/>
      <c r="B380" s="2"/>
      <c r="C380" s="2"/>
      <c r="D380" s="2"/>
      <c r="E380" s="2"/>
      <c r="F380" s="2"/>
      <c r="G380" s="4"/>
      <c r="H380" s="2"/>
      <c r="I380" s="2"/>
      <c r="J380" s="2"/>
      <c r="K380" s="2"/>
      <c r="L380" s="2"/>
      <c r="M380" s="2"/>
    </row>
    <row r="381" spans="1:13">
      <c r="A381" s="2"/>
      <c r="B381" s="2"/>
      <c r="C381" s="2"/>
      <c r="D381" s="2"/>
      <c r="E381" s="2"/>
      <c r="F381" s="2"/>
      <c r="G381" s="4"/>
      <c r="H381" s="2"/>
      <c r="I381" s="2"/>
      <c r="J381" s="2"/>
      <c r="K381" s="2"/>
      <c r="L381" s="2"/>
      <c r="M381" s="2"/>
    </row>
    <row r="382" spans="1:13">
      <c r="A382" s="2"/>
      <c r="B382" s="2"/>
      <c r="C382" s="2"/>
      <c r="D382" s="2"/>
      <c r="E382" s="2"/>
      <c r="F382" s="2"/>
      <c r="G382" s="4"/>
      <c r="H382" s="2"/>
      <c r="I382" s="2"/>
      <c r="J382" s="2"/>
      <c r="K382" s="2"/>
      <c r="L382" s="2"/>
      <c r="M382" s="2"/>
    </row>
    <row r="383" spans="1:13">
      <c r="A383" s="2"/>
      <c r="B383" s="2"/>
      <c r="C383" s="2"/>
      <c r="D383" s="2"/>
      <c r="E383" s="2"/>
      <c r="F383" s="2"/>
      <c r="G383" s="4"/>
      <c r="H383" s="2"/>
      <c r="I383" s="2"/>
      <c r="J383" s="2"/>
      <c r="K383" s="2"/>
      <c r="L383" s="2"/>
      <c r="M383" s="2"/>
    </row>
    <row r="384" spans="1:13">
      <c r="A384" s="2"/>
      <c r="B384" s="2"/>
      <c r="C384" s="2"/>
      <c r="D384" s="2"/>
      <c r="E384" s="2"/>
      <c r="F384" s="2"/>
      <c r="G384" s="4"/>
      <c r="H384" s="2"/>
      <c r="I384" s="2"/>
      <c r="J384" s="2"/>
      <c r="K384" s="2"/>
      <c r="L384" s="2"/>
      <c r="M384" s="2"/>
    </row>
    <row r="385" spans="1:13">
      <c r="A385" s="2"/>
      <c r="B385" s="2"/>
      <c r="C385" s="2"/>
      <c r="D385" s="2"/>
      <c r="E385" s="2"/>
      <c r="F385" s="2"/>
      <c r="G385" s="4"/>
      <c r="H385" s="2"/>
      <c r="I385" s="2"/>
      <c r="J385" s="2"/>
      <c r="K385" s="2"/>
      <c r="L385" s="2"/>
      <c r="M385" s="2"/>
    </row>
    <row r="386" spans="1:13">
      <c r="A386" s="2"/>
      <c r="B386" s="2"/>
      <c r="C386" s="2"/>
      <c r="D386" s="2"/>
      <c r="E386" s="2"/>
      <c r="F386" s="2"/>
      <c r="G386" s="4"/>
      <c r="H386" s="2"/>
      <c r="I386" s="2"/>
      <c r="J386" s="2"/>
      <c r="K386" s="2"/>
      <c r="L386" s="2"/>
      <c r="M386" s="2"/>
    </row>
    <row r="387" spans="1:13">
      <c r="A387" s="2"/>
      <c r="B387" s="2"/>
      <c r="C387" s="2"/>
      <c r="D387" s="2"/>
      <c r="E387" s="2"/>
      <c r="F387" s="2"/>
      <c r="G387" s="4"/>
      <c r="H387" s="2"/>
      <c r="I387" s="2"/>
      <c r="J387" s="2"/>
      <c r="K387" s="2"/>
      <c r="L387" s="2"/>
      <c r="M387" s="2"/>
    </row>
    <row r="388" spans="1:13">
      <c r="A388" s="2"/>
      <c r="B388" s="2"/>
      <c r="C388" s="2"/>
      <c r="D388" s="2"/>
      <c r="E388" s="2"/>
      <c r="F388" s="2"/>
      <c r="G388" s="4"/>
      <c r="H388" s="2"/>
      <c r="I388" s="2"/>
      <c r="J388" s="2"/>
      <c r="K388" s="2"/>
      <c r="L388" s="2"/>
      <c r="M388" s="2"/>
    </row>
    <row r="389" spans="1:13">
      <c r="A389" s="2"/>
      <c r="B389" s="2"/>
      <c r="C389" s="2"/>
      <c r="D389" s="2"/>
      <c r="E389" s="2"/>
      <c r="F389" s="2"/>
      <c r="G389" s="4"/>
      <c r="H389" s="2"/>
      <c r="I389" s="2"/>
      <c r="J389" s="2"/>
      <c r="K389" s="2"/>
      <c r="L389" s="2"/>
      <c r="M389" s="2"/>
    </row>
    <row r="390" spans="1:13">
      <c r="A390" s="2"/>
      <c r="B390" s="2"/>
      <c r="C390" s="2"/>
      <c r="D390" s="2"/>
      <c r="E390" s="2"/>
      <c r="F390" s="2"/>
      <c r="G390" s="4"/>
      <c r="H390" s="2"/>
      <c r="I390" s="2"/>
      <c r="J390" s="2"/>
      <c r="K390" s="2"/>
      <c r="L390" s="2"/>
      <c r="M390" s="2"/>
    </row>
    <row r="391" spans="1:13">
      <c r="A391" s="2"/>
      <c r="B391" s="2"/>
      <c r="C391" s="2"/>
      <c r="D391" s="2"/>
      <c r="E391" s="2"/>
      <c r="F391" s="2"/>
      <c r="G391" s="4"/>
      <c r="H391" s="2"/>
      <c r="I391" s="2"/>
      <c r="J391" s="2"/>
      <c r="K391" s="2"/>
      <c r="L391" s="2"/>
      <c r="M391" s="2"/>
    </row>
    <row r="392" spans="1:13">
      <c r="A392" s="2"/>
      <c r="B392" s="2"/>
      <c r="C392" s="2"/>
      <c r="D392" s="2"/>
      <c r="E392" s="2"/>
      <c r="F392" s="2"/>
      <c r="G392" s="4"/>
      <c r="H392" s="2"/>
      <c r="I392" s="2"/>
      <c r="J392" s="2"/>
      <c r="K392" s="2"/>
      <c r="L392" s="2"/>
      <c r="M392" s="2"/>
    </row>
    <row r="393" spans="1:13">
      <c r="A393" s="2"/>
      <c r="B393" s="2"/>
      <c r="C393" s="2"/>
      <c r="D393" s="2"/>
      <c r="E393" s="2"/>
      <c r="F393" s="2"/>
      <c r="G393" s="4"/>
      <c r="H393" s="2"/>
      <c r="I393" s="2"/>
      <c r="J393" s="2"/>
      <c r="K393" s="2"/>
      <c r="L393" s="2"/>
      <c r="M393" s="2"/>
    </row>
    <row r="394" spans="1:13">
      <c r="A394" s="2"/>
      <c r="B394" s="2"/>
      <c r="C394" s="2"/>
      <c r="D394" s="2"/>
      <c r="E394" s="2"/>
      <c r="F394" s="2"/>
      <c r="G394" s="4"/>
      <c r="H394" s="2"/>
      <c r="I394" s="2"/>
      <c r="J394" s="2"/>
      <c r="K394" s="2"/>
      <c r="L394" s="2"/>
      <c r="M394" s="2"/>
    </row>
    <row r="395" spans="1:13">
      <c r="A395" s="2"/>
      <c r="B395" s="2"/>
      <c r="C395" s="2"/>
      <c r="D395" s="2"/>
      <c r="E395" s="2"/>
      <c r="F395" s="2"/>
      <c r="G395" s="4"/>
      <c r="H395" s="2"/>
      <c r="I395" s="2"/>
      <c r="J395" s="2"/>
      <c r="K395" s="2"/>
      <c r="L395" s="2"/>
      <c r="M395" s="2"/>
    </row>
    <row r="396" spans="1:13">
      <c r="A396" s="2"/>
      <c r="B396" s="2"/>
      <c r="C396" s="2"/>
      <c r="D396" s="2"/>
      <c r="E396" s="2"/>
      <c r="F396" s="2"/>
      <c r="G396" s="4"/>
      <c r="H396" s="2"/>
      <c r="I396" s="2"/>
      <c r="J396" s="2"/>
      <c r="K396" s="2"/>
      <c r="L396" s="2"/>
      <c r="M396" s="2"/>
    </row>
    <row r="397" spans="1:13">
      <c r="A397" s="2"/>
      <c r="B397" s="2"/>
      <c r="C397" s="2"/>
      <c r="D397" s="2"/>
      <c r="E397" s="2"/>
      <c r="F397" s="2"/>
      <c r="G397" s="4"/>
      <c r="H397" s="2"/>
      <c r="I397" s="2"/>
      <c r="J397" s="2"/>
      <c r="K397" s="2"/>
      <c r="L397" s="2"/>
      <c r="M397" s="2"/>
    </row>
    <row r="398" spans="1:13">
      <c r="A398" s="2"/>
      <c r="B398" s="2"/>
      <c r="C398" s="2"/>
      <c r="D398" s="2"/>
      <c r="E398" s="2"/>
      <c r="F398" s="2"/>
      <c r="G398" s="4"/>
      <c r="H398" s="2"/>
      <c r="I398" s="2"/>
      <c r="J398" s="2"/>
      <c r="K398" s="2"/>
      <c r="L398" s="2"/>
      <c r="M398" s="2"/>
    </row>
    <row r="399" spans="1:13">
      <c r="A399" s="6"/>
      <c r="B399" s="2"/>
      <c r="C399" s="2"/>
      <c r="D399" s="2"/>
      <c r="E399" s="2"/>
      <c r="F399" s="2"/>
      <c r="G399" s="4"/>
      <c r="H399" s="2"/>
      <c r="I399" s="2"/>
      <c r="J399" s="2"/>
      <c r="K399" s="2"/>
      <c r="L399" s="2"/>
      <c r="M399" s="2"/>
    </row>
    <row r="400" spans="1:13">
      <c r="A400" s="2"/>
      <c r="B400" s="2"/>
      <c r="C400" s="2"/>
      <c r="D400" s="2"/>
      <c r="E400" s="2"/>
      <c r="F400" s="2"/>
      <c r="G400" s="4"/>
      <c r="H400" s="2"/>
      <c r="I400" s="2"/>
      <c r="J400" s="2"/>
      <c r="K400" s="2"/>
      <c r="L400" s="2"/>
      <c r="M400" s="2"/>
    </row>
    <row r="401" spans="1:13">
      <c r="A401" s="6"/>
      <c r="B401" s="2"/>
      <c r="C401" s="2"/>
      <c r="D401" s="2"/>
      <c r="E401" s="2"/>
      <c r="F401" s="2"/>
      <c r="G401" s="4"/>
      <c r="H401" s="2"/>
      <c r="I401" s="2"/>
      <c r="J401" s="2"/>
      <c r="K401" s="2"/>
      <c r="L401" s="2"/>
      <c r="M401" s="2"/>
    </row>
    <row r="402" spans="1:13">
      <c r="A402" s="2"/>
      <c r="B402" s="2"/>
      <c r="C402" s="2"/>
      <c r="D402" s="2"/>
      <c r="E402" s="2"/>
      <c r="F402" s="2"/>
      <c r="G402" s="4"/>
      <c r="H402" s="2"/>
      <c r="I402" s="2"/>
      <c r="J402" s="2"/>
      <c r="K402" s="2"/>
      <c r="L402" s="2"/>
      <c r="M402" s="2"/>
    </row>
    <row r="403" spans="1:13">
      <c r="A403" s="2"/>
      <c r="B403" s="2"/>
      <c r="C403" s="2"/>
      <c r="D403" s="2"/>
      <c r="E403" s="2"/>
      <c r="F403" s="2"/>
      <c r="G403" s="4"/>
      <c r="H403" s="2"/>
      <c r="I403" s="2"/>
      <c r="J403" s="2"/>
      <c r="K403" s="2"/>
      <c r="L403" s="2"/>
      <c r="M403" s="2"/>
    </row>
    <row r="404" spans="1:13">
      <c r="A404" s="2"/>
      <c r="B404" s="2"/>
      <c r="C404" s="2"/>
      <c r="D404" s="2"/>
      <c r="E404" s="2"/>
      <c r="F404" s="2"/>
      <c r="G404" s="4"/>
      <c r="H404" s="2"/>
      <c r="I404" s="2"/>
      <c r="J404" s="2"/>
      <c r="K404" s="2"/>
      <c r="L404" s="2"/>
      <c r="M404" s="2"/>
    </row>
    <row r="405" spans="1:13">
      <c r="A405" s="2"/>
      <c r="B405" s="2"/>
      <c r="C405" s="2"/>
      <c r="D405" s="2"/>
      <c r="E405" s="2"/>
      <c r="F405" s="2"/>
      <c r="G405" s="4"/>
      <c r="H405" s="2"/>
      <c r="I405" s="2"/>
      <c r="J405" s="2"/>
      <c r="K405" s="2"/>
      <c r="L405" s="2"/>
      <c r="M405" s="2"/>
    </row>
    <row r="406" spans="1:13">
      <c r="A406" s="2"/>
      <c r="B406" s="2"/>
      <c r="C406" s="2"/>
      <c r="D406" s="2"/>
      <c r="E406" s="2"/>
      <c r="F406" s="2"/>
      <c r="G406" s="4"/>
      <c r="H406" s="2"/>
      <c r="I406" s="2"/>
      <c r="J406" s="2"/>
      <c r="K406" s="2"/>
      <c r="L406" s="2"/>
      <c r="M406" s="2"/>
    </row>
    <row r="407" spans="1:13">
      <c r="A407" s="2"/>
      <c r="B407" s="2"/>
      <c r="C407" s="2"/>
      <c r="D407" s="2"/>
      <c r="E407" s="2"/>
      <c r="F407" s="2"/>
      <c r="G407" s="4"/>
      <c r="H407" s="2"/>
      <c r="I407" s="2"/>
      <c r="J407" s="2"/>
      <c r="K407" s="2"/>
      <c r="L407" s="2"/>
      <c r="M407" s="2"/>
    </row>
    <row r="408" spans="1:13">
      <c r="A408" s="2"/>
      <c r="B408" s="2"/>
      <c r="C408" s="2"/>
      <c r="D408" s="2"/>
      <c r="E408" s="2"/>
      <c r="F408" s="2"/>
      <c r="G408" s="4"/>
      <c r="H408" s="2"/>
      <c r="I408" s="2"/>
      <c r="J408" s="2"/>
      <c r="K408" s="2"/>
      <c r="L408" s="2"/>
      <c r="M408" s="2"/>
    </row>
    <row r="409" spans="1:13">
      <c r="A409" s="2"/>
      <c r="B409" s="2"/>
      <c r="C409" s="2"/>
      <c r="D409" s="2"/>
      <c r="E409" s="2"/>
      <c r="F409" s="2"/>
      <c r="G409" s="4"/>
      <c r="H409" s="2"/>
      <c r="I409" s="2"/>
      <c r="J409" s="2"/>
      <c r="K409" s="2"/>
      <c r="L409" s="2"/>
      <c r="M409" s="2"/>
    </row>
    <row r="410" spans="1:13">
      <c r="A410" s="2"/>
      <c r="B410" s="2"/>
      <c r="C410" s="2"/>
      <c r="D410" s="2"/>
      <c r="E410" s="2"/>
      <c r="F410" s="2"/>
      <c r="G410" s="4"/>
      <c r="H410" s="2"/>
      <c r="I410" s="2"/>
      <c r="J410" s="2"/>
      <c r="K410" s="2"/>
      <c r="L410" s="2"/>
      <c r="M410" s="2"/>
    </row>
    <row r="411" spans="1:13">
      <c r="A411" s="2"/>
      <c r="B411" s="2"/>
      <c r="C411" s="2"/>
      <c r="D411" s="2"/>
      <c r="E411" s="2"/>
      <c r="F411" s="2"/>
      <c r="G411" s="4"/>
      <c r="H411" s="2"/>
      <c r="I411" s="2"/>
      <c r="J411" s="2"/>
      <c r="K411" s="2"/>
      <c r="L411" s="2"/>
      <c r="M411" s="2"/>
    </row>
    <row r="412" spans="1:13">
      <c r="A412" s="6"/>
      <c r="B412" s="2"/>
      <c r="C412" s="2"/>
      <c r="D412" s="2"/>
      <c r="E412" s="2"/>
      <c r="F412" s="2"/>
      <c r="G412" s="4"/>
      <c r="H412" s="2"/>
      <c r="I412" s="2"/>
      <c r="J412" s="2"/>
      <c r="K412" s="2"/>
      <c r="L412" s="2"/>
      <c r="M412" s="2"/>
    </row>
    <row r="413" spans="1:13">
      <c r="A413" s="2"/>
      <c r="B413" s="2"/>
      <c r="C413" s="2"/>
      <c r="D413" s="2"/>
      <c r="E413" s="2"/>
      <c r="F413" s="2"/>
      <c r="G413" s="4"/>
      <c r="H413" s="2"/>
      <c r="I413" s="2"/>
      <c r="J413" s="2"/>
      <c r="K413" s="2"/>
      <c r="L413" s="2"/>
      <c r="M413" s="2"/>
    </row>
    <row r="414" spans="1:13">
      <c r="A414" s="2"/>
      <c r="B414" s="2"/>
      <c r="C414" s="2"/>
      <c r="D414" s="2"/>
      <c r="E414" s="2"/>
      <c r="F414" s="2"/>
      <c r="G414" s="4"/>
      <c r="H414" s="2"/>
      <c r="I414" s="2"/>
      <c r="J414" s="2"/>
      <c r="K414" s="2"/>
      <c r="L414" s="2"/>
      <c r="M414" s="2"/>
    </row>
    <row r="415" spans="1:13">
      <c r="A415" s="2"/>
      <c r="B415" s="2"/>
      <c r="C415" s="2"/>
      <c r="D415" s="2"/>
      <c r="E415" s="2"/>
      <c r="F415" s="2"/>
      <c r="G415" s="4"/>
      <c r="H415" s="2"/>
      <c r="I415" s="2"/>
      <c r="J415" s="2"/>
      <c r="K415" s="2"/>
      <c r="L415" s="2"/>
      <c r="M415" s="2"/>
    </row>
    <row r="416" spans="1:13">
      <c r="A416" s="2"/>
      <c r="B416" s="2"/>
      <c r="C416" s="2"/>
      <c r="D416" s="2"/>
      <c r="E416" s="2"/>
      <c r="F416" s="2"/>
      <c r="G416" s="4"/>
      <c r="H416" s="2"/>
      <c r="I416" s="2"/>
      <c r="J416" s="2"/>
      <c r="K416" s="2"/>
      <c r="L416" s="2"/>
      <c r="M416" s="2"/>
    </row>
    <row r="417" spans="1:13">
      <c r="A417" s="2"/>
      <c r="B417" s="2"/>
      <c r="C417" s="2"/>
      <c r="D417" s="2"/>
      <c r="E417" s="2"/>
      <c r="F417" s="2"/>
      <c r="G417" s="4"/>
      <c r="H417" s="2"/>
      <c r="I417" s="2"/>
      <c r="J417" s="2"/>
      <c r="K417" s="2"/>
      <c r="L417" s="2"/>
      <c r="M417" s="2"/>
    </row>
    <row r="418" spans="1:13">
      <c r="A418" s="2"/>
      <c r="B418" s="2"/>
      <c r="C418" s="2"/>
      <c r="D418" s="2"/>
      <c r="E418" s="2"/>
      <c r="F418" s="2"/>
      <c r="G418" s="4"/>
      <c r="H418" s="2"/>
      <c r="I418" s="2"/>
      <c r="J418" s="2"/>
      <c r="K418" s="2"/>
      <c r="L418" s="2"/>
      <c r="M418" s="2"/>
    </row>
    <row r="419" spans="1:13">
      <c r="A419" s="2"/>
      <c r="B419" s="2"/>
      <c r="C419" s="2"/>
      <c r="D419" s="2"/>
      <c r="E419" s="2"/>
      <c r="F419" s="2"/>
      <c r="G419" s="4"/>
      <c r="H419" s="2"/>
      <c r="I419" s="2"/>
      <c r="J419" s="2"/>
      <c r="K419" s="2"/>
      <c r="L419" s="2"/>
      <c r="M419" s="2"/>
    </row>
    <row r="420" spans="1:13">
      <c r="A420" s="2"/>
      <c r="B420" s="2"/>
      <c r="C420" s="2"/>
      <c r="D420" s="2"/>
      <c r="E420" s="2"/>
      <c r="F420" s="2"/>
      <c r="G420" s="4"/>
      <c r="H420" s="2"/>
      <c r="I420" s="2"/>
      <c r="J420" s="2"/>
      <c r="K420" s="2"/>
      <c r="L420" s="2"/>
      <c r="M420" s="2"/>
    </row>
    <row r="421" spans="1:13">
      <c r="A421" s="2"/>
      <c r="B421" s="2"/>
      <c r="C421" s="2"/>
      <c r="D421" s="2"/>
      <c r="E421" s="2"/>
      <c r="F421" s="2"/>
      <c r="G421" s="4"/>
      <c r="H421" s="2"/>
      <c r="I421" s="2"/>
      <c r="J421" s="2"/>
      <c r="K421" s="2"/>
      <c r="L421" s="2"/>
      <c r="M421" s="2"/>
    </row>
    <row r="422" spans="1:13">
      <c r="A422" s="2"/>
      <c r="B422" s="2"/>
      <c r="C422" s="2"/>
      <c r="D422" s="2"/>
      <c r="E422" s="2"/>
      <c r="F422" s="2"/>
      <c r="G422" s="4"/>
      <c r="H422" s="2"/>
      <c r="I422" s="2"/>
      <c r="J422" s="2"/>
      <c r="K422" s="2"/>
      <c r="L422" s="2"/>
      <c r="M422" s="2"/>
    </row>
    <row r="423" spans="1:13">
      <c r="A423" s="2"/>
      <c r="B423" s="2"/>
      <c r="C423" s="2"/>
      <c r="D423" s="2"/>
      <c r="E423" s="2"/>
      <c r="F423" s="2"/>
      <c r="G423" s="4"/>
      <c r="H423" s="2"/>
      <c r="I423" s="2"/>
      <c r="J423" s="2"/>
      <c r="K423" s="2"/>
      <c r="L423" s="2"/>
      <c r="M423" s="2"/>
    </row>
    <row r="424" spans="1:13">
      <c r="A424" s="2"/>
      <c r="B424" s="2"/>
      <c r="C424" s="2"/>
      <c r="D424" s="2"/>
      <c r="E424" s="2"/>
      <c r="F424" s="2"/>
      <c r="G424" s="4"/>
      <c r="H424" s="2"/>
      <c r="I424" s="2"/>
      <c r="J424" s="2"/>
      <c r="K424" s="2"/>
      <c r="L424" s="2"/>
      <c r="M424" s="2"/>
    </row>
    <row r="425" spans="1:13">
      <c r="A425" s="2"/>
      <c r="B425" s="2"/>
      <c r="C425" s="2"/>
      <c r="D425" s="2"/>
      <c r="E425" s="2"/>
      <c r="F425" s="2"/>
      <c r="G425" s="4"/>
      <c r="H425" s="2"/>
      <c r="I425" s="2"/>
      <c r="J425" s="2"/>
      <c r="K425" s="2"/>
      <c r="L425" s="2"/>
      <c r="M425" s="2"/>
    </row>
    <row r="426" spans="1:13">
      <c r="A426" s="2"/>
      <c r="B426" s="2"/>
      <c r="C426" s="2"/>
      <c r="D426" s="2"/>
      <c r="E426" s="2"/>
      <c r="F426" s="2"/>
      <c r="G426" s="4"/>
      <c r="H426" s="2"/>
      <c r="I426" s="2"/>
      <c r="J426" s="2"/>
      <c r="K426" s="2"/>
      <c r="L426" s="2"/>
      <c r="M426" s="2"/>
    </row>
    <row r="427" spans="1:13">
      <c r="A427" s="2"/>
      <c r="B427" s="2"/>
      <c r="C427" s="2"/>
      <c r="D427" s="2"/>
      <c r="E427" s="2"/>
      <c r="F427" s="2"/>
      <c r="G427" s="4"/>
      <c r="H427" s="2"/>
      <c r="I427" s="2"/>
      <c r="J427" s="2"/>
      <c r="K427" s="2"/>
      <c r="L427" s="2"/>
      <c r="M427" s="2"/>
    </row>
    <row r="428" spans="1:13">
      <c r="A428" s="2"/>
      <c r="B428" s="2"/>
      <c r="C428" s="2"/>
      <c r="D428" s="2"/>
      <c r="E428" s="2"/>
      <c r="F428" s="2"/>
      <c r="G428" s="4"/>
      <c r="H428" s="2"/>
      <c r="I428" s="2"/>
      <c r="J428" s="2"/>
      <c r="K428" s="2"/>
      <c r="L428" s="2"/>
      <c r="M428" s="2"/>
    </row>
    <row r="429" spans="1:13">
      <c r="A429" s="2"/>
      <c r="B429" s="2"/>
      <c r="C429" s="2"/>
      <c r="D429" s="2"/>
      <c r="E429" s="2"/>
      <c r="F429" s="2"/>
      <c r="G429" s="4"/>
      <c r="H429" s="2"/>
      <c r="I429" s="2"/>
      <c r="J429" s="2"/>
      <c r="K429" s="2"/>
      <c r="L429" s="2"/>
      <c r="M429" s="2"/>
    </row>
    <row r="430" spans="1:13">
      <c r="A430" s="2"/>
      <c r="B430" s="2"/>
      <c r="C430" s="2"/>
      <c r="D430" s="2"/>
      <c r="E430" s="2"/>
      <c r="F430" s="2"/>
      <c r="G430" s="4"/>
      <c r="H430" s="2"/>
      <c r="I430" s="2"/>
      <c r="J430" s="2"/>
      <c r="K430" s="2"/>
      <c r="L430" s="2"/>
      <c r="M430" s="2"/>
    </row>
    <row r="431" spans="1:13">
      <c r="A431" s="2"/>
      <c r="B431" s="2"/>
      <c r="C431" s="2"/>
      <c r="D431" s="2"/>
      <c r="E431" s="2"/>
      <c r="F431" s="2"/>
      <c r="G431" s="4"/>
      <c r="H431" s="2"/>
      <c r="I431" s="2"/>
      <c r="J431" s="2"/>
      <c r="K431" s="2"/>
      <c r="L431" s="2"/>
      <c r="M431" s="2"/>
    </row>
    <row r="432" spans="1:13">
      <c r="A432" s="2"/>
      <c r="B432" s="2"/>
      <c r="C432" s="2"/>
      <c r="D432" s="2"/>
      <c r="E432" s="2"/>
      <c r="F432" s="2"/>
      <c r="G432" s="4"/>
      <c r="H432" s="2"/>
      <c r="I432" s="2"/>
      <c r="J432" s="2"/>
      <c r="K432" s="2"/>
      <c r="L432" s="2"/>
      <c r="M432" s="2"/>
    </row>
    <row r="433" spans="1:13">
      <c r="A433" s="2"/>
      <c r="B433" s="2"/>
      <c r="C433" s="2"/>
      <c r="D433" s="2"/>
      <c r="E433" s="2"/>
      <c r="F433" s="2"/>
      <c r="G433" s="4"/>
      <c r="H433" s="2"/>
      <c r="I433" s="2"/>
      <c r="J433" s="2"/>
      <c r="K433" s="2"/>
      <c r="L433" s="2"/>
      <c r="M433" s="2"/>
    </row>
    <row r="434" spans="1:13">
      <c r="A434" s="2"/>
      <c r="B434" s="2"/>
      <c r="C434" s="2"/>
      <c r="D434" s="2"/>
      <c r="E434" s="2"/>
      <c r="F434" s="2"/>
      <c r="G434" s="4"/>
      <c r="H434" s="2"/>
      <c r="I434" s="2"/>
      <c r="J434" s="2"/>
      <c r="K434" s="2"/>
      <c r="L434" s="2"/>
      <c r="M434" s="2"/>
    </row>
    <row r="435" spans="1:13">
      <c r="A435" s="2"/>
      <c r="B435" s="2"/>
      <c r="C435" s="2"/>
      <c r="D435" s="2"/>
      <c r="E435" s="2"/>
      <c r="F435" s="2"/>
      <c r="G435" s="4"/>
      <c r="H435" s="2"/>
      <c r="I435" s="2"/>
      <c r="J435" s="2"/>
      <c r="K435" s="2"/>
      <c r="L435" s="2"/>
      <c r="M435" s="2"/>
    </row>
    <row r="436" spans="1:13">
      <c r="A436" s="2"/>
      <c r="B436" s="2"/>
      <c r="C436" s="2"/>
      <c r="D436" s="2"/>
      <c r="E436" s="2"/>
      <c r="F436" s="2"/>
      <c r="G436" s="4"/>
      <c r="H436" s="2"/>
      <c r="I436" s="2"/>
      <c r="J436" s="2"/>
      <c r="K436" s="2"/>
      <c r="L436" s="2"/>
      <c r="M436" s="2"/>
    </row>
    <row r="437" spans="1:13">
      <c r="A437" s="2"/>
      <c r="B437" s="2"/>
      <c r="C437" s="2"/>
      <c r="D437" s="2"/>
      <c r="E437" s="2"/>
      <c r="F437" s="2"/>
      <c r="G437" s="4"/>
      <c r="H437" s="2"/>
      <c r="I437" s="2"/>
      <c r="J437" s="2"/>
      <c r="K437" s="2"/>
      <c r="L437" s="2"/>
      <c r="M437" s="2"/>
    </row>
    <row r="438" spans="1:13">
      <c r="A438" s="2"/>
      <c r="B438" s="2"/>
      <c r="C438" s="2"/>
      <c r="D438" s="2"/>
      <c r="E438" s="2"/>
      <c r="F438" s="2"/>
      <c r="G438" s="4"/>
      <c r="H438" s="2"/>
      <c r="I438" s="2"/>
      <c r="J438" s="2"/>
      <c r="K438" s="2"/>
      <c r="L438" s="2"/>
      <c r="M438" s="2"/>
    </row>
    <row r="439" spans="1:13">
      <c r="A439" s="2"/>
      <c r="B439" s="2"/>
      <c r="C439" s="2"/>
      <c r="D439" s="2"/>
      <c r="E439" s="2"/>
      <c r="F439" s="2"/>
      <c r="G439" s="4"/>
      <c r="H439" s="2"/>
      <c r="I439" s="2"/>
      <c r="J439" s="2"/>
      <c r="K439" s="2"/>
      <c r="L439" s="2"/>
      <c r="M439" s="2"/>
    </row>
    <row r="440" spans="1:13">
      <c r="A440" s="2"/>
      <c r="B440" s="2"/>
      <c r="C440" s="2"/>
      <c r="D440" s="2"/>
      <c r="E440" s="2"/>
      <c r="F440" s="2"/>
      <c r="G440" s="4"/>
      <c r="H440" s="2"/>
      <c r="I440" s="2"/>
      <c r="J440" s="2"/>
      <c r="K440" s="2"/>
      <c r="L440" s="2"/>
      <c r="M440" s="2"/>
    </row>
    <row r="441" spans="1:13">
      <c r="A441" s="2"/>
      <c r="B441" s="2"/>
      <c r="C441" s="2"/>
      <c r="D441" s="2"/>
      <c r="E441" s="2"/>
      <c r="F441" s="2"/>
      <c r="G441" s="4"/>
      <c r="H441" s="2"/>
      <c r="I441" s="2"/>
      <c r="J441" s="2"/>
      <c r="K441" s="2"/>
      <c r="L441" s="2"/>
      <c r="M441" s="2"/>
    </row>
    <row r="442" spans="1:13">
      <c r="A442" s="2"/>
      <c r="B442" s="2"/>
      <c r="C442" s="2"/>
      <c r="D442" s="2"/>
      <c r="E442" s="2"/>
      <c r="F442" s="2"/>
      <c r="G442" s="4"/>
      <c r="H442" s="2"/>
      <c r="I442" s="2"/>
      <c r="J442" s="2"/>
      <c r="K442" s="2"/>
      <c r="L442" s="2"/>
      <c r="M442" s="2"/>
    </row>
    <row r="443" spans="1:13">
      <c r="A443" s="2"/>
      <c r="B443" s="2"/>
      <c r="C443" s="2"/>
      <c r="D443" s="2"/>
      <c r="E443" s="2"/>
      <c r="F443" s="2"/>
      <c r="G443" s="4"/>
      <c r="H443" s="2"/>
      <c r="I443" s="2"/>
      <c r="J443" s="2"/>
      <c r="K443" s="2"/>
      <c r="L443" s="2"/>
      <c r="M443" s="2"/>
    </row>
    <row r="444" spans="1:13">
      <c r="A444" s="2"/>
      <c r="B444" s="2"/>
      <c r="C444" s="2"/>
      <c r="D444" s="2"/>
      <c r="E444" s="2"/>
      <c r="F444" s="2"/>
      <c r="G444" s="4"/>
      <c r="H444" s="2"/>
      <c r="I444" s="2"/>
      <c r="J444" s="2"/>
      <c r="K444" s="2"/>
      <c r="L444" s="2"/>
      <c r="M444" s="2"/>
    </row>
    <row r="445" spans="1:13">
      <c r="A445" s="2"/>
      <c r="B445" s="2"/>
      <c r="C445" s="2"/>
      <c r="D445" s="2"/>
      <c r="E445" s="2"/>
      <c r="F445" s="2"/>
      <c r="G445" s="4"/>
      <c r="H445" s="2"/>
      <c r="I445" s="2"/>
      <c r="J445" s="2"/>
      <c r="K445" s="2"/>
      <c r="L445" s="2"/>
      <c r="M445" s="2"/>
    </row>
    <row r="446" spans="1:13">
      <c r="A446" s="2"/>
      <c r="B446" s="2"/>
      <c r="C446" s="2"/>
      <c r="D446" s="2"/>
      <c r="E446" s="2"/>
      <c r="F446" s="2"/>
      <c r="G446" s="4"/>
      <c r="H446" s="2"/>
      <c r="I446" s="2"/>
      <c r="J446" s="2"/>
      <c r="K446" s="2"/>
      <c r="L446" s="2"/>
      <c r="M446" s="2"/>
    </row>
    <row r="447" spans="1:13">
      <c r="A447" s="2"/>
      <c r="B447" s="2"/>
      <c r="C447" s="2"/>
      <c r="D447" s="2"/>
      <c r="E447" s="2"/>
      <c r="F447" s="2"/>
      <c r="G447" s="4"/>
      <c r="H447" s="2"/>
      <c r="I447" s="2"/>
      <c r="J447" s="2"/>
      <c r="K447" s="2"/>
      <c r="L447" s="2"/>
      <c r="M447" s="2"/>
    </row>
    <row r="448" spans="1:13">
      <c r="A448" s="2"/>
      <c r="B448" s="2"/>
      <c r="C448" s="2"/>
      <c r="D448" s="2"/>
      <c r="E448" s="2"/>
      <c r="F448" s="2"/>
      <c r="G448" s="4"/>
      <c r="H448" s="2"/>
      <c r="I448" s="2"/>
      <c r="J448" s="2"/>
      <c r="K448" s="2"/>
      <c r="L448" s="2"/>
      <c r="M448" s="2"/>
    </row>
    <row r="449" spans="1:13">
      <c r="A449" s="2"/>
      <c r="B449" s="2"/>
      <c r="C449" s="2"/>
      <c r="D449" s="2"/>
      <c r="E449" s="2"/>
      <c r="F449" s="2"/>
      <c r="G449" s="4"/>
      <c r="H449" s="2"/>
      <c r="I449" s="2"/>
      <c r="J449" s="2"/>
      <c r="K449" s="2"/>
      <c r="L449" s="2"/>
      <c r="M449" s="2"/>
    </row>
    <row r="450" spans="1:13">
      <c r="A450" s="2"/>
      <c r="B450" s="2"/>
      <c r="C450" s="2"/>
      <c r="D450" s="2"/>
      <c r="E450" s="2"/>
      <c r="F450" s="2"/>
      <c r="G450" s="4"/>
      <c r="H450" s="2"/>
      <c r="I450" s="2"/>
      <c r="J450" s="2"/>
      <c r="K450" s="2"/>
      <c r="L450" s="2"/>
      <c r="M450" s="2"/>
    </row>
    <row r="451" spans="1:13">
      <c r="A451" s="2"/>
      <c r="B451" s="2"/>
      <c r="C451" s="2"/>
      <c r="D451" s="2"/>
      <c r="E451" s="2"/>
      <c r="F451" s="2"/>
      <c r="G451" s="4"/>
      <c r="H451" s="2"/>
      <c r="I451" s="2"/>
      <c r="J451" s="2"/>
      <c r="K451" s="2"/>
      <c r="L451" s="2"/>
      <c r="M451" s="2"/>
    </row>
    <row r="452" spans="1:13">
      <c r="A452" s="2"/>
      <c r="B452" s="2"/>
      <c r="C452" s="2"/>
      <c r="D452" s="2"/>
      <c r="E452" s="2"/>
      <c r="F452" s="2"/>
      <c r="G452" s="4"/>
      <c r="H452" s="2"/>
      <c r="I452" s="2"/>
      <c r="J452" s="2"/>
      <c r="K452" s="2"/>
      <c r="L452" s="2"/>
      <c r="M452" s="2"/>
    </row>
    <row r="453" spans="1:13">
      <c r="A453" s="2"/>
      <c r="B453" s="2"/>
      <c r="C453" s="2"/>
      <c r="D453" s="2"/>
      <c r="E453" s="2"/>
      <c r="F453" s="2"/>
      <c r="G453" s="4"/>
      <c r="H453" s="2"/>
      <c r="I453" s="2"/>
      <c r="J453" s="2"/>
      <c r="K453" s="2"/>
      <c r="L453" s="2"/>
      <c r="M453" s="2"/>
    </row>
    <row r="454" spans="1:13">
      <c r="A454" s="2"/>
      <c r="B454" s="2"/>
      <c r="C454" s="2"/>
      <c r="D454" s="2"/>
      <c r="E454" s="2"/>
      <c r="F454" s="2"/>
      <c r="G454" s="4"/>
      <c r="H454" s="2"/>
      <c r="I454" s="2"/>
      <c r="J454" s="2"/>
      <c r="K454" s="2"/>
      <c r="L454" s="2"/>
      <c r="M454" s="2"/>
    </row>
    <row r="455" spans="1:13">
      <c r="A455" s="2"/>
      <c r="B455" s="2"/>
      <c r="C455" s="2"/>
      <c r="D455" s="2"/>
      <c r="E455" s="2"/>
      <c r="F455" s="2"/>
      <c r="G455" s="4"/>
      <c r="H455" s="2"/>
      <c r="I455" s="2"/>
      <c r="J455" s="2"/>
      <c r="K455" s="2"/>
      <c r="L455" s="2"/>
      <c r="M455" s="2"/>
    </row>
    <row r="456" spans="1:13">
      <c r="A456" s="2"/>
      <c r="B456" s="2"/>
      <c r="C456" s="2"/>
      <c r="D456" s="2"/>
      <c r="E456" s="2"/>
      <c r="F456" s="2"/>
      <c r="G456" s="4"/>
      <c r="H456" s="2"/>
      <c r="I456" s="2"/>
      <c r="J456" s="2"/>
      <c r="K456" s="2"/>
      <c r="L456" s="2"/>
      <c r="M456" s="2"/>
    </row>
    <row r="457" spans="1:13">
      <c r="A457" s="2"/>
      <c r="B457" s="2"/>
      <c r="C457" s="2"/>
      <c r="D457" s="2"/>
      <c r="E457" s="2"/>
      <c r="F457" s="2"/>
      <c r="G457" s="4"/>
      <c r="H457" s="2"/>
      <c r="I457" s="2"/>
      <c r="J457" s="2"/>
      <c r="K457" s="2"/>
      <c r="L457" s="2"/>
      <c r="M457" s="2"/>
    </row>
    <row r="458" spans="1:13">
      <c r="A458" s="2"/>
      <c r="B458" s="2"/>
      <c r="C458" s="2"/>
      <c r="D458" s="2"/>
      <c r="E458" s="2"/>
      <c r="F458" s="2"/>
      <c r="G458" s="4"/>
      <c r="H458" s="2"/>
      <c r="I458" s="2"/>
      <c r="J458" s="2"/>
      <c r="K458" s="2"/>
      <c r="L458" s="2"/>
      <c r="M458" s="2"/>
    </row>
    <row r="459" spans="1:13">
      <c r="A459" s="2"/>
      <c r="B459" s="2"/>
      <c r="C459" s="2"/>
      <c r="D459" s="2"/>
      <c r="E459" s="2"/>
      <c r="F459" s="2"/>
      <c r="G459" s="4"/>
      <c r="H459" s="2"/>
      <c r="I459" s="2"/>
      <c r="J459" s="2"/>
      <c r="K459" s="2"/>
      <c r="L459" s="2"/>
      <c r="M459" s="2"/>
    </row>
    <row r="460" spans="1:13">
      <c r="A460" s="2"/>
      <c r="B460" s="2"/>
      <c r="C460" s="2"/>
      <c r="D460" s="2"/>
      <c r="E460" s="2"/>
      <c r="F460" s="2"/>
      <c r="G460" s="4"/>
      <c r="H460" s="2"/>
      <c r="I460" s="2"/>
      <c r="J460" s="2"/>
      <c r="K460" s="2"/>
      <c r="L460" s="2"/>
      <c r="M460" s="2"/>
    </row>
    <row r="461" spans="1:13">
      <c r="A461" s="2"/>
      <c r="B461" s="2"/>
      <c r="C461" s="2"/>
      <c r="D461" s="2"/>
      <c r="E461" s="2"/>
      <c r="F461" s="2"/>
      <c r="G461" s="4"/>
      <c r="H461" s="2"/>
      <c r="I461" s="2"/>
      <c r="J461" s="2"/>
      <c r="K461" s="2"/>
      <c r="L461" s="2"/>
      <c r="M461" s="2"/>
    </row>
    <row r="462" spans="1:13">
      <c r="A462" s="2"/>
      <c r="B462" s="2"/>
      <c r="C462" s="2"/>
      <c r="D462" s="2"/>
      <c r="E462" s="2"/>
      <c r="F462" s="2"/>
      <c r="G462" s="4"/>
      <c r="H462" s="2"/>
      <c r="I462" s="2"/>
      <c r="J462" s="2"/>
      <c r="K462" s="2"/>
      <c r="L462" s="2"/>
      <c r="M462" s="2"/>
    </row>
    <row r="463" spans="1:13">
      <c r="A463" s="2"/>
      <c r="B463" s="2"/>
      <c r="C463" s="2"/>
      <c r="D463" s="2"/>
      <c r="E463" s="2"/>
      <c r="F463" s="2"/>
      <c r="G463" s="4"/>
      <c r="H463" s="2"/>
      <c r="I463" s="2"/>
      <c r="J463" s="2"/>
      <c r="K463" s="2"/>
      <c r="L463" s="2"/>
      <c r="M463" s="2"/>
    </row>
    <row r="464" spans="1:13">
      <c r="A464" s="2"/>
      <c r="B464" s="2"/>
      <c r="C464" s="2"/>
      <c r="D464" s="2"/>
      <c r="E464" s="2"/>
      <c r="F464" s="2"/>
      <c r="G464" s="4"/>
      <c r="H464" s="2"/>
      <c r="I464" s="2"/>
      <c r="J464" s="2"/>
      <c r="K464" s="2"/>
      <c r="L464" s="2"/>
      <c r="M464" s="2"/>
    </row>
    <row r="465" spans="1:13">
      <c r="A465" s="2"/>
      <c r="B465" s="2"/>
      <c r="C465" s="2"/>
      <c r="D465" s="2"/>
      <c r="E465" s="2"/>
      <c r="F465" s="2"/>
      <c r="G465" s="4"/>
      <c r="H465" s="2"/>
      <c r="I465" s="2"/>
      <c r="J465" s="2"/>
      <c r="K465" s="2"/>
      <c r="L465" s="2"/>
      <c r="M465" s="2"/>
    </row>
    <row r="466" spans="1:13">
      <c r="A466" s="2"/>
      <c r="B466" s="2"/>
      <c r="C466" s="2"/>
      <c r="D466" s="2"/>
      <c r="E466" s="2"/>
      <c r="F466" s="2"/>
      <c r="G466" s="4"/>
      <c r="H466" s="2"/>
      <c r="I466" s="2"/>
      <c r="J466" s="2"/>
      <c r="K466" s="2"/>
      <c r="L466" s="2"/>
      <c r="M466" s="2"/>
    </row>
    <row r="467" spans="1:13">
      <c r="A467" s="2"/>
      <c r="B467" s="2"/>
      <c r="C467" s="2"/>
      <c r="D467" s="2"/>
      <c r="E467" s="2"/>
      <c r="F467" s="2"/>
      <c r="G467" s="4"/>
      <c r="H467" s="2"/>
      <c r="I467" s="2"/>
      <c r="J467" s="2"/>
      <c r="K467" s="2"/>
      <c r="L467" s="2"/>
      <c r="M467" s="2"/>
    </row>
    <row r="468" spans="1:13">
      <c r="A468" s="2"/>
      <c r="B468" s="2"/>
      <c r="C468" s="2"/>
      <c r="D468" s="2"/>
      <c r="E468" s="2"/>
      <c r="F468" s="2"/>
      <c r="G468" s="4"/>
      <c r="H468" s="2"/>
      <c r="I468" s="2"/>
      <c r="J468" s="2"/>
      <c r="K468" s="2"/>
      <c r="L468" s="2"/>
      <c r="M468" s="2"/>
    </row>
    <row r="469" spans="1:13">
      <c r="A469" s="2"/>
      <c r="B469" s="2"/>
      <c r="C469" s="2"/>
      <c r="D469" s="2"/>
      <c r="E469" s="2"/>
      <c r="F469" s="2"/>
      <c r="G469" s="4"/>
      <c r="H469" s="2"/>
      <c r="I469" s="2"/>
      <c r="J469" s="2"/>
      <c r="K469" s="2"/>
      <c r="L469" s="2"/>
      <c r="M469" s="2"/>
    </row>
    <row r="470" spans="1:13">
      <c r="A470" s="2"/>
      <c r="B470" s="2"/>
      <c r="C470" s="2"/>
      <c r="D470" s="2"/>
      <c r="E470" s="2"/>
      <c r="F470" s="2"/>
      <c r="G470" s="4"/>
      <c r="H470" s="2"/>
      <c r="I470" s="2"/>
      <c r="J470" s="2"/>
      <c r="K470" s="2"/>
      <c r="L470" s="2"/>
      <c r="M470" s="2"/>
    </row>
    <row r="471" spans="1:13">
      <c r="A471" s="2"/>
      <c r="B471" s="2"/>
      <c r="C471" s="2"/>
      <c r="D471" s="2"/>
      <c r="E471" s="2"/>
      <c r="F471" s="2"/>
      <c r="G471" s="4"/>
      <c r="H471" s="2"/>
      <c r="I471" s="2"/>
      <c r="J471" s="2"/>
      <c r="K471" s="2"/>
      <c r="L471" s="2"/>
      <c r="M471" s="2"/>
    </row>
    <row r="472" spans="1:13">
      <c r="A472" s="2"/>
      <c r="B472" s="2"/>
      <c r="C472" s="2"/>
      <c r="D472" s="2"/>
      <c r="E472" s="2"/>
      <c r="F472" s="2"/>
      <c r="G472" s="4"/>
      <c r="H472" s="2"/>
      <c r="I472" s="2"/>
      <c r="J472" s="2"/>
      <c r="K472" s="2"/>
      <c r="L472" s="2"/>
      <c r="M472" s="2"/>
    </row>
    <row r="473" spans="1:13">
      <c r="A473" s="2"/>
      <c r="B473" s="2"/>
      <c r="C473" s="2"/>
      <c r="D473" s="2"/>
      <c r="E473" s="2"/>
      <c r="F473" s="2"/>
      <c r="G473" s="4"/>
      <c r="H473" s="2"/>
      <c r="I473" s="2"/>
      <c r="J473" s="2"/>
      <c r="K473" s="2"/>
      <c r="L473" s="2"/>
      <c r="M473" s="2"/>
    </row>
    <row r="474" spans="1:13">
      <c r="A474" s="2"/>
      <c r="B474" s="2"/>
      <c r="C474" s="2"/>
      <c r="D474" s="2"/>
      <c r="E474" s="2"/>
      <c r="F474" s="2"/>
      <c r="G474" s="4"/>
      <c r="H474" s="2"/>
      <c r="I474" s="2"/>
      <c r="J474" s="2"/>
      <c r="K474" s="2"/>
      <c r="L474" s="2"/>
      <c r="M474" s="2"/>
    </row>
    <row r="475" spans="1:13">
      <c r="A475" s="2"/>
      <c r="B475" s="2"/>
      <c r="C475" s="2"/>
      <c r="D475" s="2"/>
      <c r="E475" s="2"/>
      <c r="F475" s="2"/>
      <c r="G475" s="4"/>
      <c r="H475" s="2"/>
      <c r="I475" s="2"/>
      <c r="J475" s="2"/>
      <c r="K475" s="2"/>
      <c r="L475" s="2"/>
      <c r="M475" s="2"/>
    </row>
    <row r="476" spans="1:13">
      <c r="A476" s="2"/>
      <c r="B476" s="2"/>
      <c r="C476" s="2"/>
      <c r="D476" s="2"/>
      <c r="E476" s="2"/>
      <c r="F476" s="2"/>
      <c r="G476" s="4"/>
      <c r="H476" s="2"/>
      <c r="I476" s="2"/>
      <c r="J476" s="2"/>
      <c r="K476" s="2"/>
      <c r="L476" s="2"/>
      <c r="M476" s="2"/>
    </row>
    <row r="477" spans="1:13">
      <c r="A477" s="2"/>
      <c r="B477" s="2"/>
      <c r="C477" s="2"/>
      <c r="D477" s="2"/>
      <c r="E477" s="2"/>
      <c r="F477" s="2"/>
      <c r="G477" s="4"/>
      <c r="H477" s="2"/>
      <c r="I477" s="2"/>
      <c r="J477" s="2"/>
      <c r="K477" s="2"/>
      <c r="L477" s="2"/>
      <c r="M477" s="2"/>
    </row>
    <row r="478" spans="1:13">
      <c r="A478" s="2"/>
      <c r="B478" s="2"/>
      <c r="C478" s="2"/>
      <c r="D478" s="2"/>
      <c r="E478" s="2"/>
      <c r="F478" s="2"/>
      <c r="G478" s="4"/>
      <c r="H478" s="2"/>
      <c r="I478" s="2"/>
      <c r="J478" s="2"/>
      <c r="K478" s="2"/>
      <c r="L478" s="2"/>
      <c r="M478" s="2"/>
    </row>
    <row r="479" spans="1:13">
      <c r="A479" s="2"/>
      <c r="B479" s="2"/>
      <c r="C479" s="2"/>
      <c r="D479" s="2"/>
      <c r="E479" s="2"/>
      <c r="F479" s="2"/>
      <c r="G479" s="4"/>
      <c r="H479" s="2"/>
      <c r="I479" s="2"/>
      <c r="J479" s="2"/>
      <c r="K479" s="2"/>
      <c r="L479" s="2"/>
      <c r="M479" s="2"/>
    </row>
    <row r="480" spans="1:13">
      <c r="A480" s="2"/>
      <c r="B480" s="2"/>
      <c r="C480" s="2"/>
      <c r="D480" s="2"/>
      <c r="E480" s="2"/>
      <c r="F480" s="2"/>
      <c r="G480" s="4"/>
      <c r="H480" s="2"/>
      <c r="I480" s="2"/>
      <c r="J480" s="2"/>
      <c r="K480" s="2"/>
      <c r="L480" s="2"/>
      <c r="M480" s="2"/>
    </row>
    <row r="481" spans="1:13">
      <c r="A481" s="2"/>
      <c r="B481" s="2"/>
      <c r="C481" s="2"/>
      <c r="D481" s="2"/>
      <c r="E481" s="2"/>
      <c r="F481" s="2"/>
      <c r="G481" s="4"/>
      <c r="H481" s="2"/>
      <c r="I481" s="2"/>
      <c r="J481" s="2"/>
      <c r="K481" s="2"/>
      <c r="L481" s="2"/>
      <c r="M481" s="2"/>
    </row>
    <row r="482" spans="1:13">
      <c r="A482" s="2"/>
      <c r="B482" s="2"/>
      <c r="C482" s="2"/>
      <c r="D482" s="2"/>
      <c r="E482" s="2"/>
      <c r="F482" s="2"/>
      <c r="G482" s="4"/>
      <c r="H482" s="2"/>
      <c r="I482" s="2"/>
      <c r="J482" s="2"/>
      <c r="K482" s="2"/>
      <c r="L482" s="2"/>
      <c r="M482" s="2"/>
    </row>
    <row r="483" spans="1:13">
      <c r="A483" s="2"/>
      <c r="B483" s="2"/>
      <c r="C483" s="2"/>
      <c r="D483" s="2"/>
      <c r="E483" s="2"/>
      <c r="F483" s="2"/>
      <c r="G483" s="4"/>
      <c r="H483" s="2"/>
      <c r="I483" s="2"/>
      <c r="J483" s="2"/>
      <c r="K483" s="2"/>
      <c r="L483" s="2"/>
      <c r="M483" s="2"/>
    </row>
    <row r="484" spans="1:13">
      <c r="A484" s="2"/>
      <c r="B484" s="2"/>
      <c r="C484" s="2"/>
      <c r="D484" s="2"/>
      <c r="E484" s="2"/>
      <c r="F484" s="2"/>
      <c r="G484" s="4"/>
      <c r="H484" s="2"/>
      <c r="I484" s="2"/>
      <c r="J484" s="2"/>
      <c r="K484" s="2"/>
      <c r="L484" s="2"/>
      <c r="M484" s="2"/>
    </row>
    <row r="485" spans="1:13">
      <c r="A485" s="2"/>
      <c r="B485" s="2"/>
      <c r="C485" s="2"/>
      <c r="D485" s="2"/>
      <c r="E485" s="2"/>
      <c r="F485" s="2"/>
      <c r="G485" s="4"/>
      <c r="H485" s="2"/>
      <c r="I485" s="2"/>
      <c r="J485" s="2"/>
      <c r="K485" s="2"/>
      <c r="L485" s="2"/>
      <c r="M485" s="2"/>
    </row>
    <row r="486" spans="1:13">
      <c r="A486" s="2"/>
      <c r="B486" s="2"/>
      <c r="C486" s="2"/>
      <c r="D486" s="2"/>
      <c r="E486" s="2"/>
      <c r="F486" s="2"/>
      <c r="G486" s="4"/>
      <c r="H486" s="2"/>
      <c r="I486" s="2"/>
      <c r="J486" s="2"/>
      <c r="K486" s="2"/>
      <c r="L486" s="2"/>
      <c r="M486" s="2"/>
    </row>
    <row r="487" spans="1:13">
      <c r="A487" s="2"/>
      <c r="B487" s="2"/>
      <c r="C487" s="2"/>
      <c r="D487" s="2"/>
      <c r="E487" s="2"/>
      <c r="F487" s="2"/>
      <c r="G487" s="4"/>
      <c r="H487" s="2"/>
      <c r="I487" s="2"/>
      <c r="J487" s="2"/>
      <c r="K487" s="2"/>
      <c r="L487" s="2"/>
      <c r="M487" s="2"/>
    </row>
    <row r="488" spans="1:13">
      <c r="A488" s="2"/>
      <c r="B488" s="2"/>
      <c r="C488" s="2"/>
      <c r="D488" s="2"/>
      <c r="E488" s="2"/>
      <c r="F488" s="2"/>
      <c r="G488" s="4"/>
      <c r="H488" s="2"/>
      <c r="I488" s="2"/>
      <c r="J488" s="2"/>
      <c r="K488" s="2"/>
      <c r="L488" s="2"/>
      <c r="M488" s="2"/>
    </row>
    <row r="489" spans="1:13">
      <c r="A489" s="2"/>
      <c r="B489" s="2"/>
      <c r="C489" s="2"/>
      <c r="D489" s="2"/>
      <c r="E489" s="2"/>
      <c r="F489" s="2"/>
      <c r="G489" s="4"/>
      <c r="H489" s="2"/>
      <c r="I489" s="2"/>
      <c r="J489" s="2"/>
      <c r="K489" s="2"/>
      <c r="L489" s="2"/>
      <c r="M489" s="2"/>
    </row>
    <row r="490" spans="1:13">
      <c r="A490" s="2"/>
      <c r="B490" s="2"/>
      <c r="C490" s="2"/>
      <c r="D490" s="2"/>
      <c r="E490" s="2"/>
      <c r="F490" s="2"/>
      <c r="G490" s="4"/>
      <c r="H490" s="2"/>
      <c r="I490" s="2"/>
      <c r="J490" s="2"/>
      <c r="K490" s="2"/>
      <c r="L490" s="2"/>
      <c r="M490" s="2"/>
    </row>
    <row r="491" spans="1:13">
      <c r="A491" s="2"/>
      <c r="B491" s="2"/>
      <c r="C491" s="2"/>
      <c r="D491" s="2"/>
      <c r="E491" s="2"/>
      <c r="F491" s="2"/>
      <c r="G491" s="4"/>
      <c r="H491" s="2"/>
      <c r="I491" s="2"/>
      <c r="J491" s="2"/>
      <c r="K491" s="2"/>
      <c r="L491" s="2"/>
      <c r="M491" s="2"/>
    </row>
    <row r="492" spans="1:13">
      <c r="A492" s="2"/>
      <c r="B492" s="2"/>
      <c r="C492" s="2"/>
      <c r="D492" s="2"/>
      <c r="E492" s="2"/>
      <c r="F492" s="2"/>
      <c r="G492" s="4"/>
      <c r="H492" s="2"/>
      <c r="I492" s="2"/>
      <c r="J492" s="2"/>
      <c r="K492" s="2"/>
      <c r="L492" s="2"/>
      <c r="M492" s="2"/>
    </row>
    <row r="493" spans="1:13">
      <c r="A493" s="2"/>
      <c r="B493" s="2"/>
      <c r="C493" s="2"/>
      <c r="D493" s="2"/>
      <c r="E493" s="2"/>
      <c r="F493" s="2"/>
      <c r="G493" s="4"/>
      <c r="H493" s="2"/>
      <c r="I493" s="2"/>
      <c r="J493" s="2"/>
      <c r="K493" s="2"/>
      <c r="L493" s="2"/>
      <c r="M493" s="2"/>
    </row>
    <row r="494" spans="1:13">
      <c r="A494" s="2"/>
      <c r="B494" s="2"/>
      <c r="C494" s="2"/>
      <c r="D494" s="2"/>
      <c r="E494" s="2"/>
      <c r="F494" s="2"/>
      <c r="G494" s="4"/>
      <c r="H494" s="2"/>
      <c r="I494" s="2"/>
      <c r="J494" s="2"/>
      <c r="K494" s="2"/>
      <c r="L494" s="2"/>
      <c r="M494" s="2"/>
    </row>
    <row r="495" spans="1:13">
      <c r="A495" s="2"/>
      <c r="B495" s="2"/>
      <c r="C495" s="2"/>
      <c r="D495" s="2"/>
      <c r="E495" s="2"/>
      <c r="F495" s="2"/>
      <c r="G495" s="4"/>
      <c r="H495" s="2"/>
      <c r="I495" s="2"/>
      <c r="J495" s="2"/>
      <c r="K495" s="2"/>
      <c r="L495" s="2"/>
      <c r="M495" s="2"/>
    </row>
    <row r="496" spans="1:13">
      <c r="A496" s="2"/>
      <c r="B496" s="2"/>
      <c r="C496" s="2"/>
      <c r="D496" s="2"/>
      <c r="E496" s="2"/>
      <c r="F496" s="2"/>
      <c r="G496" s="4"/>
      <c r="H496" s="2"/>
      <c r="I496" s="2"/>
      <c r="J496" s="2"/>
      <c r="K496" s="2"/>
      <c r="L496" s="2"/>
      <c r="M496" s="2"/>
    </row>
    <row r="497" spans="1:13">
      <c r="A497" s="2"/>
      <c r="B497" s="2"/>
      <c r="C497" s="2"/>
      <c r="D497" s="2"/>
      <c r="E497" s="2"/>
      <c r="F497" s="2"/>
      <c r="G497" s="4"/>
      <c r="H497" s="2"/>
      <c r="I497" s="2"/>
      <c r="J497" s="2"/>
      <c r="K497" s="2"/>
      <c r="L497" s="2"/>
      <c r="M497" s="2"/>
    </row>
    <row r="498" spans="1:13">
      <c r="A498" s="2"/>
      <c r="B498" s="2"/>
      <c r="C498" s="2"/>
      <c r="D498" s="2"/>
      <c r="E498" s="2"/>
      <c r="F498" s="2"/>
      <c r="G498" s="4"/>
      <c r="H498" s="2"/>
      <c r="I498" s="2"/>
      <c r="J498" s="2"/>
      <c r="K498" s="2"/>
      <c r="L498" s="2"/>
      <c r="M498" s="2"/>
    </row>
    <row r="499" spans="1:13">
      <c r="A499" s="2"/>
      <c r="B499" s="2"/>
      <c r="C499" s="2"/>
      <c r="D499" s="2"/>
      <c r="E499" s="2"/>
      <c r="F499" s="2"/>
      <c r="G499" s="4"/>
      <c r="H499" s="2"/>
      <c r="I499" s="2"/>
      <c r="J499" s="2"/>
      <c r="K499" s="2"/>
      <c r="L499" s="2"/>
      <c r="M499" s="2"/>
    </row>
    <row r="500" spans="1:13">
      <c r="A500" s="2"/>
      <c r="B500" s="2"/>
      <c r="C500" s="2"/>
      <c r="D500" s="2"/>
      <c r="E500" s="2"/>
      <c r="F500" s="2"/>
      <c r="G500" s="4"/>
      <c r="H500" s="2"/>
      <c r="I500" s="2"/>
      <c r="J500" s="2"/>
      <c r="K500" s="2"/>
      <c r="L500" s="2"/>
      <c r="M500" s="2"/>
    </row>
    <row r="501" spans="1:13">
      <c r="A501" s="2"/>
      <c r="B501" s="2"/>
      <c r="C501" s="2"/>
      <c r="D501" s="2"/>
      <c r="E501" s="2"/>
      <c r="F501" s="2"/>
      <c r="G501" s="4"/>
      <c r="H501" s="2"/>
      <c r="I501" s="2"/>
      <c r="J501" s="2"/>
      <c r="K501" s="2"/>
      <c r="L501" s="2"/>
      <c r="M501" s="2"/>
    </row>
    <row r="502" spans="1:13">
      <c r="A502" s="2"/>
      <c r="B502" s="2"/>
      <c r="C502" s="2"/>
      <c r="D502" s="2"/>
      <c r="E502" s="2"/>
      <c r="F502" s="2"/>
      <c r="G502" s="4"/>
      <c r="H502" s="2"/>
      <c r="I502" s="2"/>
      <c r="J502" s="2"/>
      <c r="K502" s="2"/>
      <c r="L502" s="2"/>
      <c r="M502" s="2"/>
    </row>
    <row r="503" spans="1:13">
      <c r="A503" s="2"/>
      <c r="B503" s="2"/>
      <c r="C503" s="2"/>
      <c r="D503" s="2"/>
      <c r="E503" s="2"/>
      <c r="F503" s="2"/>
      <c r="G503" s="4"/>
      <c r="H503" s="2"/>
      <c r="I503" s="2"/>
      <c r="J503" s="2"/>
      <c r="K503" s="2"/>
      <c r="L503" s="2"/>
      <c r="M503" s="2"/>
    </row>
    <row r="504" spans="1:13">
      <c r="A504" s="2"/>
      <c r="B504" s="2"/>
      <c r="C504" s="2"/>
      <c r="D504" s="2"/>
      <c r="E504" s="2"/>
      <c r="F504" s="2"/>
      <c r="G504" s="4"/>
      <c r="H504" s="2"/>
      <c r="I504" s="2"/>
      <c r="J504" s="2"/>
      <c r="K504" s="2"/>
      <c r="L504" s="2"/>
      <c r="M504" s="2"/>
    </row>
    <row r="505" spans="1:13">
      <c r="A505" s="2"/>
      <c r="B505" s="2"/>
      <c r="C505" s="2"/>
      <c r="D505" s="2"/>
      <c r="E505" s="2"/>
      <c r="F505" s="2"/>
      <c r="G505" s="4"/>
      <c r="H505" s="2"/>
      <c r="I505" s="2"/>
      <c r="J505" s="2"/>
      <c r="K505" s="2"/>
      <c r="L505" s="2"/>
      <c r="M505" s="2"/>
    </row>
    <row r="506" spans="1:13">
      <c r="A506" s="2"/>
      <c r="B506" s="2"/>
      <c r="C506" s="2"/>
      <c r="D506" s="2"/>
      <c r="E506" s="2"/>
      <c r="F506" s="2"/>
      <c r="G506" s="4"/>
      <c r="H506" s="2"/>
      <c r="I506" s="2"/>
      <c r="J506" s="2"/>
      <c r="K506" s="2"/>
      <c r="L506" s="2"/>
      <c r="M506" s="2"/>
    </row>
    <row r="507" spans="1:13">
      <c r="A507" s="2"/>
      <c r="B507" s="2"/>
      <c r="C507" s="2"/>
      <c r="D507" s="2"/>
      <c r="E507" s="2"/>
      <c r="F507" s="2"/>
      <c r="G507" s="4"/>
      <c r="H507" s="2"/>
      <c r="I507" s="2"/>
      <c r="J507" s="2"/>
      <c r="K507" s="2"/>
      <c r="L507" s="2"/>
      <c r="M507" s="2"/>
    </row>
    <row r="508" spans="1:13">
      <c r="A508" s="2"/>
      <c r="B508" s="2"/>
      <c r="C508" s="2"/>
      <c r="D508" s="2"/>
      <c r="E508" s="2"/>
      <c r="F508" s="2"/>
      <c r="G508" s="4"/>
      <c r="H508" s="2"/>
      <c r="I508" s="2"/>
      <c r="J508" s="2"/>
      <c r="K508" s="2"/>
      <c r="L508" s="2"/>
      <c r="M508" s="2"/>
    </row>
    <row r="509" spans="1:13">
      <c r="A509" s="2"/>
      <c r="B509" s="2"/>
      <c r="C509" s="2"/>
      <c r="D509" s="2"/>
      <c r="E509" s="2"/>
      <c r="F509" s="2"/>
      <c r="G509" s="4"/>
      <c r="H509" s="2"/>
      <c r="I509" s="2"/>
      <c r="J509" s="2"/>
      <c r="K509" s="2"/>
      <c r="L509" s="2"/>
      <c r="M509" s="2"/>
    </row>
    <row r="510" spans="1:13">
      <c r="A510" s="2"/>
      <c r="B510" s="2"/>
      <c r="C510" s="2"/>
      <c r="D510" s="2"/>
      <c r="E510" s="2"/>
      <c r="F510" s="2"/>
      <c r="G510" s="4"/>
      <c r="H510" s="2"/>
      <c r="I510" s="2"/>
      <c r="J510" s="2"/>
      <c r="K510" s="2"/>
      <c r="L510" s="2"/>
      <c r="M510" s="2"/>
    </row>
    <row r="511" spans="1:13">
      <c r="A511" s="2"/>
      <c r="B511" s="2"/>
      <c r="C511" s="2"/>
      <c r="D511" s="2"/>
      <c r="E511" s="2"/>
      <c r="F511" s="2"/>
      <c r="G511" s="4"/>
      <c r="H511" s="2"/>
      <c r="I511" s="2"/>
      <c r="J511" s="2"/>
      <c r="K511" s="2"/>
      <c r="L511" s="2"/>
      <c r="M511" s="2"/>
    </row>
    <row r="512" spans="1:13">
      <c r="A512" s="2"/>
      <c r="B512" s="2"/>
      <c r="C512" s="2"/>
      <c r="D512" s="2"/>
      <c r="E512" s="2"/>
      <c r="F512" s="2"/>
      <c r="G512" s="4"/>
      <c r="H512" s="2"/>
      <c r="I512" s="2"/>
      <c r="J512" s="2"/>
      <c r="K512" s="2"/>
      <c r="L512" s="2"/>
      <c r="M512" s="2"/>
    </row>
    <row r="513" spans="1:13">
      <c r="A513" s="2"/>
      <c r="B513" s="2"/>
      <c r="C513" s="2"/>
      <c r="D513" s="2"/>
      <c r="E513" s="2"/>
      <c r="F513" s="2"/>
      <c r="G513" s="4"/>
      <c r="H513" s="2"/>
      <c r="I513" s="2"/>
      <c r="J513" s="2"/>
      <c r="K513" s="2"/>
      <c r="L513" s="2"/>
      <c r="M513" s="2"/>
    </row>
    <row r="514" spans="1:13">
      <c r="A514" s="2"/>
      <c r="B514" s="2"/>
      <c r="C514" s="2"/>
      <c r="D514" s="2"/>
      <c r="E514" s="2"/>
      <c r="F514" s="2"/>
      <c r="G514" s="4"/>
      <c r="H514" s="2"/>
      <c r="I514" s="2"/>
      <c r="J514" s="2"/>
      <c r="K514" s="2"/>
      <c r="L514" s="2"/>
      <c r="M514" s="2"/>
    </row>
    <row r="515" spans="1:13">
      <c r="A515" s="2"/>
      <c r="B515" s="2"/>
      <c r="C515" s="2"/>
      <c r="D515" s="2"/>
      <c r="E515" s="2"/>
      <c r="F515" s="2"/>
      <c r="G515" s="4"/>
      <c r="H515" s="2"/>
      <c r="I515" s="2"/>
      <c r="J515" s="2"/>
      <c r="K515" s="2"/>
      <c r="L515" s="2"/>
      <c r="M515" s="2"/>
    </row>
    <row r="516" spans="1:13">
      <c r="A516" s="2"/>
      <c r="B516" s="2"/>
      <c r="C516" s="2"/>
      <c r="D516" s="2"/>
      <c r="E516" s="2"/>
      <c r="F516" s="2"/>
      <c r="G516" s="4"/>
      <c r="H516" s="2"/>
      <c r="I516" s="2"/>
      <c r="J516" s="2"/>
      <c r="K516" s="2"/>
      <c r="L516" s="2"/>
      <c r="M516" s="2"/>
    </row>
    <row r="517" spans="1:13">
      <c r="A517" s="2"/>
      <c r="B517" s="2"/>
      <c r="C517" s="2"/>
      <c r="D517" s="2"/>
      <c r="E517" s="2"/>
      <c r="F517" s="2"/>
      <c r="G517" s="4"/>
      <c r="H517" s="2"/>
      <c r="I517" s="2"/>
      <c r="J517" s="2"/>
      <c r="K517" s="2"/>
      <c r="L517" s="2"/>
      <c r="M517" s="2"/>
    </row>
    <row r="518" spans="1:13">
      <c r="A518" s="2"/>
      <c r="B518" s="2"/>
      <c r="C518" s="2"/>
      <c r="D518" s="2"/>
      <c r="E518" s="2"/>
      <c r="F518" s="2"/>
      <c r="G518" s="4"/>
      <c r="H518" s="2"/>
      <c r="I518" s="2"/>
      <c r="J518" s="2"/>
      <c r="K518" s="2"/>
      <c r="L518" s="2"/>
      <c r="M518" s="2"/>
    </row>
    <row r="519" spans="1:13">
      <c r="A519" s="2"/>
      <c r="B519" s="2"/>
      <c r="C519" s="2"/>
      <c r="D519" s="2"/>
      <c r="E519" s="2"/>
      <c r="F519" s="2"/>
      <c r="G519" s="4"/>
      <c r="H519" s="2"/>
      <c r="I519" s="2"/>
      <c r="J519" s="2"/>
      <c r="K519" s="2"/>
      <c r="L519" s="2"/>
      <c r="M519" s="2"/>
    </row>
    <row r="520" spans="1:13">
      <c r="A520" s="2"/>
      <c r="B520" s="2"/>
      <c r="C520" s="2"/>
      <c r="D520" s="2"/>
      <c r="E520" s="2"/>
      <c r="F520" s="2"/>
      <c r="G520" s="4"/>
      <c r="H520" s="2"/>
      <c r="I520" s="2"/>
      <c r="J520" s="2"/>
      <c r="K520" s="2"/>
      <c r="L520" s="2"/>
      <c r="M520" s="2"/>
    </row>
    <row r="521" spans="1:13">
      <c r="A521" s="2"/>
      <c r="B521" s="2"/>
      <c r="C521" s="2"/>
      <c r="D521" s="2"/>
      <c r="E521" s="2"/>
      <c r="F521" s="2"/>
      <c r="G521" s="4"/>
      <c r="H521" s="2"/>
      <c r="I521" s="2"/>
      <c r="J521" s="2"/>
      <c r="K521" s="2"/>
      <c r="L521" s="2"/>
      <c r="M521" s="2"/>
    </row>
    <row r="522" spans="1:13">
      <c r="A522" s="2"/>
      <c r="B522" s="2"/>
      <c r="C522" s="2"/>
      <c r="D522" s="2"/>
      <c r="E522" s="2"/>
      <c r="F522" s="2"/>
      <c r="G522" s="4"/>
      <c r="H522" s="2"/>
      <c r="I522" s="2"/>
      <c r="J522" s="2"/>
      <c r="K522" s="2"/>
      <c r="L522" s="2"/>
      <c r="M522" s="2"/>
    </row>
    <row r="523" spans="1:13">
      <c r="A523" s="2"/>
      <c r="B523" s="2"/>
      <c r="C523" s="2"/>
      <c r="D523" s="2"/>
      <c r="E523" s="2"/>
      <c r="F523" s="2"/>
      <c r="G523" s="4"/>
      <c r="H523" s="2"/>
      <c r="I523" s="2"/>
      <c r="J523" s="2"/>
      <c r="K523" s="2"/>
      <c r="L523" s="2"/>
      <c r="M523" s="2"/>
    </row>
    <row r="524" spans="1:13">
      <c r="A524" s="2"/>
      <c r="B524" s="2"/>
      <c r="C524" s="2"/>
      <c r="D524" s="2"/>
      <c r="E524" s="2"/>
      <c r="F524" s="2"/>
      <c r="G524" s="4"/>
      <c r="H524" s="2"/>
      <c r="I524" s="2"/>
      <c r="J524" s="2"/>
      <c r="K524" s="2"/>
      <c r="L524" s="2"/>
      <c r="M524" s="2"/>
    </row>
    <row r="525" spans="1:13">
      <c r="A525" s="2"/>
      <c r="B525" s="2"/>
      <c r="C525" s="2"/>
      <c r="D525" s="2"/>
      <c r="E525" s="2"/>
      <c r="F525" s="2"/>
      <c r="G525" s="4"/>
      <c r="H525" s="2"/>
      <c r="I525" s="2"/>
      <c r="J525" s="2"/>
      <c r="K525" s="2"/>
      <c r="L525" s="2"/>
      <c r="M525" s="2"/>
    </row>
    <row r="526" spans="1:13">
      <c r="A526" s="2"/>
      <c r="B526" s="2"/>
      <c r="C526" s="2"/>
      <c r="D526" s="2"/>
      <c r="E526" s="2"/>
      <c r="F526" s="2"/>
      <c r="G526" s="4"/>
      <c r="H526" s="2"/>
      <c r="I526" s="2"/>
      <c r="J526" s="2"/>
      <c r="K526" s="2"/>
      <c r="L526" s="2"/>
      <c r="M526" s="2"/>
    </row>
    <row r="527" spans="1:13">
      <c r="A527" s="2"/>
      <c r="B527" s="2"/>
      <c r="C527" s="2"/>
      <c r="D527" s="2"/>
      <c r="E527" s="2"/>
      <c r="F527" s="2"/>
      <c r="G527" s="4"/>
      <c r="H527" s="2"/>
      <c r="I527" s="2"/>
      <c r="J527" s="2"/>
      <c r="K527" s="2"/>
      <c r="L527" s="2"/>
      <c r="M527" s="2"/>
    </row>
    <row r="528" spans="1:13">
      <c r="A528" s="2"/>
      <c r="B528" s="2"/>
      <c r="C528" s="2"/>
      <c r="D528" s="2"/>
      <c r="E528" s="2"/>
      <c r="F528" s="2"/>
      <c r="G528" s="4"/>
      <c r="H528" s="2"/>
      <c r="I528" s="2"/>
      <c r="J528" s="2"/>
      <c r="K528" s="2"/>
      <c r="L528" s="2"/>
      <c r="M528" s="2"/>
    </row>
    <row r="529" spans="1:13">
      <c r="A529" s="2"/>
      <c r="B529" s="2"/>
      <c r="C529" s="2"/>
      <c r="D529" s="2"/>
      <c r="E529" s="2"/>
      <c r="F529" s="2"/>
      <c r="G529" s="4"/>
      <c r="H529" s="2"/>
      <c r="I529" s="2"/>
      <c r="J529" s="2"/>
      <c r="K529" s="2"/>
      <c r="L529" s="2"/>
      <c r="M529" s="2"/>
    </row>
    <row r="530" spans="1:13">
      <c r="A530" s="2"/>
      <c r="B530" s="2"/>
      <c r="C530" s="2"/>
      <c r="D530" s="2"/>
      <c r="E530" s="2"/>
      <c r="F530" s="2"/>
      <c r="G530" s="4"/>
      <c r="H530" s="2"/>
      <c r="I530" s="2"/>
      <c r="J530" s="2"/>
      <c r="K530" s="2"/>
      <c r="L530" s="2"/>
      <c r="M530" s="2"/>
    </row>
    <row r="531" spans="1:13">
      <c r="A531" s="2"/>
      <c r="B531" s="2"/>
      <c r="C531" s="2"/>
      <c r="D531" s="2"/>
      <c r="E531" s="2"/>
      <c r="F531" s="2"/>
      <c r="G531" s="4"/>
      <c r="H531" s="2"/>
      <c r="I531" s="2"/>
      <c r="J531" s="2"/>
      <c r="K531" s="2"/>
      <c r="L531" s="2"/>
      <c r="M531" s="2"/>
    </row>
    <row r="532" spans="1:13">
      <c r="A532" s="2"/>
      <c r="B532" s="2"/>
      <c r="C532" s="2"/>
      <c r="D532" s="2"/>
      <c r="E532" s="2"/>
      <c r="F532" s="2"/>
      <c r="G532" s="4"/>
      <c r="H532" s="2"/>
      <c r="I532" s="2"/>
      <c r="J532" s="2"/>
      <c r="K532" s="2"/>
      <c r="L532" s="2"/>
      <c r="M532" s="2"/>
    </row>
    <row r="533" spans="1:13">
      <c r="A533" s="2"/>
      <c r="B533" s="2"/>
      <c r="C533" s="2"/>
      <c r="D533" s="2"/>
      <c r="E533" s="2"/>
      <c r="F533" s="2"/>
      <c r="G533" s="4"/>
      <c r="H533" s="2"/>
      <c r="I533" s="2"/>
      <c r="J533" s="2"/>
      <c r="K533" s="2"/>
      <c r="L533" s="2"/>
      <c r="M533" s="2"/>
    </row>
    <row r="534" spans="1:13">
      <c r="A534" s="2"/>
      <c r="B534" s="2"/>
      <c r="C534" s="2"/>
      <c r="D534" s="2"/>
      <c r="E534" s="2"/>
      <c r="F534" s="2"/>
      <c r="G534" s="4"/>
      <c r="H534" s="2"/>
      <c r="I534" s="2"/>
      <c r="J534" s="2"/>
      <c r="K534" s="2"/>
      <c r="L534" s="2"/>
      <c r="M534" s="2"/>
    </row>
    <row r="535" spans="1:13">
      <c r="A535" s="2"/>
      <c r="B535" s="2"/>
      <c r="C535" s="2"/>
      <c r="D535" s="2"/>
      <c r="E535" s="2"/>
      <c r="F535" s="2"/>
      <c r="G535" s="4"/>
      <c r="H535" s="2"/>
      <c r="I535" s="2"/>
      <c r="J535" s="2"/>
      <c r="K535" s="2"/>
      <c r="L535" s="2"/>
      <c r="M535" s="2"/>
    </row>
    <row r="536" spans="1:13">
      <c r="A536" s="2"/>
      <c r="B536" s="2"/>
      <c r="C536" s="2"/>
      <c r="D536" s="2"/>
      <c r="E536" s="2"/>
      <c r="F536" s="2"/>
      <c r="G536" s="4"/>
      <c r="H536" s="2"/>
      <c r="I536" s="2"/>
      <c r="J536" s="2"/>
      <c r="K536" s="2"/>
      <c r="L536" s="2"/>
      <c r="M536" s="2"/>
    </row>
    <row r="537" spans="1:13">
      <c r="A537" s="2"/>
      <c r="B537" s="2"/>
      <c r="C537" s="2"/>
      <c r="D537" s="2"/>
      <c r="E537" s="2"/>
      <c r="F537" s="2"/>
      <c r="G537" s="4"/>
      <c r="H537" s="2"/>
      <c r="I537" s="2"/>
      <c r="J537" s="2"/>
      <c r="K537" s="2"/>
      <c r="L537" s="2"/>
      <c r="M537" s="2"/>
    </row>
    <row r="538" spans="1:13">
      <c r="A538" s="2"/>
      <c r="B538" s="2"/>
      <c r="C538" s="2"/>
      <c r="D538" s="2"/>
      <c r="E538" s="2"/>
      <c r="F538" s="2"/>
      <c r="G538" s="4"/>
      <c r="H538" s="2"/>
      <c r="I538" s="2"/>
      <c r="J538" s="2"/>
      <c r="K538" s="2"/>
      <c r="L538" s="2"/>
      <c r="M538" s="2"/>
    </row>
    <row r="539" spans="1:13">
      <c r="A539" s="2"/>
      <c r="B539" s="2"/>
      <c r="C539" s="2"/>
      <c r="D539" s="2"/>
      <c r="E539" s="2"/>
      <c r="F539" s="2"/>
      <c r="G539" s="4"/>
      <c r="H539" s="2"/>
      <c r="I539" s="2"/>
      <c r="J539" s="2"/>
      <c r="K539" s="2"/>
      <c r="L539" s="2"/>
      <c r="M539" s="2"/>
    </row>
    <row r="540" spans="1:13">
      <c r="A540" s="2"/>
      <c r="B540" s="2"/>
      <c r="C540" s="2"/>
      <c r="D540" s="2"/>
      <c r="E540" s="2"/>
      <c r="F540" s="2"/>
      <c r="G540" s="4"/>
      <c r="H540" s="2"/>
      <c r="I540" s="2"/>
      <c r="J540" s="2"/>
      <c r="K540" s="2"/>
      <c r="L540" s="2"/>
      <c r="M540" s="2"/>
    </row>
    <row r="541" spans="1:13">
      <c r="A541" s="2"/>
      <c r="B541" s="2"/>
      <c r="C541" s="2"/>
      <c r="D541" s="2"/>
      <c r="E541" s="2"/>
      <c r="F541" s="2"/>
      <c r="G541" s="4"/>
      <c r="H541" s="2"/>
      <c r="I541" s="2"/>
      <c r="J541" s="2"/>
      <c r="K541" s="2"/>
      <c r="L541" s="2"/>
      <c r="M541" s="2"/>
    </row>
    <row r="542" spans="1:13">
      <c r="A542" s="2"/>
      <c r="B542" s="2"/>
      <c r="C542" s="2"/>
      <c r="D542" s="2"/>
      <c r="E542" s="2"/>
      <c r="F542" s="2"/>
      <c r="G542" s="4"/>
      <c r="H542" s="2"/>
      <c r="I542" s="2"/>
      <c r="J542" s="2"/>
      <c r="K542" s="2"/>
      <c r="L542" s="2"/>
      <c r="M542" s="2"/>
    </row>
    <row r="543" spans="1:13">
      <c r="A543" s="2"/>
      <c r="B543" s="2"/>
      <c r="C543" s="2"/>
      <c r="D543" s="2"/>
      <c r="E543" s="2"/>
      <c r="F543" s="2"/>
      <c r="G543" s="4"/>
      <c r="H543" s="2"/>
      <c r="I543" s="2"/>
      <c r="J543" s="2"/>
      <c r="K543" s="2"/>
      <c r="L543" s="2"/>
      <c r="M543" s="2"/>
    </row>
    <row r="544" spans="1:13">
      <c r="A544" s="2"/>
      <c r="B544" s="2"/>
      <c r="C544" s="2"/>
      <c r="D544" s="2"/>
      <c r="E544" s="2"/>
      <c r="F544" s="2"/>
      <c r="G544" s="4"/>
      <c r="H544" s="2"/>
      <c r="I544" s="2"/>
      <c r="J544" s="2"/>
      <c r="K544" s="2"/>
      <c r="L544" s="2"/>
      <c r="M544" s="2"/>
    </row>
    <row r="545" spans="1:13">
      <c r="A545" s="2"/>
      <c r="B545" s="2"/>
      <c r="C545" s="2"/>
      <c r="D545" s="2"/>
      <c r="E545" s="2"/>
      <c r="F545" s="2"/>
      <c r="G545" s="4"/>
      <c r="H545" s="2"/>
      <c r="I545" s="2"/>
      <c r="J545" s="2"/>
      <c r="K545" s="2"/>
      <c r="L545" s="2"/>
      <c r="M545" s="2"/>
    </row>
    <row r="546" spans="1:13">
      <c r="A546" s="2"/>
      <c r="B546" s="2"/>
      <c r="C546" s="2"/>
      <c r="D546" s="2"/>
      <c r="E546" s="2"/>
      <c r="F546" s="2"/>
      <c r="G546" s="4"/>
      <c r="H546" s="2"/>
      <c r="I546" s="2"/>
      <c r="J546" s="2"/>
      <c r="K546" s="2"/>
      <c r="L546" s="2"/>
      <c r="M546" s="2"/>
    </row>
    <row r="547" spans="1:13">
      <c r="A547" s="2"/>
      <c r="B547" s="2"/>
      <c r="C547" s="2"/>
      <c r="D547" s="2"/>
      <c r="E547" s="2"/>
      <c r="F547" s="2"/>
      <c r="G547" s="4"/>
      <c r="H547" s="2"/>
      <c r="I547" s="2"/>
      <c r="J547" s="2"/>
      <c r="K547" s="2"/>
      <c r="L547" s="2"/>
      <c r="M547" s="2"/>
    </row>
    <row r="548" spans="1:13">
      <c r="A548" s="2"/>
      <c r="B548" s="2"/>
      <c r="C548" s="2"/>
      <c r="D548" s="2"/>
      <c r="E548" s="2"/>
      <c r="F548" s="2"/>
      <c r="G548" s="4"/>
      <c r="H548" s="2"/>
      <c r="I548" s="2"/>
      <c r="J548" s="2"/>
      <c r="K548" s="2"/>
      <c r="L548" s="2"/>
      <c r="M548" s="2"/>
    </row>
    <row r="549" spans="1:13">
      <c r="A549" s="2"/>
      <c r="B549" s="2"/>
      <c r="C549" s="2"/>
      <c r="D549" s="2"/>
      <c r="E549" s="2"/>
      <c r="F549" s="2"/>
      <c r="G549" s="4"/>
      <c r="H549" s="2"/>
      <c r="I549" s="2"/>
      <c r="J549" s="2"/>
      <c r="K549" s="2"/>
      <c r="L549" s="2"/>
      <c r="M549" s="2"/>
    </row>
    <row r="550" spans="1:13">
      <c r="A550" s="2"/>
      <c r="B550" s="2"/>
      <c r="C550" s="2"/>
      <c r="D550" s="2"/>
      <c r="E550" s="2"/>
      <c r="F550" s="2"/>
      <c r="G550" s="4"/>
      <c r="H550" s="2"/>
      <c r="I550" s="2"/>
      <c r="J550" s="2"/>
      <c r="K550" s="2"/>
      <c r="L550" s="2"/>
      <c r="M550" s="2"/>
    </row>
    <row r="551" spans="1:13">
      <c r="A551" s="2"/>
      <c r="B551" s="2"/>
      <c r="C551" s="2"/>
      <c r="D551" s="2"/>
      <c r="E551" s="2"/>
      <c r="F551" s="2"/>
      <c r="G551" s="4"/>
      <c r="H551" s="2"/>
      <c r="I551" s="2"/>
      <c r="J551" s="2"/>
      <c r="K551" s="2"/>
      <c r="L551" s="2"/>
      <c r="M551" s="2"/>
    </row>
    <row r="552" spans="1:13">
      <c r="A552" s="2"/>
      <c r="B552" s="2"/>
      <c r="C552" s="2"/>
      <c r="D552" s="2"/>
      <c r="E552" s="2"/>
      <c r="F552" s="2"/>
      <c r="G552" s="4"/>
      <c r="H552" s="2"/>
      <c r="I552" s="2"/>
      <c r="J552" s="2"/>
      <c r="K552" s="2"/>
      <c r="L552" s="2"/>
      <c r="M552" s="2"/>
    </row>
    <row r="553" spans="1:13">
      <c r="A553" s="2"/>
      <c r="B553" s="2"/>
      <c r="C553" s="2"/>
      <c r="D553" s="2"/>
      <c r="E553" s="2"/>
      <c r="F553" s="2"/>
      <c r="G553" s="4"/>
      <c r="H553" s="2"/>
      <c r="I553" s="2"/>
      <c r="J553" s="2"/>
      <c r="K553" s="2"/>
      <c r="L553" s="2"/>
      <c r="M553" s="2"/>
    </row>
    <row r="554" spans="1:13">
      <c r="A554" s="2"/>
      <c r="B554" s="2"/>
      <c r="C554" s="2"/>
      <c r="D554" s="2"/>
      <c r="E554" s="2"/>
      <c r="F554" s="2"/>
      <c r="G554" s="4"/>
      <c r="H554" s="2"/>
      <c r="I554" s="2"/>
      <c r="J554" s="2"/>
      <c r="K554" s="2"/>
      <c r="L554" s="2"/>
      <c r="M554" s="2"/>
    </row>
    <row r="555" spans="1:13">
      <c r="A555" s="2"/>
      <c r="B555" s="2"/>
      <c r="C555" s="2"/>
      <c r="D555" s="2"/>
      <c r="E555" s="2"/>
      <c r="F555" s="2"/>
      <c r="G555" s="4"/>
      <c r="H555" s="2"/>
      <c r="I555" s="2"/>
      <c r="J555" s="2"/>
      <c r="K555" s="2"/>
      <c r="L555" s="2"/>
      <c r="M555" s="2"/>
    </row>
    <row r="556" spans="1:13">
      <c r="A556" s="2"/>
      <c r="B556" s="2"/>
      <c r="C556" s="2"/>
      <c r="D556" s="2"/>
      <c r="E556" s="2"/>
      <c r="F556" s="2"/>
      <c r="G556" s="4"/>
      <c r="H556" s="2"/>
      <c r="I556" s="2"/>
      <c r="J556" s="2"/>
      <c r="K556" s="2"/>
      <c r="L556" s="2"/>
      <c r="M556" s="2"/>
    </row>
    <row r="557" spans="1:13">
      <c r="A557" s="2"/>
      <c r="B557" s="2"/>
      <c r="C557" s="2"/>
      <c r="D557" s="2"/>
      <c r="E557" s="2"/>
      <c r="F557" s="2"/>
      <c r="G557" s="4"/>
      <c r="H557" s="2"/>
      <c r="I557" s="2"/>
      <c r="J557" s="2"/>
      <c r="K557" s="2"/>
      <c r="L557" s="2"/>
      <c r="M557" s="2"/>
    </row>
    <row r="558" spans="1:13">
      <c r="A558" s="6"/>
      <c r="B558" s="2"/>
      <c r="C558" s="2"/>
      <c r="D558" s="2"/>
      <c r="E558" s="2"/>
      <c r="F558" s="2"/>
      <c r="G558" s="4"/>
      <c r="H558" s="2"/>
      <c r="I558" s="2"/>
      <c r="J558" s="2"/>
      <c r="K558" s="2"/>
      <c r="L558" s="2"/>
      <c r="M558" s="2"/>
    </row>
    <row r="559" spans="1:13">
      <c r="A559" s="2"/>
      <c r="B559" s="2"/>
      <c r="C559" s="2"/>
      <c r="D559" s="2"/>
      <c r="E559" s="2"/>
      <c r="F559" s="2"/>
      <c r="G559" s="4"/>
      <c r="H559" s="2"/>
      <c r="I559" s="2"/>
      <c r="J559" s="2"/>
      <c r="K559" s="2"/>
      <c r="L559" s="2"/>
      <c r="M559" s="2"/>
    </row>
    <row r="560" spans="1:13">
      <c r="A560" s="2"/>
      <c r="B560" s="2"/>
      <c r="C560" s="2"/>
      <c r="D560" s="2"/>
      <c r="E560" s="2"/>
      <c r="F560" s="2"/>
      <c r="G560" s="4"/>
      <c r="H560" s="2"/>
      <c r="I560" s="2"/>
      <c r="J560" s="2"/>
      <c r="K560" s="2"/>
      <c r="L560" s="2"/>
      <c r="M560" s="2"/>
    </row>
    <row r="561" spans="1:13">
      <c r="A561" s="2"/>
      <c r="B561" s="2"/>
      <c r="C561" s="2"/>
      <c r="D561" s="2"/>
      <c r="E561" s="2"/>
      <c r="F561" s="2"/>
      <c r="G561" s="4"/>
      <c r="H561" s="2"/>
      <c r="I561" s="2"/>
      <c r="J561" s="2"/>
      <c r="K561" s="2"/>
      <c r="L561" s="2"/>
      <c r="M561" s="2"/>
    </row>
    <row r="562" spans="1:13">
      <c r="A562" s="2"/>
      <c r="B562" s="2"/>
      <c r="C562" s="2"/>
      <c r="D562" s="2"/>
      <c r="E562" s="2"/>
      <c r="F562" s="2"/>
      <c r="G562" s="4"/>
      <c r="H562" s="2"/>
      <c r="I562" s="2"/>
      <c r="J562" s="2"/>
      <c r="K562" s="2"/>
      <c r="L562" s="2"/>
      <c r="M562" s="2"/>
    </row>
    <row r="563" spans="1:13">
      <c r="A563" s="2"/>
      <c r="B563" s="2"/>
      <c r="C563" s="2"/>
      <c r="D563" s="2"/>
      <c r="E563" s="2"/>
      <c r="F563" s="2"/>
      <c r="G563" s="4"/>
      <c r="H563" s="2"/>
      <c r="I563" s="2"/>
      <c r="J563" s="2"/>
      <c r="K563" s="2"/>
      <c r="L563" s="2"/>
      <c r="M563" s="2"/>
    </row>
    <row r="564" spans="1:13">
      <c r="A564" s="2"/>
      <c r="B564" s="2"/>
      <c r="C564" s="2"/>
      <c r="D564" s="2"/>
      <c r="E564" s="2"/>
      <c r="F564" s="2"/>
      <c r="G564" s="4"/>
      <c r="H564" s="2"/>
      <c r="I564" s="2"/>
      <c r="J564" s="2"/>
      <c r="K564" s="2"/>
      <c r="L564" s="2"/>
      <c r="M564" s="2"/>
    </row>
    <row r="565" spans="1:13">
      <c r="A565" s="2"/>
      <c r="B565" s="2"/>
      <c r="C565" s="2"/>
      <c r="D565" s="2"/>
      <c r="E565" s="2"/>
      <c r="F565" s="2"/>
      <c r="G565" s="4"/>
      <c r="H565" s="2"/>
      <c r="I565" s="2"/>
      <c r="J565" s="2"/>
      <c r="K565" s="2"/>
      <c r="L565" s="2"/>
      <c r="M565" s="2"/>
    </row>
    <row r="566" spans="1:13">
      <c r="A566" s="2"/>
      <c r="B566" s="2"/>
      <c r="C566" s="2"/>
      <c r="D566" s="2"/>
      <c r="E566" s="2"/>
      <c r="F566" s="2"/>
      <c r="G566" s="4"/>
      <c r="H566" s="2"/>
      <c r="I566" s="2"/>
      <c r="J566" s="2"/>
      <c r="K566" s="2"/>
      <c r="L566" s="2"/>
      <c r="M566" s="2"/>
    </row>
    <row r="567" spans="1:13">
      <c r="A567" s="2"/>
      <c r="B567" s="2"/>
      <c r="C567" s="2"/>
      <c r="D567" s="2"/>
      <c r="E567" s="2"/>
      <c r="F567" s="2"/>
      <c r="G567" s="4"/>
      <c r="H567" s="2"/>
      <c r="I567" s="2"/>
      <c r="J567" s="2"/>
      <c r="K567" s="2"/>
      <c r="L567" s="2"/>
      <c r="M567" s="2"/>
    </row>
    <row r="568" spans="1:13">
      <c r="A568" s="2"/>
      <c r="B568" s="2"/>
      <c r="C568" s="2"/>
      <c r="D568" s="2"/>
      <c r="E568" s="2"/>
      <c r="F568" s="2"/>
      <c r="G568" s="4"/>
      <c r="H568" s="2"/>
      <c r="I568" s="2"/>
      <c r="J568" s="2"/>
      <c r="K568" s="2"/>
      <c r="L568" s="2"/>
      <c r="M568" s="2"/>
    </row>
    <row r="569" spans="1:13">
      <c r="A569" s="2"/>
      <c r="B569" s="2"/>
      <c r="C569" s="2"/>
      <c r="D569" s="2"/>
      <c r="E569" s="2"/>
      <c r="F569" s="2"/>
      <c r="G569" s="4"/>
      <c r="H569" s="2"/>
      <c r="I569" s="2"/>
      <c r="J569" s="2"/>
      <c r="K569" s="2"/>
      <c r="L569" s="2"/>
      <c r="M569" s="2"/>
    </row>
    <row r="570" spans="1:13">
      <c r="A570" s="2"/>
      <c r="B570" s="2"/>
      <c r="C570" s="2"/>
      <c r="D570" s="2"/>
      <c r="E570" s="2"/>
      <c r="F570" s="2"/>
      <c r="G570" s="4"/>
      <c r="H570" s="2"/>
      <c r="I570" s="2"/>
      <c r="J570" s="2"/>
      <c r="K570" s="2"/>
      <c r="L570" s="2"/>
      <c r="M570" s="2"/>
    </row>
    <row r="571" spans="1:13">
      <c r="A571" s="2"/>
      <c r="B571" s="2"/>
      <c r="C571" s="2"/>
      <c r="D571" s="2"/>
      <c r="E571" s="2"/>
      <c r="F571" s="2"/>
      <c r="G571" s="4"/>
      <c r="H571" s="2"/>
      <c r="I571" s="2"/>
      <c r="J571" s="2"/>
      <c r="K571" s="2"/>
      <c r="L571" s="2"/>
      <c r="M571" s="2"/>
    </row>
    <row r="572" spans="1:13">
      <c r="A572" s="2"/>
      <c r="B572" s="2"/>
      <c r="C572" s="2"/>
      <c r="D572" s="2"/>
      <c r="E572" s="2"/>
      <c r="F572" s="2"/>
      <c r="G572" s="4"/>
      <c r="H572" s="2"/>
      <c r="I572" s="2"/>
      <c r="J572" s="2"/>
      <c r="K572" s="2"/>
      <c r="L572" s="2"/>
      <c r="M572" s="2"/>
    </row>
    <row r="573" spans="1:13">
      <c r="A573" s="2"/>
      <c r="B573" s="2"/>
      <c r="C573" s="2"/>
      <c r="D573" s="2"/>
      <c r="E573" s="2"/>
      <c r="F573" s="2"/>
      <c r="G573" s="4"/>
      <c r="H573" s="2"/>
      <c r="I573" s="2"/>
      <c r="J573" s="2"/>
      <c r="K573" s="2"/>
      <c r="L573" s="2"/>
      <c r="M573" s="2"/>
    </row>
    <row r="574" spans="1:13">
      <c r="A574" s="2"/>
      <c r="B574" s="2"/>
      <c r="C574" s="2"/>
      <c r="D574" s="2"/>
      <c r="E574" s="2"/>
      <c r="F574" s="2"/>
      <c r="G574" s="4"/>
      <c r="H574" s="2"/>
      <c r="I574" s="2"/>
      <c r="J574" s="2"/>
      <c r="K574" s="2"/>
      <c r="L574" s="2"/>
      <c r="M574" s="2"/>
    </row>
    <row r="575" spans="1:13">
      <c r="A575" s="2"/>
      <c r="B575" s="2"/>
      <c r="C575" s="2"/>
      <c r="D575" s="2"/>
      <c r="E575" s="2"/>
      <c r="F575" s="2"/>
      <c r="G575" s="4"/>
      <c r="H575" s="2"/>
      <c r="I575" s="2"/>
      <c r="J575" s="2"/>
      <c r="K575" s="2"/>
      <c r="L575" s="2"/>
      <c r="M575" s="2"/>
    </row>
    <row r="576" spans="1:13">
      <c r="A576" s="2"/>
      <c r="B576" s="2"/>
      <c r="C576" s="2"/>
      <c r="D576" s="2"/>
      <c r="E576" s="2"/>
      <c r="F576" s="2"/>
      <c r="G576" s="4"/>
      <c r="H576" s="2"/>
      <c r="I576" s="2"/>
      <c r="J576" s="2"/>
      <c r="K576" s="2"/>
      <c r="L576" s="2"/>
      <c r="M576" s="2"/>
    </row>
    <row r="577" spans="1:13">
      <c r="A577" s="2"/>
      <c r="B577" s="2"/>
      <c r="C577" s="2"/>
      <c r="D577" s="2"/>
      <c r="E577" s="2"/>
      <c r="F577" s="2"/>
      <c r="G577" s="4"/>
      <c r="H577" s="2"/>
      <c r="I577" s="2"/>
      <c r="J577" s="2"/>
      <c r="K577" s="2"/>
      <c r="L577" s="2"/>
      <c r="M577" s="2"/>
    </row>
    <row r="578" spans="1:13">
      <c r="A578" s="2"/>
      <c r="B578" s="2"/>
      <c r="C578" s="2"/>
      <c r="D578" s="2"/>
      <c r="E578" s="2"/>
      <c r="F578" s="2"/>
      <c r="G578" s="4"/>
      <c r="H578" s="2"/>
      <c r="I578" s="2"/>
      <c r="J578" s="2"/>
      <c r="K578" s="2"/>
      <c r="L578" s="2"/>
      <c r="M578" s="2"/>
    </row>
    <row r="579" spans="1:13">
      <c r="A579" s="2"/>
      <c r="B579" s="2"/>
      <c r="C579" s="2"/>
      <c r="D579" s="2"/>
      <c r="E579" s="2"/>
      <c r="F579" s="2"/>
      <c r="G579" s="4"/>
      <c r="H579" s="2"/>
      <c r="I579" s="2"/>
      <c r="J579" s="2"/>
      <c r="K579" s="2"/>
      <c r="L579" s="2"/>
      <c r="M579" s="2"/>
    </row>
    <row r="580" spans="1:13">
      <c r="A580" s="2"/>
      <c r="B580" s="2"/>
      <c r="C580" s="2"/>
      <c r="D580" s="2"/>
      <c r="E580" s="2"/>
      <c r="F580" s="2"/>
      <c r="G580" s="4"/>
      <c r="H580" s="2"/>
      <c r="I580" s="2"/>
      <c r="J580" s="2"/>
      <c r="K580" s="2"/>
      <c r="L580" s="2"/>
      <c r="M580" s="2"/>
    </row>
    <row r="581" spans="1:13">
      <c r="A581" s="2"/>
      <c r="B581" s="2"/>
      <c r="C581" s="2"/>
      <c r="D581" s="2"/>
      <c r="E581" s="2"/>
      <c r="F581" s="2"/>
      <c r="G581" s="4"/>
      <c r="H581" s="2"/>
      <c r="I581" s="2"/>
      <c r="J581" s="2"/>
      <c r="K581" s="2"/>
      <c r="L581" s="2"/>
      <c r="M581" s="2"/>
    </row>
    <row r="582" spans="1:13">
      <c r="A582" s="2"/>
      <c r="B582" s="2"/>
      <c r="C582" s="2"/>
      <c r="D582" s="2"/>
      <c r="E582" s="2"/>
      <c r="F582" s="2"/>
      <c r="G582" s="4"/>
      <c r="H582" s="2"/>
      <c r="I582" s="2"/>
      <c r="J582" s="2"/>
      <c r="K582" s="2"/>
      <c r="L582" s="2"/>
      <c r="M582" s="2"/>
    </row>
    <row r="583" spans="1:13">
      <c r="A583" s="2"/>
      <c r="B583" s="2"/>
      <c r="C583" s="2"/>
      <c r="D583" s="2"/>
      <c r="E583" s="2"/>
      <c r="F583" s="2"/>
      <c r="G583" s="4"/>
      <c r="H583" s="2"/>
      <c r="I583" s="2"/>
      <c r="J583" s="2"/>
      <c r="K583" s="2"/>
      <c r="L583" s="2"/>
      <c r="M583" s="2"/>
    </row>
    <row r="584" spans="1:13">
      <c r="A584" s="2"/>
      <c r="B584" s="2"/>
      <c r="C584" s="2"/>
      <c r="D584" s="2"/>
      <c r="E584" s="2"/>
      <c r="F584" s="2"/>
      <c r="G584" s="4"/>
      <c r="H584" s="2"/>
      <c r="I584" s="2"/>
      <c r="J584" s="2"/>
      <c r="K584" s="2"/>
      <c r="L584" s="2"/>
      <c r="M584" s="2"/>
    </row>
    <row r="585" spans="1:13">
      <c r="A585" s="2"/>
      <c r="B585" s="2"/>
      <c r="C585" s="2"/>
      <c r="D585" s="2"/>
      <c r="E585" s="2"/>
      <c r="F585" s="2"/>
      <c r="G585" s="4"/>
      <c r="H585" s="2"/>
      <c r="I585" s="2"/>
      <c r="J585" s="2"/>
      <c r="K585" s="2"/>
      <c r="L585" s="2"/>
      <c r="M585" s="2"/>
    </row>
    <row r="586" spans="1:13">
      <c r="A586" s="2"/>
      <c r="B586" s="2"/>
      <c r="C586" s="2"/>
      <c r="D586" s="2"/>
      <c r="E586" s="2"/>
      <c r="F586" s="2"/>
      <c r="G586" s="4"/>
      <c r="H586" s="2"/>
      <c r="I586" s="2"/>
      <c r="J586" s="2"/>
      <c r="K586" s="2"/>
      <c r="L586" s="2"/>
      <c r="M586" s="2"/>
    </row>
    <row r="587" spans="1:13">
      <c r="A587" s="2"/>
      <c r="B587" s="2"/>
      <c r="C587" s="2"/>
      <c r="D587" s="2"/>
      <c r="E587" s="2"/>
      <c r="F587" s="2"/>
      <c r="G587" s="4"/>
      <c r="H587" s="2"/>
      <c r="I587" s="2"/>
      <c r="J587" s="2"/>
      <c r="K587" s="2"/>
      <c r="L587" s="2"/>
      <c r="M587" s="2"/>
    </row>
    <row r="588" spans="1:13">
      <c r="A588" s="2"/>
      <c r="B588" s="2"/>
      <c r="C588" s="2"/>
      <c r="D588" s="2"/>
      <c r="E588" s="2"/>
      <c r="F588" s="2"/>
      <c r="G588" s="4"/>
      <c r="H588" s="2"/>
      <c r="I588" s="2"/>
      <c r="J588" s="2"/>
      <c r="K588" s="2"/>
      <c r="L588" s="2"/>
      <c r="M588" s="2"/>
    </row>
    <row r="589" spans="1:13">
      <c r="A589" s="2"/>
      <c r="B589" s="2"/>
      <c r="C589" s="2"/>
      <c r="D589" s="2"/>
      <c r="E589" s="2"/>
      <c r="F589" s="2"/>
      <c r="G589" s="4"/>
      <c r="H589" s="2"/>
      <c r="I589" s="2"/>
      <c r="J589" s="2"/>
      <c r="K589" s="2"/>
      <c r="L589" s="2"/>
      <c r="M589" s="2"/>
    </row>
    <row r="590" spans="1:13">
      <c r="A590" s="2"/>
      <c r="B590" s="2"/>
      <c r="C590" s="2"/>
      <c r="D590" s="2"/>
      <c r="E590" s="2"/>
      <c r="F590" s="2"/>
      <c r="G590" s="4"/>
      <c r="H590" s="2"/>
      <c r="I590" s="2"/>
      <c r="J590" s="2"/>
      <c r="K590" s="2"/>
      <c r="L590" s="2"/>
      <c r="M590" s="2"/>
    </row>
    <row r="591" spans="1:13">
      <c r="A591" s="2"/>
      <c r="B591" s="2"/>
      <c r="C591" s="2"/>
      <c r="D591" s="2"/>
      <c r="E591" s="2"/>
      <c r="F591" s="2"/>
      <c r="G591" s="4"/>
      <c r="H591" s="2"/>
      <c r="I591" s="2"/>
      <c r="J591" s="2"/>
      <c r="K591" s="2"/>
      <c r="L591" s="2"/>
      <c r="M591" s="2"/>
    </row>
    <row r="592" spans="1:13">
      <c r="A592" s="2"/>
      <c r="B592" s="2"/>
      <c r="C592" s="2"/>
      <c r="D592" s="2"/>
      <c r="E592" s="2"/>
      <c r="F592" s="2"/>
      <c r="G592" s="4"/>
      <c r="H592" s="2"/>
      <c r="I592" s="2"/>
      <c r="J592" s="2"/>
      <c r="K592" s="2"/>
      <c r="L592" s="2"/>
      <c r="M592" s="2"/>
    </row>
    <row r="593" spans="1:13">
      <c r="A593" s="2"/>
      <c r="B593" s="2"/>
      <c r="C593" s="2"/>
      <c r="D593" s="2"/>
      <c r="E593" s="2"/>
      <c r="F593" s="2"/>
      <c r="G593" s="4"/>
      <c r="H593" s="2"/>
      <c r="I593" s="2"/>
      <c r="J593" s="2"/>
      <c r="K593" s="2"/>
      <c r="L593" s="2"/>
      <c r="M593" s="2"/>
    </row>
    <row r="594" spans="1:13">
      <c r="A594" s="2"/>
      <c r="B594" s="2"/>
      <c r="C594" s="2"/>
      <c r="D594" s="2"/>
      <c r="E594" s="2"/>
      <c r="F594" s="2"/>
      <c r="G594" s="4"/>
      <c r="H594" s="2"/>
      <c r="I594" s="2"/>
      <c r="J594" s="2"/>
      <c r="K594" s="2"/>
      <c r="L594" s="2"/>
      <c r="M594" s="2"/>
    </row>
    <row r="595" spans="1:13">
      <c r="A595" s="2"/>
      <c r="B595" s="2"/>
      <c r="C595" s="2"/>
      <c r="D595" s="2"/>
      <c r="E595" s="2"/>
      <c r="F595" s="2"/>
      <c r="G595" s="4"/>
      <c r="H595" s="2"/>
      <c r="I595" s="2"/>
      <c r="J595" s="2"/>
      <c r="K595" s="2"/>
      <c r="L595" s="2"/>
      <c r="M595" s="2"/>
    </row>
    <row r="596" spans="1:13">
      <c r="A596" s="2"/>
      <c r="B596" s="2"/>
      <c r="C596" s="2"/>
      <c r="D596" s="2"/>
      <c r="E596" s="2"/>
      <c r="F596" s="2"/>
      <c r="G596" s="4"/>
      <c r="H596" s="2"/>
      <c r="I596" s="2"/>
      <c r="J596" s="2"/>
      <c r="K596" s="2"/>
      <c r="L596" s="2"/>
      <c r="M596" s="2"/>
    </row>
    <row r="597" spans="1:13">
      <c r="A597" s="2"/>
      <c r="B597" s="2"/>
      <c r="C597" s="2"/>
      <c r="D597" s="2"/>
      <c r="E597" s="2"/>
      <c r="F597" s="2"/>
      <c r="G597" s="4"/>
      <c r="H597" s="2"/>
      <c r="I597" s="2"/>
      <c r="J597" s="2"/>
      <c r="K597" s="2"/>
      <c r="L597" s="2"/>
      <c r="M597" s="2"/>
    </row>
    <row r="598" spans="1:13">
      <c r="A598" s="2"/>
      <c r="B598" s="2"/>
      <c r="C598" s="2"/>
      <c r="D598" s="2"/>
      <c r="E598" s="2"/>
      <c r="F598" s="2"/>
      <c r="G598" s="4"/>
      <c r="H598" s="2"/>
      <c r="I598" s="2"/>
      <c r="J598" s="2"/>
      <c r="K598" s="2"/>
      <c r="L598" s="2"/>
      <c r="M598" s="2"/>
    </row>
    <row r="599" spans="1:13">
      <c r="A599" s="2"/>
      <c r="B599" s="2"/>
      <c r="C599" s="2"/>
      <c r="D599" s="2"/>
      <c r="E599" s="2"/>
      <c r="F599" s="2"/>
      <c r="G599" s="4"/>
      <c r="H599" s="2"/>
      <c r="I599" s="2"/>
      <c r="J599" s="2"/>
      <c r="K599" s="2"/>
      <c r="L599" s="2"/>
      <c r="M599" s="2"/>
    </row>
    <row r="600" spans="1:13">
      <c r="A600" s="2"/>
      <c r="B600" s="2"/>
      <c r="C600" s="2"/>
      <c r="D600" s="2"/>
      <c r="E600" s="2"/>
      <c r="F600" s="2"/>
      <c r="G600" s="4"/>
      <c r="H600" s="2"/>
      <c r="I600" s="2"/>
      <c r="J600" s="2"/>
      <c r="K600" s="2"/>
      <c r="L600" s="2"/>
      <c r="M600" s="2"/>
    </row>
    <row r="601" spans="1:13">
      <c r="A601" s="6"/>
      <c r="B601" s="2"/>
      <c r="C601" s="2"/>
      <c r="D601" s="2"/>
      <c r="E601" s="2"/>
      <c r="F601" s="2"/>
      <c r="G601" s="4"/>
      <c r="H601" s="2"/>
      <c r="I601" s="2"/>
      <c r="J601" s="2"/>
      <c r="K601" s="2"/>
      <c r="L601" s="2"/>
      <c r="M601" s="2"/>
    </row>
    <row r="602" spans="1:13">
      <c r="A602" s="2"/>
      <c r="B602" s="2"/>
      <c r="C602" s="2"/>
      <c r="D602" s="2"/>
      <c r="E602" s="2"/>
      <c r="F602" s="2"/>
      <c r="G602" s="4"/>
      <c r="H602" s="2"/>
      <c r="I602" s="2"/>
      <c r="J602" s="2"/>
      <c r="K602" s="2"/>
      <c r="L602" s="2"/>
      <c r="M602" s="2"/>
    </row>
    <row r="603" spans="1:13">
      <c r="A603" s="2"/>
      <c r="B603" s="2"/>
      <c r="C603" s="2"/>
      <c r="D603" s="2"/>
      <c r="E603" s="2"/>
      <c r="F603" s="2"/>
      <c r="G603" s="4"/>
      <c r="H603" s="2"/>
      <c r="I603" s="2"/>
      <c r="J603" s="2"/>
      <c r="K603" s="2"/>
      <c r="L603" s="2"/>
      <c r="M603" s="2"/>
    </row>
    <row r="604" spans="1:13">
      <c r="A604" s="2"/>
      <c r="B604" s="2"/>
      <c r="C604" s="2"/>
      <c r="D604" s="2"/>
      <c r="E604" s="2"/>
      <c r="F604" s="2"/>
      <c r="G604" s="4"/>
      <c r="H604" s="2"/>
      <c r="I604" s="2"/>
      <c r="J604" s="2"/>
      <c r="K604" s="2"/>
      <c r="L604" s="2"/>
      <c r="M604" s="2"/>
    </row>
    <row r="605" spans="1:13">
      <c r="A605" s="2"/>
      <c r="B605" s="2"/>
      <c r="C605" s="2"/>
      <c r="D605" s="2"/>
      <c r="E605" s="2"/>
      <c r="F605" s="2"/>
      <c r="G605" s="4"/>
      <c r="H605" s="2"/>
      <c r="I605" s="2"/>
      <c r="J605" s="2"/>
      <c r="K605" s="2"/>
      <c r="L605" s="2"/>
      <c r="M605" s="2"/>
    </row>
    <row r="606" spans="1:13">
      <c r="A606" s="2"/>
      <c r="B606" s="2"/>
      <c r="C606" s="2"/>
      <c r="D606" s="2"/>
      <c r="E606" s="2"/>
      <c r="F606" s="2"/>
      <c r="G606" s="4"/>
      <c r="H606" s="2"/>
      <c r="I606" s="2"/>
      <c r="J606" s="2"/>
      <c r="K606" s="2"/>
      <c r="L606" s="2"/>
      <c r="M606" s="2"/>
    </row>
    <row r="607" spans="1:13">
      <c r="A607" s="2"/>
      <c r="B607" s="2"/>
      <c r="C607" s="2"/>
      <c r="D607" s="2"/>
      <c r="E607" s="2"/>
      <c r="F607" s="2"/>
      <c r="G607" s="4"/>
      <c r="H607" s="2"/>
      <c r="I607" s="2"/>
      <c r="J607" s="2"/>
      <c r="K607" s="2"/>
      <c r="L607" s="2"/>
      <c r="M607" s="2"/>
    </row>
    <row r="608" spans="1:13">
      <c r="A608" s="2"/>
      <c r="B608" s="2"/>
      <c r="C608" s="2"/>
      <c r="D608" s="2"/>
      <c r="E608" s="2"/>
      <c r="F608" s="2"/>
      <c r="G608" s="4"/>
      <c r="H608" s="2"/>
      <c r="I608" s="2"/>
      <c r="J608" s="2"/>
      <c r="K608" s="2"/>
      <c r="L608" s="2"/>
      <c r="M608" s="2"/>
    </row>
    <row r="609" spans="1:13">
      <c r="A609" s="2"/>
      <c r="B609" s="2"/>
      <c r="C609" s="2"/>
      <c r="D609" s="2"/>
      <c r="E609" s="2"/>
      <c r="F609" s="2"/>
      <c r="G609" s="4"/>
      <c r="H609" s="2"/>
      <c r="I609" s="2"/>
      <c r="J609" s="2"/>
      <c r="K609" s="2"/>
      <c r="L609" s="2"/>
      <c r="M609" s="2"/>
    </row>
    <row r="610" spans="1:13">
      <c r="A610" s="2"/>
      <c r="B610" s="2"/>
      <c r="C610" s="2"/>
      <c r="D610" s="2"/>
      <c r="E610" s="2"/>
      <c r="F610" s="2"/>
      <c r="G610" s="4"/>
      <c r="H610" s="2"/>
      <c r="I610" s="2"/>
      <c r="J610" s="2"/>
      <c r="K610" s="2"/>
      <c r="L610" s="2"/>
      <c r="M610" s="2"/>
    </row>
    <row r="611" spans="1:13">
      <c r="A611" s="2"/>
      <c r="B611" s="2"/>
      <c r="C611" s="2"/>
      <c r="D611" s="2"/>
      <c r="E611" s="2"/>
      <c r="F611" s="2"/>
      <c r="G611" s="4"/>
      <c r="H611" s="2"/>
      <c r="I611" s="2"/>
      <c r="J611" s="2"/>
      <c r="K611" s="2"/>
      <c r="L611" s="2"/>
      <c r="M611" s="2"/>
    </row>
    <row r="612" spans="1:13">
      <c r="A612" s="2"/>
      <c r="B612" s="2"/>
      <c r="C612" s="2"/>
      <c r="D612" s="2"/>
      <c r="E612" s="2"/>
      <c r="F612" s="2"/>
      <c r="G612" s="4"/>
      <c r="H612" s="2"/>
      <c r="I612" s="2"/>
      <c r="J612" s="2"/>
      <c r="K612" s="2"/>
      <c r="L612" s="2"/>
      <c r="M612" s="2"/>
    </row>
    <row r="613" spans="1:13">
      <c r="A613" s="2"/>
      <c r="B613" s="2"/>
      <c r="C613" s="2"/>
      <c r="D613" s="2"/>
      <c r="E613" s="2"/>
      <c r="F613" s="2"/>
      <c r="G613" s="4"/>
      <c r="H613" s="2"/>
      <c r="I613" s="2"/>
      <c r="J613" s="2"/>
      <c r="K613" s="2"/>
      <c r="L613" s="2"/>
      <c r="M613" s="2"/>
    </row>
    <row r="614" spans="1:13">
      <c r="A614" s="2"/>
      <c r="B614" s="2"/>
      <c r="C614" s="2"/>
      <c r="D614" s="2"/>
      <c r="E614" s="2"/>
      <c r="F614" s="2"/>
      <c r="G614" s="4"/>
      <c r="H614" s="2"/>
      <c r="I614" s="2"/>
      <c r="J614" s="2"/>
      <c r="K614" s="2"/>
      <c r="L614" s="2"/>
      <c r="M614" s="2"/>
    </row>
    <row r="615" spans="1:13">
      <c r="A615" s="2"/>
      <c r="B615" s="2"/>
      <c r="C615" s="2"/>
      <c r="D615" s="2"/>
      <c r="E615" s="2"/>
      <c r="F615" s="2"/>
      <c r="G615" s="4"/>
      <c r="H615" s="2"/>
      <c r="I615" s="2"/>
      <c r="J615" s="2"/>
      <c r="K615" s="2"/>
      <c r="L615" s="2"/>
      <c r="M615" s="2"/>
    </row>
    <row r="616" spans="1:13">
      <c r="A616" s="2"/>
      <c r="B616" s="2"/>
      <c r="C616" s="2"/>
      <c r="D616" s="2"/>
      <c r="E616" s="2"/>
      <c r="F616" s="2"/>
      <c r="G616" s="4"/>
      <c r="H616" s="2"/>
      <c r="I616" s="2"/>
      <c r="J616" s="2"/>
      <c r="K616" s="2"/>
      <c r="L616" s="2"/>
      <c r="M616" s="2"/>
    </row>
    <row r="617" spans="1:13">
      <c r="A617" s="2"/>
      <c r="B617" s="2"/>
      <c r="C617" s="2"/>
      <c r="D617" s="2"/>
      <c r="E617" s="2"/>
      <c r="F617" s="2"/>
      <c r="G617" s="4"/>
      <c r="H617" s="2"/>
      <c r="I617" s="2"/>
      <c r="J617" s="2"/>
      <c r="K617" s="2"/>
      <c r="L617" s="2"/>
      <c r="M617" s="2"/>
    </row>
    <row r="618" spans="1:13">
      <c r="A618" s="2"/>
      <c r="B618" s="2"/>
      <c r="C618" s="2"/>
      <c r="D618" s="2"/>
      <c r="E618" s="2"/>
      <c r="F618" s="2"/>
      <c r="G618" s="4"/>
      <c r="H618" s="2"/>
      <c r="I618" s="2"/>
      <c r="J618" s="2"/>
      <c r="K618" s="2"/>
      <c r="L618" s="2"/>
      <c r="M618" s="2"/>
    </row>
    <row r="619" spans="1:13">
      <c r="A619" s="2"/>
      <c r="B619" s="2"/>
      <c r="C619" s="2"/>
      <c r="D619" s="2"/>
      <c r="E619" s="2"/>
      <c r="F619" s="2"/>
      <c r="G619" s="4"/>
      <c r="H619" s="2"/>
      <c r="I619" s="2"/>
      <c r="J619" s="2"/>
      <c r="K619" s="2"/>
      <c r="L619" s="2"/>
      <c r="M619" s="2"/>
    </row>
    <row r="620" spans="1:13">
      <c r="A620" s="2"/>
      <c r="B620" s="2"/>
      <c r="C620" s="2"/>
      <c r="D620" s="2"/>
      <c r="E620" s="2"/>
      <c r="F620" s="2"/>
      <c r="G620" s="4"/>
      <c r="H620" s="2"/>
      <c r="I620" s="2"/>
      <c r="J620" s="2"/>
      <c r="K620" s="2"/>
      <c r="L620" s="2"/>
      <c r="M620" s="2"/>
    </row>
    <row r="621" spans="1:13">
      <c r="A621" s="2"/>
      <c r="B621" s="2"/>
      <c r="C621" s="2"/>
      <c r="D621" s="2"/>
      <c r="E621" s="2"/>
      <c r="F621" s="2"/>
      <c r="G621" s="4"/>
      <c r="H621" s="2"/>
      <c r="I621" s="2"/>
      <c r="J621" s="2"/>
      <c r="K621" s="2"/>
      <c r="L621" s="2"/>
      <c r="M621" s="2"/>
    </row>
    <row r="622" spans="1:13">
      <c r="A622" s="2"/>
      <c r="B622" s="2"/>
      <c r="C622" s="2"/>
      <c r="D622" s="2"/>
      <c r="E622" s="2"/>
      <c r="F622" s="2"/>
      <c r="G622" s="4"/>
      <c r="H622" s="2"/>
      <c r="I622" s="2"/>
      <c r="J622" s="2"/>
      <c r="K622" s="2"/>
      <c r="L622" s="2"/>
      <c r="M622" s="2"/>
    </row>
    <row r="623" spans="1:13">
      <c r="A623" s="2"/>
      <c r="B623" s="2"/>
      <c r="C623" s="2"/>
      <c r="D623" s="2"/>
      <c r="E623" s="2"/>
      <c r="F623" s="2"/>
      <c r="G623" s="4"/>
      <c r="H623" s="2"/>
      <c r="I623" s="2"/>
      <c r="J623" s="2"/>
      <c r="K623" s="2"/>
      <c r="L623" s="2"/>
      <c r="M623" s="2"/>
    </row>
    <row r="624" spans="1:13">
      <c r="A624" s="2"/>
      <c r="B624" s="2"/>
      <c r="C624" s="2"/>
      <c r="D624" s="2"/>
      <c r="E624" s="2"/>
      <c r="F624" s="2"/>
      <c r="G624" s="4"/>
      <c r="H624" s="2"/>
      <c r="I624" s="2"/>
      <c r="J624" s="2"/>
      <c r="K624" s="2"/>
      <c r="L624" s="2"/>
      <c r="M624" s="2"/>
    </row>
    <row r="625" spans="1:13">
      <c r="A625" s="2"/>
      <c r="B625" s="2"/>
      <c r="C625" s="2"/>
      <c r="D625" s="2"/>
      <c r="E625" s="2"/>
      <c r="F625" s="2"/>
      <c r="G625" s="4"/>
      <c r="H625" s="2"/>
      <c r="I625" s="2"/>
      <c r="J625" s="2"/>
      <c r="K625" s="2"/>
      <c r="L625" s="2"/>
      <c r="M625" s="2"/>
    </row>
    <row r="626" spans="1:13">
      <c r="A626" s="2"/>
      <c r="B626" s="2"/>
      <c r="C626" s="2"/>
      <c r="D626" s="2"/>
      <c r="E626" s="2"/>
      <c r="F626" s="2"/>
      <c r="G626" s="4"/>
      <c r="H626" s="2"/>
      <c r="I626" s="2"/>
      <c r="J626" s="2"/>
      <c r="K626" s="2"/>
      <c r="L626" s="2"/>
      <c r="M626" s="2"/>
    </row>
    <row r="627" spans="1:13">
      <c r="A627" s="2"/>
      <c r="B627" s="2"/>
      <c r="C627" s="2"/>
      <c r="D627" s="2"/>
      <c r="E627" s="2"/>
      <c r="F627" s="2"/>
      <c r="G627" s="4"/>
      <c r="H627" s="2"/>
      <c r="I627" s="2"/>
      <c r="J627" s="2"/>
      <c r="K627" s="2"/>
      <c r="L627" s="2"/>
      <c r="M627" s="2"/>
    </row>
    <row r="628" spans="1:13">
      <c r="A628" s="2"/>
      <c r="B628" s="2"/>
      <c r="C628" s="2"/>
      <c r="D628" s="2"/>
      <c r="E628" s="2"/>
      <c r="F628" s="2"/>
      <c r="G628" s="4"/>
      <c r="H628" s="2"/>
      <c r="I628" s="2"/>
      <c r="J628" s="2"/>
      <c r="K628" s="2"/>
      <c r="L628" s="2"/>
      <c r="M628" s="2"/>
    </row>
    <row r="629" spans="1:13">
      <c r="A629" s="2"/>
      <c r="B629" s="2"/>
      <c r="C629" s="2"/>
      <c r="D629" s="2"/>
      <c r="E629" s="2"/>
      <c r="F629" s="2"/>
      <c r="G629" s="4"/>
      <c r="H629" s="2"/>
      <c r="I629" s="2"/>
      <c r="J629" s="2"/>
      <c r="K629" s="2"/>
      <c r="L629" s="2"/>
      <c r="M629" s="2"/>
    </row>
    <row r="630" spans="1:13">
      <c r="A630" s="2"/>
      <c r="B630" s="2"/>
      <c r="C630" s="2"/>
      <c r="D630" s="2"/>
      <c r="E630" s="2"/>
      <c r="F630" s="2"/>
      <c r="G630" s="4"/>
      <c r="H630" s="2"/>
      <c r="I630" s="2"/>
      <c r="J630" s="2"/>
      <c r="K630" s="2"/>
      <c r="L630" s="2"/>
      <c r="M630" s="2"/>
    </row>
    <row r="631" spans="1:13">
      <c r="A631" s="2"/>
      <c r="B631" s="2"/>
      <c r="C631" s="2"/>
      <c r="D631" s="2"/>
      <c r="E631" s="2"/>
      <c r="F631" s="2"/>
      <c r="G631" s="4"/>
      <c r="H631" s="2"/>
      <c r="I631" s="2"/>
      <c r="J631" s="2"/>
      <c r="K631" s="2"/>
      <c r="L631" s="2"/>
      <c r="M631" s="2"/>
    </row>
    <row r="632" spans="1:13">
      <c r="A632" s="2"/>
      <c r="B632" s="2"/>
      <c r="C632" s="2"/>
      <c r="D632" s="2"/>
      <c r="E632" s="2"/>
      <c r="F632" s="2"/>
      <c r="G632" s="4"/>
      <c r="H632" s="2"/>
      <c r="I632" s="2"/>
      <c r="J632" s="2"/>
      <c r="K632" s="2"/>
      <c r="L632" s="2"/>
      <c r="M632" s="2"/>
    </row>
    <row r="633" spans="1:13">
      <c r="A633" s="2"/>
      <c r="B633" s="2"/>
      <c r="C633" s="2"/>
      <c r="D633" s="2"/>
      <c r="E633" s="2"/>
      <c r="F633" s="2"/>
      <c r="G633" s="4"/>
      <c r="H633" s="2"/>
      <c r="I633" s="2"/>
      <c r="J633" s="2"/>
      <c r="K633" s="2"/>
      <c r="L633" s="2"/>
      <c r="M633" s="2"/>
    </row>
    <row r="634" spans="1:13">
      <c r="A634" s="6"/>
      <c r="B634" s="2"/>
      <c r="C634" s="2"/>
      <c r="D634" s="2"/>
      <c r="E634" s="2"/>
      <c r="F634" s="2"/>
      <c r="G634" s="4"/>
      <c r="H634" s="2"/>
      <c r="I634" s="2"/>
      <c r="J634" s="2"/>
      <c r="K634" s="2"/>
      <c r="L634" s="2"/>
      <c r="M634" s="2"/>
    </row>
    <row r="635" spans="1:13">
      <c r="A635" s="2"/>
      <c r="B635" s="2"/>
      <c r="C635" s="2"/>
      <c r="D635" s="2"/>
      <c r="E635" s="2"/>
      <c r="F635" s="2"/>
      <c r="G635" s="4"/>
      <c r="H635" s="2"/>
      <c r="I635" s="2"/>
      <c r="J635" s="2"/>
      <c r="K635" s="2"/>
      <c r="L635" s="2"/>
      <c r="M635" s="2"/>
    </row>
    <row r="636" spans="1:13">
      <c r="A636" s="2"/>
      <c r="B636" s="2"/>
      <c r="C636" s="2"/>
      <c r="D636" s="2"/>
      <c r="E636" s="2"/>
      <c r="F636" s="2"/>
      <c r="G636" s="4"/>
      <c r="H636" s="2"/>
      <c r="I636" s="2"/>
      <c r="J636" s="2"/>
      <c r="K636" s="2"/>
      <c r="L636" s="2"/>
      <c r="M636" s="2"/>
    </row>
    <row r="637" spans="1:13">
      <c r="A637" s="2"/>
      <c r="B637" s="2"/>
      <c r="C637" s="2"/>
      <c r="D637" s="2"/>
      <c r="E637" s="2"/>
      <c r="F637" s="2"/>
      <c r="G637" s="4"/>
      <c r="H637" s="2"/>
      <c r="I637" s="2"/>
      <c r="J637" s="2"/>
      <c r="K637" s="2"/>
      <c r="L637" s="2"/>
      <c r="M637" s="2"/>
    </row>
    <row r="638" spans="1:13">
      <c r="A638" s="2"/>
      <c r="B638" s="2"/>
      <c r="C638" s="2"/>
      <c r="D638" s="2"/>
      <c r="E638" s="2"/>
      <c r="F638" s="2"/>
      <c r="G638" s="4"/>
      <c r="H638" s="2"/>
      <c r="I638" s="2"/>
      <c r="J638" s="2"/>
      <c r="K638" s="2"/>
      <c r="L638" s="2"/>
      <c r="M638" s="2"/>
    </row>
    <row r="639" spans="1:13">
      <c r="A639" s="2"/>
      <c r="B639" s="2"/>
      <c r="C639" s="2"/>
      <c r="D639" s="2"/>
      <c r="E639" s="2"/>
      <c r="F639" s="2"/>
      <c r="G639" s="4"/>
      <c r="H639" s="2"/>
      <c r="I639" s="2"/>
      <c r="J639" s="2"/>
      <c r="K639" s="2"/>
      <c r="L639" s="2"/>
      <c r="M639" s="2"/>
    </row>
    <row r="640" spans="1:13">
      <c r="A640" s="2"/>
      <c r="B640" s="2"/>
      <c r="C640" s="2"/>
      <c r="D640" s="2"/>
      <c r="E640" s="2"/>
      <c r="F640" s="2"/>
      <c r="G640" s="4"/>
      <c r="H640" s="2"/>
      <c r="I640" s="2"/>
      <c r="J640" s="2"/>
      <c r="K640" s="2"/>
      <c r="L640" s="2"/>
      <c r="M640" s="2"/>
    </row>
    <row r="641" spans="1:13">
      <c r="A641" s="2"/>
      <c r="B641" s="2"/>
      <c r="C641" s="2"/>
      <c r="D641" s="2"/>
      <c r="E641" s="2"/>
      <c r="F641" s="2"/>
      <c r="G641" s="4"/>
      <c r="H641" s="2"/>
      <c r="I641" s="2"/>
      <c r="J641" s="2"/>
      <c r="K641" s="2"/>
      <c r="L641" s="2"/>
      <c r="M641" s="2"/>
    </row>
    <row r="642" spans="1:13">
      <c r="A642" s="2"/>
      <c r="B642" s="2"/>
      <c r="C642" s="2"/>
      <c r="D642" s="2"/>
      <c r="E642" s="2"/>
      <c r="F642" s="2"/>
      <c r="G642" s="4"/>
      <c r="H642" s="2"/>
      <c r="I642" s="2"/>
      <c r="J642" s="2"/>
      <c r="K642" s="2"/>
      <c r="L642" s="2"/>
      <c r="M642" s="2"/>
    </row>
    <row r="643" spans="1:13">
      <c r="A643" s="2"/>
      <c r="B643" s="2"/>
      <c r="C643" s="2"/>
      <c r="D643" s="2"/>
      <c r="E643" s="2"/>
      <c r="F643" s="2"/>
      <c r="G643" s="4"/>
      <c r="H643" s="2"/>
      <c r="I643" s="2"/>
      <c r="J643" s="2"/>
      <c r="K643" s="2"/>
      <c r="L643" s="2"/>
      <c r="M643" s="2"/>
    </row>
    <row r="644" spans="1:13">
      <c r="A644" s="2"/>
      <c r="B644" s="2"/>
      <c r="C644" s="2"/>
      <c r="D644" s="2"/>
      <c r="E644" s="2"/>
      <c r="F644" s="2"/>
      <c r="G644" s="4"/>
      <c r="H644" s="2"/>
      <c r="I644" s="2"/>
      <c r="J644" s="2"/>
      <c r="K644" s="2"/>
      <c r="L644" s="2"/>
      <c r="M644" s="2"/>
    </row>
    <row r="645" spans="1:13">
      <c r="A645" s="2"/>
      <c r="B645" s="2"/>
      <c r="C645" s="2"/>
      <c r="D645" s="2"/>
      <c r="E645" s="2"/>
      <c r="F645" s="2"/>
      <c r="G645" s="4"/>
      <c r="H645" s="2"/>
      <c r="I645" s="2"/>
      <c r="J645" s="2"/>
      <c r="K645" s="2"/>
      <c r="L645" s="2"/>
      <c r="M645" s="2"/>
    </row>
    <row r="646" spans="1:13">
      <c r="A646" s="2"/>
      <c r="B646" s="2"/>
      <c r="C646" s="2"/>
      <c r="D646" s="2"/>
      <c r="E646" s="2"/>
      <c r="F646" s="2"/>
      <c r="G646" s="4"/>
      <c r="H646" s="2"/>
      <c r="I646" s="2"/>
      <c r="J646" s="2"/>
      <c r="K646" s="2"/>
      <c r="L646" s="2"/>
      <c r="M646" s="2"/>
    </row>
    <row r="647" spans="1:13">
      <c r="A647" s="2"/>
      <c r="B647" s="2"/>
      <c r="C647" s="2"/>
      <c r="D647" s="2"/>
      <c r="E647" s="2"/>
      <c r="F647" s="2"/>
      <c r="G647" s="4"/>
      <c r="H647" s="2"/>
      <c r="I647" s="2"/>
      <c r="J647" s="2"/>
      <c r="K647" s="2"/>
      <c r="L647" s="2"/>
      <c r="M647" s="2"/>
    </row>
    <row r="648" spans="1:13">
      <c r="A648" s="2"/>
      <c r="B648" s="2"/>
      <c r="C648" s="2"/>
      <c r="D648" s="2"/>
      <c r="E648" s="2"/>
      <c r="F648" s="2"/>
      <c r="G648" s="4"/>
      <c r="H648" s="2"/>
      <c r="I648" s="2"/>
      <c r="J648" s="2"/>
      <c r="K648" s="2"/>
      <c r="L648" s="2"/>
      <c r="M648" s="2"/>
    </row>
    <row r="649" spans="1:13">
      <c r="A649" s="2"/>
      <c r="B649" s="2"/>
      <c r="C649" s="2"/>
      <c r="D649" s="2"/>
      <c r="E649" s="2"/>
      <c r="F649" s="2"/>
      <c r="G649" s="4"/>
      <c r="H649" s="2"/>
      <c r="I649" s="2"/>
      <c r="J649" s="2"/>
      <c r="K649" s="2"/>
      <c r="L649" s="2"/>
      <c r="M649" s="2"/>
    </row>
    <row r="650" spans="1:13">
      <c r="A650" s="2"/>
      <c r="B650" s="2"/>
      <c r="C650" s="2"/>
      <c r="D650" s="2"/>
      <c r="E650" s="2"/>
      <c r="F650" s="2"/>
      <c r="G650" s="4"/>
      <c r="H650" s="2"/>
      <c r="I650" s="2"/>
      <c r="J650" s="2"/>
      <c r="K650" s="2"/>
      <c r="L650" s="2"/>
      <c r="M650" s="2"/>
    </row>
    <row r="651" spans="1:13">
      <c r="A651" s="2"/>
      <c r="B651" s="2"/>
      <c r="C651" s="2"/>
      <c r="D651" s="2"/>
      <c r="E651" s="2"/>
      <c r="F651" s="2"/>
      <c r="G651" s="4"/>
      <c r="H651" s="2"/>
      <c r="I651" s="2"/>
      <c r="J651" s="2"/>
      <c r="K651" s="2"/>
      <c r="L651" s="2"/>
      <c r="M651" s="2"/>
    </row>
    <row r="652" spans="1:13">
      <c r="A652" s="2"/>
      <c r="B652" s="2"/>
      <c r="C652" s="2"/>
      <c r="D652" s="2"/>
      <c r="E652" s="2"/>
      <c r="F652" s="2"/>
      <c r="G652" s="4"/>
      <c r="H652" s="2"/>
      <c r="I652" s="2"/>
      <c r="J652" s="2"/>
      <c r="K652" s="2"/>
      <c r="L652" s="2"/>
      <c r="M652" s="2"/>
    </row>
    <row r="653" spans="1:13">
      <c r="A653" s="2"/>
      <c r="B653" s="2"/>
      <c r="C653" s="2"/>
      <c r="D653" s="2"/>
      <c r="E653" s="2"/>
      <c r="F653" s="2"/>
      <c r="G653" s="4"/>
      <c r="H653" s="2"/>
      <c r="I653" s="2"/>
      <c r="J653" s="2"/>
      <c r="K653" s="2"/>
      <c r="L653" s="2"/>
      <c r="M653" s="2"/>
    </row>
    <row r="654" spans="1:13">
      <c r="A654" s="2"/>
      <c r="B654" s="2"/>
      <c r="C654" s="2"/>
      <c r="D654" s="2"/>
      <c r="E654" s="2"/>
      <c r="F654" s="2"/>
      <c r="G654" s="4"/>
      <c r="H654" s="2"/>
      <c r="I654" s="2"/>
      <c r="J654" s="2"/>
      <c r="K654" s="2"/>
      <c r="L654" s="2"/>
      <c r="M654" s="2"/>
    </row>
    <row r="655" spans="1:13">
      <c r="A655" s="2"/>
      <c r="B655" s="2"/>
      <c r="C655" s="2"/>
      <c r="D655" s="2"/>
      <c r="E655" s="2"/>
      <c r="F655" s="2"/>
      <c r="G655" s="4"/>
      <c r="H655" s="2"/>
      <c r="I655" s="2"/>
      <c r="J655" s="2"/>
      <c r="K655" s="2"/>
      <c r="L655" s="2"/>
      <c r="M655" s="2"/>
    </row>
    <row r="656" spans="1:13">
      <c r="A656" s="2"/>
      <c r="B656" s="2"/>
      <c r="C656" s="2"/>
      <c r="D656" s="2"/>
      <c r="E656" s="2"/>
      <c r="F656" s="2"/>
      <c r="G656" s="4"/>
      <c r="H656" s="2"/>
      <c r="I656" s="2"/>
      <c r="J656" s="2"/>
      <c r="K656" s="2"/>
      <c r="L656" s="2"/>
      <c r="M656" s="2"/>
    </row>
    <row r="657" spans="1:13">
      <c r="A657" s="2"/>
      <c r="B657" s="2"/>
      <c r="C657" s="2"/>
      <c r="D657" s="2"/>
      <c r="E657" s="2"/>
      <c r="F657" s="2"/>
      <c r="G657" s="4"/>
      <c r="H657" s="2"/>
      <c r="I657" s="2"/>
      <c r="J657" s="2"/>
      <c r="K657" s="2"/>
      <c r="L657" s="2"/>
      <c r="M657" s="2"/>
    </row>
    <row r="658" spans="1:13">
      <c r="A658" s="2"/>
      <c r="B658" s="2"/>
      <c r="C658" s="2"/>
      <c r="D658" s="2"/>
      <c r="E658" s="2"/>
      <c r="F658" s="2"/>
      <c r="G658" s="4"/>
      <c r="H658" s="2"/>
      <c r="I658" s="2"/>
      <c r="J658" s="2"/>
      <c r="K658" s="2"/>
      <c r="L658" s="2"/>
      <c r="M658" s="2"/>
    </row>
    <row r="659" spans="1:13">
      <c r="A659" s="2"/>
      <c r="B659" s="2"/>
      <c r="C659" s="2"/>
      <c r="D659" s="2"/>
      <c r="E659" s="2"/>
      <c r="F659" s="2"/>
      <c r="G659" s="4"/>
      <c r="H659" s="2"/>
      <c r="I659" s="2"/>
      <c r="J659" s="2"/>
      <c r="K659" s="2"/>
      <c r="L659" s="2"/>
      <c r="M659" s="2"/>
    </row>
    <row r="660" spans="1:13">
      <c r="A660" s="2"/>
      <c r="B660" s="2"/>
      <c r="C660" s="2"/>
      <c r="D660" s="2"/>
      <c r="E660" s="2"/>
      <c r="F660" s="2"/>
      <c r="G660" s="4"/>
      <c r="H660" s="2"/>
      <c r="I660" s="2"/>
      <c r="J660" s="2"/>
      <c r="K660" s="2"/>
      <c r="L660" s="2"/>
      <c r="M660" s="2"/>
    </row>
    <row r="661" spans="1:13">
      <c r="A661" s="2"/>
      <c r="B661" s="2"/>
      <c r="C661" s="2"/>
      <c r="D661" s="2"/>
      <c r="E661" s="2"/>
      <c r="F661" s="2"/>
      <c r="G661" s="4"/>
      <c r="H661" s="2"/>
      <c r="I661" s="2"/>
      <c r="J661" s="2"/>
      <c r="K661" s="2"/>
      <c r="L661" s="2"/>
      <c r="M661" s="2"/>
    </row>
    <row r="662" spans="1:13">
      <c r="A662" s="2"/>
      <c r="B662" s="2"/>
      <c r="C662" s="2"/>
      <c r="D662" s="2"/>
      <c r="E662" s="2"/>
      <c r="F662" s="2"/>
      <c r="G662" s="4"/>
      <c r="H662" s="2"/>
      <c r="I662" s="2"/>
      <c r="J662" s="2"/>
      <c r="K662" s="2"/>
      <c r="L662" s="2"/>
      <c r="M662" s="2"/>
    </row>
    <row r="663" spans="1:13">
      <c r="A663" s="2"/>
      <c r="B663" s="2"/>
      <c r="C663" s="2"/>
      <c r="D663" s="2"/>
      <c r="E663" s="2"/>
      <c r="F663" s="2"/>
      <c r="G663" s="4"/>
      <c r="H663" s="2"/>
      <c r="I663" s="2"/>
      <c r="J663" s="2"/>
      <c r="K663" s="2"/>
      <c r="L663" s="2"/>
      <c r="M663" s="2"/>
    </row>
    <row r="664" spans="1:13">
      <c r="A664" s="2"/>
      <c r="B664" s="2"/>
      <c r="C664" s="2"/>
      <c r="D664" s="2"/>
      <c r="E664" s="2"/>
      <c r="F664" s="2"/>
      <c r="G664" s="4"/>
      <c r="H664" s="2"/>
      <c r="I664" s="2"/>
      <c r="J664" s="2"/>
      <c r="K664" s="2"/>
      <c r="L664" s="2"/>
      <c r="M664" s="2"/>
    </row>
    <row r="665" spans="1:13">
      <c r="A665" s="2"/>
      <c r="B665" s="2"/>
      <c r="C665" s="2"/>
      <c r="D665" s="2"/>
      <c r="E665" s="2"/>
      <c r="F665" s="2"/>
      <c r="G665" s="4"/>
      <c r="H665" s="2"/>
      <c r="I665" s="2"/>
      <c r="J665" s="2"/>
      <c r="K665" s="2"/>
      <c r="L665" s="2"/>
      <c r="M665" s="2"/>
    </row>
    <row r="666" spans="1:13">
      <c r="A666" s="2"/>
      <c r="B666" s="2"/>
      <c r="C666" s="2"/>
      <c r="D666" s="2"/>
      <c r="E666" s="2"/>
      <c r="F666" s="2"/>
      <c r="G666" s="4"/>
      <c r="H666" s="2"/>
      <c r="I666" s="2"/>
      <c r="J666" s="2"/>
      <c r="K666" s="2"/>
      <c r="L666" s="2"/>
      <c r="M666" s="2"/>
    </row>
    <row r="667" spans="1:13">
      <c r="A667" s="2"/>
      <c r="B667" s="2"/>
      <c r="C667" s="2"/>
      <c r="D667" s="2"/>
      <c r="E667" s="2"/>
      <c r="F667" s="2"/>
      <c r="G667" s="4"/>
      <c r="H667" s="2"/>
      <c r="I667" s="2"/>
      <c r="J667" s="2"/>
      <c r="K667" s="2"/>
      <c r="L667" s="2"/>
      <c r="M667" s="2"/>
    </row>
    <row r="668" spans="1:13">
      <c r="A668" s="2"/>
      <c r="B668" s="2"/>
      <c r="C668" s="2"/>
      <c r="D668" s="2"/>
      <c r="E668" s="2"/>
      <c r="F668" s="2"/>
      <c r="G668" s="4"/>
      <c r="H668" s="2"/>
      <c r="I668" s="2"/>
      <c r="J668" s="2"/>
      <c r="K668" s="2"/>
      <c r="L668" s="2"/>
      <c r="M668" s="2"/>
    </row>
    <row r="669" spans="1:13">
      <c r="A669" s="2"/>
      <c r="B669" s="2"/>
      <c r="C669" s="2"/>
      <c r="D669" s="2"/>
      <c r="E669" s="2"/>
      <c r="F669" s="2"/>
      <c r="G669" s="4"/>
      <c r="H669" s="2"/>
      <c r="I669" s="2"/>
      <c r="J669" s="2"/>
      <c r="K669" s="2"/>
      <c r="L669" s="2"/>
      <c r="M669" s="2"/>
    </row>
    <row r="670" spans="1:13">
      <c r="A670" s="2"/>
      <c r="B670" s="2"/>
      <c r="C670" s="2"/>
      <c r="D670" s="2"/>
      <c r="E670" s="2"/>
      <c r="F670" s="2"/>
      <c r="G670" s="4"/>
      <c r="H670" s="2"/>
      <c r="I670" s="2"/>
      <c r="J670" s="2"/>
      <c r="K670" s="2"/>
      <c r="L670" s="2"/>
      <c r="M670" s="2"/>
    </row>
    <row r="671" spans="1:13">
      <c r="A671" s="2"/>
      <c r="B671" s="2"/>
      <c r="C671" s="2"/>
      <c r="D671" s="2"/>
      <c r="E671" s="2"/>
      <c r="F671" s="2"/>
      <c r="G671" s="4"/>
      <c r="H671" s="2"/>
      <c r="I671" s="2"/>
      <c r="J671" s="2"/>
      <c r="K671" s="2"/>
      <c r="L671" s="2"/>
      <c r="M671" s="2"/>
    </row>
    <row r="672" spans="1:13">
      <c r="A672" s="2"/>
      <c r="B672" s="2"/>
      <c r="C672" s="2"/>
      <c r="D672" s="2"/>
      <c r="E672" s="2"/>
      <c r="F672" s="2"/>
      <c r="G672" s="4"/>
      <c r="H672" s="2"/>
      <c r="I672" s="2"/>
      <c r="J672" s="2"/>
      <c r="K672" s="2"/>
      <c r="L672" s="2"/>
      <c r="M672" s="2"/>
    </row>
    <row r="673" spans="1:13">
      <c r="A673" s="2"/>
      <c r="B673" s="2"/>
      <c r="C673" s="2"/>
      <c r="D673" s="2"/>
      <c r="E673" s="2"/>
      <c r="F673" s="2"/>
      <c r="G673" s="4"/>
      <c r="H673" s="2"/>
      <c r="I673" s="2"/>
      <c r="J673" s="2"/>
      <c r="K673" s="2"/>
      <c r="L673" s="2"/>
      <c r="M673" s="2"/>
    </row>
    <row r="674" spans="1:13">
      <c r="A674" s="2"/>
      <c r="B674" s="2"/>
      <c r="C674" s="2"/>
      <c r="D674" s="2"/>
      <c r="E674" s="2"/>
      <c r="F674" s="2"/>
      <c r="G674" s="4"/>
      <c r="H674" s="2"/>
      <c r="I674" s="2"/>
      <c r="J674" s="2"/>
      <c r="K674" s="2"/>
      <c r="L674" s="2"/>
      <c r="M674" s="2"/>
    </row>
    <row r="675" spans="1:13">
      <c r="A675" s="2"/>
      <c r="B675" s="2"/>
      <c r="C675" s="2"/>
      <c r="D675" s="2"/>
      <c r="E675" s="2"/>
      <c r="F675" s="2"/>
      <c r="G675" s="4"/>
      <c r="H675" s="2"/>
      <c r="I675" s="2"/>
      <c r="J675" s="2"/>
      <c r="K675" s="2"/>
      <c r="L675" s="2"/>
      <c r="M675" s="2"/>
    </row>
    <row r="676" spans="1:13">
      <c r="A676" s="2"/>
      <c r="B676" s="2"/>
      <c r="C676" s="2"/>
      <c r="D676" s="2"/>
      <c r="E676" s="2"/>
      <c r="F676" s="2"/>
      <c r="G676" s="4"/>
      <c r="H676" s="2"/>
      <c r="I676" s="2"/>
      <c r="J676" s="2"/>
      <c r="K676" s="2"/>
      <c r="L676" s="2"/>
      <c r="M676" s="2"/>
    </row>
    <row r="677" spans="1:13">
      <c r="A677" s="2"/>
      <c r="B677" s="2"/>
      <c r="C677" s="2"/>
      <c r="D677" s="2"/>
      <c r="E677" s="2"/>
      <c r="F677" s="2"/>
      <c r="G677" s="4"/>
      <c r="H677" s="2"/>
      <c r="I677" s="2"/>
      <c r="J677" s="2"/>
      <c r="K677" s="2"/>
      <c r="L677" s="2"/>
      <c r="M677" s="2"/>
    </row>
    <row r="678" spans="1:13">
      <c r="A678" s="2"/>
      <c r="B678" s="2"/>
      <c r="C678" s="2"/>
      <c r="D678" s="2"/>
      <c r="E678" s="2"/>
      <c r="F678" s="2"/>
      <c r="G678" s="4"/>
      <c r="H678" s="2"/>
      <c r="I678" s="2"/>
      <c r="J678" s="2"/>
      <c r="K678" s="2"/>
      <c r="L678" s="2"/>
      <c r="M678" s="2"/>
    </row>
    <row r="679" spans="1:13">
      <c r="A679" s="2"/>
      <c r="B679" s="2"/>
      <c r="C679" s="2"/>
      <c r="D679" s="2"/>
      <c r="E679" s="2"/>
      <c r="F679" s="2"/>
      <c r="G679" s="4"/>
      <c r="H679" s="2"/>
      <c r="I679" s="2"/>
      <c r="J679" s="2"/>
      <c r="K679" s="2"/>
      <c r="L679" s="2"/>
      <c r="M679" s="2"/>
    </row>
    <row r="680" spans="1:13">
      <c r="A680" s="2"/>
      <c r="B680" s="2"/>
      <c r="C680" s="2"/>
      <c r="D680" s="2"/>
      <c r="E680" s="2"/>
      <c r="F680" s="2"/>
      <c r="G680" s="4"/>
      <c r="H680" s="2"/>
      <c r="I680" s="2"/>
      <c r="J680" s="2"/>
      <c r="K680" s="2"/>
      <c r="L680" s="2"/>
      <c r="M680" s="2"/>
    </row>
    <row r="681" spans="1:13">
      <c r="A681" s="2"/>
      <c r="B681" s="2"/>
      <c r="C681" s="2"/>
      <c r="D681" s="2"/>
      <c r="E681" s="2"/>
      <c r="F681" s="2"/>
      <c r="G681" s="4"/>
      <c r="H681" s="2"/>
      <c r="I681" s="2"/>
      <c r="J681" s="2"/>
      <c r="K681" s="2"/>
      <c r="L681" s="2"/>
      <c r="M681" s="2"/>
    </row>
    <row r="682" spans="1:13">
      <c r="A682" s="2"/>
      <c r="B682" s="2"/>
      <c r="C682" s="2"/>
      <c r="D682" s="2"/>
      <c r="E682" s="2"/>
      <c r="F682" s="2"/>
      <c r="G682" s="4"/>
      <c r="H682" s="2"/>
      <c r="I682" s="2"/>
      <c r="J682" s="2"/>
      <c r="K682" s="2"/>
      <c r="L682" s="2"/>
      <c r="M682" s="2"/>
    </row>
    <row r="683" spans="1:13">
      <c r="A683" s="2"/>
      <c r="B683" s="2"/>
      <c r="C683" s="2"/>
      <c r="D683" s="2"/>
      <c r="E683" s="2"/>
      <c r="F683" s="2"/>
      <c r="G683" s="4"/>
      <c r="H683" s="2"/>
      <c r="I683" s="2"/>
      <c r="J683" s="2"/>
      <c r="K683" s="2"/>
      <c r="L683" s="2"/>
      <c r="M683" s="2"/>
    </row>
    <row r="684" spans="1:13">
      <c r="A684" s="2"/>
      <c r="B684" s="2"/>
      <c r="C684" s="2"/>
      <c r="D684" s="2"/>
      <c r="E684" s="2"/>
      <c r="F684" s="2"/>
      <c r="G684" s="4"/>
      <c r="H684" s="2"/>
      <c r="I684" s="2"/>
      <c r="J684" s="2"/>
      <c r="K684" s="2"/>
      <c r="L684" s="2"/>
      <c r="M684" s="2"/>
    </row>
    <row r="685" spans="1:13">
      <c r="A685" s="2"/>
      <c r="B685" s="2"/>
      <c r="C685" s="2"/>
      <c r="D685" s="2"/>
      <c r="E685" s="2"/>
      <c r="F685" s="2"/>
      <c r="G685" s="4"/>
      <c r="H685" s="2"/>
      <c r="I685" s="2"/>
      <c r="J685" s="2"/>
      <c r="K685" s="2"/>
      <c r="L685" s="2"/>
      <c r="M685" s="2"/>
    </row>
    <row r="686" spans="1:13">
      <c r="A686" s="2"/>
      <c r="B686" s="2"/>
      <c r="C686" s="2"/>
      <c r="D686" s="2"/>
      <c r="E686" s="2"/>
      <c r="F686" s="2"/>
      <c r="G686" s="4"/>
      <c r="H686" s="2"/>
      <c r="I686" s="2"/>
      <c r="J686" s="2"/>
      <c r="K686" s="2"/>
      <c r="L686" s="2"/>
      <c r="M686" s="2"/>
    </row>
    <row r="687" spans="1:13">
      <c r="A687" s="2"/>
      <c r="B687" s="2"/>
      <c r="C687" s="2"/>
      <c r="D687" s="2"/>
      <c r="E687" s="2"/>
      <c r="F687" s="2"/>
      <c r="G687" s="4"/>
      <c r="H687" s="2"/>
      <c r="I687" s="2"/>
      <c r="J687" s="2"/>
      <c r="K687" s="2"/>
      <c r="L687" s="2"/>
      <c r="M687" s="2"/>
    </row>
    <row r="688" spans="1:13">
      <c r="A688" s="2"/>
      <c r="B688" s="2"/>
      <c r="C688" s="2"/>
      <c r="D688" s="2"/>
      <c r="E688" s="2"/>
      <c r="F688" s="2"/>
      <c r="G688" s="4"/>
      <c r="H688" s="2"/>
      <c r="I688" s="2"/>
      <c r="J688" s="2"/>
      <c r="K688" s="2"/>
      <c r="L688" s="2"/>
      <c r="M688" s="2"/>
    </row>
    <row r="689" spans="1:13">
      <c r="A689" s="2"/>
      <c r="B689" s="2"/>
      <c r="C689" s="2"/>
      <c r="D689" s="2"/>
      <c r="E689" s="2"/>
      <c r="F689" s="2"/>
      <c r="G689" s="4"/>
      <c r="H689" s="2"/>
      <c r="I689" s="2"/>
      <c r="J689" s="2"/>
      <c r="K689" s="2"/>
      <c r="L689" s="2"/>
      <c r="M689" s="2"/>
    </row>
    <row r="690" spans="1:13">
      <c r="A690" s="2"/>
      <c r="B690" s="2"/>
      <c r="C690" s="2"/>
      <c r="D690" s="2"/>
      <c r="E690" s="2"/>
      <c r="F690" s="2"/>
      <c r="G690" s="4"/>
      <c r="H690" s="2"/>
      <c r="I690" s="2"/>
      <c r="J690" s="2"/>
      <c r="K690" s="2"/>
      <c r="L690" s="2"/>
      <c r="M690" s="2"/>
    </row>
    <row r="691" spans="1:13">
      <c r="A691" s="6"/>
      <c r="B691" s="2"/>
      <c r="C691" s="2"/>
      <c r="D691" s="2"/>
      <c r="E691" s="2"/>
      <c r="F691" s="2"/>
      <c r="G691" s="4"/>
      <c r="H691" s="2"/>
      <c r="I691" s="2"/>
      <c r="J691" s="2"/>
      <c r="K691" s="2"/>
      <c r="L691" s="2"/>
      <c r="M691" s="2"/>
    </row>
    <row r="692" spans="1:13">
      <c r="A692" s="2"/>
      <c r="B692" s="2"/>
      <c r="C692" s="2"/>
      <c r="D692" s="2"/>
      <c r="E692" s="2"/>
      <c r="F692" s="2"/>
      <c r="G692" s="4"/>
      <c r="H692" s="2"/>
      <c r="I692" s="2"/>
      <c r="J692" s="2"/>
      <c r="K692" s="2"/>
      <c r="L692" s="2"/>
      <c r="M692" s="2"/>
    </row>
    <row r="693" spans="1:13">
      <c r="A693" s="2"/>
      <c r="B693" s="2"/>
      <c r="C693" s="2"/>
      <c r="D693" s="2"/>
      <c r="E693" s="2"/>
      <c r="F693" s="2"/>
      <c r="G693" s="4"/>
      <c r="H693" s="2"/>
      <c r="I693" s="2"/>
      <c r="J693" s="2"/>
      <c r="K693" s="2"/>
      <c r="L693" s="2"/>
      <c r="M693" s="2"/>
    </row>
    <row r="694" spans="1:13">
      <c r="A694" s="2"/>
      <c r="B694" s="2"/>
      <c r="C694" s="2"/>
      <c r="D694" s="2"/>
      <c r="E694" s="2"/>
      <c r="F694" s="2"/>
      <c r="G694" s="4"/>
      <c r="H694" s="2"/>
      <c r="I694" s="2"/>
      <c r="J694" s="2"/>
      <c r="K694" s="2"/>
      <c r="L694" s="2"/>
      <c r="M694" s="2"/>
    </row>
    <row r="695" spans="1:13">
      <c r="A695" s="2"/>
      <c r="B695" s="2"/>
      <c r="C695" s="2"/>
      <c r="D695" s="2"/>
      <c r="E695" s="2"/>
      <c r="F695" s="2"/>
      <c r="G695" s="4"/>
      <c r="H695" s="2"/>
      <c r="I695" s="2"/>
      <c r="J695" s="2"/>
      <c r="K695" s="2"/>
      <c r="L695" s="2"/>
      <c r="M695" s="2"/>
    </row>
    <row r="696" spans="1:13">
      <c r="A696" s="2"/>
      <c r="B696" s="2"/>
      <c r="C696" s="2"/>
      <c r="D696" s="2"/>
      <c r="E696" s="2"/>
      <c r="F696" s="2"/>
      <c r="G696" s="4"/>
      <c r="H696" s="2"/>
      <c r="I696" s="2"/>
      <c r="J696" s="2"/>
      <c r="K696" s="2"/>
      <c r="L696" s="2"/>
      <c r="M696" s="2"/>
    </row>
    <row r="697" spans="1:13">
      <c r="A697" s="2"/>
      <c r="B697" s="2"/>
      <c r="C697" s="2"/>
      <c r="D697" s="2"/>
      <c r="E697" s="2"/>
      <c r="F697" s="2"/>
      <c r="G697" s="4"/>
      <c r="H697" s="2"/>
      <c r="I697" s="2"/>
      <c r="J697" s="2"/>
      <c r="K697" s="2"/>
      <c r="L697" s="2"/>
      <c r="M697" s="2"/>
    </row>
    <row r="698" spans="1:13">
      <c r="A698" s="6"/>
      <c r="B698" s="2"/>
      <c r="C698" s="2"/>
      <c r="D698" s="2"/>
      <c r="E698" s="2"/>
      <c r="F698" s="2"/>
      <c r="G698" s="4"/>
      <c r="H698" s="2"/>
      <c r="I698" s="2"/>
      <c r="J698" s="2"/>
      <c r="K698" s="2"/>
      <c r="L698" s="2"/>
      <c r="M698" s="2"/>
    </row>
    <row r="699" spans="1:13">
      <c r="A699" s="2"/>
      <c r="B699" s="2"/>
      <c r="C699" s="2"/>
      <c r="D699" s="2"/>
      <c r="E699" s="2"/>
      <c r="F699" s="2"/>
      <c r="G699" s="4"/>
      <c r="H699" s="2"/>
      <c r="I699" s="2"/>
      <c r="J699" s="2"/>
      <c r="K699" s="2"/>
      <c r="L699" s="2"/>
      <c r="M699" s="2"/>
    </row>
    <row r="700" spans="1:13">
      <c r="A700" s="6"/>
      <c r="B700" s="2"/>
      <c r="C700" s="2"/>
      <c r="D700" s="2"/>
      <c r="E700" s="2"/>
      <c r="F700" s="2"/>
      <c r="G700" s="4"/>
      <c r="H700" s="2"/>
      <c r="I700" s="2"/>
      <c r="J700" s="2"/>
      <c r="K700" s="2"/>
      <c r="L700" s="2"/>
      <c r="M700" s="2"/>
    </row>
    <row r="701" spans="1:13">
      <c r="A701" s="2"/>
      <c r="B701" s="2"/>
      <c r="C701" s="2"/>
      <c r="D701" s="2"/>
      <c r="E701" s="2"/>
      <c r="F701" s="2"/>
      <c r="G701" s="4"/>
      <c r="H701" s="2"/>
      <c r="I701" s="2"/>
      <c r="J701" s="2"/>
      <c r="K701" s="2"/>
      <c r="L701" s="2"/>
      <c r="M701" s="2"/>
    </row>
    <row r="702" spans="1:13">
      <c r="A702" s="6"/>
      <c r="B702" s="2"/>
      <c r="C702" s="2"/>
      <c r="D702" s="2"/>
      <c r="E702" s="2"/>
      <c r="F702" s="2"/>
      <c r="G702" s="4"/>
      <c r="H702" s="2"/>
      <c r="I702" s="2"/>
      <c r="J702" s="2"/>
      <c r="K702" s="2"/>
      <c r="L702" s="2"/>
      <c r="M702" s="2"/>
    </row>
    <row r="703" spans="1:13">
      <c r="A703" s="2"/>
      <c r="B703" s="2"/>
      <c r="C703" s="2"/>
      <c r="D703" s="2"/>
      <c r="E703" s="2"/>
      <c r="F703" s="2"/>
      <c r="G703" s="4"/>
      <c r="H703" s="2"/>
      <c r="I703" s="2"/>
      <c r="J703" s="2"/>
      <c r="K703" s="2"/>
      <c r="L703" s="2"/>
      <c r="M703" s="2"/>
    </row>
    <row r="704" spans="1:13">
      <c r="A704" s="6"/>
      <c r="B704" s="2"/>
      <c r="C704" s="2"/>
      <c r="D704" s="2"/>
      <c r="E704" s="2"/>
      <c r="F704" s="2"/>
      <c r="G704" s="4"/>
      <c r="H704" s="2"/>
      <c r="I704" s="2"/>
      <c r="J704" s="2"/>
      <c r="K704" s="2"/>
      <c r="L704" s="2"/>
      <c r="M704" s="2"/>
    </row>
    <row r="705" spans="1:13">
      <c r="A705" s="2"/>
      <c r="B705" s="2"/>
      <c r="C705" s="2"/>
      <c r="D705" s="2"/>
      <c r="E705" s="2"/>
      <c r="F705" s="2"/>
      <c r="G705" s="4"/>
      <c r="H705" s="2"/>
      <c r="I705" s="2"/>
      <c r="J705" s="2"/>
      <c r="K705" s="2"/>
      <c r="L705" s="2"/>
      <c r="M705" s="2"/>
    </row>
    <row r="706" spans="1:13">
      <c r="A706" s="2"/>
      <c r="B706" s="2"/>
      <c r="C706" s="2"/>
      <c r="D706" s="2"/>
      <c r="E706" s="2"/>
      <c r="F706" s="2"/>
      <c r="G706" s="4"/>
      <c r="H706" s="2"/>
      <c r="I706" s="2"/>
      <c r="J706" s="2"/>
      <c r="K706" s="2"/>
      <c r="L706" s="2"/>
      <c r="M706" s="2"/>
    </row>
    <row r="707" spans="1:13">
      <c r="A707" s="2"/>
      <c r="B707" s="2"/>
      <c r="C707" s="2"/>
      <c r="D707" s="2"/>
      <c r="E707" s="2"/>
      <c r="F707" s="2"/>
      <c r="G707" s="4"/>
      <c r="H707" s="2"/>
      <c r="I707" s="2"/>
      <c r="J707" s="2"/>
      <c r="K707" s="2"/>
      <c r="L707" s="2"/>
      <c r="M707" s="2"/>
    </row>
    <row r="708" spans="1:13">
      <c r="A708" s="2"/>
      <c r="B708" s="2"/>
      <c r="C708" s="2"/>
      <c r="D708" s="2"/>
      <c r="E708" s="2"/>
      <c r="F708" s="2"/>
      <c r="G708" s="4"/>
      <c r="H708" s="2"/>
      <c r="I708" s="2"/>
      <c r="J708" s="2"/>
      <c r="K708" s="2"/>
      <c r="L708" s="2"/>
      <c r="M708" s="2"/>
    </row>
    <row r="709" spans="1:13">
      <c r="A709" s="2"/>
      <c r="B709" s="2"/>
      <c r="C709" s="2"/>
      <c r="D709" s="2"/>
      <c r="E709" s="2"/>
      <c r="F709" s="2"/>
      <c r="G709" s="4"/>
      <c r="H709" s="2"/>
      <c r="I709" s="2"/>
      <c r="J709" s="2"/>
      <c r="K709" s="2"/>
      <c r="L709" s="2"/>
      <c r="M709" s="2"/>
    </row>
    <row r="710" spans="1:13">
      <c r="A710" s="2"/>
      <c r="B710" s="2"/>
      <c r="C710" s="2"/>
      <c r="D710" s="2"/>
      <c r="E710" s="2"/>
      <c r="F710" s="2"/>
      <c r="G710" s="4"/>
      <c r="H710" s="2"/>
      <c r="I710" s="2"/>
      <c r="J710" s="2"/>
      <c r="K710" s="2"/>
      <c r="L710" s="2"/>
      <c r="M710" s="2"/>
    </row>
    <row r="711" spans="1:13">
      <c r="A711" s="2"/>
      <c r="B711" s="2"/>
      <c r="C711" s="2"/>
      <c r="D711" s="2"/>
      <c r="E711" s="2"/>
      <c r="F711" s="2"/>
      <c r="G711" s="4"/>
      <c r="H711" s="2"/>
      <c r="I711" s="2"/>
      <c r="J711" s="2"/>
      <c r="K711" s="2"/>
      <c r="L711" s="2"/>
      <c r="M711" s="2"/>
    </row>
    <row r="712" spans="1:13">
      <c r="A712" s="2"/>
      <c r="B712" s="2"/>
      <c r="C712" s="2"/>
      <c r="D712" s="2"/>
      <c r="E712" s="2"/>
      <c r="F712" s="2"/>
      <c r="G712" s="4"/>
      <c r="H712" s="2"/>
      <c r="I712" s="2"/>
      <c r="J712" s="2"/>
      <c r="K712" s="2"/>
      <c r="L712" s="2"/>
      <c r="M712" s="2"/>
    </row>
    <row r="713" spans="1:13">
      <c r="A713" s="2"/>
      <c r="B713" s="2"/>
      <c r="C713" s="2"/>
      <c r="D713" s="2"/>
      <c r="E713" s="2"/>
      <c r="F713" s="2"/>
      <c r="G713" s="4"/>
      <c r="H713" s="2"/>
      <c r="I713" s="2"/>
      <c r="J713" s="2"/>
      <c r="K713" s="2"/>
      <c r="L713" s="2"/>
      <c r="M713" s="2"/>
    </row>
    <row r="714" spans="1:13">
      <c r="A714" s="2"/>
      <c r="B714" s="2"/>
      <c r="C714" s="2"/>
      <c r="D714" s="2"/>
      <c r="E714" s="2"/>
      <c r="F714" s="2"/>
      <c r="G714" s="4"/>
      <c r="H714" s="2"/>
      <c r="I714" s="2"/>
      <c r="J714" s="2"/>
      <c r="K714" s="2"/>
      <c r="L714" s="2"/>
      <c r="M714" s="2"/>
    </row>
    <row r="715" spans="1:13">
      <c r="A715" s="2"/>
      <c r="B715" s="2"/>
      <c r="C715" s="2"/>
      <c r="D715" s="2"/>
      <c r="E715" s="2"/>
      <c r="F715" s="2"/>
      <c r="G715" s="4"/>
      <c r="H715" s="2"/>
      <c r="I715" s="2"/>
      <c r="J715" s="2"/>
      <c r="K715" s="2"/>
      <c r="L715" s="2"/>
      <c r="M715" s="2"/>
    </row>
    <row r="716" spans="1:13">
      <c r="A716" s="2"/>
      <c r="B716" s="2"/>
      <c r="C716" s="2"/>
      <c r="D716" s="2"/>
      <c r="E716" s="2"/>
      <c r="F716" s="2"/>
      <c r="G716" s="4"/>
      <c r="H716" s="2"/>
      <c r="I716" s="2"/>
      <c r="J716" s="2"/>
      <c r="K716" s="2"/>
      <c r="L716" s="2"/>
      <c r="M716" s="2"/>
    </row>
    <row r="717" spans="1:13">
      <c r="A717" s="6"/>
      <c r="B717" s="2"/>
      <c r="C717" s="2"/>
      <c r="D717" s="2"/>
      <c r="E717" s="2"/>
      <c r="F717" s="2"/>
      <c r="G717" s="4"/>
      <c r="H717" s="2"/>
      <c r="I717" s="2"/>
      <c r="J717" s="2"/>
      <c r="K717" s="2"/>
      <c r="L717" s="2"/>
      <c r="M717" s="2"/>
    </row>
    <row r="718" spans="1:13">
      <c r="A718" s="2"/>
      <c r="B718" s="2"/>
      <c r="C718" s="2"/>
      <c r="D718" s="2"/>
      <c r="E718" s="2"/>
      <c r="F718" s="2"/>
      <c r="G718" s="4"/>
      <c r="H718" s="2"/>
      <c r="I718" s="2"/>
      <c r="J718" s="2"/>
      <c r="K718" s="2"/>
      <c r="L718" s="2"/>
      <c r="M718" s="2"/>
    </row>
    <row r="719" spans="1:13">
      <c r="A719" s="2"/>
      <c r="B719" s="2"/>
      <c r="C719" s="2"/>
      <c r="D719" s="2"/>
      <c r="E719" s="2"/>
      <c r="F719" s="2"/>
      <c r="G719" s="4"/>
      <c r="H719" s="2"/>
      <c r="I719" s="2"/>
      <c r="J719" s="2"/>
      <c r="K719" s="2"/>
      <c r="L719" s="2"/>
      <c r="M719" s="2"/>
    </row>
    <row r="720" spans="1:13">
      <c r="A720" s="2"/>
      <c r="B720" s="2"/>
      <c r="C720" s="2"/>
      <c r="D720" s="2"/>
      <c r="E720" s="2"/>
      <c r="F720" s="2"/>
      <c r="G720" s="4"/>
      <c r="H720" s="2"/>
      <c r="I720" s="2"/>
      <c r="J720" s="2"/>
      <c r="K720" s="2"/>
      <c r="L720" s="2"/>
      <c r="M720" s="2"/>
    </row>
    <row r="721" spans="1:13">
      <c r="A721" s="2"/>
      <c r="B721" s="2"/>
      <c r="C721" s="2"/>
      <c r="D721" s="2"/>
      <c r="E721" s="2"/>
      <c r="F721" s="2"/>
      <c r="G721" s="4"/>
      <c r="H721" s="2"/>
      <c r="I721" s="2"/>
      <c r="J721" s="2"/>
      <c r="K721" s="2"/>
      <c r="L721" s="2"/>
      <c r="M721" s="2"/>
    </row>
    <row r="722" spans="1:13">
      <c r="A722" s="2"/>
      <c r="B722" s="2"/>
      <c r="C722" s="2"/>
      <c r="D722" s="2"/>
      <c r="E722" s="2"/>
      <c r="F722" s="2"/>
      <c r="G722" s="4"/>
      <c r="H722" s="2"/>
      <c r="I722" s="2"/>
      <c r="J722" s="2"/>
      <c r="K722" s="2"/>
      <c r="L722" s="2"/>
      <c r="M722" s="2"/>
    </row>
    <row r="723" spans="1:13">
      <c r="A723" s="2"/>
      <c r="B723" s="2"/>
      <c r="C723" s="2"/>
      <c r="D723" s="2"/>
      <c r="E723" s="2"/>
      <c r="F723" s="2"/>
      <c r="G723" s="4"/>
      <c r="H723" s="2"/>
      <c r="I723" s="2"/>
      <c r="J723" s="2"/>
      <c r="K723" s="2"/>
      <c r="L723" s="2"/>
      <c r="M723" s="2"/>
    </row>
    <row r="724" spans="1:13">
      <c r="A724" s="2"/>
      <c r="B724" s="2"/>
      <c r="C724" s="2"/>
      <c r="D724" s="2"/>
      <c r="E724" s="2"/>
      <c r="F724" s="2"/>
      <c r="G724" s="4"/>
      <c r="H724" s="2"/>
      <c r="I724" s="2"/>
      <c r="J724" s="2"/>
      <c r="K724" s="2"/>
      <c r="L724" s="2"/>
      <c r="M724" s="2"/>
    </row>
    <row r="725" spans="1:13">
      <c r="A725" s="2"/>
      <c r="B725" s="2"/>
      <c r="C725" s="2"/>
      <c r="D725" s="2"/>
      <c r="E725" s="2"/>
      <c r="F725" s="2"/>
      <c r="G725" s="4"/>
      <c r="H725" s="2"/>
      <c r="I725" s="2"/>
      <c r="J725" s="2"/>
      <c r="K725" s="2"/>
      <c r="L725" s="2"/>
      <c r="M725" s="2"/>
    </row>
    <row r="726" spans="1:13">
      <c r="A726" s="2"/>
      <c r="B726" s="2"/>
      <c r="C726" s="2"/>
      <c r="D726" s="2"/>
      <c r="E726" s="2"/>
      <c r="F726" s="2"/>
      <c r="G726" s="4"/>
      <c r="H726" s="2"/>
      <c r="I726" s="2"/>
      <c r="J726" s="2"/>
      <c r="K726" s="2"/>
      <c r="L726" s="2"/>
      <c r="M726" s="2"/>
    </row>
    <row r="727" spans="1:13">
      <c r="A727" s="2"/>
      <c r="B727" s="2"/>
      <c r="C727" s="2"/>
      <c r="D727" s="2"/>
      <c r="E727" s="2"/>
      <c r="F727" s="2"/>
      <c r="G727" s="4"/>
      <c r="H727" s="2"/>
      <c r="I727" s="2"/>
      <c r="J727" s="2"/>
      <c r="K727" s="2"/>
      <c r="L727" s="2"/>
      <c r="M727" s="2"/>
    </row>
    <row r="728" spans="1:13">
      <c r="A728" s="2"/>
      <c r="B728" s="2"/>
      <c r="C728" s="2"/>
      <c r="D728" s="2"/>
      <c r="E728" s="2"/>
      <c r="F728" s="2"/>
      <c r="G728" s="4"/>
      <c r="H728" s="2"/>
      <c r="I728" s="2"/>
      <c r="J728" s="2"/>
      <c r="K728" s="2"/>
      <c r="L728" s="2"/>
      <c r="M728" s="2"/>
    </row>
    <row r="729" spans="1:13">
      <c r="A729" s="2"/>
      <c r="B729" s="2"/>
      <c r="C729" s="2"/>
      <c r="D729" s="2"/>
      <c r="E729" s="2"/>
      <c r="F729" s="2"/>
      <c r="G729" s="4"/>
      <c r="H729" s="2"/>
      <c r="I729" s="2"/>
      <c r="J729" s="2"/>
      <c r="K729" s="2"/>
      <c r="L729" s="2"/>
      <c r="M729" s="2"/>
    </row>
    <row r="730" spans="1:13">
      <c r="A730" s="2"/>
      <c r="B730" s="2"/>
      <c r="C730" s="2"/>
      <c r="D730" s="2"/>
      <c r="E730" s="2"/>
      <c r="F730" s="2"/>
      <c r="G730" s="4"/>
      <c r="H730" s="2"/>
      <c r="I730" s="2"/>
      <c r="J730" s="2"/>
      <c r="K730" s="2"/>
      <c r="L730" s="2"/>
      <c r="M730" s="2"/>
    </row>
    <row r="731" spans="1:13">
      <c r="A731" s="2"/>
      <c r="B731" s="2"/>
      <c r="C731" s="2"/>
      <c r="D731" s="2"/>
      <c r="E731" s="2"/>
      <c r="F731" s="2"/>
      <c r="G731" s="4"/>
      <c r="H731" s="2"/>
      <c r="I731" s="2"/>
      <c r="J731" s="2"/>
      <c r="K731" s="2"/>
      <c r="L731" s="2"/>
      <c r="M731" s="2"/>
    </row>
    <row r="732" spans="1:13">
      <c r="A732" s="2"/>
      <c r="B732" s="2"/>
      <c r="C732" s="2"/>
      <c r="D732" s="2"/>
      <c r="E732" s="2"/>
      <c r="F732" s="2"/>
      <c r="G732" s="4"/>
      <c r="H732" s="2"/>
      <c r="I732" s="2"/>
      <c r="J732" s="2"/>
      <c r="K732" s="2"/>
      <c r="L732" s="2"/>
      <c r="M732" s="2"/>
    </row>
    <row r="733" spans="1:13">
      <c r="A733" s="2"/>
      <c r="B733" s="2"/>
      <c r="C733" s="2"/>
      <c r="D733" s="2"/>
      <c r="E733" s="2"/>
      <c r="F733" s="2"/>
      <c r="G733" s="4"/>
      <c r="H733" s="2"/>
      <c r="I733" s="2"/>
      <c r="J733" s="2"/>
      <c r="K733" s="2"/>
      <c r="L733" s="2"/>
      <c r="M733" s="2"/>
    </row>
    <row r="734" spans="1:13">
      <c r="A734" s="2"/>
      <c r="B734" s="2"/>
      <c r="C734" s="2"/>
      <c r="D734" s="2"/>
      <c r="E734" s="2"/>
      <c r="F734" s="2"/>
      <c r="G734" s="4"/>
      <c r="H734" s="2"/>
      <c r="I734" s="2"/>
      <c r="J734" s="2"/>
      <c r="K734" s="2"/>
      <c r="L734" s="2"/>
      <c r="M734" s="2"/>
    </row>
    <row r="735" spans="1:13">
      <c r="A735" s="2"/>
      <c r="B735" s="2"/>
      <c r="C735" s="2"/>
      <c r="D735" s="2"/>
      <c r="E735" s="2"/>
      <c r="F735" s="2"/>
      <c r="G735" s="4"/>
      <c r="H735" s="2"/>
      <c r="I735" s="2"/>
      <c r="J735" s="2"/>
      <c r="K735" s="2"/>
      <c r="L735" s="2"/>
      <c r="M735" s="2"/>
    </row>
    <row r="736" spans="1:13">
      <c r="A736" s="2"/>
      <c r="B736" s="2"/>
      <c r="C736" s="2"/>
      <c r="D736" s="2"/>
      <c r="E736" s="2"/>
      <c r="F736" s="2"/>
      <c r="G736" s="4"/>
      <c r="H736" s="2"/>
      <c r="I736" s="2"/>
      <c r="J736" s="2"/>
      <c r="K736" s="2"/>
      <c r="L736" s="2"/>
      <c r="M736" s="2"/>
    </row>
    <row r="737" spans="1:13">
      <c r="A737" s="2"/>
      <c r="B737" s="2"/>
      <c r="C737" s="2"/>
      <c r="D737" s="2"/>
      <c r="E737" s="2"/>
      <c r="F737" s="2"/>
      <c r="G737" s="4"/>
      <c r="H737" s="2"/>
      <c r="I737" s="2"/>
      <c r="J737" s="2"/>
      <c r="K737" s="2"/>
      <c r="L737" s="2"/>
      <c r="M737" s="2"/>
    </row>
    <row r="738" spans="1:13">
      <c r="A738" s="2"/>
      <c r="B738" s="2"/>
      <c r="C738" s="2"/>
      <c r="D738" s="2"/>
      <c r="E738" s="2"/>
      <c r="F738" s="2"/>
      <c r="G738" s="4"/>
      <c r="H738" s="2"/>
      <c r="I738" s="2"/>
      <c r="J738" s="2"/>
      <c r="K738" s="2"/>
      <c r="L738" s="2"/>
      <c r="M738" s="2"/>
    </row>
    <row r="739" spans="1:13">
      <c r="A739" s="2"/>
      <c r="B739" s="2"/>
      <c r="C739" s="2"/>
      <c r="D739" s="2"/>
      <c r="E739" s="2"/>
      <c r="F739" s="2"/>
      <c r="G739" s="4"/>
      <c r="H739" s="2"/>
      <c r="I739" s="2"/>
      <c r="J739" s="2"/>
      <c r="K739" s="2"/>
      <c r="L739" s="2"/>
      <c r="M739" s="2"/>
    </row>
    <row r="740" spans="1:13">
      <c r="A740" s="2"/>
      <c r="B740" s="2"/>
      <c r="C740" s="2"/>
      <c r="D740" s="2"/>
      <c r="E740" s="2"/>
      <c r="F740" s="2"/>
      <c r="G740" s="4"/>
      <c r="H740" s="2"/>
      <c r="I740" s="2"/>
      <c r="J740" s="2"/>
      <c r="K740" s="2"/>
      <c r="L740" s="2"/>
      <c r="M740" s="2"/>
    </row>
    <row r="741" spans="1:13">
      <c r="A741" s="2"/>
      <c r="B741" s="2"/>
      <c r="C741" s="2"/>
      <c r="D741" s="2"/>
      <c r="E741" s="2"/>
      <c r="F741" s="2"/>
      <c r="G741" s="4"/>
      <c r="H741" s="2"/>
      <c r="I741" s="2"/>
      <c r="J741" s="2"/>
      <c r="K741" s="2"/>
      <c r="L741" s="2"/>
      <c r="M741" s="2"/>
    </row>
    <row r="742" spans="1:13">
      <c r="A742" s="2"/>
      <c r="B742" s="2"/>
      <c r="C742" s="2"/>
      <c r="D742" s="2"/>
      <c r="E742" s="2"/>
      <c r="F742" s="2"/>
      <c r="G742" s="4"/>
      <c r="H742" s="2"/>
      <c r="I742" s="2"/>
      <c r="J742" s="2"/>
      <c r="K742" s="2"/>
      <c r="L742" s="2"/>
      <c r="M742" s="2"/>
    </row>
    <row r="743" spans="1:13">
      <c r="A743" s="2"/>
      <c r="B743" s="2"/>
      <c r="C743" s="2"/>
      <c r="D743" s="2"/>
      <c r="E743" s="2"/>
      <c r="F743" s="2"/>
      <c r="G743" s="4"/>
      <c r="H743" s="2"/>
      <c r="I743" s="2"/>
      <c r="J743" s="2"/>
      <c r="K743" s="2"/>
      <c r="L743" s="2"/>
      <c r="M743" s="2"/>
    </row>
    <row r="744" spans="1:13">
      <c r="A744" s="6"/>
      <c r="B744" s="2"/>
      <c r="C744" s="2"/>
      <c r="D744" s="2"/>
      <c r="E744" s="2"/>
      <c r="F744" s="2"/>
      <c r="G744" s="4"/>
      <c r="H744" s="2"/>
      <c r="I744" s="2"/>
      <c r="J744" s="2"/>
      <c r="K744" s="2"/>
      <c r="L744" s="2"/>
      <c r="M744" s="2"/>
    </row>
    <row r="745" spans="1:13">
      <c r="A745" s="2"/>
      <c r="B745" s="2"/>
      <c r="C745" s="2"/>
      <c r="D745" s="2"/>
      <c r="E745" s="2"/>
      <c r="F745" s="2"/>
      <c r="G745" s="4"/>
      <c r="H745" s="2"/>
      <c r="I745" s="2"/>
      <c r="J745" s="2"/>
      <c r="K745" s="2"/>
      <c r="L745" s="2"/>
      <c r="M745" s="2"/>
    </row>
    <row r="746" spans="1:13">
      <c r="A746" s="2"/>
      <c r="B746" s="2"/>
      <c r="C746" s="2"/>
      <c r="D746" s="2"/>
      <c r="E746" s="2"/>
      <c r="F746" s="2"/>
      <c r="G746" s="4"/>
      <c r="H746" s="2"/>
      <c r="I746" s="2"/>
      <c r="J746" s="2"/>
      <c r="K746" s="2"/>
      <c r="L746" s="2"/>
      <c r="M746" s="2"/>
    </row>
    <row r="747" spans="1:13">
      <c r="A747" s="2"/>
      <c r="B747" s="2"/>
      <c r="C747" s="2"/>
      <c r="D747" s="2"/>
      <c r="E747" s="2"/>
      <c r="F747" s="2"/>
      <c r="G747" s="4"/>
      <c r="H747" s="2"/>
      <c r="I747" s="2"/>
      <c r="J747" s="2"/>
      <c r="K747" s="2"/>
      <c r="L747" s="2"/>
      <c r="M747" s="2"/>
    </row>
    <row r="748" spans="1:13">
      <c r="A748" s="2"/>
      <c r="B748" s="2"/>
      <c r="C748" s="2"/>
      <c r="D748" s="2"/>
      <c r="E748" s="2"/>
      <c r="F748" s="2"/>
      <c r="G748" s="4"/>
      <c r="H748" s="2"/>
      <c r="I748" s="2"/>
      <c r="J748" s="2"/>
      <c r="K748" s="2"/>
      <c r="L748" s="2"/>
      <c r="M748" s="2"/>
    </row>
    <row r="749" spans="1:13">
      <c r="A749" s="2"/>
      <c r="B749" s="2"/>
      <c r="C749" s="2"/>
      <c r="D749" s="2"/>
      <c r="E749" s="2"/>
      <c r="F749" s="2"/>
      <c r="G749" s="4"/>
      <c r="H749" s="2"/>
      <c r="I749" s="2"/>
      <c r="J749" s="2"/>
      <c r="K749" s="2"/>
      <c r="L749" s="2"/>
      <c r="M749" s="2"/>
    </row>
    <row r="750" spans="1:13">
      <c r="A750" s="2"/>
      <c r="B750" s="2"/>
      <c r="C750" s="2"/>
      <c r="D750" s="2"/>
      <c r="E750" s="2"/>
      <c r="F750" s="2"/>
      <c r="G750" s="4"/>
      <c r="H750" s="2"/>
      <c r="I750" s="2"/>
      <c r="J750" s="2"/>
      <c r="K750" s="2"/>
      <c r="L750" s="2"/>
      <c r="M750" s="2"/>
    </row>
    <row r="751" spans="1:13">
      <c r="A751" s="2"/>
      <c r="B751" s="2"/>
      <c r="C751" s="2"/>
      <c r="D751" s="2"/>
      <c r="E751" s="2"/>
      <c r="F751" s="2"/>
      <c r="G751" s="4"/>
      <c r="H751" s="2"/>
      <c r="I751" s="2"/>
      <c r="J751" s="2"/>
      <c r="K751" s="2"/>
      <c r="L751" s="2"/>
      <c r="M751" s="2"/>
    </row>
    <row r="752" spans="1:13">
      <c r="A752" s="6"/>
      <c r="B752" s="2"/>
      <c r="C752" s="2"/>
      <c r="D752" s="2"/>
      <c r="E752" s="2"/>
      <c r="F752" s="2"/>
      <c r="G752" s="4"/>
      <c r="H752" s="2"/>
      <c r="I752" s="2"/>
      <c r="J752" s="2"/>
      <c r="K752" s="2"/>
      <c r="L752" s="2"/>
      <c r="M752" s="2"/>
    </row>
    <row r="753" spans="1:13">
      <c r="A753" s="2"/>
      <c r="B753" s="2"/>
      <c r="C753" s="2"/>
      <c r="D753" s="2"/>
      <c r="E753" s="2"/>
      <c r="F753" s="2"/>
      <c r="G753" s="4"/>
      <c r="H753" s="2"/>
      <c r="I753" s="2"/>
      <c r="J753" s="2"/>
      <c r="K753" s="2"/>
      <c r="L753" s="2"/>
      <c r="M753" s="2"/>
    </row>
    <row r="754" spans="1:13">
      <c r="A754" s="2"/>
      <c r="B754" s="2"/>
      <c r="C754" s="2"/>
      <c r="D754" s="2"/>
      <c r="E754" s="2"/>
      <c r="F754" s="2"/>
      <c r="G754" s="4"/>
      <c r="H754" s="2"/>
      <c r="I754" s="2"/>
      <c r="J754" s="2"/>
      <c r="K754" s="2"/>
      <c r="L754" s="2"/>
      <c r="M754" s="2"/>
    </row>
    <row r="755" spans="1:13">
      <c r="A755" s="2"/>
      <c r="B755" s="2"/>
      <c r="C755" s="2"/>
      <c r="D755" s="2"/>
      <c r="E755" s="2"/>
      <c r="F755" s="2"/>
      <c r="G755" s="4"/>
      <c r="H755" s="2"/>
      <c r="I755" s="2"/>
      <c r="J755" s="2"/>
      <c r="K755" s="2"/>
      <c r="L755" s="2"/>
      <c r="M755" s="2"/>
    </row>
    <row r="756" spans="1:13">
      <c r="A756" s="2"/>
      <c r="B756" s="2"/>
      <c r="C756" s="2"/>
      <c r="D756" s="2"/>
      <c r="E756" s="2"/>
      <c r="F756" s="2"/>
      <c r="G756" s="4"/>
      <c r="H756" s="2"/>
      <c r="I756" s="2"/>
      <c r="J756" s="2"/>
      <c r="K756" s="2"/>
      <c r="L756" s="2"/>
      <c r="M756" s="2"/>
    </row>
    <row r="757" spans="1:13">
      <c r="A757" s="2"/>
      <c r="B757" s="2"/>
      <c r="C757" s="2"/>
      <c r="D757" s="2"/>
      <c r="E757" s="2"/>
      <c r="F757" s="2"/>
      <c r="G757" s="4"/>
      <c r="H757" s="2"/>
      <c r="I757" s="2"/>
      <c r="J757" s="2"/>
      <c r="K757" s="2"/>
      <c r="L757" s="2"/>
      <c r="M757" s="2"/>
    </row>
    <row r="758" spans="1:13">
      <c r="A758" s="2"/>
      <c r="B758" s="2"/>
      <c r="C758" s="2"/>
      <c r="D758" s="2"/>
      <c r="E758" s="2"/>
      <c r="F758" s="2"/>
      <c r="G758" s="4"/>
      <c r="H758" s="2"/>
      <c r="I758" s="2"/>
      <c r="J758" s="2"/>
      <c r="K758" s="2"/>
      <c r="L758" s="2"/>
      <c r="M758" s="2"/>
    </row>
    <row r="759" spans="1:13">
      <c r="A759" s="2"/>
      <c r="B759" s="2"/>
      <c r="C759" s="2"/>
      <c r="D759" s="2"/>
      <c r="E759" s="2"/>
      <c r="F759" s="2"/>
      <c r="G759" s="4"/>
      <c r="H759" s="2"/>
      <c r="I759" s="2"/>
      <c r="J759" s="2"/>
      <c r="K759" s="2"/>
      <c r="L759" s="2"/>
      <c r="M759" s="2"/>
    </row>
    <row r="760" spans="1:13">
      <c r="A760" s="2"/>
      <c r="B760" s="2"/>
      <c r="C760" s="2"/>
      <c r="D760" s="2"/>
      <c r="E760" s="2"/>
      <c r="F760" s="2"/>
      <c r="G760" s="4"/>
      <c r="H760" s="2"/>
      <c r="I760" s="2"/>
      <c r="J760" s="2"/>
      <c r="K760" s="2"/>
      <c r="L760" s="2"/>
      <c r="M760" s="2"/>
    </row>
    <row r="761" spans="1:13">
      <c r="A761" s="2"/>
      <c r="B761" s="2"/>
      <c r="C761" s="2"/>
      <c r="D761" s="2"/>
      <c r="E761" s="2"/>
      <c r="F761" s="2"/>
      <c r="G761" s="4"/>
      <c r="H761" s="2"/>
      <c r="I761" s="2"/>
      <c r="J761" s="2"/>
      <c r="K761" s="2"/>
      <c r="L761" s="2"/>
      <c r="M761" s="2"/>
    </row>
    <row r="762" spans="1:13">
      <c r="A762" s="2"/>
      <c r="B762" s="2"/>
      <c r="C762" s="2"/>
      <c r="D762" s="2"/>
      <c r="E762" s="2"/>
      <c r="F762" s="2"/>
      <c r="G762" s="4"/>
      <c r="H762" s="2"/>
      <c r="I762" s="2"/>
      <c r="J762" s="2"/>
      <c r="K762" s="2"/>
      <c r="L762" s="2"/>
      <c r="M762" s="2"/>
    </row>
    <row r="763" spans="1:13">
      <c r="A763" s="2"/>
      <c r="B763" s="2"/>
      <c r="C763" s="2"/>
      <c r="D763" s="2"/>
      <c r="E763" s="2"/>
      <c r="F763" s="2"/>
      <c r="G763" s="4"/>
      <c r="H763" s="2"/>
      <c r="I763" s="2"/>
      <c r="J763" s="2"/>
      <c r="K763" s="2"/>
      <c r="L763" s="2"/>
      <c r="M763" s="2"/>
    </row>
    <row r="764" spans="1:13">
      <c r="A764" s="2"/>
      <c r="B764" s="2"/>
      <c r="C764" s="2"/>
      <c r="D764" s="2"/>
      <c r="E764" s="2"/>
      <c r="F764" s="2"/>
      <c r="G764" s="4"/>
      <c r="H764" s="2"/>
      <c r="I764" s="2"/>
      <c r="J764" s="2"/>
      <c r="K764" s="2"/>
      <c r="L764" s="2"/>
      <c r="M764" s="2"/>
    </row>
    <row r="765" spans="1:13">
      <c r="A765" s="2"/>
      <c r="B765" s="2"/>
      <c r="C765" s="2"/>
      <c r="D765" s="2"/>
      <c r="E765" s="2"/>
      <c r="F765" s="2"/>
      <c r="G765" s="4"/>
      <c r="H765" s="2"/>
      <c r="I765" s="2"/>
      <c r="J765" s="2"/>
      <c r="K765" s="2"/>
      <c r="L765" s="2"/>
      <c r="M765" s="2"/>
    </row>
    <row r="766" spans="1:13">
      <c r="A766" s="2"/>
      <c r="B766" s="2"/>
      <c r="C766" s="2"/>
      <c r="D766" s="2"/>
      <c r="E766" s="2"/>
      <c r="F766" s="2"/>
      <c r="G766" s="4"/>
      <c r="H766" s="2"/>
      <c r="I766" s="2"/>
      <c r="J766" s="2"/>
      <c r="K766" s="2"/>
      <c r="L766" s="2"/>
      <c r="M766" s="2"/>
    </row>
    <row r="767" spans="1:13">
      <c r="A767" s="2"/>
      <c r="B767" s="2"/>
      <c r="C767" s="2"/>
      <c r="D767" s="2"/>
      <c r="E767" s="2"/>
      <c r="F767" s="2"/>
      <c r="G767" s="4"/>
      <c r="H767" s="2"/>
      <c r="I767" s="2"/>
      <c r="J767" s="2"/>
      <c r="K767" s="2"/>
      <c r="L767" s="2"/>
      <c r="M767" s="2"/>
    </row>
    <row r="768" spans="1:13">
      <c r="A768" s="2"/>
      <c r="B768" s="2"/>
      <c r="C768" s="2"/>
      <c r="D768" s="2"/>
      <c r="E768" s="2"/>
      <c r="F768" s="2"/>
      <c r="G768" s="4"/>
      <c r="H768" s="2"/>
      <c r="I768" s="2"/>
      <c r="J768" s="2"/>
      <c r="K768" s="2"/>
      <c r="L768" s="2"/>
      <c r="M768" s="2"/>
    </row>
    <row r="769" spans="1:13">
      <c r="A769" s="2"/>
      <c r="B769" s="2"/>
      <c r="C769" s="2"/>
      <c r="D769" s="2"/>
      <c r="E769" s="2"/>
      <c r="F769" s="2"/>
      <c r="G769" s="4"/>
      <c r="H769" s="2"/>
      <c r="I769" s="2"/>
      <c r="J769" s="2"/>
      <c r="K769" s="2"/>
      <c r="L769" s="2"/>
      <c r="M769" s="2"/>
    </row>
    <row r="770" spans="1:13">
      <c r="A770" s="2"/>
      <c r="B770" s="2"/>
      <c r="C770" s="2"/>
      <c r="D770" s="2"/>
      <c r="E770" s="2"/>
      <c r="F770" s="2"/>
      <c r="G770" s="4"/>
      <c r="H770" s="2"/>
      <c r="I770" s="2"/>
      <c r="J770" s="2"/>
      <c r="K770" s="2"/>
      <c r="L770" s="2"/>
      <c r="M770" s="2"/>
    </row>
    <row r="771" spans="1:13">
      <c r="A771" s="2"/>
      <c r="B771" s="2"/>
      <c r="C771" s="2"/>
      <c r="D771" s="2"/>
      <c r="E771" s="2"/>
      <c r="F771" s="2"/>
      <c r="G771" s="4"/>
      <c r="H771" s="2"/>
      <c r="I771" s="2"/>
      <c r="J771" s="2"/>
      <c r="K771" s="2"/>
      <c r="L771" s="2"/>
      <c r="M771" s="2"/>
    </row>
    <row r="772" spans="1:13">
      <c r="A772" s="2"/>
      <c r="B772" s="2"/>
      <c r="C772" s="2"/>
      <c r="D772" s="2"/>
      <c r="E772" s="2"/>
      <c r="F772" s="2"/>
      <c r="G772" s="4"/>
      <c r="H772" s="2"/>
      <c r="I772" s="2"/>
      <c r="J772" s="2"/>
      <c r="K772" s="2"/>
      <c r="L772" s="2"/>
      <c r="M772" s="2"/>
    </row>
    <row r="773" spans="1:13">
      <c r="A773" s="2"/>
      <c r="B773" s="2"/>
      <c r="C773" s="2"/>
      <c r="D773" s="2"/>
      <c r="E773" s="2"/>
      <c r="F773" s="2"/>
      <c r="G773" s="4"/>
      <c r="H773" s="2"/>
      <c r="I773" s="2"/>
      <c r="J773" s="2"/>
      <c r="K773" s="2"/>
      <c r="L773" s="2"/>
      <c r="M773" s="2"/>
    </row>
    <row r="774" spans="1:13">
      <c r="A774" s="2"/>
      <c r="B774" s="2"/>
      <c r="C774" s="2"/>
      <c r="D774" s="2"/>
      <c r="E774" s="2"/>
      <c r="F774" s="2"/>
      <c r="G774" s="4"/>
      <c r="H774" s="2"/>
      <c r="I774" s="2"/>
      <c r="J774" s="2"/>
      <c r="K774" s="2"/>
      <c r="L774" s="2"/>
      <c r="M774" s="2"/>
    </row>
    <row r="775" spans="1:13">
      <c r="A775" s="2"/>
      <c r="B775" s="2"/>
      <c r="C775" s="2"/>
      <c r="D775" s="2"/>
      <c r="E775" s="2"/>
      <c r="F775" s="2"/>
      <c r="G775" s="4"/>
      <c r="H775" s="2"/>
      <c r="I775" s="2"/>
      <c r="J775" s="2"/>
      <c r="K775" s="2"/>
      <c r="L775" s="2"/>
      <c r="M775" s="2"/>
    </row>
    <row r="776" spans="1:13">
      <c r="A776" s="2"/>
      <c r="B776" s="2"/>
      <c r="C776" s="2"/>
      <c r="D776" s="2"/>
      <c r="E776" s="2"/>
      <c r="F776" s="2"/>
      <c r="G776" s="4"/>
      <c r="H776" s="2"/>
      <c r="I776" s="2"/>
      <c r="J776" s="2"/>
      <c r="K776" s="2"/>
      <c r="L776" s="2"/>
      <c r="M776" s="2"/>
    </row>
    <row r="777" spans="1:13">
      <c r="A777" s="2"/>
      <c r="B777" s="2"/>
      <c r="C777" s="2"/>
      <c r="D777" s="2"/>
      <c r="E777" s="2"/>
      <c r="F777" s="2"/>
      <c r="G777" s="4"/>
      <c r="H777" s="2"/>
      <c r="I777" s="2"/>
      <c r="J777" s="2"/>
      <c r="K777" s="2"/>
      <c r="L777" s="2"/>
      <c r="M777" s="2"/>
    </row>
    <row r="778" spans="1:13">
      <c r="A778" s="2"/>
      <c r="B778" s="2"/>
      <c r="C778" s="2"/>
      <c r="D778" s="2"/>
      <c r="E778" s="2"/>
      <c r="F778" s="2"/>
      <c r="G778" s="4"/>
      <c r="H778" s="2"/>
      <c r="I778" s="2"/>
      <c r="J778" s="2"/>
      <c r="K778" s="2"/>
      <c r="L778" s="2"/>
      <c r="M778" s="2"/>
    </row>
    <row r="779" spans="1:13">
      <c r="A779" s="2"/>
      <c r="B779" s="2"/>
      <c r="C779" s="2"/>
      <c r="D779" s="2"/>
      <c r="E779" s="2"/>
      <c r="F779" s="2"/>
      <c r="G779" s="4"/>
      <c r="H779" s="2"/>
      <c r="I779" s="2"/>
      <c r="J779" s="2"/>
      <c r="K779" s="2"/>
      <c r="L779" s="2"/>
      <c r="M779" s="2"/>
    </row>
    <row r="780" spans="1:13">
      <c r="A780" s="2"/>
      <c r="B780" s="2"/>
      <c r="C780" s="2"/>
      <c r="D780" s="2"/>
      <c r="E780" s="2"/>
      <c r="F780" s="2"/>
      <c r="G780" s="4"/>
      <c r="H780" s="2"/>
      <c r="I780" s="2"/>
      <c r="J780" s="2"/>
      <c r="K780" s="2"/>
      <c r="L780" s="2"/>
      <c r="M780" s="2"/>
    </row>
    <row r="781" spans="1:13">
      <c r="A781" s="2"/>
      <c r="B781" s="2"/>
      <c r="C781" s="2"/>
      <c r="D781" s="2"/>
      <c r="E781" s="2"/>
      <c r="F781" s="2"/>
      <c r="G781" s="4"/>
      <c r="H781" s="2"/>
      <c r="I781" s="2"/>
      <c r="J781" s="2"/>
      <c r="K781" s="2"/>
      <c r="L781" s="2"/>
      <c r="M781" s="2"/>
    </row>
    <row r="782" spans="1:13">
      <c r="A782" s="2"/>
      <c r="B782" s="2"/>
      <c r="C782" s="2"/>
      <c r="D782" s="2"/>
      <c r="E782" s="2"/>
      <c r="F782" s="2"/>
      <c r="G782" s="4"/>
      <c r="H782" s="2"/>
      <c r="I782" s="2"/>
      <c r="J782" s="2"/>
      <c r="K782" s="2"/>
      <c r="L782" s="2"/>
      <c r="M782" s="2"/>
    </row>
    <row r="783" spans="1:13">
      <c r="A783" s="2"/>
      <c r="B783" s="2"/>
      <c r="C783" s="2"/>
      <c r="D783" s="2"/>
      <c r="E783" s="2"/>
      <c r="F783" s="2"/>
      <c r="G783" s="4"/>
      <c r="H783" s="2"/>
      <c r="I783" s="2"/>
      <c r="J783" s="2"/>
      <c r="K783" s="2"/>
      <c r="L783" s="2"/>
      <c r="M783" s="2"/>
    </row>
    <row r="784" spans="1:13">
      <c r="A784" s="2"/>
      <c r="B784" s="2"/>
      <c r="C784" s="2"/>
      <c r="D784" s="2"/>
      <c r="E784" s="2"/>
      <c r="F784" s="2"/>
      <c r="G784" s="4"/>
      <c r="H784" s="2"/>
      <c r="I784" s="2"/>
      <c r="J784" s="2"/>
      <c r="K784" s="2"/>
      <c r="L784" s="2"/>
      <c r="M784" s="2"/>
    </row>
    <row r="785" spans="1:13">
      <c r="A785" s="2"/>
      <c r="B785" s="2"/>
      <c r="C785" s="2"/>
      <c r="D785" s="2"/>
      <c r="E785" s="2"/>
      <c r="F785" s="2"/>
      <c r="G785" s="4"/>
      <c r="H785" s="2"/>
      <c r="I785" s="2"/>
      <c r="J785" s="2"/>
      <c r="K785" s="2"/>
      <c r="L785" s="2"/>
      <c r="M785" s="2"/>
    </row>
    <row r="786" spans="1:13">
      <c r="A786" s="2"/>
      <c r="B786" s="2"/>
      <c r="C786" s="2"/>
      <c r="D786" s="2"/>
      <c r="E786" s="2"/>
      <c r="F786" s="2"/>
      <c r="G786" s="4"/>
      <c r="H786" s="2"/>
      <c r="I786" s="2"/>
      <c r="J786" s="2"/>
      <c r="K786" s="2"/>
      <c r="L786" s="2"/>
      <c r="M786" s="2"/>
    </row>
    <row r="787" spans="1:13">
      <c r="A787" s="2"/>
      <c r="B787" s="2"/>
      <c r="C787" s="2"/>
      <c r="D787" s="2"/>
      <c r="E787" s="2"/>
      <c r="F787" s="2"/>
      <c r="G787" s="4"/>
      <c r="H787" s="2"/>
      <c r="I787" s="2"/>
      <c r="J787" s="2"/>
      <c r="K787" s="2"/>
      <c r="L787" s="2"/>
      <c r="M787" s="2"/>
    </row>
    <row r="788" spans="1:13">
      <c r="A788" s="2"/>
      <c r="B788" s="2"/>
      <c r="C788" s="2"/>
      <c r="D788" s="2"/>
      <c r="E788" s="2"/>
      <c r="F788" s="2"/>
      <c r="G788" s="4"/>
      <c r="H788" s="2"/>
      <c r="I788" s="2"/>
      <c r="J788" s="2"/>
      <c r="K788" s="2"/>
      <c r="L788" s="2"/>
      <c r="M788" s="2"/>
    </row>
    <row r="789" spans="1:13">
      <c r="A789" s="2"/>
      <c r="B789" s="2"/>
      <c r="C789" s="2"/>
      <c r="D789" s="2"/>
      <c r="E789" s="2"/>
      <c r="F789" s="2"/>
      <c r="G789" s="4"/>
      <c r="H789" s="2"/>
      <c r="I789" s="2"/>
      <c r="J789" s="2"/>
      <c r="K789" s="2"/>
      <c r="L789" s="2"/>
      <c r="M789" s="2"/>
    </row>
    <row r="790" spans="1:13">
      <c r="A790" s="2"/>
      <c r="B790" s="2"/>
      <c r="C790" s="2"/>
      <c r="D790" s="2"/>
      <c r="E790" s="2"/>
      <c r="F790" s="2"/>
      <c r="G790" s="4"/>
      <c r="H790" s="2"/>
      <c r="I790" s="2"/>
      <c r="J790" s="2"/>
      <c r="K790" s="2"/>
      <c r="L790" s="2"/>
      <c r="M790" s="2"/>
    </row>
    <row r="791" spans="1:13">
      <c r="A791" s="2"/>
      <c r="B791" s="2"/>
      <c r="C791" s="2"/>
      <c r="D791" s="2"/>
      <c r="E791" s="2"/>
      <c r="F791" s="2"/>
      <c r="G791" s="4"/>
      <c r="H791" s="2"/>
      <c r="I791" s="2"/>
      <c r="J791" s="2"/>
      <c r="K791" s="2"/>
      <c r="L791" s="2"/>
      <c r="M791" s="2"/>
    </row>
    <row r="792" spans="1:13">
      <c r="A792" s="2"/>
      <c r="B792" s="2"/>
      <c r="C792" s="2"/>
      <c r="D792" s="2"/>
      <c r="E792" s="2"/>
      <c r="F792" s="2"/>
      <c r="G792" s="4"/>
      <c r="H792" s="2"/>
      <c r="I792" s="2"/>
      <c r="J792" s="2"/>
      <c r="K792" s="2"/>
      <c r="L792" s="2"/>
      <c r="M792" s="2"/>
    </row>
    <row r="793" spans="1:13">
      <c r="A793" s="2"/>
      <c r="B793" s="2"/>
      <c r="C793" s="2"/>
      <c r="D793" s="2"/>
      <c r="E793" s="2"/>
      <c r="F793" s="2"/>
      <c r="G793" s="4"/>
      <c r="H793" s="2"/>
      <c r="I793" s="2"/>
      <c r="J793" s="2"/>
      <c r="K793" s="2"/>
      <c r="L793" s="2"/>
      <c r="M793" s="2"/>
    </row>
    <row r="794" spans="1:13">
      <c r="A794" s="2"/>
      <c r="B794" s="2"/>
      <c r="C794" s="2"/>
      <c r="D794" s="2"/>
      <c r="E794" s="2"/>
      <c r="F794" s="2"/>
      <c r="G794" s="4"/>
      <c r="H794" s="2"/>
      <c r="I794" s="2"/>
      <c r="J794" s="2"/>
      <c r="K794" s="2"/>
      <c r="L794" s="2"/>
      <c r="M794" s="2"/>
    </row>
    <row r="795" spans="1:13">
      <c r="A795" s="2"/>
      <c r="B795" s="2"/>
      <c r="C795" s="2"/>
      <c r="D795" s="2"/>
      <c r="E795" s="2"/>
      <c r="F795" s="2"/>
      <c r="G795" s="4"/>
      <c r="H795" s="2"/>
      <c r="I795" s="2"/>
      <c r="J795" s="2"/>
      <c r="K795" s="2"/>
      <c r="L795" s="2"/>
      <c r="M795" s="2"/>
    </row>
    <row r="796" spans="1:13">
      <c r="A796" s="2"/>
      <c r="B796" s="2"/>
      <c r="C796" s="2"/>
      <c r="D796" s="2"/>
      <c r="E796" s="2"/>
      <c r="F796" s="2"/>
      <c r="G796" s="4"/>
      <c r="H796" s="2"/>
      <c r="I796" s="2"/>
      <c r="J796" s="2"/>
      <c r="K796" s="2"/>
      <c r="L796" s="2"/>
      <c r="M796" s="2"/>
    </row>
    <row r="797" spans="1:13">
      <c r="A797" s="2"/>
      <c r="B797" s="2"/>
      <c r="C797" s="2"/>
      <c r="D797" s="2"/>
      <c r="E797" s="2"/>
      <c r="F797" s="2"/>
      <c r="G797" s="4"/>
      <c r="H797" s="2"/>
      <c r="I797" s="2"/>
      <c r="J797" s="2"/>
      <c r="K797" s="2"/>
      <c r="L797" s="2"/>
      <c r="M797" s="2"/>
    </row>
    <row r="798" spans="1:13">
      <c r="A798" s="2"/>
      <c r="B798" s="2"/>
      <c r="C798" s="2"/>
      <c r="D798" s="2"/>
      <c r="E798" s="2"/>
      <c r="F798" s="2"/>
      <c r="G798" s="4"/>
      <c r="H798" s="2"/>
      <c r="I798" s="2"/>
      <c r="J798" s="2"/>
      <c r="K798" s="2"/>
      <c r="L798" s="2"/>
      <c r="M798" s="2"/>
    </row>
    <row r="799" spans="1:13">
      <c r="A799" s="2"/>
      <c r="B799" s="2"/>
      <c r="C799" s="2"/>
      <c r="D799" s="2"/>
      <c r="E799" s="2"/>
      <c r="F799" s="2"/>
      <c r="G799" s="4"/>
      <c r="H799" s="2"/>
      <c r="I799" s="2"/>
      <c r="J799" s="2"/>
      <c r="K799" s="2"/>
      <c r="L799" s="2"/>
      <c r="M799" s="2"/>
    </row>
    <row r="800" spans="1:13">
      <c r="A800" s="2"/>
      <c r="B800" s="2"/>
      <c r="C800" s="2"/>
      <c r="D800" s="2"/>
      <c r="E800" s="2"/>
      <c r="F800" s="2"/>
      <c r="G800" s="4"/>
      <c r="H800" s="2"/>
      <c r="I800" s="2"/>
      <c r="J800" s="2"/>
      <c r="K800" s="2"/>
      <c r="L800" s="2"/>
      <c r="M800" s="2"/>
    </row>
    <row r="801" spans="1:13">
      <c r="A801" s="2"/>
      <c r="B801" s="2"/>
      <c r="C801" s="2"/>
      <c r="D801" s="2"/>
      <c r="E801" s="2"/>
      <c r="F801" s="2"/>
      <c r="G801" s="4"/>
      <c r="H801" s="2"/>
      <c r="I801" s="2"/>
      <c r="J801" s="2"/>
      <c r="K801" s="2"/>
      <c r="L801" s="2"/>
      <c r="M801" s="2"/>
    </row>
    <row r="802" spans="1:13">
      <c r="A802" s="2"/>
      <c r="B802" s="2"/>
      <c r="C802" s="2"/>
      <c r="D802" s="2"/>
      <c r="E802" s="2"/>
      <c r="F802" s="2"/>
      <c r="G802" s="4"/>
      <c r="H802" s="2"/>
      <c r="I802" s="2"/>
      <c r="J802" s="2"/>
      <c r="K802" s="2"/>
      <c r="L802" s="2"/>
      <c r="M802" s="2"/>
    </row>
    <row r="803" spans="1:13">
      <c r="A803" s="2"/>
      <c r="B803" s="2"/>
      <c r="C803" s="2"/>
      <c r="D803" s="2"/>
      <c r="E803" s="2"/>
      <c r="F803" s="2"/>
      <c r="G803" s="4"/>
      <c r="H803" s="2"/>
      <c r="I803" s="2"/>
      <c r="J803" s="2"/>
      <c r="K803" s="2"/>
      <c r="L803" s="2"/>
      <c r="M803" s="2"/>
    </row>
    <row r="804" spans="1:13">
      <c r="A804" s="2"/>
      <c r="B804" s="2"/>
      <c r="C804" s="2"/>
      <c r="D804" s="2"/>
      <c r="E804" s="2"/>
      <c r="F804" s="2"/>
      <c r="G804" s="4"/>
      <c r="H804" s="2"/>
      <c r="I804" s="2"/>
      <c r="J804" s="2"/>
      <c r="K804" s="2"/>
      <c r="L804" s="2"/>
      <c r="M804" s="2"/>
    </row>
    <row r="805" spans="1:13">
      <c r="A805" s="6"/>
      <c r="B805" s="2"/>
      <c r="C805" s="2"/>
      <c r="D805" s="2"/>
      <c r="E805" s="2"/>
      <c r="F805" s="2"/>
      <c r="G805" s="4"/>
      <c r="H805" s="2"/>
      <c r="I805" s="2"/>
      <c r="J805" s="2"/>
      <c r="K805" s="2"/>
      <c r="L805" s="2"/>
      <c r="M805" s="2"/>
    </row>
    <row r="806" spans="1:13">
      <c r="A806" s="2"/>
      <c r="B806" s="2"/>
      <c r="C806" s="2"/>
      <c r="D806" s="2"/>
      <c r="E806" s="2"/>
      <c r="F806" s="2"/>
      <c r="G806" s="4"/>
      <c r="H806" s="2"/>
      <c r="I806" s="2"/>
      <c r="J806" s="2"/>
      <c r="K806" s="2"/>
      <c r="L806" s="2"/>
      <c r="M806" s="2"/>
    </row>
    <row r="807" spans="1:13">
      <c r="A807" s="6"/>
      <c r="B807" s="2"/>
      <c r="C807" s="2"/>
      <c r="D807" s="2"/>
      <c r="E807" s="2"/>
      <c r="F807" s="2"/>
      <c r="G807" s="4"/>
      <c r="H807" s="2"/>
      <c r="I807" s="2"/>
      <c r="J807" s="2"/>
      <c r="K807" s="2"/>
      <c r="L807" s="2"/>
      <c r="M807" s="2"/>
    </row>
    <row r="808" spans="1:13">
      <c r="A808" s="2"/>
      <c r="B808" s="2"/>
      <c r="C808" s="2"/>
      <c r="D808" s="2"/>
      <c r="E808" s="2"/>
      <c r="F808" s="2"/>
      <c r="G808" s="4"/>
      <c r="H808" s="2"/>
      <c r="I808" s="2"/>
      <c r="J808" s="2"/>
      <c r="K808" s="2"/>
      <c r="L808" s="2"/>
      <c r="M808" s="2"/>
    </row>
    <row r="809" spans="1:13">
      <c r="A809" s="2"/>
      <c r="B809" s="2"/>
      <c r="C809" s="2"/>
      <c r="D809" s="2"/>
      <c r="E809" s="2"/>
      <c r="F809" s="2"/>
      <c r="G809" s="4"/>
      <c r="H809" s="2"/>
      <c r="I809" s="2"/>
      <c r="J809" s="2"/>
      <c r="K809" s="2"/>
      <c r="L809" s="2"/>
      <c r="M809" s="2"/>
    </row>
    <row r="810" spans="1:13">
      <c r="A810" s="2"/>
      <c r="B810" s="2"/>
      <c r="C810" s="2"/>
      <c r="D810" s="2"/>
      <c r="E810" s="2"/>
      <c r="F810" s="2"/>
      <c r="G810" s="4"/>
      <c r="H810" s="2"/>
      <c r="I810" s="2"/>
      <c r="J810" s="2"/>
      <c r="K810" s="2"/>
      <c r="L810" s="2"/>
      <c r="M810" s="2"/>
    </row>
    <row r="811" spans="1:13">
      <c r="A811" s="2"/>
      <c r="B811" s="2"/>
      <c r="C811" s="2"/>
      <c r="D811" s="2"/>
      <c r="E811" s="2"/>
      <c r="F811" s="2"/>
      <c r="G811" s="4"/>
      <c r="H811" s="2"/>
      <c r="I811" s="2"/>
      <c r="J811" s="2"/>
      <c r="K811" s="2"/>
      <c r="L811" s="2"/>
      <c r="M811" s="2"/>
    </row>
    <row r="812" spans="1:13">
      <c r="A812" s="2"/>
      <c r="B812" s="2"/>
      <c r="C812" s="2"/>
      <c r="D812" s="2"/>
      <c r="E812" s="2"/>
      <c r="F812" s="2"/>
      <c r="G812" s="4"/>
      <c r="H812" s="2"/>
      <c r="I812" s="2"/>
      <c r="J812" s="2"/>
      <c r="K812" s="2"/>
      <c r="L812" s="2"/>
      <c r="M812" s="2"/>
    </row>
    <row r="813" spans="1:13">
      <c r="A813" s="2"/>
      <c r="B813" s="2"/>
      <c r="C813" s="2"/>
      <c r="D813" s="2"/>
      <c r="E813" s="2"/>
      <c r="F813" s="2"/>
      <c r="G813" s="4"/>
      <c r="H813" s="2"/>
      <c r="I813" s="2"/>
      <c r="J813" s="2"/>
      <c r="K813" s="2"/>
      <c r="L813" s="2"/>
      <c r="M813" s="2"/>
    </row>
    <row r="814" spans="1:13">
      <c r="A814" s="2"/>
      <c r="B814" s="2"/>
      <c r="C814" s="2"/>
      <c r="D814" s="2"/>
      <c r="E814" s="2"/>
      <c r="F814" s="2"/>
      <c r="G814" s="4"/>
      <c r="H814" s="2"/>
      <c r="I814" s="2"/>
      <c r="J814" s="2"/>
      <c r="K814" s="2"/>
      <c r="L814" s="2"/>
      <c r="M814" s="2"/>
    </row>
    <row r="815" spans="1:13">
      <c r="A815" s="6"/>
      <c r="B815" s="2"/>
      <c r="C815" s="2"/>
      <c r="D815" s="2"/>
      <c r="E815" s="2"/>
      <c r="F815" s="2"/>
      <c r="G815" s="4"/>
      <c r="H815" s="2"/>
      <c r="I815" s="2"/>
      <c r="J815" s="2"/>
      <c r="K815" s="2"/>
      <c r="L815" s="2"/>
      <c r="M815" s="2"/>
    </row>
    <row r="816" spans="1:13">
      <c r="A816" s="2"/>
      <c r="B816" s="2"/>
      <c r="C816" s="2"/>
      <c r="D816" s="2"/>
      <c r="E816" s="2"/>
      <c r="F816" s="2"/>
      <c r="G816" s="4"/>
      <c r="H816" s="2"/>
      <c r="I816" s="2"/>
      <c r="J816" s="2"/>
      <c r="K816" s="2"/>
      <c r="L816" s="2"/>
      <c r="M816" s="2"/>
    </row>
    <row r="817" spans="1:13">
      <c r="A817" s="6"/>
      <c r="B817" s="2"/>
      <c r="C817" s="2"/>
      <c r="D817" s="2"/>
      <c r="E817" s="2"/>
      <c r="F817" s="2"/>
      <c r="G817" s="4"/>
      <c r="H817" s="2"/>
      <c r="I817" s="2"/>
      <c r="J817" s="2"/>
      <c r="K817" s="2"/>
      <c r="L817" s="2"/>
      <c r="M817" s="2"/>
    </row>
    <row r="818" spans="1:13">
      <c r="A818" s="2"/>
      <c r="B818" s="2"/>
      <c r="C818" s="2"/>
      <c r="D818" s="2"/>
      <c r="E818" s="2"/>
      <c r="F818" s="2"/>
      <c r="G818" s="4"/>
      <c r="H818" s="2"/>
      <c r="I818" s="2"/>
      <c r="J818" s="2"/>
      <c r="K818" s="2"/>
      <c r="L818" s="2"/>
      <c r="M818" s="2"/>
    </row>
    <row r="819" spans="1:13">
      <c r="A819" s="2"/>
      <c r="B819" s="2"/>
      <c r="C819" s="2"/>
      <c r="D819" s="2"/>
      <c r="E819" s="2"/>
      <c r="F819" s="2"/>
      <c r="G819" s="4"/>
      <c r="H819" s="2"/>
      <c r="I819" s="2"/>
      <c r="J819" s="2"/>
      <c r="K819" s="2"/>
      <c r="L819" s="2"/>
      <c r="M819" s="2"/>
    </row>
    <row r="820" spans="1:13">
      <c r="A820" s="2"/>
      <c r="B820" s="2"/>
      <c r="C820" s="2"/>
      <c r="D820" s="2"/>
      <c r="E820" s="2"/>
      <c r="F820" s="2"/>
      <c r="G820" s="4"/>
      <c r="H820" s="2"/>
      <c r="I820" s="2"/>
      <c r="J820" s="2"/>
      <c r="K820" s="2"/>
      <c r="L820" s="2"/>
      <c r="M820" s="2"/>
    </row>
    <row r="821" spans="1:13">
      <c r="A821" s="6"/>
      <c r="B821" s="2"/>
      <c r="C821" s="2"/>
      <c r="D821" s="2"/>
      <c r="E821" s="2"/>
      <c r="F821" s="2"/>
      <c r="G821" s="4"/>
      <c r="H821" s="2"/>
      <c r="I821" s="2"/>
      <c r="J821" s="2"/>
      <c r="K821" s="2"/>
      <c r="L821" s="2"/>
      <c r="M821" s="2"/>
    </row>
    <row r="822" spans="1:13">
      <c r="A822" s="2"/>
      <c r="B822" s="2"/>
      <c r="C822" s="2"/>
      <c r="D822" s="2"/>
      <c r="E822" s="2"/>
      <c r="F822" s="2"/>
      <c r="G822" s="4"/>
      <c r="H822" s="2"/>
      <c r="I822" s="2"/>
      <c r="J822" s="2"/>
      <c r="K822" s="2"/>
      <c r="L822" s="2"/>
      <c r="M822" s="2"/>
    </row>
    <row r="823" spans="1:13">
      <c r="A823" s="6"/>
      <c r="B823" s="2"/>
      <c r="C823" s="2"/>
      <c r="D823" s="2"/>
      <c r="E823" s="2"/>
      <c r="F823" s="2"/>
      <c r="G823" s="4"/>
      <c r="H823" s="2"/>
      <c r="I823" s="2"/>
      <c r="J823" s="2"/>
      <c r="K823" s="2"/>
      <c r="L823" s="2"/>
      <c r="M823" s="2"/>
    </row>
    <row r="824" spans="1:13">
      <c r="A824" s="2"/>
      <c r="B824" s="2"/>
      <c r="C824" s="2"/>
      <c r="D824" s="2"/>
      <c r="E824" s="2"/>
      <c r="F824" s="2"/>
      <c r="G824" s="4"/>
      <c r="H824" s="2"/>
      <c r="I824" s="2"/>
      <c r="J824" s="2"/>
      <c r="K824" s="2"/>
      <c r="L824" s="2"/>
      <c r="M824" s="2"/>
    </row>
    <row r="825" spans="1:13">
      <c r="A825" s="2"/>
      <c r="B825" s="2"/>
      <c r="C825" s="2"/>
      <c r="D825" s="2"/>
      <c r="E825" s="2"/>
      <c r="F825" s="2"/>
      <c r="G825" s="4"/>
      <c r="H825" s="2"/>
      <c r="I825" s="2"/>
      <c r="J825" s="2"/>
      <c r="K825" s="2"/>
      <c r="L825" s="2"/>
      <c r="M825" s="2"/>
    </row>
    <row r="826" spans="1:13">
      <c r="A826" s="2"/>
      <c r="B826" s="2"/>
      <c r="C826" s="2"/>
      <c r="D826" s="2"/>
      <c r="E826" s="2"/>
      <c r="F826" s="2"/>
      <c r="G826" s="4"/>
      <c r="H826" s="2"/>
      <c r="I826" s="2"/>
      <c r="J826" s="2"/>
      <c r="K826" s="2"/>
      <c r="L826" s="2"/>
      <c r="M826" s="2"/>
    </row>
    <row r="827" spans="1:13">
      <c r="A827" s="2"/>
      <c r="B827" s="2"/>
      <c r="C827" s="2"/>
      <c r="D827" s="2"/>
      <c r="E827" s="2"/>
      <c r="F827" s="2"/>
      <c r="G827" s="4"/>
      <c r="H827" s="2"/>
      <c r="I827" s="2"/>
      <c r="J827" s="2"/>
      <c r="K827" s="2"/>
      <c r="L827" s="2"/>
      <c r="M827" s="2"/>
    </row>
    <row r="828" spans="1:13">
      <c r="A828" s="2"/>
      <c r="B828" s="2"/>
      <c r="C828" s="2"/>
      <c r="D828" s="2"/>
      <c r="E828" s="2"/>
      <c r="F828" s="2"/>
      <c r="G828" s="4"/>
      <c r="H828" s="2"/>
      <c r="I828" s="2"/>
      <c r="J828" s="2"/>
      <c r="K828" s="2"/>
      <c r="L828" s="2"/>
      <c r="M828" s="2"/>
    </row>
    <row r="829" spans="1:13">
      <c r="A829" s="2"/>
      <c r="B829" s="2"/>
      <c r="C829" s="2"/>
      <c r="D829" s="2"/>
      <c r="E829" s="2"/>
      <c r="F829" s="2"/>
      <c r="G829" s="4"/>
      <c r="H829" s="2"/>
      <c r="I829" s="2"/>
      <c r="J829" s="2"/>
      <c r="K829" s="2"/>
      <c r="L829" s="2"/>
      <c r="M829" s="2"/>
    </row>
    <row r="830" spans="1:13">
      <c r="A830" s="2"/>
      <c r="B830" s="2"/>
      <c r="C830" s="2"/>
      <c r="D830" s="2"/>
      <c r="E830" s="2"/>
      <c r="F830" s="2"/>
      <c r="G830" s="4"/>
      <c r="H830" s="2"/>
      <c r="I830" s="2"/>
      <c r="J830" s="2"/>
      <c r="K830" s="2"/>
      <c r="L830" s="2"/>
      <c r="M830" s="2"/>
    </row>
    <row r="831" spans="1:13">
      <c r="A831" s="2"/>
      <c r="B831" s="2"/>
      <c r="C831" s="2"/>
      <c r="D831" s="2"/>
      <c r="E831" s="2"/>
      <c r="F831" s="2"/>
      <c r="G831" s="4"/>
      <c r="H831" s="2"/>
      <c r="I831" s="2"/>
      <c r="J831" s="2"/>
      <c r="K831" s="2"/>
      <c r="L831" s="2"/>
      <c r="M831" s="2"/>
    </row>
    <row r="832" spans="1:13">
      <c r="A832" s="2"/>
      <c r="B832" s="2"/>
      <c r="C832" s="2"/>
      <c r="D832" s="2"/>
      <c r="E832" s="2"/>
      <c r="F832" s="2"/>
      <c r="G832" s="4"/>
      <c r="H832" s="2"/>
      <c r="I832" s="2"/>
      <c r="J832" s="2"/>
      <c r="K832" s="2"/>
      <c r="L832" s="2"/>
      <c r="M832" s="2"/>
    </row>
    <row r="833" spans="1:13">
      <c r="A833" s="2"/>
      <c r="B833" s="2"/>
      <c r="C833" s="2"/>
      <c r="D833" s="2"/>
      <c r="E833" s="2"/>
      <c r="F833" s="2"/>
      <c r="G833" s="4"/>
      <c r="H833" s="2"/>
      <c r="I833" s="2"/>
      <c r="J833" s="2"/>
      <c r="K833" s="2"/>
      <c r="L833" s="2"/>
      <c r="M833" s="2"/>
    </row>
    <row r="834" spans="1:13">
      <c r="A834" s="2"/>
      <c r="B834" s="2"/>
      <c r="C834" s="2"/>
      <c r="D834" s="2"/>
      <c r="E834" s="2"/>
      <c r="F834" s="2"/>
      <c r="G834" s="4"/>
      <c r="H834" s="2"/>
      <c r="I834" s="2"/>
      <c r="J834" s="2"/>
      <c r="K834" s="2"/>
      <c r="L834" s="2"/>
      <c r="M834" s="2"/>
    </row>
    <row r="835" spans="1:13">
      <c r="A835" s="6"/>
      <c r="B835" s="2"/>
      <c r="C835" s="2"/>
      <c r="D835" s="2"/>
      <c r="E835" s="2"/>
      <c r="F835" s="2"/>
      <c r="G835" s="4"/>
      <c r="H835" s="2"/>
      <c r="I835" s="2"/>
      <c r="J835" s="2"/>
      <c r="K835" s="2"/>
      <c r="L835" s="2"/>
      <c r="M835" s="2"/>
    </row>
    <row r="836" spans="1:13">
      <c r="A836" s="2"/>
      <c r="B836" s="2"/>
      <c r="C836" s="2"/>
      <c r="D836" s="2"/>
      <c r="E836" s="2"/>
      <c r="F836" s="2"/>
      <c r="G836" s="4"/>
      <c r="H836" s="2"/>
      <c r="I836" s="2"/>
      <c r="J836" s="2"/>
      <c r="K836" s="2"/>
      <c r="L836" s="2"/>
      <c r="M836" s="2"/>
    </row>
    <row r="837" spans="1:13">
      <c r="A837" s="6"/>
      <c r="B837" s="2"/>
      <c r="C837" s="2"/>
      <c r="D837" s="2"/>
      <c r="E837" s="2"/>
      <c r="F837" s="2"/>
      <c r="G837" s="4"/>
      <c r="H837" s="2"/>
      <c r="I837" s="2"/>
      <c r="J837" s="2"/>
      <c r="K837" s="2"/>
      <c r="L837" s="2"/>
      <c r="M837" s="2"/>
    </row>
    <row r="838" spans="1:13">
      <c r="A838" s="6"/>
      <c r="B838" s="2"/>
      <c r="C838" s="2"/>
      <c r="D838" s="2"/>
      <c r="E838" s="2"/>
      <c r="F838" s="2"/>
      <c r="G838" s="4"/>
      <c r="H838" s="2"/>
      <c r="I838" s="2"/>
      <c r="J838" s="2"/>
      <c r="K838" s="2"/>
      <c r="L838" s="2"/>
      <c r="M838" s="2"/>
    </row>
    <row r="839" spans="1:13">
      <c r="A839" s="2"/>
      <c r="B839" s="2"/>
      <c r="C839" s="2"/>
      <c r="D839" s="2"/>
      <c r="E839" s="2"/>
      <c r="F839" s="2"/>
      <c r="G839" s="4"/>
      <c r="H839" s="2"/>
      <c r="I839" s="2"/>
      <c r="J839" s="2"/>
      <c r="K839" s="2"/>
      <c r="L839" s="2"/>
      <c r="M839" s="2"/>
    </row>
    <row r="840" spans="1:13">
      <c r="A840" s="2"/>
      <c r="B840" s="2"/>
      <c r="C840" s="2"/>
      <c r="D840" s="2"/>
      <c r="E840" s="2"/>
      <c r="F840" s="2"/>
      <c r="G840" s="4"/>
      <c r="H840" s="2"/>
      <c r="I840" s="2"/>
      <c r="J840" s="2"/>
      <c r="K840" s="2"/>
      <c r="L840" s="2"/>
      <c r="M840" s="2"/>
    </row>
    <row r="841" spans="1:13">
      <c r="A841" s="2"/>
      <c r="B841" s="2"/>
      <c r="C841" s="2"/>
      <c r="D841" s="2"/>
      <c r="E841" s="2"/>
      <c r="F841" s="2"/>
      <c r="G841" s="4"/>
      <c r="H841" s="2"/>
      <c r="I841" s="2"/>
      <c r="J841" s="2"/>
      <c r="K841" s="2"/>
      <c r="L841" s="2"/>
      <c r="M841" s="2"/>
    </row>
    <row r="842" spans="1:13">
      <c r="A842" s="2"/>
      <c r="B842" s="2"/>
      <c r="C842" s="2"/>
      <c r="D842" s="2"/>
      <c r="E842" s="2"/>
      <c r="F842" s="2"/>
      <c r="G842" s="4"/>
      <c r="H842" s="2"/>
      <c r="I842" s="2"/>
      <c r="J842" s="2"/>
      <c r="K842" s="2"/>
      <c r="L842" s="2"/>
      <c r="M842" s="2"/>
    </row>
    <row r="843" spans="1:13">
      <c r="A843" s="2"/>
      <c r="B843" s="2"/>
      <c r="C843" s="2"/>
      <c r="D843" s="2"/>
      <c r="E843" s="2"/>
      <c r="F843" s="2"/>
      <c r="G843" s="4"/>
      <c r="H843" s="2"/>
      <c r="I843" s="2"/>
      <c r="J843" s="2"/>
      <c r="K843" s="2"/>
      <c r="L843" s="2"/>
      <c r="M843" s="2"/>
    </row>
    <row r="844" spans="1:13">
      <c r="A844" s="2"/>
      <c r="B844" s="2"/>
      <c r="C844" s="2"/>
      <c r="D844" s="2"/>
      <c r="E844" s="2"/>
      <c r="F844" s="2"/>
      <c r="G844" s="4"/>
      <c r="H844" s="2"/>
      <c r="I844" s="2"/>
      <c r="J844" s="2"/>
      <c r="K844" s="2"/>
      <c r="L844" s="2"/>
      <c r="M844" s="2"/>
    </row>
    <row r="845" spans="1:13">
      <c r="A845" s="2"/>
      <c r="B845" s="2"/>
      <c r="C845" s="2"/>
      <c r="D845" s="2"/>
      <c r="E845" s="2"/>
      <c r="F845" s="2"/>
      <c r="G845" s="4"/>
      <c r="H845" s="2"/>
      <c r="I845" s="2"/>
      <c r="J845" s="2"/>
      <c r="K845" s="2"/>
      <c r="L845" s="2"/>
      <c r="M845" s="2"/>
    </row>
    <row r="846" spans="1:13">
      <c r="A846" s="2"/>
      <c r="B846" s="2"/>
      <c r="C846" s="2"/>
      <c r="D846" s="2"/>
      <c r="E846" s="2"/>
      <c r="F846" s="2"/>
      <c r="G846" s="4"/>
      <c r="H846" s="2"/>
      <c r="I846" s="2"/>
      <c r="J846" s="2"/>
      <c r="K846" s="2"/>
      <c r="L846" s="2"/>
      <c r="M846" s="2"/>
    </row>
    <row r="847" spans="1:13">
      <c r="A847" s="2"/>
      <c r="B847" s="2"/>
      <c r="C847" s="2"/>
      <c r="D847" s="2"/>
      <c r="E847" s="2"/>
      <c r="F847" s="2"/>
      <c r="G847" s="4"/>
      <c r="H847" s="2"/>
      <c r="I847" s="2"/>
      <c r="J847" s="2"/>
      <c r="K847" s="2"/>
      <c r="L847" s="2"/>
      <c r="M847" s="2"/>
    </row>
    <row r="848" spans="1:13">
      <c r="A848" s="2"/>
      <c r="B848" s="2"/>
      <c r="C848" s="2"/>
      <c r="D848" s="2"/>
      <c r="E848" s="2"/>
      <c r="F848" s="2"/>
      <c r="G848" s="4"/>
      <c r="H848" s="2"/>
      <c r="I848" s="2"/>
      <c r="J848" s="2"/>
      <c r="K848" s="2"/>
      <c r="L848" s="2"/>
      <c r="M848" s="2"/>
    </row>
    <row r="849" spans="1:13">
      <c r="A849" s="2"/>
      <c r="B849" s="2"/>
      <c r="C849" s="2"/>
      <c r="D849" s="2"/>
      <c r="E849" s="2"/>
      <c r="F849" s="2"/>
      <c r="G849" s="4"/>
      <c r="H849" s="2"/>
      <c r="I849" s="2"/>
      <c r="J849" s="2"/>
      <c r="K849" s="2"/>
      <c r="L849" s="2"/>
      <c r="M849" s="2"/>
    </row>
    <row r="850" spans="1:13">
      <c r="A850" s="2"/>
      <c r="B850" s="2"/>
      <c r="C850" s="2"/>
      <c r="D850" s="2"/>
      <c r="E850" s="2"/>
      <c r="F850" s="2"/>
      <c r="G850" s="4"/>
      <c r="H850" s="2"/>
      <c r="I850" s="2"/>
      <c r="J850" s="2"/>
      <c r="K850" s="2"/>
      <c r="L850" s="2"/>
      <c r="M850" s="2"/>
    </row>
    <row r="851" spans="1:13">
      <c r="A851" s="2"/>
      <c r="B851" s="2"/>
      <c r="C851" s="2"/>
      <c r="D851" s="2"/>
      <c r="E851" s="2"/>
      <c r="F851" s="2"/>
      <c r="G851" s="4"/>
      <c r="H851" s="2"/>
      <c r="I851" s="2"/>
      <c r="J851" s="2"/>
      <c r="K851" s="2"/>
      <c r="L851" s="2"/>
      <c r="M851" s="2"/>
    </row>
    <row r="852" spans="1:13">
      <c r="A852" s="2"/>
      <c r="B852" s="2"/>
      <c r="C852" s="2"/>
      <c r="D852" s="2"/>
      <c r="E852" s="2"/>
      <c r="F852" s="2"/>
      <c r="G852" s="4"/>
      <c r="H852" s="2"/>
      <c r="I852" s="2"/>
      <c r="J852" s="2"/>
      <c r="K852" s="2"/>
      <c r="L852" s="2"/>
      <c r="M852" s="2"/>
    </row>
    <row r="853" spans="1:13">
      <c r="A853" s="6"/>
      <c r="B853" s="2"/>
      <c r="C853" s="2"/>
      <c r="D853" s="2"/>
      <c r="E853" s="2"/>
      <c r="F853" s="2"/>
      <c r="G853" s="4"/>
      <c r="H853" s="2"/>
      <c r="I853" s="2"/>
      <c r="J853" s="2"/>
      <c r="K853" s="2"/>
      <c r="L853" s="2"/>
      <c r="M853" s="2"/>
    </row>
    <row r="854" spans="1:13">
      <c r="A854" s="2"/>
      <c r="B854" s="2"/>
      <c r="C854" s="2"/>
      <c r="D854" s="2"/>
      <c r="E854" s="2"/>
      <c r="F854" s="2"/>
      <c r="G854" s="4"/>
      <c r="H854" s="2"/>
      <c r="I854" s="2"/>
      <c r="J854" s="2"/>
      <c r="K854" s="2"/>
      <c r="L854" s="2"/>
      <c r="M854" s="2"/>
    </row>
    <row r="855" spans="1:13">
      <c r="A855" s="2"/>
      <c r="B855" s="2"/>
      <c r="C855" s="2"/>
      <c r="D855" s="2"/>
      <c r="E855" s="2"/>
      <c r="F855" s="2"/>
      <c r="G855" s="4"/>
      <c r="H855" s="2"/>
      <c r="I855" s="2"/>
      <c r="J855" s="2"/>
      <c r="K855" s="2"/>
      <c r="L855" s="2"/>
      <c r="M855" s="2"/>
    </row>
    <row r="856" spans="1:13">
      <c r="A856" s="2"/>
      <c r="B856" s="2"/>
      <c r="C856" s="2"/>
      <c r="D856" s="2"/>
      <c r="E856" s="2"/>
      <c r="F856" s="2"/>
      <c r="G856" s="4"/>
      <c r="H856" s="2"/>
      <c r="I856" s="2"/>
      <c r="J856" s="2"/>
      <c r="K856" s="2"/>
      <c r="L856" s="2"/>
      <c r="M856" s="2"/>
    </row>
    <row r="857" spans="1:13">
      <c r="A857" s="2"/>
      <c r="B857" s="2"/>
      <c r="C857" s="2"/>
      <c r="D857" s="2"/>
      <c r="E857" s="2"/>
      <c r="F857" s="2"/>
      <c r="G857" s="4"/>
      <c r="H857" s="2"/>
      <c r="I857" s="2"/>
      <c r="J857" s="2"/>
      <c r="K857" s="2"/>
      <c r="L857" s="2"/>
      <c r="M857" s="2"/>
    </row>
    <row r="858" spans="1:13">
      <c r="A858" s="2"/>
      <c r="B858" s="2"/>
      <c r="C858" s="2"/>
      <c r="D858" s="2"/>
      <c r="E858" s="2"/>
      <c r="F858" s="2"/>
      <c r="G858" s="4"/>
      <c r="H858" s="2"/>
      <c r="I858" s="2"/>
      <c r="J858" s="2"/>
      <c r="K858" s="2"/>
      <c r="L858" s="2"/>
      <c r="M858" s="2"/>
    </row>
    <row r="859" spans="1:13">
      <c r="A859" s="2"/>
      <c r="B859" s="2"/>
      <c r="C859" s="2"/>
      <c r="D859" s="2"/>
      <c r="E859" s="2"/>
      <c r="F859" s="2"/>
      <c r="G859" s="4"/>
      <c r="H859" s="2"/>
      <c r="I859" s="2"/>
      <c r="J859" s="2"/>
      <c r="K859" s="2"/>
      <c r="L859" s="2"/>
      <c r="M859" s="2"/>
    </row>
    <row r="860" spans="1:13">
      <c r="A860" s="2"/>
      <c r="B860" s="2"/>
      <c r="C860" s="2"/>
      <c r="D860" s="2"/>
      <c r="E860" s="2"/>
      <c r="F860" s="2"/>
      <c r="G860" s="4"/>
      <c r="H860" s="2"/>
      <c r="I860" s="2"/>
      <c r="J860" s="2"/>
      <c r="K860" s="2"/>
      <c r="L860" s="2"/>
      <c r="M860" s="2"/>
    </row>
    <row r="861" spans="1:13">
      <c r="A861" s="2"/>
      <c r="B861" s="2"/>
      <c r="C861" s="2"/>
      <c r="D861" s="2"/>
      <c r="E861" s="2"/>
      <c r="F861" s="2"/>
      <c r="G861" s="4"/>
      <c r="H861" s="2"/>
      <c r="I861" s="2"/>
      <c r="J861" s="2"/>
      <c r="K861" s="2"/>
      <c r="L861" s="2"/>
      <c r="M861" s="2"/>
    </row>
    <row r="862" spans="1:13">
      <c r="A862" s="2"/>
      <c r="B862" s="2"/>
      <c r="C862" s="2"/>
      <c r="D862" s="2"/>
      <c r="E862" s="2"/>
      <c r="F862" s="2"/>
      <c r="G862" s="4"/>
      <c r="H862" s="2"/>
      <c r="I862" s="2"/>
      <c r="J862" s="2"/>
      <c r="K862" s="2"/>
      <c r="L862" s="2"/>
      <c r="M862" s="2"/>
    </row>
    <row r="863" spans="1:13">
      <c r="A863" s="2"/>
      <c r="B863" s="2"/>
      <c r="C863" s="2"/>
      <c r="D863" s="2"/>
      <c r="E863" s="2"/>
      <c r="F863" s="2"/>
      <c r="G863" s="4"/>
      <c r="H863" s="2"/>
      <c r="I863" s="2"/>
      <c r="J863" s="2"/>
      <c r="K863" s="2"/>
      <c r="L863" s="2"/>
      <c r="M863" s="2"/>
    </row>
    <row r="864" spans="1:13">
      <c r="A864" s="2"/>
      <c r="B864" s="2"/>
      <c r="C864" s="2"/>
      <c r="D864" s="2"/>
      <c r="E864" s="2"/>
      <c r="F864" s="2"/>
      <c r="G864" s="4"/>
      <c r="H864" s="2"/>
      <c r="I864" s="2"/>
      <c r="J864" s="2"/>
      <c r="K864" s="2"/>
      <c r="L864" s="2"/>
      <c r="M864" s="2"/>
    </row>
    <row r="865" spans="1:13">
      <c r="A865" s="2"/>
      <c r="B865" s="2"/>
      <c r="C865" s="2"/>
      <c r="D865" s="2"/>
      <c r="E865" s="2"/>
      <c r="F865" s="2"/>
      <c r="G865" s="4"/>
      <c r="H865" s="2"/>
      <c r="I865" s="2"/>
      <c r="J865" s="2"/>
      <c r="K865" s="2"/>
      <c r="L865" s="2"/>
      <c r="M865" s="2"/>
    </row>
    <row r="866" spans="1:13">
      <c r="A866" s="2"/>
      <c r="B866" s="2"/>
      <c r="C866" s="2"/>
      <c r="D866" s="2"/>
      <c r="E866" s="2"/>
      <c r="F866" s="2"/>
      <c r="G866" s="4"/>
      <c r="H866" s="2"/>
      <c r="I866" s="2"/>
      <c r="J866" s="2"/>
      <c r="K866" s="2"/>
      <c r="L866" s="2"/>
      <c r="M866" s="2"/>
    </row>
    <row r="867" spans="1:13">
      <c r="A867" s="2"/>
      <c r="B867" s="2"/>
      <c r="C867" s="2"/>
      <c r="D867" s="2"/>
      <c r="E867" s="2"/>
      <c r="F867" s="2"/>
      <c r="G867" s="4"/>
      <c r="H867" s="2"/>
      <c r="I867" s="2"/>
      <c r="J867" s="2"/>
      <c r="K867" s="2"/>
      <c r="L867" s="2"/>
      <c r="M867" s="2"/>
    </row>
    <row r="868" spans="1:13">
      <c r="A868" s="2"/>
      <c r="B868" s="2"/>
      <c r="C868" s="2"/>
      <c r="D868" s="2"/>
      <c r="E868" s="2"/>
      <c r="F868" s="2"/>
      <c r="G868" s="4"/>
      <c r="H868" s="2"/>
      <c r="I868" s="2"/>
      <c r="J868" s="2"/>
      <c r="K868" s="2"/>
      <c r="L868" s="2"/>
      <c r="M868" s="2"/>
    </row>
    <row r="869" spans="1:13">
      <c r="A869" s="2"/>
      <c r="B869" s="2"/>
      <c r="C869" s="2"/>
      <c r="D869" s="2"/>
      <c r="E869" s="2"/>
      <c r="F869" s="2"/>
      <c r="G869" s="4"/>
      <c r="H869" s="2"/>
      <c r="I869" s="2"/>
      <c r="J869" s="2"/>
      <c r="K869" s="2"/>
      <c r="L869" s="2"/>
      <c r="M869" s="2"/>
    </row>
    <row r="870" spans="1:13">
      <c r="A870" s="2"/>
      <c r="B870" s="2"/>
      <c r="C870" s="2"/>
      <c r="D870" s="2"/>
      <c r="E870" s="2"/>
      <c r="F870" s="2"/>
      <c r="G870" s="4"/>
      <c r="H870" s="2"/>
      <c r="I870" s="2"/>
      <c r="J870" s="2"/>
      <c r="K870" s="2"/>
      <c r="L870" s="2"/>
      <c r="M870" s="2"/>
    </row>
    <row r="871" spans="1:13">
      <c r="A871" s="2"/>
      <c r="B871" s="2"/>
      <c r="C871" s="2"/>
      <c r="D871" s="2"/>
      <c r="E871" s="2"/>
      <c r="F871" s="2"/>
      <c r="G871" s="4"/>
      <c r="H871" s="2"/>
      <c r="I871" s="2"/>
      <c r="J871" s="2"/>
      <c r="K871" s="2"/>
      <c r="L871" s="2"/>
      <c r="M871" s="2"/>
    </row>
    <row r="872" spans="1:13">
      <c r="A872" s="2"/>
      <c r="B872" s="2"/>
      <c r="C872" s="2"/>
      <c r="D872" s="2"/>
      <c r="E872" s="2"/>
      <c r="F872" s="2"/>
      <c r="G872" s="4"/>
      <c r="H872" s="2"/>
      <c r="I872" s="2"/>
      <c r="J872" s="2"/>
      <c r="K872" s="2"/>
      <c r="L872" s="2"/>
      <c r="M872" s="2"/>
    </row>
    <row r="873" spans="1:13">
      <c r="A873" s="2"/>
      <c r="B873" s="2"/>
      <c r="C873" s="2"/>
      <c r="D873" s="2"/>
      <c r="E873" s="2"/>
      <c r="F873" s="2"/>
      <c r="G873" s="4"/>
      <c r="H873" s="2"/>
      <c r="I873" s="2"/>
      <c r="J873" s="2"/>
      <c r="K873" s="2"/>
      <c r="L873" s="2"/>
      <c r="M873" s="2"/>
    </row>
    <row r="874" spans="1:13">
      <c r="A874" s="2"/>
      <c r="B874" s="2"/>
      <c r="C874" s="2"/>
      <c r="D874" s="2"/>
      <c r="E874" s="2"/>
      <c r="F874" s="2"/>
      <c r="G874" s="4"/>
      <c r="H874" s="2"/>
      <c r="I874" s="2"/>
      <c r="J874" s="2"/>
      <c r="K874" s="2"/>
      <c r="L874" s="2"/>
      <c r="M874" s="2"/>
    </row>
    <row r="875" spans="1:13">
      <c r="A875" s="2"/>
      <c r="B875" s="2"/>
      <c r="C875" s="2"/>
      <c r="D875" s="2"/>
      <c r="E875" s="2"/>
      <c r="F875" s="2"/>
      <c r="G875" s="4"/>
      <c r="H875" s="2"/>
      <c r="I875" s="2"/>
      <c r="J875" s="2"/>
      <c r="K875" s="2"/>
      <c r="L875" s="2"/>
      <c r="M875" s="2"/>
    </row>
    <row r="876" spans="1:13">
      <c r="A876" s="2"/>
      <c r="B876" s="2"/>
      <c r="C876" s="2"/>
      <c r="D876" s="2"/>
      <c r="E876" s="2"/>
      <c r="F876" s="2"/>
      <c r="G876" s="4"/>
      <c r="H876" s="2"/>
      <c r="I876" s="2"/>
      <c r="J876" s="2"/>
      <c r="K876" s="2"/>
      <c r="L876" s="2"/>
      <c r="M876" s="2"/>
    </row>
    <row r="877" spans="1:13">
      <c r="A877" s="2"/>
      <c r="B877" s="2"/>
      <c r="C877" s="2"/>
      <c r="D877" s="2"/>
      <c r="E877" s="2"/>
      <c r="F877" s="2"/>
      <c r="G877" s="4"/>
      <c r="H877" s="2"/>
      <c r="I877" s="2"/>
      <c r="J877" s="2"/>
      <c r="K877" s="2"/>
      <c r="L877" s="2"/>
      <c r="M877" s="2"/>
    </row>
    <row r="878" spans="1:13">
      <c r="A878" s="2"/>
      <c r="B878" s="2"/>
      <c r="C878" s="2"/>
      <c r="D878" s="2"/>
      <c r="E878" s="2"/>
      <c r="F878" s="2"/>
      <c r="G878" s="4"/>
      <c r="H878" s="2"/>
      <c r="I878" s="2"/>
      <c r="J878" s="2"/>
      <c r="K878" s="2"/>
      <c r="L878" s="2"/>
      <c r="M878" s="2"/>
    </row>
    <row r="879" spans="1:13">
      <c r="A879" s="2"/>
      <c r="B879" s="2"/>
      <c r="C879" s="2"/>
      <c r="D879" s="2"/>
      <c r="E879" s="2"/>
      <c r="F879" s="2"/>
      <c r="G879" s="4"/>
      <c r="H879" s="2"/>
      <c r="I879" s="2"/>
      <c r="J879" s="2"/>
      <c r="K879" s="2"/>
      <c r="L879" s="2"/>
      <c r="M879" s="2"/>
    </row>
    <row r="880" spans="1:13">
      <c r="A880" s="2"/>
      <c r="B880" s="2"/>
      <c r="C880" s="2"/>
      <c r="D880" s="2"/>
      <c r="E880" s="2"/>
      <c r="F880" s="2"/>
      <c r="G880" s="4"/>
      <c r="H880" s="2"/>
      <c r="I880" s="2"/>
      <c r="J880" s="2"/>
      <c r="K880" s="2"/>
      <c r="L880" s="2"/>
      <c r="M880" s="2"/>
    </row>
    <row r="881" spans="1:13">
      <c r="A881" s="2"/>
      <c r="B881" s="2"/>
      <c r="C881" s="2"/>
      <c r="D881" s="2"/>
      <c r="E881" s="2"/>
      <c r="F881" s="2"/>
      <c r="G881" s="4"/>
      <c r="H881" s="2"/>
      <c r="I881" s="2"/>
      <c r="J881" s="2"/>
      <c r="K881" s="2"/>
      <c r="L881" s="2"/>
      <c r="M881" s="2"/>
    </row>
    <row r="882" spans="1:13">
      <c r="A882" s="2"/>
      <c r="B882" s="2"/>
      <c r="C882" s="2"/>
      <c r="D882" s="2"/>
      <c r="E882" s="2"/>
      <c r="F882" s="2"/>
      <c r="G882" s="4"/>
      <c r="H882" s="2"/>
      <c r="I882" s="2"/>
      <c r="J882" s="2"/>
      <c r="K882" s="2"/>
      <c r="L882" s="2"/>
      <c r="M882" s="2"/>
    </row>
    <row r="883" spans="1:13">
      <c r="A883" s="2"/>
      <c r="B883" s="2"/>
      <c r="C883" s="2"/>
      <c r="D883" s="2"/>
      <c r="E883" s="2"/>
      <c r="F883" s="2"/>
      <c r="G883" s="4"/>
      <c r="H883" s="2"/>
      <c r="I883" s="2"/>
      <c r="J883" s="2"/>
      <c r="K883" s="2"/>
      <c r="L883" s="2"/>
      <c r="M883" s="2"/>
    </row>
    <row r="884" spans="1:13">
      <c r="A884" s="2"/>
      <c r="B884" s="2"/>
      <c r="C884" s="2"/>
      <c r="D884" s="2"/>
      <c r="E884" s="2"/>
      <c r="F884" s="2"/>
      <c r="G884" s="4"/>
      <c r="H884" s="2"/>
      <c r="I884" s="2"/>
      <c r="J884" s="2"/>
      <c r="K884" s="2"/>
      <c r="L884" s="2"/>
      <c r="M884" s="2"/>
    </row>
    <row r="885" spans="1:13">
      <c r="A885" s="2"/>
      <c r="B885" s="2"/>
      <c r="C885" s="2"/>
      <c r="D885" s="2"/>
      <c r="E885" s="2"/>
      <c r="F885" s="2"/>
      <c r="G885" s="4"/>
      <c r="H885" s="2"/>
      <c r="I885" s="2"/>
      <c r="J885" s="2"/>
      <c r="K885" s="2"/>
      <c r="L885" s="2"/>
      <c r="M885" s="2"/>
    </row>
    <row r="886" spans="1:13">
      <c r="A886" s="2"/>
      <c r="B886" s="2"/>
      <c r="C886" s="2"/>
      <c r="D886" s="2"/>
      <c r="E886" s="2"/>
      <c r="F886" s="2"/>
      <c r="G886" s="4"/>
      <c r="H886" s="2"/>
      <c r="I886" s="2"/>
      <c r="J886" s="2"/>
      <c r="K886" s="2"/>
      <c r="L886" s="2"/>
      <c r="M886" s="2"/>
    </row>
    <row r="887" spans="1:13">
      <c r="A887" s="2"/>
      <c r="B887" s="2"/>
      <c r="C887" s="2"/>
      <c r="D887" s="2"/>
      <c r="E887" s="2"/>
      <c r="F887" s="2"/>
      <c r="G887" s="4"/>
      <c r="H887" s="2"/>
      <c r="I887" s="2"/>
      <c r="J887" s="2"/>
      <c r="K887" s="2"/>
      <c r="L887" s="2"/>
      <c r="M887" s="2"/>
    </row>
    <row r="888" spans="1:13">
      <c r="A888" s="2"/>
      <c r="B888" s="2"/>
      <c r="C888" s="2"/>
      <c r="D888" s="2"/>
      <c r="E888" s="2"/>
      <c r="F888" s="2"/>
      <c r="G888" s="4"/>
      <c r="H888" s="2"/>
      <c r="I888" s="2"/>
      <c r="J888" s="2"/>
      <c r="K888" s="2"/>
      <c r="L888" s="2"/>
      <c r="M888" s="2"/>
    </row>
    <row r="889" spans="1:13">
      <c r="A889" s="2"/>
      <c r="B889" s="2"/>
      <c r="C889" s="2"/>
      <c r="D889" s="2"/>
      <c r="E889" s="2"/>
      <c r="F889" s="2"/>
      <c r="G889" s="4"/>
      <c r="H889" s="2"/>
      <c r="I889" s="2"/>
      <c r="J889" s="2"/>
      <c r="K889" s="2"/>
      <c r="L889" s="2"/>
      <c r="M889" s="2"/>
    </row>
    <row r="890" spans="1:13">
      <c r="A890" s="2"/>
      <c r="B890" s="2"/>
      <c r="C890" s="2"/>
      <c r="D890" s="2"/>
      <c r="E890" s="2"/>
      <c r="F890" s="2"/>
      <c r="G890" s="4"/>
      <c r="H890" s="2"/>
      <c r="I890" s="2"/>
      <c r="J890" s="2"/>
      <c r="K890" s="2"/>
      <c r="L890" s="2"/>
      <c r="M890" s="2"/>
    </row>
    <row r="891" spans="1:13">
      <c r="A891" s="2"/>
      <c r="B891" s="2"/>
      <c r="C891" s="2"/>
      <c r="D891" s="2"/>
      <c r="E891" s="2"/>
      <c r="F891" s="2"/>
      <c r="G891" s="4"/>
      <c r="H891" s="2"/>
      <c r="I891" s="2"/>
      <c r="J891" s="2"/>
      <c r="K891" s="2"/>
      <c r="L891" s="2"/>
      <c r="M891" s="2"/>
    </row>
    <row r="892" spans="1:13">
      <c r="A892" s="2"/>
      <c r="B892" s="2"/>
      <c r="C892" s="2"/>
      <c r="D892" s="2"/>
      <c r="E892" s="2"/>
      <c r="F892" s="2"/>
      <c r="G892" s="4"/>
      <c r="H892" s="2"/>
      <c r="I892" s="2"/>
      <c r="J892" s="2"/>
      <c r="K892" s="2"/>
      <c r="L892" s="2"/>
      <c r="M892" s="2"/>
    </row>
    <row r="893" spans="1:13">
      <c r="A893" s="2"/>
      <c r="B893" s="2"/>
      <c r="C893" s="2"/>
      <c r="D893" s="2"/>
      <c r="E893" s="2"/>
      <c r="F893" s="2"/>
      <c r="G893" s="4"/>
      <c r="H893" s="2"/>
      <c r="I893" s="2"/>
      <c r="J893" s="2"/>
      <c r="K893" s="2"/>
      <c r="L893" s="2"/>
      <c r="M893" s="2"/>
    </row>
    <row r="894" spans="1:13">
      <c r="A894" s="2"/>
      <c r="B894" s="2"/>
      <c r="C894" s="2"/>
      <c r="D894" s="2"/>
      <c r="E894" s="2"/>
      <c r="F894" s="2"/>
      <c r="G894" s="4"/>
      <c r="H894" s="2"/>
      <c r="I894" s="2"/>
      <c r="J894" s="2"/>
      <c r="K894" s="2"/>
      <c r="L894" s="2"/>
      <c r="M894" s="2"/>
    </row>
    <row r="895" spans="1:13">
      <c r="A895" s="2"/>
      <c r="B895" s="2"/>
      <c r="C895" s="2"/>
      <c r="D895" s="2"/>
      <c r="E895" s="2"/>
      <c r="F895" s="2"/>
      <c r="G895" s="4"/>
      <c r="H895" s="2"/>
      <c r="I895" s="2"/>
      <c r="J895" s="2"/>
      <c r="K895" s="2"/>
      <c r="L895" s="2"/>
      <c r="M895" s="2"/>
    </row>
    <row r="896" spans="1:13">
      <c r="A896" s="2"/>
      <c r="B896" s="2"/>
      <c r="C896" s="2"/>
      <c r="D896" s="2"/>
      <c r="E896" s="2"/>
      <c r="F896" s="2"/>
      <c r="G896" s="4"/>
      <c r="H896" s="2"/>
      <c r="I896" s="2"/>
      <c r="J896" s="2"/>
      <c r="K896" s="2"/>
      <c r="L896" s="2"/>
      <c r="M896" s="2"/>
    </row>
    <row r="897" spans="1:13">
      <c r="A897" s="2"/>
      <c r="B897" s="2"/>
      <c r="C897" s="2"/>
      <c r="D897" s="2"/>
      <c r="E897" s="2"/>
      <c r="F897" s="2"/>
      <c r="G897" s="4"/>
      <c r="H897" s="2"/>
      <c r="I897" s="2"/>
      <c r="J897" s="2"/>
      <c r="K897" s="2"/>
      <c r="L897" s="2"/>
      <c r="M897" s="2"/>
    </row>
    <row r="898" spans="1:13">
      <c r="A898" s="2"/>
      <c r="B898" s="2"/>
      <c r="C898" s="2"/>
      <c r="D898" s="2"/>
      <c r="E898" s="2"/>
      <c r="F898" s="2"/>
      <c r="G898" s="4"/>
      <c r="H898" s="2"/>
      <c r="I898" s="2"/>
      <c r="J898" s="2"/>
      <c r="K898" s="2"/>
      <c r="L898" s="2"/>
      <c r="M898" s="2"/>
    </row>
    <row r="899" spans="1:13">
      <c r="A899" s="2"/>
      <c r="B899" s="2"/>
      <c r="C899" s="2"/>
      <c r="D899" s="2"/>
      <c r="E899" s="2"/>
      <c r="F899" s="2"/>
      <c r="G899" s="4"/>
      <c r="H899" s="2"/>
      <c r="I899" s="2"/>
      <c r="J899" s="2"/>
      <c r="K899" s="2"/>
      <c r="L899" s="2"/>
      <c r="M899" s="2"/>
    </row>
    <row r="900" spans="1:13">
      <c r="A900" s="2"/>
      <c r="B900" s="2"/>
      <c r="C900" s="2"/>
      <c r="D900" s="2"/>
      <c r="E900" s="2"/>
      <c r="F900" s="2"/>
      <c r="G900" s="4"/>
      <c r="H900" s="2"/>
      <c r="I900" s="2"/>
      <c r="J900" s="2"/>
      <c r="K900" s="2"/>
      <c r="L900" s="2"/>
      <c r="M900" s="2"/>
    </row>
    <row r="901" spans="1:13">
      <c r="A901" s="2"/>
      <c r="B901" s="2"/>
      <c r="C901" s="2"/>
      <c r="D901" s="2"/>
      <c r="E901" s="2"/>
      <c r="F901" s="2"/>
      <c r="G901" s="4"/>
      <c r="H901" s="2"/>
      <c r="I901" s="2"/>
      <c r="J901" s="2"/>
      <c r="K901" s="2"/>
      <c r="L901" s="2"/>
      <c r="M901" s="2"/>
    </row>
    <row r="902" spans="1:13">
      <c r="A902" s="2"/>
      <c r="B902" s="2"/>
      <c r="C902" s="2"/>
      <c r="D902" s="2"/>
      <c r="E902" s="2"/>
      <c r="F902" s="2"/>
      <c r="G902" s="4"/>
      <c r="H902" s="2"/>
      <c r="I902" s="2"/>
      <c r="J902" s="2"/>
      <c r="K902" s="2"/>
      <c r="L902" s="2"/>
      <c r="M902" s="2"/>
    </row>
    <row r="903" spans="1:13">
      <c r="A903" s="2"/>
      <c r="B903" s="2"/>
      <c r="C903" s="2"/>
      <c r="D903" s="2"/>
      <c r="E903" s="2"/>
      <c r="F903" s="2"/>
      <c r="G903" s="4"/>
      <c r="H903" s="2"/>
      <c r="I903" s="2"/>
      <c r="J903" s="2"/>
      <c r="K903" s="2"/>
      <c r="L903" s="2"/>
      <c r="M903" s="2"/>
    </row>
    <row r="904" spans="1:13">
      <c r="A904" s="2"/>
      <c r="B904" s="2"/>
      <c r="C904" s="2"/>
      <c r="D904" s="2"/>
      <c r="E904" s="2"/>
      <c r="F904" s="2"/>
      <c r="G904" s="4"/>
      <c r="H904" s="2"/>
      <c r="I904" s="2"/>
      <c r="J904" s="2"/>
      <c r="K904" s="2"/>
      <c r="L904" s="2"/>
      <c r="M904" s="2"/>
    </row>
    <row r="905" spans="1:13">
      <c r="A905" s="2"/>
      <c r="B905" s="2"/>
      <c r="C905" s="2"/>
      <c r="D905" s="2"/>
      <c r="E905" s="2"/>
      <c r="F905" s="2"/>
      <c r="G905" s="4"/>
      <c r="H905" s="2"/>
      <c r="I905" s="2"/>
      <c r="J905" s="2"/>
      <c r="K905" s="2"/>
      <c r="L905" s="2"/>
      <c r="M905" s="2"/>
    </row>
    <row r="906" spans="1:13">
      <c r="A906" s="6"/>
      <c r="B906" s="2"/>
      <c r="C906" s="2"/>
      <c r="D906" s="2"/>
      <c r="E906" s="2"/>
      <c r="F906" s="2"/>
      <c r="G906" s="4"/>
      <c r="H906" s="2"/>
      <c r="I906" s="2"/>
      <c r="J906" s="2"/>
      <c r="K906" s="2"/>
      <c r="L906" s="2"/>
      <c r="M906" s="2"/>
    </row>
    <row r="907" spans="1:13">
      <c r="A907" s="2"/>
      <c r="B907" s="2"/>
      <c r="C907" s="2"/>
      <c r="D907" s="2"/>
      <c r="E907" s="2"/>
      <c r="F907" s="2"/>
      <c r="G907" s="4"/>
      <c r="H907" s="2"/>
      <c r="I907" s="2"/>
      <c r="J907" s="2"/>
      <c r="K907" s="2"/>
      <c r="L907" s="2"/>
      <c r="M907" s="2"/>
    </row>
    <row r="908" spans="1:13">
      <c r="A908" s="2"/>
      <c r="B908" s="2"/>
      <c r="C908" s="2"/>
      <c r="D908" s="2"/>
      <c r="E908" s="2"/>
      <c r="F908" s="2"/>
      <c r="G908" s="4"/>
      <c r="H908" s="2"/>
      <c r="I908" s="2"/>
      <c r="J908" s="2"/>
      <c r="K908" s="2"/>
      <c r="L908" s="2"/>
      <c r="M908" s="2"/>
    </row>
    <row r="909" spans="1:13">
      <c r="A909" s="2"/>
      <c r="B909" s="2"/>
      <c r="C909" s="2"/>
      <c r="D909" s="2"/>
      <c r="E909" s="2"/>
      <c r="F909" s="2"/>
      <c r="G909" s="4"/>
      <c r="H909" s="2"/>
      <c r="I909" s="2"/>
      <c r="J909" s="2"/>
      <c r="K909" s="2"/>
      <c r="L909" s="2"/>
      <c r="M909" s="2"/>
    </row>
    <row r="910" spans="1:13">
      <c r="A910" s="2"/>
      <c r="B910" s="2"/>
      <c r="C910" s="2"/>
      <c r="D910" s="2"/>
      <c r="E910" s="2"/>
      <c r="F910" s="2"/>
      <c r="G910" s="4"/>
      <c r="H910" s="2"/>
      <c r="I910" s="2"/>
      <c r="J910" s="2"/>
      <c r="K910" s="2"/>
      <c r="L910" s="2"/>
      <c r="M910" s="2"/>
    </row>
    <row r="911" spans="1:13">
      <c r="A911" s="2"/>
      <c r="B911" s="2"/>
      <c r="C911" s="2"/>
      <c r="D911" s="2"/>
      <c r="E911" s="2"/>
      <c r="F911" s="2"/>
      <c r="G911" s="4"/>
      <c r="H911" s="2"/>
      <c r="I911" s="2"/>
      <c r="J911" s="2"/>
      <c r="K911" s="2"/>
      <c r="L911" s="2"/>
      <c r="M911" s="2"/>
    </row>
    <row r="912" spans="1:13">
      <c r="A912" s="2"/>
      <c r="B912" s="2"/>
      <c r="C912" s="2"/>
      <c r="D912" s="2"/>
      <c r="E912" s="2"/>
      <c r="F912" s="2"/>
      <c r="G912" s="4"/>
      <c r="H912" s="2"/>
      <c r="I912" s="2"/>
      <c r="J912" s="2"/>
      <c r="K912" s="2"/>
      <c r="L912" s="2"/>
      <c r="M912" s="2"/>
    </row>
    <row r="913" spans="1:13">
      <c r="A913" s="2"/>
      <c r="B913" s="2"/>
      <c r="C913" s="2"/>
      <c r="D913" s="2"/>
      <c r="E913" s="2"/>
      <c r="F913" s="2"/>
      <c r="G913" s="4"/>
      <c r="H913" s="2"/>
      <c r="I913" s="2"/>
      <c r="J913" s="2"/>
      <c r="K913" s="2"/>
      <c r="L913" s="2"/>
      <c r="M913" s="2"/>
    </row>
    <row r="914" spans="1:13">
      <c r="A914" s="2"/>
      <c r="B914" s="2"/>
      <c r="C914" s="2"/>
      <c r="D914" s="2"/>
      <c r="E914" s="2"/>
      <c r="F914" s="2"/>
      <c r="G914" s="4"/>
      <c r="H914" s="2"/>
      <c r="I914" s="2"/>
      <c r="J914" s="2"/>
      <c r="K914" s="2"/>
      <c r="L914" s="2"/>
      <c r="M914" s="2"/>
    </row>
    <row r="915" spans="1:13">
      <c r="A915" s="2"/>
      <c r="B915" s="2"/>
      <c r="C915" s="2"/>
      <c r="D915" s="2"/>
      <c r="E915" s="2"/>
      <c r="F915" s="2"/>
      <c r="G915" s="4"/>
      <c r="H915" s="2"/>
      <c r="I915" s="2"/>
      <c r="J915" s="2"/>
      <c r="K915" s="2"/>
      <c r="L915" s="2"/>
      <c r="M915" s="2"/>
    </row>
    <row r="916" spans="1:13">
      <c r="A916" s="2"/>
      <c r="B916" s="2"/>
      <c r="C916" s="2"/>
      <c r="D916" s="2"/>
      <c r="E916" s="2"/>
      <c r="F916" s="2"/>
      <c r="G916" s="4"/>
      <c r="H916" s="2"/>
      <c r="I916" s="2"/>
      <c r="J916" s="2"/>
      <c r="K916" s="2"/>
      <c r="L916" s="2"/>
      <c r="M916" s="2"/>
    </row>
    <row r="917" spans="1:13">
      <c r="A917" s="2"/>
      <c r="B917" s="2"/>
      <c r="C917" s="2"/>
      <c r="D917" s="2"/>
      <c r="E917" s="2"/>
      <c r="F917" s="2"/>
      <c r="G917" s="4"/>
      <c r="H917" s="2"/>
      <c r="I917" s="2"/>
      <c r="J917" s="2"/>
      <c r="K917" s="2"/>
      <c r="L917" s="2"/>
      <c r="M917" s="2"/>
    </row>
    <row r="918" spans="1:13">
      <c r="A918" s="2"/>
      <c r="B918" s="2"/>
      <c r="C918" s="2"/>
      <c r="D918" s="2"/>
      <c r="E918" s="2"/>
      <c r="F918" s="2"/>
      <c r="G918" s="4"/>
      <c r="H918" s="2"/>
      <c r="I918" s="2"/>
      <c r="J918" s="2"/>
      <c r="K918" s="2"/>
      <c r="L918" s="2"/>
      <c r="M918" s="2"/>
    </row>
    <row r="919" spans="1:13">
      <c r="A919" s="2"/>
      <c r="B919" s="2"/>
      <c r="C919" s="2"/>
      <c r="D919" s="2"/>
      <c r="E919" s="2"/>
      <c r="F919" s="2"/>
      <c r="G919" s="4"/>
      <c r="H919" s="2"/>
      <c r="I919" s="2"/>
      <c r="J919" s="2"/>
      <c r="K919" s="2"/>
      <c r="L919" s="2"/>
      <c r="M919" s="2"/>
    </row>
    <row r="920" spans="1:13">
      <c r="A920" s="2"/>
      <c r="B920" s="2"/>
      <c r="C920" s="2"/>
      <c r="D920" s="2"/>
      <c r="E920" s="2"/>
      <c r="F920" s="2"/>
      <c r="G920" s="4"/>
      <c r="H920" s="2"/>
      <c r="I920" s="2"/>
      <c r="J920" s="2"/>
      <c r="K920" s="2"/>
      <c r="L920" s="2"/>
      <c r="M920" s="2"/>
    </row>
    <row r="921" spans="1:13">
      <c r="A921" s="2"/>
      <c r="B921" s="2"/>
      <c r="C921" s="2"/>
      <c r="D921" s="2"/>
      <c r="E921" s="2"/>
      <c r="F921" s="2"/>
      <c r="G921" s="4"/>
      <c r="H921" s="2"/>
      <c r="I921" s="2"/>
      <c r="J921" s="2"/>
      <c r="K921" s="2"/>
      <c r="L921" s="2"/>
      <c r="M921" s="2"/>
    </row>
    <row r="922" spans="1:13">
      <c r="A922" s="2"/>
      <c r="B922" s="2"/>
      <c r="C922" s="2"/>
      <c r="D922" s="2"/>
      <c r="E922" s="2"/>
      <c r="F922" s="2"/>
      <c r="G922" s="4"/>
      <c r="H922" s="2"/>
      <c r="I922" s="2"/>
      <c r="J922" s="2"/>
      <c r="K922" s="2"/>
      <c r="L922" s="2"/>
      <c r="M922" s="2"/>
    </row>
    <row r="923" spans="1:13">
      <c r="A923" s="2"/>
      <c r="B923" s="2"/>
      <c r="C923" s="2"/>
      <c r="D923" s="2"/>
      <c r="E923" s="2"/>
      <c r="F923" s="2"/>
      <c r="G923" s="4"/>
      <c r="H923" s="2"/>
      <c r="I923" s="2"/>
      <c r="J923" s="2"/>
      <c r="K923" s="2"/>
      <c r="L923" s="2"/>
      <c r="M923" s="2"/>
    </row>
    <row r="924" spans="1:13">
      <c r="A924" s="2"/>
      <c r="B924" s="2"/>
      <c r="C924" s="2"/>
      <c r="D924" s="2"/>
      <c r="E924" s="2"/>
      <c r="F924" s="2"/>
      <c r="G924" s="4"/>
      <c r="H924" s="2"/>
      <c r="I924" s="2"/>
      <c r="J924" s="2"/>
      <c r="K924" s="2"/>
      <c r="L924" s="2"/>
      <c r="M924" s="2"/>
    </row>
    <row r="925" spans="1:13">
      <c r="A925" s="2"/>
      <c r="B925" s="2"/>
      <c r="C925" s="2"/>
      <c r="D925" s="2"/>
      <c r="E925" s="2"/>
      <c r="F925" s="2"/>
      <c r="G925" s="4"/>
      <c r="H925" s="2"/>
      <c r="I925" s="2"/>
      <c r="J925" s="2"/>
      <c r="K925" s="2"/>
      <c r="L925" s="2"/>
      <c r="M925" s="2"/>
    </row>
    <row r="926" spans="1:13">
      <c r="A926" s="2"/>
      <c r="B926" s="2"/>
      <c r="C926" s="2"/>
      <c r="D926" s="2"/>
      <c r="E926" s="2"/>
      <c r="F926" s="2"/>
      <c r="G926" s="4"/>
      <c r="H926" s="2"/>
      <c r="I926" s="2"/>
      <c r="J926" s="2"/>
      <c r="K926" s="2"/>
      <c r="L926" s="2"/>
      <c r="M926" s="2"/>
    </row>
    <row r="927" spans="1:13">
      <c r="A927" s="2"/>
      <c r="B927" s="2"/>
      <c r="C927" s="2"/>
      <c r="D927" s="2"/>
      <c r="E927" s="2"/>
      <c r="F927" s="2"/>
      <c r="G927" s="4"/>
      <c r="H927" s="2"/>
      <c r="I927" s="2"/>
      <c r="J927" s="2"/>
      <c r="K927" s="2"/>
      <c r="L927" s="2"/>
      <c r="M927" s="2"/>
    </row>
    <row r="928" spans="1:13">
      <c r="A928" s="2"/>
      <c r="B928" s="2"/>
      <c r="C928" s="2"/>
      <c r="D928" s="2"/>
      <c r="E928" s="2"/>
      <c r="F928" s="2"/>
      <c r="G928" s="4"/>
      <c r="H928" s="2"/>
      <c r="I928" s="2"/>
      <c r="J928" s="2"/>
      <c r="K928" s="2"/>
      <c r="L928" s="2"/>
      <c r="M928" s="2"/>
    </row>
    <row r="929" spans="1:13">
      <c r="A929" s="2"/>
      <c r="B929" s="2"/>
      <c r="C929" s="2"/>
      <c r="D929" s="2"/>
      <c r="E929" s="2"/>
      <c r="F929" s="2"/>
      <c r="G929" s="4"/>
      <c r="H929" s="2"/>
      <c r="I929" s="2"/>
      <c r="J929" s="2"/>
      <c r="K929" s="2"/>
      <c r="L929" s="2"/>
      <c r="M929" s="2"/>
    </row>
    <row r="930" spans="1:13">
      <c r="A930" s="2"/>
      <c r="B930" s="2"/>
      <c r="C930" s="2"/>
      <c r="D930" s="2"/>
      <c r="E930" s="2"/>
      <c r="F930" s="2"/>
      <c r="G930" s="4"/>
      <c r="H930" s="2"/>
      <c r="I930" s="2"/>
      <c r="J930" s="2"/>
      <c r="K930" s="2"/>
      <c r="L930" s="2"/>
      <c r="M930" s="2"/>
    </row>
    <row r="931" spans="1:13">
      <c r="A931" s="2"/>
      <c r="B931" s="2"/>
      <c r="C931" s="2"/>
      <c r="D931" s="2"/>
      <c r="E931" s="2"/>
      <c r="F931" s="2"/>
      <c r="G931" s="4"/>
      <c r="H931" s="2"/>
      <c r="I931" s="2"/>
      <c r="J931" s="2"/>
      <c r="K931" s="2"/>
      <c r="L931" s="2"/>
      <c r="M931" s="2"/>
    </row>
    <row r="932" spans="1:13">
      <c r="A932" s="2"/>
      <c r="B932" s="2"/>
      <c r="C932" s="2"/>
      <c r="D932" s="2"/>
      <c r="E932" s="2"/>
      <c r="F932" s="2"/>
      <c r="G932" s="4"/>
      <c r="H932" s="2"/>
      <c r="I932" s="2"/>
      <c r="J932" s="2"/>
      <c r="K932" s="2"/>
      <c r="L932" s="2"/>
      <c r="M932" s="2"/>
    </row>
    <row r="933" spans="1:13">
      <c r="A933" s="2"/>
      <c r="B933" s="2"/>
      <c r="C933" s="2"/>
      <c r="D933" s="2"/>
      <c r="E933" s="2"/>
      <c r="F933" s="2"/>
      <c r="G933" s="4"/>
      <c r="H933" s="2"/>
      <c r="I933" s="2"/>
      <c r="J933" s="2"/>
      <c r="K933" s="2"/>
      <c r="L933" s="2"/>
      <c r="M933" s="2"/>
    </row>
    <row r="934" spans="1:13">
      <c r="A934" s="2"/>
      <c r="B934" s="2"/>
      <c r="C934" s="2"/>
      <c r="D934" s="2"/>
      <c r="E934" s="2"/>
      <c r="F934" s="2"/>
      <c r="G934" s="4"/>
      <c r="H934" s="2"/>
      <c r="I934" s="2"/>
      <c r="J934" s="2"/>
      <c r="K934" s="2"/>
      <c r="L934" s="2"/>
      <c r="M934" s="2"/>
    </row>
    <row r="935" spans="1:13">
      <c r="A935" s="2"/>
      <c r="B935" s="2"/>
      <c r="C935" s="2"/>
      <c r="D935" s="2"/>
      <c r="E935" s="2"/>
      <c r="F935" s="2"/>
      <c r="G935" s="4"/>
      <c r="H935" s="2"/>
      <c r="I935" s="2"/>
      <c r="J935" s="2"/>
      <c r="K935" s="2"/>
      <c r="L935" s="2"/>
      <c r="M935" s="2"/>
    </row>
    <row r="936" spans="1:13">
      <c r="A936" s="2"/>
      <c r="B936" s="2"/>
      <c r="C936" s="2"/>
      <c r="D936" s="2"/>
      <c r="E936" s="2"/>
      <c r="F936" s="2"/>
      <c r="G936" s="4"/>
      <c r="H936" s="2"/>
      <c r="I936" s="2"/>
      <c r="J936" s="2"/>
      <c r="K936" s="2"/>
      <c r="L936" s="2"/>
      <c r="M936" s="2"/>
    </row>
    <row r="937" spans="1:13">
      <c r="A937" s="2"/>
      <c r="B937" s="2"/>
      <c r="C937" s="2"/>
      <c r="D937" s="2"/>
      <c r="E937" s="2"/>
      <c r="F937" s="2"/>
      <c r="G937" s="4"/>
      <c r="H937" s="2"/>
      <c r="I937" s="2"/>
      <c r="J937" s="2"/>
      <c r="K937" s="2"/>
      <c r="L937" s="2"/>
      <c r="M937" s="2"/>
    </row>
    <row r="938" spans="1:13">
      <c r="A938" s="2"/>
      <c r="B938" s="2"/>
      <c r="C938" s="2"/>
      <c r="D938" s="2"/>
      <c r="E938" s="2"/>
      <c r="F938" s="2"/>
      <c r="G938" s="4"/>
      <c r="H938" s="2"/>
      <c r="I938" s="2"/>
      <c r="J938" s="2"/>
      <c r="K938" s="2"/>
      <c r="L938" s="2"/>
      <c r="M938" s="2"/>
    </row>
    <row r="939" spans="1:13">
      <c r="A939" s="2"/>
      <c r="B939" s="2"/>
      <c r="C939" s="2"/>
      <c r="D939" s="2"/>
      <c r="E939" s="2"/>
      <c r="F939" s="2"/>
      <c r="G939" s="4"/>
      <c r="H939" s="2"/>
      <c r="I939" s="2"/>
      <c r="J939" s="2"/>
      <c r="K939" s="2"/>
      <c r="L939" s="2"/>
      <c r="M939" s="2"/>
    </row>
    <row r="940" spans="1:13">
      <c r="A940" s="2"/>
      <c r="B940" s="2"/>
      <c r="C940" s="2"/>
      <c r="D940" s="2"/>
      <c r="E940" s="2"/>
      <c r="F940" s="2"/>
      <c r="G940" s="4"/>
      <c r="H940" s="2"/>
      <c r="I940" s="2"/>
      <c r="J940" s="2"/>
      <c r="K940" s="2"/>
      <c r="L940" s="2"/>
      <c r="M940" s="2"/>
    </row>
    <row r="941" spans="1:13">
      <c r="A941" s="6"/>
      <c r="B941" s="2"/>
      <c r="C941" s="2"/>
      <c r="D941" s="2"/>
      <c r="E941" s="2"/>
      <c r="F941" s="2"/>
      <c r="G941" s="4"/>
      <c r="H941" s="2"/>
      <c r="I941" s="2"/>
      <c r="J941" s="2"/>
      <c r="K941" s="2"/>
      <c r="L941" s="2"/>
      <c r="M941" s="2"/>
    </row>
    <row r="942" spans="1:13">
      <c r="A942" s="2"/>
      <c r="B942" s="2"/>
      <c r="C942" s="2"/>
      <c r="D942" s="2"/>
      <c r="E942" s="2"/>
      <c r="F942" s="2"/>
      <c r="G942" s="4"/>
      <c r="H942" s="2"/>
      <c r="I942" s="2"/>
      <c r="J942" s="2"/>
      <c r="K942" s="2"/>
      <c r="L942" s="2"/>
      <c r="M942" s="2"/>
    </row>
    <row r="943" spans="1:13">
      <c r="A943" s="2"/>
      <c r="B943" s="2"/>
      <c r="C943" s="2"/>
      <c r="D943" s="2"/>
      <c r="E943" s="2"/>
      <c r="F943" s="2"/>
      <c r="G943" s="4"/>
      <c r="H943" s="2"/>
      <c r="I943" s="2"/>
      <c r="J943" s="2"/>
      <c r="K943" s="2"/>
      <c r="L943" s="2"/>
      <c r="M943" s="2"/>
    </row>
    <row r="944" spans="1:13">
      <c r="A944" s="2"/>
      <c r="B944" s="2"/>
      <c r="C944" s="2"/>
      <c r="D944" s="2"/>
      <c r="E944" s="2"/>
      <c r="F944" s="2"/>
      <c r="G944" s="4"/>
      <c r="H944" s="2"/>
      <c r="I944" s="2"/>
      <c r="J944" s="2"/>
      <c r="K944" s="2"/>
      <c r="L944" s="2"/>
      <c r="M944" s="2"/>
    </row>
    <row r="945" spans="1:13">
      <c r="A945" s="2"/>
      <c r="B945" s="2"/>
      <c r="C945" s="2"/>
      <c r="D945" s="2"/>
      <c r="E945" s="2"/>
      <c r="F945" s="2"/>
      <c r="G945" s="4"/>
      <c r="H945" s="2"/>
      <c r="I945" s="2"/>
      <c r="J945" s="2"/>
      <c r="K945" s="2"/>
      <c r="L945" s="2"/>
      <c r="M945" s="2"/>
    </row>
    <row r="946" spans="1:13">
      <c r="A946" s="2"/>
      <c r="B946" s="2"/>
      <c r="C946" s="2"/>
      <c r="D946" s="2"/>
      <c r="E946" s="2"/>
      <c r="F946" s="2"/>
      <c r="G946" s="4"/>
      <c r="H946" s="2"/>
      <c r="I946" s="2"/>
      <c r="J946" s="2"/>
      <c r="K946" s="2"/>
      <c r="L946" s="2"/>
      <c r="M946" s="2"/>
    </row>
    <row r="947" spans="1:13">
      <c r="A947" s="2"/>
      <c r="B947" s="2"/>
      <c r="C947" s="2"/>
      <c r="D947" s="2"/>
      <c r="E947" s="2"/>
      <c r="F947" s="2"/>
      <c r="G947" s="4"/>
      <c r="H947" s="2"/>
      <c r="I947" s="2"/>
      <c r="J947" s="2"/>
      <c r="K947" s="2"/>
      <c r="L947" s="2"/>
      <c r="M947" s="2"/>
    </row>
    <row r="948" spans="1:13">
      <c r="A948" s="2"/>
      <c r="B948" s="2"/>
      <c r="C948" s="2"/>
      <c r="D948" s="2"/>
      <c r="E948" s="2"/>
      <c r="F948" s="2"/>
      <c r="G948" s="4"/>
      <c r="H948" s="2"/>
      <c r="I948" s="2"/>
      <c r="J948" s="2"/>
      <c r="K948" s="2"/>
      <c r="L948" s="2"/>
      <c r="M948" s="2"/>
    </row>
    <row r="949" spans="1:13">
      <c r="A949" s="2"/>
      <c r="B949" s="2"/>
      <c r="C949" s="2"/>
      <c r="D949" s="2"/>
      <c r="E949" s="2"/>
      <c r="F949" s="2"/>
      <c r="G949" s="4"/>
      <c r="H949" s="2"/>
      <c r="I949" s="2"/>
      <c r="J949" s="2"/>
      <c r="K949" s="2"/>
      <c r="L949" s="2"/>
      <c r="M949" s="2"/>
    </row>
    <row r="950" spans="1:13">
      <c r="A950" s="2"/>
      <c r="B950" s="2"/>
      <c r="C950" s="2"/>
      <c r="D950" s="2"/>
      <c r="E950" s="2"/>
      <c r="F950" s="2"/>
      <c r="G950" s="4"/>
      <c r="H950" s="2"/>
      <c r="I950" s="2"/>
      <c r="J950" s="2"/>
      <c r="K950" s="2"/>
      <c r="L950" s="2"/>
      <c r="M950" s="2"/>
    </row>
    <row r="951" spans="1:13">
      <c r="A951" s="2"/>
      <c r="B951" s="2"/>
      <c r="C951" s="2"/>
      <c r="D951" s="2"/>
      <c r="E951" s="2"/>
      <c r="F951" s="2"/>
      <c r="G951" s="4"/>
      <c r="H951" s="2"/>
      <c r="I951" s="2"/>
      <c r="J951" s="2"/>
      <c r="K951" s="2"/>
      <c r="L951" s="2"/>
      <c r="M951" s="2"/>
    </row>
    <row r="952" spans="1:13">
      <c r="A952" s="2"/>
      <c r="B952" s="2"/>
      <c r="C952" s="2"/>
      <c r="D952" s="2"/>
      <c r="E952" s="2"/>
      <c r="F952" s="2"/>
      <c r="G952" s="4"/>
      <c r="H952" s="2"/>
      <c r="I952" s="2"/>
      <c r="J952" s="2"/>
      <c r="K952" s="2"/>
      <c r="L952" s="2"/>
      <c r="M952" s="2"/>
    </row>
    <row r="953" spans="1:13">
      <c r="A953" s="2"/>
      <c r="B953" s="2"/>
      <c r="C953" s="2"/>
      <c r="D953" s="2"/>
      <c r="E953" s="2"/>
      <c r="F953" s="2"/>
      <c r="G953" s="4"/>
      <c r="H953" s="2"/>
      <c r="I953" s="2"/>
      <c r="J953" s="2"/>
      <c r="K953" s="2"/>
      <c r="L953" s="2"/>
      <c r="M953" s="2"/>
    </row>
    <row r="954" spans="1:13">
      <c r="A954" s="2"/>
      <c r="B954" s="2"/>
      <c r="C954" s="2"/>
      <c r="D954" s="2"/>
      <c r="E954" s="2"/>
      <c r="F954" s="2"/>
      <c r="G954" s="4"/>
      <c r="H954" s="2"/>
      <c r="I954" s="2"/>
      <c r="J954" s="2"/>
      <c r="K954" s="2"/>
      <c r="L954" s="2"/>
      <c r="M954" s="2"/>
    </row>
    <row r="955" spans="1:13">
      <c r="A955" s="2"/>
      <c r="B955" s="2"/>
      <c r="C955" s="2"/>
      <c r="D955" s="2"/>
      <c r="E955" s="2"/>
      <c r="F955" s="2"/>
      <c r="G955" s="4"/>
      <c r="H955" s="2"/>
      <c r="I955" s="2"/>
      <c r="J955" s="2"/>
      <c r="K955" s="2"/>
      <c r="L955" s="2"/>
      <c r="M955" s="2"/>
    </row>
    <row r="956" spans="1:13">
      <c r="A956" s="2"/>
      <c r="B956" s="2"/>
      <c r="C956" s="2"/>
      <c r="D956" s="2"/>
      <c r="E956" s="2"/>
      <c r="F956" s="2"/>
      <c r="G956" s="4"/>
      <c r="H956" s="2"/>
      <c r="I956" s="2"/>
      <c r="J956" s="2"/>
      <c r="K956" s="2"/>
      <c r="L956" s="2"/>
      <c r="M956" s="2"/>
    </row>
    <row r="957" spans="1:13">
      <c r="A957" s="2"/>
      <c r="B957" s="2"/>
      <c r="C957" s="2"/>
      <c r="D957" s="2"/>
      <c r="E957" s="2"/>
      <c r="F957" s="2"/>
      <c r="G957" s="4"/>
      <c r="H957" s="2"/>
      <c r="I957" s="2"/>
      <c r="J957" s="2"/>
      <c r="K957" s="2"/>
      <c r="L957" s="2"/>
      <c r="M957" s="2"/>
    </row>
    <row r="958" spans="1:13">
      <c r="A958" s="2"/>
      <c r="B958" s="2"/>
      <c r="C958" s="2"/>
      <c r="D958" s="2"/>
      <c r="E958" s="2"/>
      <c r="F958" s="2"/>
      <c r="G958" s="4"/>
      <c r="H958" s="2"/>
      <c r="I958" s="2"/>
      <c r="J958" s="2"/>
      <c r="K958" s="2"/>
      <c r="L958" s="2"/>
      <c r="M958" s="2"/>
    </row>
    <row r="959" spans="1:13">
      <c r="A959" s="2"/>
      <c r="B959" s="2"/>
      <c r="C959" s="2"/>
      <c r="D959" s="2"/>
      <c r="E959" s="2"/>
      <c r="F959" s="2"/>
      <c r="G959" s="4"/>
      <c r="H959" s="2"/>
      <c r="I959" s="2"/>
      <c r="J959" s="2"/>
      <c r="K959" s="2"/>
      <c r="L959" s="2"/>
      <c r="M959" s="2"/>
    </row>
    <row r="960" spans="1:13">
      <c r="A960" s="2"/>
      <c r="B960" s="2"/>
      <c r="C960" s="2"/>
      <c r="D960" s="2"/>
      <c r="E960" s="2"/>
      <c r="F960" s="2"/>
      <c r="G960" s="4"/>
      <c r="H960" s="2"/>
      <c r="I960" s="2"/>
      <c r="J960" s="2"/>
      <c r="K960" s="2"/>
      <c r="L960" s="2"/>
      <c r="M960" s="2"/>
    </row>
    <row r="961" spans="1:13">
      <c r="A961" s="2"/>
      <c r="B961" s="2"/>
      <c r="C961" s="2"/>
      <c r="D961" s="2"/>
      <c r="E961" s="2"/>
      <c r="F961" s="2"/>
      <c r="G961" s="4"/>
      <c r="H961" s="2"/>
      <c r="I961" s="2"/>
      <c r="J961" s="2"/>
      <c r="K961" s="2"/>
      <c r="L961" s="2"/>
      <c r="M961" s="2"/>
    </row>
    <row r="962" spans="1:13">
      <c r="A962" s="2"/>
      <c r="B962" s="2"/>
      <c r="C962" s="2"/>
      <c r="D962" s="2"/>
      <c r="E962" s="2"/>
      <c r="F962" s="2"/>
      <c r="G962" s="4"/>
      <c r="H962" s="2"/>
      <c r="I962" s="2"/>
      <c r="J962" s="2"/>
      <c r="K962" s="2"/>
      <c r="L962" s="2"/>
      <c r="M962" s="2"/>
    </row>
    <row r="963" spans="1:13">
      <c r="A963" s="2"/>
      <c r="B963" s="2"/>
      <c r="C963" s="2"/>
      <c r="D963" s="2"/>
      <c r="E963" s="2"/>
      <c r="F963" s="2"/>
      <c r="G963" s="4"/>
      <c r="H963" s="2"/>
      <c r="I963" s="2"/>
      <c r="J963" s="2"/>
      <c r="K963" s="2"/>
      <c r="L963" s="2"/>
      <c r="M963" s="2"/>
    </row>
    <row r="964" spans="1:13">
      <c r="A964" s="2"/>
      <c r="B964" s="2"/>
      <c r="C964" s="2"/>
      <c r="D964" s="2"/>
      <c r="E964" s="2"/>
      <c r="F964" s="2"/>
      <c r="G964" s="4"/>
      <c r="H964" s="2"/>
      <c r="I964" s="2"/>
      <c r="J964" s="2"/>
      <c r="K964" s="2"/>
      <c r="L964" s="2"/>
      <c r="M964" s="2"/>
    </row>
    <row r="965" spans="1:13">
      <c r="A965" s="2"/>
      <c r="B965" s="2"/>
      <c r="C965" s="2"/>
      <c r="D965" s="2"/>
      <c r="E965" s="2"/>
      <c r="F965" s="2"/>
      <c r="G965" s="4"/>
      <c r="H965" s="2"/>
      <c r="I965" s="2"/>
      <c r="J965" s="2"/>
      <c r="K965" s="2"/>
      <c r="L965" s="2"/>
      <c r="M965" s="2"/>
    </row>
    <row r="966" spans="1:13">
      <c r="A966" s="2"/>
      <c r="B966" s="2"/>
      <c r="C966" s="2"/>
      <c r="D966" s="2"/>
      <c r="E966" s="2"/>
      <c r="F966" s="2"/>
      <c r="G966" s="4"/>
      <c r="H966" s="2"/>
      <c r="I966" s="2"/>
      <c r="J966" s="2"/>
      <c r="K966" s="2"/>
      <c r="L966" s="2"/>
      <c r="M966" s="2"/>
    </row>
    <row r="967" spans="1:13">
      <c r="A967" s="2"/>
      <c r="B967" s="2"/>
      <c r="C967" s="2"/>
      <c r="D967" s="2"/>
      <c r="E967" s="2"/>
      <c r="F967" s="2"/>
      <c r="G967" s="4"/>
      <c r="H967" s="2"/>
      <c r="I967" s="2"/>
      <c r="J967" s="2"/>
      <c r="K967" s="2"/>
      <c r="L967" s="2"/>
      <c r="M967" s="2"/>
    </row>
    <row r="968" spans="1:13">
      <c r="A968" s="2"/>
      <c r="B968" s="2"/>
      <c r="C968" s="2"/>
      <c r="D968" s="2"/>
      <c r="E968" s="2"/>
      <c r="F968" s="2"/>
      <c r="G968" s="4"/>
      <c r="H968" s="2"/>
      <c r="I968" s="2"/>
      <c r="J968" s="2"/>
      <c r="K968" s="2"/>
      <c r="L968" s="2"/>
      <c r="M968" s="2"/>
    </row>
    <row r="969" spans="1:13">
      <c r="A969" s="2"/>
      <c r="B969" s="2"/>
      <c r="C969" s="2"/>
      <c r="D969" s="2"/>
      <c r="E969" s="2"/>
      <c r="F969" s="2"/>
      <c r="G969" s="4"/>
      <c r="H969" s="2"/>
      <c r="I969" s="2"/>
      <c r="J969" s="2"/>
      <c r="K969" s="2"/>
      <c r="L969" s="2"/>
      <c r="M969" s="2"/>
    </row>
    <row r="970" spans="1:13">
      <c r="A970" s="2"/>
      <c r="B970" s="2"/>
      <c r="C970" s="2"/>
      <c r="D970" s="2"/>
      <c r="E970" s="2"/>
      <c r="F970" s="2"/>
      <c r="G970" s="4"/>
      <c r="H970" s="2"/>
      <c r="I970" s="2"/>
      <c r="J970" s="2"/>
      <c r="K970" s="2"/>
      <c r="L970" s="2"/>
      <c r="M970" s="2"/>
    </row>
    <row r="971" spans="1:13">
      <c r="A971" s="2"/>
      <c r="B971" s="2"/>
      <c r="C971" s="2"/>
      <c r="D971" s="2"/>
      <c r="E971" s="2"/>
      <c r="F971" s="2"/>
      <c r="G971" s="4"/>
      <c r="H971" s="2"/>
      <c r="I971" s="2"/>
      <c r="J971" s="2"/>
      <c r="K971" s="2"/>
      <c r="L971" s="2"/>
      <c r="M971" s="2"/>
    </row>
    <row r="972" spans="1:13">
      <c r="A972" s="2"/>
      <c r="B972" s="2"/>
      <c r="C972" s="2"/>
      <c r="D972" s="2"/>
      <c r="E972" s="2"/>
      <c r="F972" s="2"/>
      <c r="G972" s="4"/>
      <c r="H972" s="2"/>
      <c r="I972" s="2"/>
      <c r="J972" s="2"/>
      <c r="K972" s="2"/>
      <c r="L972" s="2"/>
      <c r="M972" s="2"/>
    </row>
    <row r="973" spans="1:13">
      <c r="A973" s="2"/>
      <c r="B973" s="2"/>
      <c r="C973" s="2"/>
      <c r="D973" s="2"/>
      <c r="E973" s="2"/>
      <c r="F973" s="2"/>
      <c r="G973" s="4"/>
      <c r="H973" s="2"/>
      <c r="I973" s="2"/>
      <c r="J973" s="2"/>
      <c r="K973" s="2"/>
      <c r="L973" s="2"/>
      <c r="M973" s="2"/>
    </row>
    <row r="974" spans="1:13">
      <c r="A974" s="2"/>
      <c r="B974" s="2"/>
      <c r="C974" s="2"/>
      <c r="D974" s="2"/>
      <c r="E974" s="2"/>
      <c r="F974" s="2"/>
      <c r="G974" s="4"/>
      <c r="H974" s="2"/>
      <c r="I974" s="2"/>
      <c r="J974" s="2"/>
      <c r="K974" s="2"/>
      <c r="L974" s="2"/>
      <c r="M974" s="2"/>
    </row>
    <row r="975" spans="1:13">
      <c r="A975" s="2"/>
      <c r="B975" s="2"/>
      <c r="C975" s="2"/>
      <c r="D975" s="2"/>
      <c r="E975" s="2"/>
      <c r="F975" s="2"/>
      <c r="G975" s="4"/>
      <c r="H975" s="2"/>
      <c r="I975" s="2"/>
      <c r="J975" s="2"/>
      <c r="K975" s="2"/>
      <c r="L975" s="2"/>
      <c r="M975" s="2"/>
    </row>
    <row r="976" spans="1:13">
      <c r="A976" s="2"/>
      <c r="B976" s="2"/>
      <c r="C976" s="2"/>
      <c r="D976" s="2"/>
      <c r="E976" s="2"/>
      <c r="F976" s="2"/>
      <c r="G976" s="4"/>
      <c r="H976" s="2"/>
      <c r="I976" s="2"/>
      <c r="J976" s="2"/>
      <c r="K976" s="2"/>
      <c r="L976" s="2"/>
      <c r="M976" s="2"/>
    </row>
    <row r="977" spans="1:13">
      <c r="A977" s="2"/>
      <c r="B977" s="2"/>
      <c r="C977" s="2"/>
      <c r="D977" s="2"/>
      <c r="E977" s="2"/>
      <c r="F977" s="2"/>
      <c r="G977" s="4"/>
      <c r="H977" s="2"/>
      <c r="I977" s="2"/>
      <c r="J977" s="2"/>
      <c r="K977" s="2"/>
      <c r="L977" s="2"/>
      <c r="M977" s="2"/>
    </row>
    <row r="978" spans="1:13">
      <c r="A978" s="2"/>
      <c r="B978" s="2"/>
      <c r="C978" s="2"/>
      <c r="D978" s="2"/>
      <c r="E978" s="2"/>
      <c r="F978" s="2"/>
      <c r="G978" s="4"/>
      <c r="H978" s="2"/>
      <c r="I978" s="2"/>
      <c r="J978" s="2"/>
      <c r="K978" s="2"/>
      <c r="L978" s="2"/>
      <c r="M978" s="2"/>
    </row>
    <row r="979" spans="1:13">
      <c r="A979" s="2"/>
      <c r="B979" s="2"/>
      <c r="C979" s="2"/>
      <c r="D979" s="2"/>
      <c r="E979" s="2"/>
      <c r="F979" s="2"/>
      <c r="G979" s="4"/>
      <c r="H979" s="2"/>
      <c r="I979" s="2"/>
      <c r="J979" s="2"/>
      <c r="K979" s="2"/>
      <c r="L979" s="2"/>
      <c r="M979" s="2"/>
    </row>
    <row r="980" spans="1:13">
      <c r="A980" s="2"/>
      <c r="B980" s="2"/>
      <c r="C980" s="2"/>
      <c r="D980" s="2"/>
      <c r="E980" s="2"/>
      <c r="F980" s="2"/>
      <c r="G980" s="4"/>
      <c r="H980" s="2"/>
      <c r="I980" s="2"/>
      <c r="J980" s="2"/>
      <c r="K980" s="2"/>
      <c r="L980" s="2"/>
      <c r="M980" s="2"/>
    </row>
    <row r="981" spans="1:13">
      <c r="A981" s="2"/>
      <c r="B981" s="2"/>
      <c r="C981" s="2"/>
      <c r="D981" s="2"/>
      <c r="E981" s="2"/>
      <c r="F981" s="2"/>
      <c r="G981" s="4"/>
      <c r="H981" s="2"/>
      <c r="I981" s="2"/>
      <c r="J981" s="2"/>
      <c r="K981" s="2"/>
      <c r="L981" s="2"/>
      <c r="M981" s="2"/>
    </row>
    <row r="982" spans="1:13">
      <c r="A982" s="2"/>
      <c r="B982" s="2"/>
      <c r="C982" s="2"/>
      <c r="D982" s="2"/>
      <c r="E982" s="2"/>
      <c r="F982" s="2"/>
      <c r="G982" s="4"/>
      <c r="H982" s="2"/>
      <c r="I982" s="2"/>
      <c r="J982" s="2"/>
      <c r="K982" s="2"/>
      <c r="L982" s="2"/>
      <c r="M982" s="2"/>
    </row>
    <row r="983" spans="1:13">
      <c r="A983" s="2"/>
      <c r="B983" s="2"/>
      <c r="C983" s="2"/>
      <c r="D983" s="2"/>
      <c r="E983" s="2"/>
      <c r="F983" s="2"/>
      <c r="G983" s="4"/>
      <c r="H983" s="2"/>
      <c r="I983" s="2"/>
      <c r="J983" s="2"/>
      <c r="K983" s="2"/>
      <c r="L983" s="2"/>
      <c r="M983" s="2"/>
    </row>
    <row r="984" spans="1:13">
      <c r="A984" s="2"/>
      <c r="B984" s="2"/>
      <c r="C984" s="2"/>
      <c r="D984" s="2"/>
      <c r="E984" s="2"/>
      <c r="F984" s="2"/>
      <c r="G984" s="4"/>
      <c r="H984" s="2"/>
      <c r="I984" s="2"/>
      <c r="J984" s="2"/>
      <c r="K984" s="2"/>
      <c r="L984" s="2"/>
      <c r="M984" s="2"/>
    </row>
    <row r="985" spans="1:13">
      <c r="A985" s="2"/>
      <c r="B985" s="2"/>
      <c r="C985" s="2"/>
      <c r="D985" s="2"/>
      <c r="E985" s="2"/>
      <c r="F985" s="2"/>
      <c r="G985" s="4"/>
      <c r="H985" s="2"/>
      <c r="I985" s="2"/>
      <c r="J985" s="2"/>
      <c r="K985" s="2"/>
      <c r="L985" s="2"/>
      <c r="M985" s="2"/>
    </row>
    <row r="986" spans="1:13">
      <c r="A986" s="2"/>
      <c r="B986" s="2"/>
      <c r="C986" s="2"/>
      <c r="D986" s="2"/>
      <c r="E986" s="2"/>
      <c r="F986" s="2"/>
      <c r="G986" s="4"/>
      <c r="H986" s="2"/>
      <c r="I986" s="2"/>
      <c r="J986" s="2"/>
      <c r="K986" s="2"/>
      <c r="L986" s="2"/>
      <c r="M986" s="2"/>
    </row>
    <row r="987" spans="1:13">
      <c r="A987" s="2"/>
      <c r="B987" s="2"/>
      <c r="C987" s="2"/>
      <c r="D987" s="2"/>
      <c r="E987" s="2"/>
      <c r="F987" s="2"/>
      <c r="G987" s="4"/>
      <c r="H987" s="2"/>
      <c r="I987" s="2"/>
      <c r="J987" s="2"/>
      <c r="K987" s="2"/>
      <c r="L987" s="2"/>
      <c r="M987" s="2"/>
    </row>
    <row r="988" spans="1:13">
      <c r="A988" s="2"/>
      <c r="B988" s="2"/>
      <c r="C988" s="2"/>
      <c r="D988" s="2"/>
      <c r="E988" s="2"/>
      <c r="F988" s="2"/>
      <c r="G988" s="4"/>
      <c r="H988" s="2"/>
      <c r="I988" s="2"/>
      <c r="J988" s="2"/>
      <c r="K988" s="2"/>
      <c r="L988" s="2"/>
      <c r="M988" s="2"/>
    </row>
    <row r="989" spans="1:13">
      <c r="A989" s="2"/>
      <c r="B989" s="2"/>
      <c r="C989" s="2"/>
      <c r="D989" s="2"/>
      <c r="E989" s="2"/>
      <c r="F989" s="2"/>
      <c r="G989" s="4"/>
      <c r="H989" s="2"/>
      <c r="I989" s="2"/>
      <c r="J989" s="2"/>
      <c r="K989" s="2"/>
      <c r="L989" s="2"/>
      <c r="M989" s="2"/>
    </row>
    <row r="990" spans="1:13">
      <c r="A990" s="2"/>
      <c r="B990" s="2"/>
      <c r="C990" s="2"/>
      <c r="D990" s="2"/>
      <c r="E990" s="2"/>
      <c r="F990" s="2"/>
      <c r="G990" s="4"/>
      <c r="H990" s="2"/>
      <c r="I990" s="2"/>
      <c r="J990" s="2"/>
      <c r="K990" s="2"/>
      <c r="L990" s="2"/>
      <c r="M990" s="2"/>
    </row>
    <row r="991" spans="1:13">
      <c r="A991" s="2"/>
      <c r="B991" s="2"/>
      <c r="C991" s="2"/>
      <c r="D991" s="2"/>
      <c r="E991" s="2"/>
      <c r="F991" s="2"/>
      <c r="G991" s="4"/>
      <c r="H991" s="2"/>
      <c r="I991" s="2"/>
      <c r="J991" s="2"/>
      <c r="K991" s="2"/>
      <c r="L991" s="2"/>
      <c r="M991" s="2"/>
    </row>
    <row r="992" spans="1:13">
      <c r="A992" s="2"/>
      <c r="B992" s="2"/>
      <c r="C992" s="2"/>
      <c r="D992" s="2"/>
      <c r="E992" s="2"/>
      <c r="F992" s="2"/>
      <c r="G992" s="4"/>
      <c r="H992" s="2"/>
      <c r="I992" s="2"/>
      <c r="J992" s="2"/>
      <c r="K992" s="2"/>
      <c r="L992" s="2"/>
      <c r="M992" s="2"/>
    </row>
    <row r="993" spans="1:13">
      <c r="A993" s="2"/>
      <c r="B993" s="2"/>
      <c r="C993" s="2"/>
      <c r="D993" s="2"/>
      <c r="E993" s="2"/>
      <c r="F993" s="2"/>
      <c r="G993" s="4"/>
      <c r="H993" s="2"/>
      <c r="I993" s="2"/>
      <c r="J993" s="2"/>
      <c r="K993" s="2"/>
      <c r="L993" s="2"/>
      <c r="M993" s="2"/>
    </row>
    <row r="994" spans="1:13">
      <c r="A994" s="2"/>
      <c r="B994" s="2"/>
      <c r="C994" s="2"/>
      <c r="D994" s="2"/>
      <c r="E994" s="2"/>
      <c r="F994" s="2"/>
      <c r="G994" s="4"/>
      <c r="H994" s="2"/>
      <c r="I994" s="2"/>
      <c r="J994" s="2"/>
      <c r="K994" s="2"/>
      <c r="L994" s="2"/>
      <c r="M994" s="2"/>
    </row>
    <row r="995" spans="1:13">
      <c r="A995" s="2"/>
      <c r="B995" s="2"/>
      <c r="C995" s="2"/>
      <c r="D995" s="2"/>
      <c r="E995" s="2"/>
      <c r="F995" s="2"/>
      <c r="G995" s="4"/>
      <c r="H995" s="2"/>
      <c r="I995" s="2"/>
      <c r="J995" s="2"/>
      <c r="K995" s="2"/>
      <c r="L995" s="2"/>
      <c r="M995" s="2"/>
    </row>
    <row r="996" spans="1:13">
      <c r="A996" s="2"/>
      <c r="B996" s="2"/>
      <c r="C996" s="2"/>
      <c r="D996" s="2"/>
      <c r="E996" s="2"/>
      <c r="F996" s="2"/>
      <c r="G996" s="4"/>
      <c r="H996" s="2"/>
      <c r="I996" s="2"/>
      <c r="J996" s="2"/>
      <c r="K996" s="2"/>
      <c r="L996" s="2"/>
      <c r="M996" s="2"/>
    </row>
    <row r="997" spans="1:13">
      <c r="A997" s="2"/>
      <c r="B997" s="2"/>
      <c r="C997" s="2"/>
      <c r="D997" s="2"/>
      <c r="E997" s="2"/>
      <c r="F997" s="2"/>
      <c r="G997" s="4"/>
      <c r="H997" s="2"/>
      <c r="I997" s="2"/>
      <c r="J997" s="2"/>
      <c r="K997" s="2"/>
      <c r="L997" s="2"/>
      <c r="M997" s="2"/>
    </row>
    <row r="998" spans="1:13">
      <c r="A998" s="2"/>
      <c r="B998" s="2"/>
      <c r="C998" s="2"/>
      <c r="D998" s="2"/>
      <c r="E998" s="2"/>
      <c r="F998" s="2"/>
      <c r="G998" s="4"/>
      <c r="H998" s="2"/>
      <c r="I998" s="2"/>
      <c r="J998" s="2"/>
      <c r="K998" s="2"/>
      <c r="L998" s="2"/>
      <c r="M998" s="2"/>
    </row>
    <row r="999" spans="1:13">
      <c r="A999" s="2"/>
      <c r="B999" s="2"/>
      <c r="C999" s="2"/>
      <c r="D999" s="2"/>
      <c r="E999" s="2"/>
      <c r="F999" s="2"/>
      <c r="G999" s="4"/>
      <c r="H999" s="2"/>
      <c r="I999" s="2"/>
      <c r="J999" s="2"/>
      <c r="K999" s="2"/>
      <c r="L999" s="2"/>
      <c r="M999" s="2"/>
    </row>
    <row r="1000" spans="1:13">
      <c r="A1000" s="2"/>
      <c r="B1000" s="2"/>
      <c r="C1000" s="2"/>
      <c r="D1000" s="2"/>
      <c r="E1000" s="2"/>
      <c r="F1000" s="2"/>
      <c r="G1000" s="4"/>
      <c r="H1000" s="2"/>
      <c r="I1000" s="2"/>
      <c r="J1000" s="2"/>
      <c r="K1000" s="2"/>
      <c r="L1000" s="2"/>
      <c r="M1000" s="2"/>
    </row>
    <row r="1001" spans="1:13">
      <c r="A1001" s="2"/>
      <c r="B1001" s="2"/>
      <c r="C1001" s="2"/>
      <c r="D1001" s="2"/>
      <c r="E1001" s="2"/>
      <c r="F1001" s="2"/>
      <c r="G1001" s="4"/>
      <c r="H1001" s="2"/>
      <c r="I1001" s="2"/>
      <c r="J1001" s="2"/>
      <c r="K1001" s="2"/>
      <c r="L1001" s="2"/>
      <c r="M1001" s="2"/>
    </row>
    <row r="1002" spans="1:13">
      <c r="A1002" s="2"/>
      <c r="B1002" s="2"/>
      <c r="C1002" s="2"/>
      <c r="D1002" s="2"/>
      <c r="E1002" s="2"/>
      <c r="F1002" s="2"/>
      <c r="G1002" s="4"/>
      <c r="H1002" s="2"/>
      <c r="I1002" s="2"/>
      <c r="J1002" s="2"/>
      <c r="K1002" s="2"/>
      <c r="L1002" s="2"/>
      <c r="M1002" s="2"/>
    </row>
    <row r="1003" spans="1:13">
      <c r="A1003" s="2"/>
      <c r="B1003" s="2"/>
      <c r="C1003" s="2"/>
      <c r="D1003" s="2"/>
      <c r="E1003" s="2"/>
      <c r="F1003" s="2"/>
      <c r="G1003" s="4"/>
      <c r="H1003" s="2"/>
      <c r="I1003" s="2"/>
      <c r="J1003" s="2"/>
      <c r="K1003" s="2"/>
      <c r="L1003" s="2"/>
      <c r="M1003" s="2"/>
    </row>
    <row r="1004" spans="1:13">
      <c r="A1004" s="2"/>
      <c r="B1004" s="2"/>
      <c r="C1004" s="2"/>
      <c r="D1004" s="2"/>
      <c r="E1004" s="2"/>
      <c r="F1004" s="2"/>
      <c r="G1004" s="4"/>
      <c r="H1004" s="2"/>
      <c r="I1004" s="2"/>
      <c r="J1004" s="2"/>
      <c r="K1004" s="2"/>
      <c r="L1004" s="2"/>
      <c r="M1004" s="2"/>
    </row>
    <row r="1005" spans="1:13">
      <c r="A1005" s="2"/>
      <c r="B1005" s="2"/>
      <c r="C1005" s="2"/>
      <c r="D1005" s="2"/>
      <c r="E1005" s="2"/>
      <c r="F1005" s="2"/>
      <c r="G1005" s="4"/>
      <c r="H1005" s="2"/>
      <c r="I1005" s="2"/>
      <c r="J1005" s="2"/>
      <c r="K1005" s="2"/>
      <c r="L1005" s="2"/>
      <c r="M1005" s="2"/>
    </row>
    <row r="1006" spans="1:13">
      <c r="A1006" s="2"/>
      <c r="B1006" s="2"/>
      <c r="C1006" s="2"/>
      <c r="D1006" s="2"/>
      <c r="E1006" s="2"/>
      <c r="F1006" s="2"/>
      <c r="G1006" s="4"/>
      <c r="H1006" s="2"/>
      <c r="I1006" s="2"/>
      <c r="J1006" s="2"/>
      <c r="K1006" s="2"/>
      <c r="L1006" s="2"/>
      <c r="M1006" s="2"/>
    </row>
    <row r="1007" spans="1:13">
      <c r="A1007" s="2"/>
      <c r="B1007" s="2"/>
      <c r="C1007" s="2"/>
      <c r="D1007" s="2"/>
      <c r="E1007" s="2"/>
      <c r="F1007" s="2"/>
      <c r="G1007" s="4"/>
      <c r="H1007" s="2"/>
      <c r="I1007" s="2"/>
      <c r="J1007" s="2"/>
      <c r="K1007" s="2"/>
      <c r="L1007" s="2"/>
      <c r="M1007" s="2"/>
    </row>
    <row r="1008" spans="1:13">
      <c r="A1008" s="2"/>
      <c r="B1008" s="2"/>
      <c r="C1008" s="2"/>
      <c r="D1008" s="2"/>
      <c r="E1008" s="2"/>
      <c r="F1008" s="2"/>
      <c r="G1008" s="4"/>
      <c r="H1008" s="2"/>
      <c r="I1008" s="2"/>
      <c r="J1008" s="2"/>
      <c r="K1008" s="2"/>
      <c r="L1008" s="2"/>
      <c r="M1008" s="2"/>
    </row>
    <row r="1009" spans="1:13">
      <c r="A1009" s="2"/>
      <c r="B1009" s="2"/>
      <c r="C1009" s="2"/>
      <c r="D1009" s="2"/>
      <c r="E1009" s="2"/>
      <c r="F1009" s="2"/>
      <c r="G1009" s="4"/>
      <c r="H1009" s="2"/>
      <c r="I1009" s="2"/>
      <c r="J1009" s="2"/>
      <c r="K1009" s="2"/>
      <c r="L1009" s="2"/>
      <c r="M1009" s="2"/>
    </row>
    <row r="1010" spans="1:13">
      <c r="A1010" s="2"/>
      <c r="B1010" s="2"/>
      <c r="C1010" s="2"/>
      <c r="D1010" s="2"/>
      <c r="E1010" s="2"/>
      <c r="F1010" s="2"/>
      <c r="G1010" s="4"/>
      <c r="H1010" s="2"/>
      <c r="I1010" s="2"/>
      <c r="J1010" s="2"/>
      <c r="K1010" s="2"/>
      <c r="L1010" s="2"/>
      <c r="M1010" s="2"/>
    </row>
    <row r="1011" spans="1:13">
      <c r="A1011" s="2"/>
      <c r="B1011" s="2"/>
      <c r="C1011" s="2"/>
      <c r="D1011" s="2"/>
      <c r="E1011" s="2"/>
      <c r="F1011" s="2"/>
      <c r="G1011" s="4"/>
      <c r="H1011" s="2"/>
      <c r="I1011" s="2"/>
      <c r="J1011" s="2"/>
      <c r="K1011" s="2"/>
      <c r="L1011" s="2"/>
      <c r="M1011" s="2"/>
    </row>
    <row r="1012" spans="1:13">
      <c r="A1012" s="2"/>
      <c r="B1012" s="2"/>
      <c r="C1012" s="2"/>
      <c r="D1012" s="2"/>
      <c r="E1012" s="2"/>
      <c r="F1012" s="2"/>
      <c r="G1012" s="4"/>
      <c r="H1012" s="2"/>
      <c r="I1012" s="2"/>
      <c r="J1012" s="2"/>
      <c r="K1012" s="2"/>
      <c r="L1012" s="2"/>
      <c r="M1012" s="2"/>
    </row>
    <row r="1013" spans="1:13">
      <c r="A1013" s="2"/>
      <c r="B1013" s="2"/>
      <c r="C1013" s="2"/>
      <c r="D1013" s="2"/>
      <c r="E1013" s="2"/>
      <c r="F1013" s="2"/>
      <c r="G1013" s="4"/>
      <c r="H1013" s="2"/>
      <c r="I1013" s="2"/>
      <c r="J1013" s="2"/>
      <c r="K1013" s="2"/>
      <c r="L1013" s="2"/>
      <c r="M1013" s="2"/>
    </row>
    <row r="1014" spans="1:13">
      <c r="A1014" s="2"/>
      <c r="B1014" s="2"/>
      <c r="C1014" s="2"/>
      <c r="D1014" s="2"/>
      <c r="E1014" s="2"/>
      <c r="F1014" s="2"/>
      <c r="G1014" s="4"/>
      <c r="H1014" s="2"/>
      <c r="I1014" s="2"/>
      <c r="J1014" s="2"/>
      <c r="K1014" s="2"/>
      <c r="L1014" s="2"/>
      <c r="M1014" s="2"/>
    </row>
    <row r="1015" spans="1:13">
      <c r="A1015" s="2"/>
      <c r="B1015" s="2"/>
      <c r="C1015" s="2"/>
      <c r="D1015" s="2"/>
      <c r="E1015" s="2"/>
      <c r="F1015" s="2"/>
      <c r="G1015" s="4"/>
      <c r="H1015" s="2"/>
      <c r="I1015" s="2"/>
      <c r="J1015" s="2"/>
      <c r="K1015" s="2"/>
      <c r="L1015" s="2"/>
      <c r="M1015" s="2"/>
    </row>
    <row r="1016" spans="1:13">
      <c r="A1016" s="2"/>
      <c r="B1016" s="2"/>
      <c r="C1016" s="2"/>
      <c r="D1016" s="2"/>
      <c r="E1016" s="2"/>
      <c r="F1016" s="2"/>
      <c r="G1016" s="4"/>
      <c r="H1016" s="2"/>
      <c r="I1016" s="2"/>
      <c r="J1016" s="2"/>
      <c r="K1016" s="2"/>
      <c r="L1016" s="2"/>
      <c r="M1016" s="2"/>
    </row>
    <row r="1017" spans="1:13">
      <c r="A1017" s="2"/>
      <c r="B1017" s="2"/>
      <c r="C1017" s="2"/>
      <c r="D1017" s="2"/>
      <c r="E1017" s="2"/>
      <c r="F1017" s="2"/>
      <c r="G1017" s="4"/>
      <c r="H1017" s="2"/>
      <c r="I1017" s="2"/>
      <c r="J1017" s="2"/>
      <c r="K1017" s="2"/>
      <c r="L1017" s="2"/>
      <c r="M1017" s="2"/>
    </row>
    <row r="1018" spans="1:13">
      <c r="A1018" s="2"/>
      <c r="B1018" s="2"/>
      <c r="C1018" s="2"/>
      <c r="D1018" s="2"/>
      <c r="E1018" s="2"/>
      <c r="F1018" s="2"/>
      <c r="G1018" s="4"/>
      <c r="H1018" s="2"/>
      <c r="I1018" s="2"/>
      <c r="J1018" s="2"/>
      <c r="K1018" s="2"/>
      <c r="L1018" s="2"/>
      <c r="M1018" s="2"/>
    </row>
    <row r="1019" spans="1:13">
      <c r="A1019" s="2"/>
      <c r="B1019" s="2"/>
      <c r="C1019" s="2"/>
      <c r="D1019" s="2"/>
      <c r="E1019" s="2"/>
      <c r="F1019" s="2"/>
      <c r="G1019" s="4"/>
      <c r="H1019" s="2"/>
      <c r="I1019" s="2"/>
      <c r="J1019" s="2"/>
      <c r="K1019" s="2"/>
      <c r="L1019" s="2"/>
      <c r="M1019" s="2"/>
    </row>
    <row r="1020" spans="1:13">
      <c r="A1020" s="2"/>
      <c r="B1020" s="2"/>
      <c r="C1020" s="2"/>
      <c r="D1020" s="2"/>
      <c r="E1020" s="2"/>
      <c r="F1020" s="2"/>
      <c r="G1020" s="4"/>
      <c r="H1020" s="2"/>
      <c r="I1020" s="2"/>
      <c r="J1020" s="2"/>
      <c r="K1020" s="2"/>
      <c r="L1020" s="2"/>
      <c r="M1020" s="2"/>
    </row>
    <row r="1021" spans="1:13">
      <c r="A1021" s="2"/>
      <c r="B1021" s="2"/>
      <c r="C1021" s="2"/>
      <c r="D1021" s="2"/>
      <c r="E1021" s="2"/>
      <c r="F1021" s="2"/>
      <c r="G1021" s="4"/>
      <c r="H1021" s="2"/>
      <c r="I1021" s="2"/>
      <c r="J1021" s="2"/>
      <c r="K1021" s="2"/>
      <c r="L1021" s="2"/>
      <c r="M1021" s="2"/>
    </row>
    <row r="1022" spans="1:13">
      <c r="A1022" s="2"/>
      <c r="B1022" s="2"/>
      <c r="C1022" s="2"/>
      <c r="D1022" s="2"/>
      <c r="E1022" s="2"/>
      <c r="F1022" s="2"/>
      <c r="G1022" s="4"/>
      <c r="H1022" s="2"/>
      <c r="I1022" s="2"/>
      <c r="J1022" s="2"/>
      <c r="K1022" s="2"/>
      <c r="L1022" s="2"/>
      <c r="M1022" s="2"/>
    </row>
    <row r="1023" spans="1:13">
      <c r="A1023" s="2"/>
      <c r="B1023" s="2"/>
      <c r="C1023" s="2"/>
      <c r="D1023" s="2"/>
      <c r="E1023" s="2"/>
      <c r="F1023" s="2"/>
      <c r="G1023" s="4"/>
      <c r="H1023" s="2"/>
      <c r="I1023" s="2"/>
      <c r="J1023" s="2"/>
      <c r="K1023" s="2"/>
      <c r="L1023" s="2"/>
      <c r="M1023" s="2"/>
    </row>
    <row r="1024" spans="1:13">
      <c r="A1024" s="2"/>
      <c r="B1024" s="2"/>
      <c r="C1024" s="2"/>
      <c r="D1024" s="2"/>
      <c r="E1024" s="2"/>
      <c r="F1024" s="2"/>
      <c r="G1024" s="4"/>
      <c r="H1024" s="2"/>
      <c r="I1024" s="2"/>
      <c r="J1024" s="2"/>
      <c r="K1024" s="2"/>
      <c r="L1024" s="2"/>
      <c r="M1024" s="2"/>
    </row>
    <row r="1025" spans="1:13">
      <c r="A1025" s="2"/>
      <c r="B1025" s="2"/>
      <c r="C1025" s="2"/>
      <c r="D1025" s="2"/>
      <c r="E1025" s="2"/>
      <c r="F1025" s="2"/>
      <c r="G1025" s="4"/>
      <c r="H1025" s="2"/>
      <c r="I1025" s="2"/>
      <c r="J1025" s="2"/>
      <c r="K1025" s="2"/>
      <c r="L1025" s="2"/>
      <c r="M1025" s="2"/>
    </row>
    <row r="1026" spans="1:13">
      <c r="A1026" s="2"/>
      <c r="B1026" s="2"/>
      <c r="C1026" s="2"/>
      <c r="D1026" s="2"/>
      <c r="E1026" s="2"/>
      <c r="F1026" s="2"/>
      <c r="G1026" s="4"/>
      <c r="H1026" s="2"/>
      <c r="I1026" s="2"/>
      <c r="J1026" s="2"/>
      <c r="K1026" s="2"/>
      <c r="L1026" s="2"/>
      <c r="M1026" s="2"/>
    </row>
    <row r="1027" spans="1:13">
      <c r="A1027" s="2"/>
      <c r="B1027" s="2"/>
      <c r="C1027" s="2"/>
      <c r="D1027" s="2"/>
      <c r="E1027" s="2"/>
      <c r="F1027" s="2"/>
      <c r="G1027" s="4"/>
      <c r="H1027" s="2"/>
      <c r="I1027" s="2"/>
      <c r="J1027" s="2"/>
      <c r="K1027" s="2"/>
      <c r="L1027" s="2"/>
      <c r="M1027" s="2"/>
    </row>
    <row r="1028" spans="1:13">
      <c r="A1028" s="2"/>
      <c r="B1028" s="2"/>
      <c r="C1028" s="2"/>
      <c r="D1028" s="2"/>
      <c r="E1028" s="2"/>
      <c r="F1028" s="2"/>
      <c r="G1028" s="4"/>
      <c r="H1028" s="2"/>
      <c r="I1028" s="2"/>
      <c r="J1028" s="2"/>
      <c r="K1028" s="2"/>
      <c r="L1028" s="2"/>
      <c r="M1028" s="2"/>
    </row>
    <row r="1029" spans="1:13">
      <c r="A1029" s="2"/>
      <c r="B1029" s="2"/>
      <c r="C1029" s="2"/>
      <c r="D1029" s="2"/>
      <c r="E1029" s="2"/>
      <c r="F1029" s="2"/>
      <c r="G1029" s="4"/>
      <c r="H1029" s="2"/>
      <c r="I1029" s="2"/>
      <c r="J1029" s="2"/>
      <c r="K1029" s="2"/>
      <c r="L1029" s="2"/>
      <c r="M1029" s="2"/>
    </row>
    <row r="1030" spans="1:13">
      <c r="A1030" s="2"/>
      <c r="B1030" s="2"/>
      <c r="C1030" s="2"/>
      <c r="D1030" s="2"/>
      <c r="E1030" s="2"/>
      <c r="F1030" s="2"/>
      <c r="G1030" s="4"/>
      <c r="H1030" s="2"/>
      <c r="I1030" s="2"/>
      <c r="J1030" s="2"/>
      <c r="K1030" s="2"/>
      <c r="L1030" s="2"/>
      <c r="M1030" s="2"/>
    </row>
    <row r="1031" spans="1:13">
      <c r="A1031" s="2"/>
      <c r="B1031" s="2"/>
      <c r="C1031" s="2"/>
      <c r="D1031" s="2"/>
      <c r="E1031" s="2"/>
      <c r="F1031" s="2"/>
      <c r="G1031" s="4"/>
      <c r="H1031" s="2"/>
      <c r="I1031" s="2"/>
      <c r="J1031" s="2"/>
      <c r="K1031" s="2"/>
      <c r="L1031" s="2"/>
      <c r="M1031" s="2"/>
    </row>
    <row r="1032" spans="1:13">
      <c r="A1032" s="2"/>
      <c r="B1032" s="2"/>
      <c r="C1032" s="2"/>
      <c r="D1032" s="2"/>
      <c r="E1032" s="2"/>
      <c r="F1032" s="2"/>
      <c r="G1032" s="4"/>
      <c r="H1032" s="2"/>
      <c r="I1032" s="2"/>
      <c r="J1032" s="2"/>
      <c r="K1032" s="2"/>
      <c r="L1032" s="2"/>
      <c r="M1032" s="2"/>
    </row>
    <row r="1033" spans="1:13">
      <c r="A1033" s="2"/>
      <c r="B1033" s="2"/>
      <c r="C1033" s="2"/>
      <c r="D1033" s="2"/>
      <c r="E1033" s="2"/>
      <c r="F1033" s="2"/>
      <c r="G1033" s="4"/>
      <c r="H1033" s="2"/>
      <c r="I1033" s="2"/>
      <c r="J1033" s="2"/>
      <c r="K1033" s="2"/>
      <c r="L1033" s="2"/>
      <c r="M1033" s="2"/>
    </row>
    <row r="1034" spans="1:13">
      <c r="A1034" s="2"/>
      <c r="B1034" s="2"/>
      <c r="C1034" s="2"/>
      <c r="D1034" s="2"/>
      <c r="E1034" s="2"/>
      <c r="F1034" s="2"/>
      <c r="G1034" s="4"/>
      <c r="H1034" s="2"/>
      <c r="I1034" s="2"/>
      <c r="J1034" s="2"/>
      <c r="K1034" s="2"/>
      <c r="L1034" s="2"/>
      <c r="M1034" s="2"/>
    </row>
    <row r="1035" spans="1:13">
      <c r="A1035" s="2"/>
      <c r="B1035" s="2"/>
      <c r="C1035" s="2"/>
      <c r="D1035" s="2"/>
      <c r="E1035" s="2"/>
      <c r="F1035" s="2"/>
      <c r="G1035" s="4"/>
      <c r="H1035" s="2"/>
      <c r="I1035" s="2"/>
      <c r="J1035" s="2"/>
      <c r="K1035" s="2"/>
      <c r="L1035" s="2"/>
      <c r="M1035" s="2"/>
    </row>
    <row r="1036" spans="1:13">
      <c r="A1036" s="6"/>
      <c r="B1036" s="2"/>
      <c r="C1036" s="2"/>
      <c r="D1036" s="2"/>
      <c r="E1036" s="2"/>
      <c r="F1036" s="2"/>
      <c r="G1036" s="4"/>
      <c r="H1036" s="2"/>
      <c r="I1036" s="2"/>
      <c r="J1036" s="2"/>
      <c r="K1036" s="2"/>
      <c r="L1036" s="2"/>
      <c r="M1036" s="2"/>
    </row>
    <row r="1037" spans="1:13">
      <c r="A1037" s="2"/>
      <c r="B1037" s="2"/>
      <c r="C1037" s="2"/>
      <c r="D1037" s="2"/>
      <c r="E1037" s="2"/>
      <c r="F1037" s="2"/>
      <c r="G1037" s="4"/>
      <c r="H1037" s="2"/>
      <c r="I1037" s="2"/>
      <c r="J1037" s="2"/>
      <c r="K1037" s="2"/>
      <c r="L1037" s="2"/>
      <c r="M1037" s="2"/>
    </row>
    <row r="1038" spans="1:13">
      <c r="A1038" s="2"/>
      <c r="B1038" s="2"/>
      <c r="C1038" s="2"/>
      <c r="D1038" s="2"/>
      <c r="E1038" s="2"/>
      <c r="F1038" s="2"/>
      <c r="G1038" s="4"/>
      <c r="H1038" s="2"/>
      <c r="I1038" s="2"/>
      <c r="J1038" s="2"/>
      <c r="K1038" s="2"/>
      <c r="L1038" s="2"/>
      <c r="M1038" s="2"/>
    </row>
    <row r="1039" spans="1:13">
      <c r="A1039" s="2"/>
      <c r="B1039" s="2"/>
      <c r="C1039" s="2"/>
      <c r="D1039" s="2"/>
      <c r="E1039" s="2"/>
      <c r="F1039" s="2"/>
      <c r="G1039" s="4"/>
      <c r="H1039" s="2"/>
      <c r="I1039" s="2"/>
      <c r="J1039" s="2"/>
      <c r="K1039" s="2"/>
      <c r="L1039" s="2"/>
      <c r="M1039" s="2"/>
    </row>
    <row r="1040" spans="1:13">
      <c r="A1040" s="2"/>
      <c r="B1040" s="2"/>
      <c r="C1040" s="2"/>
      <c r="D1040" s="2"/>
      <c r="E1040" s="2"/>
      <c r="F1040" s="2"/>
      <c r="G1040" s="4"/>
      <c r="H1040" s="2"/>
      <c r="I1040" s="2"/>
      <c r="J1040" s="2"/>
      <c r="K1040" s="2"/>
      <c r="L1040" s="2"/>
      <c r="M1040" s="2"/>
    </row>
    <row r="1041" spans="1:13">
      <c r="A1041" s="2"/>
      <c r="B1041" s="2"/>
      <c r="C1041" s="2"/>
      <c r="D1041" s="2"/>
      <c r="E1041" s="2"/>
      <c r="F1041" s="2"/>
      <c r="G1041" s="4"/>
      <c r="H1041" s="2"/>
      <c r="I1041" s="2"/>
      <c r="J1041" s="2"/>
      <c r="K1041" s="2"/>
      <c r="L1041" s="2"/>
      <c r="M1041" s="2"/>
    </row>
    <row r="1042" spans="1:13">
      <c r="A1042" s="2"/>
      <c r="B1042" s="2"/>
      <c r="C1042" s="2"/>
      <c r="D1042" s="2"/>
      <c r="E1042" s="2"/>
      <c r="F1042" s="2"/>
      <c r="G1042" s="4"/>
      <c r="H1042" s="2"/>
      <c r="I1042" s="2"/>
      <c r="J1042" s="2"/>
      <c r="K1042" s="2"/>
      <c r="L1042" s="2"/>
      <c r="M1042" s="2"/>
    </row>
    <row r="1043" spans="1:13">
      <c r="A1043" s="6"/>
      <c r="B1043" s="2"/>
      <c r="C1043" s="2"/>
      <c r="D1043" s="2"/>
      <c r="E1043" s="2"/>
      <c r="F1043" s="2"/>
      <c r="G1043" s="4"/>
      <c r="H1043" s="2"/>
      <c r="I1043" s="2"/>
      <c r="J1043" s="2"/>
      <c r="K1043" s="2"/>
      <c r="L1043" s="2"/>
      <c r="M1043" s="2"/>
    </row>
    <row r="1044" spans="1:13">
      <c r="A1044" s="2"/>
      <c r="B1044" s="2"/>
      <c r="C1044" s="2"/>
      <c r="D1044" s="2"/>
      <c r="E1044" s="2"/>
      <c r="F1044" s="2"/>
      <c r="G1044" s="4"/>
      <c r="H1044" s="2"/>
      <c r="I1044" s="2"/>
      <c r="J1044" s="2"/>
      <c r="K1044" s="2"/>
      <c r="L1044" s="2"/>
      <c r="M1044" s="2"/>
    </row>
    <row r="1045" spans="1:13">
      <c r="A1045" s="2"/>
      <c r="B1045" s="2"/>
      <c r="C1045" s="2"/>
      <c r="D1045" s="2"/>
      <c r="E1045" s="2"/>
      <c r="F1045" s="2"/>
      <c r="G1045" s="4"/>
      <c r="H1045" s="2"/>
      <c r="I1045" s="2"/>
      <c r="J1045" s="2"/>
      <c r="K1045" s="2"/>
      <c r="L1045" s="2"/>
      <c r="M1045" s="2"/>
    </row>
    <row r="1046" spans="1:13">
      <c r="A1046" s="6"/>
      <c r="B1046" s="2"/>
      <c r="C1046" s="2"/>
      <c r="D1046" s="2"/>
      <c r="E1046" s="2"/>
      <c r="F1046" s="2"/>
      <c r="G1046" s="4"/>
      <c r="H1046" s="2"/>
      <c r="I1046" s="2"/>
      <c r="J1046" s="2"/>
      <c r="K1046" s="2"/>
      <c r="L1046" s="2"/>
      <c r="M1046" s="2"/>
    </row>
    <row r="1047" spans="1:13">
      <c r="A1047" s="2"/>
      <c r="B1047" s="2"/>
      <c r="C1047" s="2"/>
      <c r="D1047" s="2"/>
      <c r="E1047" s="2"/>
      <c r="F1047" s="2"/>
      <c r="G1047" s="4"/>
      <c r="H1047" s="2"/>
      <c r="I1047" s="2"/>
      <c r="J1047" s="2"/>
      <c r="K1047" s="2"/>
      <c r="L1047" s="2"/>
      <c r="M1047" s="2"/>
    </row>
    <row r="1048" spans="1:13">
      <c r="A1048" s="2"/>
      <c r="B1048" s="2"/>
      <c r="C1048" s="2"/>
      <c r="D1048" s="2"/>
      <c r="E1048" s="2"/>
      <c r="F1048" s="2"/>
      <c r="G1048" s="4"/>
      <c r="H1048" s="2"/>
      <c r="I1048" s="2"/>
      <c r="J1048" s="2"/>
      <c r="K1048" s="2"/>
      <c r="L1048" s="2"/>
      <c r="M1048" s="2"/>
    </row>
    <row r="1049" spans="1:13">
      <c r="A1049" s="6"/>
      <c r="B1049" s="2"/>
      <c r="C1049" s="2"/>
      <c r="D1049" s="2"/>
      <c r="E1049" s="2"/>
      <c r="F1049" s="2"/>
      <c r="G1049" s="4"/>
      <c r="H1049" s="2"/>
      <c r="I1049" s="2"/>
      <c r="J1049" s="2"/>
      <c r="K1049" s="2"/>
      <c r="L1049" s="2"/>
      <c r="M1049" s="2"/>
    </row>
    <row r="1050" spans="1:13">
      <c r="A1050" s="2"/>
      <c r="B1050" s="2"/>
      <c r="C1050" s="2"/>
      <c r="D1050" s="2"/>
      <c r="E1050" s="2"/>
      <c r="F1050" s="2"/>
      <c r="G1050" s="4"/>
      <c r="H1050" s="2"/>
      <c r="I1050" s="2"/>
      <c r="J1050" s="2"/>
      <c r="K1050" s="2"/>
      <c r="L1050" s="2"/>
      <c r="M1050" s="2"/>
    </row>
    <row r="1051" spans="1:13">
      <c r="A1051" s="2"/>
      <c r="B1051" s="2"/>
      <c r="C1051" s="2"/>
      <c r="D1051" s="2"/>
      <c r="E1051" s="2"/>
      <c r="F1051" s="2"/>
      <c r="G1051" s="4"/>
      <c r="H1051" s="2"/>
      <c r="I1051" s="2"/>
      <c r="J1051" s="2"/>
      <c r="K1051" s="2"/>
      <c r="L1051" s="2"/>
      <c r="M1051" s="2"/>
    </row>
    <row r="1052" spans="1:13">
      <c r="A1052" s="6"/>
      <c r="B1052" s="2"/>
      <c r="C1052" s="2"/>
      <c r="D1052" s="2"/>
      <c r="E1052" s="2"/>
      <c r="F1052" s="2"/>
      <c r="G1052" s="4"/>
      <c r="H1052" s="2"/>
      <c r="I1052" s="2"/>
      <c r="J1052" s="2"/>
      <c r="K1052" s="2"/>
      <c r="L1052" s="2"/>
      <c r="M1052" s="2"/>
    </row>
    <row r="1053" spans="1:13">
      <c r="A1053" s="2"/>
      <c r="B1053" s="2"/>
      <c r="C1053" s="2"/>
      <c r="D1053" s="2"/>
      <c r="E1053" s="2"/>
      <c r="F1053" s="2"/>
      <c r="G1053" s="4"/>
      <c r="H1053" s="2"/>
      <c r="I1053" s="2"/>
      <c r="J1053" s="2"/>
      <c r="K1053" s="2"/>
      <c r="L1053" s="2"/>
      <c r="M1053" s="2"/>
    </row>
    <row r="1054" spans="1:13">
      <c r="A1054" s="2"/>
      <c r="B1054" s="2"/>
      <c r="C1054" s="2"/>
      <c r="D1054" s="2"/>
      <c r="E1054" s="2"/>
      <c r="F1054" s="2"/>
      <c r="G1054" s="4"/>
      <c r="H1054" s="2"/>
      <c r="I1054" s="2"/>
      <c r="J1054" s="2"/>
      <c r="K1054" s="2"/>
      <c r="L1054" s="2"/>
      <c r="M1054" s="2"/>
    </row>
    <row r="1055" spans="1:13">
      <c r="A1055" s="2"/>
      <c r="B1055" s="2"/>
      <c r="C1055" s="2"/>
      <c r="D1055" s="2"/>
      <c r="E1055" s="2"/>
      <c r="F1055" s="2"/>
      <c r="G1055" s="4"/>
      <c r="H1055" s="2"/>
      <c r="I1055" s="2"/>
      <c r="J1055" s="2"/>
      <c r="K1055" s="2"/>
      <c r="L1055" s="2"/>
      <c r="M1055" s="2"/>
    </row>
    <row r="1056" spans="1:13">
      <c r="A1056" s="2"/>
      <c r="B1056" s="2"/>
      <c r="C1056" s="2"/>
      <c r="D1056" s="2"/>
      <c r="E1056" s="2"/>
      <c r="F1056" s="2"/>
      <c r="G1056" s="4"/>
      <c r="H1056" s="2"/>
      <c r="I1056" s="2"/>
      <c r="J1056" s="2"/>
      <c r="K1056" s="2"/>
      <c r="L1056" s="2"/>
      <c r="M1056" s="2"/>
    </row>
    <row r="1057" spans="1:13">
      <c r="A1057" s="2"/>
      <c r="B1057" s="2"/>
      <c r="C1057" s="2"/>
      <c r="D1057" s="2"/>
      <c r="E1057" s="2"/>
      <c r="F1057" s="2"/>
      <c r="G1057" s="4"/>
      <c r="H1057" s="2"/>
      <c r="I1057" s="2"/>
      <c r="J1057" s="2"/>
      <c r="K1057" s="2"/>
      <c r="L1057" s="2"/>
      <c r="M1057" s="2"/>
    </row>
    <row r="1058" spans="1:13">
      <c r="A1058" s="2"/>
      <c r="B1058" s="2"/>
      <c r="C1058" s="2"/>
      <c r="D1058" s="2"/>
      <c r="E1058" s="2"/>
      <c r="F1058" s="2"/>
      <c r="G1058" s="4"/>
      <c r="H1058" s="2"/>
      <c r="I1058" s="2"/>
      <c r="J1058" s="2"/>
      <c r="K1058" s="2"/>
      <c r="L1058" s="2"/>
      <c r="M1058" s="2"/>
    </row>
    <row r="1059" spans="1:13">
      <c r="A1059" s="2"/>
      <c r="B1059" s="2"/>
      <c r="C1059" s="2"/>
      <c r="D1059" s="2"/>
      <c r="E1059" s="2"/>
      <c r="F1059" s="2"/>
      <c r="G1059" s="4"/>
      <c r="H1059" s="2"/>
      <c r="I1059" s="2"/>
      <c r="J1059" s="2"/>
      <c r="K1059" s="2"/>
      <c r="L1059" s="2"/>
      <c r="M1059" s="2"/>
    </row>
    <row r="1060" spans="1:13">
      <c r="A1060" s="6"/>
      <c r="B1060" s="2"/>
      <c r="C1060" s="2"/>
      <c r="D1060" s="2"/>
      <c r="E1060" s="2"/>
      <c r="F1060" s="2"/>
      <c r="G1060" s="4"/>
      <c r="H1060" s="2"/>
      <c r="I1060" s="2"/>
      <c r="J1060" s="2"/>
      <c r="K1060" s="2"/>
      <c r="L1060" s="2"/>
      <c r="M1060" s="2"/>
    </row>
    <row r="1061" spans="1:13">
      <c r="A1061" s="2"/>
      <c r="B1061" s="2"/>
      <c r="C1061" s="2"/>
      <c r="D1061" s="2"/>
      <c r="E1061" s="2"/>
      <c r="F1061" s="2"/>
      <c r="G1061" s="4"/>
      <c r="H1061" s="2"/>
      <c r="I1061" s="2"/>
      <c r="J1061" s="2"/>
      <c r="K1061" s="2"/>
      <c r="L1061" s="2"/>
      <c r="M1061" s="2"/>
    </row>
    <row r="1062" spans="1:13">
      <c r="A1062" s="6"/>
      <c r="B1062" s="2"/>
      <c r="C1062" s="2"/>
      <c r="D1062" s="2"/>
      <c r="E1062" s="2"/>
      <c r="F1062" s="2"/>
      <c r="G1062" s="4"/>
      <c r="H1062" s="2"/>
      <c r="I1062" s="2"/>
      <c r="J1062" s="2"/>
      <c r="K1062" s="2"/>
      <c r="L1062" s="2"/>
      <c r="M1062" s="2"/>
    </row>
    <row r="1063" spans="1:13">
      <c r="A1063" s="2"/>
      <c r="B1063" s="2"/>
      <c r="C1063" s="2"/>
      <c r="D1063" s="2"/>
      <c r="E1063" s="2"/>
      <c r="F1063" s="2"/>
      <c r="G1063" s="4"/>
      <c r="H1063" s="2"/>
      <c r="I1063" s="2"/>
      <c r="J1063" s="2"/>
      <c r="K1063" s="2"/>
      <c r="L1063" s="2"/>
      <c r="M1063" s="2"/>
    </row>
    <row r="1064" spans="1:13">
      <c r="A1064" s="6"/>
      <c r="B1064" s="2"/>
      <c r="C1064" s="2"/>
      <c r="D1064" s="2"/>
      <c r="E1064" s="2"/>
      <c r="F1064" s="2"/>
      <c r="G1064" s="4"/>
      <c r="H1064" s="2"/>
      <c r="I1064" s="2"/>
      <c r="J1064" s="2"/>
      <c r="K1064" s="2"/>
      <c r="L1064" s="2"/>
      <c r="M1064" s="2"/>
    </row>
    <row r="1065" spans="1:13">
      <c r="A1065" s="2"/>
      <c r="B1065" s="2"/>
      <c r="C1065" s="2"/>
      <c r="D1065" s="2"/>
      <c r="E1065" s="2"/>
      <c r="F1065" s="2"/>
      <c r="G1065" s="4"/>
      <c r="H1065" s="2"/>
      <c r="I1065" s="2"/>
      <c r="J1065" s="2"/>
      <c r="K1065" s="2"/>
      <c r="L1065" s="2"/>
      <c r="M1065" s="2"/>
    </row>
    <row r="1066" spans="1:13">
      <c r="A1066" s="2"/>
      <c r="B1066" s="2"/>
      <c r="C1066" s="2"/>
      <c r="D1066" s="2"/>
      <c r="E1066" s="2"/>
      <c r="F1066" s="2"/>
      <c r="G1066" s="4"/>
      <c r="H1066" s="2"/>
      <c r="I1066" s="2"/>
      <c r="J1066" s="2"/>
      <c r="K1066" s="2"/>
      <c r="L1066" s="2"/>
      <c r="M1066" s="2"/>
    </row>
    <row r="1067" spans="1:13">
      <c r="A1067" s="2"/>
      <c r="B1067" s="2"/>
      <c r="C1067" s="2"/>
      <c r="D1067" s="2"/>
      <c r="E1067" s="2"/>
      <c r="F1067" s="2"/>
      <c r="G1067" s="4"/>
      <c r="H1067" s="2"/>
      <c r="I1067" s="2"/>
      <c r="J1067" s="2"/>
      <c r="K1067" s="2"/>
      <c r="L1067" s="2"/>
      <c r="M1067" s="2"/>
    </row>
    <row r="1068" spans="1:13">
      <c r="A1068" s="2"/>
      <c r="B1068" s="2"/>
      <c r="C1068" s="2"/>
      <c r="D1068" s="2"/>
      <c r="E1068" s="2"/>
      <c r="F1068" s="2"/>
      <c r="G1068" s="4"/>
      <c r="H1068" s="2"/>
      <c r="I1068" s="2"/>
      <c r="J1068" s="2"/>
      <c r="K1068" s="2"/>
      <c r="L1068" s="2"/>
      <c r="M1068" s="2"/>
    </row>
    <row r="1069" spans="1:13">
      <c r="A1069" s="2"/>
      <c r="B1069" s="2"/>
      <c r="C1069" s="2"/>
      <c r="D1069" s="2"/>
      <c r="E1069" s="2"/>
      <c r="F1069" s="2"/>
      <c r="G1069" s="4"/>
      <c r="H1069" s="2"/>
      <c r="I1069" s="2"/>
      <c r="J1069" s="2"/>
      <c r="K1069" s="2"/>
      <c r="L1069" s="2"/>
      <c r="M1069" s="2"/>
    </row>
    <row r="1070" spans="1:13">
      <c r="A1070" s="2"/>
      <c r="B1070" s="2"/>
      <c r="C1070" s="2"/>
      <c r="D1070" s="2"/>
      <c r="E1070" s="2"/>
      <c r="F1070" s="2"/>
      <c r="G1070" s="4"/>
      <c r="H1070" s="2"/>
      <c r="I1070" s="2"/>
      <c r="J1070" s="2"/>
      <c r="K1070" s="2"/>
      <c r="L1070" s="2"/>
      <c r="M1070" s="2"/>
    </row>
    <row r="1071" spans="1:13">
      <c r="A1071" s="2"/>
      <c r="B1071" s="2"/>
      <c r="C1071" s="2"/>
      <c r="D1071" s="2"/>
      <c r="E1071" s="2"/>
      <c r="F1071" s="2"/>
      <c r="G1071" s="4"/>
      <c r="H1071" s="2"/>
      <c r="I1071" s="2"/>
      <c r="J1071" s="2"/>
      <c r="K1071" s="2"/>
      <c r="L1071" s="2"/>
      <c r="M1071" s="2"/>
    </row>
    <row r="1072" spans="1:13">
      <c r="A1072" s="2"/>
      <c r="B1072" s="2"/>
      <c r="C1072" s="2"/>
      <c r="D1072" s="2"/>
      <c r="E1072" s="2"/>
      <c r="F1072" s="2"/>
      <c r="G1072" s="4"/>
      <c r="H1072" s="2"/>
      <c r="I1072" s="2"/>
      <c r="J1072" s="2"/>
      <c r="K1072" s="2"/>
      <c r="L1072" s="2"/>
      <c r="M1072" s="2"/>
    </row>
    <row r="1073" spans="1:13">
      <c r="A1073" s="2"/>
      <c r="B1073" s="2"/>
      <c r="C1073" s="2"/>
      <c r="D1073" s="2"/>
      <c r="E1073" s="2"/>
      <c r="F1073" s="2"/>
      <c r="G1073" s="4"/>
      <c r="H1073" s="2"/>
      <c r="I1073" s="2"/>
      <c r="J1073" s="2"/>
      <c r="K1073" s="2"/>
      <c r="L1073" s="2"/>
      <c r="M1073" s="2"/>
    </row>
    <row r="1074" spans="1:13">
      <c r="A1074" s="2"/>
      <c r="B1074" s="2"/>
      <c r="C1074" s="2"/>
      <c r="D1074" s="2"/>
      <c r="E1074" s="2"/>
      <c r="F1074" s="2"/>
      <c r="G1074" s="4"/>
      <c r="H1074" s="2"/>
      <c r="I1074" s="2"/>
      <c r="J1074" s="2"/>
      <c r="K1074" s="2"/>
      <c r="L1074" s="2"/>
      <c r="M1074" s="2"/>
    </row>
    <row r="1075" spans="1:13">
      <c r="A1075" s="2"/>
      <c r="B1075" s="2"/>
      <c r="C1075" s="2"/>
      <c r="D1075" s="2"/>
      <c r="E1075" s="2"/>
      <c r="F1075" s="2"/>
      <c r="G1075" s="4"/>
      <c r="H1075" s="2"/>
      <c r="I1075" s="2"/>
      <c r="J1075" s="2"/>
      <c r="K1075" s="2"/>
      <c r="L1075" s="2"/>
      <c r="M1075" s="2"/>
    </row>
    <row r="1076" spans="1:13">
      <c r="A1076" s="2"/>
      <c r="B1076" s="2"/>
      <c r="C1076" s="2"/>
      <c r="D1076" s="2"/>
      <c r="E1076" s="2"/>
      <c r="F1076" s="2"/>
      <c r="G1076" s="4"/>
      <c r="H1076" s="2"/>
      <c r="I1076" s="2"/>
      <c r="J1076" s="2"/>
      <c r="K1076" s="2"/>
      <c r="L1076" s="2"/>
      <c r="M1076" s="2"/>
    </row>
    <row r="1077" spans="1:13">
      <c r="A1077" s="2"/>
      <c r="B1077" s="2"/>
      <c r="C1077" s="2"/>
      <c r="D1077" s="2"/>
      <c r="E1077" s="2"/>
      <c r="F1077" s="2"/>
      <c r="G1077" s="4"/>
      <c r="H1077" s="2"/>
      <c r="I1077" s="2"/>
      <c r="J1077" s="2"/>
      <c r="K1077" s="2"/>
      <c r="L1077" s="2"/>
      <c r="M1077" s="2"/>
    </row>
    <row r="1078" spans="1:13">
      <c r="A1078" s="2"/>
      <c r="B1078" s="2"/>
      <c r="C1078" s="2"/>
      <c r="D1078" s="2"/>
      <c r="E1078" s="2"/>
      <c r="F1078" s="2"/>
      <c r="G1078" s="4"/>
      <c r="H1078" s="2"/>
      <c r="I1078" s="2"/>
      <c r="J1078" s="2"/>
      <c r="K1078" s="2"/>
      <c r="L1078" s="2"/>
      <c r="M1078" s="2"/>
    </row>
    <row r="1079" spans="1:13">
      <c r="A1079" s="2"/>
      <c r="B1079" s="2"/>
      <c r="C1079" s="2"/>
      <c r="D1079" s="2"/>
      <c r="E1079" s="2"/>
      <c r="F1079" s="2"/>
      <c r="G1079" s="4"/>
      <c r="H1079" s="2"/>
      <c r="I1079" s="2"/>
      <c r="J1079" s="2"/>
      <c r="K1079" s="2"/>
      <c r="L1079" s="2"/>
      <c r="M1079" s="2"/>
    </row>
    <row r="1080" spans="1:13">
      <c r="A1080" s="2"/>
      <c r="B1080" s="2"/>
      <c r="C1080" s="2"/>
      <c r="D1080" s="2"/>
      <c r="E1080" s="2"/>
      <c r="F1080" s="2"/>
      <c r="G1080" s="4"/>
      <c r="H1080" s="2"/>
      <c r="I1080" s="2"/>
      <c r="J1080" s="2"/>
      <c r="K1080" s="2"/>
      <c r="L1080" s="2"/>
      <c r="M1080" s="2"/>
    </row>
    <row r="1081" spans="1:13">
      <c r="A1081" s="2"/>
      <c r="B1081" s="2"/>
      <c r="C1081" s="2"/>
      <c r="D1081" s="2"/>
      <c r="E1081" s="2"/>
      <c r="F1081" s="2"/>
      <c r="G1081" s="4"/>
      <c r="H1081" s="2"/>
      <c r="I1081" s="2"/>
      <c r="J1081" s="2"/>
      <c r="K1081" s="2"/>
      <c r="L1081" s="2"/>
      <c r="M1081" s="2"/>
    </row>
    <row r="1082" spans="1:13">
      <c r="A1082" s="2"/>
      <c r="B1082" s="2"/>
      <c r="C1082" s="2"/>
      <c r="D1082" s="2"/>
      <c r="E1082" s="2"/>
      <c r="F1082" s="2"/>
      <c r="G1082" s="4"/>
      <c r="H1082" s="2"/>
      <c r="I1082" s="2"/>
      <c r="J1082" s="2"/>
      <c r="K1082" s="2"/>
      <c r="L1082" s="2"/>
      <c r="M1082" s="2"/>
    </row>
    <row r="1083" spans="1:13">
      <c r="A1083" s="2"/>
      <c r="B1083" s="2"/>
      <c r="C1083" s="2"/>
      <c r="D1083" s="2"/>
      <c r="E1083" s="2"/>
      <c r="F1083" s="2"/>
      <c r="G1083" s="4"/>
      <c r="H1083" s="2"/>
      <c r="I1083" s="2"/>
      <c r="J1083" s="2"/>
      <c r="K1083" s="2"/>
      <c r="L1083" s="2"/>
      <c r="M1083" s="2"/>
    </row>
    <row r="1084" spans="1:13">
      <c r="A1084" s="2"/>
      <c r="B1084" s="2"/>
      <c r="C1084" s="2"/>
      <c r="D1084" s="2"/>
      <c r="E1084" s="2"/>
      <c r="F1084" s="2"/>
      <c r="G1084" s="4"/>
      <c r="H1084" s="2"/>
      <c r="I1084" s="2"/>
      <c r="J1084" s="2"/>
      <c r="K1084" s="2"/>
      <c r="L1084" s="2"/>
      <c r="M1084" s="2"/>
    </row>
    <row r="1085" spans="1:13">
      <c r="A1085" s="2"/>
      <c r="B1085" s="2"/>
      <c r="C1085" s="2"/>
      <c r="D1085" s="2"/>
      <c r="E1085" s="2"/>
      <c r="F1085" s="2"/>
      <c r="G1085" s="4"/>
      <c r="H1085" s="2"/>
      <c r="I1085" s="2"/>
      <c r="J1085" s="2"/>
      <c r="K1085" s="2"/>
      <c r="L1085" s="2"/>
      <c r="M1085" s="2"/>
    </row>
    <row r="1086" spans="1:13">
      <c r="A1086" s="2"/>
      <c r="B1086" s="2"/>
      <c r="C1086" s="2"/>
      <c r="D1086" s="2"/>
      <c r="E1086" s="2"/>
      <c r="F1086" s="2"/>
      <c r="G1086" s="4"/>
      <c r="H1086" s="2"/>
      <c r="I1086" s="2"/>
      <c r="J1086" s="2"/>
      <c r="K1086" s="2"/>
      <c r="L1086" s="2"/>
      <c r="M1086" s="2"/>
    </row>
    <row r="1087" spans="1:13">
      <c r="A1087" s="2"/>
      <c r="B1087" s="2"/>
      <c r="C1087" s="2"/>
      <c r="D1087" s="2"/>
      <c r="E1087" s="2"/>
      <c r="F1087" s="2"/>
      <c r="G1087" s="4"/>
      <c r="H1087" s="2"/>
      <c r="I1087" s="2"/>
      <c r="J1087" s="2"/>
      <c r="K1087" s="2"/>
      <c r="L1087" s="2"/>
      <c r="M1087" s="2"/>
    </row>
    <row r="1088" spans="1:13">
      <c r="A1088" s="2"/>
      <c r="B1088" s="2"/>
      <c r="C1088" s="2"/>
      <c r="D1088" s="2"/>
      <c r="E1088" s="2"/>
      <c r="F1088" s="2"/>
      <c r="G1088" s="4"/>
      <c r="H1088" s="2"/>
      <c r="I1088" s="2"/>
      <c r="J1088" s="2"/>
      <c r="K1088" s="2"/>
      <c r="L1088" s="2"/>
      <c r="M1088" s="2"/>
    </row>
    <row r="1089" spans="1:13">
      <c r="A1089" s="2"/>
      <c r="B1089" s="2"/>
      <c r="C1089" s="2"/>
      <c r="D1089" s="2"/>
      <c r="E1089" s="2"/>
      <c r="F1089" s="2"/>
      <c r="G1089" s="4"/>
      <c r="H1089" s="2"/>
      <c r="I1089" s="2"/>
      <c r="J1089" s="2"/>
      <c r="K1089" s="2"/>
      <c r="L1089" s="2"/>
      <c r="M1089" s="2"/>
    </row>
    <row r="1090" spans="1:13">
      <c r="A1090" s="2"/>
      <c r="B1090" s="2"/>
      <c r="C1090" s="2"/>
      <c r="D1090" s="2"/>
      <c r="E1090" s="2"/>
      <c r="F1090" s="2"/>
      <c r="G1090" s="4"/>
      <c r="H1090" s="2"/>
      <c r="I1090" s="2"/>
      <c r="J1090" s="2"/>
      <c r="K1090" s="2"/>
      <c r="L1090" s="2"/>
      <c r="M1090" s="2"/>
    </row>
    <row r="1091" spans="1:13">
      <c r="A1091" s="2"/>
      <c r="B1091" s="2"/>
      <c r="C1091" s="2"/>
      <c r="D1091" s="2"/>
      <c r="E1091" s="2"/>
      <c r="F1091" s="2"/>
      <c r="G1091" s="4"/>
      <c r="H1091" s="2"/>
      <c r="I1091" s="2"/>
      <c r="J1091" s="2"/>
      <c r="K1091" s="2"/>
      <c r="L1091" s="2"/>
      <c r="M1091" s="2"/>
    </row>
    <row r="1092" spans="1:13">
      <c r="A1092" s="2"/>
      <c r="B1092" s="2"/>
      <c r="C1092" s="2"/>
      <c r="D1092" s="2"/>
      <c r="E1092" s="2"/>
      <c r="F1092" s="2"/>
      <c r="G1092" s="4"/>
      <c r="H1092" s="2"/>
      <c r="I1092" s="2"/>
      <c r="J1092" s="2"/>
      <c r="K1092" s="2"/>
      <c r="L1092" s="2"/>
      <c r="M1092" s="2"/>
    </row>
    <row r="1093" spans="1:13">
      <c r="A1093" s="2"/>
      <c r="B1093" s="2"/>
      <c r="C1093" s="2"/>
      <c r="D1093" s="2"/>
      <c r="E1093" s="2"/>
      <c r="F1093" s="2"/>
      <c r="G1093" s="4"/>
      <c r="H1093" s="2"/>
      <c r="I1093" s="2"/>
      <c r="J1093" s="2"/>
      <c r="K1093" s="2"/>
      <c r="L1093" s="2"/>
      <c r="M1093" s="2"/>
    </row>
    <row r="1094" spans="1:13">
      <c r="A1094" s="2"/>
      <c r="B1094" s="2"/>
      <c r="C1094" s="2"/>
      <c r="D1094" s="2"/>
      <c r="E1094" s="2"/>
      <c r="F1094" s="2"/>
      <c r="G1094" s="4"/>
      <c r="H1094" s="2"/>
      <c r="I1094" s="2"/>
      <c r="J1094" s="2"/>
      <c r="K1094" s="2"/>
      <c r="L1094" s="2"/>
      <c r="M1094" s="2"/>
    </row>
    <row r="1095" spans="1:13">
      <c r="A1095" s="2"/>
      <c r="B1095" s="2"/>
      <c r="C1095" s="2"/>
      <c r="D1095" s="2"/>
      <c r="E1095" s="2"/>
      <c r="F1095" s="2"/>
      <c r="G1095" s="4"/>
      <c r="H1095" s="2"/>
      <c r="I1095" s="2"/>
      <c r="J1095" s="2"/>
      <c r="K1095" s="2"/>
      <c r="L1095" s="2"/>
      <c r="M1095" s="2"/>
    </row>
    <row r="1096" spans="1:13">
      <c r="A1096" s="2"/>
      <c r="B1096" s="2"/>
      <c r="C1096" s="2"/>
      <c r="D1096" s="2"/>
      <c r="E1096" s="2"/>
      <c r="F1096" s="2"/>
      <c r="G1096" s="4"/>
      <c r="H1096" s="2"/>
      <c r="I1096" s="2"/>
      <c r="J1096" s="2"/>
      <c r="K1096" s="2"/>
      <c r="L1096" s="2"/>
      <c r="M1096" s="2"/>
    </row>
    <row r="1097" spans="1:13">
      <c r="A1097" s="2"/>
      <c r="B1097" s="2"/>
      <c r="C1097" s="2"/>
      <c r="D1097" s="2"/>
      <c r="E1097" s="2"/>
      <c r="F1097" s="2"/>
      <c r="G1097" s="4"/>
      <c r="H1097" s="2"/>
      <c r="I1097" s="2"/>
      <c r="J1097" s="2"/>
      <c r="K1097" s="2"/>
      <c r="L1097" s="2"/>
      <c r="M1097" s="2"/>
    </row>
    <row r="1098" spans="1:13">
      <c r="A1098" s="2"/>
      <c r="B1098" s="2"/>
      <c r="C1098" s="2"/>
      <c r="D1098" s="2"/>
      <c r="E1098" s="2"/>
      <c r="F1098" s="2"/>
      <c r="G1098" s="4"/>
      <c r="H1098" s="2"/>
      <c r="I1098" s="2"/>
      <c r="J1098" s="2"/>
      <c r="K1098" s="2"/>
      <c r="L1098" s="2"/>
      <c r="M1098" s="2"/>
    </row>
    <row r="1099" spans="1:13">
      <c r="A1099" s="2"/>
      <c r="B1099" s="2"/>
      <c r="C1099" s="2"/>
      <c r="D1099" s="2"/>
      <c r="E1099" s="2"/>
      <c r="F1099" s="2"/>
      <c r="G1099" s="4"/>
      <c r="H1099" s="2"/>
      <c r="I1099" s="2"/>
      <c r="J1099" s="2"/>
      <c r="K1099" s="2"/>
      <c r="L1099" s="2"/>
      <c r="M1099" s="2"/>
    </row>
    <row r="1100" spans="1:13">
      <c r="A1100" s="2"/>
      <c r="B1100" s="2"/>
      <c r="C1100" s="2"/>
      <c r="D1100" s="2"/>
      <c r="E1100" s="2"/>
      <c r="F1100" s="2"/>
      <c r="G1100" s="4"/>
      <c r="H1100" s="2"/>
      <c r="I1100" s="2"/>
      <c r="J1100" s="2"/>
      <c r="K1100" s="2"/>
      <c r="L1100" s="2"/>
      <c r="M1100" s="2"/>
    </row>
    <row r="1101" spans="1:13">
      <c r="A1101" s="2"/>
      <c r="B1101" s="2"/>
      <c r="C1101" s="2"/>
      <c r="D1101" s="2"/>
      <c r="E1101" s="2"/>
      <c r="F1101" s="2"/>
      <c r="G1101" s="4"/>
      <c r="H1101" s="2"/>
      <c r="I1101" s="2"/>
      <c r="J1101" s="2"/>
      <c r="K1101" s="2"/>
      <c r="L1101" s="2"/>
      <c r="M1101" s="2"/>
    </row>
    <row r="1102" spans="1:13">
      <c r="A1102" s="2"/>
      <c r="B1102" s="2"/>
      <c r="C1102" s="2"/>
      <c r="D1102" s="2"/>
      <c r="E1102" s="2"/>
      <c r="F1102" s="2"/>
      <c r="G1102" s="4"/>
      <c r="H1102" s="2"/>
      <c r="I1102" s="2"/>
      <c r="J1102" s="2"/>
      <c r="K1102" s="2"/>
      <c r="L1102" s="2"/>
      <c r="M1102" s="2"/>
    </row>
    <row r="1103" spans="1:13">
      <c r="A1103" s="2"/>
      <c r="B1103" s="2"/>
      <c r="C1103" s="2"/>
      <c r="D1103" s="2"/>
      <c r="E1103" s="2"/>
      <c r="F1103" s="2"/>
      <c r="G1103" s="4"/>
      <c r="H1103" s="2"/>
      <c r="I1103" s="2"/>
      <c r="J1103" s="2"/>
      <c r="K1103" s="2"/>
      <c r="L1103" s="2"/>
      <c r="M1103" s="2"/>
    </row>
    <row r="1104" spans="1:13">
      <c r="A1104" s="2"/>
      <c r="B1104" s="2"/>
      <c r="C1104" s="2"/>
      <c r="D1104" s="2"/>
      <c r="E1104" s="2"/>
      <c r="F1104" s="2"/>
      <c r="G1104" s="4"/>
      <c r="H1104" s="2"/>
      <c r="I1104" s="2"/>
      <c r="J1104" s="2"/>
      <c r="K1104" s="2"/>
      <c r="L1104" s="2"/>
      <c r="M1104" s="2"/>
    </row>
    <row r="1105" spans="1:13">
      <c r="A1105" s="2"/>
      <c r="B1105" s="2"/>
      <c r="C1105" s="2"/>
      <c r="D1105" s="2"/>
      <c r="E1105" s="2"/>
      <c r="F1105" s="2"/>
      <c r="G1105" s="4"/>
      <c r="H1105" s="2"/>
      <c r="I1105" s="2"/>
      <c r="J1105" s="2"/>
      <c r="K1105" s="2"/>
      <c r="L1105" s="2"/>
      <c r="M1105" s="2"/>
    </row>
    <row r="1106" spans="1:13">
      <c r="A1106" s="2"/>
      <c r="B1106" s="2"/>
      <c r="C1106" s="2"/>
      <c r="D1106" s="2"/>
      <c r="E1106" s="2"/>
      <c r="F1106" s="2"/>
      <c r="G1106" s="4"/>
      <c r="H1106" s="2"/>
      <c r="I1106" s="2"/>
      <c r="J1106" s="2"/>
      <c r="K1106" s="2"/>
      <c r="L1106" s="2"/>
      <c r="M1106" s="2"/>
    </row>
    <row r="1107" spans="1:13">
      <c r="A1107" s="2"/>
      <c r="B1107" s="2"/>
      <c r="C1107" s="2"/>
      <c r="D1107" s="2"/>
      <c r="E1107" s="2"/>
      <c r="F1107" s="2"/>
      <c r="G1107" s="4"/>
      <c r="H1107" s="2"/>
      <c r="I1107" s="2"/>
      <c r="J1107" s="2"/>
      <c r="K1107" s="2"/>
      <c r="L1107" s="2"/>
      <c r="M1107" s="2"/>
    </row>
    <row r="1108" spans="1:13">
      <c r="A1108" s="2"/>
      <c r="B1108" s="2"/>
      <c r="C1108" s="2"/>
      <c r="D1108" s="2"/>
      <c r="E1108" s="2"/>
      <c r="F1108" s="2"/>
      <c r="G1108" s="4"/>
      <c r="H1108" s="2"/>
      <c r="I1108" s="2"/>
      <c r="J1108" s="2"/>
      <c r="K1108" s="2"/>
      <c r="L1108" s="2"/>
      <c r="M1108" s="2"/>
    </row>
    <row r="1109" spans="1:13">
      <c r="A1109" s="2"/>
      <c r="B1109" s="2"/>
      <c r="C1109" s="2"/>
      <c r="D1109" s="2"/>
      <c r="E1109" s="2"/>
      <c r="F1109" s="2"/>
      <c r="G1109" s="4"/>
      <c r="H1109" s="2"/>
      <c r="I1109" s="2"/>
      <c r="J1109" s="2"/>
      <c r="K1109" s="2"/>
      <c r="L1109" s="2"/>
      <c r="M1109" s="2"/>
    </row>
    <row r="1110" spans="1:13">
      <c r="A1110" s="2"/>
      <c r="B1110" s="2"/>
      <c r="C1110" s="2"/>
      <c r="D1110" s="2"/>
      <c r="E1110" s="2"/>
      <c r="F1110" s="2"/>
      <c r="G1110" s="4"/>
      <c r="H1110" s="2"/>
      <c r="I1110" s="2"/>
      <c r="J1110" s="2"/>
      <c r="K1110" s="2"/>
      <c r="L1110" s="2"/>
      <c r="M1110" s="2"/>
    </row>
    <row r="1111" spans="1:13">
      <c r="A1111" s="2"/>
      <c r="B1111" s="2"/>
      <c r="C1111" s="2"/>
      <c r="D1111" s="2"/>
      <c r="E1111" s="2"/>
      <c r="F1111" s="2"/>
      <c r="G1111" s="4"/>
      <c r="H1111" s="2"/>
      <c r="I1111" s="2"/>
      <c r="J1111" s="2"/>
      <c r="K1111" s="2"/>
      <c r="L1111" s="2"/>
      <c r="M1111" s="2"/>
    </row>
    <row r="1112" spans="1:13">
      <c r="A1112" s="2"/>
      <c r="B1112" s="2"/>
      <c r="C1112" s="2"/>
      <c r="D1112" s="2"/>
      <c r="E1112" s="2"/>
      <c r="F1112" s="2"/>
      <c r="G1112" s="4"/>
      <c r="H1112" s="2"/>
      <c r="I1112" s="2"/>
      <c r="J1112" s="2"/>
      <c r="K1112" s="2"/>
      <c r="L1112" s="2"/>
      <c r="M1112" s="2"/>
    </row>
    <row r="1113" spans="1:13">
      <c r="A1113" s="2"/>
      <c r="B1113" s="2"/>
      <c r="C1113" s="2"/>
      <c r="D1113" s="2"/>
      <c r="E1113" s="2"/>
      <c r="F1113" s="2"/>
      <c r="G1113" s="4"/>
      <c r="H1113" s="2"/>
      <c r="I1113" s="2"/>
      <c r="J1113" s="2"/>
      <c r="K1113" s="2"/>
      <c r="L1113" s="2"/>
      <c r="M1113" s="2"/>
    </row>
    <row r="1114" spans="1:13">
      <c r="A1114" s="2"/>
      <c r="B1114" s="2"/>
      <c r="C1114" s="2"/>
      <c r="D1114" s="2"/>
      <c r="E1114" s="2"/>
      <c r="F1114" s="2"/>
      <c r="G1114" s="4"/>
      <c r="H1114" s="2"/>
      <c r="I1114" s="2"/>
      <c r="J1114" s="2"/>
      <c r="K1114" s="2"/>
      <c r="L1114" s="2"/>
      <c r="M1114" s="2"/>
    </row>
    <row r="1115" spans="1:13">
      <c r="A1115" s="2"/>
      <c r="B1115" s="2"/>
      <c r="C1115" s="2"/>
      <c r="D1115" s="2"/>
      <c r="E1115" s="2"/>
      <c r="F1115" s="2"/>
      <c r="G1115" s="4"/>
      <c r="H1115" s="2"/>
      <c r="I1115" s="2"/>
      <c r="J1115" s="2"/>
      <c r="K1115" s="2"/>
      <c r="L1115" s="2"/>
      <c r="M1115" s="2"/>
    </row>
    <row r="1116" spans="1:13">
      <c r="A1116" s="2"/>
      <c r="B1116" s="2"/>
      <c r="C1116" s="2"/>
      <c r="D1116" s="2"/>
      <c r="E1116" s="2"/>
      <c r="F1116" s="2"/>
      <c r="G1116" s="4"/>
      <c r="H1116" s="2"/>
      <c r="I1116" s="2"/>
      <c r="J1116" s="2"/>
      <c r="K1116" s="2"/>
      <c r="L1116" s="2"/>
      <c r="M1116" s="2"/>
    </row>
    <row r="1117" spans="1:13">
      <c r="A1117" s="2"/>
      <c r="B1117" s="2"/>
      <c r="C1117" s="2"/>
      <c r="D1117" s="2"/>
      <c r="E1117" s="2"/>
      <c r="F1117" s="2"/>
      <c r="G1117" s="4"/>
      <c r="H1117" s="2"/>
      <c r="I1117" s="2"/>
      <c r="J1117" s="2"/>
      <c r="K1117" s="2"/>
      <c r="L1117" s="2"/>
      <c r="M1117" s="2"/>
    </row>
    <row r="1118" spans="1:13">
      <c r="A1118" s="2"/>
      <c r="B1118" s="2"/>
      <c r="C1118" s="2"/>
      <c r="D1118" s="2"/>
      <c r="E1118" s="2"/>
      <c r="F1118" s="2"/>
      <c r="G1118" s="4"/>
      <c r="H1118" s="2"/>
      <c r="I1118" s="2"/>
      <c r="J1118" s="2"/>
      <c r="K1118" s="2"/>
      <c r="L1118" s="2"/>
      <c r="M1118" s="2"/>
    </row>
    <row r="1119" spans="1:13">
      <c r="A1119" s="2"/>
      <c r="B1119" s="2"/>
      <c r="C1119" s="2"/>
      <c r="D1119" s="2"/>
      <c r="E1119" s="2"/>
      <c r="F1119" s="2"/>
      <c r="G1119" s="4"/>
      <c r="H1119" s="2"/>
      <c r="I1119" s="2"/>
      <c r="J1119" s="2"/>
      <c r="K1119" s="2"/>
      <c r="L1119" s="2"/>
      <c r="M1119" s="2"/>
    </row>
    <row r="1120" spans="1:13">
      <c r="A1120" s="2"/>
      <c r="B1120" s="2"/>
      <c r="C1120" s="2"/>
      <c r="D1120" s="2"/>
      <c r="E1120" s="2"/>
      <c r="F1120" s="2"/>
      <c r="G1120" s="4"/>
      <c r="H1120" s="2"/>
      <c r="I1120" s="2"/>
      <c r="J1120" s="2"/>
      <c r="K1120" s="2"/>
      <c r="L1120" s="2"/>
      <c r="M1120" s="2"/>
    </row>
    <row r="1121" spans="1:13">
      <c r="A1121" s="2"/>
      <c r="B1121" s="2"/>
      <c r="C1121" s="2"/>
      <c r="D1121" s="2"/>
      <c r="E1121" s="2"/>
      <c r="F1121" s="2"/>
      <c r="G1121" s="4"/>
      <c r="H1121" s="2"/>
      <c r="I1121" s="2"/>
      <c r="J1121" s="2"/>
      <c r="K1121" s="2"/>
      <c r="L1121" s="2"/>
      <c r="M1121" s="2"/>
    </row>
    <row r="1122" spans="1:13">
      <c r="A1122" s="2"/>
      <c r="B1122" s="2"/>
      <c r="C1122" s="2"/>
      <c r="D1122" s="2"/>
      <c r="E1122" s="2"/>
      <c r="F1122" s="2"/>
      <c r="G1122" s="4"/>
      <c r="H1122" s="2"/>
      <c r="I1122" s="2"/>
      <c r="J1122" s="2"/>
      <c r="K1122" s="2"/>
      <c r="L1122" s="2"/>
      <c r="M1122" s="2"/>
    </row>
    <row r="1123" spans="1:13">
      <c r="A1123" s="2"/>
      <c r="B1123" s="2"/>
      <c r="C1123" s="2"/>
      <c r="D1123" s="2"/>
      <c r="E1123" s="2"/>
      <c r="F1123" s="2"/>
      <c r="G1123" s="4"/>
      <c r="H1123" s="2"/>
      <c r="I1123" s="2"/>
      <c r="J1123" s="2"/>
      <c r="K1123" s="2"/>
      <c r="L1123" s="2"/>
      <c r="M1123" s="2"/>
    </row>
    <row r="1124" spans="1:13">
      <c r="A1124" s="2"/>
      <c r="B1124" s="2"/>
      <c r="C1124" s="2"/>
      <c r="D1124" s="2"/>
      <c r="E1124" s="2"/>
      <c r="F1124" s="2"/>
      <c r="G1124" s="4"/>
      <c r="H1124" s="2"/>
      <c r="I1124" s="2"/>
      <c r="J1124" s="2"/>
      <c r="K1124" s="2"/>
      <c r="L1124" s="2"/>
      <c r="M1124" s="2"/>
    </row>
    <row r="1125" spans="1:13">
      <c r="A1125" s="2"/>
      <c r="B1125" s="2"/>
      <c r="C1125" s="2"/>
      <c r="D1125" s="2"/>
      <c r="E1125" s="2"/>
      <c r="F1125" s="2"/>
      <c r="G1125" s="4"/>
      <c r="H1125" s="2"/>
      <c r="I1125" s="2"/>
      <c r="J1125" s="2"/>
      <c r="K1125" s="2"/>
      <c r="L1125" s="2"/>
      <c r="M1125" s="2"/>
    </row>
    <row r="1126" spans="1:13">
      <c r="A1126" s="2"/>
      <c r="B1126" s="2"/>
      <c r="C1126" s="2"/>
      <c r="D1126" s="2"/>
      <c r="E1126" s="2"/>
      <c r="F1126" s="2"/>
      <c r="G1126" s="4"/>
      <c r="H1126" s="2"/>
      <c r="I1126" s="2"/>
      <c r="J1126" s="2"/>
      <c r="K1126" s="2"/>
      <c r="L1126" s="2"/>
      <c r="M1126" s="2"/>
    </row>
    <row r="1127" spans="1:13">
      <c r="A1127" s="2"/>
      <c r="B1127" s="2"/>
      <c r="C1127" s="2"/>
      <c r="D1127" s="2"/>
      <c r="E1127" s="2"/>
      <c r="F1127" s="2"/>
      <c r="G1127" s="4"/>
      <c r="H1127" s="2"/>
      <c r="I1127" s="2"/>
      <c r="J1127" s="2"/>
      <c r="K1127" s="2"/>
      <c r="L1127" s="2"/>
      <c r="M1127" s="2"/>
    </row>
    <row r="1128" spans="1:13">
      <c r="A1128" s="2"/>
      <c r="B1128" s="2"/>
      <c r="C1128" s="2"/>
      <c r="D1128" s="2"/>
      <c r="E1128" s="2"/>
      <c r="F1128" s="2"/>
      <c r="G1128" s="4"/>
      <c r="H1128" s="2"/>
      <c r="I1128" s="2"/>
      <c r="J1128" s="2"/>
      <c r="K1128" s="2"/>
      <c r="L1128" s="2"/>
      <c r="M1128" s="2"/>
    </row>
    <row r="1129" spans="1:13">
      <c r="A1129" s="2"/>
      <c r="B1129" s="2"/>
      <c r="C1129" s="2"/>
      <c r="D1129" s="2"/>
      <c r="E1129" s="2"/>
      <c r="F1129" s="2"/>
      <c r="G1129" s="4"/>
      <c r="H1129" s="2"/>
      <c r="I1129" s="2"/>
      <c r="J1129" s="2"/>
      <c r="K1129" s="2"/>
      <c r="L1129" s="2"/>
      <c r="M1129" s="2"/>
    </row>
    <row r="1130" spans="1:13">
      <c r="A1130" s="2"/>
      <c r="B1130" s="2"/>
      <c r="C1130" s="2"/>
      <c r="D1130" s="2"/>
      <c r="E1130" s="2"/>
      <c r="F1130" s="2"/>
      <c r="G1130" s="4"/>
      <c r="H1130" s="2"/>
      <c r="I1130" s="2"/>
      <c r="J1130" s="2"/>
      <c r="K1130" s="2"/>
      <c r="L1130" s="2"/>
      <c r="M1130" s="2"/>
    </row>
    <row r="1131" spans="1:13">
      <c r="A1131" s="2"/>
      <c r="B1131" s="2"/>
      <c r="C1131" s="2"/>
      <c r="D1131" s="2"/>
      <c r="E1131" s="2"/>
      <c r="F1131" s="2"/>
      <c r="G1131" s="4"/>
      <c r="H1131" s="2"/>
      <c r="I1131" s="2"/>
      <c r="J1131" s="2"/>
      <c r="K1131" s="2"/>
      <c r="L1131" s="2"/>
      <c r="M1131" s="2"/>
    </row>
    <row r="1132" spans="1:13">
      <c r="A1132" s="2"/>
      <c r="B1132" s="2"/>
      <c r="C1132" s="2"/>
      <c r="D1132" s="2"/>
      <c r="E1132" s="2"/>
      <c r="F1132" s="2"/>
      <c r="G1132" s="4"/>
      <c r="H1132" s="2"/>
      <c r="I1132" s="2"/>
      <c r="J1132" s="2"/>
      <c r="K1132" s="2"/>
      <c r="L1132" s="2"/>
      <c r="M1132" s="2"/>
    </row>
    <row r="1133" spans="1:13">
      <c r="A1133" s="2"/>
      <c r="B1133" s="2"/>
      <c r="C1133" s="2"/>
      <c r="D1133" s="2"/>
      <c r="E1133" s="2"/>
      <c r="F1133" s="2"/>
      <c r="G1133" s="4"/>
      <c r="H1133" s="2"/>
      <c r="I1133" s="2"/>
      <c r="J1133" s="2"/>
      <c r="K1133" s="2"/>
      <c r="L1133" s="2"/>
      <c r="M1133" s="2"/>
    </row>
    <row r="1134" spans="1:13">
      <c r="A1134" s="2"/>
      <c r="B1134" s="2"/>
      <c r="C1134" s="2"/>
      <c r="D1134" s="2"/>
      <c r="E1134" s="2"/>
      <c r="F1134" s="2"/>
      <c r="G1134" s="4"/>
      <c r="H1134" s="2"/>
      <c r="I1134" s="2"/>
      <c r="J1134" s="2"/>
      <c r="K1134" s="2"/>
      <c r="L1134" s="2"/>
      <c r="M1134" s="2"/>
    </row>
    <row r="1135" spans="1:13">
      <c r="A1135" s="2"/>
      <c r="B1135" s="2"/>
      <c r="C1135" s="2"/>
      <c r="D1135" s="2"/>
      <c r="E1135" s="2"/>
      <c r="F1135" s="2"/>
      <c r="G1135" s="4"/>
      <c r="H1135" s="2"/>
      <c r="I1135" s="2"/>
      <c r="J1135" s="2"/>
      <c r="K1135" s="2"/>
      <c r="L1135" s="2"/>
      <c r="M1135" s="2"/>
    </row>
    <row r="1136" spans="1:13">
      <c r="A1136" s="2"/>
      <c r="B1136" s="2"/>
      <c r="C1136" s="2"/>
      <c r="D1136" s="2"/>
      <c r="E1136" s="2"/>
      <c r="F1136" s="2"/>
      <c r="G1136" s="4"/>
      <c r="H1136" s="2"/>
      <c r="I1136" s="2"/>
      <c r="J1136" s="2"/>
      <c r="K1136" s="2"/>
      <c r="L1136" s="2"/>
      <c r="M1136" s="2"/>
    </row>
    <row r="1137" spans="1:13">
      <c r="A1137" s="2"/>
      <c r="B1137" s="2"/>
      <c r="C1137" s="2"/>
      <c r="D1137" s="2"/>
      <c r="E1137" s="2"/>
      <c r="F1137" s="2"/>
      <c r="G1137" s="4"/>
      <c r="H1137" s="2"/>
      <c r="I1137" s="2"/>
      <c r="J1137" s="2"/>
      <c r="K1137" s="2"/>
      <c r="L1137" s="2"/>
      <c r="M1137" s="2"/>
    </row>
    <row r="1138" spans="1:13">
      <c r="A1138" s="2"/>
      <c r="B1138" s="2"/>
      <c r="C1138" s="2"/>
      <c r="D1138" s="2"/>
      <c r="E1138" s="2"/>
      <c r="F1138" s="2"/>
      <c r="G1138" s="4"/>
      <c r="H1138" s="2"/>
      <c r="I1138" s="2"/>
      <c r="J1138" s="2"/>
      <c r="K1138" s="2"/>
      <c r="L1138" s="2"/>
      <c r="M1138" s="2"/>
    </row>
    <row r="1139" spans="1:13">
      <c r="A1139" s="2"/>
      <c r="B1139" s="2"/>
      <c r="C1139" s="2"/>
      <c r="D1139" s="2"/>
      <c r="E1139" s="2"/>
      <c r="F1139" s="2"/>
      <c r="G1139" s="4"/>
      <c r="H1139" s="2"/>
      <c r="I1139" s="2"/>
      <c r="J1139" s="2"/>
      <c r="K1139" s="2"/>
      <c r="L1139" s="2"/>
      <c r="M1139" s="2"/>
    </row>
    <row r="1140" spans="1:13">
      <c r="A1140" s="2"/>
      <c r="B1140" s="2"/>
      <c r="C1140" s="2"/>
      <c r="D1140" s="2"/>
      <c r="E1140" s="2"/>
      <c r="F1140" s="2"/>
      <c r="G1140" s="4"/>
      <c r="H1140" s="2"/>
      <c r="I1140" s="2"/>
      <c r="J1140" s="2"/>
      <c r="K1140" s="2"/>
      <c r="L1140" s="2"/>
      <c r="M1140" s="2"/>
    </row>
    <row r="1141" spans="1:13">
      <c r="A1141" s="2"/>
      <c r="B1141" s="2"/>
      <c r="C1141" s="2"/>
      <c r="D1141" s="2"/>
      <c r="E1141" s="2"/>
      <c r="F1141" s="2"/>
      <c r="G1141" s="4"/>
      <c r="H1141" s="2"/>
      <c r="I1141" s="2"/>
      <c r="J1141" s="2"/>
      <c r="K1141" s="2"/>
      <c r="L1141" s="2"/>
      <c r="M1141" s="2"/>
    </row>
    <row r="1142" spans="1:13">
      <c r="A1142" s="2"/>
      <c r="B1142" s="2"/>
      <c r="C1142" s="2"/>
      <c r="D1142" s="2"/>
      <c r="E1142" s="2"/>
      <c r="F1142" s="2"/>
      <c r="G1142" s="4"/>
      <c r="H1142" s="2"/>
      <c r="I1142" s="2"/>
      <c r="J1142" s="2"/>
      <c r="K1142" s="2"/>
      <c r="L1142" s="2"/>
      <c r="M1142" s="2"/>
    </row>
    <row r="1143" spans="1:13">
      <c r="A1143" s="2"/>
      <c r="B1143" s="2"/>
      <c r="C1143" s="2"/>
      <c r="D1143" s="2"/>
      <c r="E1143" s="2"/>
      <c r="F1143" s="2"/>
      <c r="G1143" s="4"/>
      <c r="H1143" s="2"/>
      <c r="I1143" s="2"/>
      <c r="J1143" s="2"/>
      <c r="K1143" s="2"/>
      <c r="L1143" s="2"/>
      <c r="M1143" s="2"/>
    </row>
    <row r="1144" spans="1:13">
      <c r="A1144" s="2"/>
      <c r="B1144" s="2"/>
      <c r="C1144" s="2"/>
      <c r="D1144" s="2"/>
      <c r="E1144" s="2"/>
      <c r="F1144" s="2"/>
      <c r="G1144" s="4"/>
      <c r="H1144" s="2"/>
      <c r="I1144" s="2"/>
      <c r="J1144" s="2"/>
      <c r="K1144" s="2"/>
      <c r="L1144" s="2"/>
      <c r="M1144" s="2"/>
    </row>
    <row r="1145" spans="1:13">
      <c r="A1145" s="2"/>
      <c r="B1145" s="2"/>
      <c r="C1145" s="2"/>
      <c r="D1145" s="2"/>
      <c r="E1145" s="2"/>
      <c r="F1145" s="2"/>
      <c r="G1145" s="4"/>
      <c r="H1145" s="2"/>
      <c r="I1145" s="2"/>
      <c r="J1145" s="2"/>
      <c r="K1145" s="2"/>
      <c r="L1145" s="2"/>
      <c r="M1145" s="2"/>
    </row>
    <row r="1146" spans="1:13">
      <c r="A1146" s="2"/>
      <c r="B1146" s="2"/>
      <c r="C1146" s="2"/>
      <c r="D1146" s="2"/>
      <c r="E1146" s="2"/>
      <c r="F1146" s="2"/>
      <c r="G1146" s="4"/>
      <c r="H1146" s="2"/>
      <c r="I1146" s="2"/>
      <c r="J1146" s="2"/>
      <c r="K1146" s="2"/>
      <c r="L1146" s="2"/>
      <c r="M1146" s="2"/>
    </row>
    <row r="1147" spans="1:13">
      <c r="A1147" s="2"/>
      <c r="B1147" s="2"/>
      <c r="C1147" s="2"/>
      <c r="D1147" s="2"/>
      <c r="E1147" s="2"/>
      <c r="F1147" s="2"/>
      <c r="G1147" s="4"/>
      <c r="H1147" s="2"/>
      <c r="I1147" s="2"/>
      <c r="J1147" s="2"/>
      <c r="K1147" s="2"/>
      <c r="L1147" s="2"/>
      <c r="M1147" s="2"/>
    </row>
    <row r="1148" spans="1:13">
      <c r="A1148" s="2"/>
      <c r="B1148" s="2"/>
      <c r="C1148" s="2"/>
      <c r="D1148" s="2"/>
      <c r="E1148" s="2"/>
      <c r="F1148" s="2"/>
      <c r="G1148" s="4"/>
      <c r="H1148" s="2"/>
      <c r="I1148" s="2"/>
      <c r="J1148" s="2"/>
      <c r="K1148" s="2"/>
      <c r="L1148" s="2"/>
      <c r="M1148" s="2"/>
    </row>
    <row r="1149" spans="1:13">
      <c r="A1149" s="2"/>
      <c r="B1149" s="2"/>
      <c r="C1149" s="2"/>
      <c r="D1149" s="2"/>
      <c r="E1149" s="2"/>
      <c r="F1149" s="2"/>
      <c r="G1149" s="4"/>
      <c r="H1149" s="2"/>
      <c r="I1149" s="2"/>
      <c r="J1149" s="2"/>
      <c r="K1149" s="2"/>
      <c r="L1149" s="2"/>
      <c r="M1149" s="2"/>
    </row>
    <row r="1150" spans="1:13">
      <c r="A1150" s="2"/>
      <c r="B1150" s="2"/>
      <c r="C1150" s="2"/>
      <c r="D1150" s="2"/>
      <c r="E1150" s="2"/>
      <c r="F1150" s="2"/>
      <c r="G1150" s="4"/>
      <c r="H1150" s="2"/>
      <c r="I1150" s="2"/>
      <c r="J1150" s="2"/>
      <c r="K1150" s="2"/>
      <c r="L1150" s="2"/>
      <c r="M1150" s="2"/>
    </row>
    <row r="1151" spans="1:13">
      <c r="A1151" s="2"/>
      <c r="B1151" s="2"/>
      <c r="C1151" s="2"/>
      <c r="D1151" s="2"/>
      <c r="E1151" s="2"/>
      <c r="F1151" s="2"/>
      <c r="G1151" s="4"/>
      <c r="H1151" s="2"/>
      <c r="I1151" s="2"/>
      <c r="J1151" s="2"/>
      <c r="K1151" s="2"/>
      <c r="L1151" s="2"/>
      <c r="M1151" s="2"/>
    </row>
    <row r="1152" spans="1:13">
      <c r="A1152" s="2"/>
      <c r="B1152" s="2"/>
      <c r="C1152" s="2"/>
      <c r="D1152" s="2"/>
      <c r="E1152" s="2"/>
      <c r="F1152" s="2"/>
      <c r="G1152" s="4"/>
      <c r="H1152" s="2"/>
      <c r="I1152" s="2"/>
      <c r="J1152" s="2"/>
      <c r="K1152" s="2"/>
      <c r="L1152" s="2"/>
      <c r="M1152" s="2"/>
    </row>
    <row r="1153" spans="1:13">
      <c r="A1153" s="2"/>
      <c r="B1153" s="2"/>
      <c r="C1153" s="2"/>
      <c r="D1153" s="2"/>
      <c r="E1153" s="2"/>
      <c r="F1153" s="2"/>
      <c r="G1153" s="4"/>
      <c r="H1153" s="2"/>
      <c r="I1153" s="2"/>
      <c r="J1153" s="2"/>
      <c r="K1153" s="2"/>
      <c r="L1153" s="2"/>
      <c r="M1153" s="2"/>
    </row>
    <row r="1154" spans="1:13">
      <c r="A1154" s="2"/>
      <c r="B1154" s="2"/>
      <c r="C1154" s="2"/>
      <c r="D1154" s="2"/>
      <c r="E1154" s="2"/>
      <c r="F1154" s="2"/>
      <c r="G1154" s="4"/>
      <c r="H1154" s="2"/>
      <c r="I1154" s="2"/>
      <c r="J1154" s="2"/>
      <c r="K1154" s="2"/>
      <c r="L1154" s="2"/>
      <c r="M1154" s="2"/>
    </row>
    <row r="1155" spans="1:13">
      <c r="A1155" s="2"/>
      <c r="B1155" s="2"/>
      <c r="C1155" s="2"/>
      <c r="D1155" s="2"/>
      <c r="E1155" s="2"/>
      <c r="F1155" s="2"/>
      <c r="G1155" s="4"/>
      <c r="H1155" s="2"/>
      <c r="I1155" s="2"/>
      <c r="J1155" s="2"/>
      <c r="K1155" s="2"/>
      <c r="L1155" s="2"/>
      <c r="M1155" s="2"/>
    </row>
    <row r="1156" spans="1:13">
      <c r="A1156" s="2"/>
      <c r="B1156" s="2"/>
      <c r="C1156" s="2"/>
      <c r="D1156" s="2"/>
      <c r="E1156" s="2"/>
      <c r="F1156" s="2"/>
      <c r="G1156" s="4"/>
      <c r="H1156" s="2"/>
      <c r="I1156" s="2"/>
      <c r="J1156" s="2"/>
      <c r="K1156" s="2"/>
      <c r="L1156" s="2"/>
      <c r="M1156" s="2"/>
    </row>
    <row r="1157" spans="1:13">
      <c r="A1157" s="2"/>
      <c r="B1157" s="2"/>
      <c r="C1157" s="2"/>
      <c r="D1157" s="2"/>
      <c r="E1157" s="2"/>
      <c r="F1157" s="2"/>
      <c r="G1157" s="4"/>
      <c r="H1157" s="2"/>
      <c r="I1157" s="2"/>
      <c r="J1157" s="2"/>
      <c r="K1157" s="2"/>
      <c r="L1157" s="2"/>
      <c r="M1157" s="2"/>
    </row>
    <row r="1158" spans="1:13">
      <c r="A1158" s="2"/>
      <c r="B1158" s="2"/>
      <c r="C1158" s="2"/>
      <c r="D1158" s="2"/>
      <c r="E1158" s="2"/>
      <c r="F1158" s="2"/>
      <c r="G1158" s="4"/>
      <c r="H1158" s="2"/>
      <c r="I1158" s="2"/>
      <c r="J1158" s="2"/>
      <c r="K1158" s="2"/>
      <c r="L1158" s="2"/>
      <c r="M1158" s="2"/>
    </row>
    <row r="1159" spans="1:13">
      <c r="A1159" s="2"/>
      <c r="B1159" s="2"/>
      <c r="C1159" s="2"/>
      <c r="D1159" s="2"/>
      <c r="E1159" s="2"/>
      <c r="F1159" s="2"/>
      <c r="G1159" s="4"/>
      <c r="H1159" s="2"/>
      <c r="I1159" s="2"/>
      <c r="J1159" s="2"/>
      <c r="K1159" s="2"/>
      <c r="L1159" s="2"/>
      <c r="M1159" s="2"/>
    </row>
    <row r="1160" spans="1:13">
      <c r="A1160" s="2"/>
      <c r="B1160" s="2"/>
      <c r="C1160" s="2"/>
      <c r="D1160" s="2"/>
      <c r="E1160" s="2"/>
      <c r="F1160" s="2"/>
      <c r="G1160" s="4"/>
      <c r="H1160" s="2"/>
      <c r="I1160" s="2"/>
      <c r="J1160" s="2"/>
      <c r="K1160" s="2"/>
      <c r="L1160" s="2"/>
      <c r="M1160" s="2"/>
    </row>
    <row r="1161" spans="1:13">
      <c r="A1161" s="2"/>
      <c r="B1161" s="2"/>
      <c r="C1161" s="2"/>
      <c r="D1161" s="2"/>
      <c r="E1161" s="2"/>
      <c r="F1161" s="2"/>
      <c r="G1161" s="4"/>
      <c r="H1161" s="2"/>
      <c r="I1161" s="2"/>
      <c r="J1161" s="2"/>
      <c r="K1161" s="2"/>
      <c r="L1161" s="2"/>
      <c r="M1161" s="2"/>
    </row>
    <row r="1162" spans="1:13">
      <c r="A1162" s="2"/>
      <c r="B1162" s="2"/>
      <c r="C1162" s="2"/>
      <c r="D1162" s="2"/>
      <c r="E1162" s="2"/>
      <c r="F1162" s="2"/>
      <c r="G1162" s="4"/>
      <c r="H1162" s="2"/>
      <c r="I1162" s="2"/>
      <c r="J1162" s="2"/>
      <c r="K1162" s="2"/>
      <c r="L1162" s="2"/>
      <c r="M1162" s="2"/>
    </row>
    <row r="1163" spans="1:13">
      <c r="A1163" s="2"/>
      <c r="B1163" s="2"/>
      <c r="C1163" s="2"/>
      <c r="D1163" s="2"/>
      <c r="E1163" s="2"/>
      <c r="F1163" s="2"/>
      <c r="G1163" s="4"/>
      <c r="H1163" s="2"/>
      <c r="I1163" s="2"/>
      <c r="J1163" s="2"/>
      <c r="K1163" s="2"/>
      <c r="L1163" s="2"/>
      <c r="M1163" s="2"/>
    </row>
    <row r="1164" spans="1:13">
      <c r="A1164" s="2"/>
      <c r="B1164" s="2"/>
      <c r="C1164" s="2"/>
      <c r="D1164" s="2"/>
      <c r="E1164" s="2"/>
      <c r="F1164" s="2"/>
      <c r="G1164" s="4"/>
      <c r="H1164" s="2"/>
      <c r="I1164" s="2"/>
      <c r="J1164" s="2"/>
      <c r="K1164" s="2"/>
      <c r="L1164" s="2"/>
      <c r="M1164" s="2"/>
    </row>
    <row r="1165" spans="1:13">
      <c r="A1165" s="2"/>
      <c r="B1165" s="2"/>
      <c r="C1165" s="2"/>
      <c r="D1165" s="2"/>
      <c r="E1165" s="2"/>
      <c r="F1165" s="2"/>
      <c r="G1165" s="4"/>
      <c r="H1165" s="2"/>
      <c r="I1165" s="2"/>
      <c r="J1165" s="2"/>
      <c r="K1165" s="2"/>
      <c r="L1165" s="2"/>
      <c r="M1165" s="2"/>
    </row>
    <row r="1166" spans="1:13">
      <c r="A1166" s="2"/>
      <c r="B1166" s="2"/>
      <c r="C1166" s="2"/>
      <c r="D1166" s="2"/>
      <c r="E1166" s="2"/>
      <c r="F1166" s="2"/>
      <c r="G1166" s="4"/>
      <c r="H1166" s="2"/>
      <c r="I1166" s="2"/>
      <c r="J1166" s="2"/>
      <c r="K1166" s="2"/>
      <c r="L1166" s="2"/>
      <c r="M1166" s="2"/>
    </row>
    <row r="1167" spans="1:13">
      <c r="A1167" s="2"/>
      <c r="B1167" s="2"/>
      <c r="C1167" s="2"/>
      <c r="D1167" s="2"/>
      <c r="E1167" s="2"/>
      <c r="F1167" s="2"/>
      <c r="G1167" s="4"/>
      <c r="H1167" s="2"/>
      <c r="I1167" s="2"/>
      <c r="J1167" s="2"/>
      <c r="K1167" s="2"/>
      <c r="L1167" s="2"/>
      <c r="M1167" s="2"/>
    </row>
    <row r="1168" spans="1:13">
      <c r="A1168" s="2"/>
      <c r="B1168" s="2"/>
      <c r="C1168" s="2"/>
      <c r="D1168" s="2"/>
      <c r="E1168" s="2"/>
      <c r="F1168" s="2"/>
      <c r="G1168" s="4"/>
      <c r="H1168" s="2"/>
      <c r="I1168" s="2"/>
      <c r="J1168" s="2"/>
      <c r="K1168" s="2"/>
      <c r="L1168" s="2"/>
      <c r="M1168" s="2"/>
    </row>
    <row r="1169" spans="1:13">
      <c r="A1169" s="2"/>
      <c r="B1169" s="2"/>
      <c r="C1169" s="2"/>
      <c r="D1169" s="2"/>
      <c r="E1169" s="2"/>
      <c r="F1169" s="2"/>
      <c r="G1169" s="4"/>
      <c r="H1169" s="2"/>
      <c r="I1169" s="2"/>
      <c r="J1169" s="2"/>
      <c r="K1169" s="2"/>
      <c r="L1169" s="2"/>
      <c r="M1169" s="2"/>
    </row>
    <row r="1170" spans="1:13">
      <c r="A1170" s="2"/>
      <c r="B1170" s="2"/>
      <c r="C1170" s="2"/>
      <c r="D1170" s="2"/>
      <c r="E1170" s="2"/>
      <c r="F1170" s="2"/>
      <c r="G1170" s="4"/>
      <c r="H1170" s="2"/>
      <c r="I1170" s="2"/>
      <c r="J1170" s="2"/>
      <c r="K1170" s="2"/>
      <c r="L1170" s="2"/>
      <c r="M1170" s="2"/>
    </row>
    <row r="1171" spans="1:13">
      <c r="A1171" s="2"/>
      <c r="B1171" s="2"/>
      <c r="C1171" s="2"/>
      <c r="D1171" s="2"/>
      <c r="E1171" s="2"/>
      <c r="F1171" s="2"/>
      <c r="G1171" s="4"/>
      <c r="H1171" s="2"/>
      <c r="I1171" s="2"/>
      <c r="J1171" s="2"/>
      <c r="K1171" s="2"/>
      <c r="L1171" s="2"/>
      <c r="M1171" s="2"/>
    </row>
    <row r="1172" spans="1:13">
      <c r="A1172" s="2"/>
      <c r="B1172" s="2"/>
      <c r="C1172" s="2"/>
      <c r="D1172" s="2"/>
      <c r="E1172" s="2"/>
      <c r="F1172" s="2"/>
      <c r="G1172" s="4"/>
      <c r="H1172" s="2"/>
      <c r="I1172" s="2"/>
      <c r="J1172" s="2"/>
      <c r="K1172" s="2"/>
      <c r="L1172" s="2"/>
      <c r="M1172" s="2"/>
    </row>
    <row r="1173" spans="1:13">
      <c r="A1173" s="2"/>
      <c r="B1173" s="2"/>
      <c r="C1173" s="2"/>
      <c r="D1173" s="2"/>
      <c r="E1173" s="2"/>
      <c r="F1173" s="2"/>
      <c r="G1173" s="4"/>
      <c r="H1173" s="2"/>
      <c r="I1173" s="2"/>
      <c r="J1173" s="2"/>
      <c r="K1173" s="2"/>
      <c r="L1173" s="2"/>
      <c r="M1173" s="2"/>
    </row>
    <row r="1174" spans="1:13">
      <c r="A1174" s="2"/>
      <c r="B1174" s="2"/>
      <c r="C1174" s="2"/>
      <c r="D1174" s="2"/>
      <c r="E1174" s="2"/>
      <c r="F1174" s="2"/>
      <c r="G1174" s="4"/>
      <c r="H1174" s="2"/>
      <c r="I1174" s="2"/>
      <c r="J1174" s="2"/>
      <c r="K1174" s="2"/>
      <c r="L1174" s="2"/>
      <c r="M1174" s="2"/>
    </row>
    <row r="1175" spans="1:13">
      <c r="A1175" s="2"/>
      <c r="B1175" s="2"/>
      <c r="C1175" s="2"/>
      <c r="D1175" s="2"/>
      <c r="E1175" s="2"/>
      <c r="F1175" s="2"/>
      <c r="G1175" s="4"/>
      <c r="H1175" s="2"/>
      <c r="I1175" s="2"/>
      <c r="J1175" s="2"/>
      <c r="K1175" s="2"/>
      <c r="L1175" s="2"/>
      <c r="M1175" s="2"/>
    </row>
    <row r="1176" spans="1:13">
      <c r="A1176" s="2"/>
      <c r="B1176" s="2"/>
      <c r="C1176" s="2"/>
      <c r="D1176" s="2"/>
      <c r="E1176" s="2"/>
      <c r="F1176" s="2"/>
      <c r="G1176" s="4"/>
      <c r="H1176" s="2"/>
      <c r="I1176" s="2"/>
      <c r="J1176" s="2"/>
      <c r="K1176" s="2"/>
      <c r="L1176" s="2"/>
      <c r="M1176" s="2"/>
    </row>
    <row r="1177" spans="1:13">
      <c r="A1177" s="2"/>
      <c r="B1177" s="2"/>
      <c r="C1177" s="2"/>
      <c r="D1177" s="2"/>
      <c r="E1177" s="2"/>
      <c r="F1177" s="2"/>
      <c r="G1177" s="4"/>
      <c r="H1177" s="2"/>
      <c r="I1177" s="2"/>
      <c r="J1177" s="2"/>
      <c r="K1177" s="2"/>
      <c r="L1177" s="2"/>
      <c r="M1177" s="2"/>
    </row>
    <row r="1178" spans="1:13">
      <c r="A1178" s="2"/>
      <c r="B1178" s="2"/>
      <c r="C1178" s="2"/>
      <c r="D1178" s="2"/>
      <c r="E1178" s="2"/>
      <c r="F1178" s="2"/>
      <c r="G1178" s="4"/>
      <c r="H1178" s="2"/>
      <c r="I1178" s="2"/>
      <c r="J1178" s="2"/>
      <c r="K1178" s="2"/>
      <c r="L1178" s="2"/>
      <c r="M1178" s="2"/>
    </row>
    <row r="1179" spans="1:13">
      <c r="A1179" s="2"/>
      <c r="B1179" s="2"/>
      <c r="C1179" s="2"/>
      <c r="D1179" s="2"/>
      <c r="E1179" s="2"/>
      <c r="F1179" s="2"/>
      <c r="G1179" s="4"/>
      <c r="H1179" s="2"/>
      <c r="I1179" s="2"/>
      <c r="J1179" s="2"/>
      <c r="K1179" s="2"/>
      <c r="L1179" s="2"/>
      <c r="M1179" s="2"/>
    </row>
    <row r="1180" spans="1:13">
      <c r="A1180" s="2"/>
      <c r="B1180" s="2"/>
      <c r="C1180" s="2"/>
      <c r="D1180" s="2"/>
      <c r="E1180" s="2"/>
      <c r="F1180" s="2"/>
      <c r="G1180" s="4"/>
      <c r="H1180" s="2"/>
      <c r="I1180" s="2"/>
      <c r="J1180" s="2"/>
      <c r="K1180" s="2"/>
      <c r="L1180" s="2"/>
      <c r="M1180" s="2"/>
    </row>
    <row r="1181" spans="1:13">
      <c r="A1181" s="2"/>
      <c r="B1181" s="2"/>
      <c r="C1181" s="2"/>
      <c r="D1181" s="2"/>
      <c r="E1181" s="2"/>
      <c r="F1181" s="2"/>
      <c r="G1181" s="4"/>
      <c r="H1181" s="2"/>
      <c r="I1181" s="2"/>
      <c r="J1181" s="2"/>
      <c r="K1181" s="2"/>
      <c r="L1181" s="2"/>
      <c r="M1181" s="2"/>
    </row>
    <row r="1182" spans="1:13">
      <c r="A1182" s="2"/>
      <c r="B1182" s="2"/>
      <c r="C1182" s="2"/>
      <c r="D1182" s="2"/>
      <c r="E1182" s="2"/>
      <c r="F1182" s="2"/>
      <c r="G1182" s="4"/>
      <c r="H1182" s="2"/>
      <c r="I1182" s="2"/>
      <c r="J1182" s="2"/>
      <c r="K1182" s="2"/>
      <c r="L1182" s="2"/>
      <c r="M1182" s="2"/>
    </row>
    <row r="1183" spans="1:13">
      <c r="A1183" s="2"/>
      <c r="B1183" s="2"/>
      <c r="C1183" s="2"/>
      <c r="D1183" s="2"/>
      <c r="E1183" s="2"/>
      <c r="F1183" s="2"/>
      <c r="G1183" s="4"/>
      <c r="H1183" s="2"/>
      <c r="I1183" s="2"/>
      <c r="J1183" s="2"/>
      <c r="K1183" s="2"/>
      <c r="L1183" s="2"/>
      <c r="M1183" s="2"/>
    </row>
    <row r="1184" spans="1:13">
      <c r="A1184" s="2"/>
      <c r="B1184" s="2"/>
      <c r="C1184" s="2"/>
      <c r="D1184" s="2"/>
      <c r="E1184" s="2"/>
      <c r="F1184" s="2"/>
      <c r="G1184" s="4"/>
      <c r="H1184" s="2"/>
      <c r="I1184" s="2"/>
      <c r="J1184" s="2"/>
      <c r="K1184" s="2"/>
      <c r="L1184" s="2"/>
      <c r="M1184" s="2"/>
    </row>
    <row r="1185" spans="1:13">
      <c r="A1185" s="2"/>
      <c r="B1185" s="2"/>
      <c r="C1185" s="2"/>
      <c r="D1185" s="2"/>
      <c r="E1185" s="2"/>
      <c r="F1185" s="2"/>
      <c r="G1185" s="4"/>
      <c r="H1185" s="2"/>
      <c r="I1185" s="2"/>
      <c r="J1185" s="2"/>
      <c r="K1185" s="2"/>
      <c r="L1185" s="2"/>
      <c r="M1185" s="2"/>
    </row>
    <row r="1186" spans="1:13">
      <c r="A1186" s="2"/>
      <c r="B1186" s="2"/>
      <c r="C1186" s="2"/>
      <c r="D1186" s="2"/>
      <c r="E1186" s="2"/>
      <c r="F1186" s="2"/>
      <c r="G1186" s="4"/>
      <c r="H1186" s="2"/>
      <c r="I1186" s="2"/>
      <c r="J1186" s="2"/>
      <c r="K1186" s="2"/>
      <c r="L1186" s="2"/>
      <c r="M1186" s="2"/>
    </row>
    <row r="1187" spans="1:13">
      <c r="A1187" s="2"/>
      <c r="B1187" s="2"/>
      <c r="C1187" s="2"/>
      <c r="D1187" s="2"/>
      <c r="E1187" s="2"/>
      <c r="F1187" s="2"/>
      <c r="G1187" s="4"/>
      <c r="H1187" s="2"/>
      <c r="I1187" s="2"/>
      <c r="J1187" s="2"/>
      <c r="K1187" s="2"/>
      <c r="L1187" s="2"/>
      <c r="M1187" s="2"/>
    </row>
    <row r="1188" spans="1:13">
      <c r="A1188" s="2"/>
      <c r="B1188" s="2"/>
      <c r="C1188" s="2"/>
      <c r="D1188" s="2"/>
      <c r="E1188" s="2"/>
      <c r="F1188" s="2"/>
      <c r="G1188" s="4"/>
      <c r="H1188" s="2"/>
      <c r="I1188" s="2"/>
      <c r="J1188" s="2"/>
      <c r="K1188" s="2"/>
      <c r="L1188" s="2"/>
      <c r="M1188" s="2"/>
    </row>
    <row r="1189" spans="1:13">
      <c r="A1189" s="2"/>
      <c r="B1189" s="2"/>
      <c r="C1189" s="2"/>
      <c r="D1189" s="2"/>
      <c r="E1189" s="2"/>
      <c r="F1189" s="2"/>
      <c r="G1189" s="4"/>
      <c r="H1189" s="2"/>
      <c r="I1189" s="2"/>
      <c r="J1189" s="2"/>
      <c r="K1189" s="2"/>
      <c r="L1189" s="2"/>
      <c r="M1189" s="2"/>
    </row>
    <row r="1190" spans="1:13">
      <c r="A1190" s="2"/>
      <c r="B1190" s="2"/>
      <c r="C1190" s="2"/>
      <c r="D1190" s="2"/>
      <c r="E1190" s="2"/>
      <c r="F1190" s="2"/>
      <c r="G1190" s="4"/>
      <c r="H1190" s="2"/>
      <c r="I1190" s="2"/>
      <c r="J1190" s="2"/>
      <c r="K1190" s="2"/>
      <c r="L1190" s="2"/>
      <c r="M1190" s="2"/>
    </row>
    <row r="1191" spans="1:13">
      <c r="A1191" s="2"/>
      <c r="B1191" s="2"/>
      <c r="C1191" s="2"/>
      <c r="D1191" s="2"/>
      <c r="E1191" s="2"/>
      <c r="F1191" s="2"/>
      <c r="G1191" s="4"/>
      <c r="H1191" s="2"/>
      <c r="I1191" s="2"/>
      <c r="J1191" s="2"/>
      <c r="K1191" s="2"/>
      <c r="L1191" s="2"/>
      <c r="M1191" s="2"/>
    </row>
    <row r="1192" spans="1:13">
      <c r="A1192" s="2"/>
      <c r="B1192" s="2"/>
      <c r="C1192" s="2"/>
      <c r="D1192" s="2"/>
      <c r="E1192" s="2"/>
      <c r="F1192" s="2"/>
      <c r="G1192" s="4"/>
      <c r="H1192" s="2"/>
      <c r="I1192" s="2"/>
      <c r="J1192" s="2"/>
      <c r="K1192" s="2"/>
      <c r="L1192" s="2"/>
      <c r="M1192" s="2"/>
    </row>
    <row r="1193" spans="1:13">
      <c r="A1193" s="2"/>
      <c r="B1193" s="2"/>
      <c r="C1193" s="2"/>
      <c r="D1193" s="2"/>
      <c r="E1193" s="2"/>
      <c r="F1193" s="2"/>
      <c r="G1193" s="4"/>
      <c r="H1193" s="2"/>
      <c r="I1193" s="2"/>
      <c r="J1193" s="2"/>
      <c r="K1193" s="2"/>
      <c r="L1193" s="2"/>
      <c r="M1193" s="2"/>
    </row>
    <row r="1194" spans="1:13">
      <c r="A1194" s="2"/>
      <c r="B1194" s="2"/>
      <c r="C1194" s="2"/>
      <c r="D1194" s="2"/>
      <c r="E1194" s="2"/>
      <c r="F1194" s="2"/>
      <c r="G1194" s="4"/>
      <c r="H1194" s="2"/>
      <c r="I1194" s="2"/>
      <c r="J1194" s="2"/>
      <c r="K1194" s="2"/>
      <c r="L1194" s="2"/>
      <c r="M1194" s="2"/>
    </row>
    <row r="1195" spans="1:13">
      <c r="A1195" s="2"/>
      <c r="B1195" s="2"/>
      <c r="C1195" s="2"/>
      <c r="D1195" s="2"/>
      <c r="E1195" s="2"/>
      <c r="F1195" s="2"/>
      <c r="G1195" s="4"/>
      <c r="H1195" s="2"/>
      <c r="I1195" s="2"/>
      <c r="J1195" s="2"/>
      <c r="K1195" s="2"/>
      <c r="L1195" s="2"/>
      <c r="M1195" s="2"/>
    </row>
    <row r="1196" spans="1:13">
      <c r="A1196" s="2"/>
      <c r="B1196" s="2"/>
      <c r="C1196" s="2"/>
      <c r="D1196" s="2"/>
      <c r="E1196" s="2"/>
      <c r="F1196" s="2"/>
      <c r="G1196" s="4"/>
      <c r="H1196" s="2"/>
      <c r="I1196" s="2"/>
      <c r="J1196" s="2"/>
      <c r="K1196" s="2"/>
      <c r="L1196" s="2"/>
      <c r="M1196" s="2"/>
    </row>
    <row r="1197" spans="1:13">
      <c r="A1197" s="2"/>
      <c r="B1197" s="2"/>
      <c r="C1197" s="2"/>
      <c r="D1197" s="2"/>
      <c r="E1197" s="2"/>
      <c r="F1197" s="2"/>
      <c r="G1197" s="4"/>
      <c r="H1197" s="2"/>
      <c r="I1197" s="2"/>
      <c r="J1197" s="2"/>
      <c r="K1197" s="2"/>
      <c r="L1197" s="2"/>
      <c r="M1197" s="2"/>
    </row>
    <row r="1198" spans="1:13">
      <c r="A1198" s="2"/>
      <c r="B1198" s="2"/>
      <c r="C1198" s="2"/>
      <c r="D1198" s="2"/>
      <c r="E1198" s="2"/>
      <c r="F1198" s="2"/>
      <c r="G1198" s="4"/>
      <c r="H1198" s="2"/>
      <c r="I1198" s="2"/>
      <c r="J1198" s="2"/>
      <c r="K1198" s="2"/>
      <c r="L1198" s="2"/>
      <c r="M1198" s="2"/>
    </row>
    <row r="1199" spans="1:13">
      <c r="A1199" s="2"/>
      <c r="B1199" s="2"/>
      <c r="C1199" s="2"/>
      <c r="D1199" s="2"/>
      <c r="E1199" s="2"/>
      <c r="F1199" s="2"/>
      <c r="G1199" s="4"/>
      <c r="H1199" s="2"/>
      <c r="I1199" s="2"/>
      <c r="J1199" s="2"/>
      <c r="K1199" s="2"/>
      <c r="L1199" s="2"/>
      <c r="M1199" s="2"/>
    </row>
    <row r="1200" spans="1:13">
      <c r="A1200" s="2"/>
      <c r="B1200" s="2"/>
      <c r="C1200" s="2"/>
      <c r="D1200" s="2"/>
      <c r="E1200" s="2"/>
      <c r="F1200" s="2"/>
      <c r="G1200" s="4"/>
      <c r="H1200" s="2"/>
      <c r="I1200" s="2"/>
      <c r="J1200" s="2"/>
      <c r="K1200" s="2"/>
      <c r="L1200" s="2"/>
      <c r="M1200" s="2"/>
    </row>
    <row r="1201" spans="1:13">
      <c r="A1201" s="2"/>
      <c r="B1201" s="2"/>
      <c r="C1201" s="2"/>
      <c r="D1201" s="2"/>
      <c r="E1201" s="2"/>
      <c r="F1201" s="2"/>
      <c r="G1201" s="4"/>
      <c r="H1201" s="2"/>
      <c r="I1201" s="2"/>
      <c r="J1201" s="2"/>
      <c r="K1201" s="2"/>
      <c r="L1201" s="2"/>
      <c r="M1201" s="2"/>
    </row>
    <row r="1202" spans="1:13">
      <c r="A1202" s="2"/>
      <c r="B1202" s="2"/>
      <c r="C1202" s="2"/>
      <c r="D1202" s="2"/>
      <c r="E1202" s="2"/>
      <c r="F1202" s="2"/>
      <c r="G1202" s="4"/>
      <c r="H1202" s="2"/>
      <c r="I1202" s="2"/>
      <c r="J1202" s="2"/>
      <c r="K1202" s="2"/>
      <c r="L1202" s="2"/>
      <c r="M1202" s="2"/>
    </row>
    <row r="1203" spans="1:13">
      <c r="A1203" s="2"/>
      <c r="B1203" s="2"/>
      <c r="C1203" s="2"/>
      <c r="D1203" s="2"/>
      <c r="E1203" s="2"/>
      <c r="F1203" s="2"/>
      <c r="G1203" s="4"/>
      <c r="H1203" s="2"/>
      <c r="I1203" s="2"/>
      <c r="J1203" s="2"/>
      <c r="K1203" s="2"/>
      <c r="L1203" s="2"/>
      <c r="M1203" s="2"/>
    </row>
    <row r="1204" spans="1:13">
      <c r="A1204" s="2"/>
      <c r="B1204" s="2"/>
      <c r="C1204" s="2"/>
      <c r="D1204" s="2"/>
      <c r="E1204" s="2"/>
      <c r="F1204" s="2"/>
      <c r="G1204" s="4"/>
      <c r="H1204" s="2"/>
      <c r="I1204" s="2"/>
      <c r="J1204" s="2"/>
      <c r="K1204" s="2"/>
      <c r="L1204" s="2"/>
      <c r="M1204" s="2"/>
    </row>
    <row r="1205" spans="1:13">
      <c r="A1205" s="2"/>
      <c r="B1205" s="2"/>
      <c r="C1205" s="2"/>
      <c r="D1205" s="2"/>
      <c r="E1205" s="2"/>
      <c r="F1205" s="2"/>
      <c r="G1205" s="4"/>
      <c r="H1205" s="2"/>
      <c r="I1205" s="2"/>
      <c r="J1205" s="2"/>
      <c r="K1205" s="2"/>
      <c r="L1205" s="2"/>
      <c r="M1205" s="2"/>
    </row>
    <row r="1206" spans="1:13">
      <c r="A1206" s="2"/>
      <c r="B1206" s="2"/>
      <c r="C1206" s="2"/>
      <c r="D1206" s="2"/>
      <c r="E1206" s="2"/>
      <c r="F1206" s="2"/>
      <c r="G1206" s="4"/>
      <c r="H1206" s="2"/>
      <c r="I1206" s="2"/>
      <c r="J1206" s="2"/>
      <c r="K1206" s="2"/>
      <c r="L1206" s="2"/>
      <c r="M1206" s="2"/>
    </row>
    <row r="1207" spans="1:13">
      <c r="A1207" s="2"/>
      <c r="B1207" s="2"/>
      <c r="C1207" s="2"/>
      <c r="D1207" s="2"/>
      <c r="E1207" s="2"/>
      <c r="F1207" s="2"/>
      <c r="G1207" s="4"/>
      <c r="H1207" s="2"/>
      <c r="I1207" s="2"/>
      <c r="J1207" s="2"/>
      <c r="K1207" s="2"/>
      <c r="L1207" s="2"/>
      <c r="M1207" s="2"/>
    </row>
    <row r="1208" spans="1:13">
      <c r="A1208" s="2"/>
      <c r="B1208" s="2"/>
      <c r="C1208" s="2"/>
      <c r="D1208" s="2"/>
      <c r="E1208" s="2"/>
      <c r="F1208" s="2"/>
      <c r="G1208" s="4"/>
      <c r="H1208" s="2"/>
      <c r="I1208" s="2"/>
      <c r="J1208" s="2"/>
      <c r="K1208" s="2"/>
      <c r="L1208" s="2"/>
      <c r="M1208" s="2"/>
    </row>
    <row r="1209" spans="1:13">
      <c r="A1209" s="2"/>
      <c r="B1209" s="2"/>
      <c r="C1209" s="2"/>
      <c r="D1209" s="2"/>
      <c r="E1209" s="2"/>
      <c r="F1209" s="2"/>
      <c r="G1209" s="4"/>
      <c r="H1209" s="2"/>
      <c r="I1209" s="2"/>
      <c r="J1209" s="2"/>
      <c r="K1209" s="2"/>
      <c r="L1209" s="2"/>
      <c r="M1209" s="2"/>
    </row>
    <row r="1210" spans="1:13">
      <c r="A1210" s="2"/>
      <c r="B1210" s="2"/>
      <c r="C1210" s="2"/>
      <c r="D1210" s="2"/>
      <c r="E1210" s="2"/>
      <c r="F1210" s="2"/>
      <c r="G1210" s="4"/>
      <c r="H1210" s="2"/>
      <c r="I1210" s="2"/>
      <c r="J1210" s="2"/>
      <c r="K1210" s="2"/>
      <c r="L1210" s="2"/>
      <c r="M1210" s="2"/>
    </row>
    <row r="1211" spans="1:13">
      <c r="A1211" s="2"/>
      <c r="B1211" s="2"/>
      <c r="C1211" s="2"/>
      <c r="D1211" s="2"/>
      <c r="E1211" s="2"/>
      <c r="F1211" s="2"/>
      <c r="G1211" s="4"/>
      <c r="H1211" s="2"/>
      <c r="I1211" s="2"/>
      <c r="J1211" s="2"/>
      <c r="K1211" s="2"/>
      <c r="L1211" s="2"/>
      <c r="M1211" s="2"/>
    </row>
    <row r="1212" spans="1:13">
      <c r="A1212" s="2"/>
      <c r="B1212" s="2"/>
      <c r="C1212" s="2"/>
      <c r="D1212" s="2"/>
      <c r="E1212" s="2"/>
      <c r="F1212" s="2"/>
      <c r="G1212" s="4"/>
      <c r="H1212" s="2"/>
      <c r="I1212" s="2"/>
      <c r="J1212" s="2"/>
      <c r="K1212" s="2"/>
      <c r="L1212" s="2"/>
      <c r="M1212" s="2"/>
    </row>
    <row r="1213" spans="1:13">
      <c r="A1213" s="2"/>
      <c r="B1213" s="2"/>
      <c r="C1213" s="2"/>
      <c r="D1213" s="2"/>
      <c r="E1213" s="2"/>
      <c r="F1213" s="2"/>
      <c r="G1213" s="4"/>
      <c r="H1213" s="2"/>
      <c r="I1213" s="2"/>
      <c r="J1213" s="2"/>
      <c r="K1213" s="2"/>
      <c r="L1213" s="2"/>
      <c r="M1213" s="2"/>
    </row>
    <row r="1214" spans="1:13">
      <c r="A1214" s="6"/>
      <c r="B1214" s="2"/>
      <c r="C1214" s="2"/>
      <c r="D1214" s="2"/>
      <c r="E1214" s="2"/>
      <c r="F1214" s="2"/>
      <c r="G1214" s="4"/>
      <c r="H1214" s="2"/>
      <c r="I1214" s="2"/>
      <c r="J1214" s="2"/>
      <c r="K1214" s="2"/>
      <c r="L1214" s="2"/>
      <c r="M1214" s="2"/>
    </row>
    <row r="1215" spans="1:13">
      <c r="A1215" s="2"/>
      <c r="B1215" s="2"/>
      <c r="C1215" s="2"/>
      <c r="D1215" s="2"/>
      <c r="E1215" s="2"/>
      <c r="F1215" s="2"/>
      <c r="G1215" s="4"/>
      <c r="H1215" s="2"/>
      <c r="I1215" s="2"/>
      <c r="J1215" s="2"/>
      <c r="K1215" s="2"/>
      <c r="L1215" s="2"/>
      <c r="M1215" s="2"/>
    </row>
    <row r="1216" spans="1:13">
      <c r="A1216" s="2"/>
      <c r="B1216" s="2"/>
      <c r="C1216" s="2"/>
      <c r="D1216" s="2"/>
      <c r="E1216" s="2"/>
      <c r="F1216" s="2"/>
      <c r="G1216" s="4"/>
      <c r="H1216" s="2"/>
      <c r="I1216" s="2"/>
      <c r="J1216" s="2"/>
      <c r="K1216" s="2"/>
      <c r="L1216" s="2"/>
      <c r="M1216" s="2"/>
    </row>
    <row r="1217" spans="1:13">
      <c r="A1217" s="6"/>
      <c r="B1217" s="2"/>
      <c r="C1217" s="2"/>
      <c r="D1217" s="2"/>
      <c r="E1217" s="2"/>
      <c r="F1217" s="2"/>
      <c r="G1217" s="4"/>
      <c r="H1217" s="2"/>
      <c r="I1217" s="2"/>
      <c r="J1217" s="2"/>
      <c r="K1217" s="2"/>
      <c r="L1217" s="2"/>
      <c r="M1217" s="2"/>
    </row>
    <row r="1218" spans="1:13">
      <c r="A1218" s="2"/>
      <c r="B1218" s="2"/>
      <c r="C1218" s="2"/>
      <c r="D1218" s="2"/>
      <c r="E1218" s="2"/>
      <c r="F1218" s="2"/>
      <c r="G1218" s="4"/>
      <c r="H1218" s="2"/>
      <c r="I1218" s="2"/>
      <c r="J1218" s="2"/>
      <c r="K1218" s="2"/>
      <c r="L1218" s="2"/>
      <c r="M1218" s="2"/>
    </row>
    <row r="1219" spans="1:13">
      <c r="A1219" s="2"/>
      <c r="B1219" s="2"/>
      <c r="C1219" s="2"/>
      <c r="D1219" s="2"/>
      <c r="E1219" s="2"/>
      <c r="F1219" s="2"/>
      <c r="G1219" s="4"/>
      <c r="H1219" s="2"/>
      <c r="I1219" s="2"/>
      <c r="J1219" s="2"/>
      <c r="K1219" s="2"/>
      <c r="L1219" s="2"/>
      <c r="M1219" s="2"/>
    </row>
    <row r="1220" spans="1:13">
      <c r="A1220" s="2"/>
      <c r="B1220" s="2"/>
      <c r="C1220" s="2"/>
      <c r="D1220" s="2"/>
      <c r="E1220" s="2"/>
      <c r="F1220" s="2"/>
      <c r="G1220" s="4"/>
      <c r="H1220" s="2"/>
      <c r="I1220" s="2"/>
      <c r="J1220" s="2"/>
      <c r="K1220" s="2"/>
      <c r="L1220" s="2"/>
      <c r="M1220" s="2"/>
    </row>
    <row r="1221" spans="1:13">
      <c r="A1221" s="2"/>
      <c r="B1221" s="2"/>
      <c r="C1221" s="2"/>
      <c r="D1221" s="2"/>
      <c r="E1221" s="2"/>
      <c r="F1221" s="2"/>
      <c r="G1221" s="4"/>
      <c r="H1221" s="2"/>
      <c r="I1221" s="2"/>
      <c r="J1221" s="2"/>
      <c r="K1221" s="2"/>
      <c r="L1221" s="2"/>
      <c r="M1221" s="2"/>
    </row>
    <row r="1222" spans="1:13">
      <c r="A1222" s="2"/>
      <c r="B1222" s="2"/>
      <c r="C1222" s="2"/>
      <c r="D1222" s="2"/>
      <c r="E1222" s="2"/>
      <c r="F1222" s="2"/>
      <c r="G1222" s="4"/>
      <c r="H1222" s="2"/>
      <c r="I1222" s="2"/>
      <c r="J1222" s="2"/>
      <c r="K1222" s="2"/>
      <c r="L1222" s="2"/>
      <c r="M1222" s="2"/>
    </row>
    <row r="1223" spans="1:13">
      <c r="A1223" s="2"/>
      <c r="B1223" s="2"/>
      <c r="C1223" s="2"/>
      <c r="D1223" s="2"/>
      <c r="E1223" s="2"/>
      <c r="F1223" s="2"/>
      <c r="G1223" s="4"/>
      <c r="H1223" s="2"/>
      <c r="I1223" s="2"/>
      <c r="J1223" s="2"/>
      <c r="K1223" s="2"/>
      <c r="L1223" s="2"/>
      <c r="M1223" s="2"/>
    </row>
    <row r="1224" spans="1:13">
      <c r="A1224" s="2"/>
      <c r="B1224" s="2"/>
      <c r="C1224" s="2"/>
      <c r="D1224" s="2"/>
      <c r="E1224" s="2"/>
      <c r="F1224" s="2"/>
      <c r="G1224" s="4"/>
      <c r="H1224" s="2"/>
      <c r="I1224" s="2"/>
      <c r="J1224" s="2"/>
      <c r="K1224" s="2"/>
      <c r="L1224" s="2"/>
      <c r="M1224" s="2"/>
    </row>
    <row r="1225" spans="1:13">
      <c r="A1225" s="2"/>
      <c r="B1225" s="2"/>
      <c r="C1225" s="2"/>
      <c r="D1225" s="2"/>
      <c r="E1225" s="2"/>
      <c r="F1225" s="2"/>
      <c r="G1225" s="4"/>
      <c r="H1225" s="2"/>
      <c r="I1225" s="2"/>
      <c r="J1225" s="2"/>
      <c r="K1225" s="2"/>
      <c r="L1225" s="2"/>
      <c r="M1225" s="2"/>
    </row>
    <row r="1226" spans="1:13">
      <c r="A1226" s="2"/>
      <c r="B1226" s="2"/>
      <c r="C1226" s="2"/>
      <c r="D1226" s="2"/>
      <c r="E1226" s="2"/>
      <c r="F1226" s="2"/>
      <c r="G1226" s="4"/>
      <c r="H1226" s="2"/>
      <c r="I1226" s="2"/>
      <c r="J1226" s="2"/>
      <c r="K1226" s="2"/>
      <c r="L1226" s="2"/>
      <c r="M1226" s="2"/>
    </row>
    <row r="1227" spans="1:13">
      <c r="A1227" s="2"/>
      <c r="B1227" s="2"/>
      <c r="C1227" s="2"/>
      <c r="D1227" s="2"/>
      <c r="E1227" s="2"/>
      <c r="F1227" s="2"/>
      <c r="G1227" s="4"/>
      <c r="H1227" s="2"/>
      <c r="I1227" s="2"/>
      <c r="J1227" s="2"/>
      <c r="K1227" s="2"/>
      <c r="L1227" s="2"/>
      <c r="M1227" s="2"/>
    </row>
    <row r="1228" spans="1:13">
      <c r="A1228" s="2"/>
      <c r="B1228" s="2"/>
      <c r="C1228" s="2"/>
      <c r="D1228" s="2"/>
      <c r="E1228" s="2"/>
      <c r="F1228" s="2"/>
      <c r="G1228" s="4"/>
      <c r="H1228" s="2"/>
      <c r="I1228" s="2"/>
      <c r="J1228" s="2"/>
      <c r="K1228" s="2"/>
      <c r="L1228" s="2"/>
      <c r="M1228" s="2"/>
    </row>
    <row r="1229" spans="1:13">
      <c r="A1229" s="6"/>
      <c r="B1229" s="2"/>
      <c r="C1229" s="2"/>
      <c r="D1229" s="2"/>
      <c r="E1229" s="2"/>
      <c r="F1229" s="2"/>
      <c r="G1229" s="4"/>
      <c r="H1229" s="2"/>
      <c r="I1229" s="2"/>
      <c r="J1229" s="2"/>
      <c r="K1229" s="2"/>
      <c r="L1229" s="2"/>
      <c r="M1229" s="2"/>
    </row>
    <row r="1230" spans="1:13">
      <c r="A1230" s="2"/>
      <c r="B1230" s="2"/>
      <c r="C1230" s="2"/>
      <c r="D1230" s="2"/>
      <c r="E1230" s="2"/>
      <c r="F1230" s="2"/>
      <c r="G1230" s="4"/>
      <c r="H1230" s="2"/>
      <c r="I1230" s="2"/>
      <c r="J1230" s="2"/>
      <c r="K1230" s="2"/>
      <c r="L1230" s="2"/>
      <c r="M1230" s="2"/>
    </row>
    <row r="1231" spans="1:13">
      <c r="A1231" s="2"/>
      <c r="B1231" s="2"/>
      <c r="C1231" s="2"/>
      <c r="D1231" s="2"/>
      <c r="E1231" s="2"/>
      <c r="F1231" s="2"/>
      <c r="G1231" s="4"/>
      <c r="H1231" s="2"/>
      <c r="I1231" s="2"/>
      <c r="J1231" s="2"/>
      <c r="K1231" s="2"/>
      <c r="L1231" s="2"/>
      <c r="M1231" s="2"/>
    </row>
    <row r="1232" spans="1:13">
      <c r="A1232" s="2"/>
      <c r="B1232" s="2"/>
      <c r="C1232" s="2"/>
      <c r="D1232" s="2"/>
      <c r="E1232" s="2"/>
      <c r="F1232" s="2"/>
      <c r="G1232" s="4"/>
      <c r="H1232" s="2"/>
      <c r="I1232" s="2"/>
      <c r="J1232" s="2"/>
      <c r="K1232" s="2"/>
      <c r="L1232" s="2"/>
      <c r="M1232" s="2"/>
    </row>
    <row r="1233" spans="1:13">
      <c r="A1233" s="2"/>
      <c r="B1233" s="2"/>
      <c r="C1233" s="2"/>
      <c r="D1233" s="2"/>
      <c r="E1233" s="2"/>
      <c r="F1233" s="2"/>
      <c r="G1233" s="4"/>
      <c r="H1233" s="2"/>
      <c r="I1233" s="2"/>
      <c r="J1233" s="2"/>
      <c r="K1233" s="2"/>
      <c r="L1233" s="2"/>
      <c r="M1233" s="2"/>
    </row>
    <row r="1234" spans="1:13">
      <c r="A1234" s="2"/>
      <c r="B1234" s="2"/>
      <c r="C1234" s="2"/>
      <c r="D1234" s="2"/>
      <c r="E1234" s="2"/>
      <c r="F1234" s="2"/>
      <c r="G1234" s="4"/>
      <c r="H1234" s="2"/>
      <c r="I1234" s="2"/>
      <c r="J1234" s="2"/>
      <c r="K1234" s="2"/>
      <c r="L1234" s="2"/>
      <c r="M1234" s="2"/>
    </row>
    <row r="1235" spans="1:13">
      <c r="A1235" s="2"/>
      <c r="B1235" s="2"/>
      <c r="C1235" s="2"/>
      <c r="D1235" s="2"/>
      <c r="E1235" s="2"/>
      <c r="F1235" s="2"/>
      <c r="G1235" s="4"/>
      <c r="H1235" s="2"/>
      <c r="I1235" s="2"/>
      <c r="J1235" s="2"/>
      <c r="K1235" s="2"/>
      <c r="L1235" s="2"/>
      <c r="M1235" s="2"/>
    </row>
    <row r="1236" spans="1:13">
      <c r="A1236" s="2"/>
      <c r="B1236" s="2"/>
      <c r="C1236" s="2"/>
      <c r="D1236" s="2"/>
      <c r="E1236" s="2"/>
      <c r="F1236" s="2"/>
      <c r="G1236" s="4"/>
      <c r="H1236" s="2"/>
      <c r="I1236" s="2"/>
      <c r="J1236" s="2"/>
      <c r="K1236" s="2"/>
      <c r="L1236" s="2"/>
      <c r="M1236" s="2"/>
    </row>
    <row r="1237" spans="1:13">
      <c r="A1237" s="2"/>
      <c r="B1237" s="2"/>
      <c r="C1237" s="2"/>
      <c r="D1237" s="2"/>
      <c r="E1237" s="2"/>
      <c r="F1237" s="2"/>
      <c r="G1237" s="4"/>
      <c r="H1237" s="2"/>
      <c r="I1237" s="2"/>
      <c r="J1237" s="2"/>
      <c r="K1237" s="2"/>
      <c r="L1237" s="2"/>
      <c r="M1237" s="2"/>
    </row>
    <row r="1238" spans="1:13">
      <c r="A1238" s="2"/>
      <c r="B1238" s="2"/>
      <c r="C1238" s="2"/>
      <c r="D1238" s="2"/>
      <c r="E1238" s="2"/>
      <c r="F1238" s="2"/>
      <c r="G1238" s="4"/>
      <c r="H1238" s="2"/>
      <c r="I1238" s="2"/>
      <c r="J1238" s="2"/>
      <c r="K1238" s="2"/>
      <c r="L1238" s="2"/>
      <c r="M1238" s="2"/>
    </row>
    <row r="1239" spans="1:13">
      <c r="A1239" s="2"/>
      <c r="B1239" s="2"/>
      <c r="C1239" s="2"/>
      <c r="D1239" s="2"/>
      <c r="E1239" s="2"/>
      <c r="F1239" s="2"/>
      <c r="G1239" s="4"/>
      <c r="H1239" s="2"/>
      <c r="I1239" s="2"/>
      <c r="J1239" s="2"/>
      <c r="K1239" s="2"/>
      <c r="L1239" s="2"/>
      <c r="M1239" s="2"/>
    </row>
    <row r="1240" spans="1:13">
      <c r="A1240" s="2"/>
      <c r="B1240" s="2"/>
      <c r="C1240" s="2"/>
      <c r="D1240" s="2"/>
      <c r="E1240" s="2"/>
      <c r="F1240" s="2"/>
      <c r="G1240" s="4"/>
      <c r="H1240" s="2"/>
      <c r="I1240" s="2"/>
      <c r="J1240" s="2"/>
      <c r="K1240" s="2"/>
      <c r="L1240" s="2"/>
      <c r="M1240" s="2"/>
    </row>
    <row r="1241" spans="1:13">
      <c r="A1241" s="2"/>
      <c r="B1241" s="2"/>
      <c r="C1241" s="2"/>
      <c r="D1241" s="2"/>
      <c r="E1241" s="2"/>
      <c r="F1241" s="2"/>
      <c r="G1241" s="4"/>
      <c r="H1241" s="2"/>
      <c r="I1241" s="2"/>
      <c r="J1241" s="2"/>
      <c r="K1241" s="2"/>
      <c r="L1241" s="2"/>
      <c r="M1241" s="2"/>
    </row>
    <row r="1242" spans="1:13">
      <c r="A1242" s="2"/>
      <c r="B1242" s="2"/>
      <c r="C1242" s="2"/>
      <c r="D1242" s="2"/>
      <c r="E1242" s="2"/>
      <c r="F1242" s="2"/>
      <c r="G1242" s="4"/>
      <c r="H1242" s="2"/>
      <c r="I1242" s="2"/>
      <c r="J1242" s="2"/>
      <c r="K1242" s="2"/>
      <c r="L1242" s="2"/>
      <c r="M1242" s="2"/>
    </row>
    <row r="1243" spans="1:13">
      <c r="A1243" s="2"/>
      <c r="B1243" s="2"/>
      <c r="C1243" s="2"/>
      <c r="D1243" s="2"/>
      <c r="E1243" s="2"/>
      <c r="F1243" s="2"/>
      <c r="G1243" s="4"/>
      <c r="H1243" s="2"/>
      <c r="I1243" s="2"/>
      <c r="J1243" s="2"/>
      <c r="K1243" s="2"/>
      <c r="L1243" s="2"/>
      <c r="M1243" s="2"/>
    </row>
    <row r="1244" spans="1:13">
      <c r="A1244" s="2"/>
      <c r="B1244" s="2"/>
      <c r="C1244" s="2"/>
      <c r="D1244" s="2"/>
      <c r="E1244" s="2"/>
      <c r="F1244" s="2"/>
      <c r="G1244" s="4"/>
      <c r="H1244" s="2"/>
      <c r="I1244" s="2"/>
      <c r="J1244" s="2"/>
      <c r="K1244" s="2"/>
      <c r="L1244" s="2"/>
      <c r="M1244" s="2"/>
    </row>
    <row r="1245" spans="1:13">
      <c r="A1245" s="2"/>
      <c r="B1245" s="2"/>
      <c r="C1245" s="2"/>
      <c r="D1245" s="2"/>
      <c r="E1245" s="2"/>
      <c r="F1245" s="2"/>
      <c r="G1245" s="4"/>
      <c r="H1245" s="2"/>
      <c r="I1245" s="2"/>
      <c r="J1245" s="2"/>
      <c r="K1245" s="2"/>
      <c r="L1245" s="2"/>
      <c r="M1245" s="2"/>
    </row>
    <row r="1246" spans="1:13">
      <c r="A1246" s="2"/>
      <c r="B1246" s="2"/>
      <c r="C1246" s="2"/>
      <c r="D1246" s="2"/>
      <c r="E1246" s="2"/>
      <c r="F1246" s="2"/>
      <c r="G1246" s="4"/>
      <c r="H1246" s="2"/>
      <c r="I1246" s="2"/>
      <c r="J1246" s="2"/>
      <c r="K1246" s="2"/>
      <c r="L1246" s="2"/>
      <c r="M1246" s="2"/>
    </row>
    <row r="1247" spans="1:13">
      <c r="A1247" s="2"/>
      <c r="B1247" s="2"/>
      <c r="C1247" s="2"/>
      <c r="D1247" s="2"/>
      <c r="E1247" s="2"/>
      <c r="F1247" s="2"/>
      <c r="G1247" s="4"/>
      <c r="H1247" s="2"/>
      <c r="I1247" s="2"/>
      <c r="J1247" s="2"/>
      <c r="K1247" s="2"/>
      <c r="L1247" s="2"/>
      <c r="M1247" s="2"/>
    </row>
    <row r="1248" spans="1:13">
      <c r="A1248" s="2"/>
      <c r="B1248" s="2"/>
      <c r="C1248" s="2"/>
      <c r="D1248" s="2"/>
      <c r="E1248" s="2"/>
      <c r="F1248" s="2"/>
      <c r="G1248" s="4"/>
      <c r="H1248" s="2"/>
      <c r="I1248" s="2"/>
      <c r="J1248" s="2"/>
      <c r="K1248" s="2"/>
      <c r="L1248" s="2"/>
      <c r="M1248" s="2"/>
    </row>
    <row r="1249" spans="1:13">
      <c r="A1249" s="2"/>
      <c r="B1249" s="2"/>
      <c r="C1249" s="2"/>
      <c r="D1249" s="2"/>
      <c r="E1249" s="2"/>
      <c r="F1249" s="2"/>
      <c r="G1249" s="4"/>
      <c r="H1249" s="2"/>
      <c r="I1249" s="2"/>
      <c r="J1249" s="2"/>
      <c r="K1249" s="2"/>
      <c r="L1249" s="2"/>
      <c r="M1249" s="2"/>
    </row>
    <row r="1250" spans="1:13">
      <c r="A1250" s="2"/>
      <c r="B1250" s="2"/>
      <c r="C1250" s="2"/>
      <c r="D1250" s="2"/>
      <c r="E1250" s="2"/>
      <c r="F1250" s="2"/>
      <c r="G1250" s="4"/>
      <c r="H1250" s="2"/>
      <c r="I1250" s="2"/>
      <c r="J1250" s="2"/>
      <c r="K1250" s="2"/>
      <c r="L1250" s="2"/>
      <c r="M1250" s="2"/>
    </row>
    <row r="1251" spans="1:13">
      <c r="A1251" s="2"/>
      <c r="B1251" s="2"/>
      <c r="C1251" s="2"/>
      <c r="D1251" s="2"/>
      <c r="E1251" s="2"/>
      <c r="F1251" s="2"/>
      <c r="G1251" s="4"/>
      <c r="H1251" s="2"/>
      <c r="I1251" s="2"/>
      <c r="J1251" s="2"/>
      <c r="K1251" s="2"/>
      <c r="L1251" s="2"/>
      <c r="M1251" s="2"/>
    </row>
    <row r="1252" spans="1:13">
      <c r="A1252" s="2"/>
      <c r="B1252" s="2"/>
      <c r="C1252" s="2"/>
      <c r="D1252" s="2"/>
      <c r="E1252" s="2"/>
      <c r="F1252" s="2"/>
      <c r="G1252" s="4"/>
      <c r="H1252" s="2"/>
      <c r="I1252" s="2"/>
      <c r="J1252" s="2"/>
      <c r="K1252" s="2"/>
      <c r="L1252" s="2"/>
      <c r="M1252" s="2"/>
    </row>
    <row r="1253" spans="1:13">
      <c r="A1253" s="2"/>
      <c r="B1253" s="2"/>
      <c r="C1253" s="2"/>
      <c r="D1253" s="2"/>
      <c r="E1253" s="2"/>
      <c r="F1253" s="2"/>
      <c r="G1253" s="4"/>
      <c r="H1253" s="2"/>
      <c r="I1253" s="2"/>
      <c r="J1253" s="2"/>
      <c r="K1253" s="2"/>
      <c r="L1253" s="2"/>
      <c r="M1253" s="2"/>
    </row>
    <row r="1254" spans="1:13">
      <c r="A1254" s="2"/>
      <c r="B1254" s="2"/>
      <c r="C1254" s="2"/>
      <c r="D1254" s="2"/>
      <c r="E1254" s="2"/>
      <c r="F1254" s="2"/>
      <c r="G1254" s="4"/>
      <c r="H1254" s="2"/>
      <c r="I1254" s="2"/>
      <c r="J1254" s="2"/>
      <c r="K1254" s="2"/>
      <c r="L1254" s="2"/>
      <c r="M1254" s="2"/>
    </row>
    <row r="1255" spans="1:13">
      <c r="A1255" s="2"/>
      <c r="B1255" s="2"/>
      <c r="C1255" s="2"/>
      <c r="D1255" s="2"/>
      <c r="E1255" s="2"/>
      <c r="F1255" s="2"/>
      <c r="G1255" s="4"/>
      <c r="H1255" s="2"/>
      <c r="I1255" s="2"/>
      <c r="J1255" s="2"/>
      <c r="K1255" s="2"/>
      <c r="L1255" s="2"/>
      <c r="M1255" s="2"/>
    </row>
    <row r="1256" spans="1:13">
      <c r="A1256" s="2"/>
      <c r="B1256" s="2"/>
      <c r="C1256" s="2"/>
      <c r="D1256" s="2"/>
      <c r="E1256" s="2"/>
      <c r="F1256" s="2"/>
      <c r="G1256" s="4"/>
      <c r="H1256" s="2"/>
      <c r="I1256" s="2"/>
      <c r="J1256" s="2"/>
      <c r="K1256" s="2"/>
      <c r="L1256" s="2"/>
      <c r="M1256" s="2"/>
    </row>
    <row r="1257" spans="1:13">
      <c r="A1257" s="2"/>
      <c r="B1257" s="2"/>
      <c r="C1257" s="2"/>
      <c r="D1257" s="2"/>
      <c r="E1257" s="2"/>
      <c r="F1257" s="2"/>
      <c r="G1257" s="4"/>
      <c r="H1257" s="2"/>
      <c r="I1257" s="2"/>
      <c r="J1257" s="2"/>
      <c r="K1257" s="2"/>
      <c r="L1257" s="2"/>
      <c r="M1257" s="2"/>
    </row>
    <row r="1258" spans="1:13">
      <c r="A1258" s="2"/>
      <c r="B1258" s="2"/>
      <c r="C1258" s="2"/>
      <c r="D1258" s="2"/>
      <c r="E1258" s="2"/>
      <c r="F1258" s="2"/>
      <c r="G1258" s="4"/>
      <c r="H1258" s="2"/>
      <c r="I1258" s="2"/>
      <c r="J1258" s="2"/>
      <c r="K1258" s="2"/>
      <c r="L1258" s="2"/>
      <c r="M1258" s="2"/>
    </row>
    <row r="1259" spans="1:13">
      <c r="A1259" s="2"/>
      <c r="B1259" s="2"/>
      <c r="C1259" s="2"/>
      <c r="D1259" s="2"/>
      <c r="E1259" s="2"/>
      <c r="F1259" s="2"/>
      <c r="G1259" s="4"/>
      <c r="H1259" s="2"/>
      <c r="I1259" s="2"/>
      <c r="J1259" s="2"/>
      <c r="K1259" s="2"/>
      <c r="L1259" s="2"/>
      <c r="M1259" s="2"/>
    </row>
    <row r="1260" spans="1:13">
      <c r="A1260" s="2"/>
      <c r="B1260" s="2"/>
      <c r="C1260" s="2"/>
      <c r="D1260" s="2"/>
      <c r="E1260" s="2"/>
      <c r="F1260" s="2"/>
      <c r="G1260" s="4"/>
      <c r="H1260" s="2"/>
      <c r="I1260" s="2"/>
      <c r="J1260" s="2"/>
      <c r="K1260" s="2"/>
      <c r="L1260" s="2"/>
      <c r="M1260" s="2"/>
    </row>
    <row r="1261" spans="1:13">
      <c r="A1261" s="2"/>
      <c r="B1261" s="2"/>
      <c r="C1261" s="2"/>
      <c r="D1261" s="2"/>
      <c r="E1261" s="2"/>
      <c r="F1261" s="2"/>
      <c r="G1261" s="4"/>
      <c r="H1261" s="2"/>
      <c r="I1261" s="2"/>
      <c r="J1261" s="2"/>
      <c r="K1261" s="2"/>
      <c r="L1261" s="2"/>
      <c r="M1261" s="2"/>
    </row>
    <row r="1262" spans="1:13">
      <c r="A1262" s="2"/>
      <c r="B1262" s="2"/>
      <c r="C1262" s="2"/>
      <c r="D1262" s="2"/>
      <c r="E1262" s="2"/>
      <c r="F1262" s="2"/>
      <c r="G1262" s="4"/>
      <c r="H1262" s="2"/>
      <c r="I1262" s="2"/>
      <c r="J1262" s="2"/>
      <c r="K1262" s="2"/>
      <c r="L1262" s="2"/>
      <c r="M1262" s="2"/>
    </row>
    <row r="1263" spans="1:13">
      <c r="A1263" s="2"/>
      <c r="B1263" s="2"/>
      <c r="C1263" s="2"/>
      <c r="D1263" s="2"/>
      <c r="E1263" s="2"/>
      <c r="F1263" s="2"/>
      <c r="G1263" s="4"/>
      <c r="H1263" s="2"/>
      <c r="I1263" s="2"/>
      <c r="J1263" s="2"/>
      <c r="K1263" s="2"/>
      <c r="L1263" s="2"/>
      <c r="M1263" s="2"/>
    </row>
    <row r="1264" spans="1:13">
      <c r="A1264" s="2"/>
      <c r="B1264" s="2"/>
      <c r="C1264" s="2"/>
      <c r="D1264" s="2"/>
      <c r="E1264" s="2"/>
      <c r="F1264" s="2"/>
      <c r="G1264" s="4"/>
      <c r="H1264" s="2"/>
      <c r="I1264" s="2"/>
      <c r="J1264" s="2"/>
      <c r="K1264" s="2"/>
      <c r="L1264" s="2"/>
      <c r="M1264" s="2"/>
    </row>
    <row r="1265" spans="1:13">
      <c r="A1265" s="2"/>
      <c r="B1265" s="2"/>
      <c r="C1265" s="2"/>
      <c r="D1265" s="2"/>
      <c r="E1265" s="2"/>
      <c r="F1265" s="2"/>
      <c r="G1265" s="4"/>
      <c r="H1265" s="2"/>
      <c r="I1265" s="2"/>
      <c r="J1265" s="2"/>
      <c r="K1265" s="2"/>
      <c r="L1265" s="2"/>
      <c r="M1265" s="2"/>
    </row>
    <row r="1266" spans="1:13">
      <c r="A1266" s="2"/>
      <c r="B1266" s="2"/>
      <c r="C1266" s="2"/>
      <c r="D1266" s="2"/>
      <c r="E1266" s="2"/>
      <c r="F1266" s="2"/>
      <c r="G1266" s="4"/>
      <c r="H1266" s="2"/>
      <c r="I1266" s="2"/>
      <c r="J1266" s="2"/>
      <c r="K1266" s="2"/>
      <c r="L1266" s="2"/>
      <c r="M1266" s="2"/>
    </row>
    <row r="1267" spans="1:13">
      <c r="A1267" s="2"/>
      <c r="B1267" s="2"/>
      <c r="C1267" s="2"/>
      <c r="D1267" s="2"/>
      <c r="E1267" s="2"/>
      <c r="F1267" s="2"/>
      <c r="G1267" s="4"/>
      <c r="H1267" s="2"/>
      <c r="I1267" s="2"/>
      <c r="J1267" s="2"/>
      <c r="K1267" s="2"/>
      <c r="L1267" s="2"/>
      <c r="M1267" s="2"/>
    </row>
    <row r="1268" spans="1:13">
      <c r="A1268" s="2"/>
      <c r="B1268" s="2"/>
      <c r="C1268" s="2"/>
      <c r="D1268" s="2"/>
      <c r="E1268" s="2"/>
      <c r="F1268" s="2"/>
      <c r="G1268" s="4"/>
      <c r="H1268" s="2"/>
      <c r="I1268" s="2"/>
      <c r="J1268" s="2"/>
      <c r="K1268" s="2"/>
      <c r="L1268" s="2"/>
      <c r="M1268" s="2"/>
    </row>
    <row r="1269" spans="1:13">
      <c r="A1269" s="2"/>
      <c r="B1269" s="2"/>
      <c r="C1269" s="2"/>
      <c r="D1269" s="2"/>
      <c r="E1269" s="2"/>
      <c r="F1269" s="2"/>
      <c r="G1269" s="4"/>
      <c r="H1269" s="2"/>
      <c r="I1269" s="2"/>
      <c r="J1269" s="2"/>
      <c r="K1269" s="2"/>
      <c r="L1269" s="2"/>
      <c r="M1269" s="2"/>
    </row>
    <row r="1270" spans="1:13">
      <c r="A1270" s="2"/>
      <c r="B1270" s="2"/>
      <c r="C1270" s="2"/>
      <c r="D1270" s="2"/>
      <c r="E1270" s="2"/>
      <c r="F1270" s="2"/>
      <c r="G1270" s="4"/>
      <c r="H1270" s="2"/>
      <c r="I1270" s="2"/>
      <c r="J1270" s="2"/>
      <c r="K1270" s="2"/>
      <c r="L1270" s="2"/>
      <c r="M1270" s="2"/>
    </row>
    <row r="1271" spans="1:13">
      <c r="A1271" s="2"/>
      <c r="B1271" s="2"/>
      <c r="C1271" s="2"/>
      <c r="D1271" s="2"/>
      <c r="E1271" s="2"/>
      <c r="F1271" s="2"/>
      <c r="G1271" s="4"/>
      <c r="H1271" s="2"/>
      <c r="I1271" s="2"/>
      <c r="J1271" s="2"/>
      <c r="K1271" s="2"/>
      <c r="L1271" s="2"/>
      <c r="M1271" s="2"/>
    </row>
    <row r="1272" spans="1:13">
      <c r="A1272" s="2"/>
      <c r="B1272" s="2"/>
      <c r="C1272" s="2"/>
      <c r="D1272" s="2"/>
      <c r="E1272" s="2"/>
      <c r="F1272" s="2"/>
      <c r="G1272" s="4"/>
      <c r="H1272" s="2"/>
      <c r="I1272" s="2"/>
      <c r="J1272" s="2"/>
      <c r="K1272" s="2"/>
      <c r="L1272" s="2"/>
      <c r="M1272" s="2"/>
    </row>
    <row r="1273" spans="1:13">
      <c r="A1273" s="2"/>
      <c r="B1273" s="2"/>
      <c r="C1273" s="2"/>
      <c r="D1273" s="2"/>
      <c r="E1273" s="2"/>
      <c r="F1273" s="2"/>
      <c r="G1273" s="4"/>
      <c r="H1273" s="2"/>
      <c r="I1273" s="2"/>
      <c r="J1273" s="2"/>
      <c r="K1273" s="2"/>
      <c r="L1273" s="2"/>
      <c r="M1273" s="2"/>
    </row>
    <row r="1274" spans="1:13">
      <c r="A1274" s="2"/>
      <c r="B1274" s="2"/>
      <c r="C1274" s="2"/>
      <c r="D1274" s="2"/>
      <c r="E1274" s="2"/>
      <c r="F1274" s="2"/>
      <c r="G1274" s="4"/>
      <c r="H1274" s="2"/>
      <c r="I1274" s="2"/>
      <c r="J1274" s="2"/>
      <c r="K1274" s="2"/>
      <c r="L1274" s="2"/>
      <c r="M1274" s="2"/>
    </row>
    <row r="1275" spans="1:13">
      <c r="A1275" s="2"/>
      <c r="B1275" s="2"/>
      <c r="C1275" s="2"/>
      <c r="D1275" s="2"/>
      <c r="E1275" s="2"/>
      <c r="F1275" s="2"/>
      <c r="G1275" s="4"/>
      <c r="H1275" s="2"/>
      <c r="I1275" s="2"/>
      <c r="J1275" s="2"/>
      <c r="K1275" s="2"/>
      <c r="L1275" s="2"/>
      <c r="M1275" s="2"/>
    </row>
    <row r="1276" spans="1:13">
      <c r="A1276" s="2"/>
      <c r="B1276" s="2"/>
      <c r="C1276" s="2"/>
      <c r="D1276" s="2"/>
      <c r="E1276" s="2"/>
      <c r="F1276" s="2"/>
      <c r="G1276" s="4"/>
      <c r="H1276" s="2"/>
      <c r="I1276" s="2"/>
      <c r="J1276" s="2"/>
      <c r="K1276" s="2"/>
      <c r="L1276" s="2"/>
      <c r="M1276" s="2"/>
    </row>
    <row r="1277" spans="1:13">
      <c r="A1277" s="2"/>
      <c r="B1277" s="2"/>
      <c r="C1277" s="2"/>
      <c r="D1277" s="2"/>
      <c r="E1277" s="2"/>
      <c r="F1277" s="2"/>
      <c r="G1277" s="4"/>
      <c r="H1277" s="2"/>
      <c r="I1277" s="2"/>
      <c r="J1277" s="2"/>
      <c r="K1277" s="2"/>
      <c r="L1277" s="2"/>
      <c r="M1277" s="2"/>
    </row>
    <row r="1278" spans="1:13">
      <c r="A1278" s="2"/>
      <c r="B1278" s="2"/>
      <c r="C1278" s="2"/>
      <c r="D1278" s="2"/>
      <c r="E1278" s="2"/>
      <c r="F1278" s="2"/>
      <c r="G1278" s="4"/>
      <c r="H1278" s="2"/>
      <c r="I1278" s="2"/>
      <c r="J1278" s="2"/>
      <c r="K1278" s="2"/>
      <c r="L1278" s="2"/>
      <c r="M1278" s="2"/>
    </row>
    <row r="1279" spans="1:13">
      <c r="A1279" s="2"/>
      <c r="B1279" s="2"/>
      <c r="C1279" s="2"/>
      <c r="D1279" s="2"/>
      <c r="E1279" s="2"/>
      <c r="F1279" s="2"/>
      <c r="G1279" s="4"/>
      <c r="H1279" s="2"/>
      <c r="I1279" s="2"/>
      <c r="J1279" s="2"/>
      <c r="K1279" s="2"/>
      <c r="L1279" s="2"/>
      <c r="M1279" s="2"/>
    </row>
    <row r="1280" spans="1:13">
      <c r="A1280" s="2"/>
      <c r="B1280" s="2"/>
      <c r="C1280" s="2"/>
      <c r="D1280" s="2"/>
      <c r="E1280" s="2"/>
      <c r="F1280" s="2"/>
      <c r="G1280" s="4"/>
      <c r="H1280" s="2"/>
      <c r="I1280" s="2"/>
      <c r="J1280" s="2"/>
      <c r="K1280" s="2"/>
      <c r="L1280" s="2"/>
      <c r="M1280" s="2"/>
    </row>
    <row r="1281" spans="1:13">
      <c r="A1281" s="2"/>
      <c r="B1281" s="2"/>
      <c r="C1281" s="2"/>
      <c r="D1281" s="2"/>
      <c r="E1281" s="2"/>
      <c r="F1281" s="2"/>
      <c r="G1281" s="4"/>
      <c r="H1281" s="2"/>
      <c r="I1281" s="2"/>
      <c r="J1281" s="2"/>
      <c r="K1281" s="2"/>
      <c r="L1281" s="2"/>
      <c r="M1281" s="2"/>
    </row>
    <row r="1282" spans="1:13">
      <c r="A1282" s="2"/>
      <c r="B1282" s="2"/>
      <c r="C1282" s="2"/>
      <c r="D1282" s="2"/>
      <c r="E1282" s="2"/>
      <c r="F1282" s="2"/>
      <c r="G1282" s="4"/>
      <c r="H1282" s="2"/>
      <c r="I1282" s="2"/>
      <c r="J1282" s="2"/>
      <c r="K1282" s="2"/>
      <c r="L1282" s="2"/>
      <c r="M1282" s="2"/>
    </row>
    <row r="1283" spans="1:13">
      <c r="A1283" s="2"/>
      <c r="B1283" s="2"/>
      <c r="C1283" s="2"/>
      <c r="D1283" s="2"/>
      <c r="E1283" s="2"/>
      <c r="F1283" s="2"/>
      <c r="G1283" s="4"/>
      <c r="H1283" s="2"/>
      <c r="I1283" s="2"/>
      <c r="J1283" s="2"/>
      <c r="K1283" s="2"/>
      <c r="L1283" s="2"/>
      <c r="M1283" s="2"/>
    </row>
    <row r="1284" spans="1:13">
      <c r="A1284" s="2"/>
      <c r="B1284" s="2"/>
      <c r="C1284" s="2"/>
      <c r="D1284" s="2"/>
      <c r="E1284" s="2"/>
      <c r="F1284" s="2"/>
      <c r="G1284" s="4"/>
      <c r="H1284" s="2"/>
      <c r="I1284" s="2"/>
      <c r="J1284" s="2"/>
      <c r="K1284" s="2"/>
      <c r="L1284" s="2"/>
      <c r="M1284" s="2"/>
    </row>
    <row r="1285" spans="1:13">
      <c r="A1285" s="2"/>
      <c r="B1285" s="2"/>
      <c r="C1285" s="2"/>
      <c r="D1285" s="2"/>
      <c r="E1285" s="2"/>
      <c r="F1285" s="2"/>
      <c r="G1285" s="4"/>
      <c r="H1285" s="2"/>
      <c r="I1285" s="2"/>
      <c r="J1285" s="2"/>
      <c r="K1285" s="2"/>
      <c r="L1285" s="2"/>
      <c r="M1285" s="2"/>
    </row>
    <row r="1286" spans="1:13">
      <c r="A1286" s="2"/>
      <c r="B1286" s="2"/>
      <c r="C1286" s="2"/>
      <c r="D1286" s="2"/>
      <c r="E1286" s="2"/>
      <c r="F1286" s="2"/>
      <c r="G1286" s="4"/>
      <c r="H1286" s="2"/>
      <c r="I1286" s="2"/>
      <c r="J1286" s="2"/>
      <c r="K1286" s="2"/>
      <c r="L1286" s="2"/>
      <c r="M1286" s="2"/>
    </row>
    <row r="1287" spans="1:13">
      <c r="A1287" s="2"/>
      <c r="B1287" s="2"/>
      <c r="C1287" s="2"/>
      <c r="D1287" s="2"/>
      <c r="E1287" s="2"/>
      <c r="F1287" s="2"/>
      <c r="G1287" s="4"/>
      <c r="H1287" s="2"/>
      <c r="I1287" s="2"/>
      <c r="J1287" s="2"/>
      <c r="K1287" s="2"/>
      <c r="L1287" s="2"/>
      <c r="M1287" s="2"/>
    </row>
    <row r="1288" spans="1:13">
      <c r="A1288" s="2"/>
      <c r="B1288" s="2"/>
      <c r="C1288" s="2"/>
      <c r="D1288" s="2"/>
      <c r="E1288" s="2"/>
      <c r="F1288" s="2"/>
      <c r="G1288" s="4"/>
      <c r="H1288" s="2"/>
      <c r="I1288" s="2"/>
      <c r="J1288" s="2"/>
      <c r="K1288" s="2"/>
      <c r="L1288" s="2"/>
      <c r="M1288" s="2"/>
    </row>
    <row r="1289" spans="1:13">
      <c r="A1289" s="2"/>
      <c r="B1289" s="2"/>
      <c r="C1289" s="2"/>
      <c r="D1289" s="2"/>
      <c r="E1289" s="2"/>
      <c r="F1289" s="2"/>
      <c r="G1289" s="4"/>
      <c r="H1289" s="2"/>
      <c r="I1289" s="2"/>
      <c r="J1289" s="2"/>
      <c r="K1289" s="2"/>
      <c r="L1289" s="2"/>
      <c r="M1289" s="2"/>
    </row>
    <row r="1290" spans="1:13">
      <c r="A1290" s="2"/>
      <c r="B1290" s="2"/>
      <c r="C1290" s="2"/>
      <c r="D1290" s="2"/>
      <c r="E1290" s="2"/>
      <c r="F1290" s="2"/>
      <c r="G1290" s="4"/>
      <c r="H1290" s="2"/>
      <c r="I1290" s="2"/>
      <c r="J1290" s="2"/>
      <c r="K1290" s="2"/>
      <c r="L1290" s="2"/>
      <c r="M1290" s="2"/>
    </row>
    <row r="1291" spans="1:13">
      <c r="A1291" s="2"/>
      <c r="B1291" s="2"/>
      <c r="C1291" s="2"/>
      <c r="D1291" s="2"/>
      <c r="E1291" s="2"/>
      <c r="F1291" s="2"/>
      <c r="G1291" s="4"/>
      <c r="H1291" s="2"/>
      <c r="I1291" s="2"/>
      <c r="J1291" s="2"/>
      <c r="K1291" s="2"/>
      <c r="L1291" s="2"/>
      <c r="M1291" s="2"/>
    </row>
    <row r="1292" spans="1:13">
      <c r="A1292" s="2"/>
      <c r="B1292" s="2"/>
      <c r="C1292" s="2"/>
      <c r="D1292" s="2"/>
      <c r="E1292" s="2"/>
      <c r="F1292" s="2"/>
      <c r="G1292" s="4"/>
      <c r="H1292" s="2"/>
      <c r="I1292" s="2"/>
      <c r="J1292" s="2"/>
      <c r="K1292" s="2"/>
      <c r="L1292" s="2"/>
      <c r="M1292" s="2"/>
    </row>
    <row r="1293" spans="1:13">
      <c r="A1293" s="2"/>
      <c r="B1293" s="2"/>
      <c r="C1293" s="2"/>
      <c r="D1293" s="2"/>
      <c r="E1293" s="2"/>
      <c r="F1293" s="2"/>
      <c r="G1293" s="4"/>
      <c r="H1293" s="2"/>
      <c r="I1293" s="2"/>
      <c r="J1293" s="2"/>
      <c r="K1293" s="2"/>
      <c r="L1293" s="2"/>
      <c r="M1293" s="2"/>
    </row>
    <row r="1294" spans="1:13">
      <c r="A1294" s="2"/>
      <c r="B1294" s="2"/>
      <c r="C1294" s="2"/>
      <c r="D1294" s="2"/>
      <c r="E1294" s="2"/>
      <c r="F1294" s="2"/>
      <c r="G1294" s="4"/>
      <c r="H1294" s="2"/>
      <c r="I1294" s="2"/>
      <c r="J1294" s="2"/>
      <c r="K1294" s="2"/>
      <c r="L1294" s="2"/>
      <c r="M1294" s="2"/>
    </row>
    <row r="1295" spans="1:13">
      <c r="A1295" s="2"/>
      <c r="B1295" s="2"/>
      <c r="C1295" s="2"/>
      <c r="D1295" s="2"/>
      <c r="E1295" s="2"/>
      <c r="F1295" s="2"/>
      <c r="G1295" s="4"/>
      <c r="H1295" s="2"/>
      <c r="I1295" s="2"/>
      <c r="J1295" s="2"/>
      <c r="K1295" s="2"/>
      <c r="L1295" s="2"/>
      <c r="M1295" s="2"/>
    </row>
    <row r="1296" spans="1:13">
      <c r="A1296" s="2"/>
      <c r="B1296" s="2"/>
      <c r="C1296" s="2"/>
      <c r="D1296" s="2"/>
      <c r="E1296" s="2"/>
      <c r="F1296" s="2"/>
      <c r="G1296" s="4"/>
      <c r="H1296" s="2"/>
      <c r="I1296" s="2"/>
      <c r="J1296" s="2"/>
      <c r="K1296" s="2"/>
      <c r="L1296" s="2"/>
      <c r="M1296" s="2"/>
    </row>
    <row r="1297" spans="1:13">
      <c r="A1297" s="2"/>
      <c r="B1297" s="2"/>
      <c r="C1297" s="2"/>
      <c r="D1297" s="2"/>
      <c r="E1297" s="2"/>
      <c r="F1297" s="2"/>
      <c r="G1297" s="4"/>
      <c r="H1297" s="2"/>
      <c r="I1297" s="2"/>
      <c r="J1297" s="2"/>
      <c r="K1297" s="2"/>
      <c r="L1297" s="2"/>
      <c r="M1297" s="2"/>
    </row>
    <row r="1298" spans="1:13">
      <c r="A1298" s="2"/>
      <c r="B1298" s="2"/>
      <c r="C1298" s="2"/>
      <c r="D1298" s="2"/>
      <c r="E1298" s="2"/>
      <c r="F1298" s="2"/>
      <c r="G1298" s="4"/>
      <c r="H1298" s="2"/>
      <c r="I1298" s="2"/>
      <c r="J1298" s="2"/>
      <c r="K1298" s="2"/>
      <c r="L1298" s="2"/>
      <c r="M1298" s="2"/>
    </row>
    <row r="1299" spans="1:13">
      <c r="A1299" s="2"/>
      <c r="B1299" s="2"/>
      <c r="C1299" s="2"/>
      <c r="D1299" s="2"/>
      <c r="E1299" s="2"/>
      <c r="F1299" s="2"/>
      <c r="G1299" s="4"/>
      <c r="H1299" s="2"/>
      <c r="I1299" s="2"/>
      <c r="J1299" s="2"/>
      <c r="K1299" s="2"/>
      <c r="L1299" s="2"/>
      <c r="M1299" s="2"/>
    </row>
    <row r="1300" spans="1:13">
      <c r="A1300" s="2"/>
      <c r="B1300" s="2"/>
      <c r="C1300" s="2"/>
      <c r="D1300" s="2"/>
      <c r="E1300" s="2"/>
      <c r="F1300" s="2"/>
      <c r="G1300" s="4"/>
      <c r="H1300" s="2"/>
      <c r="I1300" s="2"/>
      <c r="J1300" s="2"/>
      <c r="K1300" s="2"/>
      <c r="L1300" s="2"/>
      <c r="M1300" s="2"/>
    </row>
    <row r="1301" spans="1:13">
      <c r="A1301" s="2"/>
      <c r="B1301" s="2"/>
      <c r="C1301" s="2"/>
      <c r="D1301" s="2"/>
      <c r="E1301" s="2"/>
      <c r="F1301" s="2"/>
      <c r="G1301" s="4"/>
      <c r="H1301" s="2"/>
      <c r="I1301" s="2"/>
      <c r="J1301" s="2"/>
      <c r="K1301" s="2"/>
      <c r="L1301" s="2"/>
      <c r="M1301" s="2"/>
    </row>
    <row r="1302" spans="1:13">
      <c r="A1302" s="2"/>
      <c r="B1302" s="2"/>
      <c r="C1302" s="2"/>
      <c r="D1302" s="2"/>
      <c r="E1302" s="2"/>
      <c r="F1302" s="2"/>
      <c r="G1302" s="4"/>
      <c r="H1302" s="2"/>
      <c r="I1302" s="2"/>
      <c r="J1302" s="2"/>
      <c r="K1302" s="2"/>
      <c r="L1302" s="2"/>
      <c r="M1302" s="2"/>
    </row>
    <row r="1303" spans="1:13">
      <c r="A1303" s="2"/>
      <c r="B1303" s="2"/>
      <c r="C1303" s="2"/>
      <c r="D1303" s="2"/>
      <c r="E1303" s="2"/>
      <c r="F1303" s="2"/>
      <c r="G1303" s="4"/>
      <c r="H1303" s="2"/>
      <c r="I1303" s="2"/>
      <c r="J1303" s="2"/>
      <c r="K1303" s="2"/>
      <c r="L1303" s="2"/>
      <c r="M1303" s="2"/>
    </row>
    <row r="1304" spans="1:13">
      <c r="A1304" s="2"/>
      <c r="B1304" s="2"/>
      <c r="C1304" s="2"/>
      <c r="D1304" s="2"/>
      <c r="E1304" s="2"/>
      <c r="F1304" s="2"/>
      <c r="G1304" s="4"/>
      <c r="H1304" s="2"/>
      <c r="I1304" s="2"/>
      <c r="J1304" s="2"/>
      <c r="K1304" s="2"/>
      <c r="L1304" s="2"/>
      <c r="M1304" s="2"/>
    </row>
    <row r="1305" spans="1:13">
      <c r="A1305" s="2"/>
      <c r="B1305" s="2"/>
      <c r="C1305" s="2"/>
      <c r="D1305" s="2"/>
      <c r="E1305" s="2"/>
      <c r="F1305" s="2"/>
      <c r="G1305" s="4"/>
      <c r="H1305" s="2"/>
      <c r="I1305" s="2"/>
      <c r="J1305" s="2"/>
      <c r="K1305" s="2"/>
      <c r="L1305" s="2"/>
      <c r="M1305" s="2"/>
    </row>
    <row r="1306" spans="1:13">
      <c r="A1306" s="2"/>
      <c r="B1306" s="2"/>
      <c r="C1306" s="2"/>
      <c r="D1306" s="2"/>
      <c r="E1306" s="2"/>
      <c r="F1306" s="2"/>
      <c r="G1306" s="4"/>
      <c r="H1306" s="2"/>
      <c r="I1306" s="2"/>
      <c r="J1306" s="2"/>
      <c r="K1306" s="2"/>
      <c r="L1306" s="2"/>
      <c r="M1306" s="2"/>
    </row>
    <row r="1307" spans="1:13">
      <c r="A1307" s="2"/>
      <c r="B1307" s="2"/>
      <c r="C1307" s="2"/>
      <c r="D1307" s="2"/>
      <c r="E1307" s="2"/>
      <c r="F1307" s="2"/>
      <c r="G1307" s="4"/>
      <c r="H1307" s="2"/>
      <c r="I1307" s="2"/>
      <c r="J1307" s="2"/>
      <c r="K1307" s="2"/>
      <c r="L1307" s="2"/>
      <c r="M1307" s="2"/>
    </row>
    <row r="1308" spans="1:13">
      <c r="A1308" s="2"/>
      <c r="B1308" s="2"/>
      <c r="C1308" s="2"/>
      <c r="D1308" s="2"/>
      <c r="E1308" s="2"/>
      <c r="F1308" s="2"/>
      <c r="G1308" s="4"/>
      <c r="H1308" s="2"/>
      <c r="I1308" s="2"/>
      <c r="J1308" s="2"/>
      <c r="K1308" s="2"/>
      <c r="L1308" s="2"/>
      <c r="M1308" s="2"/>
    </row>
    <row r="1309" spans="1:13">
      <c r="A1309" s="2"/>
      <c r="B1309" s="2"/>
      <c r="C1309" s="2"/>
      <c r="D1309" s="2"/>
      <c r="E1309" s="2"/>
      <c r="F1309" s="2"/>
      <c r="G1309" s="4"/>
      <c r="H1309" s="2"/>
      <c r="I1309" s="2"/>
      <c r="J1309" s="2"/>
      <c r="K1309" s="2"/>
      <c r="L1309" s="2"/>
      <c r="M1309" s="2"/>
    </row>
    <row r="1310" spans="1:13">
      <c r="A1310" s="2"/>
      <c r="B1310" s="2"/>
      <c r="C1310" s="2"/>
      <c r="D1310" s="2"/>
      <c r="E1310" s="2"/>
      <c r="F1310" s="2"/>
      <c r="G1310" s="4"/>
      <c r="H1310" s="2"/>
      <c r="I1310" s="2"/>
      <c r="J1310" s="2"/>
      <c r="K1310" s="2"/>
      <c r="L1310" s="2"/>
      <c r="M1310" s="2"/>
    </row>
    <row r="1311" spans="1:13">
      <c r="A1311" s="2"/>
      <c r="B1311" s="2"/>
      <c r="C1311" s="2"/>
      <c r="D1311" s="2"/>
      <c r="E1311" s="2"/>
      <c r="F1311" s="2"/>
      <c r="G1311" s="4"/>
      <c r="H1311" s="2"/>
      <c r="I1311" s="2"/>
      <c r="J1311" s="2"/>
      <c r="K1311" s="2"/>
      <c r="L1311" s="2"/>
      <c r="M1311" s="2"/>
    </row>
    <row r="1312" spans="1:13">
      <c r="A1312" s="2"/>
      <c r="B1312" s="2"/>
      <c r="C1312" s="2"/>
      <c r="D1312" s="2"/>
      <c r="E1312" s="2"/>
      <c r="F1312" s="2"/>
      <c r="G1312" s="4"/>
      <c r="H1312" s="2"/>
      <c r="I1312" s="2"/>
      <c r="J1312" s="2"/>
      <c r="K1312" s="2"/>
      <c r="L1312" s="2"/>
      <c r="M1312" s="2"/>
    </row>
    <row r="1313" spans="1:13">
      <c r="A1313" s="2"/>
      <c r="B1313" s="2"/>
      <c r="C1313" s="2"/>
      <c r="D1313" s="2"/>
      <c r="E1313" s="2"/>
      <c r="F1313" s="2"/>
      <c r="G1313" s="4"/>
      <c r="H1313" s="2"/>
      <c r="I1313" s="2"/>
      <c r="J1313" s="2"/>
      <c r="K1313" s="2"/>
      <c r="L1313" s="2"/>
      <c r="M1313" s="2"/>
    </row>
    <row r="1314" spans="1:13">
      <c r="A1314" s="2"/>
      <c r="B1314" s="2"/>
      <c r="C1314" s="2"/>
      <c r="D1314" s="2"/>
      <c r="E1314" s="2"/>
      <c r="F1314" s="2"/>
      <c r="G1314" s="4"/>
      <c r="H1314" s="2"/>
      <c r="I1314" s="2"/>
      <c r="J1314" s="2"/>
      <c r="K1314" s="2"/>
      <c r="L1314" s="2"/>
      <c r="M1314" s="2"/>
    </row>
    <row r="1315" spans="1:13">
      <c r="A1315" s="2"/>
      <c r="B1315" s="2"/>
      <c r="C1315" s="2"/>
      <c r="D1315" s="2"/>
      <c r="E1315" s="2"/>
      <c r="F1315" s="2"/>
      <c r="G1315" s="4"/>
      <c r="H1315" s="2"/>
      <c r="I1315" s="2"/>
      <c r="J1315" s="2"/>
      <c r="K1315" s="2"/>
      <c r="L1315" s="2"/>
      <c r="M1315" s="2"/>
    </row>
    <row r="1316" spans="1:13">
      <c r="A1316" s="2"/>
      <c r="B1316" s="2"/>
      <c r="C1316" s="2"/>
      <c r="D1316" s="2"/>
      <c r="E1316" s="2"/>
      <c r="F1316" s="2"/>
      <c r="G1316" s="4"/>
      <c r="H1316" s="2"/>
      <c r="I1316" s="2"/>
      <c r="J1316" s="2"/>
      <c r="K1316" s="2"/>
      <c r="L1316" s="2"/>
      <c r="M1316" s="2"/>
    </row>
    <row r="1317" spans="1:13">
      <c r="A1317" s="2"/>
      <c r="B1317" s="2"/>
      <c r="C1317" s="2"/>
      <c r="D1317" s="2"/>
      <c r="E1317" s="2"/>
      <c r="F1317" s="2"/>
      <c r="G1317" s="4"/>
      <c r="H1317" s="2"/>
      <c r="I1317" s="2"/>
      <c r="J1317" s="2"/>
      <c r="K1317" s="2"/>
      <c r="L1317" s="2"/>
      <c r="M1317" s="2"/>
    </row>
    <row r="1318" spans="1:13">
      <c r="A1318" s="2"/>
      <c r="B1318" s="2"/>
      <c r="C1318" s="2"/>
      <c r="D1318" s="2"/>
      <c r="E1318" s="2"/>
      <c r="F1318" s="2"/>
      <c r="G1318" s="4"/>
      <c r="H1318" s="2"/>
      <c r="I1318" s="2"/>
      <c r="J1318" s="2"/>
      <c r="K1318" s="2"/>
      <c r="L1318" s="2"/>
      <c r="M1318" s="2"/>
    </row>
    <row r="1319" spans="1:13">
      <c r="A1319" s="2"/>
      <c r="B1319" s="2"/>
      <c r="C1319" s="2"/>
      <c r="D1319" s="2"/>
      <c r="E1319" s="2"/>
      <c r="F1319" s="2"/>
      <c r="G1319" s="4"/>
      <c r="H1319" s="2"/>
      <c r="I1319" s="2"/>
      <c r="J1319" s="2"/>
      <c r="K1319" s="2"/>
      <c r="L1319" s="2"/>
      <c r="M1319" s="2"/>
    </row>
    <row r="1320" spans="1:13">
      <c r="A1320" s="2"/>
      <c r="B1320" s="2"/>
      <c r="C1320" s="2"/>
      <c r="D1320" s="2"/>
      <c r="E1320" s="2"/>
      <c r="F1320" s="2"/>
      <c r="G1320" s="4"/>
      <c r="H1320" s="2"/>
      <c r="I1320" s="2"/>
      <c r="J1320" s="2"/>
      <c r="K1320" s="2"/>
      <c r="L1320" s="2"/>
      <c r="M1320" s="2"/>
    </row>
    <row r="1321" spans="1:13">
      <c r="A1321" s="2"/>
      <c r="B1321" s="2"/>
      <c r="C1321" s="2"/>
      <c r="D1321" s="2"/>
      <c r="E1321" s="2"/>
      <c r="F1321" s="2"/>
      <c r="G1321" s="4"/>
      <c r="H1321" s="2"/>
      <c r="I1321" s="2"/>
      <c r="J1321" s="2"/>
      <c r="K1321" s="2"/>
      <c r="L1321" s="2"/>
      <c r="M1321" s="2"/>
    </row>
    <row r="1322" spans="1:13">
      <c r="A1322" s="2"/>
      <c r="B1322" s="2"/>
      <c r="C1322" s="2"/>
      <c r="D1322" s="2"/>
      <c r="E1322" s="2"/>
      <c r="F1322" s="2"/>
      <c r="G1322" s="4"/>
      <c r="H1322" s="2"/>
      <c r="I1322" s="2"/>
      <c r="J1322" s="2"/>
      <c r="K1322" s="2"/>
      <c r="L1322" s="2"/>
      <c r="M1322" s="2"/>
    </row>
    <row r="1323" spans="1:13">
      <c r="A1323" s="2"/>
      <c r="B1323" s="2"/>
      <c r="C1323" s="2"/>
      <c r="D1323" s="2"/>
      <c r="E1323" s="2"/>
      <c r="F1323" s="2"/>
      <c r="G1323" s="4"/>
      <c r="H1323" s="2"/>
      <c r="I1323" s="2"/>
      <c r="J1323" s="2"/>
      <c r="K1323" s="2"/>
      <c r="L1323" s="2"/>
      <c r="M1323" s="2"/>
    </row>
    <row r="1324" spans="1:13">
      <c r="A1324" s="2"/>
      <c r="B1324" s="2"/>
      <c r="C1324" s="2"/>
      <c r="D1324" s="2"/>
      <c r="E1324" s="2"/>
      <c r="F1324" s="2"/>
      <c r="G1324" s="4"/>
      <c r="H1324" s="2"/>
      <c r="I1324" s="2"/>
      <c r="J1324" s="2"/>
      <c r="K1324" s="2"/>
      <c r="L1324" s="2"/>
      <c r="M1324" s="2"/>
    </row>
    <row r="1325" spans="1:13">
      <c r="A1325" s="2"/>
      <c r="B1325" s="2"/>
      <c r="C1325" s="2"/>
      <c r="D1325" s="2"/>
      <c r="E1325" s="2"/>
      <c r="F1325" s="2"/>
      <c r="G1325" s="4"/>
      <c r="H1325" s="2"/>
      <c r="I1325" s="2"/>
      <c r="J1325" s="2"/>
      <c r="K1325" s="2"/>
      <c r="L1325" s="2"/>
      <c r="M1325" s="2"/>
    </row>
    <row r="1326" spans="1:13">
      <c r="A1326" s="6"/>
      <c r="B1326" s="2"/>
      <c r="C1326" s="2"/>
      <c r="D1326" s="2"/>
      <c r="E1326" s="2"/>
      <c r="F1326" s="2"/>
      <c r="G1326" s="4"/>
      <c r="H1326" s="2"/>
      <c r="I1326" s="2"/>
      <c r="J1326" s="2"/>
      <c r="K1326" s="2"/>
      <c r="L1326" s="2"/>
      <c r="M1326" s="2"/>
    </row>
    <row r="1327" spans="1:13">
      <c r="A1327" s="2"/>
      <c r="B1327" s="2"/>
      <c r="C1327" s="2"/>
      <c r="D1327" s="2"/>
      <c r="E1327" s="2"/>
      <c r="F1327" s="2"/>
      <c r="G1327" s="4"/>
      <c r="H1327" s="2"/>
      <c r="I1327" s="2"/>
      <c r="J1327" s="2"/>
      <c r="K1327" s="2"/>
      <c r="L1327" s="2"/>
      <c r="M1327" s="2"/>
    </row>
    <row r="1328" spans="1:13">
      <c r="A1328" s="2"/>
      <c r="B1328" s="2"/>
      <c r="C1328" s="2"/>
      <c r="D1328" s="2"/>
      <c r="E1328" s="2"/>
      <c r="F1328" s="2"/>
      <c r="G1328" s="4"/>
      <c r="H1328" s="2"/>
      <c r="I1328" s="2"/>
      <c r="J1328" s="2"/>
      <c r="K1328" s="2"/>
      <c r="L1328" s="2"/>
      <c r="M1328" s="2"/>
    </row>
    <row r="1329" spans="1:13">
      <c r="A1329" s="2"/>
      <c r="B1329" s="2"/>
      <c r="C1329" s="2"/>
      <c r="D1329" s="2"/>
      <c r="E1329" s="2"/>
      <c r="F1329" s="2"/>
      <c r="G1329" s="4"/>
      <c r="H1329" s="2"/>
      <c r="I1329" s="2"/>
      <c r="J1329" s="2"/>
      <c r="K1329" s="2"/>
      <c r="L1329" s="2"/>
      <c r="M1329" s="2"/>
    </row>
    <row r="1330" spans="1:13">
      <c r="A1330" s="6"/>
      <c r="B1330" s="2"/>
      <c r="C1330" s="2"/>
      <c r="D1330" s="2"/>
      <c r="E1330" s="2"/>
      <c r="F1330" s="2"/>
      <c r="G1330" s="4"/>
      <c r="H1330" s="2"/>
      <c r="I1330" s="2"/>
      <c r="J1330" s="2"/>
      <c r="K1330" s="2"/>
      <c r="L1330" s="2"/>
      <c r="M1330" s="2"/>
    </row>
    <row r="1331" spans="1:13">
      <c r="A1331" s="2"/>
      <c r="B1331" s="2"/>
      <c r="C1331" s="2"/>
      <c r="D1331" s="2"/>
      <c r="E1331" s="2"/>
      <c r="F1331" s="2"/>
      <c r="G1331" s="4"/>
      <c r="H1331" s="2"/>
      <c r="I1331" s="2"/>
      <c r="J1331" s="2"/>
      <c r="K1331" s="2"/>
      <c r="L1331" s="2"/>
      <c r="M1331" s="2"/>
    </row>
    <row r="1332" spans="1:13">
      <c r="A1332" s="6"/>
      <c r="B1332" s="2"/>
      <c r="C1332" s="2"/>
      <c r="D1332" s="2"/>
      <c r="E1332" s="2"/>
      <c r="F1332" s="2"/>
      <c r="G1332" s="4"/>
      <c r="H1332" s="2"/>
      <c r="I1332" s="2"/>
      <c r="J1332" s="2"/>
      <c r="K1332" s="2"/>
      <c r="L1332" s="2"/>
      <c r="M1332" s="2"/>
    </row>
    <row r="1333" spans="1:13">
      <c r="A1333" s="2"/>
      <c r="B1333" s="2"/>
      <c r="C1333" s="2"/>
      <c r="D1333" s="2"/>
      <c r="E1333" s="2"/>
      <c r="F1333" s="2"/>
      <c r="G1333" s="4"/>
      <c r="H1333" s="2"/>
      <c r="I1333" s="2"/>
      <c r="J1333" s="2"/>
      <c r="K1333" s="2"/>
      <c r="L1333" s="2"/>
      <c r="M1333" s="2"/>
    </row>
    <row r="1334" spans="1:13">
      <c r="A1334" s="6"/>
      <c r="B1334" s="2"/>
      <c r="C1334" s="2"/>
      <c r="D1334" s="2"/>
      <c r="E1334" s="2"/>
      <c r="F1334" s="2"/>
      <c r="G1334" s="4"/>
      <c r="H1334" s="2"/>
      <c r="I1334" s="2"/>
      <c r="J1334" s="2"/>
      <c r="K1334" s="2"/>
      <c r="L1334" s="2"/>
      <c r="M1334" s="2"/>
    </row>
    <row r="1335" spans="1:13">
      <c r="A1335" s="2"/>
      <c r="B1335" s="2"/>
      <c r="C1335" s="2"/>
      <c r="D1335" s="2"/>
      <c r="E1335" s="2"/>
      <c r="F1335" s="2"/>
      <c r="G1335" s="4"/>
      <c r="H1335" s="2"/>
      <c r="I1335" s="2"/>
      <c r="J1335" s="2"/>
      <c r="K1335" s="2"/>
      <c r="L1335" s="2"/>
      <c r="M1335" s="2"/>
    </row>
    <row r="1336" spans="1:13">
      <c r="A1336" s="2"/>
      <c r="B1336" s="2"/>
      <c r="C1336" s="2"/>
      <c r="D1336" s="2"/>
      <c r="E1336" s="2"/>
      <c r="F1336" s="2"/>
      <c r="G1336" s="4"/>
      <c r="H1336" s="2"/>
      <c r="I1336" s="2"/>
      <c r="J1336" s="2"/>
      <c r="K1336" s="2"/>
      <c r="L1336" s="2"/>
      <c r="M1336" s="2"/>
    </row>
    <row r="1337" spans="1:13">
      <c r="A1337" s="2"/>
      <c r="B1337" s="2"/>
      <c r="C1337" s="2"/>
      <c r="D1337" s="2"/>
      <c r="E1337" s="2"/>
      <c r="F1337" s="2"/>
      <c r="G1337" s="4"/>
      <c r="H1337" s="2"/>
      <c r="I1337" s="2"/>
      <c r="J1337" s="2"/>
      <c r="K1337" s="2"/>
      <c r="L1337" s="2"/>
      <c r="M1337" s="2"/>
    </row>
    <row r="1338" spans="1:13">
      <c r="A1338" s="2"/>
      <c r="B1338" s="2"/>
      <c r="C1338" s="2"/>
      <c r="D1338" s="2"/>
      <c r="E1338" s="2"/>
      <c r="F1338" s="2"/>
      <c r="G1338" s="4"/>
      <c r="H1338" s="2"/>
      <c r="I1338" s="2"/>
      <c r="J1338" s="2"/>
      <c r="K1338" s="2"/>
      <c r="L1338" s="2"/>
      <c r="M1338" s="2"/>
    </row>
    <row r="1339" spans="1:13">
      <c r="A1339" s="2"/>
      <c r="B1339" s="2"/>
      <c r="C1339" s="2"/>
      <c r="D1339" s="2"/>
      <c r="E1339" s="2"/>
      <c r="F1339" s="2"/>
      <c r="G1339" s="4"/>
      <c r="H1339" s="2"/>
      <c r="I1339" s="2"/>
      <c r="J1339" s="2"/>
      <c r="K1339" s="2"/>
      <c r="L1339" s="2"/>
      <c r="M1339" s="2"/>
    </row>
    <row r="1340" spans="1:13">
      <c r="A1340" s="2"/>
      <c r="B1340" s="2"/>
      <c r="C1340" s="2"/>
      <c r="D1340" s="2"/>
      <c r="E1340" s="2"/>
      <c r="F1340" s="2"/>
      <c r="G1340" s="4"/>
      <c r="H1340" s="2"/>
      <c r="I1340" s="2"/>
      <c r="J1340" s="2"/>
      <c r="K1340" s="2"/>
      <c r="L1340" s="2"/>
      <c r="M1340" s="2"/>
    </row>
    <row r="1341" spans="1:13">
      <c r="A1341" s="2"/>
      <c r="B1341" s="2"/>
      <c r="C1341" s="2"/>
      <c r="D1341" s="2"/>
      <c r="E1341" s="2"/>
      <c r="F1341" s="2"/>
      <c r="G1341" s="4"/>
      <c r="H1341" s="2"/>
      <c r="I1341" s="2"/>
      <c r="J1341" s="2"/>
      <c r="K1341" s="2"/>
      <c r="L1341" s="2"/>
      <c r="M1341" s="2"/>
    </row>
    <row r="1342" spans="1:13">
      <c r="A1342" s="6"/>
      <c r="B1342" s="2"/>
      <c r="C1342" s="2"/>
      <c r="D1342" s="2"/>
      <c r="E1342" s="2"/>
      <c r="F1342" s="2"/>
      <c r="G1342" s="4"/>
      <c r="H1342" s="2"/>
      <c r="I1342" s="2"/>
      <c r="J1342" s="2"/>
      <c r="K1342" s="2"/>
      <c r="L1342" s="2"/>
      <c r="M1342" s="2"/>
    </row>
    <row r="1343" spans="1:13">
      <c r="A1343" s="2"/>
      <c r="B1343" s="2"/>
      <c r="C1343" s="2"/>
      <c r="D1343" s="2"/>
      <c r="E1343" s="2"/>
      <c r="F1343" s="2"/>
      <c r="G1343" s="4"/>
      <c r="H1343" s="2"/>
      <c r="I1343" s="2"/>
      <c r="J1343" s="2"/>
      <c r="K1343" s="2"/>
      <c r="L1343" s="2"/>
      <c r="M1343" s="2"/>
    </row>
    <row r="1344" spans="1:13">
      <c r="A1344" s="2"/>
      <c r="B1344" s="2"/>
      <c r="C1344" s="2"/>
      <c r="D1344" s="2"/>
      <c r="E1344" s="2"/>
      <c r="F1344" s="2"/>
      <c r="G1344" s="4"/>
      <c r="H1344" s="2"/>
      <c r="I1344" s="2"/>
      <c r="J1344" s="2"/>
      <c r="K1344" s="2"/>
      <c r="L1344" s="2"/>
      <c r="M1344" s="2"/>
    </row>
    <row r="1345" spans="1:13">
      <c r="A1345" s="6"/>
      <c r="B1345" s="2"/>
      <c r="C1345" s="2"/>
      <c r="D1345" s="2"/>
      <c r="E1345" s="2"/>
      <c r="F1345" s="2"/>
      <c r="G1345" s="4"/>
      <c r="H1345" s="2"/>
      <c r="I1345" s="2"/>
      <c r="J1345" s="2"/>
      <c r="K1345" s="2"/>
      <c r="L1345" s="2"/>
      <c r="M1345" s="2"/>
    </row>
    <row r="1346" spans="1:13">
      <c r="A1346" s="2"/>
      <c r="B1346" s="2"/>
      <c r="C1346" s="2"/>
      <c r="D1346" s="2"/>
      <c r="E1346" s="2"/>
      <c r="F1346" s="2"/>
      <c r="G1346" s="4"/>
      <c r="H1346" s="2"/>
      <c r="I1346" s="2"/>
      <c r="J1346" s="2"/>
      <c r="K1346" s="2"/>
      <c r="L1346" s="2"/>
      <c r="M1346" s="2"/>
    </row>
    <row r="1347" spans="1:13">
      <c r="A1347" s="2"/>
      <c r="B1347" s="2"/>
      <c r="C1347" s="2"/>
      <c r="D1347" s="2"/>
      <c r="E1347" s="2"/>
      <c r="F1347" s="2"/>
      <c r="G1347" s="4"/>
      <c r="H1347" s="2"/>
      <c r="I1347" s="2"/>
      <c r="J1347" s="2"/>
      <c r="K1347" s="2"/>
      <c r="L1347" s="2"/>
      <c r="M1347" s="2"/>
    </row>
    <row r="1348" spans="1:13">
      <c r="A1348" s="6"/>
      <c r="B1348" s="2"/>
      <c r="C1348" s="2"/>
      <c r="D1348" s="2"/>
      <c r="E1348" s="2"/>
      <c r="F1348" s="2"/>
      <c r="G1348" s="4"/>
      <c r="H1348" s="2"/>
      <c r="I1348" s="2"/>
      <c r="J1348" s="2"/>
      <c r="K1348" s="2"/>
      <c r="L1348" s="2"/>
      <c r="M1348" s="2"/>
    </row>
    <row r="1349" spans="1:13">
      <c r="A1349" s="2"/>
      <c r="B1349" s="2"/>
      <c r="C1349" s="2"/>
      <c r="D1349" s="2"/>
      <c r="E1349" s="2"/>
      <c r="F1349" s="2"/>
      <c r="G1349" s="4"/>
      <c r="H1349" s="2"/>
      <c r="I1349" s="2"/>
      <c r="J1349" s="2"/>
      <c r="K1349" s="2"/>
      <c r="L1349" s="2"/>
      <c r="M1349" s="2"/>
    </row>
    <row r="1350" spans="1:13">
      <c r="A1350" s="6"/>
      <c r="B1350" s="2"/>
      <c r="C1350" s="2"/>
      <c r="D1350" s="2"/>
      <c r="E1350" s="2"/>
      <c r="F1350" s="2"/>
      <c r="G1350" s="4"/>
      <c r="H1350" s="2"/>
      <c r="I1350" s="2"/>
      <c r="J1350" s="2"/>
      <c r="K1350" s="2"/>
      <c r="L1350" s="2"/>
      <c r="M1350" s="2"/>
    </row>
    <row r="1351" spans="1:13">
      <c r="A1351" s="2"/>
      <c r="B1351" s="2"/>
      <c r="C1351" s="2"/>
      <c r="D1351" s="2"/>
      <c r="E1351" s="2"/>
      <c r="F1351" s="2"/>
      <c r="G1351" s="4"/>
      <c r="H1351" s="2"/>
      <c r="I1351" s="2"/>
      <c r="J1351" s="2"/>
      <c r="K1351" s="2"/>
      <c r="L1351" s="2"/>
      <c r="M1351" s="2"/>
    </row>
    <row r="1352" spans="1:13">
      <c r="A1352" s="2"/>
      <c r="B1352" s="2"/>
      <c r="C1352" s="2"/>
      <c r="D1352" s="2"/>
      <c r="E1352" s="2"/>
      <c r="F1352" s="2"/>
      <c r="G1352" s="4"/>
      <c r="H1352" s="2"/>
      <c r="I1352" s="2"/>
      <c r="J1352" s="2"/>
      <c r="K1352" s="2"/>
      <c r="L1352" s="2"/>
      <c r="M1352" s="2"/>
    </row>
    <row r="1353" spans="1:13">
      <c r="A1353" s="2"/>
      <c r="B1353" s="2"/>
      <c r="C1353" s="2"/>
      <c r="D1353" s="2"/>
      <c r="E1353" s="2"/>
      <c r="F1353" s="2"/>
      <c r="G1353" s="4"/>
      <c r="H1353" s="2"/>
      <c r="I1353" s="2"/>
      <c r="J1353" s="2"/>
      <c r="K1353" s="2"/>
      <c r="L1353" s="2"/>
      <c r="M1353" s="2"/>
    </row>
    <row r="1354" spans="1:13">
      <c r="A1354" s="2"/>
      <c r="B1354" s="2"/>
      <c r="C1354" s="2"/>
      <c r="D1354" s="2"/>
      <c r="E1354" s="2"/>
      <c r="F1354" s="2"/>
      <c r="G1354" s="4"/>
      <c r="H1354" s="2"/>
      <c r="I1354" s="2"/>
      <c r="J1354" s="2"/>
      <c r="K1354" s="2"/>
      <c r="L1354" s="2"/>
      <c r="M1354" s="2"/>
    </row>
    <row r="1355" spans="1:13">
      <c r="A1355" s="2"/>
      <c r="B1355" s="2"/>
      <c r="C1355" s="2"/>
      <c r="D1355" s="2"/>
      <c r="E1355" s="2"/>
      <c r="F1355" s="2"/>
      <c r="G1355" s="4"/>
      <c r="H1355" s="2"/>
      <c r="I1355" s="2"/>
      <c r="J1355" s="2"/>
      <c r="K1355" s="2"/>
      <c r="L1355" s="2"/>
      <c r="M1355" s="2"/>
    </row>
    <row r="1356" spans="1:13">
      <c r="A1356" s="2"/>
      <c r="B1356" s="2"/>
      <c r="C1356" s="2"/>
      <c r="D1356" s="2"/>
      <c r="E1356" s="2"/>
      <c r="F1356" s="2"/>
      <c r="G1356" s="4"/>
      <c r="H1356" s="2"/>
      <c r="I1356" s="2"/>
      <c r="J1356" s="2"/>
      <c r="K1356" s="2"/>
      <c r="L1356" s="2"/>
      <c r="M1356" s="2"/>
    </row>
    <row r="1357" spans="1:13">
      <c r="A1357" s="2"/>
      <c r="B1357" s="2"/>
      <c r="C1357" s="2"/>
      <c r="D1357" s="2"/>
      <c r="E1357" s="2"/>
      <c r="F1357" s="2"/>
      <c r="G1357" s="4"/>
      <c r="H1357" s="2"/>
      <c r="I1357" s="2"/>
      <c r="J1357" s="2"/>
      <c r="K1357" s="2"/>
      <c r="L1357" s="2"/>
      <c r="M1357" s="2"/>
    </row>
    <row r="1358" spans="1:13">
      <c r="A1358" s="6"/>
      <c r="B1358" s="2"/>
      <c r="C1358" s="2"/>
      <c r="D1358" s="2"/>
      <c r="E1358" s="2"/>
      <c r="F1358" s="2"/>
      <c r="G1358" s="4"/>
      <c r="H1358" s="2"/>
      <c r="I1358" s="2"/>
      <c r="J1358" s="2"/>
      <c r="K1358" s="2"/>
      <c r="L1358" s="2"/>
      <c r="M1358" s="2"/>
    </row>
    <row r="1359" spans="1:13">
      <c r="A1359" s="2"/>
      <c r="B1359" s="2"/>
      <c r="C1359" s="2"/>
      <c r="D1359" s="2"/>
      <c r="E1359" s="2"/>
      <c r="F1359" s="2"/>
      <c r="G1359" s="4"/>
      <c r="H1359" s="2"/>
      <c r="I1359" s="2"/>
      <c r="J1359" s="2"/>
      <c r="K1359" s="2"/>
      <c r="L1359" s="2"/>
      <c r="M1359" s="2"/>
    </row>
    <row r="1360" spans="1:13">
      <c r="A1360" s="6"/>
      <c r="B1360" s="2"/>
      <c r="C1360" s="2"/>
      <c r="D1360" s="2"/>
      <c r="E1360" s="2"/>
      <c r="F1360" s="2"/>
      <c r="G1360" s="4"/>
      <c r="H1360" s="2"/>
      <c r="I1360" s="2"/>
      <c r="J1360" s="2"/>
      <c r="K1360" s="2"/>
      <c r="L1360" s="2"/>
      <c r="M1360" s="2"/>
    </row>
    <row r="1361" spans="1:13">
      <c r="A1361" s="6"/>
      <c r="B1361" s="2"/>
      <c r="C1361" s="2"/>
      <c r="D1361" s="2"/>
      <c r="E1361" s="2"/>
      <c r="F1361" s="2"/>
      <c r="G1361" s="4"/>
      <c r="H1361" s="2"/>
      <c r="I1361" s="2"/>
      <c r="J1361" s="2"/>
      <c r="K1361" s="2"/>
      <c r="L1361" s="2"/>
      <c r="M1361" s="2"/>
    </row>
  </sheetData>
  <autoFilter ref="A1:M280" xr:uid="{00000000-0009-0000-0000-00000C000000}"/>
  <pageMargins left="0.7" right="0.7" top="0.75" bottom="0.75" header="0.3" footer="0.3"/>
  <headerFooter>
    <oddHeader>&amp;L&amp;"Calibri"&amp;1 &amp;KFF0000 Uso Interno#_x000D_</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M126"/>
  <sheetViews>
    <sheetView topLeftCell="A67" workbookViewId="0">
      <selection activeCell="D82" sqref="D82"/>
    </sheetView>
  </sheetViews>
  <sheetFormatPr defaultRowHeight="14.45"/>
  <cols>
    <col min="1" max="1" width="27.42578125" bestFit="1" customWidth="1"/>
    <col min="2" max="2" width="15.7109375" bestFit="1" customWidth="1"/>
    <col min="4" max="4" width="20.7109375" bestFit="1" customWidth="1"/>
    <col min="5" max="5" width="15.7109375" bestFit="1" customWidth="1"/>
    <col min="6" max="6" width="21.7109375" bestFit="1" customWidth="1"/>
    <col min="7" max="7" width="12.5703125" bestFit="1" customWidth="1"/>
    <col min="8" max="8" width="15.7109375" bestFit="1" customWidth="1"/>
    <col min="9" max="9" width="13.140625" bestFit="1" customWidth="1"/>
    <col min="10" max="10" width="20.140625" bestFit="1" customWidth="1"/>
    <col min="11" max="11" width="10.7109375" bestFit="1" customWidth="1"/>
    <col min="12" max="12" width="54" bestFit="1" customWidth="1"/>
    <col min="13" max="13" width="15.7109375" bestFit="1" customWidth="1"/>
    <col min="14" max="14" width="7" bestFit="1" customWidth="1"/>
    <col min="15" max="15" width="10.7109375" bestFit="1" customWidth="1"/>
  </cols>
  <sheetData>
    <row r="3" spans="1:13">
      <c r="A3" s="15" t="s">
        <v>10163</v>
      </c>
      <c r="B3" t="s">
        <v>10164</v>
      </c>
      <c r="D3" s="15" t="s">
        <v>10163</v>
      </c>
      <c r="E3" t="s">
        <v>10164</v>
      </c>
      <c r="G3" s="15" t="s">
        <v>10163</v>
      </c>
      <c r="H3" t="s">
        <v>10164</v>
      </c>
      <c r="L3" s="15" t="s">
        <v>10163</v>
      </c>
      <c r="M3" t="s">
        <v>10164</v>
      </c>
    </row>
    <row r="4" spans="1:13">
      <c r="A4" s="16" t="s">
        <v>375</v>
      </c>
      <c r="B4">
        <v>677</v>
      </c>
      <c r="D4" s="16" t="s">
        <v>96</v>
      </c>
      <c r="E4">
        <v>2293</v>
      </c>
      <c r="G4" s="16" t="s">
        <v>10165</v>
      </c>
      <c r="H4">
        <v>618</v>
      </c>
      <c r="L4" s="16" t="s">
        <v>376</v>
      </c>
      <c r="M4">
        <v>677</v>
      </c>
    </row>
    <row r="5" spans="1:13">
      <c r="A5" s="16" t="s">
        <v>215</v>
      </c>
      <c r="B5">
        <v>537</v>
      </c>
      <c r="D5" s="16" t="s">
        <v>1076</v>
      </c>
      <c r="E5">
        <v>16</v>
      </c>
      <c r="G5" s="16" t="s">
        <v>10166</v>
      </c>
      <c r="H5">
        <v>600</v>
      </c>
      <c r="L5" s="16" t="s">
        <v>216</v>
      </c>
      <c r="M5">
        <v>511</v>
      </c>
    </row>
    <row r="6" spans="1:13">
      <c r="A6" s="16" t="s">
        <v>507</v>
      </c>
      <c r="B6">
        <v>368</v>
      </c>
      <c r="D6" s="16" t="s">
        <v>105</v>
      </c>
      <c r="E6">
        <v>1249</v>
      </c>
      <c r="G6" s="16" t="s">
        <v>10167</v>
      </c>
      <c r="H6">
        <v>658</v>
      </c>
      <c r="L6" s="16" t="s">
        <v>508</v>
      </c>
      <c r="M6">
        <v>368</v>
      </c>
    </row>
    <row r="7" spans="1:13">
      <c r="A7" s="16" t="s">
        <v>92</v>
      </c>
      <c r="B7">
        <v>260</v>
      </c>
      <c r="D7" s="16" t="s">
        <v>554</v>
      </c>
      <c r="E7">
        <v>42</v>
      </c>
      <c r="G7" s="16" t="s">
        <v>10168</v>
      </c>
      <c r="H7">
        <v>980</v>
      </c>
      <c r="L7" s="16" t="s">
        <v>144</v>
      </c>
      <c r="M7">
        <v>129</v>
      </c>
    </row>
    <row r="8" spans="1:13">
      <c r="A8" s="16" t="s">
        <v>124</v>
      </c>
      <c r="B8">
        <v>218</v>
      </c>
      <c r="D8" s="16" t="s">
        <v>1152</v>
      </c>
      <c r="E8">
        <v>16</v>
      </c>
      <c r="G8" s="16" t="s">
        <v>10169</v>
      </c>
      <c r="H8">
        <v>633</v>
      </c>
      <c r="L8" s="16" t="s">
        <v>93</v>
      </c>
      <c r="M8">
        <v>124</v>
      </c>
    </row>
    <row r="9" spans="1:13">
      <c r="A9" s="16" t="s">
        <v>180</v>
      </c>
      <c r="B9">
        <v>158</v>
      </c>
      <c r="D9" s="16" t="s">
        <v>10170</v>
      </c>
      <c r="E9">
        <v>3616</v>
      </c>
      <c r="G9" s="16" t="s">
        <v>10171</v>
      </c>
      <c r="H9">
        <v>121</v>
      </c>
      <c r="L9" s="16" t="s">
        <v>181</v>
      </c>
      <c r="M9">
        <v>112</v>
      </c>
    </row>
    <row r="10" spans="1:13">
      <c r="A10" s="16" t="s">
        <v>175</v>
      </c>
      <c r="B10">
        <v>130</v>
      </c>
      <c r="G10" s="16" t="s">
        <v>10172</v>
      </c>
      <c r="H10">
        <v>6</v>
      </c>
      <c r="L10" s="16" t="s">
        <v>133</v>
      </c>
      <c r="M10">
        <v>111</v>
      </c>
    </row>
    <row r="11" spans="1:13">
      <c r="A11" s="16" t="s">
        <v>342</v>
      </c>
      <c r="B11">
        <v>108</v>
      </c>
      <c r="G11" s="16" t="s">
        <v>10170</v>
      </c>
      <c r="H11">
        <v>3616</v>
      </c>
      <c r="L11" s="16" t="s">
        <v>186</v>
      </c>
      <c r="M11">
        <v>96</v>
      </c>
    </row>
    <row r="12" spans="1:13">
      <c r="A12" s="16" t="s">
        <v>37</v>
      </c>
      <c r="B12">
        <v>83</v>
      </c>
      <c r="D12" s="15" t="s">
        <v>10163</v>
      </c>
      <c r="E12" t="s">
        <v>10164</v>
      </c>
      <c r="L12" s="16" t="s">
        <v>434</v>
      </c>
      <c r="M12">
        <v>95</v>
      </c>
    </row>
    <row r="13" spans="1:13">
      <c r="A13" s="16" t="s">
        <v>1857</v>
      </c>
      <c r="B13">
        <v>82</v>
      </c>
      <c r="D13" s="16" t="s">
        <v>10173</v>
      </c>
      <c r="E13">
        <v>211</v>
      </c>
      <c r="F13">
        <v>211</v>
      </c>
      <c r="G13" s="17" t="str">
        <f>(F13-$F$25)/$F$25</f>
        <v/>
      </c>
      <c r="L13" s="16" t="s">
        <v>125</v>
      </c>
      <c r="M13">
        <v>88</v>
      </c>
    </row>
    <row r="14" spans="1:13">
      <c r="A14" s="16" t="s">
        <v>28</v>
      </c>
      <c r="B14">
        <v>81</v>
      </c>
      <c r="D14" s="16" t="s">
        <v>10174</v>
      </c>
      <c r="E14">
        <v>450</v>
      </c>
      <c r="F14">
        <v>450</v>
      </c>
      <c r="G14" s="17" t="str">
        <f>(F14-$F$25)/$F$25</f>
        <v/>
      </c>
      <c r="L14" s="16" t="s">
        <v>1858</v>
      </c>
      <c r="M14">
        <v>82</v>
      </c>
    </row>
    <row r="15" spans="1:13">
      <c r="A15" s="16" t="s">
        <v>159</v>
      </c>
      <c r="B15">
        <v>80</v>
      </c>
      <c r="D15" s="16" t="s">
        <v>10175</v>
      </c>
      <c r="E15">
        <v>280</v>
      </c>
      <c r="F15">
        <v>280</v>
      </c>
      <c r="G15" s="17" t="str">
        <f>(F15-$F$25)/$F$25</f>
        <v/>
      </c>
      <c r="L15" s="16" t="s">
        <v>111</v>
      </c>
      <c r="M15">
        <v>79</v>
      </c>
    </row>
    <row r="16" spans="1:13">
      <c r="A16" s="16" t="s">
        <v>738</v>
      </c>
      <c r="B16">
        <v>74</v>
      </c>
      <c r="D16" s="16" t="s">
        <v>10176</v>
      </c>
      <c r="E16">
        <v>178</v>
      </c>
      <c r="F16">
        <v>178</v>
      </c>
      <c r="G16" s="17" t="str">
        <f>(F16-$F$25)/$F$25</f>
        <v/>
      </c>
      <c r="L16" s="16" t="s">
        <v>739</v>
      </c>
      <c r="M16">
        <v>74</v>
      </c>
    </row>
    <row r="17" spans="1:13">
      <c r="A17" s="16" t="s">
        <v>1135</v>
      </c>
      <c r="B17">
        <v>62</v>
      </c>
      <c r="D17" s="16" t="s">
        <v>10177</v>
      </c>
      <c r="E17">
        <v>106</v>
      </c>
      <c r="F17">
        <v>106</v>
      </c>
      <c r="G17" s="17" t="str">
        <f>(F17-$F$25)/$F$25</f>
        <v/>
      </c>
      <c r="L17" s="16" t="s">
        <v>270</v>
      </c>
      <c r="M17">
        <v>73</v>
      </c>
    </row>
    <row r="18" spans="1:13">
      <c r="A18" s="16" t="s">
        <v>1908</v>
      </c>
      <c r="B18">
        <v>59</v>
      </c>
      <c r="D18" s="16" t="s">
        <v>10178</v>
      </c>
      <c r="E18">
        <v>392</v>
      </c>
      <c r="F18">
        <v>392</v>
      </c>
      <c r="G18" s="17" t="str">
        <f>(F18-$F$25)/$F$25</f>
        <v/>
      </c>
      <c r="L18" s="16" t="s">
        <v>313</v>
      </c>
      <c r="M18">
        <v>48</v>
      </c>
    </row>
    <row r="19" spans="1:13">
      <c r="A19" s="16" t="s">
        <v>165</v>
      </c>
      <c r="B19">
        <v>52</v>
      </c>
      <c r="D19" s="16" t="s">
        <v>10179</v>
      </c>
      <c r="E19">
        <v>291</v>
      </c>
      <c r="F19">
        <v>291</v>
      </c>
      <c r="G19" s="17" t="str">
        <f>(F19-$F$25)/$F$25</f>
        <v/>
      </c>
      <c r="L19" s="16" t="s">
        <v>248</v>
      </c>
      <c r="M19">
        <v>47</v>
      </c>
    </row>
    <row r="20" spans="1:13">
      <c r="A20" s="16" t="s">
        <v>873</v>
      </c>
      <c r="B20">
        <v>46</v>
      </c>
      <c r="D20" s="16" t="s">
        <v>10180</v>
      </c>
      <c r="E20">
        <v>217</v>
      </c>
      <c r="F20">
        <v>217</v>
      </c>
      <c r="G20" s="17" t="str">
        <f>(F20-$F$25)/$F$25</f>
        <v/>
      </c>
      <c r="L20" s="16" t="s">
        <v>466</v>
      </c>
      <c r="M20">
        <v>46</v>
      </c>
    </row>
    <row r="21" spans="1:13">
      <c r="A21" s="16" t="s">
        <v>225</v>
      </c>
      <c r="B21">
        <v>44</v>
      </c>
      <c r="D21" s="16" t="s">
        <v>10181</v>
      </c>
      <c r="E21">
        <v>278</v>
      </c>
      <c r="F21">
        <v>278</v>
      </c>
      <c r="G21" s="17" t="str">
        <f>(F21-$F$25)/$F$25</f>
        <v/>
      </c>
      <c r="I21" t="str">
        <f>411/F25</f>
        <v/>
      </c>
      <c r="L21" s="16" t="s">
        <v>176</v>
      </c>
      <c r="M21">
        <v>45</v>
      </c>
    </row>
    <row r="22" spans="1:13">
      <c r="A22" s="16" t="s">
        <v>153</v>
      </c>
      <c r="B22">
        <v>43</v>
      </c>
      <c r="D22" s="16" t="s">
        <v>10182</v>
      </c>
      <c r="E22">
        <v>341</v>
      </c>
      <c r="F22">
        <v>341</v>
      </c>
      <c r="G22" s="17" t="str">
        <f>(F22-$F$25)/$F$25</f>
        <v/>
      </c>
      <c r="L22" s="16" t="s">
        <v>226</v>
      </c>
      <c r="M22">
        <v>38</v>
      </c>
    </row>
    <row r="23" spans="1:13">
      <c r="A23" s="16" t="s">
        <v>457</v>
      </c>
      <c r="B23">
        <v>43</v>
      </c>
      <c r="D23" s="16" t="s">
        <v>10183</v>
      </c>
      <c r="E23">
        <v>404</v>
      </c>
      <c r="F23">
        <v>404</v>
      </c>
      <c r="G23" s="17" t="str">
        <f>(F23-$F$25)/$F$25</f>
        <v/>
      </c>
      <c r="L23" s="16" t="s">
        <v>1168</v>
      </c>
      <c r="M23">
        <v>34</v>
      </c>
    </row>
    <row r="24" spans="1:13">
      <c r="A24" s="16" t="s">
        <v>685</v>
      </c>
      <c r="B24">
        <v>37</v>
      </c>
      <c r="D24" s="16" t="s">
        <v>10184</v>
      </c>
      <c r="E24">
        <v>468</v>
      </c>
      <c r="F24">
        <v>468</v>
      </c>
      <c r="G24" s="17" t="str">
        <f>(F24-$F$25)/$F$25</f>
        <v/>
      </c>
      <c r="L24" s="16" t="s">
        <v>874</v>
      </c>
      <c r="M24">
        <v>33</v>
      </c>
    </row>
    <row r="25" spans="1:13">
      <c r="A25" s="16" t="s">
        <v>24</v>
      </c>
      <c r="B25">
        <v>36</v>
      </c>
      <c r="D25" s="16" t="s">
        <v>10170</v>
      </c>
      <c r="E25">
        <v>3616</v>
      </c>
      <c r="F25" t="str">
        <f>AVERAGE(F13:F24)</f>
        <v/>
      </c>
      <c r="L25" s="16" t="s">
        <v>708</v>
      </c>
      <c r="M25">
        <v>33</v>
      </c>
    </row>
    <row r="26" spans="1:13">
      <c r="A26" s="16" t="s">
        <v>27</v>
      </c>
      <c r="B26">
        <v>23</v>
      </c>
      <c r="L26" s="16" t="s">
        <v>160</v>
      </c>
      <c r="M26">
        <v>33</v>
      </c>
    </row>
    <row r="27" spans="1:13">
      <c r="A27" s="16" t="s">
        <v>117</v>
      </c>
      <c r="B27">
        <v>23</v>
      </c>
      <c r="L27" s="16" t="s">
        <v>1136</v>
      </c>
      <c r="M27">
        <v>32</v>
      </c>
    </row>
    <row r="28" spans="1:13">
      <c r="A28" s="16" t="s">
        <v>429</v>
      </c>
      <c r="B28">
        <v>19</v>
      </c>
      <c r="D28" s="15" t="s">
        <v>10163</v>
      </c>
      <c r="E28" t="s">
        <v>10164</v>
      </c>
      <c r="L28" s="16" t="s">
        <v>2843</v>
      </c>
      <c r="M28">
        <v>30</v>
      </c>
    </row>
    <row r="29" spans="1:13">
      <c r="A29" s="16" t="s">
        <v>289</v>
      </c>
      <c r="B29">
        <v>19</v>
      </c>
      <c r="D29" s="16">
        <v>0</v>
      </c>
      <c r="E29">
        <v>1</v>
      </c>
      <c r="F29">
        <v>1</v>
      </c>
      <c r="G29" s="18" t="str">
        <f>F29/GETPIVOTDATA("Number",$D$28)</f>
        <v/>
      </c>
      <c r="L29" s="16" t="s">
        <v>165</v>
      </c>
      <c r="M29">
        <v>28</v>
      </c>
    </row>
    <row r="30" spans="1:13">
      <c r="A30" s="16" t="s">
        <v>980</v>
      </c>
      <c r="B30">
        <v>18</v>
      </c>
      <c r="D30" s="16">
        <v>5</v>
      </c>
      <c r="E30">
        <v>1</v>
      </c>
      <c r="F30">
        <v>1</v>
      </c>
      <c r="G30" s="18" t="str">
        <f>F30/GETPIVOTDATA("Number",$D$28)</f>
        <v/>
      </c>
      <c r="L30" s="16" t="s">
        <v>825</v>
      </c>
      <c r="M30">
        <v>26</v>
      </c>
    </row>
    <row r="31" spans="1:13">
      <c r="A31" s="16" t="s">
        <v>5815</v>
      </c>
      <c r="B31">
        <v>14</v>
      </c>
      <c r="D31" s="16">
        <v>7</v>
      </c>
      <c r="E31">
        <v>2</v>
      </c>
      <c r="F31">
        <v>2</v>
      </c>
      <c r="G31" s="18" t="str">
        <f>F31/GETPIVOTDATA("Number",$D$28)</f>
        <v/>
      </c>
      <c r="L31" s="16" t="s">
        <v>1909</v>
      </c>
      <c r="M31">
        <v>25</v>
      </c>
    </row>
    <row r="32" spans="1:13">
      <c r="A32" s="16" t="s">
        <v>195</v>
      </c>
      <c r="B32">
        <v>13</v>
      </c>
      <c r="D32" s="16">
        <v>8</v>
      </c>
      <c r="E32">
        <v>49</v>
      </c>
      <c r="F32">
        <v>49</v>
      </c>
      <c r="G32" s="18" t="str">
        <f>F32/GETPIVOTDATA("Number",$D$28)</f>
        <v/>
      </c>
      <c r="L32" s="16" t="s">
        <v>407</v>
      </c>
      <c r="M32">
        <v>23</v>
      </c>
    </row>
    <row r="33" spans="1:13">
      <c r="A33" s="16" t="s">
        <v>33</v>
      </c>
      <c r="B33">
        <v>11</v>
      </c>
      <c r="D33" s="16">
        <v>9</v>
      </c>
      <c r="E33">
        <v>266</v>
      </c>
      <c r="F33">
        <v>266</v>
      </c>
      <c r="G33" s="18" t="str">
        <f>F33/GETPIVOTDATA("Number",$D$28)</f>
        <v/>
      </c>
      <c r="L33" s="16" t="s">
        <v>118</v>
      </c>
      <c r="M33">
        <v>22</v>
      </c>
    </row>
    <row r="34" spans="1:13">
      <c r="A34" s="16" t="s">
        <v>814</v>
      </c>
      <c r="B34">
        <v>11</v>
      </c>
      <c r="D34" s="16">
        <v>10</v>
      </c>
      <c r="E34">
        <v>397</v>
      </c>
      <c r="F34">
        <v>397</v>
      </c>
      <c r="G34" s="18" t="str">
        <f>F34/GETPIVOTDATA("Number",$D$28)</f>
        <v/>
      </c>
      <c r="L34" s="16" t="s">
        <v>895</v>
      </c>
      <c r="M34">
        <v>22</v>
      </c>
    </row>
    <row r="35" spans="1:13">
      <c r="A35" s="16" t="s">
        <v>52</v>
      </c>
      <c r="B35">
        <v>10</v>
      </c>
      <c r="D35" s="16">
        <v>11</v>
      </c>
      <c r="E35">
        <v>422</v>
      </c>
      <c r="F35">
        <v>422</v>
      </c>
      <c r="G35" s="18" t="str">
        <f>F35/GETPIVOTDATA("Number",$D$28)</f>
        <v/>
      </c>
      <c r="L35" s="16" t="s">
        <v>5419</v>
      </c>
      <c r="M35">
        <v>21</v>
      </c>
    </row>
    <row r="36" spans="1:13">
      <c r="A36" s="16" t="s">
        <v>499</v>
      </c>
      <c r="B36">
        <v>10</v>
      </c>
      <c r="D36" s="16">
        <v>12</v>
      </c>
      <c r="E36">
        <v>372</v>
      </c>
      <c r="F36">
        <v>372</v>
      </c>
      <c r="G36" s="18" t="str">
        <f>F36/GETPIVOTDATA("Number",$D$28)</f>
        <v/>
      </c>
      <c r="L36" s="16" t="s">
        <v>154</v>
      </c>
      <c r="M36">
        <v>20</v>
      </c>
    </row>
    <row r="37" spans="1:13">
      <c r="A37" s="16" t="s">
        <v>550</v>
      </c>
      <c r="B37">
        <v>9</v>
      </c>
      <c r="D37" s="16">
        <v>13</v>
      </c>
      <c r="E37">
        <v>354</v>
      </c>
      <c r="F37">
        <v>354</v>
      </c>
      <c r="G37" s="18" t="str">
        <f>F37/GETPIVOTDATA("Number",$D$28)</f>
        <v/>
      </c>
      <c r="L37" s="16" t="s">
        <v>1332</v>
      </c>
      <c r="M37">
        <v>20</v>
      </c>
    </row>
    <row r="38" spans="1:13">
      <c r="A38" s="16" t="s">
        <v>1039</v>
      </c>
      <c r="B38">
        <v>8</v>
      </c>
      <c r="D38" s="16">
        <v>14</v>
      </c>
      <c r="E38">
        <v>242</v>
      </c>
      <c r="F38">
        <v>242</v>
      </c>
      <c r="G38" s="18" t="str">
        <f>F38/GETPIVOTDATA("Number",$D$28)</f>
        <v/>
      </c>
      <c r="L38" s="16" t="s">
        <v>5815</v>
      </c>
      <c r="M38">
        <v>19</v>
      </c>
    </row>
    <row r="39" spans="1:13">
      <c r="A39" s="16" t="s">
        <v>275</v>
      </c>
      <c r="B39">
        <v>8</v>
      </c>
      <c r="D39" s="16">
        <v>15</v>
      </c>
      <c r="E39">
        <v>263</v>
      </c>
      <c r="F39">
        <v>263</v>
      </c>
      <c r="G39" s="18" t="str">
        <f>F39/GETPIVOTDATA("Number",$D$28)</f>
        <v/>
      </c>
      <c r="L39" s="16" t="s">
        <v>500</v>
      </c>
      <c r="M39">
        <v>18</v>
      </c>
    </row>
    <row r="40" spans="1:13">
      <c r="A40" s="16" t="s">
        <v>620</v>
      </c>
      <c r="B40">
        <v>7</v>
      </c>
      <c r="D40" s="16">
        <v>16</v>
      </c>
      <c r="E40">
        <v>310</v>
      </c>
      <c r="F40">
        <v>310</v>
      </c>
      <c r="G40" s="18" t="str">
        <f>F40/GETPIVOTDATA("Number",$D$28)</f>
        <v/>
      </c>
      <c r="L40" s="16" t="s">
        <v>1427</v>
      </c>
      <c r="M40">
        <v>18</v>
      </c>
    </row>
    <row r="41" spans="1:13">
      <c r="A41" s="16" t="s">
        <v>369</v>
      </c>
      <c r="B41">
        <v>7</v>
      </c>
      <c r="D41" s="16">
        <v>17</v>
      </c>
      <c r="E41">
        <v>357</v>
      </c>
      <c r="F41">
        <v>357</v>
      </c>
      <c r="G41" s="18" t="str">
        <f>F41/GETPIVOTDATA("Number",$D$28)</f>
        <v/>
      </c>
      <c r="L41" s="16" t="s">
        <v>441</v>
      </c>
      <c r="M41">
        <v>14</v>
      </c>
    </row>
    <row r="42" spans="1:13">
      <c r="A42" s="16" t="s">
        <v>1886</v>
      </c>
      <c r="B42">
        <v>7</v>
      </c>
      <c r="D42" s="16">
        <v>18</v>
      </c>
      <c r="E42">
        <v>265</v>
      </c>
      <c r="F42">
        <v>265</v>
      </c>
      <c r="G42" s="18" t="str">
        <f>F42/GETPIVOTDATA("Number",$D$28)</f>
        <v/>
      </c>
      <c r="L42" s="16" t="s">
        <v>231</v>
      </c>
      <c r="M42">
        <v>12</v>
      </c>
    </row>
    <row r="43" spans="1:13">
      <c r="A43" s="16" t="s">
        <v>328</v>
      </c>
      <c r="B43">
        <v>7</v>
      </c>
      <c r="D43" s="16">
        <v>19</v>
      </c>
      <c r="E43">
        <v>164</v>
      </c>
      <c r="F43">
        <v>164</v>
      </c>
      <c r="G43" s="18" t="str">
        <f>F43/GETPIVOTDATA("Number",$D$28)</f>
        <v/>
      </c>
      <c r="L43" s="16" t="s">
        <v>276</v>
      </c>
      <c r="M43">
        <v>11</v>
      </c>
    </row>
    <row r="44" spans="1:13">
      <c r="A44" s="16" t="s">
        <v>101</v>
      </c>
      <c r="B44">
        <v>6</v>
      </c>
      <c r="D44" s="16">
        <v>20</v>
      </c>
      <c r="E44">
        <v>104</v>
      </c>
      <c r="F44">
        <v>104</v>
      </c>
      <c r="G44" s="18" t="str">
        <f>F44/GETPIVOTDATA("Number",$D$28)</f>
        <v/>
      </c>
      <c r="L44" s="16" t="s">
        <v>139</v>
      </c>
      <c r="M44">
        <v>11</v>
      </c>
    </row>
    <row r="45" spans="1:13">
      <c r="A45" s="16" t="s">
        <v>1051</v>
      </c>
      <c r="B45">
        <v>6</v>
      </c>
      <c r="D45" s="16">
        <v>21</v>
      </c>
      <c r="E45">
        <v>35</v>
      </c>
      <c r="F45">
        <v>35</v>
      </c>
      <c r="G45" s="18" t="str">
        <f>F45/GETPIVOTDATA("Number",$D$28)</f>
        <v/>
      </c>
      <c r="L45" s="16" t="s">
        <v>290</v>
      </c>
      <c r="M45">
        <v>11</v>
      </c>
    </row>
    <row r="46" spans="1:13">
      <c r="A46" s="16" t="s">
        <v>2208</v>
      </c>
      <c r="B46">
        <v>6</v>
      </c>
      <c r="D46" s="16">
        <v>22</v>
      </c>
      <c r="E46">
        <v>8</v>
      </c>
      <c r="F46">
        <v>8</v>
      </c>
      <c r="G46" s="18" t="str">
        <f>F46/GETPIVOTDATA("Number",$D$28)</f>
        <v/>
      </c>
      <c r="L46" s="16" t="s">
        <v>474</v>
      </c>
      <c r="M46">
        <v>10</v>
      </c>
    </row>
    <row r="47" spans="1:13">
      <c r="A47" s="16" t="s">
        <v>329</v>
      </c>
      <c r="B47">
        <v>6</v>
      </c>
      <c r="D47" s="16">
        <v>23</v>
      </c>
      <c r="E47">
        <v>4</v>
      </c>
      <c r="F47">
        <v>4</v>
      </c>
      <c r="G47" s="18" t="str">
        <f>F47/GETPIVOTDATA("Number",$D$28)</f>
        <v/>
      </c>
      <c r="L47" s="16" t="s">
        <v>257</v>
      </c>
      <c r="M47">
        <v>10</v>
      </c>
    </row>
    <row r="48" spans="1:13">
      <c r="A48" s="16" t="s">
        <v>5127</v>
      </c>
      <c r="B48">
        <v>5</v>
      </c>
      <c r="D48" s="16" t="s">
        <v>10170</v>
      </c>
      <c r="E48">
        <v>3616</v>
      </c>
      <c r="L48" s="16" t="s">
        <v>343</v>
      </c>
      <c r="M48">
        <v>9</v>
      </c>
    </row>
    <row r="49" spans="1:13">
      <c r="A49" s="16" t="s">
        <v>1275</v>
      </c>
      <c r="B49">
        <v>5</v>
      </c>
      <c r="L49" s="16" t="s">
        <v>865</v>
      </c>
      <c r="M49">
        <v>9</v>
      </c>
    </row>
    <row r="50" spans="1:13">
      <c r="A50" s="16" t="s">
        <v>2252</v>
      </c>
      <c r="B50">
        <v>5</v>
      </c>
      <c r="L50" s="16" t="s">
        <v>458</v>
      </c>
      <c r="M50">
        <v>9</v>
      </c>
    </row>
    <row r="51" spans="1:13">
      <c r="A51" s="16" t="s">
        <v>933</v>
      </c>
      <c r="B51">
        <v>5</v>
      </c>
      <c r="L51" s="16" t="s">
        <v>551</v>
      </c>
      <c r="M51">
        <v>8</v>
      </c>
    </row>
    <row r="52" spans="1:13">
      <c r="A52" s="16" t="s">
        <v>1217</v>
      </c>
      <c r="B52">
        <v>4</v>
      </c>
      <c r="D52" s="15" t="s">
        <v>10163</v>
      </c>
      <c r="E52" t="s">
        <v>10164</v>
      </c>
      <c r="L52" s="16" t="s">
        <v>2164</v>
      </c>
      <c r="M52">
        <v>8</v>
      </c>
    </row>
    <row r="53" spans="1:13">
      <c r="A53" s="16" t="s">
        <v>312</v>
      </c>
      <c r="B53">
        <v>4</v>
      </c>
      <c r="D53" s="16" t="s">
        <v>42</v>
      </c>
      <c r="E53">
        <v>1548</v>
      </c>
      <c r="L53" s="16" t="s">
        <v>1040</v>
      </c>
      <c r="M53">
        <v>8</v>
      </c>
    </row>
    <row r="54" spans="1:13">
      <c r="A54" s="16" t="s">
        <v>2461</v>
      </c>
      <c r="B54">
        <v>4</v>
      </c>
      <c r="D54" s="16" t="s">
        <v>35</v>
      </c>
      <c r="E54">
        <v>796</v>
      </c>
      <c r="L54" s="16" t="s">
        <v>686</v>
      </c>
      <c r="M54">
        <v>8</v>
      </c>
    </row>
    <row r="55" spans="1:13">
      <c r="A55" s="16" t="s">
        <v>1495</v>
      </c>
      <c r="B55">
        <v>4</v>
      </c>
      <c r="D55" s="16" t="s">
        <v>44</v>
      </c>
      <c r="E55">
        <v>712</v>
      </c>
      <c r="L55" s="16" t="s">
        <v>10185</v>
      </c>
      <c r="M55">
        <v>8</v>
      </c>
    </row>
    <row r="56" spans="1:13">
      <c r="A56" s="16" t="s">
        <v>170</v>
      </c>
      <c r="B56">
        <v>3</v>
      </c>
      <c r="D56" s="16" t="s">
        <v>39</v>
      </c>
      <c r="E56">
        <v>132</v>
      </c>
      <c r="F56" t="str">
        <f>3188/3616</f>
        <v/>
      </c>
      <c r="L56" s="16" t="s">
        <v>1887</v>
      </c>
      <c r="M56">
        <v>7</v>
      </c>
    </row>
    <row r="57" spans="1:13">
      <c r="A57" s="16" t="s">
        <v>5814</v>
      </c>
      <c r="B57">
        <v>3</v>
      </c>
      <c r="D57" s="16" t="s">
        <v>36</v>
      </c>
      <c r="E57">
        <v>87</v>
      </c>
      <c r="L57" s="16" t="s">
        <v>329</v>
      </c>
      <c r="M57">
        <v>7</v>
      </c>
    </row>
    <row r="58" spans="1:13">
      <c r="A58" s="16" t="s">
        <v>133</v>
      </c>
      <c r="B58">
        <v>3</v>
      </c>
      <c r="D58" s="16" t="s">
        <v>28</v>
      </c>
      <c r="E58">
        <v>81</v>
      </c>
      <c r="L58" s="16" t="s">
        <v>621</v>
      </c>
      <c r="M58">
        <v>7</v>
      </c>
    </row>
    <row r="59" spans="1:13">
      <c r="A59" s="16" t="s">
        <v>448</v>
      </c>
      <c r="B59">
        <v>3</v>
      </c>
      <c r="D59" s="16" t="s">
        <v>56</v>
      </c>
      <c r="E59">
        <v>60</v>
      </c>
      <c r="L59" s="16" t="s">
        <v>3860</v>
      </c>
      <c r="M59">
        <v>7</v>
      </c>
    </row>
    <row r="60" spans="1:13">
      <c r="A60" s="16" t="s">
        <v>50</v>
      </c>
      <c r="B60">
        <v>3</v>
      </c>
      <c r="D60" s="16" t="s">
        <v>60</v>
      </c>
      <c r="E60">
        <v>47</v>
      </c>
      <c r="L60" s="16" t="s">
        <v>370</v>
      </c>
      <c r="M60">
        <v>6</v>
      </c>
    </row>
    <row r="61" spans="1:13">
      <c r="A61" s="16" t="s">
        <v>7098</v>
      </c>
      <c r="B61">
        <v>3</v>
      </c>
      <c r="D61" s="16" t="s">
        <v>24</v>
      </c>
      <c r="E61">
        <v>37</v>
      </c>
      <c r="L61" s="16" t="s">
        <v>632</v>
      </c>
      <c r="M61">
        <v>6</v>
      </c>
    </row>
    <row r="62" spans="1:13">
      <c r="A62" s="16" t="s">
        <v>5375</v>
      </c>
      <c r="B62">
        <v>3</v>
      </c>
      <c r="D62" s="16" t="s">
        <v>58</v>
      </c>
      <c r="E62">
        <v>34</v>
      </c>
      <c r="L62" s="16" t="s">
        <v>934</v>
      </c>
      <c r="M62">
        <v>5</v>
      </c>
    </row>
    <row r="63" spans="1:13">
      <c r="A63" s="16" t="s">
        <v>1913</v>
      </c>
      <c r="B63">
        <v>2</v>
      </c>
      <c r="D63" s="16" t="s">
        <v>26</v>
      </c>
      <c r="E63">
        <v>23</v>
      </c>
      <c r="L63" s="16" t="s">
        <v>1002</v>
      </c>
      <c r="M63">
        <v>5</v>
      </c>
    </row>
    <row r="64" spans="1:13">
      <c r="A64" s="16" t="s">
        <v>7565</v>
      </c>
      <c r="B64">
        <v>2</v>
      </c>
      <c r="D64" s="16" t="s">
        <v>59</v>
      </c>
      <c r="E64">
        <v>19</v>
      </c>
      <c r="L64" s="16" t="s">
        <v>5128</v>
      </c>
      <c r="M64">
        <v>5</v>
      </c>
    </row>
    <row r="65" spans="1:13">
      <c r="A65" s="16" t="s">
        <v>46</v>
      </c>
      <c r="B65">
        <v>2</v>
      </c>
      <c r="D65" s="16" t="s">
        <v>52</v>
      </c>
      <c r="E65">
        <v>13</v>
      </c>
      <c r="L65" s="16" t="s">
        <v>2191</v>
      </c>
      <c r="M65">
        <v>5</v>
      </c>
    </row>
    <row r="66" spans="1:13">
      <c r="A66" s="16" t="s">
        <v>242</v>
      </c>
      <c r="B66">
        <v>2</v>
      </c>
      <c r="D66" s="16" t="s">
        <v>33</v>
      </c>
      <c r="E66">
        <v>11</v>
      </c>
      <c r="L66" s="16" t="s">
        <v>452</v>
      </c>
      <c r="M66">
        <v>5</v>
      </c>
    </row>
    <row r="67" spans="1:13">
      <c r="A67" s="16" t="s">
        <v>4187</v>
      </c>
      <c r="B67">
        <v>2</v>
      </c>
      <c r="D67" s="16" t="s">
        <v>50</v>
      </c>
      <c r="E67">
        <v>4</v>
      </c>
      <c r="L67" s="16" t="s">
        <v>1218</v>
      </c>
      <c r="M67">
        <v>4</v>
      </c>
    </row>
    <row r="68" spans="1:13">
      <c r="A68" s="16" t="s">
        <v>6550</v>
      </c>
      <c r="B68">
        <v>2</v>
      </c>
      <c r="D68" s="16" t="s">
        <v>55</v>
      </c>
      <c r="E68">
        <v>4</v>
      </c>
      <c r="L68" s="16" t="s">
        <v>1303</v>
      </c>
      <c r="M68">
        <v>4</v>
      </c>
    </row>
    <row r="69" spans="1:13">
      <c r="A69" s="16" t="s">
        <v>9598</v>
      </c>
      <c r="B69">
        <v>2</v>
      </c>
      <c r="D69" s="16" t="s">
        <v>41</v>
      </c>
      <c r="E69">
        <v>4</v>
      </c>
      <c r="L69" s="16" t="s">
        <v>102</v>
      </c>
      <c r="M69">
        <v>4</v>
      </c>
    </row>
    <row r="70" spans="1:13">
      <c r="A70" s="16" t="s">
        <v>2065</v>
      </c>
      <c r="B70">
        <v>2</v>
      </c>
      <c r="D70" s="16" t="s">
        <v>46</v>
      </c>
      <c r="E70">
        <v>2</v>
      </c>
      <c r="L70" s="16" t="s">
        <v>777</v>
      </c>
      <c r="M70">
        <v>4</v>
      </c>
    </row>
    <row r="71" spans="1:13">
      <c r="A71" s="16" t="s">
        <v>2357</v>
      </c>
      <c r="B71">
        <v>1</v>
      </c>
      <c r="D71" s="16" t="s">
        <v>54</v>
      </c>
      <c r="E71">
        <v>1</v>
      </c>
      <c r="L71" s="16" t="s">
        <v>1520</v>
      </c>
      <c r="M71">
        <v>4</v>
      </c>
    </row>
    <row r="72" spans="1:13">
      <c r="A72" s="16" t="s">
        <v>3968</v>
      </c>
      <c r="B72">
        <v>1</v>
      </c>
      <c r="D72" s="16" t="s">
        <v>30</v>
      </c>
      <c r="E72">
        <v>1</v>
      </c>
      <c r="L72" s="16" t="s">
        <v>3662</v>
      </c>
      <c r="M72">
        <v>3</v>
      </c>
    </row>
    <row r="73" spans="1:13">
      <c r="A73" s="16" t="s">
        <v>6797</v>
      </c>
      <c r="B73">
        <v>1</v>
      </c>
      <c r="D73" s="16" t="s">
        <v>10170</v>
      </c>
      <c r="E73">
        <v>3616</v>
      </c>
      <c r="L73" s="16" t="s">
        <v>402</v>
      </c>
      <c r="M73">
        <v>3</v>
      </c>
    </row>
    <row r="74" spans="1:13">
      <c r="A74" s="16" t="s">
        <v>764</v>
      </c>
      <c r="B74">
        <v>1</v>
      </c>
      <c r="L74" s="16" t="s">
        <v>148</v>
      </c>
      <c r="M74">
        <v>3</v>
      </c>
    </row>
    <row r="75" spans="1:13">
      <c r="A75" s="16" t="s">
        <v>7371</v>
      </c>
      <c r="B75">
        <v>1</v>
      </c>
      <c r="L75" s="16" t="s">
        <v>2209</v>
      </c>
      <c r="M75">
        <v>3</v>
      </c>
    </row>
    <row r="76" spans="1:13">
      <c r="A76" s="16" t="s">
        <v>1949</v>
      </c>
      <c r="B76">
        <v>1</v>
      </c>
      <c r="L76" s="16" t="s">
        <v>2253</v>
      </c>
      <c r="M76">
        <v>3</v>
      </c>
    </row>
    <row r="77" spans="1:13">
      <c r="A77" s="16" t="s">
        <v>2044</v>
      </c>
      <c r="B77">
        <v>1</v>
      </c>
      <c r="D77" s="15" t="s">
        <v>10163</v>
      </c>
      <c r="E77" t="s">
        <v>10164</v>
      </c>
      <c r="L77" s="16" t="s">
        <v>7519</v>
      </c>
      <c r="M77">
        <v>3</v>
      </c>
    </row>
    <row r="78" spans="1:13">
      <c r="A78" s="16" t="s">
        <v>2580</v>
      </c>
      <c r="B78">
        <v>1</v>
      </c>
      <c r="D78" s="16" t="s">
        <v>8613</v>
      </c>
      <c r="E78" s="19">
        <v>5.5309734513274336E-4</v>
      </c>
      <c r="L78" s="16" t="s">
        <v>318</v>
      </c>
      <c r="M78">
        <v>3</v>
      </c>
    </row>
    <row r="79" spans="1:13">
      <c r="A79" s="16" t="s">
        <v>8609</v>
      </c>
      <c r="B79">
        <v>1</v>
      </c>
      <c r="D79" s="16" t="s">
        <v>121</v>
      </c>
      <c r="E79" s="19">
        <v>3.3185840707964601E-3</v>
      </c>
      <c r="L79" s="16" t="s">
        <v>3035</v>
      </c>
      <c r="M79">
        <v>3</v>
      </c>
    </row>
    <row r="80" spans="1:13">
      <c r="A80" s="16" t="s">
        <v>3027</v>
      </c>
      <c r="B80">
        <v>1</v>
      </c>
      <c r="D80" s="16" t="s">
        <v>107</v>
      </c>
      <c r="E80" s="19">
        <v>2.8484513274336279E-2</v>
      </c>
      <c r="L80" s="16" t="s">
        <v>3592</v>
      </c>
      <c r="M80">
        <v>2</v>
      </c>
    </row>
    <row r="81" spans="1:13">
      <c r="A81" s="16" t="s">
        <v>8376</v>
      </c>
      <c r="B81">
        <v>1</v>
      </c>
      <c r="D81" s="16" t="s">
        <v>98</v>
      </c>
      <c r="E81" s="19">
        <v>0.74253318584070793</v>
      </c>
      <c r="L81" s="16" t="s">
        <v>4764</v>
      </c>
      <c r="M81">
        <v>2</v>
      </c>
    </row>
    <row r="82" spans="1:13">
      <c r="A82" s="16" t="s">
        <v>9301</v>
      </c>
      <c r="B82">
        <v>1</v>
      </c>
      <c r="D82" s="16" t="s">
        <v>109</v>
      </c>
      <c r="E82" s="19">
        <v>0.20741150442477879</v>
      </c>
      <c r="L82" s="16" t="s">
        <v>5376</v>
      </c>
      <c r="M82">
        <v>2</v>
      </c>
    </row>
    <row r="83" spans="1:13">
      <c r="A83" s="16" t="s">
        <v>2390</v>
      </c>
      <c r="B83">
        <v>1</v>
      </c>
      <c r="D83" s="16" t="s">
        <v>136</v>
      </c>
      <c r="E83" s="19">
        <v>1.7699115044247791E-2</v>
      </c>
      <c r="L83" s="16" t="s">
        <v>4188</v>
      </c>
      <c r="M83">
        <v>2</v>
      </c>
    </row>
    <row r="84" spans="1:13">
      <c r="A84" s="16" t="s">
        <v>3597</v>
      </c>
      <c r="B84">
        <v>1</v>
      </c>
      <c r="D84" s="16" t="s">
        <v>10170</v>
      </c>
      <c r="E84" s="19">
        <v>1</v>
      </c>
      <c r="L84" s="16" t="s">
        <v>1223</v>
      </c>
      <c r="M84">
        <v>2</v>
      </c>
    </row>
    <row r="85" spans="1:13">
      <c r="A85" s="16" t="s">
        <v>1962</v>
      </c>
      <c r="B85">
        <v>1</v>
      </c>
      <c r="L85" s="16" t="s">
        <v>1149</v>
      </c>
      <c r="M85">
        <v>2</v>
      </c>
    </row>
    <row r="86" spans="1:13">
      <c r="A86" s="16" t="s">
        <v>2175</v>
      </c>
      <c r="B86">
        <v>1</v>
      </c>
      <c r="L86" s="16" t="s">
        <v>2066</v>
      </c>
      <c r="M86">
        <v>2</v>
      </c>
    </row>
    <row r="87" spans="1:13">
      <c r="A87" s="16" t="s">
        <v>4763</v>
      </c>
      <c r="B87">
        <v>1</v>
      </c>
      <c r="L87" s="16" t="s">
        <v>2233</v>
      </c>
      <c r="M87">
        <v>2</v>
      </c>
    </row>
    <row r="88" spans="1:13">
      <c r="A88" s="16" t="s">
        <v>10170</v>
      </c>
      <c r="B88">
        <v>3616</v>
      </c>
      <c r="L88" s="16" t="s">
        <v>769</v>
      </c>
      <c r="M88">
        <v>2</v>
      </c>
    </row>
    <row r="89" spans="1:13">
      <c r="L89" s="16" t="s">
        <v>4322</v>
      </c>
      <c r="M89">
        <v>2</v>
      </c>
    </row>
    <row r="90" spans="1:13">
      <c r="L90" s="16" t="s">
        <v>483</v>
      </c>
      <c r="M90">
        <v>2</v>
      </c>
    </row>
    <row r="91" spans="1:13">
      <c r="L91" s="16" t="s">
        <v>1099</v>
      </c>
      <c r="M91">
        <v>2</v>
      </c>
    </row>
    <row r="92" spans="1:13">
      <c r="L92" s="16" t="s">
        <v>568</v>
      </c>
      <c r="M92">
        <v>2</v>
      </c>
    </row>
    <row r="93" spans="1:13">
      <c r="L93" s="16" t="s">
        <v>7340</v>
      </c>
      <c r="M93">
        <v>2</v>
      </c>
    </row>
    <row r="94" spans="1:13">
      <c r="L94" s="16" t="s">
        <v>7099</v>
      </c>
      <c r="M94">
        <v>2</v>
      </c>
    </row>
    <row r="95" spans="1:13">
      <c r="L95" s="16" t="s">
        <v>3279</v>
      </c>
      <c r="M95">
        <v>1</v>
      </c>
    </row>
    <row r="96" spans="1:13">
      <c r="L96" s="16" t="s">
        <v>6236</v>
      </c>
      <c r="M96">
        <v>1</v>
      </c>
    </row>
    <row r="97" spans="12:13">
      <c r="L97" s="16" t="s">
        <v>815</v>
      </c>
      <c r="M97">
        <v>1</v>
      </c>
    </row>
    <row r="98" spans="12:13">
      <c r="L98" s="16" t="s">
        <v>6624</v>
      </c>
      <c r="M98">
        <v>1</v>
      </c>
    </row>
    <row r="99" spans="12:13">
      <c r="L99" s="16" t="s">
        <v>5192</v>
      </c>
      <c r="M99">
        <v>1</v>
      </c>
    </row>
    <row r="100" spans="12:13">
      <c r="L100" s="16" t="s">
        <v>922</v>
      </c>
      <c r="M100">
        <v>1</v>
      </c>
    </row>
    <row r="101" spans="12:13">
      <c r="L101" s="16" t="s">
        <v>3806</v>
      </c>
      <c r="M101">
        <v>1</v>
      </c>
    </row>
    <row r="102" spans="12:13">
      <c r="L102" s="16" t="s">
        <v>2045</v>
      </c>
      <c r="M102">
        <v>1</v>
      </c>
    </row>
    <row r="103" spans="12:13">
      <c r="L103" s="16" t="s">
        <v>8610</v>
      </c>
      <c r="M103">
        <v>1</v>
      </c>
    </row>
    <row r="104" spans="12:13">
      <c r="L104" s="16" t="s">
        <v>765</v>
      </c>
      <c r="M104">
        <v>1</v>
      </c>
    </row>
    <row r="105" spans="12:13">
      <c r="L105" s="16" t="s">
        <v>1020</v>
      </c>
      <c r="M105">
        <v>1</v>
      </c>
    </row>
    <row r="106" spans="12:13">
      <c r="L106" s="16" t="s">
        <v>243</v>
      </c>
      <c r="M106">
        <v>1</v>
      </c>
    </row>
    <row r="107" spans="12:13">
      <c r="L107" s="16" t="s">
        <v>2358</v>
      </c>
      <c r="M107">
        <v>1</v>
      </c>
    </row>
    <row r="108" spans="12:13">
      <c r="L108" s="16" t="s">
        <v>7661</v>
      </c>
      <c r="M108">
        <v>1</v>
      </c>
    </row>
    <row r="109" spans="12:13">
      <c r="L109" s="16" t="s">
        <v>490</v>
      </c>
      <c r="M109">
        <v>1</v>
      </c>
    </row>
    <row r="110" spans="12:13">
      <c r="L110" s="16" t="s">
        <v>7468</v>
      </c>
      <c r="M110">
        <v>1</v>
      </c>
    </row>
    <row r="111" spans="12:13">
      <c r="L111" s="16" t="s">
        <v>3969</v>
      </c>
      <c r="M111">
        <v>1</v>
      </c>
    </row>
    <row r="112" spans="12:13">
      <c r="L112" s="16" t="s">
        <v>753</v>
      </c>
      <c r="M112">
        <v>1</v>
      </c>
    </row>
    <row r="113" spans="12:13">
      <c r="L113" s="16" t="s">
        <v>1963</v>
      </c>
      <c r="M113">
        <v>1</v>
      </c>
    </row>
    <row r="114" spans="12:13">
      <c r="L114" s="16" t="s">
        <v>7043</v>
      </c>
      <c r="M114">
        <v>1</v>
      </c>
    </row>
    <row r="115" spans="12:13">
      <c r="L115" s="16" t="s">
        <v>3598</v>
      </c>
      <c r="M115">
        <v>1</v>
      </c>
    </row>
    <row r="116" spans="12:13">
      <c r="L116" s="16" t="s">
        <v>9061</v>
      </c>
      <c r="M116">
        <v>1</v>
      </c>
    </row>
    <row r="117" spans="12:13">
      <c r="L117" s="16" t="s">
        <v>8982</v>
      </c>
      <c r="M117">
        <v>1</v>
      </c>
    </row>
    <row r="118" spans="12:13">
      <c r="L118" s="16" t="s">
        <v>733</v>
      </c>
      <c r="M118">
        <v>1</v>
      </c>
    </row>
    <row r="119" spans="12:13">
      <c r="L119" s="16" t="s">
        <v>3514</v>
      </c>
      <c r="M119">
        <v>1</v>
      </c>
    </row>
    <row r="120" spans="12:13">
      <c r="L120" s="16" t="s">
        <v>8377</v>
      </c>
      <c r="M120">
        <v>1</v>
      </c>
    </row>
    <row r="121" spans="12:13">
      <c r="L121" s="16" t="s">
        <v>9420</v>
      </c>
      <c r="M121">
        <v>1</v>
      </c>
    </row>
    <row r="122" spans="12:13">
      <c r="L122" s="16" t="s">
        <v>1950</v>
      </c>
      <c r="M122">
        <v>1</v>
      </c>
    </row>
    <row r="123" spans="12:13">
      <c r="L123" s="16" t="s">
        <v>6192</v>
      </c>
      <c r="M123">
        <v>1</v>
      </c>
    </row>
    <row r="124" spans="12:13">
      <c r="L124" s="16" t="s">
        <v>1496</v>
      </c>
      <c r="M124">
        <v>1</v>
      </c>
    </row>
    <row r="125" spans="12:13">
      <c r="L125" s="16" t="s">
        <v>9315</v>
      </c>
      <c r="M125">
        <v>1</v>
      </c>
    </row>
    <row r="126" spans="12:13">
      <c r="L126" s="16" t="s">
        <v>10170</v>
      </c>
      <c r="M126">
        <v>3616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3617"/>
  <sheetViews>
    <sheetView workbookViewId="0"/>
  </sheetViews>
  <sheetFormatPr defaultRowHeight="15"/>
  <sheetData>
    <row r="1" spans="1:20">
      <c r="B1" s="20" t="s">
        <v>78</v>
      </c>
      <c r="C1" s="20" t="s">
        <v>79</v>
      </c>
      <c r="D1" s="20" t="s">
        <v>80</v>
      </c>
      <c r="E1" s="20" t="s">
        <v>81</v>
      </c>
      <c r="F1" s="20" t="s">
        <v>82</v>
      </c>
      <c r="G1" s="20" t="s">
        <v>83</v>
      </c>
      <c r="H1" s="20" t="s">
        <v>10186</v>
      </c>
      <c r="I1" s="20" t="s">
        <v>84</v>
      </c>
      <c r="J1" s="20" t="s">
        <v>85</v>
      </c>
      <c r="K1" s="20" t="s">
        <v>86</v>
      </c>
      <c r="L1" s="20" t="s">
        <v>87</v>
      </c>
      <c r="M1" s="20" t="s">
        <v>88</v>
      </c>
      <c r="N1" s="20" t="s">
        <v>89</v>
      </c>
      <c r="O1" s="20" t="s">
        <v>90</v>
      </c>
      <c r="P1" s="20" t="s">
        <v>10187</v>
      </c>
      <c r="Q1" s="20" t="s">
        <v>10188</v>
      </c>
      <c r="R1" s="20" t="s">
        <v>10189</v>
      </c>
      <c r="S1" s="20" t="s">
        <v>10190</v>
      </c>
      <c r="T1" s="20" t="s">
        <v>10191</v>
      </c>
    </row>
    <row r="2" spans="1:20">
      <c r="A2" s="20">
        <v>0</v>
      </c>
      <c r="B2" t="s">
        <v>91</v>
      </c>
      <c r="C2" t="s">
        <v>42</v>
      </c>
      <c r="D2" t="s">
        <v>92</v>
      </c>
      <c r="E2" t="s">
        <v>93</v>
      </c>
      <c r="F2" t="s">
        <v>94</v>
      </c>
      <c r="G2" t="s">
        <v>95</v>
      </c>
      <c r="H2" t="s">
        <v>10192</v>
      </c>
      <c r="I2" s="14">
        <v>44198.54179398148</v>
      </c>
      <c r="J2" t="s">
        <v>96</v>
      </c>
      <c r="K2" t="s">
        <v>97</v>
      </c>
      <c r="L2" t="s">
        <v>98</v>
      </c>
      <c r="M2" t="s">
        <v>99</v>
      </c>
      <c r="N2" t="s">
        <v>98</v>
      </c>
      <c r="O2" t="b">
        <v>0</v>
      </c>
      <c r="P2">
        <v>2021</v>
      </c>
      <c r="Q2" t="s">
        <v>10177</v>
      </c>
      <c r="R2">
        <v>2</v>
      </c>
      <c r="S2" t="s">
        <v>10171</v>
      </c>
      <c r="T2">
        <v>13</v>
      </c>
    </row>
    <row r="3" spans="1:20">
      <c r="A3" s="20">
        <v>1</v>
      </c>
      <c r="B3" t="s">
        <v>100</v>
      </c>
      <c r="C3" t="s">
        <v>35</v>
      </c>
      <c r="D3" t="s">
        <v>101</v>
      </c>
      <c r="E3" t="s">
        <v>102</v>
      </c>
      <c r="F3" t="s">
        <v>103</v>
      </c>
      <c r="G3" t="s">
        <v>104</v>
      </c>
      <c r="H3" t="s">
        <v>10193</v>
      </c>
      <c r="I3" s="14">
        <v>44200.397719907407</v>
      </c>
      <c r="J3" t="s">
        <v>105</v>
      </c>
      <c r="K3" t="s">
        <v>106</v>
      </c>
      <c r="L3" t="s">
        <v>107</v>
      </c>
      <c r="M3" t="s">
        <v>108</v>
      </c>
      <c r="N3" t="s">
        <v>109</v>
      </c>
      <c r="O3" t="b">
        <v>1</v>
      </c>
      <c r="P3">
        <v>2021</v>
      </c>
      <c r="Q3" t="s">
        <v>10177</v>
      </c>
      <c r="R3">
        <v>4</v>
      </c>
      <c r="S3" t="s">
        <v>10165</v>
      </c>
      <c r="T3">
        <v>9</v>
      </c>
    </row>
    <row r="4" spans="1:20">
      <c r="A4" s="20">
        <v>2</v>
      </c>
      <c r="B4" t="s">
        <v>110</v>
      </c>
      <c r="C4" t="s">
        <v>28</v>
      </c>
      <c r="D4" t="s">
        <v>28</v>
      </c>
      <c r="E4" t="s">
        <v>111</v>
      </c>
      <c r="F4" t="s">
        <v>112</v>
      </c>
      <c r="G4" t="s">
        <v>113</v>
      </c>
      <c r="H4" t="s">
        <v>10194</v>
      </c>
      <c r="I4" s="14">
        <v>44200.406678240739</v>
      </c>
      <c r="J4" t="s">
        <v>96</v>
      </c>
      <c r="K4" t="s">
        <v>114</v>
      </c>
      <c r="L4" t="s">
        <v>98</v>
      </c>
      <c r="M4" t="s">
        <v>115</v>
      </c>
      <c r="N4" t="s">
        <v>98</v>
      </c>
      <c r="O4" t="b">
        <v>1</v>
      </c>
      <c r="P4">
        <v>2021</v>
      </c>
      <c r="Q4" t="s">
        <v>10177</v>
      </c>
      <c r="R4">
        <v>4</v>
      </c>
      <c r="S4" t="s">
        <v>10165</v>
      </c>
      <c r="T4">
        <v>9</v>
      </c>
    </row>
    <row r="5" spans="1:20">
      <c r="A5" s="20">
        <v>3</v>
      </c>
      <c r="B5" t="s">
        <v>116</v>
      </c>
      <c r="C5" t="s">
        <v>35</v>
      </c>
      <c r="D5" t="s">
        <v>117</v>
      </c>
      <c r="E5" t="s">
        <v>118</v>
      </c>
      <c r="F5" t="s">
        <v>119</v>
      </c>
      <c r="G5" t="s">
        <v>120</v>
      </c>
      <c r="H5" t="s">
        <v>10195</v>
      </c>
      <c r="I5" s="14">
        <v>44200.432060185187</v>
      </c>
      <c r="J5" t="s">
        <v>96</v>
      </c>
      <c r="K5" t="s">
        <v>97</v>
      </c>
      <c r="L5" t="s">
        <v>121</v>
      </c>
      <c r="M5" t="s">
        <v>122</v>
      </c>
      <c r="N5" t="s">
        <v>109</v>
      </c>
      <c r="O5" t="b">
        <v>0</v>
      </c>
      <c r="P5">
        <v>2021</v>
      </c>
      <c r="Q5" t="s">
        <v>10177</v>
      </c>
      <c r="R5">
        <v>4</v>
      </c>
      <c r="S5" t="s">
        <v>10165</v>
      </c>
      <c r="T5">
        <v>10</v>
      </c>
    </row>
    <row r="6" spans="1:20">
      <c r="A6" s="20">
        <v>4</v>
      </c>
      <c r="B6" t="s">
        <v>123</v>
      </c>
      <c r="C6" t="s">
        <v>35</v>
      </c>
      <c r="D6" t="s">
        <v>124</v>
      </c>
      <c r="E6" t="s">
        <v>125</v>
      </c>
      <c r="F6" t="s">
        <v>126</v>
      </c>
      <c r="G6" t="s">
        <v>127</v>
      </c>
      <c r="H6" t="s">
        <v>10196</v>
      </c>
      <c r="I6" s="14">
        <v>44200.46056712963</v>
      </c>
      <c r="J6" t="s">
        <v>96</v>
      </c>
      <c r="K6" t="s">
        <v>114</v>
      </c>
      <c r="L6" t="s">
        <v>109</v>
      </c>
      <c r="M6" t="s">
        <v>128</v>
      </c>
      <c r="N6" t="s">
        <v>109</v>
      </c>
      <c r="O6" t="b">
        <v>0</v>
      </c>
      <c r="P6">
        <v>2021</v>
      </c>
      <c r="Q6" t="s">
        <v>10177</v>
      </c>
      <c r="R6">
        <v>4</v>
      </c>
      <c r="S6" t="s">
        <v>10165</v>
      </c>
      <c r="T6">
        <v>11</v>
      </c>
    </row>
    <row r="7" spans="1:20">
      <c r="A7" s="20">
        <v>5</v>
      </c>
      <c r="B7" t="s">
        <v>129</v>
      </c>
      <c r="C7" t="s">
        <v>42</v>
      </c>
      <c r="D7" t="s">
        <v>92</v>
      </c>
      <c r="E7" t="s">
        <v>93</v>
      </c>
      <c r="F7" t="s">
        <v>130</v>
      </c>
      <c r="G7" t="s">
        <v>131</v>
      </c>
      <c r="H7" t="s">
        <v>10197</v>
      </c>
      <c r="I7" s="14">
        <v>44200.469386574077</v>
      </c>
      <c r="J7" t="s">
        <v>96</v>
      </c>
      <c r="K7" t="s">
        <v>97</v>
      </c>
      <c r="L7" t="s">
        <v>98</v>
      </c>
      <c r="M7" t="s">
        <v>99</v>
      </c>
      <c r="N7" t="s">
        <v>98</v>
      </c>
      <c r="O7" t="b">
        <v>0</v>
      </c>
      <c r="P7">
        <v>2021</v>
      </c>
      <c r="Q7" t="s">
        <v>10177</v>
      </c>
      <c r="R7">
        <v>4</v>
      </c>
      <c r="S7" t="s">
        <v>10165</v>
      </c>
      <c r="T7">
        <v>11</v>
      </c>
    </row>
    <row r="8" spans="1:20">
      <c r="A8" s="20">
        <v>6</v>
      </c>
      <c r="B8" t="s">
        <v>132</v>
      </c>
      <c r="C8" t="s">
        <v>46</v>
      </c>
      <c r="D8" t="s">
        <v>46</v>
      </c>
      <c r="E8" t="s">
        <v>133</v>
      </c>
      <c r="F8" t="s">
        <v>134</v>
      </c>
      <c r="G8" t="s">
        <v>135</v>
      </c>
      <c r="H8" t="s">
        <v>10198</v>
      </c>
      <c r="I8" s="14">
        <v>44200.633136574077</v>
      </c>
      <c r="J8" t="s">
        <v>96</v>
      </c>
      <c r="K8" t="s">
        <v>97</v>
      </c>
      <c r="L8" t="s">
        <v>136</v>
      </c>
      <c r="M8" t="s">
        <v>137</v>
      </c>
      <c r="N8" t="s">
        <v>136</v>
      </c>
      <c r="O8" t="b">
        <v>1</v>
      </c>
      <c r="P8">
        <v>2021</v>
      </c>
      <c r="Q8" t="s">
        <v>10177</v>
      </c>
      <c r="R8">
        <v>4</v>
      </c>
      <c r="S8" t="s">
        <v>10165</v>
      </c>
      <c r="T8">
        <v>15</v>
      </c>
    </row>
    <row r="9" spans="1:20">
      <c r="A9" s="20">
        <v>7</v>
      </c>
      <c r="B9" t="s">
        <v>138</v>
      </c>
      <c r="C9" t="s">
        <v>36</v>
      </c>
      <c r="D9" t="s">
        <v>37</v>
      </c>
      <c r="E9" t="s">
        <v>139</v>
      </c>
      <c r="F9" t="s">
        <v>140</v>
      </c>
      <c r="G9" t="s">
        <v>141</v>
      </c>
      <c r="H9" t="s">
        <v>10199</v>
      </c>
      <c r="I9" s="14">
        <v>44200.646840277783</v>
      </c>
      <c r="J9" t="s">
        <v>96</v>
      </c>
      <c r="K9" t="s">
        <v>97</v>
      </c>
      <c r="L9" t="s">
        <v>107</v>
      </c>
      <c r="M9" t="s">
        <v>142</v>
      </c>
      <c r="N9" t="s">
        <v>98</v>
      </c>
      <c r="O9" t="b">
        <v>0</v>
      </c>
      <c r="P9">
        <v>2021</v>
      </c>
      <c r="Q9" t="s">
        <v>10177</v>
      </c>
      <c r="R9">
        <v>4</v>
      </c>
      <c r="S9" t="s">
        <v>10165</v>
      </c>
      <c r="T9">
        <v>15</v>
      </c>
    </row>
    <row r="10" spans="1:20">
      <c r="A10" s="20">
        <v>8</v>
      </c>
      <c r="B10" t="s">
        <v>143</v>
      </c>
      <c r="C10" t="s">
        <v>35</v>
      </c>
      <c r="D10" t="s">
        <v>124</v>
      </c>
      <c r="E10" t="s">
        <v>144</v>
      </c>
      <c r="F10" t="s">
        <v>112</v>
      </c>
      <c r="G10" t="s">
        <v>145</v>
      </c>
      <c r="H10" t="s">
        <v>10200</v>
      </c>
      <c r="I10" s="14">
        <v>44200.669004629628</v>
      </c>
      <c r="J10" t="s">
        <v>96</v>
      </c>
      <c r="K10" t="s">
        <v>97</v>
      </c>
      <c r="L10" t="s">
        <v>109</v>
      </c>
      <c r="M10" t="s">
        <v>146</v>
      </c>
      <c r="N10" t="s">
        <v>109</v>
      </c>
      <c r="O10" t="b">
        <v>0</v>
      </c>
      <c r="P10">
        <v>2021</v>
      </c>
      <c r="Q10" t="s">
        <v>10177</v>
      </c>
      <c r="R10">
        <v>4</v>
      </c>
      <c r="S10" t="s">
        <v>10165</v>
      </c>
      <c r="T10">
        <v>16</v>
      </c>
    </row>
    <row r="11" spans="1:20">
      <c r="A11" s="20">
        <v>9</v>
      </c>
      <c r="B11" t="s">
        <v>147</v>
      </c>
      <c r="C11" t="s">
        <v>26</v>
      </c>
      <c r="D11" t="s">
        <v>27</v>
      </c>
      <c r="E11" t="s">
        <v>148</v>
      </c>
      <c r="F11" t="s">
        <v>149</v>
      </c>
      <c r="G11" t="s">
        <v>150</v>
      </c>
      <c r="H11" t="s">
        <v>10201</v>
      </c>
      <c r="I11" s="14">
        <v>44201.461423611108</v>
      </c>
      <c r="J11" t="s">
        <v>96</v>
      </c>
      <c r="K11" t="s">
        <v>97</v>
      </c>
      <c r="L11" t="s">
        <v>98</v>
      </c>
      <c r="M11" t="s">
        <v>151</v>
      </c>
      <c r="N11" t="s">
        <v>98</v>
      </c>
      <c r="O11" t="b">
        <v>0</v>
      </c>
      <c r="P11">
        <v>2021</v>
      </c>
      <c r="Q11" t="s">
        <v>10177</v>
      </c>
      <c r="R11">
        <v>5</v>
      </c>
      <c r="S11" t="s">
        <v>10166</v>
      </c>
      <c r="T11">
        <v>11</v>
      </c>
    </row>
    <row r="12" spans="1:20">
      <c r="A12" s="20">
        <v>10</v>
      </c>
      <c r="B12" t="s">
        <v>152</v>
      </c>
      <c r="C12" t="s">
        <v>56</v>
      </c>
      <c r="D12" t="s">
        <v>153</v>
      </c>
      <c r="E12" t="s">
        <v>154</v>
      </c>
      <c r="F12" t="s">
        <v>155</v>
      </c>
      <c r="G12" t="s">
        <v>156</v>
      </c>
      <c r="H12" t="s">
        <v>10202</v>
      </c>
      <c r="I12" s="14">
        <v>44201.471273148149</v>
      </c>
      <c r="J12" t="s">
        <v>96</v>
      </c>
      <c r="K12" t="s">
        <v>97</v>
      </c>
      <c r="L12" t="s">
        <v>98</v>
      </c>
      <c r="M12" t="s">
        <v>157</v>
      </c>
      <c r="N12" t="s">
        <v>98</v>
      </c>
      <c r="O12" t="b">
        <v>0</v>
      </c>
      <c r="P12">
        <v>2021</v>
      </c>
      <c r="Q12" t="s">
        <v>10177</v>
      </c>
      <c r="R12">
        <v>5</v>
      </c>
      <c r="S12" t="s">
        <v>10166</v>
      </c>
      <c r="T12">
        <v>11</v>
      </c>
    </row>
    <row r="13" spans="1:20">
      <c r="A13" s="20">
        <v>11</v>
      </c>
      <c r="B13" t="s">
        <v>158</v>
      </c>
      <c r="C13" t="s">
        <v>42</v>
      </c>
      <c r="D13" t="s">
        <v>159</v>
      </c>
      <c r="E13" t="s">
        <v>160</v>
      </c>
      <c r="F13" t="s">
        <v>161</v>
      </c>
      <c r="G13" t="s">
        <v>162</v>
      </c>
      <c r="H13" t="s">
        <v>10203</v>
      </c>
      <c r="I13" s="14">
        <v>44201.482395833344</v>
      </c>
      <c r="J13" t="s">
        <v>96</v>
      </c>
      <c r="K13" t="s">
        <v>97</v>
      </c>
      <c r="L13" t="s">
        <v>98</v>
      </c>
      <c r="M13" t="s">
        <v>163</v>
      </c>
      <c r="N13" t="s">
        <v>98</v>
      </c>
      <c r="O13" t="b">
        <v>0</v>
      </c>
      <c r="P13">
        <v>2021</v>
      </c>
      <c r="Q13" t="s">
        <v>10177</v>
      </c>
      <c r="R13">
        <v>5</v>
      </c>
      <c r="S13" t="s">
        <v>10166</v>
      </c>
      <c r="T13">
        <v>11</v>
      </c>
    </row>
    <row r="14" spans="1:20">
      <c r="A14" s="20">
        <v>12</v>
      </c>
      <c r="B14" t="s">
        <v>164</v>
      </c>
      <c r="C14" t="s">
        <v>42</v>
      </c>
      <c r="D14" t="s">
        <v>165</v>
      </c>
      <c r="E14" t="s">
        <v>165</v>
      </c>
      <c r="F14" t="s">
        <v>166</v>
      </c>
      <c r="G14" t="s">
        <v>167</v>
      </c>
      <c r="H14" t="s">
        <v>10204</v>
      </c>
      <c r="I14" s="14">
        <v>44201.547037037039</v>
      </c>
      <c r="J14" t="s">
        <v>96</v>
      </c>
      <c r="K14" t="s">
        <v>97</v>
      </c>
      <c r="L14" t="s">
        <v>98</v>
      </c>
      <c r="M14" t="s">
        <v>168</v>
      </c>
      <c r="N14" t="s">
        <v>98</v>
      </c>
      <c r="O14" t="b">
        <v>0</v>
      </c>
      <c r="P14">
        <v>2021</v>
      </c>
      <c r="Q14" t="s">
        <v>10177</v>
      </c>
      <c r="R14">
        <v>5</v>
      </c>
      <c r="S14" t="s">
        <v>10166</v>
      </c>
      <c r="T14">
        <v>13</v>
      </c>
    </row>
    <row r="15" spans="1:20">
      <c r="A15" s="20">
        <v>13</v>
      </c>
      <c r="B15" t="s">
        <v>169</v>
      </c>
      <c r="C15" t="s">
        <v>35</v>
      </c>
      <c r="D15" t="s">
        <v>170</v>
      </c>
      <c r="E15" t="s">
        <v>133</v>
      </c>
      <c r="F15" t="s">
        <v>171</v>
      </c>
      <c r="G15" t="s">
        <v>172</v>
      </c>
      <c r="H15" t="s">
        <v>10205</v>
      </c>
      <c r="I15" s="14">
        <v>44201.773460648154</v>
      </c>
      <c r="J15" t="s">
        <v>96</v>
      </c>
      <c r="K15" t="s">
        <v>97</v>
      </c>
      <c r="L15" t="s">
        <v>109</v>
      </c>
      <c r="M15" t="s">
        <v>173</v>
      </c>
      <c r="N15" t="s">
        <v>109</v>
      </c>
      <c r="O15" t="b">
        <v>0</v>
      </c>
      <c r="P15">
        <v>2021</v>
      </c>
      <c r="Q15" t="s">
        <v>10177</v>
      </c>
      <c r="R15">
        <v>5</v>
      </c>
      <c r="S15" t="s">
        <v>10166</v>
      </c>
      <c r="T15">
        <v>18</v>
      </c>
    </row>
    <row r="16" spans="1:20">
      <c r="A16" s="20">
        <v>14</v>
      </c>
      <c r="B16" t="s">
        <v>174</v>
      </c>
      <c r="C16" t="s">
        <v>39</v>
      </c>
      <c r="D16" t="s">
        <v>175</v>
      </c>
      <c r="E16" t="s">
        <v>176</v>
      </c>
      <c r="F16" t="s">
        <v>177</v>
      </c>
      <c r="G16" t="s">
        <v>176</v>
      </c>
      <c r="H16" t="s">
        <v>10206</v>
      </c>
      <c r="I16" s="14">
        <v>44202.365393518521</v>
      </c>
      <c r="J16" t="s">
        <v>96</v>
      </c>
      <c r="K16" t="s">
        <v>97</v>
      </c>
      <c r="L16" t="s">
        <v>98</v>
      </c>
      <c r="M16" t="s">
        <v>178</v>
      </c>
      <c r="N16" t="s">
        <v>98</v>
      </c>
      <c r="O16" t="b">
        <v>0</v>
      </c>
      <c r="P16">
        <v>2021</v>
      </c>
      <c r="Q16" t="s">
        <v>10177</v>
      </c>
      <c r="R16">
        <v>6</v>
      </c>
      <c r="S16" t="s">
        <v>10167</v>
      </c>
      <c r="T16">
        <v>8</v>
      </c>
    </row>
    <row r="17" spans="1:20">
      <c r="A17" s="20">
        <v>15</v>
      </c>
      <c r="B17" t="s">
        <v>179</v>
      </c>
      <c r="C17" t="s">
        <v>35</v>
      </c>
      <c r="D17" t="s">
        <v>180</v>
      </c>
      <c r="E17" t="s">
        <v>181</v>
      </c>
      <c r="F17" t="s">
        <v>182</v>
      </c>
      <c r="G17" t="s">
        <v>183</v>
      </c>
      <c r="H17" t="s">
        <v>10207</v>
      </c>
      <c r="I17" s="14">
        <v>44202.403449074067</v>
      </c>
      <c r="J17" t="s">
        <v>96</v>
      </c>
      <c r="K17" t="s">
        <v>97</v>
      </c>
      <c r="L17" t="s">
        <v>109</v>
      </c>
      <c r="M17" t="s">
        <v>184</v>
      </c>
      <c r="N17" t="s">
        <v>109</v>
      </c>
      <c r="O17" t="b">
        <v>0</v>
      </c>
      <c r="P17">
        <v>2021</v>
      </c>
      <c r="Q17" t="s">
        <v>10177</v>
      </c>
      <c r="R17">
        <v>6</v>
      </c>
      <c r="S17" t="s">
        <v>10167</v>
      </c>
      <c r="T17">
        <v>9</v>
      </c>
    </row>
    <row r="18" spans="1:20">
      <c r="A18" s="20">
        <v>16</v>
      </c>
      <c r="B18" t="s">
        <v>185</v>
      </c>
      <c r="C18" t="s">
        <v>42</v>
      </c>
      <c r="D18" t="s">
        <v>92</v>
      </c>
      <c r="E18" t="s">
        <v>186</v>
      </c>
      <c r="F18" t="s">
        <v>187</v>
      </c>
      <c r="G18" t="s">
        <v>188</v>
      </c>
      <c r="H18" t="s">
        <v>10208</v>
      </c>
      <c r="I18" s="14">
        <v>44202.463414351849</v>
      </c>
      <c r="J18" t="s">
        <v>96</v>
      </c>
      <c r="K18" t="s">
        <v>114</v>
      </c>
      <c r="L18" t="s">
        <v>98</v>
      </c>
      <c r="M18" t="s">
        <v>189</v>
      </c>
      <c r="N18" t="s">
        <v>98</v>
      </c>
      <c r="O18" t="b">
        <v>0</v>
      </c>
      <c r="P18">
        <v>2021</v>
      </c>
      <c r="Q18" t="s">
        <v>10177</v>
      </c>
      <c r="R18">
        <v>6</v>
      </c>
      <c r="S18" t="s">
        <v>10167</v>
      </c>
      <c r="T18">
        <v>11</v>
      </c>
    </row>
    <row r="19" spans="1:20">
      <c r="A19" s="20">
        <v>17</v>
      </c>
      <c r="B19" t="s">
        <v>190</v>
      </c>
      <c r="C19" t="s">
        <v>39</v>
      </c>
      <c r="D19" t="s">
        <v>175</v>
      </c>
      <c r="E19" t="s">
        <v>176</v>
      </c>
      <c r="F19" t="s">
        <v>191</v>
      </c>
      <c r="G19" t="s">
        <v>192</v>
      </c>
      <c r="H19" t="s">
        <v>10209</v>
      </c>
      <c r="I19" s="14">
        <v>44202.466226851851</v>
      </c>
      <c r="J19" t="s">
        <v>96</v>
      </c>
      <c r="K19" t="s">
        <v>114</v>
      </c>
      <c r="L19" t="s">
        <v>98</v>
      </c>
      <c r="M19" t="s">
        <v>193</v>
      </c>
      <c r="N19" t="s">
        <v>98</v>
      </c>
      <c r="O19" t="b">
        <v>0</v>
      </c>
      <c r="P19">
        <v>2021</v>
      </c>
      <c r="Q19" t="s">
        <v>10177</v>
      </c>
      <c r="R19">
        <v>6</v>
      </c>
      <c r="S19" t="s">
        <v>10167</v>
      </c>
      <c r="T19">
        <v>11</v>
      </c>
    </row>
    <row r="20" spans="1:20">
      <c r="A20" s="20">
        <v>18</v>
      </c>
      <c r="B20" t="s">
        <v>194</v>
      </c>
      <c r="C20" t="s">
        <v>35</v>
      </c>
      <c r="D20" t="s">
        <v>195</v>
      </c>
      <c r="E20" t="s">
        <v>133</v>
      </c>
      <c r="F20" t="s">
        <v>196</v>
      </c>
      <c r="G20" t="s">
        <v>197</v>
      </c>
      <c r="H20" t="s">
        <v>10210</v>
      </c>
      <c r="I20" s="14">
        <v>44202.506782407407</v>
      </c>
      <c r="J20" t="s">
        <v>96</v>
      </c>
      <c r="K20" t="s">
        <v>97</v>
      </c>
      <c r="L20" t="s">
        <v>109</v>
      </c>
      <c r="M20" t="s">
        <v>198</v>
      </c>
      <c r="N20" t="s">
        <v>109</v>
      </c>
      <c r="O20" t="b">
        <v>0</v>
      </c>
      <c r="P20">
        <v>2021</v>
      </c>
      <c r="Q20" t="s">
        <v>10177</v>
      </c>
      <c r="R20">
        <v>6</v>
      </c>
      <c r="S20" t="s">
        <v>10167</v>
      </c>
      <c r="T20">
        <v>12</v>
      </c>
    </row>
    <row r="21" spans="1:20">
      <c r="A21" s="20">
        <v>19</v>
      </c>
      <c r="B21" t="s">
        <v>199</v>
      </c>
      <c r="C21" t="s">
        <v>35</v>
      </c>
      <c r="D21" t="s">
        <v>180</v>
      </c>
      <c r="E21" t="s">
        <v>181</v>
      </c>
      <c r="F21" t="s">
        <v>200</v>
      </c>
      <c r="G21" t="s">
        <v>201</v>
      </c>
      <c r="H21" t="s">
        <v>10211</v>
      </c>
      <c r="I21" s="14">
        <v>44202.620972222219</v>
      </c>
      <c r="J21" t="s">
        <v>96</v>
      </c>
      <c r="K21" t="s">
        <v>97</v>
      </c>
      <c r="L21" t="s">
        <v>136</v>
      </c>
      <c r="M21" t="s">
        <v>202</v>
      </c>
      <c r="N21" t="s">
        <v>136</v>
      </c>
      <c r="O21" t="b">
        <v>1</v>
      </c>
      <c r="P21">
        <v>2021</v>
      </c>
      <c r="Q21" t="s">
        <v>10177</v>
      </c>
      <c r="R21">
        <v>6</v>
      </c>
      <c r="S21" t="s">
        <v>10167</v>
      </c>
      <c r="T21">
        <v>14</v>
      </c>
    </row>
    <row r="22" spans="1:20">
      <c r="A22" s="20">
        <v>20</v>
      </c>
      <c r="B22" t="s">
        <v>203</v>
      </c>
      <c r="C22" t="s">
        <v>28</v>
      </c>
      <c r="D22" t="s">
        <v>28</v>
      </c>
      <c r="E22" t="s">
        <v>111</v>
      </c>
      <c r="F22" t="s">
        <v>204</v>
      </c>
      <c r="G22" t="s">
        <v>205</v>
      </c>
      <c r="H22" t="s">
        <v>10212</v>
      </c>
      <c r="I22" s="14">
        <v>44202.713854166657</v>
      </c>
      <c r="J22" t="s">
        <v>96</v>
      </c>
      <c r="K22" t="s">
        <v>97</v>
      </c>
      <c r="L22" t="s">
        <v>98</v>
      </c>
      <c r="M22" t="s">
        <v>206</v>
      </c>
      <c r="N22" t="s">
        <v>98</v>
      </c>
      <c r="O22" t="b">
        <v>0</v>
      </c>
      <c r="P22">
        <v>2021</v>
      </c>
      <c r="Q22" t="s">
        <v>10177</v>
      </c>
      <c r="R22">
        <v>6</v>
      </c>
      <c r="S22" t="s">
        <v>10167</v>
      </c>
      <c r="T22">
        <v>17</v>
      </c>
    </row>
    <row r="23" spans="1:20">
      <c r="A23" s="20">
        <v>21</v>
      </c>
      <c r="B23" t="s">
        <v>207</v>
      </c>
      <c r="C23" t="s">
        <v>35</v>
      </c>
      <c r="D23" t="s">
        <v>101</v>
      </c>
      <c r="E23" t="s">
        <v>102</v>
      </c>
      <c r="F23" t="s">
        <v>208</v>
      </c>
      <c r="G23" t="s">
        <v>209</v>
      </c>
      <c r="H23" t="s">
        <v>10213</v>
      </c>
      <c r="I23" s="14">
        <v>44203.379826388889</v>
      </c>
      <c r="J23" t="s">
        <v>105</v>
      </c>
      <c r="K23" t="s">
        <v>106</v>
      </c>
      <c r="L23" t="s">
        <v>107</v>
      </c>
      <c r="M23" t="s">
        <v>210</v>
      </c>
      <c r="N23" t="s">
        <v>109</v>
      </c>
      <c r="O23" t="b">
        <v>1</v>
      </c>
      <c r="P23">
        <v>2021</v>
      </c>
      <c r="Q23" t="s">
        <v>10177</v>
      </c>
      <c r="R23">
        <v>7</v>
      </c>
      <c r="S23" t="s">
        <v>10168</v>
      </c>
      <c r="T23">
        <v>9</v>
      </c>
    </row>
    <row r="24" spans="1:20">
      <c r="A24" s="20">
        <v>22</v>
      </c>
      <c r="B24" t="s">
        <v>211</v>
      </c>
      <c r="C24" t="s">
        <v>35</v>
      </c>
      <c r="D24" t="s">
        <v>124</v>
      </c>
      <c r="E24" t="s">
        <v>125</v>
      </c>
      <c r="F24" t="s">
        <v>196</v>
      </c>
      <c r="G24" t="s">
        <v>212</v>
      </c>
      <c r="H24" t="s">
        <v>10214</v>
      </c>
      <c r="I24" s="14">
        <v>44203.41578703704</v>
      </c>
      <c r="J24" t="s">
        <v>96</v>
      </c>
      <c r="K24" t="s">
        <v>97</v>
      </c>
      <c r="L24" t="s">
        <v>109</v>
      </c>
      <c r="M24" t="s">
        <v>213</v>
      </c>
      <c r="N24" t="s">
        <v>109</v>
      </c>
      <c r="O24" t="b">
        <v>0</v>
      </c>
      <c r="P24">
        <v>2021</v>
      </c>
      <c r="Q24" t="s">
        <v>10177</v>
      </c>
      <c r="R24">
        <v>7</v>
      </c>
      <c r="S24" t="s">
        <v>10168</v>
      </c>
      <c r="T24">
        <v>9</v>
      </c>
    </row>
    <row r="25" spans="1:20">
      <c r="A25" s="20">
        <v>23</v>
      </c>
      <c r="B25" t="s">
        <v>214</v>
      </c>
      <c r="C25" t="s">
        <v>42</v>
      </c>
      <c r="D25" t="s">
        <v>215</v>
      </c>
      <c r="E25" t="s">
        <v>216</v>
      </c>
      <c r="F25" t="s">
        <v>217</v>
      </c>
      <c r="G25" t="s">
        <v>218</v>
      </c>
      <c r="H25" t="s">
        <v>10215</v>
      </c>
      <c r="I25" s="14">
        <v>44203.451990740738</v>
      </c>
      <c r="J25" t="s">
        <v>96</v>
      </c>
      <c r="K25" t="s">
        <v>114</v>
      </c>
      <c r="L25" t="s">
        <v>98</v>
      </c>
      <c r="M25" t="s">
        <v>219</v>
      </c>
      <c r="N25" t="s">
        <v>98</v>
      </c>
      <c r="O25" t="b">
        <v>0</v>
      </c>
      <c r="P25">
        <v>2021</v>
      </c>
      <c r="Q25" t="s">
        <v>10177</v>
      </c>
      <c r="R25">
        <v>7</v>
      </c>
      <c r="S25" t="s">
        <v>10168</v>
      </c>
      <c r="T25">
        <v>10</v>
      </c>
    </row>
    <row r="26" spans="1:20">
      <c r="A26" s="20">
        <v>24</v>
      </c>
      <c r="B26" t="s">
        <v>220</v>
      </c>
      <c r="C26" t="s">
        <v>35</v>
      </c>
      <c r="D26" t="s">
        <v>124</v>
      </c>
      <c r="E26" t="s">
        <v>144</v>
      </c>
      <c r="F26" t="s">
        <v>221</v>
      </c>
      <c r="G26" t="s">
        <v>222</v>
      </c>
      <c r="H26" t="s">
        <v>10216</v>
      </c>
      <c r="I26" s="14">
        <v>44203.478796296287</v>
      </c>
      <c r="J26" t="s">
        <v>96</v>
      </c>
      <c r="K26" t="s">
        <v>97</v>
      </c>
      <c r="L26" t="s">
        <v>109</v>
      </c>
      <c r="M26" t="s">
        <v>223</v>
      </c>
      <c r="N26" t="s">
        <v>109</v>
      </c>
      <c r="O26" t="b">
        <v>0</v>
      </c>
      <c r="P26">
        <v>2021</v>
      </c>
      <c r="Q26" t="s">
        <v>10177</v>
      </c>
      <c r="R26">
        <v>7</v>
      </c>
      <c r="S26" t="s">
        <v>10168</v>
      </c>
      <c r="T26">
        <v>11</v>
      </c>
    </row>
    <row r="27" spans="1:20">
      <c r="A27" s="20">
        <v>25</v>
      </c>
      <c r="B27" t="s">
        <v>224</v>
      </c>
      <c r="C27" t="s">
        <v>35</v>
      </c>
      <c r="D27" t="s">
        <v>225</v>
      </c>
      <c r="E27" t="s">
        <v>226</v>
      </c>
      <c r="F27" t="s">
        <v>227</v>
      </c>
      <c r="G27" t="s">
        <v>228</v>
      </c>
      <c r="H27" t="s">
        <v>10217</v>
      </c>
      <c r="I27" s="14">
        <v>44203.532766203702</v>
      </c>
      <c r="J27" t="s">
        <v>96</v>
      </c>
      <c r="K27" t="s">
        <v>97</v>
      </c>
      <c r="L27" t="s">
        <v>136</v>
      </c>
      <c r="M27" t="s">
        <v>229</v>
      </c>
      <c r="N27" t="s">
        <v>136</v>
      </c>
      <c r="O27" t="b">
        <v>1</v>
      </c>
      <c r="P27">
        <v>2021</v>
      </c>
      <c r="Q27" t="s">
        <v>10177</v>
      </c>
      <c r="R27">
        <v>7</v>
      </c>
      <c r="S27" t="s">
        <v>10168</v>
      </c>
      <c r="T27">
        <v>12</v>
      </c>
    </row>
    <row r="28" spans="1:20">
      <c r="A28" s="20">
        <v>26</v>
      </c>
      <c r="B28" t="s">
        <v>230</v>
      </c>
      <c r="C28" t="s">
        <v>26</v>
      </c>
      <c r="D28" t="s">
        <v>27</v>
      </c>
      <c r="E28" t="s">
        <v>231</v>
      </c>
      <c r="F28" t="s">
        <v>232</v>
      </c>
      <c r="G28" t="s">
        <v>233</v>
      </c>
      <c r="H28" t="s">
        <v>10218</v>
      </c>
      <c r="I28" s="14">
        <v>44203.652685185189</v>
      </c>
      <c r="J28" t="s">
        <v>96</v>
      </c>
      <c r="K28" t="s">
        <v>97</v>
      </c>
      <c r="L28" t="s">
        <v>98</v>
      </c>
      <c r="M28" t="s">
        <v>234</v>
      </c>
      <c r="N28" t="s">
        <v>98</v>
      </c>
      <c r="O28" t="b">
        <v>0</v>
      </c>
      <c r="P28">
        <v>2021</v>
      </c>
      <c r="Q28" t="s">
        <v>10177</v>
      </c>
      <c r="R28">
        <v>7</v>
      </c>
      <c r="S28" t="s">
        <v>10168</v>
      </c>
      <c r="T28">
        <v>15</v>
      </c>
    </row>
    <row r="29" spans="1:20">
      <c r="A29" s="20">
        <v>27</v>
      </c>
      <c r="B29" t="s">
        <v>235</v>
      </c>
      <c r="C29" t="s">
        <v>35</v>
      </c>
      <c r="D29" t="s">
        <v>180</v>
      </c>
      <c r="E29" t="s">
        <v>181</v>
      </c>
      <c r="F29" t="s">
        <v>204</v>
      </c>
      <c r="G29" t="s">
        <v>236</v>
      </c>
      <c r="H29" t="s">
        <v>10219</v>
      </c>
      <c r="I29" s="14">
        <v>44204.409004629633</v>
      </c>
      <c r="J29" t="s">
        <v>96</v>
      </c>
      <c r="K29" t="s">
        <v>97</v>
      </c>
      <c r="L29" t="s">
        <v>109</v>
      </c>
      <c r="M29" t="s">
        <v>237</v>
      </c>
      <c r="N29" t="s">
        <v>109</v>
      </c>
      <c r="O29" t="b">
        <v>0</v>
      </c>
      <c r="P29">
        <v>2021</v>
      </c>
      <c r="Q29" t="s">
        <v>10177</v>
      </c>
      <c r="R29">
        <v>8</v>
      </c>
      <c r="S29" t="s">
        <v>10169</v>
      </c>
      <c r="T29">
        <v>9</v>
      </c>
    </row>
    <row r="30" spans="1:20">
      <c r="A30" s="20">
        <v>28</v>
      </c>
      <c r="B30" t="s">
        <v>238</v>
      </c>
      <c r="C30" t="s">
        <v>28</v>
      </c>
      <c r="D30" t="s">
        <v>28</v>
      </c>
      <c r="E30" t="s">
        <v>111</v>
      </c>
      <c r="F30" t="s">
        <v>119</v>
      </c>
      <c r="G30" t="s">
        <v>239</v>
      </c>
      <c r="H30" t="s">
        <v>10220</v>
      </c>
      <c r="I30" s="14">
        <v>44204.401909722219</v>
      </c>
      <c r="J30" t="s">
        <v>96</v>
      </c>
      <c r="K30" t="s">
        <v>114</v>
      </c>
      <c r="L30" t="s">
        <v>98</v>
      </c>
      <c r="M30" t="s">
        <v>240</v>
      </c>
      <c r="N30" t="s">
        <v>98</v>
      </c>
      <c r="O30" t="b">
        <v>0</v>
      </c>
      <c r="P30">
        <v>2021</v>
      </c>
      <c r="Q30" t="s">
        <v>10177</v>
      </c>
      <c r="R30">
        <v>8</v>
      </c>
      <c r="S30" t="s">
        <v>10169</v>
      </c>
      <c r="T30">
        <v>9</v>
      </c>
    </row>
    <row r="31" spans="1:20">
      <c r="A31" s="20">
        <v>29</v>
      </c>
      <c r="B31" t="s">
        <v>241</v>
      </c>
      <c r="C31" t="s">
        <v>41</v>
      </c>
      <c r="D31" t="s">
        <v>242</v>
      </c>
      <c r="E31" t="s">
        <v>243</v>
      </c>
      <c r="F31" t="s">
        <v>244</v>
      </c>
      <c r="G31" t="s">
        <v>245</v>
      </c>
      <c r="H31" t="s">
        <v>10221</v>
      </c>
      <c r="I31" s="14">
        <v>44204.447569444441</v>
      </c>
      <c r="J31" t="s">
        <v>96</v>
      </c>
      <c r="K31" t="s">
        <v>97</v>
      </c>
      <c r="L31" t="s">
        <v>98</v>
      </c>
      <c r="M31" t="s">
        <v>246</v>
      </c>
      <c r="N31" t="s">
        <v>98</v>
      </c>
      <c r="O31" t="b">
        <v>0</v>
      </c>
      <c r="P31">
        <v>2021</v>
      </c>
      <c r="Q31" t="s">
        <v>10177</v>
      </c>
      <c r="R31">
        <v>8</v>
      </c>
      <c r="S31" t="s">
        <v>10169</v>
      </c>
      <c r="T31">
        <v>10</v>
      </c>
    </row>
    <row r="32" spans="1:20">
      <c r="A32" s="20">
        <v>30</v>
      </c>
      <c r="B32" t="s">
        <v>247</v>
      </c>
      <c r="C32" t="s">
        <v>44</v>
      </c>
      <c r="D32" t="s">
        <v>159</v>
      </c>
      <c r="E32" t="s">
        <v>248</v>
      </c>
      <c r="F32" t="s">
        <v>249</v>
      </c>
      <c r="G32" t="s">
        <v>250</v>
      </c>
      <c r="H32" t="s">
        <v>10222</v>
      </c>
      <c r="I32" s="14">
        <v>44204.503101851849</v>
      </c>
      <c r="J32" t="s">
        <v>96</v>
      </c>
      <c r="K32" t="s">
        <v>97</v>
      </c>
      <c r="L32" t="s">
        <v>98</v>
      </c>
      <c r="M32" t="s">
        <v>251</v>
      </c>
      <c r="N32" t="s">
        <v>98</v>
      </c>
      <c r="O32" t="b">
        <v>0</v>
      </c>
      <c r="P32">
        <v>2021</v>
      </c>
      <c r="Q32" t="s">
        <v>10177</v>
      </c>
      <c r="R32">
        <v>8</v>
      </c>
      <c r="S32" t="s">
        <v>10169</v>
      </c>
      <c r="T32">
        <v>12</v>
      </c>
    </row>
    <row r="33" spans="1:20">
      <c r="A33" s="20">
        <v>31</v>
      </c>
      <c r="B33" t="s">
        <v>252</v>
      </c>
      <c r="C33" t="s">
        <v>35</v>
      </c>
      <c r="D33" t="s">
        <v>117</v>
      </c>
      <c r="E33" t="s">
        <v>118</v>
      </c>
      <c r="F33" t="s">
        <v>253</v>
      </c>
      <c r="G33" t="s">
        <v>254</v>
      </c>
      <c r="H33" t="s">
        <v>10223</v>
      </c>
      <c r="I33" s="14">
        <v>44204.58929398148</v>
      </c>
      <c r="J33" t="s">
        <v>96</v>
      </c>
      <c r="K33" t="s">
        <v>97</v>
      </c>
      <c r="L33" t="s">
        <v>121</v>
      </c>
      <c r="M33" t="s">
        <v>255</v>
      </c>
      <c r="N33" t="s">
        <v>109</v>
      </c>
      <c r="O33" t="b">
        <v>1</v>
      </c>
      <c r="P33">
        <v>2021</v>
      </c>
      <c r="Q33" t="s">
        <v>10177</v>
      </c>
      <c r="R33">
        <v>8</v>
      </c>
      <c r="S33" t="s">
        <v>10169</v>
      </c>
      <c r="T33">
        <v>14</v>
      </c>
    </row>
    <row r="34" spans="1:20">
      <c r="A34" s="20">
        <v>32</v>
      </c>
      <c r="B34" t="s">
        <v>256</v>
      </c>
      <c r="C34" t="s">
        <v>24</v>
      </c>
      <c r="D34" t="s">
        <v>24</v>
      </c>
      <c r="E34" t="s">
        <v>257</v>
      </c>
      <c r="F34" t="s">
        <v>258</v>
      </c>
      <c r="G34" t="s">
        <v>259</v>
      </c>
      <c r="H34" t="s">
        <v>10224</v>
      </c>
      <c r="I34" s="14">
        <v>44204.790405092594</v>
      </c>
      <c r="J34" t="s">
        <v>96</v>
      </c>
      <c r="K34" t="s">
        <v>97</v>
      </c>
      <c r="L34" t="s">
        <v>98</v>
      </c>
      <c r="M34" t="s">
        <v>260</v>
      </c>
      <c r="N34" t="s">
        <v>98</v>
      </c>
      <c r="O34" t="b">
        <v>1</v>
      </c>
      <c r="P34">
        <v>2021</v>
      </c>
      <c r="Q34" t="s">
        <v>10177</v>
      </c>
      <c r="R34">
        <v>8</v>
      </c>
      <c r="S34" t="s">
        <v>10169</v>
      </c>
      <c r="T34">
        <v>18</v>
      </c>
    </row>
    <row r="35" spans="1:20">
      <c r="A35" s="20">
        <v>33</v>
      </c>
      <c r="B35" t="s">
        <v>261</v>
      </c>
      <c r="C35" t="s">
        <v>56</v>
      </c>
      <c r="D35" t="s">
        <v>153</v>
      </c>
      <c r="E35" t="s">
        <v>154</v>
      </c>
      <c r="F35" t="s">
        <v>262</v>
      </c>
      <c r="G35" t="s">
        <v>263</v>
      </c>
      <c r="H35" t="s">
        <v>10225</v>
      </c>
      <c r="I35" s="14">
        <v>44207.369340277779</v>
      </c>
      <c r="J35" t="s">
        <v>96</v>
      </c>
      <c r="K35" t="s">
        <v>97</v>
      </c>
      <c r="L35" t="s">
        <v>98</v>
      </c>
      <c r="M35" t="s">
        <v>264</v>
      </c>
      <c r="N35" t="s">
        <v>98</v>
      </c>
      <c r="O35" t="b">
        <v>0</v>
      </c>
      <c r="P35">
        <v>2021</v>
      </c>
      <c r="Q35" t="s">
        <v>10177</v>
      </c>
      <c r="R35">
        <v>11</v>
      </c>
      <c r="S35" t="s">
        <v>10165</v>
      </c>
      <c r="T35">
        <v>8</v>
      </c>
    </row>
    <row r="36" spans="1:20">
      <c r="A36" s="20">
        <v>34</v>
      </c>
      <c r="B36" t="s">
        <v>265</v>
      </c>
      <c r="C36" t="s">
        <v>35</v>
      </c>
      <c r="D36" t="s">
        <v>124</v>
      </c>
      <c r="E36" t="s">
        <v>144</v>
      </c>
      <c r="F36" t="s">
        <v>266</v>
      </c>
      <c r="G36" t="s">
        <v>267</v>
      </c>
      <c r="H36" t="s">
        <v>10226</v>
      </c>
      <c r="I36" s="14">
        <v>44207.395046296297</v>
      </c>
      <c r="J36" t="s">
        <v>96</v>
      </c>
      <c r="K36" t="s">
        <v>97</v>
      </c>
      <c r="L36" t="s">
        <v>109</v>
      </c>
      <c r="M36" t="s">
        <v>268</v>
      </c>
      <c r="N36" t="s">
        <v>109</v>
      </c>
      <c r="O36" t="b">
        <v>0</v>
      </c>
      <c r="P36">
        <v>2021</v>
      </c>
      <c r="Q36" t="s">
        <v>10177</v>
      </c>
      <c r="R36">
        <v>11</v>
      </c>
      <c r="S36" t="s">
        <v>10165</v>
      </c>
      <c r="T36">
        <v>9</v>
      </c>
    </row>
    <row r="37" spans="1:20">
      <c r="A37" s="20">
        <v>35</v>
      </c>
      <c r="B37" t="s">
        <v>269</v>
      </c>
      <c r="C37" t="s">
        <v>39</v>
      </c>
      <c r="D37" t="s">
        <v>175</v>
      </c>
      <c r="E37" t="s">
        <v>270</v>
      </c>
      <c r="F37" t="s">
        <v>271</v>
      </c>
      <c r="G37" t="s">
        <v>272</v>
      </c>
      <c r="H37" t="s">
        <v>10227</v>
      </c>
      <c r="I37" s="14">
        <v>44207.44023148148</v>
      </c>
      <c r="J37" t="s">
        <v>96</v>
      </c>
      <c r="K37" t="s">
        <v>97</v>
      </c>
      <c r="L37" t="s">
        <v>98</v>
      </c>
      <c r="M37" t="s">
        <v>273</v>
      </c>
      <c r="N37" t="s">
        <v>98</v>
      </c>
      <c r="O37" t="b">
        <v>0</v>
      </c>
      <c r="P37">
        <v>2021</v>
      </c>
      <c r="Q37" t="s">
        <v>10177</v>
      </c>
      <c r="R37">
        <v>11</v>
      </c>
      <c r="S37" t="s">
        <v>10165</v>
      </c>
      <c r="T37">
        <v>10</v>
      </c>
    </row>
    <row r="38" spans="1:20">
      <c r="A38" s="20">
        <v>36</v>
      </c>
      <c r="B38" t="s">
        <v>274</v>
      </c>
      <c r="C38" t="s">
        <v>58</v>
      </c>
      <c r="D38" t="s">
        <v>275</v>
      </c>
      <c r="E38" t="s">
        <v>276</v>
      </c>
      <c r="F38" t="s">
        <v>277</v>
      </c>
      <c r="G38" t="s">
        <v>278</v>
      </c>
      <c r="H38" t="s">
        <v>10228</v>
      </c>
      <c r="I38" s="14">
        <v>44207.471944444442</v>
      </c>
      <c r="J38" t="s">
        <v>96</v>
      </c>
      <c r="K38" t="s">
        <v>97</v>
      </c>
      <c r="L38" t="s">
        <v>107</v>
      </c>
      <c r="M38" t="s">
        <v>279</v>
      </c>
      <c r="N38" t="s">
        <v>107</v>
      </c>
      <c r="O38" t="b">
        <v>0</v>
      </c>
      <c r="P38">
        <v>2021</v>
      </c>
      <c r="Q38" t="s">
        <v>10177</v>
      </c>
      <c r="R38">
        <v>11</v>
      </c>
      <c r="S38" t="s">
        <v>10165</v>
      </c>
      <c r="T38">
        <v>11</v>
      </c>
    </row>
    <row r="39" spans="1:20">
      <c r="A39" s="20">
        <v>37</v>
      </c>
      <c r="B39" t="s">
        <v>280</v>
      </c>
      <c r="C39" t="s">
        <v>39</v>
      </c>
      <c r="D39" t="s">
        <v>175</v>
      </c>
      <c r="E39" t="s">
        <v>176</v>
      </c>
      <c r="F39" t="s">
        <v>281</v>
      </c>
      <c r="G39" t="s">
        <v>282</v>
      </c>
      <c r="H39" t="s">
        <v>10229</v>
      </c>
      <c r="I39" s="14">
        <v>44207.506747685176</v>
      </c>
      <c r="J39" t="s">
        <v>96</v>
      </c>
      <c r="K39" t="s">
        <v>97</v>
      </c>
      <c r="L39" t="s">
        <v>98</v>
      </c>
      <c r="M39" t="s">
        <v>283</v>
      </c>
      <c r="N39" t="s">
        <v>98</v>
      </c>
      <c r="O39" t="b">
        <v>0</v>
      </c>
      <c r="P39">
        <v>2021</v>
      </c>
      <c r="Q39" t="s">
        <v>10177</v>
      </c>
      <c r="R39">
        <v>11</v>
      </c>
      <c r="S39" t="s">
        <v>10165</v>
      </c>
      <c r="T39">
        <v>12</v>
      </c>
    </row>
    <row r="40" spans="1:20">
      <c r="A40" s="20">
        <v>38</v>
      </c>
      <c r="B40" t="s">
        <v>284</v>
      </c>
      <c r="C40" t="s">
        <v>39</v>
      </c>
      <c r="D40" t="s">
        <v>175</v>
      </c>
      <c r="E40" t="s">
        <v>176</v>
      </c>
      <c r="F40" t="s">
        <v>285</v>
      </c>
      <c r="G40" t="s">
        <v>286</v>
      </c>
      <c r="H40" t="s">
        <v>10230</v>
      </c>
      <c r="I40" s="14">
        <v>44207.545682870368</v>
      </c>
      <c r="J40" t="s">
        <v>96</v>
      </c>
      <c r="K40" t="s">
        <v>97</v>
      </c>
      <c r="L40" t="s">
        <v>98</v>
      </c>
      <c r="M40" t="s">
        <v>287</v>
      </c>
      <c r="N40" t="s">
        <v>98</v>
      </c>
      <c r="O40" t="b">
        <v>0</v>
      </c>
      <c r="P40">
        <v>2021</v>
      </c>
      <c r="Q40" t="s">
        <v>10177</v>
      </c>
      <c r="R40">
        <v>11</v>
      </c>
      <c r="S40" t="s">
        <v>10165</v>
      </c>
      <c r="T40">
        <v>13</v>
      </c>
    </row>
    <row r="41" spans="1:20">
      <c r="A41" s="20">
        <v>39</v>
      </c>
      <c r="B41" t="s">
        <v>288</v>
      </c>
      <c r="C41" t="s">
        <v>58</v>
      </c>
      <c r="D41" t="s">
        <v>289</v>
      </c>
      <c r="E41" t="s">
        <v>290</v>
      </c>
      <c r="F41" t="s">
        <v>291</v>
      </c>
      <c r="G41" t="s">
        <v>292</v>
      </c>
      <c r="H41" t="s">
        <v>10231</v>
      </c>
      <c r="I41" s="14">
        <v>44207.697280092587</v>
      </c>
      <c r="J41" t="s">
        <v>96</v>
      </c>
      <c r="K41" t="s">
        <v>114</v>
      </c>
      <c r="L41" t="s">
        <v>107</v>
      </c>
      <c r="M41" t="s">
        <v>293</v>
      </c>
      <c r="N41" t="s">
        <v>107</v>
      </c>
      <c r="O41" t="b">
        <v>0</v>
      </c>
      <c r="P41">
        <v>2021</v>
      </c>
      <c r="Q41" t="s">
        <v>10177</v>
      </c>
      <c r="R41">
        <v>11</v>
      </c>
      <c r="S41" t="s">
        <v>10165</v>
      </c>
      <c r="T41">
        <v>16</v>
      </c>
    </row>
    <row r="42" spans="1:20">
      <c r="A42" s="20">
        <v>40</v>
      </c>
      <c r="B42" t="s">
        <v>294</v>
      </c>
      <c r="C42" t="s">
        <v>39</v>
      </c>
      <c r="D42" t="s">
        <v>175</v>
      </c>
      <c r="E42" t="s">
        <v>270</v>
      </c>
      <c r="F42" t="s">
        <v>285</v>
      </c>
      <c r="G42" t="s">
        <v>295</v>
      </c>
      <c r="H42" t="s">
        <v>10232</v>
      </c>
      <c r="I42" s="14">
        <v>44208.385115740741</v>
      </c>
      <c r="J42" t="s">
        <v>96</v>
      </c>
      <c r="K42" t="s">
        <v>97</v>
      </c>
      <c r="L42" t="s">
        <v>98</v>
      </c>
      <c r="M42" t="s">
        <v>296</v>
      </c>
      <c r="N42" t="s">
        <v>98</v>
      </c>
      <c r="O42" t="b">
        <v>0</v>
      </c>
      <c r="P42">
        <v>2021</v>
      </c>
      <c r="Q42" t="s">
        <v>10177</v>
      </c>
      <c r="R42">
        <v>12</v>
      </c>
      <c r="S42" t="s">
        <v>10166</v>
      </c>
      <c r="T42">
        <v>9</v>
      </c>
    </row>
    <row r="43" spans="1:20">
      <c r="A43" s="20">
        <v>41</v>
      </c>
      <c r="B43" t="s">
        <v>297</v>
      </c>
      <c r="C43" t="s">
        <v>35</v>
      </c>
      <c r="D43" t="s">
        <v>124</v>
      </c>
      <c r="E43" t="s">
        <v>144</v>
      </c>
      <c r="F43" t="s">
        <v>298</v>
      </c>
      <c r="G43" t="s">
        <v>299</v>
      </c>
      <c r="H43" t="s">
        <v>10233</v>
      </c>
      <c r="I43" s="14">
        <v>44208.395277777781</v>
      </c>
      <c r="J43" t="s">
        <v>96</v>
      </c>
      <c r="K43" t="s">
        <v>97</v>
      </c>
      <c r="L43" t="s">
        <v>109</v>
      </c>
      <c r="M43" t="s">
        <v>300</v>
      </c>
      <c r="N43" t="s">
        <v>109</v>
      </c>
      <c r="O43" t="b">
        <v>0</v>
      </c>
      <c r="P43">
        <v>2021</v>
      </c>
      <c r="Q43" t="s">
        <v>10177</v>
      </c>
      <c r="R43">
        <v>12</v>
      </c>
      <c r="S43" t="s">
        <v>10166</v>
      </c>
      <c r="T43">
        <v>9</v>
      </c>
    </row>
    <row r="44" spans="1:20">
      <c r="A44" s="20">
        <v>42</v>
      </c>
      <c r="B44" t="s">
        <v>301</v>
      </c>
      <c r="C44" t="s">
        <v>28</v>
      </c>
      <c r="D44" t="s">
        <v>28</v>
      </c>
      <c r="E44" t="s">
        <v>111</v>
      </c>
      <c r="F44" t="s">
        <v>302</v>
      </c>
      <c r="G44" t="s">
        <v>303</v>
      </c>
      <c r="H44" t="s">
        <v>10234</v>
      </c>
      <c r="I44" s="14">
        <v>44208.433900462973</v>
      </c>
      <c r="J44" t="s">
        <v>96</v>
      </c>
      <c r="K44" t="s">
        <v>97</v>
      </c>
      <c r="L44" t="s">
        <v>98</v>
      </c>
      <c r="M44" t="s">
        <v>304</v>
      </c>
      <c r="N44" t="s">
        <v>98</v>
      </c>
      <c r="O44" t="b">
        <v>1</v>
      </c>
      <c r="P44">
        <v>2021</v>
      </c>
      <c r="Q44" t="s">
        <v>10177</v>
      </c>
      <c r="R44">
        <v>12</v>
      </c>
      <c r="S44" t="s">
        <v>10166</v>
      </c>
      <c r="T44">
        <v>10</v>
      </c>
    </row>
    <row r="45" spans="1:20">
      <c r="A45" s="20">
        <v>43</v>
      </c>
      <c r="B45" t="s">
        <v>305</v>
      </c>
      <c r="C45" t="s">
        <v>35</v>
      </c>
      <c r="D45" t="s">
        <v>180</v>
      </c>
      <c r="E45" t="s">
        <v>181</v>
      </c>
      <c r="F45" t="s">
        <v>166</v>
      </c>
      <c r="G45" t="s">
        <v>306</v>
      </c>
      <c r="H45" t="s">
        <v>10235</v>
      </c>
      <c r="I45" s="14">
        <v>44208.439120370371</v>
      </c>
      <c r="J45" t="s">
        <v>96</v>
      </c>
      <c r="K45" t="s">
        <v>97</v>
      </c>
      <c r="L45" t="s">
        <v>109</v>
      </c>
      <c r="M45" t="s">
        <v>307</v>
      </c>
      <c r="N45" t="s">
        <v>109</v>
      </c>
      <c r="O45" t="b">
        <v>0</v>
      </c>
      <c r="P45">
        <v>2021</v>
      </c>
      <c r="Q45" t="s">
        <v>10177</v>
      </c>
      <c r="R45">
        <v>12</v>
      </c>
      <c r="S45" t="s">
        <v>10166</v>
      </c>
      <c r="T45">
        <v>10</v>
      </c>
    </row>
    <row r="46" spans="1:20">
      <c r="A46" s="20">
        <v>44</v>
      </c>
      <c r="B46" t="s">
        <v>308</v>
      </c>
      <c r="C46" t="s">
        <v>28</v>
      </c>
      <c r="D46" t="s">
        <v>28</v>
      </c>
      <c r="E46" t="s">
        <v>111</v>
      </c>
      <c r="F46" t="s">
        <v>119</v>
      </c>
      <c r="G46" t="s">
        <v>309</v>
      </c>
      <c r="H46" t="s">
        <v>10236</v>
      </c>
      <c r="I46" s="14">
        <v>44208.662974537037</v>
      </c>
      <c r="J46" t="s">
        <v>96</v>
      </c>
      <c r="K46" t="s">
        <v>114</v>
      </c>
      <c r="L46" t="s">
        <v>98</v>
      </c>
      <c r="M46" t="s">
        <v>310</v>
      </c>
      <c r="N46" t="s">
        <v>98</v>
      </c>
      <c r="O46" t="b">
        <v>1</v>
      </c>
      <c r="P46">
        <v>2021</v>
      </c>
      <c r="Q46" t="s">
        <v>10177</v>
      </c>
      <c r="R46">
        <v>12</v>
      </c>
      <c r="S46" t="s">
        <v>10166</v>
      </c>
      <c r="T46">
        <v>15</v>
      </c>
    </row>
    <row r="47" spans="1:20">
      <c r="A47" s="20">
        <v>45</v>
      </c>
      <c r="B47" t="s">
        <v>311</v>
      </c>
      <c r="C47" t="s">
        <v>35</v>
      </c>
      <c r="D47" t="s">
        <v>312</v>
      </c>
      <c r="E47" t="s">
        <v>313</v>
      </c>
      <c r="F47" t="s">
        <v>314</v>
      </c>
      <c r="G47" t="s">
        <v>315</v>
      </c>
      <c r="H47" t="s">
        <v>10237</v>
      </c>
      <c r="I47" s="14">
        <v>44208.785162037027</v>
      </c>
      <c r="J47" t="s">
        <v>96</v>
      </c>
      <c r="K47" t="s">
        <v>97</v>
      </c>
      <c r="L47" t="s">
        <v>109</v>
      </c>
      <c r="M47" t="s">
        <v>316</v>
      </c>
      <c r="N47" t="s">
        <v>109</v>
      </c>
      <c r="O47" t="b">
        <v>0</v>
      </c>
      <c r="P47">
        <v>2021</v>
      </c>
      <c r="Q47" t="s">
        <v>10177</v>
      </c>
      <c r="R47">
        <v>12</v>
      </c>
      <c r="S47" t="s">
        <v>10166</v>
      </c>
      <c r="T47">
        <v>18</v>
      </c>
    </row>
    <row r="48" spans="1:20">
      <c r="A48" s="20">
        <v>46</v>
      </c>
      <c r="B48" t="s">
        <v>317</v>
      </c>
      <c r="C48" t="s">
        <v>24</v>
      </c>
      <c r="D48" t="s">
        <v>24</v>
      </c>
      <c r="E48" t="s">
        <v>318</v>
      </c>
      <c r="F48" t="s">
        <v>319</v>
      </c>
      <c r="G48" t="s">
        <v>320</v>
      </c>
      <c r="H48" t="s">
        <v>10238</v>
      </c>
      <c r="I48" s="14">
        <v>44209.448240740741</v>
      </c>
      <c r="J48" t="s">
        <v>96</v>
      </c>
      <c r="K48" t="s">
        <v>114</v>
      </c>
      <c r="L48" t="s">
        <v>98</v>
      </c>
      <c r="M48" t="s">
        <v>321</v>
      </c>
      <c r="N48" t="s">
        <v>98</v>
      </c>
      <c r="O48" t="b">
        <v>0</v>
      </c>
      <c r="P48">
        <v>2021</v>
      </c>
      <c r="Q48" t="s">
        <v>10177</v>
      </c>
      <c r="R48">
        <v>13</v>
      </c>
      <c r="S48" t="s">
        <v>10167</v>
      </c>
      <c r="T48">
        <v>10</v>
      </c>
    </row>
    <row r="49" spans="1:20">
      <c r="A49" s="20">
        <v>47</v>
      </c>
      <c r="B49" t="s">
        <v>322</v>
      </c>
      <c r="C49" t="s">
        <v>39</v>
      </c>
      <c r="D49" t="s">
        <v>175</v>
      </c>
      <c r="E49" t="s">
        <v>176</v>
      </c>
      <c r="F49" t="s">
        <v>281</v>
      </c>
      <c r="G49" t="s">
        <v>323</v>
      </c>
      <c r="H49" t="s">
        <v>10239</v>
      </c>
      <c r="I49" s="14">
        <v>44209.497615740736</v>
      </c>
      <c r="J49" t="s">
        <v>96</v>
      </c>
      <c r="K49" t="s">
        <v>97</v>
      </c>
      <c r="L49" t="s">
        <v>98</v>
      </c>
      <c r="M49" t="s">
        <v>287</v>
      </c>
      <c r="N49" t="s">
        <v>98</v>
      </c>
      <c r="O49" t="b">
        <v>0</v>
      </c>
      <c r="P49">
        <v>2021</v>
      </c>
      <c r="Q49" t="s">
        <v>10177</v>
      </c>
      <c r="R49">
        <v>13</v>
      </c>
      <c r="S49" t="s">
        <v>10167</v>
      </c>
      <c r="T49">
        <v>11</v>
      </c>
    </row>
    <row r="50" spans="1:20">
      <c r="A50" s="20">
        <v>48</v>
      </c>
      <c r="B50" t="s">
        <v>324</v>
      </c>
      <c r="C50" t="s">
        <v>35</v>
      </c>
      <c r="D50" t="s">
        <v>117</v>
      </c>
      <c r="E50" t="s">
        <v>118</v>
      </c>
      <c r="F50" t="s">
        <v>221</v>
      </c>
      <c r="G50" t="s">
        <v>325</v>
      </c>
      <c r="H50" t="s">
        <v>10240</v>
      </c>
      <c r="I50" s="14">
        <v>44209.548784722218</v>
      </c>
      <c r="J50" t="s">
        <v>96</v>
      </c>
      <c r="K50" t="s">
        <v>97</v>
      </c>
      <c r="L50" t="s">
        <v>109</v>
      </c>
      <c r="M50" t="s">
        <v>326</v>
      </c>
      <c r="N50" t="s">
        <v>109</v>
      </c>
      <c r="O50" t="b">
        <v>1</v>
      </c>
      <c r="P50">
        <v>2021</v>
      </c>
      <c r="Q50" t="s">
        <v>10177</v>
      </c>
      <c r="R50">
        <v>13</v>
      </c>
      <c r="S50" t="s">
        <v>10167</v>
      </c>
      <c r="T50">
        <v>13</v>
      </c>
    </row>
    <row r="51" spans="1:20">
      <c r="A51" s="20">
        <v>49</v>
      </c>
      <c r="B51" t="s">
        <v>327</v>
      </c>
      <c r="C51" t="s">
        <v>44</v>
      </c>
      <c r="D51" t="s">
        <v>328</v>
      </c>
      <c r="E51" t="s">
        <v>329</v>
      </c>
      <c r="F51" t="s">
        <v>330</v>
      </c>
      <c r="G51" t="s">
        <v>331</v>
      </c>
      <c r="H51" t="s">
        <v>10241</v>
      </c>
      <c r="I51" s="14">
        <v>44209.622662037043</v>
      </c>
      <c r="J51" t="s">
        <v>96</v>
      </c>
      <c r="K51" t="s">
        <v>97</v>
      </c>
      <c r="L51" t="s">
        <v>98</v>
      </c>
      <c r="M51" t="s">
        <v>332</v>
      </c>
      <c r="N51" t="s">
        <v>98</v>
      </c>
      <c r="O51" t="b">
        <v>0</v>
      </c>
      <c r="P51">
        <v>2021</v>
      </c>
      <c r="Q51" t="s">
        <v>10177</v>
      </c>
      <c r="R51">
        <v>13</v>
      </c>
      <c r="S51" t="s">
        <v>10167</v>
      </c>
      <c r="T51">
        <v>14</v>
      </c>
    </row>
    <row r="52" spans="1:20">
      <c r="A52" s="20">
        <v>50</v>
      </c>
      <c r="B52" t="s">
        <v>333</v>
      </c>
      <c r="C52" t="s">
        <v>42</v>
      </c>
      <c r="D52" t="s">
        <v>215</v>
      </c>
      <c r="E52" t="s">
        <v>216</v>
      </c>
      <c r="F52" t="s">
        <v>334</v>
      </c>
      <c r="G52" t="s">
        <v>335</v>
      </c>
      <c r="H52" t="s">
        <v>10242</v>
      </c>
      <c r="I52" s="14">
        <v>44210.679652777777</v>
      </c>
      <c r="J52" t="s">
        <v>96</v>
      </c>
      <c r="K52" t="s">
        <v>114</v>
      </c>
      <c r="L52" t="s">
        <v>98</v>
      </c>
      <c r="M52" t="s">
        <v>336</v>
      </c>
      <c r="N52" t="s">
        <v>98</v>
      </c>
      <c r="O52" t="b">
        <v>0</v>
      </c>
      <c r="P52">
        <v>2021</v>
      </c>
      <c r="Q52" t="s">
        <v>10177</v>
      </c>
      <c r="R52">
        <v>14</v>
      </c>
      <c r="S52" t="s">
        <v>10168</v>
      </c>
      <c r="T52">
        <v>16</v>
      </c>
    </row>
    <row r="53" spans="1:20">
      <c r="A53" s="20">
        <v>51</v>
      </c>
      <c r="B53" t="s">
        <v>337</v>
      </c>
      <c r="C53" t="s">
        <v>35</v>
      </c>
      <c r="D53" t="s">
        <v>225</v>
      </c>
      <c r="E53" t="s">
        <v>226</v>
      </c>
      <c r="F53" t="s">
        <v>338</v>
      </c>
      <c r="G53" t="s">
        <v>339</v>
      </c>
      <c r="H53" t="s">
        <v>10243</v>
      </c>
      <c r="I53" s="14">
        <v>44210.687025462961</v>
      </c>
      <c r="J53" t="s">
        <v>96</v>
      </c>
      <c r="K53" t="s">
        <v>97</v>
      </c>
      <c r="L53" t="s">
        <v>109</v>
      </c>
      <c r="M53" t="s">
        <v>340</v>
      </c>
      <c r="N53" t="s">
        <v>109</v>
      </c>
      <c r="O53" t="b">
        <v>0</v>
      </c>
      <c r="P53">
        <v>2021</v>
      </c>
      <c r="Q53" t="s">
        <v>10177</v>
      </c>
      <c r="R53">
        <v>14</v>
      </c>
      <c r="S53" t="s">
        <v>10168</v>
      </c>
      <c r="T53">
        <v>16</v>
      </c>
    </row>
    <row r="54" spans="1:20">
      <c r="A54" s="20">
        <v>52</v>
      </c>
      <c r="B54" t="s">
        <v>341</v>
      </c>
      <c r="C54" t="s">
        <v>35</v>
      </c>
      <c r="D54" t="s">
        <v>342</v>
      </c>
      <c r="E54" t="s">
        <v>343</v>
      </c>
      <c r="F54" t="s">
        <v>221</v>
      </c>
      <c r="G54" t="s">
        <v>344</v>
      </c>
      <c r="H54" t="s">
        <v>10244</v>
      </c>
      <c r="I54" s="14">
        <v>44210.742627314823</v>
      </c>
      <c r="J54" t="s">
        <v>96</v>
      </c>
      <c r="K54" t="s">
        <v>97</v>
      </c>
      <c r="L54" t="s">
        <v>109</v>
      </c>
      <c r="M54" t="s">
        <v>345</v>
      </c>
      <c r="N54" t="s">
        <v>109</v>
      </c>
      <c r="O54" t="b">
        <v>0</v>
      </c>
      <c r="P54">
        <v>2021</v>
      </c>
      <c r="Q54" t="s">
        <v>10177</v>
      </c>
      <c r="R54">
        <v>14</v>
      </c>
      <c r="S54" t="s">
        <v>10168</v>
      </c>
      <c r="T54">
        <v>17</v>
      </c>
    </row>
    <row r="55" spans="1:20">
      <c r="A55" s="20">
        <v>53</v>
      </c>
      <c r="B55" t="s">
        <v>346</v>
      </c>
      <c r="C55" t="s">
        <v>39</v>
      </c>
      <c r="D55" t="s">
        <v>175</v>
      </c>
      <c r="E55" t="s">
        <v>270</v>
      </c>
      <c r="F55" t="s">
        <v>177</v>
      </c>
      <c r="G55" t="s">
        <v>347</v>
      </c>
      <c r="H55" t="s">
        <v>347</v>
      </c>
      <c r="I55" s="14">
        <v>44211.468298611107</v>
      </c>
      <c r="J55" t="s">
        <v>96</v>
      </c>
      <c r="K55" t="s">
        <v>97</v>
      </c>
      <c r="L55" t="s">
        <v>98</v>
      </c>
      <c r="M55" t="s">
        <v>348</v>
      </c>
      <c r="N55" t="s">
        <v>98</v>
      </c>
      <c r="O55" t="b">
        <v>0</v>
      </c>
      <c r="P55">
        <v>2021</v>
      </c>
      <c r="Q55" t="s">
        <v>10177</v>
      </c>
      <c r="R55">
        <v>15</v>
      </c>
      <c r="S55" t="s">
        <v>10169</v>
      </c>
      <c r="T55">
        <v>11</v>
      </c>
    </row>
    <row r="56" spans="1:20">
      <c r="A56" s="20">
        <v>54</v>
      </c>
      <c r="B56" t="s">
        <v>349</v>
      </c>
      <c r="C56" t="s">
        <v>35</v>
      </c>
      <c r="D56" t="s">
        <v>180</v>
      </c>
      <c r="E56" t="s">
        <v>181</v>
      </c>
      <c r="F56" t="s">
        <v>350</v>
      </c>
      <c r="G56" t="s">
        <v>267</v>
      </c>
      <c r="H56" t="s">
        <v>10226</v>
      </c>
      <c r="I56" s="14">
        <v>44211.470879629633</v>
      </c>
      <c r="J56" t="s">
        <v>96</v>
      </c>
      <c r="K56" t="s">
        <v>97</v>
      </c>
      <c r="L56" t="s">
        <v>109</v>
      </c>
      <c r="M56" t="s">
        <v>351</v>
      </c>
      <c r="N56" t="s">
        <v>109</v>
      </c>
      <c r="O56" t="b">
        <v>0</v>
      </c>
      <c r="P56">
        <v>2021</v>
      </c>
      <c r="Q56" t="s">
        <v>10177</v>
      </c>
      <c r="R56">
        <v>15</v>
      </c>
      <c r="S56" t="s">
        <v>10169</v>
      </c>
      <c r="T56">
        <v>11</v>
      </c>
    </row>
    <row r="57" spans="1:20">
      <c r="A57" s="20">
        <v>55</v>
      </c>
      <c r="B57" t="s">
        <v>352</v>
      </c>
      <c r="C57" t="s">
        <v>33</v>
      </c>
      <c r="D57" t="s">
        <v>33</v>
      </c>
      <c r="E57" t="s">
        <v>111</v>
      </c>
      <c r="F57" t="s">
        <v>353</v>
      </c>
      <c r="G57" t="s">
        <v>354</v>
      </c>
      <c r="H57" t="s">
        <v>10245</v>
      </c>
      <c r="I57" s="14">
        <v>44211.604583333326</v>
      </c>
      <c r="J57" t="s">
        <v>96</v>
      </c>
      <c r="K57" t="s">
        <v>114</v>
      </c>
      <c r="L57" t="s">
        <v>98</v>
      </c>
      <c r="M57" t="s">
        <v>355</v>
      </c>
      <c r="N57" t="s">
        <v>98</v>
      </c>
      <c r="O57" t="b">
        <v>1</v>
      </c>
      <c r="P57">
        <v>2021</v>
      </c>
      <c r="Q57" t="s">
        <v>10177</v>
      </c>
      <c r="R57">
        <v>15</v>
      </c>
      <c r="S57" t="s">
        <v>10169</v>
      </c>
      <c r="T57">
        <v>14</v>
      </c>
    </row>
    <row r="58" spans="1:20">
      <c r="A58" s="20">
        <v>56</v>
      </c>
      <c r="B58" t="s">
        <v>356</v>
      </c>
      <c r="C58" t="s">
        <v>35</v>
      </c>
      <c r="D58" t="s">
        <v>180</v>
      </c>
      <c r="E58" t="s">
        <v>181</v>
      </c>
      <c r="F58" t="s">
        <v>357</v>
      </c>
      <c r="G58" t="s">
        <v>358</v>
      </c>
      <c r="H58" t="s">
        <v>10246</v>
      </c>
      <c r="I58" s="14">
        <v>44214.403854166667</v>
      </c>
      <c r="J58" t="s">
        <v>96</v>
      </c>
      <c r="K58" t="s">
        <v>97</v>
      </c>
      <c r="L58" t="s">
        <v>109</v>
      </c>
      <c r="M58" t="s">
        <v>359</v>
      </c>
      <c r="N58" t="s">
        <v>109</v>
      </c>
      <c r="O58" t="b">
        <v>0</v>
      </c>
      <c r="P58">
        <v>2021</v>
      </c>
      <c r="Q58" t="s">
        <v>10177</v>
      </c>
      <c r="R58">
        <v>18</v>
      </c>
      <c r="S58" t="s">
        <v>10165</v>
      </c>
      <c r="T58">
        <v>9</v>
      </c>
    </row>
    <row r="59" spans="1:20">
      <c r="A59" s="20">
        <v>57</v>
      </c>
      <c r="B59" t="s">
        <v>360</v>
      </c>
      <c r="C59" t="s">
        <v>44</v>
      </c>
      <c r="D59" t="s">
        <v>159</v>
      </c>
      <c r="E59" t="s">
        <v>248</v>
      </c>
      <c r="F59" t="s">
        <v>361</v>
      </c>
      <c r="G59" t="s">
        <v>362</v>
      </c>
      <c r="H59" t="s">
        <v>10247</v>
      </c>
      <c r="I59" s="14">
        <v>44214.471909722219</v>
      </c>
      <c r="J59" t="s">
        <v>96</v>
      </c>
      <c r="K59" t="s">
        <v>97</v>
      </c>
      <c r="L59" t="s">
        <v>98</v>
      </c>
      <c r="M59" t="s">
        <v>363</v>
      </c>
      <c r="N59" t="s">
        <v>98</v>
      </c>
      <c r="O59" t="b">
        <v>0</v>
      </c>
      <c r="P59">
        <v>2021</v>
      </c>
      <c r="Q59" t="s">
        <v>10177</v>
      </c>
      <c r="R59">
        <v>18</v>
      </c>
      <c r="S59" t="s">
        <v>10165</v>
      </c>
      <c r="T59">
        <v>11</v>
      </c>
    </row>
    <row r="60" spans="1:20">
      <c r="A60" s="20">
        <v>58</v>
      </c>
      <c r="B60" t="s">
        <v>364</v>
      </c>
      <c r="C60" t="s">
        <v>44</v>
      </c>
      <c r="D60" t="s">
        <v>159</v>
      </c>
      <c r="E60" t="s">
        <v>248</v>
      </c>
      <c r="F60" t="s">
        <v>365</v>
      </c>
      <c r="G60" t="s">
        <v>366</v>
      </c>
      <c r="H60" t="s">
        <v>10248</v>
      </c>
      <c r="I60" s="14">
        <v>44214.726909722223</v>
      </c>
      <c r="J60" t="s">
        <v>96</v>
      </c>
      <c r="K60" t="s">
        <v>97</v>
      </c>
      <c r="L60" t="s">
        <v>98</v>
      </c>
      <c r="M60" t="s">
        <v>367</v>
      </c>
      <c r="N60" t="s">
        <v>98</v>
      </c>
      <c r="O60" t="b">
        <v>0</v>
      </c>
      <c r="P60">
        <v>2021</v>
      </c>
      <c r="Q60" t="s">
        <v>10177</v>
      </c>
      <c r="R60">
        <v>18</v>
      </c>
      <c r="S60" t="s">
        <v>10165</v>
      </c>
      <c r="T60">
        <v>17</v>
      </c>
    </row>
    <row r="61" spans="1:20">
      <c r="A61" s="20">
        <v>59</v>
      </c>
      <c r="B61" t="s">
        <v>368</v>
      </c>
      <c r="C61" t="s">
        <v>35</v>
      </c>
      <c r="D61" t="s">
        <v>369</v>
      </c>
      <c r="E61" t="s">
        <v>370</v>
      </c>
      <c r="F61" t="s">
        <v>371</v>
      </c>
      <c r="G61" t="s">
        <v>372</v>
      </c>
      <c r="H61" t="s">
        <v>10249</v>
      </c>
      <c r="I61" s="14">
        <v>44215.479155092587</v>
      </c>
      <c r="J61" t="s">
        <v>96</v>
      </c>
      <c r="K61" t="s">
        <v>97</v>
      </c>
      <c r="L61" t="s">
        <v>109</v>
      </c>
      <c r="M61" t="s">
        <v>373</v>
      </c>
      <c r="N61" t="s">
        <v>109</v>
      </c>
      <c r="O61" t="b">
        <v>0</v>
      </c>
      <c r="P61">
        <v>2021</v>
      </c>
      <c r="Q61" t="s">
        <v>10177</v>
      </c>
      <c r="R61">
        <v>19</v>
      </c>
      <c r="S61" t="s">
        <v>10166</v>
      </c>
      <c r="T61">
        <v>11</v>
      </c>
    </row>
    <row r="62" spans="1:20">
      <c r="A62" s="20">
        <v>60</v>
      </c>
      <c r="B62" t="s">
        <v>374</v>
      </c>
      <c r="C62" t="s">
        <v>44</v>
      </c>
      <c r="D62" t="s">
        <v>375</v>
      </c>
      <c r="E62" t="s">
        <v>376</v>
      </c>
      <c r="F62" t="s">
        <v>365</v>
      </c>
      <c r="G62" t="s">
        <v>377</v>
      </c>
      <c r="H62" t="s">
        <v>10250</v>
      </c>
      <c r="I62" s="14">
        <v>44215.652812499997</v>
      </c>
      <c r="J62" t="s">
        <v>96</v>
      </c>
      <c r="K62" t="s">
        <v>97</v>
      </c>
      <c r="L62" t="s">
        <v>98</v>
      </c>
      <c r="M62" t="s">
        <v>378</v>
      </c>
      <c r="N62" t="s">
        <v>98</v>
      </c>
      <c r="O62" t="b">
        <v>0</v>
      </c>
      <c r="P62">
        <v>2021</v>
      </c>
      <c r="Q62" t="s">
        <v>10177</v>
      </c>
      <c r="R62">
        <v>19</v>
      </c>
      <c r="S62" t="s">
        <v>10166</v>
      </c>
      <c r="T62">
        <v>15</v>
      </c>
    </row>
    <row r="63" spans="1:20">
      <c r="A63" s="20">
        <v>61</v>
      </c>
      <c r="B63" t="s">
        <v>379</v>
      </c>
      <c r="C63" t="s">
        <v>35</v>
      </c>
      <c r="D63" t="s">
        <v>124</v>
      </c>
      <c r="E63" t="s">
        <v>125</v>
      </c>
      <c r="F63" t="s">
        <v>380</v>
      </c>
      <c r="G63" t="s">
        <v>145</v>
      </c>
      <c r="H63" t="s">
        <v>10200</v>
      </c>
      <c r="I63" s="14">
        <v>44215.644560185188</v>
      </c>
      <c r="J63" t="s">
        <v>96</v>
      </c>
      <c r="K63" t="s">
        <v>97</v>
      </c>
      <c r="L63" t="s">
        <v>109</v>
      </c>
      <c r="M63" t="s">
        <v>381</v>
      </c>
      <c r="N63" t="s">
        <v>109</v>
      </c>
      <c r="O63" t="b">
        <v>0</v>
      </c>
      <c r="P63">
        <v>2021</v>
      </c>
      <c r="Q63" t="s">
        <v>10177</v>
      </c>
      <c r="R63">
        <v>19</v>
      </c>
      <c r="S63" t="s">
        <v>10166</v>
      </c>
      <c r="T63">
        <v>15</v>
      </c>
    </row>
    <row r="64" spans="1:20">
      <c r="A64" s="20">
        <v>62</v>
      </c>
      <c r="B64" t="s">
        <v>382</v>
      </c>
      <c r="C64" t="s">
        <v>35</v>
      </c>
      <c r="D64" t="s">
        <v>124</v>
      </c>
      <c r="E64" t="s">
        <v>144</v>
      </c>
      <c r="F64" t="s">
        <v>383</v>
      </c>
      <c r="G64" t="s">
        <v>384</v>
      </c>
      <c r="H64" t="s">
        <v>10251</v>
      </c>
      <c r="I64" s="14">
        <v>44216.430578703701</v>
      </c>
      <c r="J64" t="s">
        <v>96</v>
      </c>
      <c r="K64" t="s">
        <v>97</v>
      </c>
      <c r="L64" t="s">
        <v>109</v>
      </c>
      <c r="M64" t="s">
        <v>385</v>
      </c>
      <c r="N64" t="s">
        <v>109</v>
      </c>
      <c r="O64" t="b">
        <v>0</v>
      </c>
      <c r="P64">
        <v>2021</v>
      </c>
      <c r="Q64" t="s">
        <v>10177</v>
      </c>
      <c r="R64">
        <v>20</v>
      </c>
      <c r="S64" t="s">
        <v>10167</v>
      </c>
      <c r="T64">
        <v>10</v>
      </c>
    </row>
    <row r="65" spans="1:20">
      <c r="A65" s="20">
        <v>63</v>
      </c>
      <c r="B65" t="s">
        <v>386</v>
      </c>
      <c r="C65" t="s">
        <v>42</v>
      </c>
      <c r="D65" t="s">
        <v>215</v>
      </c>
      <c r="E65" t="s">
        <v>216</v>
      </c>
      <c r="F65" t="s">
        <v>387</v>
      </c>
      <c r="G65" t="s">
        <v>388</v>
      </c>
      <c r="H65" t="s">
        <v>10252</v>
      </c>
      <c r="I65" s="14">
        <v>44216.537395833337</v>
      </c>
      <c r="J65" t="s">
        <v>96</v>
      </c>
      <c r="K65" t="s">
        <v>97</v>
      </c>
      <c r="L65" t="s">
        <v>98</v>
      </c>
      <c r="M65" t="s">
        <v>389</v>
      </c>
      <c r="N65" t="s">
        <v>98</v>
      </c>
      <c r="O65" t="b">
        <v>0</v>
      </c>
      <c r="P65">
        <v>2021</v>
      </c>
      <c r="Q65" t="s">
        <v>10177</v>
      </c>
      <c r="R65">
        <v>20</v>
      </c>
      <c r="S65" t="s">
        <v>10167</v>
      </c>
      <c r="T65">
        <v>12</v>
      </c>
    </row>
    <row r="66" spans="1:20">
      <c r="A66" s="20">
        <v>64</v>
      </c>
      <c r="B66" t="s">
        <v>390</v>
      </c>
      <c r="C66" t="s">
        <v>24</v>
      </c>
      <c r="D66" t="s">
        <v>24</v>
      </c>
      <c r="E66" t="s">
        <v>257</v>
      </c>
      <c r="F66" t="s">
        <v>391</v>
      </c>
      <c r="G66" t="s">
        <v>392</v>
      </c>
      <c r="H66" t="s">
        <v>10253</v>
      </c>
      <c r="I66" s="14">
        <v>44216.545775462961</v>
      </c>
      <c r="J66" t="s">
        <v>96</v>
      </c>
      <c r="K66" t="s">
        <v>97</v>
      </c>
      <c r="L66" t="s">
        <v>98</v>
      </c>
      <c r="M66" t="s">
        <v>393</v>
      </c>
      <c r="N66" t="s">
        <v>98</v>
      </c>
      <c r="O66" t="b">
        <v>0</v>
      </c>
      <c r="P66">
        <v>2021</v>
      </c>
      <c r="Q66" t="s">
        <v>10177</v>
      </c>
      <c r="R66">
        <v>20</v>
      </c>
      <c r="S66" t="s">
        <v>10167</v>
      </c>
      <c r="T66">
        <v>13</v>
      </c>
    </row>
    <row r="67" spans="1:20">
      <c r="A67" s="20">
        <v>65</v>
      </c>
      <c r="B67" t="s">
        <v>394</v>
      </c>
      <c r="C67" t="s">
        <v>35</v>
      </c>
      <c r="D67" t="s">
        <v>195</v>
      </c>
      <c r="E67" t="s">
        <v>133</v>
      </c>
      <c r="F67" t="s">
        <v>380</v>
      </c>
      <c r="G67" t="s">
        <v>395</v>
      </c>
      <c r="H67" t="s">
        <v>10254</v>
      </c>
      <c r="I67" s="14">
        <v>44216.565370370372</v>
      </c>
      <c r="J67" t="s">
        <v>96</v>
      </c>
      <c r="K67" t="s">
        <v>97</v>
      </c>
      <c r="L67" t="s">
        <v>109</v>
      </c>
      <c r="M67" t="s">
        <v>396</v>
      </c>
      <c r="N67" t="s">
        <v>109</v>
      </c>
      <c r="O67" t="b">
        <v>0</v>
      </c>
      <c r="P67">
        <v>2021</v>
      </c>
      <c r="Q67" t="s">
        <v>10177</v>
      </c>
      <c r="R67">
        <v>20</v>
      </c>
      <c r="S67" t="s">
        <v>10167</v>
      </c>
      <c r="T67">
        <v>13</v>
      </c>
    </row>
    <row r="68" spans="1:20">
      <c r="A68" s="20">
        <v>66</v>
      </c>
      <c r="B68" t="s">
        <v>397</v>
      </c>
      <c r="C68" t="s">
        <v>26</v>
      </c>
      <c r="D68" t="s">
        <v>27</v>
      </c>
      <c r="E68" t="s">
        <v>148</v>
      </c>
      <c r="F68" t="s">
        <v>398</v>
      </c>
      <c r="G68" t="s">
        <v>399</v>
      </c>
      <c r="H68" t="s">
        <v>10255</v>
      </c>
      <c r="I68" s="14">
        <v>44216.598067129627</v>
      </c>
      <c r="J68" t="s">
        <v>96</v>
      </c>
      <c r="K68" t="s">
        <v>97</v>
      </c>
      <c r="L68" t="s">
        <v>98</v>
      </c>
      <c r="M68" t="s">
        <v>400</v>
      </c>
      <c r="N68" t="s">
        <v>98</v>
      </c>
      <c r="O68" t="b">
        <v>0</v>
      </c>
      <c r="P68">
        <v>2021</v>
      </c>
      <c r="Q68" t="s">
        <v>10177</v>
      </c>
      <c r="R68">
        <v>20</v>
      </c>
      <c r="S68" t="s">
        <v>10167</v>
      </c>
      <c r="T68">
        <v>14</v>
      </c>
    </row>
    <row r="69" spans="1:20">
      <c r="A69" s="20">
        <v>67</v>
      </c>
      <c r="B69" t="s">
        <v>401</v>
      </c>
      <c r="C69" t="s">
        <v>36</v>
      </c>
      <c r="D69" t="s">
        <v>37</v>
      </c>
      <c r="E69" t="s">
        <v>402</v>
      </c>
      <c r="F69" t="s">
        <v>403</v>
      </c>
      <c r="G69" t="s">
        <v>404</v>
      </c>
      <c r="H69" t="s">
        <v>10256</v>
      </c>
      <c r="I69" s="14">
        <v>44216.641400462962</v>
      </c>
      <c r="J69" t="s">
        <v>96</v>
      </c>
      <c r="K69" t="s">
        <v>97</v>
      </c>
      <c r="L69" t="s">
        <v>107</v>
      </c>
      <c r="M69" t="s">
        <v>405</v>
      </c>
      <c r="N69" t="s">
        <v>107</v>
      </c>
      <c r="O69" t="b">
        <v>0</v>
      </c>
      <c r="P69">
        <v>2021</v>
      </c>
      <c r="Q69" t="s">
        <v>10177</v>
      </c>
      <c r="R69">
        <v>20</v>
      </c>
      <c r="S69" t="s">
        <v>10167</v>
      </c>
      <c r="T69">
        <v>15</v>
      </c>
    </row>
    <row r="70" spans="1:20">
      <c r="A70" s="20">
        <v>68</v>
      </c>
      <c r="B70" t="s">
        <v>406</v>
      </c>
      <c r="C70" t="s">
        <v>28</v>
      </c>
      <c r="D70" t="s">
        <v>28</v>
      </c>
      <c r="E70" t="s">
        <v>407</v>
      </c>
      <c r="F70" t="s">
        <v>408</v>
      </c>
      <c r="G70" t="s">
        <v>409</v>
      </c>
      <c r="H70" t="s">
        <v>10257</v>
      </c>
      <c r="I70" s="14">
        <v>44216.655104166668</v>
      </c>
      <c r="J70" t="s">
        <v>96</v>
      </c>
      <c r="K70" t="s">
        <v>97</v>
      </c>
      <c r="L70" t="s">
        <v>98</v>
      </c>
      <c r="M70" t="s">
        <v>410</v>
      </c>
      <c r="N70" t="s">
        <v>98</v>
      </c>
      <c r="O70" t="b">
        <v>0</v>
      </c>
      <c r="P70">
        <v>2021</v>
      </c>
      <c r="Q70" t="s">
        <v>10177</v>
      </c>
      <c r="R70">
        <v>20</v>
      </c>
      <c r="S70" t="s">
        <v>10167</v>
      </c>
      <c r="T70">
        <v>15</v>
      </c>
    </row>
    <row r="71" spans="1:20">
      <c r="A71" s="20">
        <v>69</v>
      </c>
      <c r="B71" t="s">
        <v>411</v>
      </c>
      <c r="C71" t="s">
        <v>42</v>
      </c>
      <c r="D71" t="s">
        <v>215</v>
      </c>
      <c r="E71" t="s">
        <v>216</v>
      </c>
      <c r="F71" t="s">
        <v>217</v>
      </c>
      <c r="G71" t="s">
        <v>412</v>
      </c>
      <c r="H71" t="s">
        <v>10258</v>
      </c>
      <c r="I71" s="14">
        <v>44216.713078703702</v>
      </c>
      <c r="J71" t="s">
        <v>96</v>
      </c>
      <c r="K71" t="s">
        <v>97</v>
      </c>
      <c r="L71" t="s">
        <v>98</v>
      </c>
      <c r="M71" t="s">
        <v>413</v>
      </c>
      <c r="N71" t="s">
        <v>98</v>
      </c>
      <c r="O71" t="b">
        <v>0</v>
      </c>
      <c r="P71">
        <v>2021</v>
      </c>
      <c r="Q71" t="s">
        <v>10177</v>
      </c>
      <c r="R71">
        <v>20</v>
      </c>
      <c r="S71" t="s">
        <v>10167</v>
      </c>
      <c r="T71">
        <v>17</v>
      </c>
    </row>
    <row r="72" spans="1:20">
      <c r="A72" s="20">
        <v>70</v>
      </c>
      <c r="B72" t="s">
        <v>414</v>
      </c>
      <c r="C72" t="s">
        <v>58</v>
      </c>
      <c r="D72" t="s">
        <v>275</v>
      </c>
      <c r="E72" t="s">
        <v>276</v>
      </c>
      <c r="F72" t="s">
        <v>415</v>
      </c>
      <c r="G72" t="s">
        <v>416</v>
      </c>
      <c r="H72" t="s">
        <v>10259</v>
      </c>
      <c r="I72" s="14">
        <v>44216.714386574073</v>
      </c>
      <c r="J72" t="s">
        <v>96</v>
      </c>
      <c r="K72" t="s">
        <v>114</v>
      </c>
      <c r="L72" t="s">
        <v>107</v>
      </c>
      <c r="M72" t="s">
        <v>417</v>
      </c>
      <c r="N72" t="s">
        <v>107</v>
      </c>
      <c r="O72" t="b">
        <v>0</v>
      </c>
      <c r="P72">
        <v>2021</v>
      </c>
      <c r="Q72" t="s">
        <v>10177</v>
      </c>
      <c r="R72">
        <v>20</v>
      </c>
      <c r="S72" t="s">
        <v>10167</v>
      </c>
      <c r="T72">
        <v>17</v>
      </c>
    </row>
    <row r="73" spans="1:20">
      <c r="A73" s="20">
        <v>71</v>
      </c>
      <c r="B73" t="s">
        <v>418</v>
      </c>
      <c r="C73" t="s">
        <v>42</v>
      </c>
      <c r="D73" t="s">
        <v>165</v>
      </c>
      <c r="E73" t="s">
        <v>133</v>
      </c>
      <c r="F73" t="s">
        <v>361</v>
      </c>
      <c r="G73" t="s">
        <v>419</v>
      </c>
      <c r="H73" t="s">
        <v>10260</v>
      </c>
      <c r="I73" s="14">
        <v>44217.426423611112</v>
      </c>
      <c r="J73" t="s">
        <v>96</v>
      </c>
      <c r="K73" t="s">
        <v>97</v>
      </c>
      <c r="L73" t="s">
        <v>98</v>
      </c>
      <c r="M73" t="s">
        <v>420</v>
      </c>
      <c r="N73" t="s">
        <v>98</v>
      </c>
      <c r="O73" t="b">
        <v>0</v>
      </c>
      <c r="P73">
        <v>2021</v>
      </c>
      <c r="Q73" t="s">
        <v>10177</v>
      </c>
      <c r="R73">
        <v>21</v>
      </c>
      <c r="S73" t="s">
        <v>10168</v>
      </c>
      <c r="T73">
        <v>10</v>
      </c>
    </row>
    <row r="74" spans="1:20">
      <c r="A74" s="20">
        <v>72</v>
      </c>
      <c r="B74" t="s">
        <v>421</v>
      </c>
      <c r="C74" t="s">
        <v>42</v>
      </c>
      <c r="D74" t="s">
        <v>215</v>
      </c>
      <c r="E74" t="s">
        <v>216</v>
      </c>
      <c r="F74" t="s">
        <v>387</v>
      </c>
      <c r="G74" t="s">
        <v>422</v>
      </c>
      <c r="H74" t="s">
        <v>10261</v>
      </c>
      <c r="I74" s="14">
        <v>44217.523912037039</v>
      </c>
      <c r="J74" t="s">
        <v>96</v>
      </c>
      <c r="K74" t="s">
        <v>114</v>
      </c>
      <c r="L74" t="s">
        <v>98</v>
      </c>
      <c r="M74" t="s">
        <v>423</v>
      </c>
      <c r="N74" t="s">
        <v>98</v>
      </c>
      <c r="O74" t="b">
        <v>0</v>
      </c>
      <c r="P74">
        <v>2021</v>
      </c>
      <c r="Q74" t="s">
        <v>10177</v>
      </c>
      <c r="R74">
        <v>21</v>
      </c>
      <c r="S74" t="s">
        <v>10168</v>
      </c>
      <c r="T74">
        <v>12</v>
      </c>
    </row>
    <row r="75" spans="1:20">
      <c r="A75" s="20">
        <v>73</v>
      </c>
      <c r="B75" t="s">
        <v>424</v>
      </c>
      <c r="C75" t="s">
        <v>44</v>
      </c>
      <c r="D75" t="s">
        <v>159</v>
      </c>
      <c r="E75" t="s">
        <v>248</v>
      </c>
      <c r="F75" t="s">
        <v>425</v>
      </c>
      <c r="G75" t="s">
        <v>426</v>
      </c>
      <c r="H75" t="s">
        <v>10262</v>
      </c>
      <c r="I75" s="14">
        <v>44217.709004629629</v>
      </c>
      <c r="J75" t="s">
        <v>105</v>
      </c>
      <c r="K75" t="s">
        <v>97</v>
      </c>
      <c r="L75" t="s">
        <v>98</v>
      </c>
      <c r="M75" t="s">
        <v>427</v>
      </c>
      <c r="N75" t="s">
        <v>98</v>
      </c>
      <c r="O75" t="b">
        <v>0</v>
      </c>
      <c r="P75">
        <v>2021</v>
      </c>
      <c r="Q75" t="s">
        <v>10177</v>
      </c>
      <c r="R75">
        <v>21</v>
      </c>
      <c r="S75" t="s">
        <v>10168</v>
      </c>
      <c r="T75">
        <v>17</v>
      </c>
    </row>
    <row r="76" spans="1:20">
      <c r="A76" s="20">
        <v>74</v>
      </c>
      <c r="B76" t="s">
        <v>428</v>
      </c>
      <c r="C76" t="s">
        <v>35</v>
      </c>
      <c r="D76" t="s">
        <v>429</v>
      </c>
      <c r="E76" t="s">
        <v>430</v>
      </c>
      <c r="F76" t="s">
        <v>119</v>
      </c>
      <c r="G76" t="s">
        <v>431</v>
      </c>
      <c r="H76" t="s">
        <v>10263</v>
      </c>
      <c r="I76" s="14">
        <v>44217.701145833344</v>
      </c>
      <c r="J76" t="s">
        <v>105</v>
      </c>
      <c r="K76" t="s">
        <v>114</v>
      </c>
      <c r="L76" t="s">
        <v>109</v>
      </c>
      <c r="M76" t="s">
        <v>432</v>
      </c>
      <c r="N76" t="s">
        <v>109</v>
      </c>
      <c r="O76" t="b">
        <v>0</v>
      </c>
      <c r="P76">
        <v>2021</v>
      </c>
      <c r="Q76" t="s">
        <v>10177</v>
      </c>
      <c r="R76">
        <v>21</v>
      </c>
      <c r="S76" t="s">
        <v>10168</v>
      </c>
      <c r="T76">
        <v>16</v>
      </c>
    </row>
    <row r="77" spans="1:20">
      <c r="A77" s="20">
        <v>75</v>
      </c>
      <c r="B77" t="s">
        <v>433</v>
      </c>
      <c r="C77" t="s">
        <v>35</v>
      </c>
      <c r="D77" t="s">
        <v>342</v>
      </c>
      <c r="E77" t="s">
        <v>434</v>
      </c>
      <c r="F77" t="s">
        <v>350</v>
      </c>
      <c r="G77" t="s">
        <v>434</v>
      </c>
      <c r="H77" t="s">
        <v>10264</v>
      </c>
      <c r="I77" s="14">
        <v>44217.732627314806</v>
      </c>
      <c r="J77" t="s">
        <v>105</v>
      </c>
      <c r="K77" t="s">
        <v>97</v>
      </c>
      <c r="L77" t="s">
        <v>121</v>
      </c>
      <c r="M77" t="s">
        <v>435</v>
      </c>
      <c r="N77" t="s">
        <v>109</v>
      </c>
      <c r="O77" t="b">
        <v>0</v>
      </c>
      <c r="P77">
        <v>2021</v>
      </c>
      <c r="Q77" t="s">
        <v>10177</v>
      </c>
      <c r="R77">
        <v>21</v>
      </c>
      <c r="S77" t="s">
        <v>10168</v>
      </c>
      <c r="T77">
        <v>17</v>
      </c>
    </row>
    <row r="78" spans="1:20">
      <c r="A78" s="20">
        <v>76</v>
      </c>
      <c r="B78" t="s">
        <v>436</v>
      </c>
      <c r="C78" t="s">
        <v>28</v>
      </c>
      <c r="D78" t="s">
        <v>28</v>
      </c>
      <c r="E78" t="s">
        <v>111</v>
      </c>
      <c r="F78" t="s">
        <v>437</v>
      </c>
      <c r="G78" t="s">
        <v>438</v>
      </c>
      <c r="H78" t="s">
        <v>10265</v>
      </c>
      <c r="I78" s="14">
        <v>44218.396574074082</v>
      </c>
      <c r="J78" t="s">
        <v>105</v>
      </c>
      <c r="K78" t="s">
        <v>97</v>
      </c>
      <c r="L78" t="s">
        <v>98</v>
      </c>
      <c r="M78" t="s">
        <v>439</v>
      </c>
      <c r="N78" t="s">
        <v>98</v>
      </c>
      <c r="O78" t="b">
        <v>0</v>
      </c>
      <c r="P78">
        <v>2021</v>
      </c>
      <c r="Q78" t="s">
        <v>10177</v>
      </c>
      <c r="R78">
        <v>22</v>
      </c>
      <c r="S78" t="s">
        <v>10169</v>
      </c>
      <c r="T78">
        <v>9</v>
      </c>
    </row>
    <row r="79" spans="1:20">
      <c r="A79" s="20">
        <v>77</v>
      </c>
      <c r="B79" t="s">
        <v>440</v>
      </c>
      <c r="C79" t="s">
        <v>36</v>
      </c>
      <c r="D79" t="s">
        <v>37</v>
      </c>
      <c r="E79" t="s">
        <v>441</v>
      </c>
      <c r="F79" t="s">
        <v>140</v>
      </c>
      <c r="G79" t="s">
        <v>141</v>
      </c>
      <c r="H79" t="s">
        <v>10199</v>
      </c>
      <c r="I79" s="14">
        <v>44218.405185185176</v>
      </c>
      <c r="J79" t="s">
        <v>105</v>
      </c>
      <c r="K79" t="s">
        <v>97</v>
      </c>
      <c r="L79" t="s">
        <v>107</v>
      </c>
      <c r="M79" t="s">
        <v>442</v>
      </c>
      <c r="N79" t="s">
        <v>107</v>
      </c>
      <c r="O79" t="b">
        <v>0</v>
      </c>
      <c r="P79">
        <v>2021</v>
      </c>
      <c r="Q79" t="s">
        <v>10177</v>
      </c>
      <c r="R79">
        <v>22</v>
      </c>
      <c r="S79" t="s">
        <v>10169</v>
      </c>
      <c r="T79">
        <v>9</v>
      </c>
    </row>
    <row r="80" spans="1:20">
      <c r="A80" s="20">
        <v>78</v>
      </c>
      <c r="B80" t="s">
        <v>443</v>
      </c>
      <c r="C80" t="s">
        <v>36</v>
      </c>
      <c r="D80" t="s">
        <v>37</v>
      </c>
      <c r="E80" t="s">
        <v>133</v>
      </c>
      <c r="F80" t="s">
        <v>444</v>
      </c>
      <c r="G80" t="s">
        <v>445</v>
      </c>
      <c r="H80" t="s">
        <v>10266</v>
      </c>
      <c r="I80" s="14">
        <v>44218.471712962957</v>
      </c>
      <c r="J80" t="s">
        <v>105</v>
      </c>
      <c r="K80" t="s">
        <v>97</v>
      </c>
      <c r="L80" t="s">
        <v>107</v>
      </c>
      <c r="M80" t="s">
        <v>446</v>
      </c>
      <c r="N80" t="s">
        <v>107</v>
      </c>
      <c r="O80" t="b">
        <v>1</v>
      </c>
      <c r="P80">
        <v>2021</v>
      </c>
      <c r="Q80" t="s">
        <v>10177</v>
      </c>
      <c r="R80">
        <v>22</v>
      </c>
      <c r="S80" t="s">
        <v>10169</v>
      </c>
      <c r="T80">
        <v>11</v>
      </c>
    </row>
    <row r="81" spans="1:20">
      <c r="A81" s="20">
        <v>79</v>
      </c>
      <c r="B81" t="s">
        <v>447</v>
      </c>
      <c r="C81" t="s">
        <v>39</v>
      </c>
      <c r="D81" t="s">
        <v>448</v>
      </c>
      <c r="E81" t="s">
        <v>133</v>
      </c>
      <c r="F81" t="s">
        <v>285</v>
      </c>
      <c r="G81" t="s">
        <v>449</v>
      </c>
      <c r="H81" t="s">
        <v>10267</v>
      </c>
      <c r="I81" s="14">
        <v>44218.578090277777</v>
      </c>
      <c r="J81" t="s">
        <v>105</v>
      </c>
      <c r="K81" t="s">
        <v>114</v>
      </c>
      <c r="L81" t="s">
        <v>98</v>
      </c>
      <c r="M81" t="s">
        <v>450</v>
      </c>
      <c r="N81" t="s">
        <v>98</v>
      </c>
      <c r="O81" t="b">
        <v>0</v>
      </c>
      <c r="P81">
        <v>2021</v>
      </c>
      <c r="Q81" t="s">
        <v>10177</v>
      </c>
      <c r="R81">
        <v>22</v>
      </c>
      <c r="S81" t="s">
        <v>10169</v>
      </c>
      <c r="T81">
        <v>13</v>
      </c>
    </row>
    <row r="82" spans="1:20">
      <c r="A82" s="20">
        <v>80</v>
      </c>
      <c r="B82" t="s">
        <v>451</v>
      </c>
      <c r="C82" t="s">
        <v>26</v>
      </c>
      <c r="D82" t="s">
        <v>27</v>
      </c>
      <c r="E82" t="s">
        <v>452</v>
      </c>
      <c r="F82" t="s">
        <v>453</v>
      </c>
      <c r="G82" t="s">
        <v>454</v>
      </c>
      <c r="H82" t="s">
        <v>10268</v>
      </c>
      <c r="I82" s="14">
        <v>44218.64371527778</v>
      </c>
      <c r="J82" t="s">
        <v>105</v>
      </c>
      <c r="K82" t="s">
        <v>97</v>
      </c>
      <c r="L82" t="s">
        <v>98</v>
      </c>
      <c r="M82" t="s">
        <v>455</v>
      </c>
      <c r="N82" t="s">
        <v>98</v>
      </c>
      <c r="O82" t="b">
        <v>0</v>
      </c>
      <c r="P82">
        <v>2021</v>
      </c>
      <c r="Q82" t="s">
        <v>10177</v>
      </c>
      <c r="R82">
        <v>22</v>
      </c>
      <c r="S82" t="s">
        <v>10169</v>
      </c>
      <c r="T82">
        <v>15</v>
      </c>
    </row>
    <row r="83" spans="1:20">
      <c r="A83" s="20">
        <v>81</v>
      </c>
      <c r="B83" t="s">
        <v>456</v>
      </c>
      <c r="C83" t="s">
        <v>60</v>
      </c>
      <c r="D83" t="s">
        <v>457</v>
      </c>
      <c r="E83" t="s">
        <v>458</v>
      </c>
      <c r="F83" t="s">
        <v>459</v>
      </c>
      <c r="G83" t="s">
        <v>460</v>
      </c>
      <c r="H83" t="s">
        <v>10269</v>
      </c>
      <c r="I83" s="14">
        <v>44219.436018518521</v>
      </c>
      <c r="J83" t="s">
        <v>105</v>
      </c>
      <c r="K83" t="s">
        <v>114</v>
      </c>
      <c r="L83" t="s">
        <v>98</v>
      </c>
      <c r="M83" t="s">
        <v>461</v>
      </c>
      <c r="N83" t="s">
        <v>98</v>
      </c>
      <c r="O83" t="b">
        <v>0</v>
      </c>
      <c r="P83">
        <v>2021</v>
      </c>
      <c r="Q83" t="s">
        <v>10177</v>
      </c>
      <c r="R83">
        <v>23</v>
      </c>
      <c r="S83" t="s">
        <v>10171</v>
      </c>
      <c r="T83">
        <v>10</v>
      </c>
    </row>
    <row r="84" spans="1:20">
      <c r="A84" s="20">
        <v>82</v>
      </c>
      <c r="B84" t="s">
        <v>462</v>
      </c>
      <c r="C84" t="s">
        <v>35</v>
      </c>
      <c r="D84" t="s">
        <v>124</v>
      </c>
      <c r="E84" t="s">
        <v>144</v>
      </c>
      <c r="F84" t="s">
        <v>196</v>
      </c>
      <c r="G84" t="s">
        <v>463</v>
      </c>
      <c r="H84" t="s">
        <v>10270</v>
      </c>
      <c r="I84" s="14">
        <v>44221.389953703707</v>
      </c>
      <c r="J84" t="s">
        <v>105</v>
      </c>
      <c r="K84" t="s">
        <v>114</v>
      </c>
      <c r="L84" t="s">
        <v>109</v>
      </c>
      <c r="M84" t="s">
        <v>464</v>
      </c>
      <c r="N84" t="s">
        <v>109</v>
      </c>
      <c r="O84" t="b">
        <v>0</v>
      </c>
      <c r="P84">
        <v>2021</v>
      </c>
      <c r="Q84" t="s">
        <v>10177</v>
      </c>
      <c r="R84">
        <v>25</v>
      </c>
      <c r="S84" t="s">
        <v>10165</v>
      </c>
      <c r="T84">
        <v>9</v>
      </c>
    </row>
    <row r="85" spans="1:20">
      <c r="A85" s="20">
        <v>83</v>
      </c>
      <c r="B85" t="s">
        <v>465</v>
      </c>
      <c r="C85" t="s">
        <v>35</v>
      </c>
      <c r="D85" t="s">
        <v>180</v>
      </c>
      <c r="E85" t="s">
        <v>466</v>
      </c>
      <c r="F85" t="s">
        <v>467</v>
      </c>
      <c r="G85" t="s">
        <v>468</v>
      </c>
      <c r="H85" t="s">
        <v>10271</v>
      </c>
      <c r="I85" s="14">
        <v>44221.463159722232</v>
      </c>
      <c r="J85" t="s">
        <v>105</v>
      </c>
      <c r="K85" t="s">
        <v>114</v>
      </c>
      <c r="L85" t="s">
        <v>109</v>
      </c>
      <c r="M85" t="s">
        <v>469</v>
      </c>
      <c r="N85" t="s">
        <v>109</v>
      </c>
      <c r="O85" t="b">
        <v>0</v>
      </c>
      <c r="P85">
        <v>2021</v>
      </c>
      <c r="Q85" t="s">
        <v>10177</v>
      </c>
      <c r="R85">
        <v>25</v>
      </c>
      <c r="S85" t="s">
        <v>10165</v>
      </c>
      <c r="T85">
        <v>11</v>
      </c>
    </row>
    <row r="86" spans="1:20">
      <c r="A86" s="20">
        <v>84</v>
      </c>
      <c r="B86" t="s">
        <v>470</v>
      </c>
      <c r="C86" t="s">
        <v>35</v>
      </c>
      <c r="D86" t="s">
        <v>180</v>
      </c>
      <c r="E86" t="s">
        <v>181</v>
      </c>
      <c r="F86" t="s">
        <v>383</v>
      </c>
      <c r="G86" t="s">
        <v>471</v>
      </c>
      <c r="H86" t="s">
        <v>10272</v>
      </c>
      <c r="I86" s="14">
        <v>44221.47965277778</v>
      </c>
      <c r="J86" t="s">
        <v>105</v>
      </c>
      <c r="K86" t="s">
        <v>114</v>
      </c>
      <c r="L86" t="s">
        <v>109</v>
      </c>
      <c r="M86" t="s">
        <v>472</v>
      </c>
      <c r="N86" t="s">
        <v>109</v>
      </c>
      <c r="O86" t="b">
        <v>0</v>
      </c>
      <c r="P86">
        <v>2021</v>
      </c>
      <c r="Q86" t="s">
        <v>10177</v>
      </c>
      <c r="R86">
        <v>25</v>
      </c>
      <c r="S86" t="s">
        <v>10165</v>
      </c>
      <c r="T86">
        <v>11</v>
      </c>
    </row>
    <row r="87" spans="1:20">
      <c r="A87" s="20">
        <v>85</v>
      </c>
      <c r="B87" t="s">
        <v>473</v>
      </c>
      <c r="C87" t="s">
        <v>24</v>
      </c>
      <c r="D87" t="s">
        <v>24</v>
      </c>
      <c r="E87" t="s">
        <v>474</v>
      </c>
      <c r="F87" t="s">
        <v>475</v>
      </c>
      <c r="G87" t="s">
        <v>476</v>
      </c>
      <c r="H87" t="s">
        <v>10273</v>
      </c>
      <c r="I87" s="14">
        <v>44221.605439814812</v>
      </c>
      <c r="J87" t="s">
        <v>105</v>
      </c>
      <c r="K87" t="s">
        <v>114</v>
      </c>
      <c r="L87" t="s">
        <v>136</v>
      </c>
      <c r="M87" t="s">
        <v>477</v>
      </c>
      <c r="N87" t="s">
        <v>136</v>
      </c>
      <c r="O87" t="b">
        <v>0</v>
      </c>
      <c r="P87">
        <v>2021</v>
      </c>
      <c r="Q87" t="s">
        <v>10177</v>
      </c>
      <c r="R87">
        <v>25</v>
      </c>
      <c r="S87" t="s">
        <v>10165</v>
      </c>
      <c r="T87">
        <v>14</v>
      </c>
    </row>
    <row r="88" spans="1:20">
      <c r="A88" s="20">
        <v>86</v>
      </c>
      <c r="B88" t="s">
        <v>478</v>
      </c>
      <c r="C88" t="s">
        <v>35</v>
      </c>
      <c r="D88" t="s">
        <v>117</v>
      </c>
      <c r="E88" t="s">
        <v>118</v>
      </c>
      <c r="F88" t="s">
        <v>479</v>
      </c>
      <c r="G88" t="s">
        <v>480</v>
      </c>
      <c r="H88" t="s">
        <v>10274</v>
      </c>
      <c r="I88" s="14">
        <v>44221.678796296299</v>
      </c>
      <c r="J88" t="s">
        <v>105</v>
      </c>
      <c r="K88" t="s">
        <v>97</v>
      </c>
      <c r="L88" t="s">
        <v>121</v>
      </c>
      <c r="M88" t="s">
        <v>481</v>
      </c>
      <c r="N88" t="s">
        <v>109</v>
      </c>
      <c r="O88" t="b">
        <v>0</v>
      </c>
      <c r="P88">
        <v>2021</v>
      </c>
      <c r="Q88" t="s">
        <v>10177</v>
      </c>
      <c r="R88">
        <v>25</v>
      </c>
      <c r="S88" t="s">
        <v>10165</v>
      </c>
      <c r="T88">
        <v>16</v>
      </c>
    </row>
    <row r="89" spans="1:20">
      <c r="A89" s="20">
        <v>87</v>
      </c>
      <c r="B89" t="s">
        <v>482</v>
      </c>
      <c r="C89" t="s">
        <v>24</v>
      </c>
      <c r="D89" t="s">
        <v>24</v>
      </c>
      <c r="E89" t="s">
        <v>483</v>
      </c>
      <c r="F89" t="s">
        <v>484</v>
      </c>
      <c r="G89" t="s">
        <v>485</v>
      </c>
      <c r="H89" t="s">
        <v>10275</v>
      </c>
      <c r="I89" s="14">
        <v>44221.728113425917</v>
      </c>
      <c r="J89" t="s">
        <v>105</v>
      </c>
      <c r="K89" t="s">
        <v>114</v>
      </c>
      <c r="L89" t="s">
        <v>98</v>
      </c>
      <c r="M89" t="s">
        <v>486</v>
      </c>
      <c r="N89" t="s">
        <v>98</v>
      </c>
      <c r="O89" t="b">
        <v>0</v>
      </c>
      <c r="P89">
        <v>2021</v>
      </c>
      <c r="Q89" t="s">
        <v>10177</v>
      </c>
      <c r="R89">
        <v>25</v>
      </c>
      <c r="S89" t="s">
        <v>10165</v>
      </c>
      <c r="T89">
        <v>17</v>
      </c>
    </row>
    <row r="90" spans="1:20">
      <c r="A90" s="20">
        <v>88</v>
      </c>
      <c r="B90" t="s">
        <v>487</v>
      </c>
      <c r="C90" t="s">
        <v>35</v>
      </c>
      <c r="D90" t="s">
        <v>180</v>
      </c>
      <c r="E90" t="s">
        <v>181</v>
      </c>
      <c r="F90" t="s">
        <v>484</v>
      </c>
      <c r="G90" t="s">
        <v>183</v>
      </c>
      <c r="H90" t="s">
        <v>10207</v>
      </c>
      <c r="I90" s="14">
        <v>44221.765902777777</v>
      </c>
      <c r="J90" t="s">
        <v>105</v>
      </c>
      <c r="K90" t="s">
        <v>114</v>
      </c>
      <c r="L90" t="s">
        <v>109</v>
      </c>
      <c r="M90" t="s">
        <v>488</v>
      </c>
      <c r="N90" t="s">
        <v>109</v>
      </c>
      <c r="O90" t="b">
        <v>0</v>
      </c>
      <c r="P90">
        <v>2021</v>
      </c>
      <c r="Q90" t="s">
        <v>10177</v>
      </c>
      <c r="R90">
        <v>25</v>
      </c>
      <c r="S90" t="s">
        <v>10165</v>
      </c>
      <c r="T90">
        <v>18</v>
      </c>
    </row>
    <row r="91" spans="1:20">
      <c r="A91" s="20">
        <v>89</v>
      </c>
      <c r="B91" t="s">
        <v>489</v>
      </c>
      <c r="C91" t="s">
        <v>52</v>
      </c>
      <c r="D91" t="s">
        <v>225</v>
      </c>
      <c r="E91" t="s">
        <v>490</v>
      </c>
      <c r="F91" t="s">
        <v>491</v>
      </c>
      <c r="G91" t="s">
        <v>492</v>
      </c>
      <c r="H91" t="s">
        <v>10276</v>
      </c>
      <c r="I91" s="14">
        <v>44222.451041666667</v>
      </c>
      <c r="J91" t="s">
        <v>105</v>
      </c>
      <c r="K91" t="s">
        <v>106</v>
      </c>
      <c r="L91" t="s">
        <v>136</v>
      </c>
      <c r="M91" t="s">
        <v>493</v>
      </c>
      <c r="N91" t="s">
        <v>136</v>
      </c>
      <c r="O91" t="b">
        <v>1</v>
      </c>
      <c r="P91">
        <v>2021</v>
      </c>
      <c r="Q91" t="s">
        <v>10177</v>
      </c>
      <c r="R91">
        <v>26</v>
      </c>
      <c r="S91" t="s">
        <v>10166</v>
      </c>
      <c r="T91">
        <v>10</v>
      </c>
    </row>
    <row r="92" spans="1:20">
      <c r="A92" s="20">
        <v>90</v>
      </c>
      <c r="B92" t="s">
        <v>494</v>
      </c>
      <c r="C92" t="s">
        <v>35</v>
      </c>
      <c r="D92" t="s">
        <v>124</v>
      </c>
      <c r="E92" t="s">
        <v>144</v>
      </c>
      <c r="F92" t="s">
        <v>495</v>
      </c>
      <c r="G92" t="s">
        <v>496</v>
      </c>
      <c r="H92" t="s">
        <v>10277</v>
      </c>
      <c r="I92" s="14">
        <v>44222.565381944441</v>
      </c>
      <c r="J92" t="s">
        <v>105</v>
      </c>
      <c r="K92" t="s">
        <v>114</v>
      </c>
      <c r="L92" t="s">
        <v>109</v>
      </c>
      <c r="M92" t="s">
        <v>497</v>
      </c>
      <c r="N92" t="s">
        <v>109</v>
      </c>
      <c r="O92" t="b">
        <v>0</v>
      </c>
      <c r="P92">
        <v>2021</v>
      </c>
      <c r="Q92" t="s">
        <v>10177</v>
      </c>
      <c r="R92">
        <v>26</v>
      </c>
      <c r="S92" t="s">
        <v>10166</v>
      </c>
      <c r="T92">
        <v>13</v>
      </c>
    </row>
    <row r="93" spans="1:20">
      <c r="A93" s="20">
        <v>91</v>
      </c>
      <c r="B93" t="s">
        <v>498</v>
      </c>
      <c r="C93" t="s">
        <v>35</v>
      </c>
      <c r="D93" t="s">
        <v>499</v>
      </c>
      <c r="E93" t="s">
        <v>500</v>
      </c>
      <c r="F93" t="s">
        <v>126</v>
      </c>
      <c r="G93" t="s">
        <v>501</v>
      </c>
      <c r="H93" t="s">
        <v>10278</v>
      </c>
      <c r="I93" s="14">
        <v>44222.969930555562</v>
      </c>
      <c r="J93" t="s">
        <v>105</v>
      </c>
      <c r="K93" t="s">
        <v>97</v>
      </c>
      <c r="L93" t="s">
        <v>109</v>
      </c>
      <c r="M93" t="s">
        <v>502</v>
      </c>
      <c r="N93" t="s">
        <v>109</v>
      </c>
      <c r="O93" t="b">
        <v>0</v>
      </c>
      <c r="P93">
        <v>2021</v>
      </c>
      <c r="Q93" t="s">
        <v>10177</v>
      </c>
      <c r="R93">
        <v>26</v>
      </c>
      <c r="S93" t="s">
        <v>10166</v>
      </c>
      <c r="T93">
        <v>23</v>
      </c>
    </row>
    <row r="94" spans="1:20">
      <c r="A94" s="20">
        <v>92</v>
      </c>
      <c r="B94" t="s">
        <v>503</v>
      </c>
      <c r="C94" t="s">
        <v>39</v>
      </c>
      <c r="D94" t="s">
        <v>175</v>
      </c>
      <c r="E94" t="s">
        <v>176</v>
      </c>
      <c r="F94" t="s">
        <v>398</v>
      </c>
      <c r="G94" t="s">
        <v>504</v>
      </c>
      <c r="H94" t="s">
        <v>10279</v>
      </c>
      <c r="I94" s="14">
        <v>44223.464629629627</v>
      </c>
      <c r="J94" t="s">
        <v>105</v>
      </c>
      <c r="K94" t="s">
        <v>97</v>
      </c>
      <c r="L94" t="s">
        <v>98</v>
      </c>
      <c r="M94" t="s">
        <v>505</v>
      </c>
      <c r="N94" t="s">
        <v>98</v>
      </c>
      <c r="O94" t="b">
        <v>0</v>
      </c>
      <c r="P94">
        <v>2021</v>
      </c>
      <c r="Q94" t="s">
        <v>10177</v>
      </c>
      <c r="R94">
        <v>27</v>
      </c>
      <c r="S94" t="s">
        <v>10167</v>
      </c>
      <c r="T94">
        <v>11</v>
      </c>
    </row>
    <row r="95" spans="1:20">
      <c r="A95" s="20">
        <v>93</v>
      </c>
      <c r="B95" t="s">
        <v>506</v>
      </c>
      <c r="C95" t="s">
        <v>42</v>
      </c>
      <c r="D95" t="s">
        <v>507</v>
      </c>
      <c r="E95" t="s">
        <v>508</v>
      </c>
      <c r="F95" t="s">
        <v>509</v>
      </c>
      <c r="G95" t="s">
        <v>510</v>
      </c>
      <c r="H95" t="s">
        <v>10280</v>
      </c>
      <c r="I95" s="14">
        <v>44223.700740740736</v>
      </c>
      <c r="J95" t="s">
        <v>105</v>
      </c>
      <c r="K95" t="s">
        <v>114</v>
      </c>
      <c r="L95" t="s">
        <v>98</v>
      </c>
      <c r="M95" t="s">
        <v>511</v>
      </c>
      <c r="N95" t="s">
        <v>98</v>
      </c>
      <c r="O95" t="b">
        <v>0</v>
      </c>
      <c r="P95">
        <v>2021</v>
      </c>
      <c r="Q95" t="s">
        <v>10177</v>
      </c>
      <c r="R95">
        <v>27</v>
      </c>
      <c r="S95" t="s">
        <v>10167</v>
      </c>
      <c r="T95">
        <v>16</v>
      </c>
    </row>
    <row r="96" spans="1:20">
      <c r="A96" s="20">
        <v>94</v>
      </c>
      <c r="B96" t="s">
        <v>512</v>
      </c>
      <c r="C96" t="s">
        <v>44</v>
      </c>
      <c r="D96" t="s">
        <v>375</v>
      </c>
      <c r="E96" t="s">
        <v>376</v>
      </c>
      <c r="F96" t="s">
        <v>513</v>
      </c>
      <c r="G96" t="s">
        <v>514</v>
      </c>
      <c r="H96" t="s">
        <v>10281</v>
      </c>
      <c r="I96" s="14">
        <v>44224.424155092587</v>
      </c>
      <c r="J96" t="s">
        <v>105</v>
      </c>
      <c r="K96" t="s">
        <v>114</v>
      </c>
      <c r="L96" t="s">
        <v>98</v>
      </c>
      <c r="M96" t="s">
        <v>515</v>
      </c>
      <c r="N96" t="s">
        <v>98</v>
      </c>
      <c r="O96" t="b">
        <v>0</v>
      </c>
      <c r="P96">
        <v>2021</v>
      </c>
      <c r="Q96" t="s">
        <v>10177</v>
      </c>
      <c r="R96">
        <v>28</v>
      </c>
      <c r="S96" t="s">
        <v>10168</v>
      </c>
      <c r="T96">
        <v>10</v>
      </c>
    </row>
    <row r="97" spans="1:20">
      <c r="A97" s="20">
        <v>95</v>
      </c>
      <c r="B97" t="s">
        <v>516</v>
      </c>
      <c r="C97" t="s">
        <v>44</v>
      </c>
      <c r="D97" t="s">
        <v>375</v>
      </c>
      <c r="E97" t="s">
        <v>376</v>
      </c>
      <c r="F97" t="s">
        <v>513</v>
      </c>
      <c r="G97" t="s">
        <v>517</v>
      </c>
      <c r="H97" t="s">
        <v>10282</v>
      </c>
      <c r="I97" s="14">
        <v>44224.433634259258</v>
      </c>
      <c r="J97" t="s">
        <v>105</v>
      </c>
      <c r="K97" t="s">
        <v>114</v>
      </c>
      <c r="L97" t="s">
        <v>98</v>
      </c>
      <c r="M97" t="s">
        <v>518</v>
      </c>
      <c r="N97" t="s">
        <v>98</v>
      </c>
      <c r="O97" t="b">
        <v>0</v>
      </c>
      <c r="P97">
        <v>2021</v>
      </c>
      <c r="Q97" t="s">
        <v>10177</v>
      </c>
      <c r="R97">
        <v>28</v>
      </c>
      <c r="S97" t="s">
        <v>10168</v>
      </c>
      <c r="T97">
        <v>10</v>
      </c>
    </row>
    <row r="98" spans="1:20">
      <c r="A98" s="20">
        <v>96</v>
      </c>
      <c r="B98" t="s">
        <v>519</v>
      </c>
      <c r="C98" t="s">
        <v>42</v>
      </c>
      <c r="D98" t="s">
        <v>215</v>
      </c>
      <c r="E98" t="s">
        <v>216</v>
      </c>
      <c r="F98" t="s">
        <v>334</v>
      </c>
      <c r="G98" t="s">
        <v>250</v>
      </c>
      <c r="H98" t="s">
        <v>10222</v>
      </c>
      <c r="I98" s="14">
        <v>44224.639178240737</v>
      </c>
      <c r="J98" t="s">
        <v>105</v>
      </c>
      <c r="K98" t="s">
        <v>97</v>
      </c>
      <c r="M98" t="s">
        <v>520</v>
      </c>
      <c r="N98" t="s">
        <v>98</v>
      </c>
      <c r="O98" t="b">
        <v>0</v>
      </c>
      <c r="P98">
        <v>2021</v>
      </c>
      <c r="Q98" t="s">
        <v>10177</v>
      </c>
      <c r="R98">
        <v>28</v>
      </c>
      <c r="S98" t="s">
        <v>10168</v>
      </c>
      <c r="T98">
        <v>15</v>
      </c>
    </row>
    <row r="99" spans="1:20">
      <c r="A99" s="20">
        <v>97</v>
      </c>
      <c r="B99" t="s">
        <v>521</v>
      </c>
      <c r="C99" t="s">
        <v>42</v>
      </c>
      <c r="D99" t="s">
        <v>215</v>
      </c>
      <c r="E99" t="s">
        <v>216</v>
      </c>
      <c r="F99" t="s">
        <v>522</v>
      </c>
      <c r="G99" t="s">
        <v>523</v>
      </c>
      <c r="H99" t="s">
        <v>10283</v>
      </c>
      <c r="I99" s="14">
        <v>44224.681516203702</v>
      </c>
      <c r="J99" t="s">
        <v>105</v>
      </c>
      <c r="K99" t="s">
        <v>97</v>
      </c>
      <c r="L99" t="s">
        <v>98</v>
      </c>
      <c r="M99" t="s">
        <v>524</v>
      </c>
      <c r="N99" t="s">
        <v>98</v>
      </c>
      <c r="O99" t="b">
        <v>0</v>
      </c>
      <c r="P99">
        <v>2021</v>
      </c>
      <c r="Q99" t="s">
        <v>10177</v>
      </c>
      <c r="R99">
        <v>28</v>
      </c>
      <c r="S99" t="s">
        <v>10168</v>
      </c>
      <c r="T99">
        <v>16</v>
      </c>
    </row>
    <row r="100" spans="1:20">
      <c r="A100" s="20">
        <v>98</v>
      </c>
      <c r="B100" t="s">
        <v>525</v>
      </c>
      <c r="C100" t="s">
        <v>44</v>
      </c>
      <c r="D100" t="s">
        <v>507</v>
      </c>
      <c r="E100" t="s">
        <v>508</v>
      </c>
      <c r="F100" t="s">
        <v>526</v>
      </c>
      <c r="G100" t="s">
        <v>527</v>
      </c>
      <c r="H100" t="s">
        <v>10284</v>
      </c>
      <c r="I100" s="14">
        <v>44224.766319444447</v>
      </c>
      <c r="J100" t="s">
        <v>105</v>
      </c>
      <c r="K100" t="s">
        <v>97</v>
      </c>
      <c r="L100" t="s">
        <v>98</v>
      </c>
      <c r="M100" t="s">
        <v>528</v>
      </c>
      <c r="N100" t="s">
        <v>98</v>
      </c>
      <c r="O100" t="b">
        <v>0</v>
      </c>
      <c r="P100">
        <v>2021</v>
      </c>
      <c r="Q100" t="s">
        <v>10177</v>
      </c>
      <c r="R100">
        <v>28</v>
      </c>
      <c r="S100" t="s">
        <v>10168</v>
      </c>
      <c r="T100">
        <v>18</v>
      </c>
    </row>
    <row r="101" spans="1:20">
      <c r="A101" s="20">
        <v>99</v>
      </c>
      <c r="B101" t="s">
        <v>529</v>
      </c>
      <c r="C101" t="s">
        <v>35</v>
      </c>
      <c r="D101" t="s">
        <v>342</v>
      </c>
      <c r="E101" t="s">
        <v>434</v>
      </c>
      <c r="F101" t="s">
        <v>530</v>
      </c>
      <c r="G101" t="s">
        <v>531</v>
      </c>
      <c r="H101" t="s">
        <v>10285</v>
      </c>
      <c r="I101" s="14">
        <v>44224.752488425933</v>
      </c>
      <c r="J101" t="s">
        <v>105</v>
      </c>
      <c r="K101" t="s">
        <v>97</v>
      </c>
      <c r="L101" t="s">
        <v>121</v>
      </c>
      <c r="M101" t="s">
        <v>532</v>
      </c>
      <c r="N101" t="s">
        <v>109</v>
      </c>
      <c r="O101" t="b">
        <v>0</v>
      </c>
      <c r="P101">
        <v>2021</v>
      </c>
      <c r="Q101" t="s">
        <v>10177</v>
      </c>
      <c r="R101">
        <v>28</v>
      </c>
      <c r="S101" t="s">
        <v>10168</v>
      </c>
      <c r="T101">
        <v>18</v>
      </c>
    </row>
    <row r="102" spans="1:20">
      <c r="A102" s="20">
        <v>100</v>
      </c>
      <c r="B102" t="s">
        <v>533</v>
      </c>
      <c r="C102" t="s">
        <v>35</v>
      </c>
      <c r="D102" t="s">
        <v>124</v>
      </c>
      <c r="E102" t="s">
        <v>144</v>
      </c>
      <c r="F102" t="s">
        <v>380</v>
      </c>
      <c r="G102" t="s">
        <v>534</v>
      </c>
      <c r="H102" t="s">
        <v>10286</v>
      </c>
      <c r="I102" s="14">
        <v>44225.380613425928</v>
      </c>
      <c r="J102" t="s">
        <v>105</v>
      </c>
      <c r="K102" t="s">
        <v>114</v>
      </c>
      <c r="L102" t="s">
        <v>109</v>
      </c>
      <c r="M102" t="s">
        <v>535</v>
      </c>
      <c r="N102" t="s">
        <v>109</v>
      </c>
      <c r="O102" t="b">
        <v>0</v>
      </c>
      <c r="P102">
        <v>2021</v>
      </c>
      <c r="Q102" t="s">
        <v>10177</v>
      </c>
      <c r="R102">
        <v>29</v>
      </c>
      <c r="S102" t="s">
        <v>10169</v>
      </c>
      <c r="T102">
        <v>9</v>
      </c>
    </row>
    <row r="103" spans="1:20">
      <c r="A103" s="20">
        <v>101</v>
      </c>
      <c r="B103" t="s">
        <v>536</v>
      </c>
      <c r="C103" t="s">
        <v>35</v>
      </c>
      <c r="D103" t="s">
        <v>124</v>
      </c>
      <c r="E103" t="s">
        <v>144</v>
      </c>
      <c r="F103" t="s">
        <v>380</v>
      </c>
      <c r="G103" t="s">
        <v>537</v>
      </c>
      <c r="H103" t="s">
        <v>10287</v>
      </c>
      <c r="I103" s="14">
        <v>44225.447476851848</v>
      </c>
      <c r="J103" t="s">
        <v>105</v>
      </c>
      <c r="K103" t="s">
        <v>114</v>
      </c>
      <c r="L103" t="s">
        <v>109</v>
      </c>
      <c r="M103" t="s">
        <v>538</v>
      </c>
      <c r="N103" t="s">
        <v>109</v>
      </c>
      <c r="O103" t="b">
        <v>0</v>
      </c>
      <c r="P103">
        <v>2021</v>
      </c>
      <c r="Q103" t="s">
        <v>10177</v>
      </c>
      <c r="R103">
        <v>29</v>
      </c>
      <c r="S103" t="s">
        <v>10169</v>
      </c>
      <c r="T103">
        <v>10</v>
      </c>
    </row>
    <row r="104" spans="1:20">
      <c r="A104" s="20">
        <v>102</v>
      </c>
      <c r="B104" t="s">
        <v>539</v>
      </c>
      <c r="C104" t="s">
        <v>42</v>
      </c>
      <c r="D104" t="s">
        <v>165</v>
      </c>
      <c r="E104" t="s">
        <v>133</v>
      </c>
      <c r="F104" t="s">
        <v>361</v>
      </c>
      <c r="G104" t="s">
        <v>540</v>
      </c>
      <c r="H104" t="s">
        <v>10288</v>
      </c>
      <c r="I104" s="14">
        <v>44225.498530092591</v>
      </c>
      <c r="J104" t="s">
        <v>105</v>
      </c>
      <c r="K104" t="s">
        <v>97</v>
      </c>
      <c r="L104" t="s">
        <v>98</v>
      </c>
      <c r="M104" t="s">
        <v>541</v>
      </c>
      <c r="N104" t="s">
        <v>98</v>
      </c>
      <c r="O104" t="b">
        <v>0</v>
      </c>
      <c r="P104">
        <v>2021</v>
      </c>
      <c r="Q104" t="s">
        <v>10177</v>
      </c>
      <c r="R104">
        <v>29</v>
      </c>
      <c r="S104" t="s">
        <v>10169</v>
      </c>
      <c r="T104">
        <v>11</v>
      </c>
    </row>
    <row r="105" spans="1:20">
      <c r="A105" s="20">
        <v>103</v>
      </c>
      <c r="B105" t="s">
        <v>542</v>
      </c>
      <c r="C105" t="s">
        <v>39</v>
      </c>
      <c r="D105" t="s">
        <v>175</v>
      </c>
      <c r="E105" t="s">
        <v>270</v>
      </c>
      <c r="F105" t="s">
        <v>543</v>
      </c>
      <c r="G105" t="s">
        <v>544</v>
      </c>
      <c r="H105" t="s">
        <v>10289</v>
      </c>
      <c r="I105" s="14">
        <v>44225.512650462973</v>
      </c>
      <c r="J105" t="s">
        <v>105</v>
      </c>
      <c r="K105" t="s">
        <v>114</v>
      </c>
      <c r="L105" t="s">
        <v>98</v>
      </c>
      <c r="M105" t="s">
        <v>545</v>
      </c>
      <c r="N105" t="s">
        <v>98</v>
      </c>
      <c r="O105" t="b">
        <v>0</v>
      </c>
      <c r="P105">
        <v>2021</v>
      </c>
      <c r="Q105" t="s">
        <v>10177</v>
      </c>
      <c r="R105">
        <v>29</v>
      </c>
      <c r="S105" t="s">
        <v>10169</v>
      </c>
      <c r="T105">
        <v>12</v>
      </c>
    </row>
    <row r="106" spans="1:20">
      <c r="A106" s="20">
        <v>104</v>
      </c>
      <c r="B106" t="s">
        <v>546</v>
      </c>
      <c r="C106" t="s">
        <v>39</v>
      </c>
      <c r="D106" t="s">
        <v>175</v>
      </c>
      <c r="E106" t="s">
        <v>176</v>
      </c>
      <c r="F106" t="s">
        <v>491</v>
      </c>
      <c r="G106" t="s">
        <v>547</v>
      </c>
      <c r="H106" t="s">
        <v>10290</v>
      </c>
      <c r="I106" s="14">
        <v>44225.511736111112</v>
      </c>
      <c r="J106" t="s">
        <v>105</v>
      </c>
      <c r="K106" t="s">
        <v>114</v>
      </c>
      <c r="L106" t="s">
        <v>98</v>
      </c>
      <c r="M106" t="s">
        <v>548</v>
      </c>
      <c r="N106" t="s">
        <v>98</v>
      </c>
      <c r="O106" t="b">
        <v>0</v>
      </c>
      <c r="P106">
        <v>2021</v>
      </c>
      <c r="Q106" t="s">
        <v>10177</v>
      </c>
      <c r="R106">
        <v>29</v>
      </c>
      <c r="S106" t="s">
        <v>10169</v>
      </c>
      <c r="T106">
        <v>12</v>
      </c>
    </row>
    <row r="107" spans="1:20">
      <c r="A107" s="20">
        <v>105</v>
      </c>
      <c r="B107" t="s">
        <v>549</v>
      </c>
      <c r="C107" t="s">
        <v>56</v>
      </c>
      <c r="D107" t="s">
        <v>550</v>
      </c>
      <c r="E107" t="s">
        <v>551</v>
      </c>
      <c r="F107" t="s">
        <v>552</v>
      </c>
      <c r="G107" t="s">
        <v>553</v>
      </c>
      <c r="H107" t="s">
        <v>10291</v>
      </c>
      <c r="I107" s="14">
        <v>44226.533564814818</v>
      </c>
      <c r="J107" t="s">
        <v>554</v>
      </c>
      <c r="K107" t="s">
        <v>97</v>
      </c>
      <c r="N107" t="s">
        <v>98</v>
      </c>
      <c r="O107" t="b">
        <v>0</v>
      </c>
      <c r="P107">
        <v>2021</v>
      </c>
      <c r="Q107" t="s">
        <v>10177</v>
      </c>
      <c r="R107">
        <v>30</v>
      </c>
      <c r="S107" t="s">
        <v>10171</v>
      </c>
      <c r="T107">
        <v>12</v>
      </c>
    </row>
    <row r="108" spans="1:20">
      <c r="A108" s="20">
        <v>106</v>
      </c>
      <c r="B108" t="s">
        <v>556</v>
      </c>
      <c r="C108" t="s">
        <v>39</v>
      </c>
      <c r="D108" t="s">
        <v>175</v>
      </c>
      <c r="E108" t="s">
        <v>176</v>
      </c>
      <c r="F108" t="s">
        <v>491</v>
      </c>
      <c r="G108" t="s">
        <v>557</v>
      </c>
      <c r="H108" t="s">
        <v>10292</v>
      </c>
      <c r="I108" s="14">
        <v>44229.365127314813</v>
      </c>
      <c r="J108" t="s">
        <v>96</v>
      </c>
      <c r="K108" t="s">
        <v>97</v>
      </c>
      <c r="L108" t="s">
        <v>98</v>
      </c>
      <c r="M108" t="s">
        <v>558</v>
      </c>
      <c r="N108" t="s">
        <v>98</v>
      </c>
      <c r="O108" t="b">
        <v>0</v>
      </c>
      <c r="P108">
        <v>2021</v>
      </c>
      <c r="Q108" t="s">
        <v>10176</v>
      </c>
      <c r="R108">
        <v>2</v>
      </c>
      <c r="S108" t="s">
        <v>10166</v>
      </c>
      <c r="T108">
        <v>8</v>
      </c>
    </row>
    <row r="109" spans="1:20">
      <c r="A109" s="20">
        <v>107</v>
      </c>
      <c r="B109" t="s">
        <v>559</v>
      </c>
      <c r="C109" t="s">
        <v>35</v>
      </c>
      <c r="D109" t="s">
        <v>124</v>
      </c>
      <c r="E109" t="s">
        <v>144</v>
      </c>
      <c r="F109" t="s">
        <v>560</v>
      </c>
      <c r="G109" t="s">
        <v>561</v>
      </c>
      <c r="H109" t="s">
        <v>10293</v>
      </c>
      <c r="I109" s="14">
        <v>44229.380578703713</v>
      </c>
      <c r="J109" t="s">
        <v>96</v>
      </c>
      <c r="K109" t="s">
        <v>114</v>
      </c>
      <c r="L109" t="s">
        <v>109</v>
      </c>
      <c r="M109" t="s">
        <v>562</v>
      </c>
      <c r="N109" t="s">
        <v>109</v>
      </c>
      <c r="O109" t="b">
        <v>0</v>
      </c>
      <c r="P109">
        <v>2021</v>
      </c>
      <c r="Q109" t="s">
        <v>10176</v>
      </c>
      <c r="R109">
        <v>2</v>
      </c>
      <c r="S109" t="s">
        <v>10166</v>
      </c>
      <c r="T109">
        <v>9</v>
      </c>
    </row>
    <row r="110" spans="1:20">
      <c r="A110" s="20">
        <v>108</v>
      </c>
      <c r="B110" t="s">
        <v>563</v>
      </c>
      <c r="C110" t="s">
        <v>44</v>
      </c>
      <c r="D110" t="s">
        <v>507</v>
      </c>
      <c r="E110" t="s">
        <v>508</v>
      </c>
      <c r="F110" t="s">
        <v>564</v>
      </c>
      <c r="G110" t="s">
        <v>565</v>
      </c>
      <c r="H110" t="s">
        <v>10294</v>
      </c>
      <c r="I110" s="14">
        <v>44229.415775462963</v>
      </c>
      <c r="J110" t="s">
        <v>96</v>
      </c>
      <c r="K110" t="s">
        <v>97</v>
      </c>
      <c r="L110" t="s">
        <v>98</v>
      </c>
      <c r="M110" t="s">
        <v>566</v>
      </c>
      <c r="N110" t="s">
        <v>98</v>
      </c>
      <c r="O110" t="b">
        <v>0</v>
      </c>
      <c r="P110">
        <v>2021</v>
      </c>
      <c r="Q110" t="s">
        <v>10176</v>
      </c>
      <c r="R110">
        <v>2</v>
      </c>
      <c r="S110" t="s">
        <v>10166</v>
      </c>
      <c r="T110">
        <v>9</v>
      </c>
    </row>
    <row r="111" spans="1:20">
      <c r="A111" s="20">
        <v>109</v>
      </c>
      <c r="B111" t="s">
        <v>567</v>
      </c>
      <c r="C111" t="s">
        <v>35</v>
      </c>
      <c r="D111" t="s">
        <v>225</v>
      </c>
      <c r="E111" t="s">
        <v>568</v>
      </c>
      <c r="F111" t="s">
        <v>569</v>
      </c>
      <c r="G111" t="s">
        <v>183</v>
      </c>
      <c r="H111" t="s">
        <v>10207</v>
      </c>
      <c r="I111" s="14">
        <v>44229.410312499997</v>
      </c>
      <c r="J111" t="s">
        <v>96</v>
      </c>
      <c r="K111" t="s">
        <v>97</v>
      </c>
      <c r="L111" t="s">
        <v>136</v>
      </c>
      <c r="M111" t="s">
        <v>570</v>
      </c>
      <c r="N111" t="s">
        <v>136</v>
      </c>
      <c r="O111" t="b">
        <v>0</v>
      </c>
      <c r="P111">
        <v>2021</v>
      </c>
      <c r="Q111" t="s">
        <v>10176</v>
      </c>
      <c r="R111">
        <v>2</v>
      </c>
      <c r="S111" t="s">
        <v>10166</v>
      </c>
      <c r="T111">
        <v>9</v>
      </c>
    </row>
    <row r="112" spans="1:20">
      <c r="A112" s="20">
        <v>110</v>
      </c>
      <c r="B112" t="s">
        <v>571</v>
      </c>
      <c r="C112" t="s">
        <v>28</v>
      </c>
      <c r="D112" t="s">
        <v>28</v>
      </c>
      <c r="E112" t="s">
        <v>111</v>
      </c>
      <c r="F112" t="s">
        <v>380</v>
      </c>
      <c r="G112" t="s">
        <v>572</v>
      </c>
      <c r="H112" t="s">
        <v>10295</v>
      </c>
      <c r="I112" s="14">
        <v>44229.438425925917</v>
      </c>
      <c r="J112" t="s">
        <v>96</v>
      </c>
      <c r="K112" t="s">
        <v>114</v>
      </c>
      <c r="L112" t="s">
        <v>98</v>
      </c>
      <c r="M112" t="s">
        <v>573</v>
      </c>
      <c r="N112" t="s">
        <v>98</v>
      </c>
      <c r="O112" t="b">
        <v>0</v>
      </c>
      <c r="P112">
        <v>2021</v>
      </c>
      <c r="Q112" t="s">
        <v>10176</v>
      </c>
      <c r="R112">
        <v>2</v>
      </c>
      <c r="S112" t="s">
        <v>10166</v>
      </c>
      <c r="T112">
        <v>10</v>
      </c>
    </row>
    <row r="113" spans="1:20">
      <c r="A113" s="20">
        <v>111</v>
      </c>
      <c r="B113" t="s">
        <v>574</v>
      </c>
      <c r="C113" t="s">
        <v>35</v>
      </c>
      <c r="D113" t="s">
        <v>124</v>
      </c>
      <c r="E113" t="s">
        <v>144</v>
      </c>
      <c r="F113" t="s">
        <v>575</v>
      </c>
      <c r="G113" t="s">
        <v>576</v>
      </c>
      <c r="H113" t="s">
        <v>10296</v>
      </c>
      <c r="I113" s="14">
        <v>44229.462939814817</v>
      </c>
      <c r="J113" t="s">
        <v>96</v>
      </c>
      <c r="K113" t="s">
        <v>114</v>
      </c>
      <c r="L113" t="s">
        <v>109</v>
      </c>
      <c r="M113" t="s">
        <v>577</v>
      </c>
      <c r="N113" t="s">
        <v>109</v>
      </c>
      <c r="O113" t="b">
        <v>0</v>
      </c>
      <c r="P113">
        <v>2021</v>
      </c>
      <c r="Q113" t="s">
        <v>10176</v>
      </c>
      <c r="R113">
        <v>2</v>
      </c>
      <c r="S113" t="s">
        <v>10166</v>
      </c>
      <c r="T113">
        <v>11</v>
      </c>
    </row>
    <row r="114" spans="1:20">
      <c r="A114" s="20">
        <v>112</v>
      </c>
      <c r="B114" t="s">
        <v>578</v>
      </c>
      <c r="C114" t="s">
        <v>42</v>
      </c>
      <c r="D114" t="s">
        <v>375</v>
      </c>
      <c r="E114" t="s">
        <v>376</v>
      </c>
      <c r="F114" t="s">
        <v>579</v>
      </c>
      <c r="G114" t="s">
        <v>580</v>
      </c>
      <c r="H114" t="s">
        <v>10297</v>
      </c>
      <c r="I114" s="14">
        <v>44229.476273148153</v>
      </c>
      <c r="J114" t="s">
        <v>96</v>
      </c>
      <c r="K114" t="s">
        <v>97</v>
      </c>
      <c r="L114" t="s">
        <v>98</v>
      </c>
      <c r="M114" t="s">
        <v>581</v>
      </c>
      <c r="N114" t="s">
        <v>98</v>
      </c>
      <c r="O114" t="b">
        <v>0</v>
      </c>
      <c r="P114">
        <v>2021</v>
      </c>
      <c r="Q114" t="s">
        <v>10176</v>
      </c>
      <c r="R114">
        <v>2</v>
      </c>
      <c r="S114" t="s">
        <v>10166</v>
      </c>
      <c r="T114">
        <v>11</v>
      </c>
    </row>
    <row r="115" spans="1:20">
      <c r="A115" s="20">
        <v>113</v>
      </c>
      <c r="B115" t="s">
        <v>582</v>
      </c>
      <c r="C115" t="s">
        <v>35</v>
      </c>
      <c r="D115" t="s">
        <v>124</v>
      </c>
      <c r="E115" t="s">
        <v>144</v>
      </c>
      <c r="F115" t="s">
        <v>298</v>
      </c>
      <c r="G115" t="s">
        <v>583</v>
      </c>
      <c r="H115" t="s">
        <v>10298</v>
      </c>
      <c r="I115" s="14">
        <v>44229.479317129633</v>
      </c>
      <c r="J115" t="s">
        <v>96</v>
      </c>
      <c r="K115" t="s">
        <v>114</v>
      </c>
      <c r="L115" t="s">
        <v>109</v>
      </c>
      <c r="M115" t="s">
        <v>584</v>
      </c>
      <c r="N115" t="s">
        <v>109</v>
      </c>
      <c r="O115" t="b">
        <v>0</v>
      </c>
      <c r="P115">
        <v>2021</v>
      </c>
      <c r="Q115" t="s">
        <v>10176</v>
      </c>
      <c r="R115">
        <v>2</v>
      </c>
      <c r="S115" t="s">
        <v>10166</v>
      </c>
      <c r="T115">
        <v>11</v>
      </c>
    </row>
    <row r="116" spans="1:20">
      <c r="A116" s="20">
        <v>114</v>
      </c>
      <c r="B116" t="s">
        <v>585</v>
      </c>
      <c r="C116" t="s">
        <v>24</v>
      </c>
      <c r="D116" t="s">
        <v>24</v>
      </c>
      <c r="E116" t="s">
        <v>474</v>
      </c>
      <c r="F116" t="s">
        <v>586</v>
      </c>
      <c r="G116" t="s">
        <v>587</v>
      </c>
      <c r="H116" t="s">
        <v>10299</v>
      </c>
      <c r="I116" s="14">
        <v>44229.505532407413</v>
      </c>
      <c r="J116" t="s">
        <v>96</v>
      </c>
      <c r="K116" t="s">
        <v>97</v>
      </c>
      <c r="L116" t="s">
        <v>98</v>
      </c>
      <c r="M116" t="s">
        <v>588</v>
      </c>
      <c r="N116" t="s">
        <v>98</v>
      </c>
      <c r="O116" t="b">
        <v>0</v>
      </c>
      <c r="P116">
        <v>2021</v>
      </c>
      <c r="Q116" t="s">
        <v>10176</v>
      </c>
      <c r="R116">
        <v>2</v>
      </c>
      <c r="S116" t="s">
        <v>10166</v>
      </c>
      <c r="T116">
        <v>12</v>
      </c>
    </row>
    <row r="117" spans="1:20">
      <c r="A117" s="20">
        <v>115</v>
      </c>
      <c r="B117" t="s">
        <v>589</v>
      </c>
      <c r="C117" t="s">
        <v>39</v>
      </c>
      <c r="D117" t="s">
        <v>175</v>
      </c>
      <c r="E117" t="s">
        <v>270</v>
      </c>
      <c r="F117" t="s">
        <v>281</v>
      </c>
      <c r="G117" t="s">
        <v>590</v>
      </c>
      <c r="H117" t="s">
        <v>10300</v>
      </c>
      <c r="I117" s="14">
        <v>44229.523287037038</v>
      </c>
      <c r="J117" t="s">
        <v>96</v>
      </c>
      <c r="K117" t="s">
        <v>97</v>
      </c>
      <c r="L117" t="s">
        <v>98</v>
      </c>
      <c r="M117" t="s">
        <v>591</v>
      </c>
      <c r="N117" t="s">
        <v>98</v>
      </c>
      <c r="O117" t="b">
        <v>0</v>
      </c>
      <c r="P117">
        <v>2021</v>
      </c>
      <c r="Q117" t="s">
        <v>10176</v>
      </c>
      <c r="R117">
        <v>2</v>
      </c>
      <c r="S117" t="s">
        <v>10166</v>
      </c>
      <c r="T117">
        <v>12</v>
      </c>
    </row>
    <row r="118" spans="1:20">
      <c r="A118" s="20">
        <v>116</v>
      </c>
      <c r="B118" t="s">
        <v>592</v>
      </c>
      <c r="C118" t="s">
        <v>39</v>
      </c>
      <c r="D118" t="s">
        <v>175</v>
      </c>
      <c r="E118" t="s">
        <v>270</v>
      </c>
      <c r="F118" t="s">
        <v>593</v>
      </c>
      <c r="G118" t="s">
        <v>594</v>
      </c>
      <c r="H118" t="s">
        <v>10301</v>
      </c>
      <c r="I118" s="14">
        <v>44229.530277777783</v>
      </c>
      <c r="J118" t="s">
        <v>96</v>
      </c>
      <c r="K118" t="s">
        <v>97</v>
      </c>
      <c r="L118" t="s">
        <v>98</v>
      </c>
      <c r="M118" t="s">
        <v>595</v>
      </c>
      <c r="N118" t="s">
        <v>98</v>
      </c>
      <c r="O118" t="b">
        <v>0</v>
      </c>
      <c r="P118">
        <v>2021</v>
      </c>
      <c r="Q118" t="s">
        <v>10176</v>
      </c>
      <c r="R118">
        <v>2</v>
      </c>
      <c r="S118" t="s">
        <v>10166</v>
      </c>
      <c r="T118">
        <v>12</v>
      </c>
    </row>
    <row r="119" spans="1:20">
      <c r="A119" s="20">
        <v>117</v>
      </c>
      <c r="B119" t="s">
        <v>596</v>
      </c>
      <c r="C119" t="s">
        <v>42</v>
      </c>
      <c r="D119" t="s">
        <v>507</v>
      </c>
      <c r="E119" t="s">
        <v>508</v>
      </c>
      <c r="F119" t="s">
        <v>597</v>
      </c>
      <c r="G119" t="s">
        <v>598</v>
      </c>
      <c r="H119" t="s">
        <v>10302</v>
      </c>
      <c r="I119" s="14">
        <v>44229.542523148149</v>
      </c>
      <c r="J119" t="s">
        <v>96</v>
      </c>
      <c r="K119" t="s">
        <v>97</v>
      </c>
      <c r="L119" t="s">
        <v>98</v>
      </c>
      <c r="M119" t="s">
        <v>599</v>
      </c>
      <c r="N119" t="s">
        <v>98</v>
      </c>
      <c r="O119" t="b">
        <v>0</v>
      </c>
      <c r="P119">
        <v>2021</v>
      </c>
      <c r="Q119" t="s">
        <v>10176</v>
      </c>
      <c r="R119">
        <v>2</v>
      </c>
      <c r="S119" t="s">
        <v>10166</v>
      </c>
      <c r="T119">
        <v>13</v>
      </c>
    </row>
    <row r="120" spans="1:20">
      <c r="A120" s="20">
        <v>118</v>
      </c>
      <c r="B120" t="s">
        <v>600</v>
      </c>
      <c r="C120" t="s">
        <v>39</v>
      </c>
      <c r="D120" t="s">
        <v>175</v>
      </c>
      <c r="E120" t="s">
        <v>270</v>
      </c>
      <c r="F120" t="s">
        <v>601</v>
      </c>
      <c r="G120" t="s">
        <v>602</v>
      </c>
      <c r="H120" t="s">
        <v>10303</v>
      </c>
      <c r="I120" s="14">
        <v>44229.544282407413</v>
      </c>
      <c r="J120" t="s">
        <v>96</v>
      </c>
      <c r="K120" t="s">
        <v>114</v>
      </c>
      <c r="L120" t="s">
        <v>98</v>
      </c>
      <c r="M120" t="s">
        <v>603</v>
      </c>
      <c r="N120" t="s">
        <v>98</v>
      </c>
      <c r="O120" t="b">
        <v>0</v>
      </c>
      <c r="P120">
        <v>2021</v>
      </c>
      <c r="Q120" t="s">
        <v>10176</v>
      </c>
      <c r="R120">
        <v>2</v>
      </c>
      <c r="S120" t="s">
        <v>10166</v>
      </c>
      <c r="T120">
        <v>13</v>
      </c>
    </row>
    <row r="121" spans="1:20">
      <c r="A121" s="20">
        <v>119</v>
      </c>
      <c r="B121" t="s">
        <v>604</v>
      </c>
      <c r="C121" t="s">
        <v>35</v>
      </c>
      <c r="D121" t="s">
        <v>124</v>
      </c>
      <c r="E121" t="s">
        <v>125</v>
      </c>
      <c r="F121" t="s">
        <v>560</v>
      </c>
      <c r="G121" t="s">
        <v>605</v>
      </c>
      <c r="H121" t="s">
        <v>10304</v>
      </c>
      <c r="I121" s="14">
        <v>44229.587268518517</v>
      </c>
      <c r="J121" t="s">
        <v>96</v>
      </c>
      <c r="K121" t="s">
        <v>114</v>
      </c>
      <c r="L121" t="s">
        <v>109</v>
      </c>
      <c r="M121" t="s">
        <v>606</v>
      </c>
      <c r="N121" t="s">
        <v>109</v>
      </c>
      <c r="O121" t="b">
        <v>0</v>
      </c>
      <c r="P121">
        <v>2021</v>
      </c>
      <c r="Q121" t="s">
        <v>10176</v>
      </c>
      <c r="R121">
        <v>2</v>
      </c>
      <c r="S121" t="s">
        <v>10166</v>
      </c>
      <c r="T121">
        <v>14</v>
      </c>
    </row>
    <row r="122" spans="1:20">
      <c r="A122" s="20">
        <v>120</v>
      </c>
      <c r="B122" t="s">
        <v>607</v>
      </c>
      <c r="C122" t="s">
        <v>44</v>
      </c>
      <c r="D122" t="s">
        <v>507</v>
      </c>
      <c r="E122" t="s">
        <v>508</v>
      </c>
      <c r="F122" t="s">
        <v>608</v>
      </c>
      <c r="G122" t="s">
        <v>609</v>
      </c>
      <c r="H122" t="s">
        <v>10305</v>
      </c>
      <c r="I122" s="14">
        <v>44229.6871875</v>
      </c>
      <c r="J122" t="s">
        <v>96</v>
      </c>
      <c r="K122" t="s">
        <v>97</v>
      </c>
      <c r="L122" t="s">
        <v>98</v>
      </c>
      <c r="M122" t="s">
        <v>610</v>
      </c>
      <c r="N122" t="s">
        <v>98</v>
      </c>
      <c r="O122" t="b">
        <v>0</v>
      </c>
      <c r="P122">
        <v>2021</v>
      </c>
      <c r="Q122" t="s">
        <v>10176</v>
      </c>
      <c r="R122">
        <v>2</v>
      </c>
      <c r="S122" t="s">
        <v>10166</v>
      </c>
      <c r="T122">
        <v>16</v>
      </c>
    </row>
    <row r="123" spans="1:20">
      <c r="A123" s="20">
        <v>121</v>
      </c>
      <c r="B123" t="s">
        <v>611</v>
      </c>
      <c r="C123" t="s">
        <v>35</v>
      </c>
      <c r="D123" t="s">
        <v>124</v>
      </c>
      <c r="E123" t="s">
        <v>144</v>
      </c>
      <c r="F123" t="s">
        <v>612</v>
      </c>
      <c r="G123" t="s">
        <v>613</v>
      </c>
      <c r="H123" t="s">
        <v>10306</v>
      </c>
      <c r="I123" s="14">
        <v>44229.685254629629</v>
      </c>
      <c r="J123" t="s">
        <v>96</v>
      </c>
      <c r="K123" t="s">
        <v>114</v>
      </c>
      <c r="L123" t="s">
        <v>109</v>
      </c>
      <c r="M123" t="s">
        <v>614</v>
      </c>
      <c r="N123" t="s">
        <v>109</v>
      </c>
      <c r="O123" t="b">
        <v>0</v>
      </c>
      <c r="P123">
        <v>2021</v>
      </c>
      <c r="Q123" t="s">
        <v>10176</v>
      </c>
      <c r="R123">
        <v>2</v>
      </c>
      <c r="S123" t="s">
        <v>10166</v>
      </c>
      <c r="T123">
        <v>16</v>
      </c>
    </row>
    <row r="124" spans="1:20">
      <c r="A124" s="20">
        <v>122</v>
      </c>
      <c r="B124" t="s">
        <v>615</v>
      </c>
      <c r="C124" t="s">
        <v>39</v>
      </c>
      <c r="D124" t="s">
        <v>175</v>
      </c>
      <c r="E124" t="s">
        <v>270</v>
      </c>
      <c r="F124" t="s">
        <v>616</v>
      </c>
      <c r="G124" t="s">
        <v>617</v>
      </c>
      <c r="H124" t="s">
        <v>10307</v>
      </c>
      <c r="I124" s="14">
        <v>44229.697314814817</v>
      </c>
      <c r="J124" t="s">
        <v>96</v>
      </c>
      <c r="K124" t="s">
        <v>97</v>
      </c>
      <c r="L124" t="s">
        <v>98</v>
      </c>
      <c r="M124" t="s">
        <v>618</v>
      </c>
      <c r="N124" t="s">
        <v>98</v>
      </c>
      <c r="O124" t="b">
        <v>0</v>
      </c>
      <c r="P124">
        <v>2021</v>
      </c>
      <c r="Q124" t="s">
        <v>10176</v>
      </c>
      <c r="R124">
        <v>2</v>
      </c>
      <c r="S124" t="s">
        <v>10166</v>
      </c>
      <c r="T124">
        <v>16</v>
      </c>
    </row>
    <row r="125" spans="1:20">
      <c r="A125" s="20">
        <v>123</v>
      </c>
      <c r="B125" t="s">
        <v>619</v>
      </c>
      <c r="C125" t="s">
        <v>35</v>
      </c>
      <c r="D125" t="s">
        <v>620</v>
      </c>
      <c r="E125" t="s">
        <v>621</v>
      </c>
      <c r="F125" t="s">
        <v>182</v>
      </c>
      <c r="G125" t="s">
        <v>622</v>
      </c>
      <c r="H125" t="s">
        <v>10308</v>
      </c>
      <c r="I125" s="14">
        <v>44229.793935185182</v>
      </c>
      <c r="J125" t="s">
        <v>96</v>
      </c>
      <c r="K125" t="s">
        <v>97</v>
      </c>
      <c r="L125" t="s">
        <v>121</v>
      </c>
      <c r="M125" t="s">
        <v>623</v>
      </c>
      <c r="N125" t="s">
        <v>109</v>
      </c>
      <c r="O125" t="b">
        <v>0</v>
      </c>
      <c r="P125">
        <v>2021</v>
      </c>
      <c r="Q125" t="s">
        <v>10176</v>
      </c>
      <c r="R125">
        <v>2</v>
      </c>
      <c r="S125" t="s">
        <v>10166</v>
      </c>
      <c r="T125">
        <v>19</v>
      </c>
    </row>
    <row r="126" spans="1:20">
      <c r="A126" s="20">
        <v>124</v>
      </c>
      <c r="B126" t="s">
        <v>624</v>
      </c>
      <c r="C126" t="s">
        <v>35</v>
      </c>
      <c r="D126" t="s">
        <v>124</v>
      </c>
      <c r="E126" t="s">
        <v>125</v>
      </c>
      <c r="F126" t="s">
        <v>625</v>
      </c>
      <c r="G126" t="s">
        <v>626</v>
      </c>
      <c r="H126" t="s">
        <v>10309</v>
      </c>
      <c r="I126" s="14">
        <v>44230.406851851847</v>
      </c>
      <c r="J126" t="s">
        <v>96</v>
      </c>
      <c r="K126" t="s">
        <v>114</v>
      </c>
      <c r="L126" t="s">
        <v>109</v>
      </c>
      <c r="M126" t="s">
        <v>627</v>
      </c>
      <c r="N126" t="s">
        <v>109</v>
      </c>
      <c r="O126" t="b">
        <v>0</v>
      </c>
      <c r="P126">
        <v>2021</v>
      </c>
      <c r="Q126" t="s">
        <v>10176</v>
      </c>
      <c r="R126">
        <v>3</v>
      </c>
      <c r="S126" t="s">
        <v>10167</v>
      </c>
      <c r="T126">
        <v>9</v>
      </c>
    </row>
    <row r="127" spans="1:20">
      <c r="A127" s="20">
        <v>125</v>
      </c>
      <c r="B127" t="s">
        <v>628</v>
      </c>
      <c r="C127" t="s">
        <v>42</v>
      </c>
      <c r="D127" t="s">
        <v>165</v>
      </c>
      <c r="E127" t="s">
        <v>133</v>
      </c>
      <c r="F127" t="s">
        <v>629</v>
      </c>
      <c r="G127" t="s">
        <v>540</v>
      </c>
      <c r="H127" t="s">
        <v>10288</v>
      </c>
      <c r="I127" s="14">
        <v>44230.464606481481</v>
      </c>
      <c r="J127" t="s">
        <v>96</v>
      </c>
      <c r="K127" t="s">
        <v>97</v>
      </c>
      <c r="L127" t="s">
        <v>98</v>
      </c>
      <c r="M127" t="s">
        <v>630</v>
      </c>
      <c r="N127" t="s">
        <v>98</v>
      </c>
      <c r="O127" t="b">
        <v>0</v>
      </c>
      <c r="P127">
        <v>2021</v>
      </c>
      <c r="Q127" t="s">
        <v>10176</v>
      </c>
      <c r="R127">
        <v>3</v>
      </c>
      <c r="S127" t="s">
        <v>10167</v>
      </c>
      <c r="T127">
        <v>11</v>
      </c>
    </row>
    <row r="128" spans="1:20">
      <c r="A128" s="20">
        <v>126</v>
      </c>
      <c r="B128" t="s">
        <v>631</v>
      </c>
      <c r="C128" t="s">
        <v>39</v>
      </c>
      <c r="D128" t="s">
        <v>175</v>
      </c>
      <c r="E128" t="s">
        <v>632</v>
      </c>
      <c r="F128" t="s">
        <v>271</v>
      </c>
      <c r="G128" t="s">
        <v>633</v>
      </c>
      <c r="H128" t="s">
        <v>10310</v>
      </c>
      <c r="I128" s="14">
        <v>44230.503055555557</v>
      </c>
      <c r="J128" t="s">
        <v>96</v>
      </c>
      <c r="K128" t="s">
        <v>114</v>
      </c>
      <c r="L128" t="s">
        <v>98</v>
      </c>
      <c r="M128" t="s">
        <v>634</v>
      </c>
      <c r="N128" t="s">
        <v>98</v>
      </c>
      <c r="O128" t="b">
        <v>0</v>
      </c>
      <c r="P128">
        <v>2021</v>
      </c>
      <c r="Q128" t="s">
        <v>10176</v>
      </c>
      <c r="R128">
        <v>3</v>
      </c>
      <c r="S128" t="s">
        <v>10167</v>
      </c>
      <c r="T128">
        <v>12</v>
      </c>
    </row>
    <row r="129" spans="1:20">
      <c r="A129" s="20">
        <v>127</v>
      </c>
      <c r="B129" t="s">
        <v>635</v>
      </c>
      <c r="C129" t="s">
        <v>44</v>
      </c>
      <c r="D129" t="s">
        <v>375</v>
      </c>
      <c r="E129" t="s">
        <v>376</v>
      </c>
      <c r="F129" t="s">
        <v>636</v>
      </c>
      <c r="G129" t="s">
        <v>637</v>
      </c>
      <c r="H129" t="s">
        <v>10311</v>
      </c>
      <c r="I129" s="14">
        <v>44230.54215277778</v>
      </c>
      <c r="J129" t="s">
        <v>96</v>
      </c>
      <c r="K129" t="s">
        <v>114</v>
      </c>
      <c r="L129" t="s">
        <v>98</v>
      </c>
      <c r="M129" t="s">
        <v>638</v>
      </c>
      <c r="N129" t="s">
        <v>98</v>
      </c>
      <c r="O129" t="b">
        <v>0</v>
      </c>
      <c r="P129">
        <v>2021</v>
      </c>
      <c r="Q129" t="s">
        <v>10176</v>
      </c>
      <c r="R129">
        <v>3</v>
      </c>
      <c r="S129" t="s">
        <v>10167</v>
      </c>
      <c r="T129">
        <v>13</v>
      </c>
    </row>
    <row r="130" spans="1:20">
      <c r="A130" s="20">
        <v>128</v>
      </c>
      <c r="B130" t="s">
        <v>639</v>
      </c>
      <c r="C130" t="s">
        <v>42</v>
      </c>
      <c r="D130" t="s">
        <v>165</v>
      </c>
      <c r="E130" t="s">
        <v>133</v>
      </c>
      <c r="F130" t="s">
        <v>640</v>
      </c>
      <c r="G130" t="s">
        <v>540</v>
      </c>
      <c r="H130" t="s">
        <v>10288</v>
      </c>
      <c r="I130" s="14">
        <v>44230.641770833332</v>
      </c>
      <c r="J130" t="s">
        <v>96</v>
      </c>
      <c r="K130" t="s">
        <v>97</v>
      </c>
      <c r="L130" t="s">
        <v>98</v>
      </c>
      <c r="M130" t="s">
        <v>641</v>
      </c>
      <c r="N130" t="s">
        <v>98</v>
      </c>
      <c r="O130" t="b">
        <v>0</v>
      </c>
      <c r="P130">
        <v>2021</v>
      </c>
      <c r="Q130" t="s">
        <v>10176</v>
      </c>
      <c r="R130">
        <v>3</v>
      </c>
      <c r="S130" t="s">
        <v>10167</v>
      </c>
      <c r="T130">
        <v>15</v>
      </c>
    </row>
    <row r="131" spans="1:20">
      <c r="A131" s="20">
        <v>129</v>
      </c>
      <c r="B131" t="s">
        <v>642</v>
      </c>
      <c r="C131" t="s">
        <v>44</v>
      </c>
      <c r="D131" t="s">
        <v>375</v>
      </c>
      <c r="E131" t="s">
        <v>376</v>
      </c>
      <c r="F131" t="s">
        <v>643</v>
      </c>
      <c r="G131" t="s">
        <v>644</v>
      </c>
      <c r="H131" t="s">
        <v>644</v>
      </c>
      <c r="I131" s="14">
        <v>44230.734837962962</v>
      </c>
      <c r="J131" t="s">
        <v>96</v>
      </c>
      <c r="K131" t="s">
        <v>97</v>
      </c>
      <c r="L131" t="s">
        <v>98</v>
      </c>
      <c r="M131" t="s">
        <v>645</v>
      </c>
      <c r="N131" t="s">
        <v>98</v>
      </c>
      <c r="O131" t="b">
        <v>0</v>
      </c>
      <c r="P131">
        <v>2021</v>
      </c>
      <c r="Q131" t="s">
        <v>10176</v>
      </c>
      <c r="R131">
        <v>3</v>
      </c>
      <c r="S131" t="s">
        <v>10167</v>
      </c>
      <c r="T131">
        <v>17</v>
      </c>
    </row>
    <row r="132" spans="1:20">
      <c r="A132" s="20">
        <v>130</v>
      </c>
      <c r="B132" t="s">
        <v>646</v>
      </c>
      <c r="C132" t="s">
        <v>42</v>
      </c>
      <c r="D132" t="s">
        <v>165</v>
      </c>
      <c r="E132" t="s">
        <v>133</v>
      </c>
      <c r="F132" t="s">
        <v>647</v>
      </c>
      <c r="G132" t="s">
        <v>540</v>
      </c>
      <c r="H132" t="s">
        <v>10288</v>
      </c>
      <c r="I132" s="14">
        <v>44231.367465277777</v>
      </c>
      <c r="J132" t="s">
        <v>96</v>
      </c>
      <c r="K132" t="s">
        <v>97</v>
      </c>
      <c r="L132" t="s">
        <v>98</v>
      </c>
      <c r="M132" t="s">
        <v>648</v>
      </c>
      <c r="N132" t="s">
        <v>98</v>
      </c>
      <c r="O132" t="b">
        <v>0</v>
      </c>
      <c r="P132">
        <v>2021</v>
      </c>
      <c r="Q132" t="s">
        <v>10176</v>
      </c>
      <c r="R132">
        <v>4</v>
      </c>
      <c r="S132" t="s">
        <v>10168</v>
      </c>
      <c r="T132">
        <v>8</v>
      </c>
    </row>
    <row r="133" spans="1:20">
      <c r="A133" s="20">
        <v>131</v>
      </c>
      <c r="B133" t="s">
        <v>649</v>
      </c>
      <c r="C133" t="s">
        <v>35</v>
      </c>
      <c r="D133" t="s">
        <v>180</v>
      </c>
      <c r="E133" t="s">
        <v>181</v>
      </c>
      <c r="F133" t="s">
        <v>530</v>
      </c>
      <c r="G133" t="s">
        <v>650</v>
      </c>
      <c r="H133" t="s">
        <v>10312</v>
      </c>
      <c r="I133" s="14">
        <v>44231.415381944447</v>
      </c>
      <c r="J133" t="s">
        <v>96</v>
      </c>
      <c r="K133" t="s">
        <v>114</v>
      </c>
      <c r="L133" t="s">
        <v>109</v>
      </c>
      <c r="M133" t="s">
        <v>651</v>
      </c>
      <c r="N133" t="s">
        <v>109</v>
      </c>
      <c r="O133" t="b">
        <v>0</v>
      </c>
      <c r="P133">
        <v>2021</v>
      </c>
      <c r="Q133" t="s">
        <v>10176</v>
      </c>
      <c r="R133">
        <v>4</v>
      </c>
      <c r="S133" t="s">
        <v>10168</v>
      </c>
      <c r="T133">
        <v>9</v>
      </c>
    </row>
    <row r="134" spans="1:20">
      <c r="A134" s="20">
        <v>132</v>
      </c>
      <c r="B134" t="s">
        <v>652</v>
      </c>
      <c r="C134" t="s">
        <v>42</v>
      </c>
      <c r="D134" t="s">
        <v>165</v>
      </c>
      <c r="E134" t="s">
        <v>133</v>
      </c>
      <c r="F134" t="s">
        <v>653</v>
      </c>
      <c r="G134" t="s">
        <v>654</v>
      </c>
      <c r="H134" t="s">
        <v>10313</v>
      </c>
      <c r="I134" s="14">
        <v>44231.453530092593</v>
      </c>
      <c r="J134" t="s">
        <v>96</v>
      </c>
      <c r="K134" t="s">
        <v>97</v>
      </c>
      <c r="L134" t="s">
        <v>98</v>
      </c>
      <c r="M134" t="s">
        <v>655</v>
      </c>
      <c r="N134" t="s">
        <v>98</v>
      </c>
      <c r="O134" t="b">
        <v>0</v>
      </c>
      <c r="P134">
        <v>2021</v>
      </c>
      <c r="Q134" t="s">
        <v>10176</v>
      </c>
      <c r="R134">
        <v>4</v>
      </c>
      <c r="S134" t="s">
        <v>10168</v>
      </c>
      <c r="T134">
        <v>10</v>
      </c>
    </row>
    <row r="135" spans="1:20">
      <c r="A135" s="20">
        <v>133</v>
      </c>
      <c r="B135" t="s">
        <v>656</v>
      </c>
      <c r="C135" t="s">
        <v>36</v>
      </c>
      <c r="D135" t="s">
        <v>37</v>
      </c>
      <c r="E135" t="s">
        <v>441</v>
      </c>
      <c r="F135" t="s">
        <v>491</v>
      </c>
      <c r="G135" t="s">
        <v>657</v>
      </c>
      <c r="H135" t="s">
        <v>10314</v>
      </c>
      <c r="I135" s="14">
        <v>44231.447187500002</v>
      </c>
      <c r="J135" t="s">
        <v>96</v>
      </c>
      <c r="K135" t="s">
        <v>97</v>
      </c>
      <c r="L135" t="s">
        <v>107</v>
      </c>
      <c r="M135" t="s">
        <v>658</v>
      </c>
      <c r="N135" t="s">
        <v>107</v>
      </c>
      <c r="O135" t="b">
        <v>0</v>
      </c>
      <c r="P135">
        <v>2021</v>
      </c>
      <c r="Q135" t="s">
        <v>10176</v>
      </c>
      <c r="R135">
        <v>4</v>
      </c>
      <c r="S135" t="s">
        <v>10168</v>
      </c>
      <c r="T135">
        <v>10</v>
      </c>
    </row>
    <row r="136" spans="1:20">
      <c r="A136" s="20">
        <v>134</v>
      </c>
      <c r="B136" t="s">
        <v>659</v>
      </c>
      <c r="C136" t="s">
        <v>42</v>
      </c>
      <c r="D136" t="s">
        <v>165</v>
      </c>
      <c r="E136" t="s">
        <v>165</v>
      </c>
      <c r="F136" t="s">
        <v>643</v>
      </c>
      <c r="G136" t="s">
        <v>660</v>
      </c>
      <c r="H136" t="s">
        <v>10315</v>
      </c>
      <c r="I136" s="14">
        <v>44231.469004629631</v>
      </c>
      <c r="J136" t="s">
        <v>96</v>
      </c>
      <c r="K136" t="s">
        <v>97</v>
      </c>
      <c r="L136" t="s">
        <v>98</v>
      </c>
      <c r="M136" t="s">
        <v>661</v>
      </c>
      <c r="N136" t="s">
        <v>98</v>
      </c>
      <c r="O136" t="b">
        <v>0</v>
      </c>
      <c r="P136">
        <v>2021</v>
      </c>
      <c r="Q136" t="s">
        <v>10176</v>
      </c>
      <c r="R136">
        <v>4</v>
      </c>
      <c r="S136" t="s">
        <v>10168</v>
      </c>
      <c r="T136">
        <v>11</v>
      </c>
    </row>
    <row r="137" spans="1:20">
      <c r="A137" s="20">
        <v>135</v>
      </c>
      <c r="B137" t="s">
        <v>662</v>
      </c>
      <c r="C137" t="s">
        <v>42</v>
      </c>
      <c r="D137" t="s">
        <v>165</v>
      </c>
      <c r="E137" t="s">
        <v>165</v>
      </c>
      <c r="F137" t="s">
        <v>643</v>
      </c>
      <c r="G137" t="s">
        <v>663</v>
      </c>
      <c r="H137" t="s">
        <v>10316</v>
      </c>
      <c r="I137" s="14">
        <v>44231.472546296303</v>
      </c>
      <c r="J137" t="s">
        <v>96</v>
      </c>
      <c r="K137" t="s">
        <v>97</v>
      </c>
      <c r="L137" t="s">
        <v>98</v>
      </c>
      <c r="M137" t="s">
        <v>664</v>
      </c>
      <c r="N137" t="s">
        <v>98</v>
      </c>
      <c r="O137" t="b">
        <v>0</v>
      </c>
      <c r="P137">
        <v>2021</v>
      </c>
      <c r="Q137" t="s">
        <v>10176</v>
      </c>
      <c r="R137">
        <v>4</v>
      </c>
      <c r="S137" t="s">
        <v>10168</v>
      </c>
      <c r="T137">
        <v>11</v>
      </c>
    </row>
    <row r="138" spans="1:20">
      <c r="A138" s="20">
        <v>136</v>
      </c>
      <c r="B138" t="s">
        <v>665</v>
      </c>
      <c r="C138" t="s">
        <v>26</v>
      </c>
      <c r="D138" t="s">
        <v>27</v>
      </c>
      <c r="E138" t="s">
        <v>231</v>
      </c>
      <c r="F138" t="s">
        <v>666</v>
      </c>
      <c r="G138" t="s">
        <v>667</v>
      </c>
      <c r="H138" t="s">
        <v>10317</v>
      </c>
      <c r="I138" s="14">
        <v>44231.506805555553</v>
      </c>
      <c r="J138" t="s">
        <v>96</v>
      </c>
      <c r="K138" t="s">
        <v>114</v>
      </c>
      <c r="L138" t="s">
        <v>98</v>
      </c>
      <c r="M138" t="s">
        <v>668</v>
      </c>
      <c r="N138" t="s">
        <v>98</v>
      </c>
      <c r="O138" t="b">
        <v>0</v>
      </c>
      <c r="P138">
        <v>2021</v>
      </c>
      <c r="Q138" t="s">
        <v>10176</v>
      </c>
      <c r="R138">
        <v>4</v>
      </c>
      <c r="S138" t="s">
        <v>10168</v>
      </c>
      <c r="T138">
        <v>12</v>
      </c>
    </row>
    <row r="139" spans="1:20">
      <c r="A139" s="20">
        <v>137</v>
      </c>
      <c r="B139" t="s">
        <v>669</v>
      </c>
      <c r="C139" t="s">
        <v>36</v>
      </c>
      <c r="D139" t="s">
        <v>37</v>
      </c>
      <c r="E139" t="s">
        <v>441</v>
      </c>
      <c r="F139" t="s">
        <v>403</v>
      </c>
      <c r="G139" t="s">
        <v>670</v>
      </c>
      <c r="H139" t="s">
        <v>10318</v>
      </c>
      <c r="I139" s="14">
        <v>44231.516145833331</v>
      </c>
      <c r="J139" t="s">
        <v>96</v>
      </c>
      <c r="K139" t="s">
        <v>106</v>
      </c>
      <c r="L139" t="s">
        <v>107</v>
      </c>
      <c r="M139" t="s">
        <v>671</v>
      </c>
      <c r="N139" t="s">
        <v>107</v>
      </c>
      <c r="O139" t="b">
        <v>0</v>
      </c>
      <c r="P139">
        <v>2021</v>
      </c>
      <c r="Q139" t="s">
        <v>10176</v>
      </c>
      <c r="R139">
        <v>4</v>
      </c>
      <c r="S139" t="s">
        <v>10168</v>
      </c>
      <c r="T139">
        <v>12</v>
      </c>
    </row>
    <row r="140" spans="1:20">
      <c r="A140" s="20">
        <v>138</v>
      </c>
      <c r="B140" t="s">
        <v>672</v>
      </c>
      <c r="C140" t="s">
        <v>35</v>
      </c>
      <c r="D140" t="s">
        <v>499</v>
      </c>
      <c r="E140" t="s">
        <v>500</v>
      </c>
      <c r="F140" t="s">
        <v>673</v>
      </c>
      <c r="G140" t="s">
        <v>674</v>
      </c>
      <c r="H140" t="s">
        <v>10319</v>
      </c>
      <c r="I140" s="14">
        <v>44231.547384259262</v>
      </c>
      <c r="J140" t="s">
        <v>96</v>
      </c>
      <c r="K140" t="s">
        <v>114</v>
      </c>
      <c r="L140" t="s">
        <v>121</v>
      </c>
      <c r="M140" t="s">
        <v>675</v>
      </c>
      <c r="N140" t="s">
        <v>109</v>
      </c>
      <c r="O140" t="b">
        <v>1</v>
      </c>
      <c r="P140">
        <v>2021</v>
      </c>
      <c r="Q140" t="s">
        <v>10176</v>
      </c>
      <c r="R140">
        <v>4</v>
      </c>
      <c r="S140" t="s">
        <v>10168</v>
      </c>
      <c r="T140">
        <v>13</v>
      </c>
    </row>
    <row r="141" spans="1:20">
      <c r="A141" s="20">
        <v>139</v>
      </c>
      <c r="B141" t="s">
        <v>676</v>
      </c>
      <c r="C141" t="s">
        <v>33</v>
      </c>
      <c r="D141" t="s">
        <v>33</v>
      </c>
      <c r="E141" t="s">
        <v>111</v>
      </c>
      <c r="F141" t="s">
        <v>677</v>
      </c>
      <c r="G141" t="s">
        <v>678</v>
      </c>
      <c r="H141" t="s">
        <v>10320</v>
      </c>
      <c r="I141" s="14">
        <v>44231.733171296299</v>
      </c>
      <c r="J141" t="s">
        <v>96</v>
      </c>
      <c r="K141" t="s">
        <v>97</v>
      </c>
      <c r="L141" t="s">
        <v>98</v>
      </c>
      <c r="M141" t="s">
        <v>679</v>
      </c>
      <c r="N141" t="s">
        <v>98</v>
      </c>
      <c r="O141" t="b">
        <v>0</v>
      </c>
      <c r="P141">
        <v>2021</v>
      </c>
      <c r="Q141" t="s">
        <v>10176</v>
      </c>
      <c r="R141">
        <v>4</v>
      </c>
      <c r="S141" t="s">
        <v>10168</v>
      </c>
      <c r="T141">
        <v>17</v>
      </c>
    </row>
    <row r="142" spans="1:20">
      <c r="A142" s="20">
        <v>140</v>
      </c>
      <c r="B142" t="s">
        <v>680</v>
      </c>
      <c r="C142" t="s">
        <v>42</v>
      </c>
      <c r="D142" t="s">
        <v>165</v>
      </c>
      <c r="E142" t="s">
        <v>133</v>
      </c>
      <c r="F142" t="s">
        <v>681</v>
      </c>
      <c r="G142" t="s">
        <v>682</v>
      </c>
      <c r="H142" t="s">
        <v>125</v>
      </c>
      <c r="I142" s="14">
        <v>44231.765243055554</v>
      </c>
      <c r="J142" t="s">
        <v>96</v>
      </c>
      <c r="K142" t="s">
        <v>97</v>
      </c>
      <c r="L142" t="s">
        <v>98</v>
      </c>
      <c r="M142" t="s">
        <v>683</v>
      </c>
      <c r="N142" t="s">
        <v>98</v>
      </c>
      <c r="O142" t="b">
        <v>0</v>
      </c>
      <c r="P142">
        <v>2021</v>
      </c>
      <c r="Q142" t="s">
        <v>10176</v>
      </c>
      <c r="R142">
        <v>4</v>
      </c>
      <c r="S142" t="s">
        <v>10168</v>
      </c>
      <c r="T142">
        <v>18</v>
      </c>
    </row>
    <row r="143" spans="1:20">
      <c r="A143" s="20">
        <v>141</v>
      </c>
      <c r="B143" t="s">
        <v>684</v>
      </c>
      <c r="C143" t="s">
        <v>42</v>
      </c>
      <c r="D143" t="s">
        <v>685</v>
      </c>
      <c r="E143" t="s">
        <v>686</v>
      </c>
      <c r="F143" t="s">
        <v>687</v>
      </c>
      <c r="G143" t="s">
        <v>688</v>
      </c>
      <c r="H143" t="s">
        <v>10321</v>
      </c>
      <c r="I143" s="14">
        <v>44232.400914351849</v>
      </c>
      <c r="J143" t="s">
        <v>96</v>
      </c>
      <c r="K143" t="s">
        <v>97</v>
      </c>
      <c r="L143" t="s">
        <v>98</v>
      </c>
      <c r="M143" t="s">
        <v>689</v>
      </c>
      <c r="N143" t="s">
        <v>98</v>
      </c>
      <c r="O143" t="b">
        <v>0</v>
      </c>
      <c r="P143">
        <v>2021</v>
      </c>
      <c r="Q143" t="s">
        <v>10176</v>
      </c>
      <c r="R143">
        <v>5</v>
      </c>
      <c r="S143" t="s">
        <v>10169</v>
      </c>
      <c r="T143">
        <v>9</v>
      </c>
    </row>
    <row r="144" spans="1:20">
      <c r="A144" s="20">
        <v>142</v>
      </c>
      <c r="B144" t="s">
        <v>690</v>
      </c>
      <c r="C144" t="s">
        <v>35</v>
      </c>
      <c r="D144" t="s">
        <v>225</v>
      </c>
      <c r="E144" t="s">
        <v>226</v>
      </c>
      <c r="F144" t="s">
        <v>691</v>
      </c>
      <c r="G144" t="s">
        <v>692</v>
      </c>
      <c r="H144" t="s">
        <v>10322</v>
      </c>
      <c r="I144" s="14">
        <v>44232.415798611109</v>
      </c>
      <c r="J144" t="s">
        <v>96</v>
      </c>
      <c r="K144" t="s">
        <v>114</v>
      </c>
      <c r="L144" t="s">
        <v>136</v>
      </c>
      <c r="M144" t="s">
        <v>693</v>
      </c>
      <c r="N144" t="s">
        <v>136</v>
      </c>
      <c r="O144" t="b">
        <v>0</v>
      </c>
      <c r="P144">
        <v>2021</v>
      </c>
      <c r="Q144" t="s">
        <v>10176</v>
      </c>
      <c r="R144">
        <v>5</v>
      </c>
      <c r="S144" t="s">
        <v>10169</v>
      </c>
      <c r="T144">
        <v>9</v>
      </c>
    </row>
    <row r="145" spans="1:20">
      <c r="A145" s="20">
        <v>143</v>
      </c>
      <c r="B145" t="s">
        <v>694</v>
      </c>
      <c r="C145" t="s">
        <v>39</v>
      </c>
      <c r="D145" t="s">
        <v>175</v>
      </c>
      <c r="E145" t="s">
        <v>176</v>
      </c>
      <c r="F145" t="s">
        <v>285</v>
      </c>
      <c r="G145" t="s">
        <v>695</v>
      </c>
      <c r="H145" t="s">
        <v>10323</v>
      </c>
      <c r="I145" s="14">
        <v>44232.493530092594</v>
      </c>
      <c r="J145" t="s">
        <v>96</v>
      </c>
      <c r="K145" t="s">
        <v>114</v>
      </c>
      <c r="L145" t="s">
        <v>98</v>
      </c>
      <c r="M145" t="s">
        <v>696</v>
      </c>
      <c r="N145" t="s">
        <v>98</v>
      </c>
      <c r="O145" t="b">
        <v>0</v>
      </c>
      <c r="P145">
        <v>2021</v>
      </c>
      <c r="Q145" t="s">
        <v>10176</v>
      </c>
      <c r="R145">
        <v>5</v>
      </c>
      <c r="S145" t="s">
        <v>10169</v>
      </c>
      <c r="T145">
        <v>11</v>
      </c>
    </row>
    <row r="146" spans="1:20">
      <c r="A146" s="20">
        <v>144</v>
      </c>
      <c r="B146" t="s">
        <v>697</v>
      </c>
      <c r="C146" t="s">
        <v>39</v>
      </c>
      <c r="D146" t="s">
        <v>175</v>
      </c>
      <c r="E146" t="s">
        <v>270</v>
      </c>
      <c r="F146" t="s">
        <v>281</v>
      </c>
      <c r="G146" t="s">
        <v>698</v>
      </c>
      <c r="H146" t="s">
        <v>10324</v>
      </c>
      <c r="I146" s="14">
        <v>44232.663171296299</v>
      </c>
      <c r="J146" t="s">
        <v>96</v>
      </c>
      <c r="K146" t="s">
        <v>114</v>
      </c>
      <c r="L146" t="s">
        <v>98</v>
      </c>
      <c r="M146" t="s">
        <v>699</v>
      </c>
      <c r="N146" t="s">
        <v>98</v>
      </c>
      <c r="O146" t="b">
        <v>0</v>
      </c>
      <c r="P146">
        <v>2021</v>
      </c>
      <c r="Q146" t="s">
        <v>10176</v>
      </c>
      <c r="R146">
        <v>5</v>
      </c>
      <c r="S146" t="s">
        <v>10169</v>
      </c>
      <c r="T146">
        <v>15</v>
      </c>
    </row>
    <row r="147" spans="1:20">
      <c r="A147" s="20">
        <v>145</v>
      </c>
      <c r="B147" t="s">
        <v>700</v>
      </c>
      <c r="C147" t="s">
        <v>42</v>
      </c>
      <c r="D147" t="s">
        <v>165</v>
      </c>
      <c r="E147" t="s">
        <v>133</v>
      </c>
      <c r="F147" t="s">
        <v>701</v>
      </c>
      <c r="G147" t="s">
        <v>702</v>
      </c>
      <c r="H147" t="s">
        <v>10325</v>
      </c>
      <c r="I147" s="14">
        <v>44232.702835648153</v>
      </c>
      <c r="J147" t="s">
        <v>96</v>
      </c>
      <c r="K147" t="s">
        <v>97</v>
      </c>
      <c r="L147" t="s">
        <v>98</v>
      </c>
      <c r="M147" t="s">
        <v>703</v>
      </c>
      <c r="N147" t="s">
        <v>98</v>
      </c>
      <c r="O147" t="b">
        <v>0</v>
      </c>
      <c r="P147">
        <v>2021</v>
      </c>
      <c r="Q147" t="s">
        <v>10176</v>
      </c>
      <c r="R147">
        <v>5</v>
      </c>
      <c r="S147" t="s">
        <v>10169</v>
      </c>
      <c r="T147">
        <v>16</v>
      </c>
    </row>
    <row r="148" spans="1:20">
      <c r="A148" s="20">
        <v>146</v>
      </c>
      <c r="B148" t="s">
        <v>704</v>
      </c>
      <c r="C148" t="s">
        <v>42</v>
      </c>
      <c r="D148" t="s">
        <v>507</v>
      </c>
      <c r="E148" t="s">
        <v>508</v>
      </c>
      <c r="F148" t="s">
        <v>681</v>
      </c>
      <c r="G148" t="s">
        <v>705</v>
      </c>
      <c r="H148" t="s">
        <v>10326</v>
      </c>
      <c r="I148" s="14">
        <v>44232.738680555558</v>
      </c>
      <c r="J148" t="s">
        <v>96</v>
      </c>
      <c r="K148" t="s">
        <v>97</v>
      </c>
      <c r="L148" t="s">
        <v>98</v>
      </c>
      <c r="M148" t="s">
        <v>706</v>
      </c>
      <c r="N148" t="s">
        <v>98</v>
      </c>
      <c r="O148" t="b">
        <v>0</v>
      </c>
      <c r="P148">
        <v>2021</v>
      </c>
      <c r="Q148" t="s">
        <v>10176</v>
      </c>
      <c r="R148">
        <v>5</v>
      </c>
      <c r="S148" t="s">
        <v>10169</v>
      </c>
      <c r="T148">
        <v>17</v>
      </c>
    </row>
    <row r="149" spans="1:20">
      <c r="A149" s="20">
        <v>147</v>
      </c>
      <c r="B149" t="s">
        <v>707</v>
      </c>
      <c r="C149" t="s">
        <v>60</v>
      </c>
      <c r="D149" t="s">
        <v>457</v>
      </c>
      <c r="E149" t="s">
        <v>708</v>
      </c>
      <c r="F149" t="s">
        <v>709</v>
      </c>
      <c r="G149" t="s">
        <v>710</v>
      </c>
      <c r="H149" t="s">
        <v>10327</v>
      </c>
      <c r="I149" s="14">
        <v>44233.409143518518</v>
      </c>
      <c r="J149" t="s">
        <v>96</v>
      </c>
      <c r="K149" t="s">
        <v>114</v>
      </c>
      <c r="L149" t="s">
        <v>98</v>
      </c>
      <c r="M149" t="s">
        <v>711</v>
      </c>
      <c r="N149" t="s">
        <v>98</v>
      </c>
      <c r="O149" t="b">
        <v>1</v>
      </c>
      <c r="P149">
        <v>2021</v>
      </c>
      <c r="Q149" t="s">
        <v>10176</v>
      </c>
      <c r="R149">
        <v>6</v>
      </c>
      <c r="S149" t="s">
        <v>10171</v>
      </c>
      <c r="T149">
        <v>9</v>
      </c>
    </row>
    <row r="150" spans="1:20">
      <c r="A150" s="20">
        <v>148</v>
      </c>
      <c r="B150" t="s">
        <v>712</v>
      </c>
      <c r="C150" t="s">
        <v>58</v>
      </c>
      <c r="D150" t="s">
        <v>289</v>
      </c>
      <c r="E150" t="s">
        <v>290</v>
      </c>
      <c r="F150" t="s">
        <v>140</v>
      </c>
      <c r="G150" t="s">
        <v>713</v>
      </c>
      <c r="H150" t="s">
        <v>10328</v>
      </c>
      <c r="I150" s="14">
        <v>44233.423877314817</v>
      </c>
      <c r="J150" t="s">
        <v>96</v>
      </c>
      <c r="K150" t="s">
        <v>106</v>
      </c>
      <c r="L150" t="s">
        <v>136</v>
      </c>
      <c r="M150" t="s">
        <v>714</v>
      </c>
      <c r="N150" t="s">
        <v>136</v>
      </c>
      <c r="O150" t="b">
        <v>0</v>
      </c>
      <c r="P150">
        <v>2021</v>
      </c>
      <c r="Q150" t="s">
        <v>10176</v>
      </c>
      <c r="R150">
        <v>6</v>
      </c>
      <c r="S150" t="s">
        <v>10171</v>
      </c>
      <c r="T150">
        <v>10</v>
      </c>
    </row>
    <row r="151" spans="1:20">
      <c r="A151" s="20">
        <v>149</v>
      </c>
      <c r="B151" t="s">
        <v>715</v>
      </c>
      <c r="C151" t="s">
        <v>44</v>
      </c>
      <c r="D151" t="s">
        <v>507</v>
      </c>
      <c r="E151" t="s">
        <v>508</v>
      </c>
      <c r="F151" t="s">
        <v>716</v>
      </c>
      <c r="G151" t="s">
        <v>565</v>
      </c>
      <c r="H151" t="s">
        <v>10294</v>
      </c>
      <c r="I151" s="14">
        <v>44235.466412037043</v>
      </c>
      <c r="J151" t="s">
        <v>96</v>
      </c>
      <c r="K151" t="s">
        <v>97</v>
      </c>
      <c r="L151" t="s">
        <v>98</v>
      </c>
      <c r="M151" t="s">
        <v>717</v>
      </c>
      <c r="N151" t="s">
        <v>98</v>
      </c>
      <c r="O151" t="b">
        <v>0</v>
      </c>
      <c r="P151">
        <v>2021</v>
      </c>
      <c r="Q151" t="s">
        <v>10176</v>
      </c>
      <c r="R151">
        <v>8</v>
      </c>
      <c r="S151" t="s">
        <v>10165</v>
      </c>
      <c r="T151">
        <v>11</v>
      </c>
    </row>
    <row r="152" spans="1:20">
      <c r="A152" s="20">
        <v>150</v>
      </c>
      <c r="B152" t="s">
        <v>718</v>
      </c>
      <c r="C152" t="s">
        <v>44</v>
      </c>
      <c r="D152" t="s">
        <v>328</v>
      </c>
      <c r="E152" t="s">
        <v>329</v>
      </c>
      <c r="F152" t="s">
        <v>719</v>
      </c>
      <c r="G152" t="s">
        <v>720</v>
      </c>
      <c r="H152" t="s">
        <v>10329</v>
      </c>
      <c r="I152" s="14">
        <v>44235.55096064815</v>
      </c>
      <c r="J152" t="s">
        <v>96</v>
      </c>
      <c r="K152" t="s">
        <v>97</v>
      </c>
      <c r="L152" t="s">
        <v>98</v>
      </c>
      <c r="M152" t="s">
        <v>721</v>
      </c>
      <c r="N152" t="s">
        <v>98</v>
      </c>
      <c r="O152" t="b">
        <v>0</v>
      </c>
      <c r="P152">
        <v>2021</v>
      </c>
      <c r="Q152" t="s">
        <v>10176</v>
      </c>
      <c r="R152">
        <v>8</v>
      </c>
      <c r="S152" t="s">
        <v>10165</v>
      </c>
      <c r="T152">
        <v>13</v>
      </c>
    </row>
    <row r="153" spans="1:20">
      <c r="A153" s="20">
        <v>151</v>
      </c>
      <c r="B153" t="s">
        <v>722</v>
      </c>
      <c r="C153" t="s">
        <v>35</v>
      </c>
      <c r="D153" t="s">
        <v>225</v>
      </c>
      <c r="E153" t="s">
        <v>226</v>
      </c>
      <c r="F153" t="s">
        <v>691</v>
      </c>
      <c r="G153" t="s">
        <v>723</v>
      </c>
      <c r="H153" t="s">
        <v>10330</v>
      </c>
      <c r="I153" s="14">
        <v>44235.623888888891</v>
      </c>
      <c r="J153" t="s">
        <v>96</v>
      </c>
      <c r="K153" t="s">
        <v>97</v>
      </c>
      <c r="L153" t="s">
        <v>136</v>
      </c>
      <c r="M153" t="s">
        <v>724</v>
      </c>
      <c r="N153" t="s">
        <v>136</v>
      </c>
      <c r="O153" t="b">
        <v>1</v>
      </c>
      <c r="P153">
        <v>2021</v>
      </c>
      <c r="Q153" t="s">
        <v>10176</v>
      </c>
      <c r="R153">
        <v>8</v>
      </c>
      <c r="S153" t="s">
        <v>10165</v>
      </c>
      <c r="T153">
        <v>14</v>
      </c>
    </row>
    <row r="154" spans="1:20">
      <c r="A154" s="20">
        <v>152</v>
      </c>
      <c r="B154" t="s">
        <v>725</v>
      </c>
      <c r="C154" t="s">
        <v>42</v>
      </c>
      <c r="D154" t="s">
        <v>165</v>
      </c>
      <c r="E154" t="s">
        <v>165</v>
      </c>
      <c r="F154" t="s">
        <v>726</v>
      </c>
      <c r="G154" t="s">
        <v>727</v>
      </c>
      <c r="H154" t="s">
        <v>10331</v>
      </c>
      <c r="I154" s="14">
        <v>44235.662638888891</v>
      </c>
      <c r="J154" t="s">
        <v>96</v>
      </c>
      <c r="K154" t="s">
        <v>97</v>
      </c>
      <c r="L154" t="s">
        <v>98</v>
      </c>
      <c r="M154" t="s">
        <v>728</v>
      </c>
      <c r="N154" t="s">
        <v>98</v>
      </c>
      <c r="O154" t="b">
        <v>0</v>
      </c>
      <c r="P154">
        <v>2021</v>
      </c>
      <c r="Q154" t="s">
        <v>10176</v>
      </c>
      <c r="R154">
        <v>8</v>
      </c>
      <c r="S154" t="s">
        <v>10165</v>
      </c>
      <c r="T154">
        <v>15</v>
      </c>
    </row>
    <row r="155" spans="1:20">
      <c r="A155" s="20">
        <v>153</v>
      </c>
      <c r="B155" t="s">
        <v>729</v>
      </c>
      <c r="C155" t="s">
        <v>26</v>
      </c>
      <c r="D155" t="s">
        <v>27</v>
      </c>
      <c r="E155" t="s">
        <v>231</v>
      </c>
      <c r="F155" t="s">
        <v>593</v>
      </c>
      <c r="G155" t="s">
        <v>730</v>
      </c>
      <c r="H155" t="s">
        <v>10332</v>
      </c>
      <c r="I155" s="14">
        <v>44235.693888888891</v>
      </c>
      <c r="J155" t="s">
        <v>96</v>
      </c>
      <c r="K155" t="s">
        <v>97</v>
      </c>
      <c r="L155" t="s">
        <v>98</v>
      </c>
      <c r="M155" t="s">
        <v>731</v>
      </c>
      <c r="N155" t="s">
        <v>98</v>
      </c>
      <c r="O155" t="b">
        <v>0</v>
      </c>
      <c r="P155">
        <v>2021</v>
      </c>
      <c r="Q155" t="s">
        <v>10176</v>
      </c>
      <c r="R155">
        <v>8</v>
      </c>
      <c r="S155" t="s">
        <v>10165</v>
      </c>
      <c r="T155">
        <v>16</v>
      </c>
    </row>
    <row r="156" spans="1:20">
      <c r="A156" s="20">
        <v>154</v>
      </c>
      <c r="B156" t="s">
        <v>732</v>
      </c>
      <c r="C156" t="s">
        <v>26</v>
      </c>
      <c r="D156" t="s">
        <v>27</v>
      </c>
      <c r="E156" t="s">
        <v>733</v>
      </c>
      <c r="F156" t="s">
        <v>149</v>
      </c>
      <c r="G156" t="s">
        <v>734</v>
      </c>
      <c r="H156" t="s">
        <v>10333</v>
      </c>
      <c r="I156" s="14">
        <v>44235.713969907411</v>
      </c>
      <c r="J156" t="s">
        <v>96</v>
      </c>
      <c r="K156" t="s">
        <v>97</v>
      </c>
      <c r="L156" t="s">
        <v>98</v>
      </c>
      <c r="M156" t="s">
        <v>731</v>
      </c>
      <c r="N156" t="s">
        <v>98</v>
      </c>
      <c r="O156" t="b">
        <v>0</v>
      </c>
      <c r="P156">
        <v>2021</v>
      </c>
      <c r="Q156" t="s">
        <v>10176</v>
      </c>
      <c r="R156">
        <v>8</v>
      </c>
      <c r="S156" t="s">
        <v>10165</v>
      </c>
      <c r="T156">
        <v>17</v>
      </c>
    </row>
    <row r="157" spans="1:20">
      <c r="A157" s="20">
        <v>155</v>
      </c>
      <c r="B157" t="s">
        <v>735</v>
      </c>
      <c r="C157" t="s">
        <v>26</v>
      </c>
      <c r="D157" t="s">
        <v>27</v>
      </c>
      <c r="E157" t="s">
        <v>231</v>
      </c>
      <c r="F157" t="s">
        <v>208</v>
      </c>
      <c r="G157" t="s">
        <v>736</v>
      </c>
      <c r="H157" t="s">
        <v>10334</v>
      </c>
      <c r="I157" s="14">
        <v>44235.753217592603</v>
      </c>
      <c r="J157" t="s">
        <v>96</v>
      </c>
      <c r="K157" t="s">
        <v>97</v>
      </c>
      <c r="L157" t="s">
        <v>98</v>
      </c>
      <c r="M157" t="s">
        <v>731</v>
      </c>
      <c r="N157" t="s">
        <v>98</v>
      </c>
      <c r="O157" t="b">
        <v>0</v>
      </c>
      <c r="P157">
        <v>2021</v>
      </c>
      <c r="Q157" t="s">
        <v>10176</v>
      </c>
      <c r="R157">
        <v>8</v>
      </c>
      <c r="S157" t="s">
        <v>10165</v>
      </c>
      <c r="T157">
        <v>18</v>
      </c>
    </row>
    <row r="158" spans="1:20">
      <c r="A158" s="20">
        <v>156</v>
      </c>
      <c r="B158" t="s">
        <v>737</v>
      </c>
      <c r="C158" t="s">
        <v>44</v>
      </c>
      <c r="D158" t="s">
        <v>738</v>
      </c>
      <c r="E158" t="s">
        <v>739</v>
      </c>
      <c r="F158" t="s">
        <v>740</v>
      </c>
      <c r="G158" t="s">
        <v>741</v>
      </c>
      <c r="H158" t="s">
        <v>10335</v>
      </c>
      <c r="I158" s="14">
        <v>44235.774988425917</v>
      </c>
      <c r="J158" t="s">
        <v>96</v>
      </c>
      <c r="K158" t="s">
        <v>114</v>
      </c>
      <c r="L158" t="s">
        <v>98</v>
      </c>
      <c r="M158" t="s">
        <v>742</v>
      </c>
      <c r="N158" t="s">
        <v>98</v>
      </c>
      <c r="O158" t="b">
        <v>0</v>
      </c>
      <c r="P158">
        <v>2021</v>
      </c>
      <c r="Q158" t="s">
        <v>10176</v>
      </c>
      <c r="R158">
        <v>8</v>
      </c>
      <c r="S158" t="s">
        <v>10165</v>
      </c>
      <c r="T158">
        <v>18</v>
      </c>
    </row>
    <row r="159" spans="1:20">
      <c r="A159" s="20">
        <v>157</v>
      </c>
      <c r="B159" t="s">
        <v>743</v>
      </c>
      <c r="C159" t="s">
        <v>44</v>
      </c>
      <c r="D159" t="s">
        <v>328</v>
      </c>
      <c r="E159" t="s">
        <v>329</v>
      </c>
      <c r="F159" t="s">
        <v>744</v>
      </c>
      <c r="G159" t="s">
        <v>540</v>
      </c>
      <c r="H159" t="s">
        <v>10288</v>
      </c>
      <c r="I159" s="14">
        <v>44236.441469907397</v>
      </c>
      <c r="J159" t="s">
        <v>96</v>
      </c>
      <c r="K159" t="s">
        <v>97</v>
      </c>
      <c r="L159" t="s">
        <v>98</v>
      </c>
      <c r="M159" t="s">
        <v>745</v>
      </c>
      <c r="N159" t="s">
        <v>98</v>
      </c>
      <c r="O159" t="b">
        <v>0</v>
      </c>
      <c r="P159">
        <v>2021</v>
      </c>
      <c r="Q159" t="s">
        <v>10176</v>
      </c>
      <c r="R159">
        <v>9</v>
      </c>
      <c r="S159" t="s">
        <v>10166</v>
      </c>
      <c r="T159">
        <v>10</v>
      </c>
    </row>
    <row r="160" spans="1:20">
      <c r="A160" s="20">
        <v>158</v>
      </c>
      <c r="B160" t="s">
        <v>746</v>
      </c>
      <c r="C160" t="s">
        <v>58</v>
      </c>
      <c r="D160" t="s">
        <v>275</v>
      </c>
      <c r="E160" t="s">
        <v>276</v>
      </c>
      <c r="F160" t="s">
        <v>291</v>
      </c>
      <c r="G160" t="s">
        <v>292</v>
      </c>
      <c r="H160" t="s">
        <v>10231</v>
      </c>
      <c r="I160" s="14">
        <v>44236.43372685185</v>
      </c>
      <c r="J160" t="s">
        <v>96</v>
      </c>
      <c r="K160" t="s">
        <v>114</v>
      </c>
      <c r="L160" t="s">
        <v>136</v>
      </c>
      <c r="M160" t="s">
        <v>747</v>
      </c>
      <c r="N160" t="s">
        <v>136</v>
      </c>
      <c r="O160" t="b">
        <v>0</v>
      </c>
      <c r="P160">
        <v>2021</v>
      </c>
      <c r="Q160" t="s">
        <v>10176</v>
      </c>
      <c r="R160">
        <v>9</v>
      </c>
      <c r="S160" t="s">
        <v>10166</v>
      </c>
      <c r="T160">
        <v>10</v>
      </c>
    </row>
    <row r="161" spans="1:20">
      <c r="A161" s="20">
        <v>159</v>
      </c>
      <c r="B161" t="s">
        <v>748</v>
      </c>
      <c r="C161" t="s">
        <v>58</v>
      </c>
      <c r="D161" t="s">
        <v>275</v>
      </c>
      <c r="E161" t="s">
        <v>276</v>
      </c>
      <c r="F161" t="s">
        <v>749</v>
      </c>
      <c r="G161" t="s">
        <v>750</v>
      </c>
      <c r="H161" t="s">
        <v>750</v>
      </c>
      <c r="I161" s="14">
        <v>44236.450810185182</v>
      </c>
      <c r="J161" t="s">
        <v>96</v>
      </c>
      <c r="K161" t="s">
        <v>97</v>
      </c>
      <c r="L161" t="s">
        <v>107</v>
      </c>
      <c r="M161" t="s">
        <v>751</v>
      </c>
      <c r="N161" t="s">
        <v>107</v>
      </c>
      <c r="O161" t="b">
        <v>0</v>
      </c>
      <c r="P161">
        <v>2021</v>
      </c>
      <c r="Q161" t="s">
        <v>10176</v>
      </c>
      <c r="R161">
        <v>9</v>
      </c>
      <c r="S161" t="s">
        <v>10166</v>
      </c>
      <c r="T161">
        <v>10</v>
      </c>
    </row>
    <row r="162" spans="1:20">
      <c r="A162" s="20">
        <v>160</v>
      </c>
      <c r="B162" t="s">
        <v>752</v>
      </c>
      <c r="C162" t="s">
        <v>52</v>
      </c>
      <c r="D162" t="s">
        <v>225</v>
      </c>
      <c r="E162" t="s">
        <v>753</v>
      </c>
      <c r="F162" t="s">
        <v>491</v>
      </c>
      <c r="G162" t="s">
        <v>754</v>
      </c>
      <c r="H162" t="s">
        <v>10336</v>
      </c>
      <c r="I162" s="14">
        <v>44236.490439814806</v>
      </c>
      <c r="J162" t="s">
        <v>96</v>
      </c>
      <c r="K162" t="s">
        <v>97</v>
      </c>
      <c r="L162" t="s">
        <v>136</v>
      </c>
      <c r="M162" t="s">
        <v>755</v>
      </c>
      <c r="N162" t="s">
        <v>136</v>
      </c>
      <c r="O162" t="b">
        <v>0</v>
      </c>
      <c r="P162">
        <v>2021</v>
      </c>
      <c r="Q162" t="s">
        <v>10176</v>
      </c>
      <c r="R162">
        <v>9</v>
      </c>
      <c r="S162" t="s">
        <v>10166</v>
      </c>
      <c r="T162">
        <v>11</v>
      </c>
    </row>
    <row r="163" spans="1:20">
      <c r="A163" s="20">
        <v>161</v>
      </c>
      <c r="B163" t="s">
        <v>756</v>
      </c>
      <c r="C163" t="s">
        <v>28</v>
      </c>
      <c r="D163" t="s">
        <v>28</v>
      </c>
      <c r="E163" t="s">
        <v>111</v>
      </c>
      <c r="F163" t="s">
        <v>380</v>
      </c>
      <c r="G163" t="s">
        <v>757</v>
      </c>
      <c r="H163" t="s">
        <v>10337</v>
      </c>
      <c r="I163" s="14">
        <v>44236.504247685189</v>
      </c>
      <c r="J163" t="s">
        <v>96</v>
      </c>
      <c r="K163" t="s">
        <v>97</v>
      </c>
      <c r="L163" t="s">
        <v>98</v>
      </c>
      <c r="M163" t="s">
        <v>758</v>
      </c>
      <c r="N163" t="s">
        <v>98</v>
      </c>
      <c r="O163" t="b">
        <v>0</v>
      </c>
      <c r="P163">
        <v>2021</v>
      </c>
      <c r="Q163" t="s">
        <v>10176</v>
      </c>
      <c r="R163">
        <v>9</v>
      </c>
      <c r="S163" t="s">
        <v>10166</v>
      </c>
      <c r="T163">
        <v>12</v>
      </c>
    </row>
    <row r="164" spans="1:20">
      <c r="A164" s="20">
        <v>162</v>
      </c>
      <c r="B164" t="s">
        <v>759</v>
      </c>
      <c r="C164" t="s">
        <v>39</v>
      </c>
      <c r="D164" t="s">
        <v>175</v>
      </c>
      <c r="E164" t="s">
        <v>270</v>
      </c>
      <c r="F164" t="s">
        <v>593</v>
      </c>
      <c r="G164" t="s">
        <v>760</v>
      </c>
      <c r="H164" t="s">
        <v>10338</v>
      </c>
      <c r="I164" s="14">
        <v>44236.520844907413</v>
      </c>
      <c r="J164" t="s">
        <v>96</v>
      </c>
      <c r="K164" t="s">
        <v>97</v>
      </c>
      <c r="L164" t="s">
        <v>98</v>
      </c>
      <c r="M164" t="s">
        <v>761</v>
      </c>
      <c r="N164" t="s">
        <v>98</v>
      </c>
      <c r="O164" t="b">
        <v>0</v>
      </c>
      <c r="P164">
        <v>2021</v>
      </c>
      <c r="Q164" t="s">
        <v>10176</v>
      </c>
      <c r="R164">
        <v>9</v>
      </c>
      <c r="S164" t="s">
        <v>10166</v>
      </c>
      <c r="T164">
        <v>12</v>
      </c>
    </row>
    <row r="165" spans="1:20">
      <c r="A165" s="20">
        <v>163</v>
      </c>
      <c r="B165" t="s">
        <v>762</v>
      </c>
      <c r="C165" t="s">
        <v>35</v>
      </c>
      <c r="D165" t="s">
        <v>124</v>
      </c>
      <c r="E165" t="s">
        <v>125</v>
      </c>
      <c r="F165" t="s">
        <v>666</v>
      </c>
      <c r="G165" t="s">
        <v>212</v>
      </c>
      <c r="H165" t="s">
        <v>10214</v>
      </c>
      <c r="I165" s="14">
        <v>44236.534803240742</v>
      </c>
      <c r="J165" t="s">
        <v>96</v>
      </c>
      <c r="K165" t="s">
        <v>97</v>
      </c>
      <c r="L165" t="s">
        <v>109</v>
      </c>
      <c r="M165" t="s">
        <v>213</v>
      </c>
      <c r="N165" t="s">
        <v>109</v>
      </c>
      <c r="O165" t="b">
        <v>0</v>
      </c>
      <c r="P165">
        <v>2021</v>
      </c>
      <c r="Q165" t="s">
        <v>10176</v>
      </c>
      <c r="R165">
        <v>9</v>
      </c>
      <c r="S165" t="s">
        <v>10166</v>
      </c>
      <c r="T165">
        <v>12</v>
      </c>
    </row>
    <row r="166" spans="1:20">
      <c r="A166" s="20">
        <v>164</v>
      </c>
      <c r="B166" t="s">
        <v>763</v>
      </c>
      <c r="C166" t="s">
        <v>35</v>
      </c>
      <c r="D166" t="s">
        <v>764</v>
      </c>
      <c r="E166" t="s">
        <v>765</v>
      </c>
      <c r="F166" t="s">
        <v>530</v>
      </c>
      <c r="G166" t="s">
        <v>766</v>
      </c>
      <c r="H166" t="s">
        <v>10339</v>
      </c>
      <c r="I166" s="14">
        <v>44236.563321759262</v>
      </c>
      <c r="J166" t="s">
        <v>96</v>
      </c>
      <c r="K166" t="s">
        <v>97</v>
      </c>
      <c r="L166" t="s">
        <v>109</v>
      </c>
      <c r="M166" t="s">
        <v>767</v>
      </c>
      <c r="N166" t="s">
        <v>109</v>
      </c>
      <c r="O166" t="b">
        <v>0</v>
      </c>
      <c r="P166">
        <v>2021</v>
      </c>
      <c r="Q166" t="s">
        <v>10176</v>
      </c>
      <c r="R166">
        <v>9</v>
      </c>
      <c r="S166" t="s">
        <v>10166</v>
      </c>
      <c r="T166">
        <v>13</v>
      </c>
    </row>
    <row r="167" spans="1:20">
      <c r="A167" s="20">
        <v>165</v>
      </c>
      <c r="B167" t="s">
        <v>768</v>
      </c>
      <c r="C167" t="s">
        <v>26</v>
      </c>
      <c r="D167" t="s">
        <v>27</v>
      </c>
      <c r="E167" t="s">
        <v>769</v>
      </c>
      <c r="F167" t="s">
        <v>770</v>
      </c>
      <c r="G167" t="s">
        <v>27</v>
      </c>
      <c r="H167" t="s">
        <v>10340</v>
      </c>
      <c r="I167" s="14">
        <v>44236.566111111111</v>
      </c>
      <c r="J167" t="s">
        <v>96</v>
      </c>
      <c r="K167" t="s">
        <v>97</v>
      </c>
      <c r="L167" t="s">
        <v>98</v>
      </c>
      <c r="M167" t="s">
        <v>771</v>
      </c>
      <c r="N167" t="s">
        <v>98</v>
      </c>
      <c r="O167" t="b">
        <v>0</v>
      </c>
      <c r="P167">
        <v>2021</v>
      </c>
      <c r="Q167" t="s">
        <v>10176</v>
      </c>
      <c r="R167">
        <v>9</v>
      </c>
      <c r="S167" t="s">
        <v>10166</v>
      </c>
      <c r="T167">
        <v>13</v>
      </c>
    </row>
    <row r="168" spans="1:20">
      <c r="A168" s="20">
        <v>166</v>
      </c>
      <c r="B168" t="s">
        <v>772</v>
      </c>
      <c r="C168" t="s">
        <v>28</v>
      </c>
      <c r="D168" t="s">
        <v>28</v>
      </c>
      <c r="E168" t="s">
        <v>111</v>
      </c>
      <c r="F168" t="s">
        <v>773</v>
      </c>
      <c r="G168" t="s">
        <v>774</v>
      </c>
      <c r="H168" t="s">
        <v>10341</v>
      </c>
      <c r="I168" s="14">
        <v>44236.601944444446</v>
      </c>
      <c r="J168" t="s">
        <v>96</v>
      </c>
      <c r="K168" t="s">
        <v>97</v>
      </c>
      <c r="L168" t="s">
        <v>98</v>
      </c>
      <c r="M168" t="s">
        <v>775</v>
      </c>
      <c r="N168" t="s">
        <v>98</v>
      </c>
      <c r="O168" t="b">
        <v>0</v>
      </c>
      <c r="P168">
        <v>2021</v>
      </c>
      <c r="Q168" t="s">
        <v>10176</v>
      </c>
      <c r="R168">
        <v>9</v>
      </c>
      <c r="S168" t="s">
        <v>10166</v>
      </c>
      <c r="T168">
        <v>14</v>
      </c>
    </row>
    <row r="169" spans="1:20">
      <c r="A169" s="20">
        <v>167</v>
      </c>
      <c r="B169" t="s">
        <v>776</v>
      </c>
      <c r="C169" t="s">
        <v>35</v>
      </c>
      <c r="D169" t="s">
        <v>342</v>
      </c>
      <c r="E169" t="s">
        <v>777</v>
      </c>
      <c r="F169" t="s">
        <v>778</v>
      </c>
      <c r="G169" t="s">
        <v>779</v>
      </c>
      <c r="H169" t="s">
        <v>10342</v>
      </c>
      <c r="I169" s="14">
        <v>44236.650185185194</v>
      </c>
      <c r="J169" t="s">
        <v>96</v>
      </c>
      <c r="K169" t="s">
        <v>97</v>
      </c>
      <c r="L169" t="s">
        <v>121</v>
      </c>
      <c r="M169" t="s">
        <v>780</v>
      </c>
      <c r="N169" t="s">
        <v>109</v>
      </c>
      <c r="O169" t="b">
        <v>0</v>
      </c>
      <c r="P169">
        <v>2021</v>
      </c>
      <c r="Q169" t="s">
        <v>10176</v>
      </c>
      <c r="R169">
        <v>9</v>
      </c>
      <c r="S169" t="s">
        <v>10166</v>
      </c>
      <c r="T169">
        <v>15</v>
      </c>
    </row>
    <row r="170" spans="1:20">
      <c r="A170" s="20">
        <v>168</v>
      </c>
      <c r="B170" t="s">
        <v>781</v>
      </c>
      <c r="C170" t="s">
        <v>35</v>
      </c>
      <c r="D170" t="s">
        <v>342</v>
      </c>
      <c r="E170" t="s">
        <v>434</v>
      </c>
      <c r="F170" t="s">
        <v>221</v>
      </c>
      <c r="G170" t="s">
        <v>782</v>
      </c>
      <c r="H170" t="s">
        <v>10343</v>
      </c>
      <c r="I170" s="14">
        <v>44236.677511574067</v>
      </c>
      <c r="J170" t="s">
        <v>96</v>
      </c>
      <c r="K170" t="s">
        <v>114</v>
      </c>
      <c r="L170" t="s">
        <v>121</v>
      </c>
      <c r="M170" t="s">
        <v>783</v>
      </c>
      <c r="N170" t="s">
        <v>109</v>
      </c>
      <c r="O170" t="b">
        <v>0</v>
      </c>
      <c r="P170">
        <v>2021</v>
      </c>
      <c r="Q170" t="s">
        <v>10176</v>
      </c>
      <c r="R170">
        <v>9</v>
      </c>
      <c r="S170" t="s">
        <v>10166</v>
      </c>
      <c r="T170">
        <v>16</v>
      </c>
    </row>
    <row r="171" spans="1:20">
      <c r="A171" s="20">
        <v>169</v>
      </c>
      <c r="B171" t="s">
        <v>784</v>
      </c>
      <c r="C171" t="s">
        <v>44</v>
      </c>
      <c r="D171" t="s">
        <v>507</v>
      </c>
      <c r="E171" t="s">
        <v>508</v>
      </c>
      <c r="F171" t="s">
        <v>785</v>
      </c>
      <c r="G171" t="s">
        <v>786</v>
      </c>
      <c r="H171" t="s">
        <v>10344</v>
      </c>
      <c r="I171" s="14">
        <v>44236.755601851852</v>
      </c>
      <c r="J171" t="s">
        <v>96</v>
      </c>
      <c r="K171" t="s">
        <v>97</v>
      </c>
      <c r="L171" t="s">
        <v>98</v>
      </c>
      <c r="M171" t="s">
        <v>787</v>
      </c>
      <c r="N171" t="s">
        <v>98</v>
      </c>
      <c r="O171" t="b">
        <v>0</v>
      </c>
      <c r="P171">
        <v>2021</v>
      </c>
      <c r="Q171" t="s">
        <v>10176</v>
      </c>
      <c r="R171">
        <v>9</v>
      </c>
      <c r="S171" t="s">
        <v>10166</v>
      </c>
      <c r="T171">
        <v>18</v>
      </c>
    </row>
    <row r="172" spans="1:20">
      <c r="A172" s="20">
        <v>170</v>
      </c>
      <c r="B172" t="s">
        <v>788</v>
      </c>
      <c r="C172" t="s">
        <v>35</v>
      </c>
      <c r="D172" t="s">
        <v>124</v>
      </c>
      <c r="E172" t="s">
        <v>125</v>
      </c>
      <c r="F172" t="s">
        <v>789</v>
      </c>
      <c r="G172" t="s">
        <v>104</v>
      </c>
      <c r="H172" t="s">
        <v>10193</v>
      </c>
      <c r="I172" s="14">
        <v>44236.77983796296</v>
      </c>
      <c r="J172" t="s">
        <v>96</v>
      </c>
      <c r="K172" t="s">
        <v>97</v>
      </c>
      <c r="L172" t="s">
        <v>109</v>
      </c>
      <c r="M172" t="s">
        <v>790</v>
      </c>
      <c r="N172" t="s">
        <v>109</v>
      </c>
      <c r="O172" t="b">
        <v>0</v>
      </c>
      <c r="P172">
        <v>2021</v>
      </c>
      <c r="Q172" t="s">
        <v>10176</v>
      </c>
      <c r="R172">
        <v>9</v>
      </c>
      <c r="S172" t="s">
        <v>10166</v>
      </c>
      <c r="T172">
        <v>18</v>
      </c>
    </row>
    <row r="173" spans="1:20">
      <c r="A173" s="20">
        <v>171</v>
      </c>
      <c r="B173" t="s">
        <v>791</v>
      </c>
      <c r="C173" t="s">
        <v>36</v>
      </c>
      <c r="D173" t="s">
        <v>37</v>
      </c>
      <c r="E173" t="s">
        <v>133</v>
      </c>
      <c r="F173" t="s">
        <v>444</v>
      </c>
      <c r="G173" t="s">
        <v>792</v>
      </c>
      <c r="H173" t="s">
        <v>10345</v>
      </c>
      <c r="I173" s="14">
        <v>44237.441400462973</v>
      </c>
      <c r="J173" t="s">
        <v>96</v>
      </c>
      <c r="K173" t="s">
        <v>97</v>
      </c>
      <c r="L173" t="s">
        <v>107</v>
      </c>
      <c r="M173" t="s">
        <v>793</v>
      </c>
      <c r="N173" t="s">
        <v>107</v>
      </c>
      <c r="O173" t="b">
        <v>0</v>
      </c>
      <c r="P173">
        <v>2021</v>
      </c>
      <c r="Q173" t="s">
        <v>10176</v>
      </c>
      <c r="R173">
        <v>10</v>
      </c>
      <c r="S173" t="s">
        <v>10167</v>
      </c>
      <c r="T173">
        <v>10</v>
      </c>
    </row>
    <row r="174" spans="1:20">
      <c r="A174" s="20">
        <v>172</v>
      </c>
      <c r="B174" t="s">
        <v>794</v>
      </c>
      <c r="C174" t="s">
        <v>35</v>
      </c>
      <c r="D174" t="s">
        <v>180</v>
      </c>
      <c r="E174" t="s">
        <v>466</v>
      </c>
      <c r="F174" t="s">
        <v>666</v>
      </c>
      <c r="G174" t="s">
        <v>795</v>
      </c>
      <c r="H174" t="s">
        <v>10346</v>
      </c>
      <c r="I174" s="14">
        <v>44237.454733796287</v>
      </c>
      <c r="J174" t="s">
        <v>96</v>
      </c>
      <c r="K174" t="s">
        <v>97</v>
      </c>
      <c r="L174" t="s">
        <v>136</v>
      </c>
      <c r="M174" t="s">
        <v>796</v>
      </c>
      <c r="N174" t="s">
        <v>136</v>
      </c>
      <c r="O174" t="b">
        <v>1</v>
      </c>
      <c r="P174">
        <v>2021</v>
      </c>
      <c r="Q174" t="s">
        <v>10176</v>
      </c>
      <c r="R174">
        <v>10</v>
      </c>
      <c r="S174" t="s">
        <v>10167</v>
      </c>
      <c r="T174">
        <v>10</v>
      </c>
    </row>
    <row r="175" spans="1:20">
      <c r="A175" s="20">
        <v>173</v>
      </c>
      <c r="B175" t="s">
        <v>797</v>
      </c>
      <c r="C175" t="s">
        <v>26</v>
      </c>
      <c r="D175" t="s">
        <v>27</v>
      </c>
      <c r="E175" t="s">
        <v>452</v>
      </c>
      <c r="F175" t="s">
        <v>398</v>
      </c>
      <c r="G175" t="s">
        <v>798</v>
      </c>
      <c r="H175" t="s">
        <v>10347</v>
      </c>
      <c r="I175" s="14">
        <v>44237.457997685182</v>
      </c>
      <c r="J175" t="s">
        <v>96</v>
      </c>
      <c r="K175" t="s">
        <v>97</v>
      </c>
      <c r="L175" t="s">
        <v>98</v>
      </c>
      <c r="M175" t="s">
        <v>799</v>
      </c>
      <c r="N175" t="s">
        <v>98</v>
      </c>
      <c r="O175" t="b">
        <v>0</v>
      </c>
      <c r="P175">
        <v>2021</v>
      </c>
      <c r="Q175" t="s">
        <v>10176</v>
      </c>
      <c r="R175">
        <v>10</v>
      </c>
      <c r="S175" t="s">
        <v>10167</v>
      </c>
      <c r="T175">
        <v>10</v>
      </c>
    </row>
    <row r="176" spans="1:20">
      <c r="A176" s="20">
        <v>174</v>
      </c>
      <c r="B176" t="s">
        <v>800</v>
      </c>
      <c r="C176" t="s">
        <v>39</v>
      </c>
      <c r="D176" t="s">
        <v>175</v>
      </c>
      <c r="E176" t="s">
        <v>176</v>
      </c>
      <c r="F176" t="s">
        <v>453</v>
      </c>
      <c r="G176" t="s">
        <v>801</v>
      </c>
      <c r="H176" t="s">
        <v>10348</v>
      </c>
      <c r="I176" s="14">
        <v>44237.513703703713</v>
      </c>
      <c r="J176" t="s">
        <v>96</v>
      </c>
      <c r="K176" t="s">
        <v>97</v>
      </c>
      <c r="L176" t="s">
        <v>98</v>
      </c>
      <c r="M176" t="s">
        <v>802</v>
      </c>
      <c r="N176" t="s">
        <v>98</v>
      </c>
      <c r="O176" t="b">
        <v>0</v>
      </c>
      <c r="P176">
        <v>2021</v>
      </c>
      <c r="Q176" t="s">
        <v>10176</v>
      </c>
      <c r="R176">
        <v>10</v>
      </c>
      <c r="S176" t="s">
        <v>10167</v>
      </c>
      <c r="T176">
        <v>12</v>
      </c>
    </row>
    <row r="177" spans="1:20">
      <c r="A177" s="20">
        <v>175</v>
      </c>
      <c r="B177" t="s">
        <v>803</v>
      </c>
      <c r="C177" t="s">
        <v>35</v>
      </c>
      <c r="D177" t="s">
        <v>124</v>
      </c>
      <c r="E177" t="s">
        <v>144</v>
      </c>
      <c r="F177" t="s">
        <v>804</v>
      </c>
      <c r="G177" t="s">
        <v>805</v>
      </c>
      <c r="H177" t="s">
        <v>10349</v>
      </c>
      <c r="I177" s="14">
        <v>44237.533032407409</v>
      </c>
      <c r="J177" t="s">
        <v>96</v>
      </c>
      <c r="K177" t="s">
        <v>97</v>
      </c>
      <c r="L177" t="s">
        <v>109</v>
      </c>
      <c r="M177" t="s">
        <v>806</v>
      </c>
      <c r="N177" t="s">
        <v>109</v>
      </c>
      <c r="O177" t="b">
        <v>0</v>
      </c>
      <c r="P177">
        <v>2021</v>
      </c>
      <c r="Q177" t="s">
        <v>10176</v>
      </c>
      <c r="R177">
        <v>10</v>
      </c>
      <c r="S177" t="s">
        <v>10167</v>
      </c>
      <c r="T177">
        <v>12</v>
      </c>
    </row>
    <row r="178" spans="1:20">
      <c r="A178" s="20">
        <v>176</v>
      </c>
      <c r="B178" t="s">
        <v>807</v>
      </c>
      <c r="C178" t="s">
        <v>28</v>
      </c>
      <c r="D178" t="s">
        <v>28</v>
      </c>
      <c r="E178" t="s">
        <v>407</v>
      </c>
      <c r="F178" t="s">
        <v>177</v>
      </c>
      <c r="G178" t="s">
        <v>808</v>
      </c>
      <c r="H178" t="s">
        <v>10350</v>
      </c>
      <c r="I178" s="14">
        <v>44237.569907407407</v>
      </c>
      <c r="J178" t="s">
        <v>96</v>
      </c>
      <c r="K178" t="s">
        <v>97</v>
      </c>
      <c r="L178" t="s">
        <v>98</v>
      </c>
      <c r="M178" t="s">
        <v>809</v>
      </c>
      <c r="N178" t="s">
        <v>98</v>
      </c>
      <c r="O178" t="b">
        <v>0</v>
      </c>
      <c r="P178">
        <v>2021</v>
      </c>
      <c r="Q178" t="s">
        <v>10176</v>
      </c>
      <c r="R178">
        <v>10</v>
      </c>
      <c r="S178" t="s">
        <v>10167</v>
      </c>
      <c r="T178">
        <v>13</v>
      </c>
    </row>
    <row r="179" spans="1:20">
      <c r="A179" s="20">
        <v>177</v>
      </c>
      <c r="B179" t="s">
        <v>810</v>
      </c>
      <c r="C179" t="s">
        <v>39</v>
      </c>
      <c r="D179" t="s">
        <v>175</v>
      </c>
      <c r="E179" t="s">
        <v>176</v>
      </c>
      <c r="F179" t="s">
        <v>593</v>
      </c>
      <c r="G179" t="s">
        <v>811</v>
      </c>
      <c r="H179" t="s">
        <v>10351</v>
      </c>
      <c r="I179" s="14">
        <v>44238.467662037037</v>
      </c>
      <c r="J179" t="s">
        <v>96</v>
      </c>
      <c r="K179" t="s">
        <v>114</v>
      </c>
      <c r="L179" t="s">
        <v>98</v>
      </c>
      <c r="M179" t="s">
        <v>812</v>
      </c>
      <c r="N179" t="s">
        <v>98</v>
      </c>
      <c r="O179" t="b">
        <v>0</v>
      </c>
      <c r="P179">
        <v>2021</v>
      </c>
      <c r="Q179" t="s">
        <v>10176</v>
      </c>
      <c r="R179">
        <v>11</v>
      </c>
      <c r="S179" t="s">
        <v>10168</v>
      </c>
      <c r="T179">
        <v>11</v>
      </c>
    </row>
    <row r="180" spans="1:20">
      <c r="A180" s="20">
        <v>178</v>
      </c>
      <c r="B180" t="s">
        <v>813</v>
      </c>
      <c r="C180" t="s">
        <v>42</v>
      </c>
      <c r="D180" t="s">
        <v>814</v>
      </c>
      <c r="E180" t="s">
        <v>815</v>
      </c>
      <c r="F180" t="s">
        <v>221</v>
      </c>
      <c r="G180" t="s">
        <v>816</v>
      </c>
      <c r="H180" t="s">
        <v>10352</v>
      </c>
      <c r="I180" s="14">
        <v>44238.480775462973</v>
      </c>
      <c r="J180" t="s">
        <v>96</v>
      </c>
      <c r="K180" t="s">
        <v>97</v>
      </c>
      <c r="L180" t="s">
        <v>98</v>
      </c>
      <c r="M180" t="s">
        <v>817</v>
      </c>
      <c r="N180" t="s">
        <v>98</v>
      </c>
      <c r="O180" t="b">
        <v>0</v>
      </c>
      <c r="P180">
        <v>2021</v>
      </c>
      <c r="Q180" t="s">
        <v>10176</v>
      </c>
      <c r="R180">
        <v>11</v>
      </c>
      <c r="S180" t="s">
        <v>10168</v>
      </c>
      <c r="T180">
        <v>11</v>
      </c>
    </row>
    <row r="181" spans="1:20">
      <c r="A181" s="20">
        <v>179</v>
      </c>
      <c r="B181" t="s">
        <v>818</v>
      </c>
      <c r="C181" t="s">
        <v>35</v>
      </c>
      <c r="D181" t="s">
        <v>180</v>
      </c>
      <c r="E181" t="s">
        <v>181</v>
      </c>
      <c r="F181" t="s">
        <v>495</v>
      </c>
      <c r="G181" t="s">
        <v>805</v>
      </c>
      <c r="H181" t="s">
        <v>10349</v>
      </c>
      <c r="I181" s="14">
        <v>44238.491469907407</v>
      </c>
      <c r="J181" t="s">
        <v>96</v>
      </c>
      <c r="K181" t="s">
        <v>97</v>
      </c>
      <c r="L181" t="s">
        <v>109</v>
      </c>
      <c r="M181" t="s">
        <v>819</v>
      </c>
      <c r="N181" t="s">
        <v>109</v>
      </c>
      <c r="O181" t="b">
        <v>0</v>
      </c>
      <c r="P181">
        <v>2021</v>
      </c>
      <c r="Q181" t="s">
        <v>10176</v>
      </c>
      <c r="R181">
        <v>11</v>
      </c>
      <c r="S181" t="s">
        <v>10168</v>
      </c>
      <c r="T181">
        <v>11</v>
      </c>
    </row>
    <row r="182" spans="1:20">
      <c r="A182" s="20">
        <v>180</v>
      </c>
      <c r="B182" t="s">
        <v>820</v>
      </c>
      <c r="C182" t="s">
        <v>42</v>
      </c>
      <c r="D182" t="s">
        <v>215</v>
      </c>
      <c r="E182" t="s">
        <v>216</v>
      </c>
      <c r="F182" t="s">
        <v>821</v>
      </c>
      <c r="G182" t="s">
        <v>822</v>
      </c>
      <c r="H182" t="s">
        <v>10353</v>
      </c>
      <c r="I182" s="14">
        <v>44238.498900462961</v>
      </c>
      <c r="J182" t="s">
        <v>96</v>
      </c>
      <c r="K182" t="s">
        <v>97</v>
      </c>
      <c r="L182" t="s">
        <v>98</v>
      </c>
      <c r="M182" t="s">
        <v>823</v>
      </c>
      <c r="N182" t="s">
        <v>98</v>
      </c>
      <c r="O182" t="b">
        <v>0</v>
      </c>
      <c r="P182">
        <v>2021</v>
      </c>
      <c r="Q182" t="s">
        <v>10176</v>
      </c>
      <c r="R182">
        <v>11</v>
      </c>
      <c r="S182" t="s">
        <v>10168</v>
      </c>
      <c r="T182">
        <v>11</v>
      </c>
    </row>
    <row r="183" spans="1:20">
      <c r="A183" s="20">
        <v>181</v>
      </c>
      <c r="B183" t="s">
        <v>824</v>
      </c>
      <c r="C183" t="s">
        <v>42</v>
      </c>
      <c r="D183" t="s">
        <v>215</v>
      </c>
      <c r="E183" t="s">
        <v>825</v>
      </c>
      <c r="F183" t="s">
        <v>687</v>
      </c>
      <c r="G183" t="s">
        <v>826</v>
      </c>
      <c r="H183" t="s">
        <v>10354</v>
      </c>
      <c r="I183" s="14">
        <v>44238.556493055563</v>
      </c>
      <c r="J183" t="s">
        <v>96</v>
      </c>
      <c r="K183" t="s">
        <v>97</v>
      </c>
      <c r="L183" t="s">
        <v>98</v>
      </c>
      <c r="M183" t="s">
        <v>827</v>
      </c>
      <c r="N183" t="s">
        <v>98</v>
      </c>
      <c r="O183" t="b">
        <v>0</v>
      </c>
      <c r="P183">
        <v>2021</v>
      </c>
      <c r="Q183" t="s">
        <v>10176</v>
      </c>
      <c r="R183">
        <v>11</v>
      </c>
      <c r="S183" t="s">
        <v>10168</v>
      </c>
      <c r="T183">
        <v>13</v>
      </c>
    </row>
    <row r="184" spans="1:20">
      <c r="A184" s="20">
        <v>182</v>
      </c>
      <c r="B184" t="s">
        <v>828</v>
      </c>
      <c r="C184" t="s">
        <v>39</v>
      </c>
      <c r="D184" t="s">
        <v>175</v>
      </c>
      <c r="E184" t="s">
        <v>270</v>
      </c>
      <c r="F184" t="s">
        <v>271</v>
      </c>
      <c r="G184" t="s">
        <v>829</v>
      </c>
      <c r="H184" t="s">
        <v>10355</v>
      </c>
      <c r="I184" s="14">
        <v>44238.529560185183</v>
      </c>
      <c r="J184" t="s">
        <v>96</v>
      </c>
      <c r="K184" t="s">
        <v>97</v>
      </c>
      <c r="L184" t="s">
        <v>98</v>
      </c>
      <c r="M184" t="s">
        <v>830</v>
      </c>
      <c r="N184" t="s">
        <v>98</v>
      </c>
      <c r="O184" t="b">
        <v>0</v>
      </c>
      <c r="P184">
        <v>2021</v>
      </c>
      <c r="Q184" t="s">
        <v>10176</v>
      </c>
      <c r="R184">
        <v>11</v>
      </c>
      <c r="S184" t="s">
        <v>10168</v>
      </c>
      <c r="T184">
        <v>12</v>
      </c>
    </row>
    <row r="185" spans="1:20">
      <c r="A185" s="20">
        <v>183</v>
      </c>
      <c r="B185" t="s">
        <v>831</v>
      </c>
      <c r="C185" t="s">
        <v>44</v>
      </c>
      <c r="D185" t="s">
        <v>375</v>
      </c>
      <c r="E185" t="s">
        <v>376</v>
      </c>
      <c r="F185" t="s">
        <v>832</v>
      </c>
      <c r="G185" t="s">
        <v>517</v>
      </c>
      <c r="H185" t="s">
        <v>10282</v>
      </c>
      <c r="I185" s="14">
        <v>44238.562569444453</v>
      </c>
      <c r="J185" t="s">
        <v>96</v>
      </c>
      <c r="K185" t="s">
        <v>114</v>
      </c>
      <c r="L185" t="s">
        <v>98</v>
      </c>
      <c r="M185" t="s">
        <v>833</v>
      </c>
      <c r="N185" t="s">
        <v>98</v>
      </c>
      <c r="O185" t="b">
        <v>0</v>
      </c>
      <c r="P185">
        <v>2021</v>
      </c>
      <c r="Q185" t="s">
        <v>10176</v>
      </c>
      <c r="R185">
        <v>11</v>
      </c>
      <c r="S185" t="s">
        <v>10168</v>
      </c>
      <c r="T185">
        <v>13</v>
      </c>
    </row>
    <row r="186" spans="1:20">
      <c r="A186" s="20">
        <v>184</v>
      </c>
      <c r="B186" t="s">
        <v>834</v>
      </c>
      <c r="C186" t="s">
        <v>42</v>
      </c>
      <c r="D186" t="s">
        <v>215</v>
      </c>
      <c r="E186" t="s">
        <v>825</v>
      </c>
      <c r="F186" t="s">
        <v>835</v>
      </c>
      <c r="G186" t="s">
        <v>826</v>
      </c>
      <c r="H186" t="s">
        <v>10354</v>
      </c>
      <c r="I186" s="14">
        <v>44238.575949074067</v>
      </c>
      <c r="J186" t="s">
        <v>96</v>
      </c>
      <c r="K186" t="s">
        <v>97</v>
      </c>
      <c r="L186" t="s">
        <v>836</v>
      </c>
      <c r="M186" t="s">
        <v>827</v>
      </c>
      <c r="N186" t="s">
        <v>98</v>
      </c>
      <c r="O186" t="b">
        <v>0</v>
      </c>
      <c r="P186">
        <v>2021</v>
      </c>
      <c r="Q186" t="s">
        <v>10176</v>
      </c>
      <c r="R186">
        <v>11</v>
      </c>
      <c r="S186" t="s">
        <v>10168</v>
      </c>
      <c r="T186">
        <v>13</v>
      </c>
    </row>
    <row r="187" spans="1:20">
      <c r="A187" s="20">
        <v>185</v>
      </c>
      <c r="B187" t="s">
        <v>837</v>
      </c>
      <c r="C187" t="s">
        <v>42</v>
      </c>
      <c r="D187" t="s">
        <v>215</v>
      </c>
      <c r="E187" t="s">
        <v>216</v>
      </c>
      <c r="F187" t="s">
        <v>838</v>
      </c>
      <c r="G187" t="s">
        <v>839</v>
      </c>
      <c r="H187" t="s">
        <v>10356</v>
      </c>
      <c r="I187" s="14">
        <v>44238.570185185177</v>
      </c>
      <c r="J187" t="s">
        <v>96</v>
      </c>
      <c r="K187" t="s">
        <v>97</v>
      </c>
      <c r="L187" t="s">
        <v>98</v>
      </c>
      <c r="M187" t="s">
        <v>840</v>
      </c>
      <c r="N187" t="s">
        <v>98</v>
      </c>
      <c r="O187" t="b">
        <v>0</v>
      </c>
      <c r="P187">
        <v>2021</v>
      </c>
      <c r="Q187" t="s">
        <v>10176</v>
      </c>
      <c r="R187">
        <v>11</v>
      </c>
      <c r="S187" t="s">
        <v>10168</v>
      </c>
      <c r="T187">
        <v>13</v>
      </c>
    </row>
    <row r="188" spans="1:20">
      <c r="A188" s="20">
        <v>186</v>
      </c>
      <c r="B188" t="s">
        <v>841</v>
      </c>
      <c r="C188" t="s">
        <v>42</v>
      </c>
      <c r="D188" t="s">
        <v>215</v>
      </c>
      <c r="E188" t="s">
        <v>825</v>
      </c>
      <c r="F188" t="s">
        <v>842</v>
      </c>
      <c r="G188" t="s">
        <v>843</v>
      </c>
      <c r="H188" t="s">
        <v>10357</v>
      </c>
      <c r="I188" s="14">
        <v>44238.577881944453</v>
      </c>
      <c r="J188" t="s">
        <v>96</v>
      </c>
      <c r="K188" t="s">
        <v>114</v>
      </c>
      <c r="L188" t="s">
        <v>98</v>
      </c>
      <c r="M188" t="s">
        <v>827</v>
      </c>
      <c r="N188" t="s">
        <v>98</v>
      </c>
      <c r="O188" t="b">
        <v>0</v>
      </c>
      <c r="P188">
        <v>2021</v>
      </c>
      <c r="Q188" t="s">
        <v>10176</v>
      </c>
      <c r="R188">
        <v>11</v>
      </c>
      <c r="S188" t="s">
        <v>10168</v>
      </c>
      <c r="T188">
        <v>13</v>
      </c>
    </row>
    <row r="189" spans="1:20">
      <c r="A189" s="20">
        <v>187</v>
      </c>
      <c r="B189" t="s">
        <v>844</v>
      </c>
      <c r="C189" t="s">
        <v>42</v>
      </c>
      <c r="D189" t="s">
        <v>215</v>
      </c>
      <c r="E189" t="s">
        <v>825</v>
      </c>
      <c r="F189" t="s">
        <v>716</v>
      </c>
      <c r="G189" t="s">
        <v>826</v>
      </c>
      <c r="H189" t="s">
        <v>10354</v>
      </c>
      <c r="I189" s="14">
        <v>44238.583078703698</v>
      </c>
      <c r="J189" t="s">
        <v>96</v>
      </c>
      <c r="K189" t="s">
        <v>97</v>
      </c>
      <c r="L189" t="s">
        <v>98</v>
      </c>
      <c r="M189" t="s">
        <v>827</v>
      </c>
      <c r="N189" t="s">
        <v>98</v>
      </c>
      <c r="O189" t="b">
        <v>0</v>
      </c>
      <c r="P189">
        <v>2021</v>
      </c>
      <c r="Q189" t="s">
        <v>10176</v>
      </c>
      <c r="R189">
        <v>11</v>
      </c>
      <c r="S189" t="s">
        <v>10168</v>
      </c>
      <c r="T189">
        <v>13</v>
      </c>
    </row>
    <row r="190" spans="1:20">
      <c r="A190" s="20">
        <v>188</v>
      </c>
      <c r="B190" t="s">
        <v>845</v>
      </c>
      <c r="C190" t="s">
        <v>42</v>
      </c>
      <c r="D190" t="s">
        <v>165</v>
      </c>
      <c r="E190" t="s">
        <v>133</v>
      </c>
      <c r="F190" t="s">
        <v>846</v>
      </c>
      <c r="G190" t="s">
        <v>847</v>
      </c>
      <c r="H190" t="s">
        <v>10358</v>
      </c>
      <c r="I190" s="14">
        <v>44238.590775462973</v>
      </c>
      <c r="J190" t="s">
        <v>96</v>
      </c>
      <c r="K190" t="s">
        <v>97</v>
      </c>
      <c r="L190" t="s">
        <v>98</v>
      </c>
      <c r="M190" t="s">
        <v>827</v>
      </c>
      <c r="N190" t="s">
        <v>98</v>
      </c>
      <c r="O190" t="b">
        <v>0</v>
      </c>
      <c r="P190">
        <v>2021</v>
      </c>
      <c r="Q190" t="s">
        <v>10176</v>
      </c>
      <c r="R190">
        <v>11</v>
      </c>
      <c r="S190" t="s">
        <v>10168</v>
      </c>
      <c r="T190">
        <v>14</v>
      </c>
    </row>
    <row r="191" spans="1:20">
      <c r="A191" s="20">
        <v>189</v>
      </c>
      <c r="B191" t="s">
        <v>848</v>
      </c>
      <c r="C191" t="s">
        <v>42</v>
      </c>
      <c r="D191" t="s">
        <v>215</v>
      </c>
      <c r="E191" t="s">
        <v>216</v>
      </c>
      <c r="F191" t="s">
        <v>849</v>
      </c>
      <c r="G191" t="s">
        <v>850</v>
      </c>
      <c r="H191" t="s">
        <v>10359</v>
      </c>
      <c r="I191" s="14">
        <v>44238.608356481483</v>
      </c>
      <c r="J191" t="s">
        <v>96</v>
      </c>
      <c r="K191" t="s">
        <v>97</v>
      </c>
      <c r="L191" t="s">
        <v>98</v>
      </c>
      <c r="M191" t="s">
        <v>827</v>
      </c>
      <c r="N191" t="s">
        <v>98</v>
      </c>
      <c r="O191" t="b">
        <v>0</v>
      </c>
      <c r="P191">
        <v>2021</v>
      </c>
      <c r="Q191" t="s">
        <v>10176</v>
      </c>
      <c r="R191">
        <v>11</v>
      </c>
      <c r="S191" t="s">
        <v>10168</v>
      </c>
      <c r="T191">
        <v>14</v>
      </c>
    </row>
    <row r="192" spans="1:20">
      <c r="A192" s="20">
        <v>190</v>
      </c>
      <c r="B192" t="s">
        <v>851</v>
      </c>
      <c r="C192" t="s">
        <v>35</v>
      </c>
      <c r="D192" t="s">
        <v>342</v>
      </c>
      <c r="E192" t="s">
        <v>434</v>
      </c>
      <c r="F192" t="s">
        <v>530</v>
      </c>
      <c r="G192" t="s">
        <v>852</v>
      </c>
      <c r="H192" t="s">
        <v>10360</v>
      </c>
      <c r="I192" s="14">
        <v>44238.61755787037</v>
      </c>
      <c r="J192" t="s">
        <v>96</v>
      </c>
      <c r="K192" t="s">
        <v>97</v>
      </c>
      <c r="L192" t="s">
        <v>121</v>
      </c>
      <c r="M192" t="s">
        <v>853</v>
      </c>
      <c r="N192" t="s">
        <v>109</v>
      </c>
      <c r="O192" t="b">
        <v>0</v>
      </c>
      <c r="P192">
        <v>2021</v>
      </c>
      <c r="Q192" t="s">
        <v>10176</v>
      </c>
      <c r="R192">
        <v>11</v>
      </c>
      <c r="S192" t="s">
        <v>10168</v>
      </c>
      <c r="T192">
        <v>14</v>
      </c>
    </row>
    <row r="193" spans="1:20">
      <c r="A193" s="20">
        <v>191</v>
      </c>
      <c r="B193" t="s">
        <v>854</v>
      </c>
      <c r="C193" t="s">
        <v>42</v>
      </c>
      <c r="D193" t="s">
        <v>215</v>
      </c>
      <c r="E193" t="s">
        <v>216</v>
      </c>
      <c r="F193" t="s">
        <v>855</v>
      </c>
      <c r="G193" t="s">
        <v>856</v>
      </c>
      <c r="H193" t="s">
        <v>10361</v>
      </c>
      <c r="I193" s="14">
        <v>44238.62300925926</v>
      </c>
      <c r="J193" t="s">
        <v>96</v>
      </c>
      <c r="K193" t="s">
        <v>97</v>
      </c>
      <c r="L193" t="s">
        <v>98</v>
      </c>
      <c r="M193" t="s">
        <v>827</v>
      </c>
      <c r="N193" t="s">
        <v>98</v>
      </c>
      <c r="O193" t="b">
        <v>0</v>
      </c>
      <c r="P193">
        <v>2021</v>
      </c>
      <c r="Q193" t="s">
        <v>10176</v>
      </c>
      <c r="R193">
        <v>11</v>
      </c>
      <c r="S193" t="s">
        <v>10168</v>
      </c>
      <c r="T193">
        <v>14</v>
      </c>
    </row>
    <row r="194" spans="1:20">
      <c r="A194" s="20">
        <v>192</v>
      </c>
      <c r="B194" t="s">
        <v>857</v>
      </c>
      <c r="C194" t="s">
        <v>42</v>
      </c>
      <c r="D194" t="s">
        <v>215</v>
      </c>
      <c r="E194" t="s">
        <v>825</v>
      </c>
      <c r="F194" t="s">
        <v>858</v>
      </c>
      <c r="G194" t="s">
        <v>859</v>
      </c>
      <c r="H194" t="s">
        <v>10362</v>
      </c>
      <c r="I194" s="14">
        <v>44238.626851851863</v>
      </c>
      <c r="J194" t="s">
        <v>96</v>
      </c>
      <c r="K194" t="s">
        <v>97</v>
      </c>
      <c r="L194" t="s">
        <v>98</v>
      </c>
      <c r="M194" t="s">
        <v>827</v>
      </c>
      <c r="N194" t="s">
        <v>98</v>
      </c>
      <c r="O194" t="b">
        <v>0</v>
      </c>
      <c r="P194">
        <v>2021</v>
      </c>
      <c r="Q194" t="s">
        <v>10176</v>
      </c>
      <c r="R194">
        <v>11</v>
      </c>
      <c r="S194" t="s">
        <v>10168</v>
      </c>
      <c r="T194">
        <v>15</v>
      </c>
    </row>
    <row r="195" spans="1:20">
      <c r="A195" s="20">
        <v>193</v>
      </c>
      <c r="B195" t="s">
        <v>860</v>
      </c>
      <c r="C195" t="s">
        <v>42</v>
      </c>
      <c r="D195" t="s">
        <v>215</v>
      </c>
      <c r="E195" t="s">
        <v>825</v>
      </c>
      <c r="F195" t="s">
        <v>861</v>
      </c>
      <c r="G195" t="s">
        <v>826</v>
      </c>
      <c r="H195" t="s">
        <v>10354</v>
      </c>
      <c r="I195" s="14">
        <v>44238.631365740737</v>
      </c>
      <c r="J195" t="s">
        <v>96</v>
      </c>
      <c r="K195" t="s">
        <v>97</v>
      </c>
      <c r="L195" t="s">
        <v>98</v>
      </c>
      <c r="M195" t="s">
        <v>827</v>
      </c>
      <c r="N195" t="s">
        <v>98</v>
      </c>
      <c r="O195" t="b">
        <v>0</v>
      </c>
      <c r="P195">
        <v>2021</v>
      </c>
      <c r="Q195" t="s">
        <v>10176</v>
      </c>
      <c r="R195">
        <v>11</v>
      </c>
      <c r="S195" t="s">
        <v>10168</v>
      </c>
      <c r="T195">
        <v>15</v>
      </c>
    </row>
    <row r="196" spans="1:20">
      <c r="A196" s="20">
        <v>194</v>
      </c>
      <c r="B196" t="s">
        <v>862</v>
      </c>
      <c r="C196" t="s">
        <v>42</v>
      </c>
      <c r="D196" t="s">
        <v>215</v>
      </c>
      <c r="E196" t="s">
        <v>825</v>
      </c>
      <c r="F196" t="s">
        <v>564</v>
      </c>
      <c r="G196" t="s">
        <v>863</v>
      </c>
      <c r="H196" t="s">
        <v>10363</v>
      </c>
      <c r="I196" s="14">
        <v>44238.638518518521</v>
      </c>
      <c r="J196" t="s">
        <v>96</v>
      </c>
      <c r="K196" t="s">
        <v>97</v>
      </c>
      <c r="L196" t="s">
        <v>98</v>
      </c>
      <c r="M196" t="s">
        <v>827</v>
      </c>
      <c r="N196" t="s">
        <v>98</v>
      </c>
      <c r="O196" t="b">
        <v>0</v>
      </c>
      <c r="P196">
        <v>2021</v>
      </c>
      <c r="Q196" t="s">
        <v>10176</v>
      </c>
      <c r="R196">
        <v>11</v>
      </c>
      <c r="S196" t="s">
        <v>10168</v>
      </c>
      <c r="T196">
        <v>15</v>
      </c>
    </row>
    <row r="197" spans="1:20">
      <c r="A197" s="20">
        <v>195</v>
      </c>
      <c r="B197" t="s">
        <v>864</v>
      </c>
      <c r="C197" t="s">
        <v>42</v>
      </c>
      <c r="D197" t="s">
        <v>814</v>
      </c>
      <c r="E197" t="s">
        <v>865</v>
      </c>
      <c r="F197" t="s">
        <v>866</v>
      </c>
      <c r="G197" t="s">
        <v>867</v>
      </c>
      <c r="H197" t="s">
        <v>10364</v>
      </c>
      <c r="I197" s="14">
        <v>44238.643148148149</v>
      </c>
      <c r="J197" t="s">
        <v>96</v>
      </c>
      <c r="K197" t="s">
        <v>97</v>
      </c>
      <c r="L197" t="s">
        <v>98</v>
      </c>
      <c r="M197" t="s">
        <v>868</v>
      </c>
      <c r="N197" t="s">
        <v>98</v>
      </c>
      <c r="O197" t="b">
        <v>0</v>
      </c>
      <c r="P197">
        <v>2021</v>
      </c>
      <c r="Q197" t="s">
        <v>10176</v>
      </c>
      <c r="R197">
        <v>11</v>
      </c>
      <c r="S197" t="s">
        <v>10168</v>
      </c>
      <c r="T197">
        <v>15</v>
      </c>
    </row>
    <row r="198" spans="1:20">
      <c r="A198" s="20">
        <v>196</v>
      </c>
      <c r="B198" t="s">
        <v>869</v>
      </c>
      <c r="C198" t="s">
        <v>42</v>
      </c>
      <c r="D198" t="s">
        <v>215</v>
      </c>
      <c r="E198" t="s">
        <v>825</v>
      </c>
      <c r="F198" t="s">
        <v>870</v>
      </c>
      <c r="G198" t="s">
        <v>871</v>
      </c>
      <c r="H198" t="s">
        <v>10365</v>
      </c>
      <c r="I198" s="14">
        <v>44238.681307870371</v>
      </c>
      <c r="J198" t="s">
        <v>96</v>
      </c>
      <c r="K198" t="s">
        <v>97</v>
      </c>
      <c r="L198" t="s">
        <v>98</v>
      </c>
      <c r="M198" t="s">
        <v>827</v>
      </c>
      <c r="N198" t="s">
        <v>98</v>
      </c>
      <c r="O198" t="b">
        <v>0</v>
      </c>
      <c r="P198">
        <v>2021</v>
      </c>
      <c r="Q198" t="s">
        <v>10176</v>
      </c>
      <c r="R198">
        <v>11</v>
      </c>
      <c r="S198" t="s">
        <v>10168</v>
      </c>
      <c r="T198">
        <v>16</v>
      </c>
    </row>
    <row r="199" spans="1:20">
      <c r="A199" s="20">
        <v>197</v>
      </c>
      <c r="B199" t="s">
        <v>872</v>
      </c>
      <c r="C199" t="s">
        <v>35</v>
      </c>
      <c r="D199" t="s">
        <v>873</v>
      </c>
      <c r="E199" t="s">
        <v>874</v>
      </c>
      <c r="F199" t="s">
        <v>875</v>
      </c>
      <c r="G199" t="s">
        <v>876</v>
      </c>
      <c r="H199" t="s">
        <v>10366</v>
      </c>
      <c r="I199" s="14">
        <v>44238.741689814808</v>
      </c>
      <c r="J199" t="s">
        <v>554</v>
      </c>
      <c r="K199" t="s">
        <v>97</v>
      </c>
      <c r="N199" t="s">
        <v>121</v>
      </c>
      <c r="O199" t="b">
        <v>0</v>
      </c>
      <c r="P199">
        <v>2021</v>
      </c>
      <c r="Q199" t="s">
        <v>10176</v>
      </c>
      <c r="R199">
        <v>11</v>
      </c>
      <c r="S199" t="s">
        <v>10168</v>
      </c>
      <c r="T199">
        <v>17</v>
      </c>
    </row>
    <row r="200" spans="1:20">
      <c r="A200" s="20">
        <v>198</v>
      </c>
      <c r="B200" t="s">
        <v>877</v>
      </c>
      <c r="C200" t="s">
        <v>35</v>
      </c>
      <c r="D200" t="s">
        <v>342</v>
      </c>
      <c r="E200" t="s">
        <v>434</v>
      </c>
      <c r="F200" t="s">
        <v>673</v>
      </c>
      <c r="G200" t="s">
        <v>878</v>
      </c>
      <c r="H200" t="s">
        <v>10367</v>
      </c>
      <c r="I200" s="14">
        <v>44238.756863425922</v>
      </c>
      <c r="J200" t="s">
        <v>96</v>
      </c>
      <c r="K200" t="s">
        <v>97</v>
      </c>
      <c r="L200" t="s">
        <v>109</v>
      </c>
      <c r="M200" t="s">
        <v>879</v>
      </c>
      <c r="N200" t="s">
        <v>109</v>
      </c>
      <c r="O200" t="b">
        <v>0</v>
      </c>
      <c r="P200">
        <v>2021</v>
      </c>
      <c r="Q200" t="s">
        <v>10176</v>
      </c>
      <c r="R200">
        <v>11</v>
      </c>
      <c r="S200" t="s">
        <v>10168</v>
      </c>
      <c r="T200">
        <v>18</v>
      </c>
    </row>
    <row r="201" spans="1:20">
      <c r="A201" s="20">
        <v>199</v>
      </c>
      <c r="B201" t="s">
        <v>880</v>
      </c>
      <c r="C201" t="s">
        <v>42</v>
      </c>
      <c r="D201" t="s">
        <v>215</v>
      </c>
      <c r="E201" t="s">
        <v>825</v>
      </c>
      <c r="F201" t="s">
        <v>881</v>
      </c>
      <c r="G201" t="s">
        <v>882</v>
      </c>
      <c r="H201" t="s">
        <v>10368</v>
      </c>
      <c r="I201" s="14">
        <v>44238.778749999998</v>
      </c>
      <c r="J201" t="s">
        <v>96</v>
      </c>
      <c r="K201" t="s">
        <v>97</v>
      </c>
      <c r="L201" t="s">
        <v>98</v>
      </c>
      <c r="M201" t="s">
        <v>827</v>
      </c>
      <c r="N201" t="s">
        <v>98</v>
      </c>
      <c r="O201" t="b">
        <v>0</v>
      </c>
      <c r="P201">
        <v>2021</v>
      </c>
      <c r="Q201" t="s">
        <v>10176</v>
      </c>
      <c r="R201">
        <v>11</v>
      </c>
      <c r="S201" t="s">
        <v>10168</v>
      </c>
      <c r="T201">
        <v>18</v>
      </c>
    </row>
    <row r="202" spans="1:20">
      <c r="A202" s="20">
        <v>200</v>
      </c>
      <c r="B202" t="s">
        <v>883</v>
      </c>
      <c r="C202" t="s">
        <v>42</v>
      </c>
      <c r="D202" t="s">
        <v>92</v>
      </c>
      <c r="E202" t="s">
        <v>186</v>
      </c>
      <c r="F202" t="s">
        <v>522</v>
      </c>
      <c r="G202" t="s">
        <v>884</v>
      </c>
      <c r="H202" t="s">
        <v>10369</v>
      </c>
      <c r="I202" s="14">
        <v>44238.778912037043</v>
      </c>
      <c r="J202" t="s">
        <v>96</v>
      </c>
      <c r="K202" t="s">
        <v>114</v>
      </c>
      <c r="L202" t="s">
        <v>98</v>
      </c>
      <c r="M202" t="s">
        <v>885</v>
      </c>
      <c r="N202" t="s">
        <v>98</v>
      </c>
      <c r="O202" t="b">
        <v>0</v>
      </c>
      <c r="P202">
        <v>2021</v>
      </c>
      <c r="Q202" t="s">
        <v>10176</v>
      </c>
      <c r="R202">
        <v>11</v>
      </c>
      <c r="S202" t="s">
        <v>10168</v>
      </c>
      <c r="T202">
        <v>18</v>
      </c>
    </row>
    <row r="203" spans="1:20">
      <c r="A203" s="20">
        <v>201</v>
      </c>
      <c r="B203" t="s">
        <v>886</v>
      </c>
      <c r="C203" t="s">
        <v>35</v>
      </c>
      <c r="D203" t="s">
        <v>342</v>
      </c>
      <c r="E203" t="s">
        <v>434</v>
      </c>
      <c r="F203" t="s">
        <v>887</v>
      </c>
      <c r="G203" t="s">
        <v>888</v>
      </c>
      <c r="H203" t="s">
        <v>10370</v>
      </c>
      <c r="I203" s="14">
        <v>44238.820347222223</v>
      </c>
      <c r="J203" t="s">
        <v>96</v>
      </c>
      <c r="K203" t="s">
        <v>114</v>
      </c>
      <c r="L203" t="s">
        <v>109</v>
      </c>
      <c r="M203" t="s">
        <v>889</v>
      </c>
      <c r="N203" t="s">
        <v>109</v>
      </c>
      <c r="O203" t="b">
        <v>0</v>
      </c>
      <c r="P203">
        <v>2021</v>
      </c>
      <c r="Q203" t="s">
        <v>10176</v>
      </c>
      <c r="R203">
        <v>11</v>
      </c>
      <c r="S203" t="s">
        <v>10168</v>
      </c>
      <c r="T203">
        <v>19</v>
      </c>
    </row>
    <row r="204" spans="1:20">
      <c r="A204" s="20">
        <v>202</v>
      </c>
      <c r="B204" t="s">
        <v>890</v>
      </c>
      <c r="C204" t="s">
        <v>42</v>
      </c>
      <c r="D204" t="s">
        <v>92</v>
      </c>
      <c r="E204" t="s">
        <v>186</v>
      </c>
      <c r="F204" t="s">
        <v>891</v>
      </c>
      <c r="G204" t="s">
        <v>892</v>
      </c>
      <c r="H204" t="s">
        <v>10371</v>
      </c>
      <c r="I204" s="14">
        <v>44238.846087962957</v>
      </c>
      <c r="J204" t="s">
        <v>105</v>
      </c>
      <c r="K204" t="s">
        <v>97</v>
      </c>
      <c r="L204" t="s">
        <v>98</v>
      </c>
      <c r="M204" t="s">
        <v>893</v>
      </c>
      <c r="N204" t="s">
        <v>98</v>
      </c>
      <c r="O204" t="b">
        <v>0</v>
      </c>
      <c r="P204">
        <v>2021</v>
      </c>
      <c r="Q204" t="s">
        <v>10176</v>
      </c>
      <c r="R204">
        <v>11</v>
      </c>
      <c r="S204" t="s">
        <v>10168</v>
      </c>
      <c r="T204">
        <v>20</v>
      </c>
    </row>
    <row r="205" spans="1:20">
      <c r="A205" s="20">
        <v>203</v>
      </c>
      <c r="B205" t="s">
        <v>894</v>
      </c>
      <c r="C205" t="s">
        <v>42</v>
      </c>
      <c r="D205" t="s">
        <v>92</v>
      </c>
      <c r="E205" t="s">
        <v>895</v>
      </c>
      <c r="F205" t="s">
        <v>846</v>
      </c>
      <c r="G205" t="s">
        <v>702</v>
      </c>
      <c r="H205" t="s">
        <v>10325</v>
      </c>
      <c r="I205" s="14">
        <v>44239.378958333327</v>
      </c>
      <c r="J205" t="s">
        <v>96</v>
      </c>
      <c r="K205" t="s">
        <v>97</v>
      </c>
      <c r="L205" t="s">
        <v>98</v>
      </c>
      <c r="M205" t="s">
        <v>896</v>
      </c>
      <c r="N205" t="s">
        <v>98</v>
      </c>
      <c r="O205" t="b">
        <v>0</v>
      </c>
      <c r="P205">
        <v>2021</v>
      </c>
      <c r="Q205" t="s">
        <v>10176</v>
      </c>
      <c r="R205">
        <v>12</v>
      </c>
      <c r="S205" t="s">
        <v>10169</v>
      </c>
      <c r="T205">
        <v>9</v>
      </c>
    </row>
    <row r="206" spans="1:20">
      <c r="A206" s="20">
        <v>204</v>
      </c>
      <c r="B206" t="s">
        <v>897</v>
      </c>
      <c r="C206" t="s">
        <v>42</v>
      </c>
      <c r="D206" t="s">
        <v>92</v>
      </c>
      <c r="E206" t="s">
        <v>186</v>
      </c>
      <c r="F206" t="s">
        <v>898</v>
      </c>
      <c r="G206" t="s">
        <v>899</v>
      </c>
      <c r="H206" t="s">
        <v>10372</v>
      </c>
      <c r="I206" s="14">
        <v>44239.406909722216</v>
      </c>
      <c r="J206" t="s">
        <v>96</v>
      </c>
      <c r="K206" t="s">
        <v>97</v>
      </c>
      <c r="L206" t="s">
        <v>98</v>
      </c>
      <c r="M206" t="s">
        <v>896</v>
      </c>
      <c r="N206" t="s">
        <v>98</v>
      </c>
      <c r="O206" t="b">
        <v>0</v>
      </c>
      <c r="P206">
        <v>2021</v>
      </c>
      <c r="Q206" t="s">
        <v>10176</v>
      </c>
      <c r="R206">
        <v>12</v>
      </c>
      <c r="S206" t="s">
        <v>10169</v>
      </c>
      <c r="T206">
        <v>9</v>
      </c>
    </row>
    <row r="207" spans="1:20">
      <c r="A207" s="20">
        <v>205</v>
      </c>
      <c r="B207" t="s">
        <v>900</v>
      </c>
      <c r="C207" t="s">
        <v>42</v>
      </c>
      <c r="D207" t="s">
        <v>507</v>
      </c>
      <c r="E207" t="s">
        <v>508</v>
      </c>
      <c r="F207" t="s">
        <v>901</v>
      </c>
      <c r="G207" t="s">
        <v>902</v>
      </c>
      <c r="H207" t="s">
        <v>10373</v>
      </c>
      <c r="I207" s="14">
        <v>44239.428043981483</v>
      </c>
      <c r="J207" t="s">
        <v>96</v>
      </c>
      <c r="K207" t="s">
        <v>97</v>
      </c>
      <c r="L207" t="s">
        <v>98</v>
      </c>
      <c r="M207" t="s">
        <v>903</v>
      </c>
      <c r="N207" t="s">
        <v>98</v>
      </c>
      <c r="O207" t="b">
        <v>0</v>
      </c>
      <c r="P207">
        <v>2021</v>
      </c>
      <c r="Q207" t="s">
        <v>10176</v>
      </c>
      <c r="R207">
        <v>12</v>
      </c>
      <c r="S207" t="s">
        <v>10169</v>
      </c>
      <c r="T207">
        <v>10</v>
      </c>
    </row>
    <row r="208" spans="1:20">
      <c r="A208" s="20">
        <v>206</v>
      </c>
      <c r="B208" t="s">
        <v>904</v>
      </c>
      <c r="C208" t="s">
        <v>42</v>
      </c>
      <c r="D208" t="s">
        <v>92</v>
      </c>
      <c r="E208" t="s">
        <v>186</v>
      </c>
      <c r="F208" t="s">
        <v>905</v>
      </c>
      <c r="G208" t="s">
        <v>906</v>
      </c>
      <c r="H208" t="s">
        <v>10374</v>
      </c>
      <c r="I208" s="14">
        <v>44239.424375000002</v>
      </c>
      <c r="J208" t="s">
        <v>96</v>
      </c>
      <c r="K208" t="s">
        <v>97</v>
      </c>
      <c r="L208" t="s">
        <v>98</v>
      </c>
      <c r="M208" t="s">
        <v>896</v>
      </c>
      <c r="N208" t="s">
        <v>98</v>
      </c>
      <c r="O208" t="b">
        <v>0</v>
      </c>
      <c r="P208">
        <v>2021</v>
      </c>
      <c r="Q208" t="s">
        <v>10176</v>
      </c>
      <c r="R208">
        <v>12</v>
      </c>
      <c r="S208" t="s">
        <v>10169</v>
      </c>
      <c r="T208">
        <v>10</v>
      </c>
    </row>
    <row r="209" spans="1:20">
      <c r="A209" s="20">
        <v>207</v>
      </c>
      <c r="B209" t="s">
        <v>907</v>
      </c>
      <c r="C209" t="s">
        <v>42</v>
      </c>
      <c r="D209" t="s">
        <v>92</v>
      </c>
      <c r="E209" t="s">
        <v>186</v>
      </c>
      <c r="F209" t="s">
        <v>908</v>
      </c>
      <c r="G209" t="s">
        <v>909</v>
      </c>
      <c r="H209" t="s">
        <v>10375</v>
      </c>
      <c r="I209" s="14">
        <v>44239.440937500003</v>
      </c>
      <c r="J209" t="s">
        <v>96</v>
      </c>
      <c r="K209" t="s">
        <v>97</v>
      </c>
      <c r="L209" t="s">
        <v>98</v>
      </c>
      <c r="M209" t="s">
        <v>910</v>
      </c>
      <c r="N209" t="s">
        <v>98</v>
      </c>
      <c r="O209" t="b">
        <v>0</v>
      </c>
      <c r="P209">
        <v>2021</v>
      </c>
      <c r="Q209" t="s">
        <v>10176</v>
      </c>
      <c r="R209">
        <v>12</v>
      </c>
      <c r="S209" t="s">
        <v>10169</v>
      </c>
      <c r="T209">
        <v>10</v>
      </c>
    </row>
    <row r="210" spans="1:20">
      <c r="A210" s="20">
        <v>208</v>
      </c>
      <c r="B210" t="s">
        <v>911</v>
      </c>
      <c r="C210" t="s">
        <v>42</v>
      </c>
      <c r="D210" t="s">
        <v>92</v>
      </c>
      <c r="E210" t="s">
        <v>186</v>
      </c>
      <c r="F210" t="s">
        <v>912</v>
      </c>
      <c r="G210" t="s">
        <v>913</v>
      </c>
      <c r="H210" t="s">
        <v>10376</v>
      </c>
      <c r="I210" s="14">
        <v>44239.577326388891</v>
      </c>
      <c r="J210" t="s">
        <v>96</v>
      </c>
      <c r="K210" t="s">
        <v>97</v>
      </c>
      <c r="L210" t="s">
        <v>98</v>
      </c>
      <c r="M210" t="s">
        <v>914</v>
      </c>
      <c r="N210" t="s">
        <v>98</v>
      </c>
      <c r="O210" t="b">
        <v>0</v>
      </c>
      <c r="P210">
        <v>2021</v>
      </c>
      <c r="Q210" t="s">
        <v>10176</v>
      </c>
      <c r="R210">
        <v>12</v>
      </c>
      <c r="S210" t="s">
        <v>10169</v>
      </c>
      <c r="T210">
        <v>13</v>
      </c>
    </row>
    <row r="211" spans="1:20">
      <c r="A211" s="20">
        <v>209</v>
      </c>
      <c r="B211" t="s">
        <v>915</v>
      </c>
      <c r="C211" t="s">
        <v>39</v>
      </c>
      <c r="D211" t="s">
        <v>175</v>
      </c>
      <c r="E211" t="s">
        <v>176</v>
      </c>
      <c r="F211" t="s">
        <v>593</v>
      </c>
      <c r="G211" t="s">
        <v>916</v>
      </c>
      <c r="H211" t="s">
        <v>10377</v>
      </c>
      <c r="I211" s="14">
        <v>44239.531446759262</v>
      </c>
      <c r="J211" t="s">
        <v>96</v>
      </c>
      <c r="K211" t="s">
        <v>97</v>
      </c>
      <c r="L211" t="s">
        <v>98</v>
      </c>
      <c r="M211" t="s">
        <v>917</v>
      </c>
      <c r="N211" t="s">
        <v>98</v>
      </c>
      <c r="O211" t="b">
        <v>0</v>
      </c>
      <c r="P211">
        <v>2021</v>
      </c>
      <c r="Q211" t="s">
        <v>10176</v>
      </c>
      <c r="R211">
        <v>12</v>
      </c>
      <c r="S211" t="s">
        <v>10169</v>
      </c>
      <c r="T211">
        <v>12</v>
      </c>
    </row>
    <row r="212" spans="1:20">
      <c r="A212" s="20">
        <v>210</v>
      </c>
      <c r="B212" t="s">
        <v>918</v>
      </c>
      <c r="C212" t="s">
        <v>39</v>
      </c>
      <c r="D212" t="s">
        <v>175</v>
      </c>
      <c r="E212" t="s">
        <v>176</v>
      </c>
      <c r="F212" t="s">
        <v>271</v>
      </c>
      <c r="G212" t="s">
        <v>919</v>
      </c>
      <c r="H212" t="s">
        <v>10378</v>
      </c>
      <c r="I212" s="14">
        <v>44239.55332175926</v>
      </c>
      <c r="J212" t="s">
        <v>96</v>
      </c>
      <c r="K212" t="s">
        <v>97</v>
      </c>
      <c r="L212" t="s">
        <v>98</v>
      </c>
      <c r="M212" t="s">
        <v>920</v>
      </c>
      <c r="N212" t="s">
        <v>98</v>
      </c>
      <c r="O212" t="b">
        <v>0</v>
      </c>
      <c r="P212">
        <v>2021</v>
      </c>
      <c r="Q212" t="s">
        <v>10176</v>
      </c>
      <c r="R212">
        <v>12</v>
      </c>
      <c r="S212" t="s">
        <v>10169</v>
      </c>
      <c r="T212">
        <v>13</v>
      </c>
    </row>
    <row r="213" spans="1:20">
      <c r="A213" s="20">
        <v>211</v>
      </c>
      <c r="B213" t="s">
        <v>921</v>
      </c>
      <c r="C213" t="s">
        <v>42</v>
      </c>
      <c r="D213" t="s">
        <v>165</v>
      </c>
      <c r="E213" t="s">
        <v>922</v>
      </c>
      <c r="F213" t="s">
        <v>923</v>
      </c>
      <c r="G213" t="s">
        <v>924</v>
      </c>
      <c r="H213" t="s">
        <v>10379</v>
      </c>
      <c r="I213" s="14">
        <v>44239.709386574083</v>
      </c>
      <c r="J213" t="s">
        <v>96</v>
      </c>
      <c r="K213" t="s">
        <v>97</v>
      </c>
      <c r="L213" t="s">
        <v>98</v>
      </c>
      <c r="M213" t="s">
        <v>925</v>
      </c>
      <c r="N213" t="s">
        <v>98</v>
      </c>
      <c r="O213" t="b">
        <v>0</v>
      </c>
      <c r="P213">
        <v>2021</v>
      </c>
      <c r="Q213" t="s">
        <v>10176</v>
      </c>
      <c r="R213">
        <v>12</v>
      </c>
      <c r="S213" t="s">
        <v>10169</v>
      </c>
      <c r="T213">
        <v>17</v>
      </c>
    </row>
    <row r="214" spans="1:20">
      <c r="A214" s="20">
        <v>212</v>
      </c>
      <c r="B214" t="s">
        <v>926</v>
      </c>
      <c r="C214" t="s">
        <v>42</v>
      </c>
      <c r="D214" t="s">
        <v>92</v>
      </c>
      <c r="E214" t="s">
        <v>93</v>
      </c>
      <c r="F214" t="s">
        <v>249</v>
      </c>
      <c r="G214" t="s">
        <v>927</v>
      </c>
      <c r="H214" t="s">
        <v>10380</v>
      </c>
      <c r="I214" s="14">
        <v>44239.755416666667</v>
      </c>
      <c r="J214" t="s">
        <v>96</v>
      </c>
      <c r="K214" t="s">
        <v>97</v>
      </c>
      <c r="L214" t="s">
        <v>98</v>
      </c>
      <c r="M214" t="s">
        <v>928</v>
      </c>
      <c r="N214" t="s">
        <v>98</v>
      </c>
      <c r="O214" t="b">
        <v>0</v>
      </c>
      <c r="P214">
        <v>2021</v>
      </c>
      <c r="Q214" t="s">
        <v>10176</v>
      </c>
      <c r="R214">
        <v>12</v>
      </c>
      <c r="S214" t="s">
        <v>10169</v>
      </c>
      <c r="T214">
        <v>18</v>
      </c>
    </row>
    <row r="215" spans="1:20">
      <c r="A215" s="20">
        <v>213</v>
      </c>
      <c r="B215" t="s">
        <v>929</v>
      </c>
      <c r="C215" t="s">
        <v>42</v>
      </c>
      <c r="D215" t="s">
        <v>507</v>
      </c>
      <c r="E215" t="s">
        <v>508</v>
      </c>
      <c r="F215" t="s">
        <v>901</v>
      </c>
      <c r="G215" t="s">
        <v>930</v>
      </c>
      <c r="H215" t="s">
        <v>10381</v>
      </c>
      <c r="I215" s="14">
        <v>44240.447835648149</v>
      </c>
      <c r="J215" t="s">
        <v>96</v>
      </c>
      <c r="K215" t="s">
        <v>97</v>
      </c>
      <c r="L215" t="s">
        <v>98</v>
      </c>
      <c r="M215" t="s">
        <v>931</v>
      </c>
      <c r="N215" t="s">
        <v>98</v>
      </c>
      <c r="O215" t="b">
        <v>0</v>
      </c>
      <c r="P215">
        <v>2021</v>
      </c>
      <c r="Q215" t="s">
        <v>10176</v>
      </c>
      <c r="R215">
        <v>13</v>
      </c>
      <c r="S215" t="s">
        <v>10171</v>
      </c>
      <c r="T215">
        <v>10</v>
      </c>
    </row>
    <row r="216" spans="1:20">
      <c r="A216" s="20">
        <v>214</v>
      </c>
      <c r="B216" t="s">
        <v>932</v>
      </c>
      <c r="C216" t="s">
        <v>44</v>
      </c>
      <c r="D216" t="s">
        <v>933</v>
      </c>
      <c r="E216" t="s">
        <v>934</v>
      </c>
      <c r="F216" t="s">
        <v>935</v>
      </c>
      <c r="G216" t="s">
        <v>936</v>
      </c>
      <c r="H216" t="s">
        <v>10382</v>
      </c>
      <c r="I216" s="14">
        <v>44242.423379629632</v>
      </c>
      <c r="J216" t="s">
        <v>96</v>
      </c>
      <c r="K216" t="s">
        <v>97</v>
      </c>
      <c r="L216" t="s">
        <v>98</v>
      </c>
      <c r="M216" t="s">
        <v>937</v>
      </c>
      <c r="N216" t="s">
        <v>98</v>
      </c>
      <c r="O216" t="b">
        <v>0</v>
      </c>
      <c r="P216">
        <v>2021</v>
      </c>
      <c r="Q216" t="s">
        <v>10176</v>
      </c>
      <c r="R216">
        <v>15</v>
      </c>
      <c r="S216" t="s">
        <v>10165</v>
      </c>
      <c r="T216">
        <v>10</v>
      </c>
    </row>
    <row r="217" spans="1:20">
      <c r="A217" s="20">
        <v>215</v>
      </c>
      <c r="B217" t="s">
        <v>938</v>
      </c>
      <c r="C217" t="s">
        <v>35</v>
      </c>
      <c r="D217" t="s">
        <v>124</v>
      </c>
      <c r="E217" t="s">
        <v>144</v>
      </c>
      <c r="F217" t="s">
        <v>191</v>
      </c>
      <c r="G217" t="s">
        <v>939</v>
      </c>
      <c r="H217" t="s">
        <v>10383</v>
      </c>
      <c r="I217" s="14">
        <v>44242.438472222217</v>
      </c>
      <c r="J217" t="s">
        <v>96</v>
      </c>
      <c r="K217" t="s">
        <v>97</v>
      </c>
      <c r="L217" t="s">
        <v>109</v>
      </c>
      <c r="M217" t="s">
        <v>806</v>
      </c>
      <c r="N217" t="s">
        <v>109</v>
      </c>
      <c r="O217" t="b">
        <v>0</v>
      </c>
      <c r="P217">
        <v>2021</v>
      </c>
      <c r="Q217" t="s">
        <v>10176</v>
      </c>
      <c r="R217">
        <v>15</v>
      </c>
      <c r="S217" t="s">
        <v>10165</v>
      </c>
      <c r="T217">
        <v>10</v>
      </c>
    </row>
    <row r="218" spans="1:20">
      <c r="A218" s="20">
        <v>216</v>
      </c>
      <c r="B218" t="s">
        <v>940</v>
      </c>
      <c r="C218" t="s">
        <v>44</v>
      </c>
      <c r="D218" t="s">
        <v>159</v>
      </c>
      <c r="E218" t="s">
        <v>248</v>
      </c>
      <c r="F218" t="s">
        <v>861</v>
      </c>
      <c r="G218" t="s">
        <v>941</v>
      </c>
      <c r="H218" t="s">
        <v>10384</v>
      </c>
      <c r="I218" s="14">
        <v>44242.45616898148</v>
      </c>
      <c r="J218" t="s">
        <v>96</v>
      </c>
      <c r="K218" t="s">
        <v>97</v>
      </c>
      <c r="L218" t="s">
        <v>98</v>
      </c>
      <c r="M218" t="s">
        <v>942</v>
      </c>
      <c r="N218" t="s">
        <v>98</v>
      </c>
      <c r="O218" t="b">
        <v>0</v>
      </c>
      <c r="P218">
        <v>2021</v>
      </c>
      <c r="Q218" t="s">
        <v>10176</v>
      </c>
      <c r="R218">
        <v>15</v>
      </c>
      <c r="S218" t="s">
        <v>10165</v>
      </c>
      <c r="T218">
        <v>10</v>
      </c>
    </row>
    <row r="219" spans="1:20">
      <c r="A219" s="20">
        <v>217</v>
      </c>
      <c r="B219" t="s">
        <v>943</v>
      </c>
      <c r="C219" t="s">
        <v>44</v>
      </c>
      <c r="D219" t="s">
        <v>507</v>
      </c>
      <c r="E219" t="s">
        <v>508</v>
      </c>
      <c r="F219" t="s">
        <v>944</v>
      </c>
      <c r="G219" t="s">
        <v>945</v>
      </c>
      <c r="H219" t="s">
        <v>10385</v>
      </c>
      <c r="I219" s="14">
        <v>44242.522453703707</v>
      </c>
      <c r="J219" t="s">
        <v>96</v>
      </c>
      <c r="K219" t="s">
        <v>97</v>
      </c>
      <c r="L219" t="s">
        <v>98</v>
      </c>
      <c r="M219" t="s">
        <v>946</v>
      </c>
      <c r="N219" t="s">
        <v>98</v>
      </c>
      <c r="O219" t="b">
        <v>0</v>
      </c>
      <c r="P219">
        <v>2021</v>
      </c>
      <c r="Q219" t="s">
        <v>10176</v>
      </c>
      <c r="R219">
        <v>15</v>
      </c>
      <c r="S219" t="s">
        <v>10165</v>
      </c>
      <c r="T219">
        <v>12</v>
      </c>
    </row>
    <row r="220" spans="1:20">
      <c r="A220" s="20">
        <v>218</v>
      </c>
      <c r="B220" t="s">
        <v>947</v>
      </c>
      <c r="C220" t="s">
        <v>28</v>
      </c>
      <c r="D220" t="s">
        <v>28</v>
      </c>
      <c r="E220" t="s">
        <v>111</v>
      </c>
      <c r="F220" t="s">
        <v>569</v>
      </c>
      <c r="G220" t="s">
        <v>948</v>
      </c>
      <c r="H220" t="s">
        <v>10386</v>
      </c>
      <c r="I220" s="14">
        <v>44242.612754629627</v>
      </c>
      <c r="J220" t="s">
        <v>96</v>
      </c>
      <c r="K220" t="s">
        <v>114</v>
      </c>
      <c r="L220" t="s">
        <v>98</v>
      </c>
      <c r="M220" t="s">
        <v>949</v>
      </c>
      <c r="N220" t="s">
        <v>98</v>
      </c>
      <c r="O220" t="b">
        <v>0</v>
      </c>
      <c r="P220">
        <v>2021</v>
      </c>
      <c r="Q220" t="s">
        <v>10176</v>
      </c>
      <c r="R220">
        <v>15</v>
      </c>
      <c r="S220" t="s">
        <v>10165</v>
      </c>
      <c r="T220">
        <v>14</v>
      </c>
    </row>
    <row r="221" spans="1:20">
      <c r="A221" s="20">
        <v>219</v>
      </c>
      <c r="B221" t="s">
        <v>950</v>
      </c>
      <c r="C221" t="s">
        <v>44</v>
      </c>
      <c r="D221" t="s">
        <v>507</v>
      </c>
      <c r="E221" t="s">
        <v>508</v>
      </c>
      <c r="F221" t="s">
        <v>425</v>
      </c>
      <c r="G221" t="s">
        <v>951</v>
      </c>
      <c r="H221" t="s">
        <v>10387</v>
      </c>
      <c r="I221" s="14">
        <v>44243.356365740743</v>
      </c>
      <c r="J221" t="s">
        <v>96</v>
      </c>
      <c r="K221" t="s">
        <v>97</v>
      </c>
      <c r="L221" t="s">
        <v>98</v>
      </c>
      <c r="M221" t="s">
        <v>952</v>
      </c>
      <c r="N221" t="s">
        <v>98</v>
      </c>
      <c r="O221" t="b">
        <v>0</v>
      </c>
      <c r="P221">
        <v>2021</v>
      </c>
      <c r="Q221" t="s">
        <v>10176</v>
      </c>
      <c r="R221">
        <v>16</v>
      </c>
      <c r="S221" t="s">
        <v>10166</v>
      </c>
      <c r="T221">
        <v>8</v>
      </c>
    </row>
    <row r="222" spans="1:20">
      <c r="A222" s="20">
        <v>220</v>
      </c>
      <c r="B222" t="s">
        <v>953</v>
      </c>
      <c r="C222" t="s">
        <v>42</v>
      </c>
      <c r="D222" t="s">
        <v>507</v>
      </c>
      <c r="E222" t="s">
        <v>508</v>
      </c>
      <c r="F222" t="s">
        <v>821</v>
      </c>
      <c r="G222" t="s">
        <v>954</v>
      </c>
      <c r="H222" t="s">
        <v>10388</v>
      </c>
      <c r="I222" s="14">
        <v>44243.480671296304</v>
      </c>
      <c r="J222" t="s">
        <v>96</v>
      </c>
      <c r="K222" t="s">
        <v>97</v>
      </c>
      <c r="L222" t="s">
        <v>98</v>
      </c>
      <c r="M222" t="s">
        <v>955</v>
      </c>
      <c r="N222" t="s">
        <v>98</v>
      </c>
      <c r="O222" t="b">
        <v>0</v>
      </c>
      <c r="P222">
        <v>2021</v>
      </c>
      <c r="Q222" t="s">
        <v>10176</v>
      </c>
      <c r="R222">
        <v>16</v>
      </c>
      <c r="S222" t="s">
        <v>10166</v>
      </c>
      <c r="T222">
        <v>11</v>
      </c>
    </row>
    <row r="223" spans="1:20">
      <c r="A223" s="20">
        <v>221</v>
      </c>
      <c r="B223" t="s">
        <v>956</v>
      </c>
      <c r="C223" t="s">
        <v>35</v>
      </c>
      <c r="D223" t="s">
        <v>180</v>
      </c>
      <c r="E223" t="s">
        <v>181</v>
      </c>
      <c r="F223" t="s">
        <v>778</v>
      </c>
      <c r="G223" t="s">
        <v>957</v>
      </c>
      <c r="H223" t="s">
        <v>10389</v>
      </c>
      <c r="I223" s="14">
        <v>44243.523379629631</v>
      </c>
      <c r="J223" t="s">
        <v>96</v>
      </c>
      <c r="K223" t="s">
        <v>114</v>
      </c>
      <c r="L223" t="s">
        <v>109</v>
      </c>
      <c r="M223" t="s">
        <v>958</v>
      </c>
      <c r="N223" t="s">
        <v>109</v>
      </c>
      <c r="O223" t="b">
        <v>0</v>
      </c>
      <c r="P223">
        <v>2021</v>
      </c>
      <c r="Q223" t="s">
        <v>10176</v>
      </c>
      <c r="R223">
        <v>16</v>
      </c>
      <c r="S223" t="s">
        <v>10166</v>
      </c>
      <c r="T223">
        <v>12</v>
      </c>
    </row>
    <row r="224" spans="1:20">
      <c r="A224" s="20">
        <v>222</v>
      </c>
      <c r="B224" t="s">
        <v>959</v>
      </c>
      <c r="C224" t="s">
        <v>35</v>
      </c>
      <c r="D224" t="s">
        <v>873</v>
      </c>
      <c r="E224" t="s">
        <v>874</v>
      </c>
      <c r="F224" t="s">
        <v>960</v>
      </c>
      <c r="G224" t="s">
        <v>961</v>
      </c>
      <c r="H224" t="s">
        <v>10390</v>
      </c>
      <c r="I224" s="14">
        <v>44243.637083333328</v>
      </c>
      <c r="J224" t="s">
        <v>96</v>
      </c>
      <c r="K224" t="s">
        <v>97</v>
      </c>
      <c r="L224" t="s">
        <v>109</v>
      </c>
      <c r="M224" t="s">
        <v>962</v>
      </c>
      <c r="N224" t="s">
        <v>109</v>
      </c>
      <c r="O224" t="b">
        <v>0</v>
      </c>
      <c r="P224">
        <v>2021</v>
      </c>
      <c r="Q224" t="s">
        <v>10176</v>
      </c>
      <c r="R224">
        <v>16</v>
      </c>
      <c r="S224" t="s">
        <v>10166</v>
      </c>
      <c r="T224">
        <v>15</v>
      </c>
    </row>
    <row r="225" spans="1:20">
      <c r="A225" s="20">
        <v>223</v>
      </c>
      <c r="B225" t="s">
        <v>963</v>
      </c>
      <c r="C225" t="s">
        <v>28</v>
      </c>
      <c r="D225" t="s">
        <v>28</v>
      </c>
      <c r="E225" t="s">
        <v>111</v>
      </c>
      <c r="F225" t="s">
        <v>593</v>
      </c>
      <c r="G225" t="s">
        <v>964</v>
      </c>
      <c r="H225" t="s">
        <v>10391</v>
      </c>
      <c r="I225" s="14">
        <v>44243.671261574083</v>
      </c>
      <c r="J225" t="s">
        <v>96</v>
      </c>
      <c r="K225" t="s">
        <v>114</v>
      </c>
      <c r="L225" t="s">
        <v>98</v>
      </c>
      <c r="M225" t="s">
        <v>965</v>
      </c>
      <c r="N225" t="s">
        <v>98</v>
      </c>
      <c r="O225" t="b">
        <v>0</v>
      </c>
      <c r="P225">
        <v>2021</v>
      </c>
      <c r="Q225" t="s">
        <v>10176</v>
      </c>
      <c r="R225">
        <v>16</v>
      </c>
      <c r="S225" t="s">
        <v>10166</v>
      </c>
      <c r="T225">
        <v>16</v>
      </c>
    </row>
    <row r="226" spans="1:20">
      <c r="A226" s="20">
        <v>224</v>
      </c>
      <c r="B226" t="s">
        <v>966</v>
      </c>
      <c r="C226" t="s">
        <v>44</v>
      </c>
      <c r="D226" t="s">
        <v>507</v>
      </c>
      <c r="E226" t="s">
        <v>508</v>
      </c>
      <c r="F226" t="s">
        <v>967</v>
      </c>
      <c r="G226" t="s">
        <v>968</v>
      </c>
      <c r="H226" t="s">
        <v>10392</v>
      </c>
      <c r="I226" s="14">
        <v>44243.747812499998</v>
      </c>
      <c r="J226" t="s">
        <v>96</v>
      </c>
      <c r="K226" t="s">
        <v>114</v>
      </c>
      <c r="L226" t="s">
        <v>98</v>
      </c>
      <c r="M226" t="s">
        <v>969</v>
      </c>
      <c r="N226" t="s">
        <v>98</v>
      </c>
      <c r="O226" t="b">
        <v>0</v>
      </c>
      <c r="P226">
        <v>2021</v>
      </c>
      <c r="Q226" t="s">
        <v>10176</v>
      </c>
      <c r="R226">
        <v>16</v>
      </c>
      <c r="S226" t="s">
        <v>10166</v>
      </c>
      <c r="T226">
        <v>17</v>
      </c>
    </row>
    <row r="227" spans="1:20">
      <c r="A227" s="20">
        <v>225</v>
      </c>
      <c r="B227" t="s">
        <v>970</v>
      </c>
      <c r="C227" t="s">
        <v>35</v>
      </c>
      <c r="D227" t="s">
        <v>124</v>
      </c>
      <c r="E227" t="s">
        <v>125</v>
      </c>
      <c r="F227" t="s">
        <v>789</v>
      </c>
      <c r="G227" t="s">
        <v>583</v>
      </c>
      <c r="H227" t="s">
        <v>10298</v>
      </c>
      <c r="I227" s="14">
        <v>44244.538275462961</v>
      </c>
      <c r="J227" t="s">
        <v>96</v>
      </c>
      <c r="K227" t="s">
        <v>97</v>
      </c>
      <c r="L227" t="s">
        <v>109</v>
      </c>
      <c r="M227" t="s">
        <v>971</v>
      </c>
      <c r="N227" t="s">
        <v>109</v>
      </c>
      <c r="O227" t="b">
        <v>0</v>
      </c>
      <c r="P227">
        <v>2021</v>
      </c>
      <c r="Q227" t="s">
        <v>10176</v>
      </c>
      <c r="R227">
        <v>17</v>
      </c>
      <c r="S227" t="s">
        <v>10167</v>
      </c>
      <c r="T227">
        <v>12</v>
      </c>
    </row>
    <row r="228" spans="1:20">
      <c r="A228" s="20">
        <v>226</v>
      </c>
      <c r="B228" t="s">
        <v>972</v>
      </c>
      <c r="C228" t="s">
        <v>24</v>
      </c>
      <c r="D228" t="s">
        <v>24</v>
      </c>
      <c r="E228" t="s">
        <v>257</v>
      </c>
      <c r="F228" t="s">
        <v>221</v>
      </c>
      <c r="G228" t="s">
        <v>973</v>
      </c>
      <c r="H228" t="s">
        <v>10393</v>
      </c>
      <c r="I228" s="14">
        <v>44244.578726851847</v>
      </c>
      <c r="J228" t="s">
        <v>96</v>
      </c>
      <c r="K228" t="s">
        <v>114</v>
      </c>
      <c r="L228" t="s">
        <v>98</v>
      </c>
      <c r="M228" t="s">
        <v>974</v>
      </c>
      <c r="N228" t="s">
        <v>98</v>
      </c>
      <c r="O228" t="b">
        <v>0</v>
      </c>
      <c r="P228">
        <v>2021</v>
      </c>
      <c r="Q228" t="s">
        <v>10176</v>
      </c>
      <c r="R228">
        <v>17</v>
      </c>
      <c r="S228" t="s">
        <v>10167</v>
      </c>
      <c r="T228">
        <v>13</v>
      </c>
    </row>
    <row r="229" spans="1:20">
      <c r="A229" s="20">
        <v>227</v>
      </c>
      <c r="B229" t="s">
        <v>975</v>
      </c>
      <c r="C229" t="s">
        <v>42</v>
      </c>
      <c r="D229" t="s">
        <v>507</v>
      </c>
      <c r="E229" t="s">
        <v>508</v>
      </c>
      <c r="F229" t="s">
        <v>976</v>
      </c>
      <c r="G229" t="s">
        <v>977</v>
      </c>
      <c r="H229" t="s">
        <v>10394</v>
      </c>
      <c r="I229" s="14">
        <v>44244.674722222233</v>
      </c>
      <c r="J229" t="s">
        <v>96</v>
      </c>
      <c r="K229" t="s">
        <v>97</v>
      </c>
      <c r="L229" t="s">
        <v>98</v>
      </c>
      <c r="M229" t="s">
        <v>978</v>
      </c>
      <c r="N229" t="s">
        <v>98</v>
      </c>
      <c r="O229" t="b">
        <v>0</v>
      </c>
      <c r="P229">
        <v>2021</v>
      </c>
      <c r="Q229" t="s">
        <v>10176</v>
      </c>
      <c r="R229">
        <v>17</v>
      </c>
      <c r="S229" t="s">
        <v>10167</v>
      </c>
      <c r="T229">
        <v>16</v>
      </c>
    </row>
    <row r="230" spans="1:20">
      <c r="A230" s="20">
        <v>228</v>
      </c>
      <c r="B230" t="s">
        <v>979</v>
      </c>
      <c r="C230" t="s">
        <v>35</v>
      </c>
      <c r="D230" t="s">
        <v>980</v>
      </c>
      <c r="E230" t="s">
        <v>313</v>
      </c>
      <c r="F230" t="s">
        <v>981</v>
      </c>
      <c r="G230" t="s">
        <v>982</v>
      </c>
      <c r="H230" t="s">
        <v>10395</v>
      </c>
      <c r="I230" s="14">
        <v>44245.401678240742</v>
      </c>
      <c r="J230" t="s">
        <v>105</v>
      </c>
      <c r="K230" t="s">
        <v>97</v>
      </c>
      <c r="L230" t="s">
        <v>109</v>
      </c>
      <c r="M230" t="s">
        <v>983</v>
      </c>
      <c r="N230" t="s">
        <v>109</v>
      </c>
      <c r="O230" t="b">
        <v>0</v>
      </c>
      <c r="P230">
        <v>2021</v>
      </c>
      <c r="Q230" t="s">
        <v>10176</v>
      </c>
      <c r="R230">
        <v>18</v>
      </c>
      <c r="S230" t="s">
        <v>10168</v>
      </c>
      <c r="T230">
        <v>9</v>
      </c>
    </row>
    <row r="231" spans="1:20">
      <c r="A231" s="20">
        <v>229</v>
      </c>
      <c r="B231" t="s">
        <v>984</v>
      </c>
      <c r="C231" t="s">
        <v>28</v>
      </c>
      <c r="D231" t="s">
        <v>28</v>
      </c>
      <c r="E231" t="s">
        <v>111</v>
      </c>
      <c r="F231" t="s">
        <v>773</v>
      </c>
      <c r="G231" t="s">
        <v>985</v>
      </c>
      <c r="H231" t="s">
        <v>10396</v>
      </c>
      <c r="I231" s="14">
        <v>44244.85428240741</v>
      </c>
      <c r="J231" t="s">
        <v>96</v>
      </c>
      <c r="K231" t="s">
        <v>114</v>
      </c>
      <c r="L231" t="s">
        <v>98</v>
      </c>
      <c r="M231" t="s">
        <v>986</v>
      </c>
      <c r="N231" t="s">
        <v>98</v>
      </c>
      <c r="O231" t="b">
        <v>0</v>
      </c>
      <c r="P231">
        <v>2021</v>
      </c>
      <c r="Q231" t="s">
        <v>10176</v>
      </c>
      <c r="R231">
        <v>17</v>
      </c>
      <c r="S231" t="s">
        <v>10167</v>
      </c>
      <c r="T231">
        <v>20</v>
      </c>
    </row>
    <row r="232" spans="1:20">
      <c r="A232" s="20">
        <v>230</v>
      </c>
      <c r="B232" t="s">
        <v>987</v>
      </c>
      <c r="C232" t="s">
        <v>35</v>
      </c>
      <c r="D232" t="s">
        <v>124</v>
      </c>
      <c r="E232" t="s">
        <v>144</v>
      </c>
      <c r="F232" t="s">
        <v>112</v>
      </c>
      <c r="G232" t="s">
        <v>988</v>
      </c>
      <c r="H232" t="s">
        <v>10397</v>
      </c>
      <c r="I232" s="14">
        <v>44245.355104166672</v>
      </c>
      <c r="J232" t="s">
        <v>96</v>
      </c>
      <c r="K232" t="s">
        <v>97</v>
      </c>
      <c r="L232" t="s">
        <v>109</v>
      </c>
      <c r="M232" t="s">
        <v>989</v>
      </c>
      <c r="N232" t="s">
        <v>109</v>
      </c>
      <c r="O232" t="b">
        <v>0</v>
      </c>
      <c r="P232">
        <v>2021</v>
      </c>
      <c r="Q232" t="s">
        <v>10176</v>
      </c>
      <c r="R232">
        <v>18</v>
      </c>
      <c r="S232" t="s">
        <v>10168</v>
      </c>
      <c r="T232">
        <v>8</v>
      </c>
    </row>
    <row r="233" spans="1:20">
      <c r="A233" s="20">
        <v>231</v>
      </c>
      <c r="B233" t="s">
        <v>990</v>
      </c>
      <c r="C233" t="s">
        <v>44</v>
      </c>
      <c r="D233" t="s">
        <v>375</v>
      </c>
      <c r="E233" t="s">
        <v>376</v>
      </c>
      <c r="F233" t="s">
        <v>991</v>
      </c>
      <c r="G233" t="s">
        <v>992</v>
      </c>
      <c r="H233" t="s">
        <v>10398</v>
      </c>
      <c r="I233" s="14">
        <v>44245.420983796299</v>
      </c>
      <c r="J233" t="s">
        <v>96</v>
      </c>
      <c r="K233" t="s">
        <v>97</v>
      </c>
      <c r="L233" t="s">
        <v>98</v>
      </c>
      <c r="M233" t="s">
        <v>993</v>
      </c>
      <c r="N233" t="s">
        <v>98</v>
      </c>
      <c r="O233" t="b">
        <v>0</v>
      </c>
      <c r="P233">
        <v>2021</v>
      </c>
      <c r="Q233" t="s">
        <v>10176</v>
      </c>
      <c r="R233">
        <v>18</v>
      </c>
      <c r="S233" t="s">
        <v>10168</v>
      </c>
      <c r="T233">
        <v>10</v>
      </c>
    </row>
    <row r="234" spans="1:20">
      <c r="A234" s="20">
        <v>232</v>
      </c>
      <c r="B234" t="s">
        <v>994</v>
      </c>
      <c r="C234" t="s">
        <v>35</v>
      </c>
      <c r="D234" t="s">
        <v>117</v>
      </c>
      <c r="E234" t="s">
        <v>118</v>
      </c>
      <c r="F234" t="s">
        <v>479</v>
      </c>
      <c r="G234" t="s">
        <v>995</v>
      </c>
      <c r="H234" t="s">
        <v>10399</v>
      </c>
      <c r="I234" s="14">
        <v>44245.601979166669</v>
      </c>
      <c r="J234" t="s">
        <v>105</v>
      </c>
      <c r="K234" t="s">
        <v>97</v>
      </c>
      <c r="L234" t="s">
        <v>109</v>
      </c>
      <c r="M234" t="s">
        <v>996</v>
      </c>
      <c r="N234" t="s">
        <v>109</v>
      </c>
      <c r="O234" t="b">
        <v>0</v>
      </c>
      <c r="P234">
        <v>2021</v>
      </c>
      <c r="Q234" t="s">
        <v>10176</v>
      </c>
      <c r="R234">
        <v>18</v>
      </c>
      <c r="S234" t="s">
        <v>10168</v>
      </c>
      <c r="T234">
        <v>14</v>
      </c>
    </row>
    <row r="235" spans="1:20">
      <c r="A235" s="20">
        <v>233</v>
      </c>
      <c r="B235" t="s">
        <v>997</v>
      </c>
      <c r="C235" t="s">
        <v>42</v>
      </c>
      <c r="D235" t="s">
        <v>814</v>
      </c>
      <c r="E235" t="s">
        <v>865</v>
      </c>
      <c r="F235" t="s">
        <v>998</v>
      </c>
      <c r="G235" t="s">
        <v>999</v>
      </c>
      <c r="H235" t="s">
        <v>10400</v>
      </c>
      <c r="I235" s="14">
        <v>44245.620879629627</v>
      </c>
      <c r="J235" t="s">
        <v>105</v>
      </c>
      <c r="K235" t="s">
        <v>114</v>
      </c>
      <c r="L235" t="s">
        <v>98</v>
      </c>
      <c r="M235" t="s">
        <v>1000</v>
      </c>
      <c r="N235" t="s">
        <v>98</v>
      </c>
      <c r="O235" t="b">
        <v>0</v>
      </c>
      <c r="P235">
        <v>2021</v>
      </c>
      <c r="Q235" t="s">
        <v>10176</v>
      </c>
      <c r="R235">
        <v>18</v>
      </c>
      <c r="S235" t="s">
        <v>10168</v>
      </c>
      <c r="T235">
        <v>14</v>
      </c>
    </row>
    <row r="236" spans="1:20">
      <c r="A236" s="20">
        <v>234</v>
      </c>
      <c r="B236" t="s">
        <v>1001</v>
      </c>
      <c r="C236" t="s">
        <v>35</v>
      </c>
      <c r="D236" t="s">
        <v>342</v>
      </c>
      <c r="E236" t="s">
        <v>1002</v>
      </c>
      <c r="F236" t="s">
        <v>870</v>
      </c>
      <c r="G236" t="s">
        <v>1003</v>
      </c>
      <c r="H236" t="s">
        <v>10401</v>
      </c>
      <c r="I236" s="14">
        <v>44245.677395833343</v>
      </c>
      <c r="J236" t="s">
        <v>554</v>
      </c>
      <c r="K236" t="s">
        <v>114</v>
      </c>
      <c r="L236" t="s">
        <v>121</v>
      </c>
      <c r="N236" t="s">
        <v>109</v>
      </c>
      <c r="O236" t="b">
        <v>1</v>
      </c>
      <c r="P236">
        <v>2021</v>
      </c>
      <c r="Q236" t="s">
        <v>10176</v>
      </c>
      <c r="R236">
        <v>18</v>
      </c>
      <c r="S236" t="s">
        <v>10168</v>
      </c>
      <c r="T236">
        <v>16</v>
      </c>
    </row>
    <row r="237" spans="1:20">
      <c r="A237" s="20">
        <v>235</v>
      </c>
      <c r="B237" t="s">
        <v>1004</v>
      </c>
      <c r="C237" t="s">
        <v>42</v>
      </c>
      <c r="D237" t="s">
        <v>814</v>
      </c>
      <c r="E237" t="s">
        <v>865</v>
      </c>
      <c r="F237" t="s">
        <v>1005</v>
      </c>
      <c r="G237" t="s">
        <v>1006</v>
      </c>
      <c r="H237" t="s">
        <v>10402</v>
      </c>
      <c r="I237" s="14">
        <v>44245.692303240743</v>
      </c>
      <c r="J237" t="s">
        <v>105</v>
      </c>
      <c r="K237" t="s">
        <v>114</v>
      </c>
      <c r="L237" t="s">
        <v>98</v>
      </c>
      <c r="M237" t="s">
        <v>1007</v>
      </c>
      <c r="N237" t="s">
        <v>98</v>
      </c>
      <c r="O237" t="b">
        <v>0</v>
      </c>
      <c r="P237">
        <v>2021</v>
      </c>
      <c r="Q237" t="s">
        <v>10176</v>
      </c>
      <c r="R237">
        <v>18</v>
      </c>
      <c r="S237" t="s">
        <v>10168</v>
      </c>
      <c r="T237">
        <v>16</v>
      </c>
    </row>
    <row r="238" spans="1:20">
      <c r="A238" s="20">
        <v>236</v>
      </c>
      <c r="B238" t="s">
        <v>1008</v>
      </c>
      <c r="C238" t="s">
        <v>35</v>
      </c>
      <c r="D238" t="s">
        <v>342</v>
      </c>
      <c r="E238" t="s">
        <v>434</v>
      </c>
      <c r="F238" t="s">
        <v>221</v>
      </c>
      <c r="G238" t="s">
        <v>1009</v>
      </c>
      <c r="H238" t="s">
        <v>10403</v>
      </c>
      <c r="I238" s="14">
        <v>44245.732245370367</v>
      </c>
      <c r="J238" t="s">
        <v>105</v>
      </c>
      <c r="K238" t="s">
        <v>97</v>
      </c>
      <c r="L238" t="s">
        <v>121</v>
      </c>
      <c r="M238" t="s">
        <v>1010</v>
      </c>
      <c r="N238" t="s">
        <v>109</v>
      </c>
      <c r="O238" t="b">
        <v>0</v>
      </c>
      <c r="P238">
        <v>2021</v>
      </c>
      <c r="Q238" t="s">
        <v>10176</v>
      </c>
      <c r="R238">
        <v>18</v>
      </c>
      <c r="S238" t="s">
        <v>10168</v>
      </c>
      <c r="T238">
        <v>17</v>
      </c>
    </row>
    <row r="239" spans="1:20">
      <c r="A239" s="20">
        <v>237</v>
      </c>
      <c r="B239" t="s">
        <v>1011</v>
      </c>
      <c r="C239" t="s">
        <v>42</v>
      </c>
      <c r="D239" t="s">
        <v>92</v>
      </c>
      <c r="E239" t="s">
        <v>93</v>
      </c>
      <c r="F239" t="s">
        <v>1012</v>
      </c>
      <c r="G239" t="s">
        <v>1013</v>
      </c>
      <c r="H239" t="s">
        <v>10404</v>
      </c>
      <c r="I239" s="14">
        <v>44245.769120370373</v>
      </c>
      <c r="J239" t="s">
        <v>105</v>
      </c>
      <c r="K239" t="s">
        <v>97</v>
      </c>
      <c r="L239" t="s">
        <v>98</v>
      </c>
      <c r="M239" t="s">
        <v>1014</v>
      </c>
      <c r="N239" t="s">
        <v>98</v>
      </c>
      <c r="O239" t="b">
        <v>0</v>
      </c>
      <c r="P239">
        <v>2021</v>
      </c>
      <c r="Q239" t="s">
        <v>10176</v>
      </c>
      <c r="R239">
        <v>18</v>
      </c>
      <c r="S239" t="s">
        <v>10168</v>
      </c>
      <c r="T239">
        <v>18</v>
      </c>
    </row>
    <row r="240" spans="1:20">
      <c r="A240" s="20">
        <v>238</v>
      </c>
      <c r="B240" t="s">
        <v>1015</v>
      </c>
      <c r="C240" t="s">
        <v>42</v>
      </c>
      <c r="D240" t="s">
        <v>92</v>
      </c>
      <c r="E240" t="s">
        <v>93</v>
      </c>
      <c r="F240" t="s">
        <v>1016</v>
      </c>
      <c r="G240" t="s">
        <v>1017</v>
      </c>
      <c r="H240" t="s">
        <v>10405</v>
      </c>
      <c r="I240" s="14">
        <v>44245.794351851851</v>
      </c>
      <c r="J240" t="s">
        <v>105</v>
      </c>
      <c r="K240" t="s">
        <v>97</v>
      </c>
      <c r="L240" t="s">
        <v>98</v>
      </c>
      <c r="M240" t="s">
        <v>1018</v>
      </c>
      <c r="N240" t="s">
        <v>98</v>
      </c>
      <c r="O240" t="b">
        <v>0</v>
      </c>
      <c r="P240">
        <v>2021</v>
      </c>
      <c r="Q240" t="s">
        <v>10176</v>
      </c>
      <c r="R240">
        <v>18</v>
      </c>
      <c r="S240" t="s">
        <v>10168</v>
      </c>
      <c r="T240">
        <v>19</v>
      </c>
    </row>
    <row r="241" spans="1:20">
      <c r="A241" s="20">
        <v>239</v>
      </c>
      <c r="B241" t="s">
        <v>1019</v>
      </c>
      <c r="C241" t="s">
        <v>36</v>
      </c>
      <c r="D241" t="s">
        <v>37</v>
      </c>
      <c r="E241" t="s">
        <v>1020</v>
      </c>
      <c r="F241" t="s">
        <v>491</v>
      </c>
      <c r="G241" t="s">
        <v>1021</v>
      </c>
      <c r="H241" t="s">
        <v>10406</v>
      </c>
      <c r="I241" s="14">
        <v>44245.87190972222</v>
      </c>
      <c r="J241" t="s">
        <v>105</v>
      </c>
      <c r="K241" t="s">
        <v>97</v>
      </c>
      <c r="L241" t="s">
        <v>107</v>
      </c>
      <c r="M241" t="s">
        <v>1022</v>
      </c>
      <c r="N241" t="s">
        <v>107</v>
      </c>
      <c r="O241" t="b">
        <v>0</v>
      </c>
      <c r="P241">
        <v>2021</v>
      </c>
      <c r="Q241" t="s">
        <v>10176</v>
      </c>
      <c r="R241">
        <v>18</v>
      </c>
      <c r="S241" t="s">
        <v>10168</v>
      </c>
      <c r="T241">
        <v>20</v>
      </c>
    </row>
    <row r="242" spans="1:20">
      <c r="A242" s="20">
        <v>240</v>
      </c>
      <c r="B242" t="s">
        <v>1023</v>
      </c>
      <c r="C242" t="s">
        <v>35</v>
      </c>
      <c r="D242" t="s">
        <v>124</v>
      </c>
      <c r="E242" t="s">
        <v>144</v>
      </c>
      <c r="F242" t="s">
        <v>770</v>
      </c>
      <c r="G242" t="s">
        <v>1024</v>
      </c>
      <c r="H242" t="s">
        <v>10407</v>
      </c>
      <c r="I242" s="14">
        <v>44246.402824074074</v>
      </c>
      <c r="J242" t="s">
        <v>105</v>
      </c>
      <c r="K242" t="s">
        <v>97</v>
      </c>
      <c r="L242" t="s">
        <v>109</v>
      </c>
      <c r="M242" t="s">
        <v>385</v>
      </c>
      <c r="N242" t="s">
        <v>109</v>
      </c>
      <c r="O242" t="b">
        <v>0</v>
      </c>
      <c r="P242">
        <v>2021</v>
      </c>
      <c r="Q242" t="s">
        <v>10176</v>
      </c>
      <c r="R242">
        <v>19</v>
      </c>
      <c r="S242" t="s">
        <v>10169</v>
      </c>
      <c r="T242">
        <v>9</v>
      </c>
    </row>
    <row r="243" spans="1:20">
      <c r="A243" s="20">
        <v>241</v>
      </c>
      <c r="B243" t="s">
        <v>1025</v>
      </c>
      <c r="C243" t="s">
        <v>35</v>
      </c>
      <c r="D243" t="s">
        <v>124</v>
      </c>
      <c r="E243" t="s">
        <v>125</v>
      </c>
      <c r="F243" t="s">
        <v>1026</v>
      </c>
      <c r="G243" t="s">
        <v>145</v>
      </c>
      <c r="H243" t="s">
        <v>10200</v>
      </c>
      <c r="I243" s="14">
        <v>44246.426226851851</v>
      </c>
      <c r="J243" t="s">
        <v>105</v>
      </c>
      <c r="K243" t="s">
        <v>97</v>
      </c>
      <c r="L243" t="s">
        <v>109</v>
      </c>
      <c r="M243" t="s">
        <v>1027</v>
      </c>
      <c r="N243" t="s">
        <v>109</v>
      </c>
      <c r="O243" t="b">
        <v>0</v>
      </c>
      <c r="P243">
        <v>2021</v>
      </c>
      <c r="Q243" t="s">
        <v>10176</v>
      </c>
      <c r="R243">
        <v>19</v>
      </c>
      <c r="S243" t="s">
        <v>10169</v>
      </c>
      <c r="T243">
        <v>10</v>
      </c>
    </row>
    <row r="244" spans="1:20">
      <c r="A244" s="20">
        <v>242</v>
      </c>
      <c r="B244" t="s">
        <v>1028</v>
      </c>
      <c r="C244" t="s">
        <v>35</v>
      </c>
      <c r="D244" t="s">
        <v>873</v>
      </c>
      <c r="E244" t="s">
        <v>874</v>
      </c>
      <c r="F244" t="s">
        <v>1029</v>
      </c>
      <c r="G244" t="s">
        <v>876</v>
      </c>
      <c r="H244" t="s">
        <v>10366</v>
      </c>
      <c r="I244" s="14">
        <v>44246.428807870368</v>
      </c>
      <c r="J244" t="s">
        <v>105</v>
      </c>
      <c r="K244" t="s">
        <v>114</v>
      </c>
      <c r="L244" t="s">
        <v>109</v>
      </c>
      <c r="M244" t="s">
        <v>1030</v>
      </c>
      <c r="N244" t="s">
        <v>109</v>
      </c>
      <c r="O244" t="b">
        <v>0</v>
      </c>
      <c r="P244">
        <v>2021</v>
      </c>
      <c r="Q244" t="s">
        <v>10176</v>
      </c>
      <c r="R244">
        <v>19</v>
      </c>
      <c r="S244" t="s">
        <v>10169</v>
      </c>
      <c r="T244">
        <v>10</v>
      </c>
    </row>
    <row r="245" spans="1:20">
      <c r="A245" s="20">
        <v>243</v>
      </c>
      <c r="B245" t="s">
        <v>1031</v>
      </c>
      <c r="C245" t="s">
        <v>39</v>
      </c>
      <c r="D245" t="s">
        <v>175</v>
      </c>
      <c r="E245" t="s">
        <v>270</v>
      </c>
      <c r="F245" t="s">
        <v>593</v>
      </c>
      <c r="G245" t="s">
        <v>1032</v>
      </c>
      <c r="H245" t="s">
        <v>10408</v>
      </c>
      <c r="I245" s="14">
        <v>44246.520497685182</v>
      </c>
      <c r="J245" t="s">
        <v>105</v>
      </c>
      <c r="K245" t="s">
        <v>114</v>
      </c>
      <c r="L245" t="s">
        <v>98</v>
      </c>
      <c r="M245" t="s">
        <v>1033</v>
      </c>
      <c r="N245" t="s">
        <v>98</v>
      </c>
      <c r="O245" t="b">
        <v>0</v>
      </c>
      <c r="P245">
        <v>2021</v>
      </c>
      <c r="Q245" t="s">
        <v>10176</v>
      </c>
      <c r="R245">
        <v>19</v>
      </c>
      <c r="S245" t="s">
        <v>10169</v>
      </c>
      <c r="T245">
        <v>12</v>
      </c>
    </row>
    <row r="246" spans="1:20">
      <c r="A246" s="20">
        <v>244</v>
      </c>
      <c r="B246" t="s">
        <v>1034</v>
      </c>
      <c r="C246" t="s">
        <v>42</v>
      </c>
      <c r="D246" t="s">
        <v>92</v>
      </c>
      <c r="E246" t="s">
        <v>93</v>
      </c>
      <c r="F246" t="s">
        <v>1035</v>
      </c>
      <c r="G246" t="s">
        <v>1036</v>
      </c>
      <c r="H246" t="s">
        <v>10409</v>
      </c>
      <c r="I246" s="14">
        <v>44246.523819444446</v>
      </c>
      <c r="J246" t="s">
        <v>105</v>
      </c>
      <c r="K246" t="s">
        <v>97</v>
      </c>
      <c r="L246" t="s">
        <v>98</v>
      </c>
      <c r="M246" t="s">
        <v>1037</v>
      </c>
      <c r="N246" t="s">
        <v>98</v>
      </c>
      <c r="O246" t="b">
        <v>0</v>
      </c>
      <c r="P246">
        <v>2021</v>
      </c>
      <c r="Q246" t="s">
        <v>10176</v>
      </c>
      <c r="R246">
        <v>19</v>
      </c>
      <c r="S246" t="s">
        <v>10169</v>
      </c>
      <c r="T246">
        <v>12</v>
      </c>
    </row>
    <row r="247" spans="1:20">
      <c r="A247" s="20">
        <v>245</v>
      </c>
      <c r="B247" t="s">
        <v>1038</v>
      </c>
      <c r="C247" t="s">
        <v>56</v>
      </c>
      <c r="D247" t="s">
        <v>1039</v>
      </c>
      <c r="E247" t="s">
        <v>1040</v>
      </c>
      <c r="F247" t="s">
        <v>1041</v>
      </c>
      <c r="G247" t="s">
        <v>1042</v>
      </c>
      <c r="H247" t="s">
        <v>10410</v>
      </c>
      <c r="I247" s="14">
        <v>44246.535486111112</v>
      </c>
      <c r="J247" t="s">
        <v>105</v>
      </c>
      <c r="K247" t="s">
        <v>97</v>
      </c>
      <c r="L247" t="s">
        <v>98</v>
      </c>
      <c r="M247" t="s">
        <v>1043</v>
      </c>
      <c r="N247" t="s">
        <v>98</v>
      </c>
      <c r="O247" t="b">
        <v>0</v>
      </c>
      <c r="P247">
        <v>2021</v>
      </c>
      <c r="Q247" t="s">
        <v>10176</v>
      </c>
      <c r="R247">
        <v>19</v>
      </c>
      <c r="S247" t="s">
        <v>10169</v>
      </c>
      <c r="T247">
        <v>12</v>
      </c>
    </row>
    <row r="248" spans="1:20">
      <c r="A248" s="20">
        <v>246</v>
      </c>
      <c r="B248" t="s">
        <v>1044</v>
      </c>
      <c r="C248" t="s">
        <v>35</v>
      </c>
      <c r="D248" t="s">
        <v>873</v>
      </c>
      <c r="E248" t="s">
        <v>874</v>
      </c>
      <c r="F248" t="s">
        <v>383</v>
      </c>
      <c r="G248" t="s">
        <v>1045</v>
      </c>
      <c r="H248" t="s">
        <v>10411</v>
      </c>
      <c r="I248" s="14">
        <v>44246.561631944453</v>
      </c>
      <c r="J248" t="s">
        <v>105</v>
      </c>
      <c r="K248" t="s">
        <v>97</v>
      </c>
      <c r="L248" t="s">
        <v>109</v>
      </c>
      <c r="M248" t="s">
        <v>1046</v>
      </c>
      <c r="N248" t="s">
        <v>109</v>
      </c>
      <c r="O248" t="b">
        <v>0</v>
      </c>
      <c r="P248">
        <v>2021</v>
      </c>
      <c r="Q248" t="s">
        <v>10176</v>
      </c>
      <c r="R248">
        <v>19</v>
      </c>
      <c r="S248" t="s">
        <v>10169</v>
      </c>
      <c r="T248">
        <v>13</v>
      </c>
    </row>
    <row r="249" spans="1:20">
      <c r="A249" s="20">
        <v>247</v>
      </c>
      <c r="B249" t="s">
        <v>1047</v>
      </c>
      <c r="C249" t="s">
        <v>42</v>
      </c>
      <c r="D249" t="s">
        <v>507</v>
      </c>
      <c r="E249" t="s">
        <v>508</v>
      </c>
      <c r="F249" t="s">
        <v>905</v>
      </c>
      <c r="G249" t="s">
        <v>1048</v>
      </c>
      <c r="H249" t="s">
        <v>10412</v>
      </c>
      <c r="I249" s="14">
        <v>44246.624513888892</v>
      </c>
      <c r="J249" t="s">
        <v>105</v>
      </c>
      <c r="K249" t="s">
        <v>97</v>
      </c>
      <c r="L249" t="s">
        <v>98</v>
      </c>
      <c r="M249" t="s">
        <v>1049</v>
      </c>
      <c r="N249" t="s">
        <v>98</v>
      </c>
      <c r="O249" t="b">
        <v>0</v>
      </c>
      <c r="P249">
        <v>2021</v>
      </c>
      <c r="Q249" t="s">
        <v>10176</v>
      </c>
      <c r="R249">
        <v>19</v>
      </c>
      <c r="S249" t="s">
        <v>10169</v>
      </c>
      <c r="T249">
        <v>14</v>
      </c>
    </row>
    <row r="250" spans="1:20">
      <c r="A250" s="20">
        <v>248</v>
      </c>
      <c r="B250" t="s">
        <v>1050</v>
      </c>
      <c r="C250" t="s">
        <v>35</v>
      </c>
      <c r="D250" t="s">
        <v>1051</v>
      </c>
      <c r="E250" t="s">
        <v>500</v>
      </c>
      <c r="F250" t="s">
        <v>569</v>
      </c>
      <c r="G250" t="s">
        <v>1052</v>
      </c>
      <c r="H250" t="s">
        <v>10413</v>
      </c>
      <c r="I250" s="14">
        <v>44246.713321759264</v>
      </c>
      <c r="J250" t="s">
        <v>105</v>
      </c>
      <c r="K250" t="s">
        <v>114</v>
      </c>
      <c r="L250" t="s">
        <v>109</v>
      </c>
      <c r="M250" t="s">
        <v>1053</v>
      </c>
      <c r="N250" t="s">
        <v>109</v>
      </c>
      <c r="O250" t="b">
        <v>0</v>
      </c>
      <c r="P250">
        <v>2021</v>
      </c>
      <c r="Q250" t="s">
        <v>10176</v>
      </c>
      <c r="R250">
        <v>19</v>
      </c>
      <c r="S250" t="s">
        <v>10169</v>
      </c>
      <c r="T250">
        <v>17</v>
      </c>
    </row>
    <row r="251" spans="1:20">
      <c r="A251" s="20">
        <v>249</v>
      </c>
      <c r="B251" t="s">
        <v>1054</v>
      </c>
      <c r="C251" t="s">
        <v>42</v>
      </c>
      <c r="D251" t="s">
        <v>507</v>
      </c>
      <c r="E251" t="s">
        <v>508</v>
      </c>
      <c r="F251" t="s">
        <v>1055</v>
      </c>
      <c r="G251" t="s">
        <v>1056</v>
      </c>
      <c r="H251" t="s">
        <v>10414</v>
      </c>
      <c r="I251" s="14">
        <v>44249.425740740742</v>
      </c>
      <c r="J251" t="s">
        <v>105</v>
      </c>
      <c r="K251" t="s">
        <v>97</v>
      </c>
      <c r="L251" t="s">
        <v>98</v>
      </c>
      <c r="M251" t="s">
        <v>1057</v>
      </c>
      <c r="N251" t="s">
        <v>98</v>
      </c>
      <c r="O251" t="b">
        <v>0</v>
      </c>
      <c r="P251">
        <v>2021</v>
      </c>
      <c r="Q251" t="s">
        <v>10176</v>
      </c>
      <c r="R251">
        <v>22</v>
      </c>
      <c r="S251" t="s">
        <v>10165</v>
      </c>
      <c r="T251">
        <v>10</v>
      </c>
    </row>
    <row r="252" spans="1:20">
      <c r="A252" s="20">
        <v>250</v>
      </c>
      <c r="B252" t="s">
        <v>1058</v>
      </c>
      <c r="C252" t="s">
        <v>35</v>
      </c>
      <c r="D252" t="s">
        <v>180</v>
      </c>
      <c r="E252" t="s">
        <v>181</v>
      </c>
      <c r="F252" t="s">
        <v>253</v>
      </c>
      <c r="G252" t="s">
        <v>1059</v>
      </c>
      <c r="H252" t="s">
        <v>10415</v>
      </c>
      <c r="I252" s="14">
        <v>44249.450833333343</v>
      </c>
      <c r="J252" t="s">
        <v>105</v>
      </c>
      <c r="K252" t="s">
        <v>97</v>
      </c>
      <c r="L252" t="s">
        <v>109</v>
      </c>
      <c r="M252" t="s">
        <v>1060</v>
      </c>
      <c r="N252" t="s">
        <v>109</v>
      </c>
      <c r="O252" t="b">
        <v>0</v>
      </c>
      <c r="P252">
        <v>2021</v>
      </c>
      <c r="Q252" t="s">
        <v>10176</v>
      </c>
      <c r="R252">
        <v>22</v>
      </c>
      <c r="S252" t="s">
        <v>10165</v>
      </c>
      <c r="T252">
        <v>10</v>
      </c>
    </row>
    <row r="253" spans="1:20">
      <c r="A253" s="20">
        <v>251</v>
      </c>
      <c r="B253" t="s">
        <v>1061</v>
      </c>
      <c r="C253" t="s">
        <v>36</v>
      </c>
      <c r="D253" t="s">
        <v>37</v>
      </c>
      <c r="E253" t="s">
        <v>133</v>
      </c>
      <c r="F253" t="s">
        <v>1062</v>
      </c>
      <c r="G253" t="s">
        <v>1063</v>
      </c>
      <c r="H253" t="s">
        <v>10416</v>
      </c>
      <c r="I253" s="14">
        <v>44249.44872685185</v>
      </c>
      <c r="J253" t="s">
        <v>105</v>
      </c>
      <c r="K253" t="s">
        <v>114</v>
      </c>
      <c r="L253" t="s">
        <v>107</v>
      </c>
      <c r="M253" t="s">
        <v>1064</v>
      </c>
      <c r="N253" t="s">
        <v>107</v>
      </c>
      <c r="O253" t="b">
        <v>0</v>
      </c>
      <c r="P253">
        <v>2021</v>
      </c>
      <c r="Q253" t="s">
        <v>10176</v>
      </c>
      <c r="R253">
        <v>22</v>
      </c>
      <c r="S253" t="s">
        <v>10165</v>
      </c>
      <c r="T253">
        <v>10</v>
      </c>
    </row>
    <row r="254" spans="1:20">
      <c r="A254" s="20">
        <v>252</v>
      </c>
      <c r="B254" t="s">
        <v>1065</v>
      </c>
      <c r="C254" t="s">
        <v>35</v>
      </c>
      <c r="D254" t="s">
        <v>180</v>
      </c>
      <c r="E254" t="s">
        <v>181</v>
      </c>
      <c r="F254" t="s">
        <v>691</v>
      </c>
      <c r="G254" t="s">
        <v>1066</v>
      </c>
      <c r="H254" t="s">
        <v>10417</v>
      </c>
      <c r="I254" s="14">
        <v>44249.455972222233</v>
      </c>
      <c r="J254" t="s">
        <v>105</v>
      </c>
      <c r="K254" t="s">
        <v>114</v>
      </c>
      <c r="L254" t="s">
        <v>109</v>
      </c>
      <c r="M254" t="s">
        <v>1067</v>
      </c>
      <c r="N254" t="s">
        <v>109</v>
      </c>
      <c r="O254" t="b">
        <v>0</v>
      </c>
      <c r="P254">
        <v>2021</v>
      </c>
      <c r="Q254" t="s">
        <v>10176</v>
      </c>
      <c r="R254">
        <v>22</v>
      </c>
      <c r="S254" t="s">
        <v>10165</v>
      </c>
      <c r="T254">
        <v>10</v>
      </c>
    </row>
    <row r="255" spans="1:20">
      <c r="A255" s="20">
        <v>253</v>
      </c>
      <c r="B255" t="s">
        <v>1068</v>
      </c>
      <c r="C255" t="s">
        <v>35</v>
      </c>
      <c r="D255" t="s">
        <v>180</v>
      </c>
      <c r="E255" t="s">
        <v>181</v>
      </c>
      <c r="F255" t="s">
        <v>1029</v>
      </c>
      <c r="G255" t="s">
        <v>1069</v>
      </c>
      <c r="H255" t="s">
        <v>10418</v>
      </c>
      <c r="I255" s="14">
        <v>44249.452951388892</v>
      </c>
      <c r="J255" t="s">
        <v>105</v>
      </c>
      <c r="K255" t="s">
        <v>97</v>
      </c>
      <c r="L255" t="s">
        <v>109</v>
      </c>
      <c r="M255" t="s">
        <v>1070</v>
      </c>
      <c r="N255" t="s">
        <v>109</v>
      </c>
      <c r="O255" t="b">
        <v>0</v>
      </c>
      <c r="P255">
        <v>2021</v>
      </c>
      <c r="Q255" t="s">
        <v>10176</v>
      </c>
      <c r="R255">
        <v>22</v>
      </c>
      <c r="S255" t="s">
        <v>10165</v>
      </c>
      <c r="T255">
        <v>10</v>
      </c>
    </row>
    <row r="256" spans="1:20">
      <c r="A256" s="20">
        <v>254</v>
      </c>
      <c r="B256" t="s">
        <v>1071</v>
      </c>
      <c r="C256" t="s">
        <v>35</v>
      </c>
      <c r="D256" t="s">
        <v>124</v>
      </c>
      <c r="E256" t="s">
        <v>125</v>
      </c>
      <c r="F256" t="s">
        <v>1072</v>
      </c>
      <c r="G256" t="s">
        <v>1073</v>
      </c>
      <c r="H256" t="s">
        <v>10419</v>
      </c>
      <c r="I256" s="14">
        <v>44249.466539351852</v>
      </c>
      <c r="J256" t="s">
        <v>105</v>
      </c>
      <c r="K256" t="s">
        <v>114</v>
      </c>
      <c r="L256" t="s">
        <v>109</v>
      </c>
      <c r="M256" t="s">
        <v>790</v>
      </c>
      <c r="N256" t="s">
        <v>109</v>
      </c>
      <c r="O256" t="b">
        <v>0</v>
      </c>
      <c r="P256">
        <v>2021</v>
      </c>
      <c r="Q256" t="s">
        <v>10176</v>
      </c>
      <c r="R256">
        <v>22</v>
      </c>
      <c r="S256" t="s">
        <v>10165</v>
      </c>
      <c r="T256">
        <v>11</v>
      </c>
    </row>
    <row r="257" spans="1:20">
      <c r="A257" s="20">
        <v>255</v>
      </c>
      <c r="B257" t="s">
        <v>1074</v>
      </c>
      <c r="C257" t="s">
        <v>39</v>
      </c>
      <c r="D257" t="s">
        <v>175</v>
      </c>
      <c r="E257" t="s">
        <v>270</v>
      </c>
      <c r="F257" t="s">
        <v>453</v>
      </c>
      <c r="G257" t="s">
        <v>1075</v>
      </c>
      <c r="H257" t="s">
        <v>10420</v>
      </c>
      <c r="I257" s="14">
        <v>44249.538703703707</v>
      </c>
      <c r="J257" t="s">
        <v>1076</v>
      </c>
      <c r="K257" t="s">
        <v>114</v>
      </c>
      <c r="N257" t="s">
        <v>98</v>
      </c>
      <c r="O257" t="b">
        <v>0</v>
      </c>
      <c r="P257">
        <v>2021</v>
      </c>
      <c r="Q257" t="s">
        <v>10176</v>
      </c>
      <c r="R257">
        <v>22</v>
      </c>
      <c r="S257" t="s">
        <v>10165</v>
      </c>
      <c r="T257">
        <v>12</v>
      </c>
    </row>
    <row r="258" spans="1:20">
      <c r="A258" s="20">
        <v>256</v>
      </c>
      <c r="B258" t="s">
        <v>1077</v>
      </c>
      <c r="C258" t="s">
        <v>35</v>
      </c>
      <c r="D258" t="s">
        <v>117</v>
      </c>
      <c r="E258" t="s">
        <v>118</v>
      </c>
      <c r="F258" t="s">
        <v>1078</v>
      </c>
      <c r="G258" t="s">
        <v>1079</v>
      </c>
      <c r="H258" t="s">
        <v>10421</v>
      </c>
      <c r="I258" s="14">
        <v>44249.605891203697</v>
      </c>
      <c r="J258" t="s">
        <v>105</v>
      </c>
      <c r="K258" t="s">
        <v>97</v>
      </c>
      <c r="L258" t="s">
        <v>109</v>
      </c>
      <c r="M258" t="s">
        <v>1080</v>
      </c>
      <c r="N258" t="s">
        <v>109</v>
      </c>
      <c r="O258" t="b">
        <v>1</v>
      </c>
      <c r="P258">
        <v>2021</v>
      </c>
      <c r="Q258" t="s">
        <v>10176</v>
      </c>
      <c r="R258">
        <v>22</v>
      </c>
      <c r="S258" t="s">
        <v>10165</v>
      </c>
      <c r="T258">
        <v>14</v>
      </c>
    </row>
    <row r="259" spans="1:20">
      <c r="A259" s="20">
        <v>257</v>
      </c>
      <c r="B259" t="s">
        <v>1081</v>
      </c>
      <c r="C259" t="s">
        <v>42</v>
      </c>
      <c r="D259" t="s">
        <v>507</v>
      </c>
      <c r="E259" t="s">
        <v>508</v>
      </c>
      <c r="F259" t="s">
        <v>1082</v>
      </c>
      <c r="G259" t="s">
        <v>1083</v>
      </c>
      <c r="H259" t="s">
        <v>10422</v>
      </c>
      <c r="I259" s="14">
        <v>44249.767650462964</v>
      </c>
      <c r="J259" t="s">
        <v>105</v>
      </c>
      <c r="K259" t="s">
        <v>97</v>
      </c>
      <c r="L259" t="s">
        <v>98</v>
      </c>
      <c r="M259" t="s">
        <v>1084</v>
      </c>
      <c r="N259" t="s">
        <v>98</v>
      </c>
      <c r="O259" t="b">
        <v>0</v>
      </c>
      <c r="P259">
        <v>2021</v>
      </c>
      <c r="Q259" t="s">
        <v>10176</v>
      </c>
      <c r="R259">
        <v>22</v>
      </c>
      <c r="S259" t="s">
        <v>10165</v>
      </c>
      <c r="T259">
        <v>18</v>
      </c>
    </row>
    <row r="260" spans="1:20">
      <c r="A260" s="20">
        <v>258</v>
      </c>
      <c r="B260" t="s">
        <v>1085</v>
      </c>
      <c r="C260" t="s">
        <v>35</v>
      </c>
      <c r="D260" t="s">
        <v>180</v>
      </c>
      <c r="E260" t="s">
        <v>181</v>
      </c>
      <c r="F260" t="s">
        <v>495</v>
      </c>
      <c r="G260" t="s">
        <v>1086</v>
      </c>
      <c r="H260" t="s">
        <v>10423</v>
      </c>
      <c r="I260" s="14">
        <v>44250.448912037027</v>
      </c>
      <c r="J260" t="s">
        <v>105</v>
      </c>
      <c r="K260" t="s">
        <v>114</v>
      </c>
      <c r="L260" t="s">
        <v>109</v>
      </c>
      <c r="M260" t="s">
        <v>1087</v>
      </c>
      <c r="N260" t="s">
        <v>109</v>
      </c>
      <c r="O260" t="b">
        <v>0</v>
      </c>
      <c r="P260">
        <v>2021</v>
      </c>
      <c r="Q260" t="s">
        <v>10176</v>
      </c>
      <c r="R260">
        <v>23</v>
      </c>
      <c r="S260" t="s">
        <v>10166</v>
      </c>
      <c r="T260">
        <v>10</v>
      </c>
    </row>
    <row r="261" spans="1:20">
      <c r="A261" s="20">
        <v>259</v>
      </c>
      <c r="B261" t="s">
        <v>1088</v>
      </c>
      <c r="C261" t="s">
        <v>26</v>
      </c>
      <c r="D261" t="s">
        <v>27</v>
      </c>
      <c r="E261" t="s">
        <v>231</v>
      </c>
      <c r="F261" t="s">
        <v>593</v>
      </c>
      <c r="G261" t="s">
        <v>231</v>
      </c>
      <c r="H261" t="s">
        <v>10424</v>
      </c>
      <c r="I261" s="14">
        <v>44250.572071759263</v>
      </c>
      <c r="J261" t="s">
        <v>105</v>
      </c>
      <c r="K261" t="s">
        <v>97</v>
      </c>
      <c r="L261" t="s">
        <v>98</v>
      </c>
      <c r="M261" t="s">
        <v>1089</v>
      </c>
      <c r="N261" t="s">
        <v>98</v>
      </c>
      <c r="O261" t="b">
        <v>0</v>
      </c>
      <c r="P261">
        <v>2021</v>
      </c>
      <c r="Q261" t="s">
        <v>10176</v>
      </c>
      <c r="R261">
        <v>23</v>
      </c>
      <c r="S261" t="s">
        <v>10166</v>
      </c>
      <c r="T261">
        <v>13</v>
      </c>
    </row>
    <row r="262" spans="1:20">
      <c r="A262" s="20">
        <v>260</v>
      </c>
      <c r="B262" t="s">
        <v>1090</v>
      </c>
      <c r="C262" t="s">
        <v>42</v>
      </c>
      <c r="D262" t="s">
        <v>215</v>
      </c>
      <c r="E262" t="s">
        <v>216</v>
      </c>
      <c r="F262" t="s">
        <v>1091</v>
      </c>
      <c r="G262" t="s">
        <v>1092</v>
      </c>
      <c r="H262" t="s">
        <v>10425</v>
      </c>
      <c r="I262" s="14">
        <v>44250.597615740742</v>
      </c>
      <c r="J262" t="s">
        <v>105</v>
      </c>
      <c r="K262" t="s">
        <v>97</v>
      </c>
      <c r="L262" t="s">
        <v>98</v>
      </c>
      <c r="M262" t="s">
        <v>1093</v>
      </c>
      <c r="N262" t="s">
        <v>98</v>
      </c>
      <c r="O262" t="b">
        <v>0</v>
      </c>
      <c r="P262">
        <v>2021</v>
      </c>
      <c r="Q262" t="s">
        <v>10176</v>
      </c>
      <c r="R262">
        <v>23</v>
      </c>
      <c r="S262" t="s">
        <v>10166</v>
      </c>
      <c r="T262">
        <v>14</v>
      </c>
    </row>
    <row r="263" spans="1:20">
      <c r="A263" s="20">
        <v>261</v>
      </c>
      <c r="B263" t="s">
        <v>1094</v>
      </c>
      <c r="C263" t="s">
        <v>44</v>
      </c>
      <c r="D263" t="s">
        <v>507</v>
      </c>
      <c r="E263" t="s">
        <v>508</v>
      </c>
      <c r="F263" t="s">
        <v>1095</v>
      </c>
      <c r="G263" t="s">
        <v>1096</v>
      </c>
      <c r="H263" t="s">
        <v>10426</v>
      </c>
      <c r="I263" s="14">
        <v>44251.715057870373</v>
      </c>
      <c r="J263" t="s">
        <v>105</v>
      </c>
      <c r="K263" t="s">
        <v>97</v>
      </c>
      <c r="L263" t="s">
        <v>98</v>
      </c>
      <c r="M263" t="s">
        <v>1097</v>
      </c>
      <c r="N263" t="s">
        <v>98</v>
      </c>
      <c r="O263" t="b">
        <v>0</v>
      </c>
      <c r="P263">
        <v>2021</v>
      </c>
      <c r="Q263" t="s">
        <v>10176</v>
      </c>
      <c r="R263">
        <v>24</v>
      </c>
      <c r="S263" t="s">
        <v>10167</v>
      </c>
      <c r="T263">
        <v>17</v>
      </c>
    </row>
    <row r="264" spans="1:20">
      <c r="A264" s="20">
        <v>262</v>
      </c>
      <c r="B264" t="s">
        <v>1098</v>
      </c>
      <c r="C264" t="s">
        <v>42</v>
      </c>
      <c r="D264" t="s">
        <v>329</v>
      </c>
      <c r="E264" t="s">
        <v>1099</v>
      </c>
      <c r="F264" t="s">
        <v>1100</v>
      </c>
      <c r="G264" t="s">
        <v>1101</v>
      </c>
      <c r="H264" t="s">
        <v>10427</v>
      </c>
      <c r="I264" s="14">
        <v>44251.725868055553</v>
      </c>
      <c r="J264" t="s">
        <v>105</v>
      </c>
      <c r="K264" t="s">
        <v>97</v>
      </c>
      <c r="L264" t="s">
        <v>98</v>
      </c>
      <c r="M264" t="s">
        <v>1102</v>
      </c>
      <c r="N264" t="s">
        <v>98</v>
      </c>
      <c r="O264" t="b">
        <v>0</v>
      </c>
      <c r="P264">
        <v>2021</v>
      </c>
      <c r="Q264" t="s">
        <v>10176</v>
      </c>
      <c r="R264">
        <v>24</v>
      </c>
      <c r="S264" t="s">
        <v>10167</v>
      </c>
      <c r="T264">
        <v>17</v>
      </c>
    </row>
    <row r="265" spans="1:20">
      <c r="A265" s="20">
        <v>263</v>
      </c>
      <c r="B265" t="s">
        <v>1103</v>
      </c>
      <c r="C265" t="s">
        <v>35</v>
      </c>
      <c r="D265" t="s">
        <v>180</v>
      </c>
      <c r="E265" t="s">
        <v>181</v>
      </c>
      <c r="F265" t="s">
        <v>1104</v>
      </c>
      <c r="G265" t="s">
        <v>1105</v>
      </c>
      <c r="H265" t="s">
        <v>10428</v>
      </c>
      <c r="I265" s="14">
        <v>44251.80431712963</v>
      </c>
      <c r="J265" t="s">
        <v>105</v>
      </c>
      <c r="K265" t="s">
        <v>97</v>
      </c>
      <c r="L265" t="s">
        <v>109</v>
      </c>
      <c r="M265" t="s">
        <v>1106</v>
      </c>
      <c r="N265" t="s">
        <v>109</v>
      </c>
      <c r="O265" t="b">
        <v>0</v>
      </c>
      <c r="P265">
        <v>2021</v>
      </c>
      <c r="Q265" t="s">
        <v>10176</v>
      </c>
      <c r="R265">
        <v>24</v>
      </c>
      <c r="S265" t="s">
        <v>10167</v>
      </c>
      <c r="T265">
        <v>19</v>
      </c>
    </row>
    <row r="266" spans="1:20">
      <c r="A266" s="20">
        <v>264</v>
      </c>
      <c r="B266" t="s">
        <v>1107</v>
      </c>
      <c r="C266" t="s">
        <v>35</v>
      </c>
      <c r="D266" t="s">
        <v>124</v>
      </c>
      <c r="E266" t="s">
        <v>144</v>
      </c>
      <c r="F266" t="s">
        <v>1108</v>
      </c>
      <c r="G266" t="s">
        <v>583</v>
      </c>
      <c r="H266" t="s">
        <v>10298</v>
      </c>
      <c r="I266" s="14">
        <v>44252.41646990741</v>
      </c>
      <c r="J266" t="s">
        <v>105</v>
      </c>
      <c r="K266" t="s">
        <v>97</v>
      </c>
      <c r="L266" t="s">
        <v>109</v>
      </c>
      <c r="M266" t="s">
        <v>1109</v>
      </c>
      <c r="N266" t="s">
        <v>109</v>
      </c>
      <c r="O266" t="b">
        <v>0</v>
      </c>
      <c r="P266">
        <v>2021</v>
      </c>
      <c r="Q266" t="s">
        <v>10176</v>
      </c>
      <c r="R266">
        <v>25</v>
      </c>
      <c r="S266" t="s">
        <v>10168</v>
      </c>
      <c r="T266">
        <v>9</v>
      </c>
    </row>
    <row r="267" spans="1:20">
      <c r="A267" s="20">
        <v>265</v>
      </c>
      <c r="B267" t="s">
        <v>1110</v>
      </c>
      <c r="C267" t="s">
        <v>35</v>
      </c>
      <c r="D267" t="s">
        <v>124</v>
      </c>
      <c r="E267" t="s">
        <v>144</v>
      </c>
      <c r="F267" t="s">
        <v>380</v>
      </c>
      <c r="G267" t="s">
        <v>583</v>
      </c>
      <c r="H267" t="s">
        <v>10298</v>
      </c>
      <c r="I267" s="14">
        <v>44252.416898148149</v>
      </c>
      <c r="J267" t="s">
        <v>105</v>
      </c>
      <c r="K267" t="s">
        <v>97</v>
      </c>
      <c r="L267" t="s">
        <v>109</v>
      </c>
      <c r="M267" t="s">
        <v>1109</v>
      </c>
      <c r="N267" t="s">
        <v>109</v>
      </c>
      <c r="O267" t="b">
        <v>0</v>
      </c>
      <c r="P267">
        <v>2021</v>
      </c>
      <c r="Q267" t="s">
        <v>10176</v>
      </c>
      <c r="R267">
        <v>25</v>
      </c>
      <c r="S267" t="s">
        <v>10168</v>
      </c>
      <c r="T267">
        <v>10</v>
      </c>
    </row>
    <row r="268" spans="1:20">
      <c r="A268" s="20">
        <v>266</v>
      </c>
      <c r="B268" t="s">
        <v>1111</v>
      </c>
      <c r="C268" t="s">
        <v>35</v>
      </c>
      <c r="D268" t="s">
        <v>124</v>
      </c>
      <c r="E268" t="s">
        <v>125</v>
      </c>
      <c r="F268" t="s">
        <v>1112</v>
      </c>
      <c r="G268" t="s">
        <v>1113</v>
      </c>
      <c r="H268" t="s">
        <v>10429</v>
      </c>
      <c r="I268" s="14">
        <v>44252.499131944453</v>
      </c>
      <c r="J268" t="s">
        <v>105</v>
      </c>
      <c r="K268" t="s">
        <v>97</v>
      </c>
      <c r="L268" t="s">
        <v>109</v>
      </c>
      <c r="M268" t="s">
        <v>213</v>
      </c>
      <c r="N268" t="s">
        <v>109</v>
      </c>
      <c r="O268" t="b">
        <v>0</v>
      </c>
      <c r="P268">
        <v>2021</v>
      </c>
      <c r="Q268" t="s">
        <v>10176</v>
      </c>
      <c r="R268">
        <v>25</v>
      </c>
      <c r="S268" t="s">
        <v>10168</v>
      </c>
      <c r="T268">
        <v>11</v>
      </c>
    </row>
    <row r="269" spans="1:20">
      <c r="A269" s="20">
        <v>267</v>
      </c>
      <c r="B269" t="s">
        <v>1114</v>
      </c>
      <c r="C269" t="s">
        <v>42</v>
      </c>
      <c r="D269" t="s">
        <v>215</v>
      </c>
      <c r="E269" t="s">
        <v>216</v>
      </c>
      <c r="F269" t="s">
        <v>861</v>
      </c>
      <c r="G269" t="s">
        <v>1092</v>
      </c>
      <c r="H269" t="s">
        <v>10425</v>
      </c>
      <c r="I269" s="14">
        <v>44252.51666666667</v>
      </c>
      <c r="J269" t="s">
        <v>105</v>
      </c>
      <c r="K269" t="s">
        <v>97</v>
      </c>
      <c r="L269" t="s">
        <v>98</v>
      </c>
      <c r="M269" t="s">
        <v>1115</v>
      </c>
      <c r="N269" t="s">
        <v>98</v>
      </c>
      <c r="O269" t="b">
        <v>0</v>
      </c>
      <c r="P269">
        <v>2021</v>
      </c>
      <c r="Q269" t="s">
        <v>10176</v>
      </c>
      <c r="R269">
        <v>25</v>
      </c>
      <c r="S269" t="s">
        <v>10168</v>
      </c>
      <c r="T269">
        <v>12</v>
      </c>
    </row>
    <row r="270" spans="1:20">
      <c r="A270" s="20">
        <v>268</v>
      </c>
      <c r="B270" t="s">
        <v>1116</v>
      </c>
      <c r="C270" t="s">
        <v>39</v>
      </c>
      <c r="D270" t="s">
        <v>175</v>
      </c>
      <c r="E270" t="s">
        <v>270</v>
      </c>
      <c r="F270" t="s">
        <v>601</v>
      </c>
      <c r="G270" t="s">
        <v>1117</v>
      </c>
      <c r="H270" t="s">
        <v>10430</v>
      </c>
      <c r="I270" s="14">
        <v>44252.52516203704</v>
      </c>
      <c r="J270" t="s">
        <v>554</v>
      </c>
      <c r="K270" t="s">
        <v>97</v>
      </c>
      <c r="N270" t="s">
        <v>98</v>
      </c>
      <c r="O270" t="b">
        <v>0</v>
      </c>
      <c r="P270">
        <v>2021</v>
      </c>
      <c r="Q270" t="s">
        <v>10176</v>
      </c>
      <c r="R270">
        <v>25</v>
      </c>
      <c r="S270" t="s">
        <v>10168</v>
      </c>
      <c r="T270">
        <v>12</v>
      </c>
    </row>
    <row r="271" spans="1:20">
      <c r="A271" s="20">
        <v>269</v>
      </c>
      <c r="B271" t="s">
        <v>1118</v>
      </c>
      <c r="C271" t="s">
        <v>42</v>
      </c>
      <c r="D271" t="s">
        <v>215</v>
      </c>
      <c r="E271" t="s">
        <v>216</v>
      </c>
      <c r="F271" t="s">
        <v>1119</v>
      </c>
      <c r="G271" t="s">
        <v>335</v>
      </c>
      <c r="H271" t="s">
        <v>10242</v>
      </c>
      <c r="I271" s="14">
        <v>44252.535231481481</v>
      </c>
      <c r="J271" t="s">
        <v>105</v>
      </c>
      <c r="K271" t="s">
        <v>114</v>
      </c>
      <c r="L271" t="s">
        <v>98</v>
      </c>
      <c r="M271" t="s">
        <v>1120</v>
      </c>
      <c r="N271" t="s">
        <v>98</v>
      </c>
      <c r="O271" t="b">
        <v>0</v>
      </c>
      <c r="P271">
        <v>2021</v>
      </c>
      <c r="Q271" t="s">
        <v>10176</v>
      </c>
      <c r="R271">
        <v>25</v>
      </c>
      <c r="S271" t="s">
        <v>10168</v>
      </c>
      <c r="T271">
        <v>12</v>
      </c>
    </row>
    <row r="272" spans="1:20">
      <c r="A272" s="20">
        <v>270</v>
      </c>
      <c r="B272" t="s">
        <v>1121</v>
      </c>
      <c r="C272" t="s">
        <v>35</v>
      </c>
      <c r="D272" t="s">
        <v>342</v>
      </c>
      <c r="E272" t="s">
        <v>1002</v>
      </c>
      <c r="F272" t="s">
        <v>398</v>
      </c>
      <c r="G272" t="s">
        <v>1122</v>
      </c>
      <c r="H272" t="s">
        <v>10431</v>
      </c>
      <c r="I272" s="14">
        <v>44252.56695601852</v>
      </c>
      <c r="J272" t="s">
        <v>105</v>
      </c>
      <c r="K272" t="s">
        <v>97</v>
      </c>
      <c r="L272" t="s">
        <v>109</v>
      </c>
      <c r="M272" t="s">
        <v>1123</v>
      </c>
      <c r="N272" t="s">
        <v>109</v>
      </c>
      <c r="O272" t="b">
        <v>0</v>
      </c>
      <c r="P272">
        <v>2021</v>
      </c>
      <c r="Q272" t="s">
        <v>10176</v>
      </c>
      <c r="R272">
        <v>25</v>
      </c>
      <c r="S272" t="s">
        <v>10168</v>
      </c>
      <c r="T272">
        <v>13</v>
      </c>
    </row>
    <row r="273" spans="1:20">
      <c r="A273" s="20">
        <v>271</v>
      </c>
      <c r="B273" t="s">
        <v>1124</v>
      </c>
      <c r="C273" t="s">
        <v>42</v>
      </c>
      <c r="D273" t="s">
        <v>215</v>
      </c>
      <c r="E273" t="s">
        <v>216</v>
      </c>
      <c r="F273" t="s">
        <v>249</v>
      </c>
      <c r="G273" t="s">
        <v>1125</v>
      </c>
      <c r="H273" t="s">
        <v>10432</v>
      </c>
      <c r="I273" s="14">
        <v>44252.571712962963</v>
      </c>
      <c r="J273" t="s">
        <v>105</v>
      </c>
      <c r="K273" t="s">
        <v>97</v>
      </c>
      <c r="L273" t="s">
        <v>98</v>
      </c>
      <c r="M273" t="s">
        <v>1126</v>
      </c>
      <c r="N273" t="s">
        <v>98</v>
      </c>
      <c r="O273" t="b">
        <v>0</v>
      </c>
      <c r="P273">
        <v>2021</v>
      </c>
      <c r="Q273" t="s">
        <v>10176</v>
      </c>
      <c r="R273">
        <v>25</v>
      </c>
      <c r="S273" t="s">
        <v>10168</v>
      </c>
      <c r="T273">
        <v>13</v>
      </c>
    </row>
    <row r="274" spans="1:20">
      <c r="A274" s="20">
        <v>272</v>
      </c>
      <c r="B274" t="s">
        <v>1127</v>
      </c>
      <c r="C274" t="s">
        <v>42</v>
      </c>
      <c r="D274" t="s">
        <v>92</v>
      </c>
      <c r="E274" t="s">
        <v>93</v>
      </c>
      <c r="F274" t="s">
        <v>636</v>
      </c>
      <c r="G274" t="s">
        <v>1128</v>
      </c>
      <c r="H274" t="s">
        <v>10433</v>
      </c>
      <c r="I274" s="14">
        <v>44252.62431712963</v>
      </c>
      <c r="J274" t="s">
        <v>105</v>
      </c>
      <c r="K274" t="s">
        <v>114</v>
      </c>
      <c r="L274" t="s">
        <v>98</v>
      </c>
      <c r="M274" t="s">
        <v>1129</v>
      </c>
      <c r="N274" t="s">
        <v>98</v>
      </c>
      <c r="O274" t="b">
        <v>0</v>
      </c>
      <c r="P274">
        <v>2021</v>
      </c>
      <c r="Q274" t="s">
        <v>10176</v>
      </c>
      <c r="R274">
        <v>25</v>
      </c>
      <c r="S274" t="s">
        <v>10168</v>
      </c>
      <c r="T274">
        <v>14</v>
      </c>
    </row>
    <row r="275" spans="1:20">
      <c r="A275" s="20">
        <v>273</v>
      </c>
      <c r="B275" t="s">
        <v>1130</v>
      </c>
      <c r="C275" t="s">
        <v>44</v>
      </c>
      <c r="D275" t="s">
        <v>159</v>
      </c>
      <c r="E275" t="s">
        <v>248</v>
      </c>
      <c r="F275" t="s">
        <v>1131</v>
      </c>
      <c r="G275" t="s">
        <v>1132</v>
      </c>
      <c r="H275" t="s">
        <v>10434</v>
      </c>
      <c r="I275" s="14">
        <v>44252.638912037037</v>
      </c>
      <c r="J275" t="s">
        <v>105</v>
      </c>
      <c r="K275" t="s">
        <v>97</v>
      </c>
      <c r="L275" t="s">
        <v>98</v>
      </c>
      <c r="M275" t="s">
        <v>1133</v>
      </c>
      <c r="N275" t="s">
        <v>98</v>
      </c>
      <c r="O275" t="b">
        <v>0</v>
      </c>
      <c r="P275">
        <v>2021</v>
      </c>
      <c r="Q275" t="s">
        <v>10176</v>
      </c>
      <c r="R275">
        <v>25</v>
      </c>
      <c r="S275" t="s">
        <v>10168</v>
      </c>
      <c r="T275">
        <v>15</v>
      </c>
    </row>
    <row r="276" spans="1:20">
      <c r="A276" s="20">
        <v>274</v>
      </c>
      <c r="B276" t="s">
        <v>1134</v>
      </c>
      <c r="C276" t="s">
        <v>42</v>
      </c>
      <c r="D276" t="s">
        <v>1135</v>
      </c>
      <c r="E276" t="s">
        <v>1136</v>
      </c>
      <c r="F276" t="s">
        <v>960</v>
      </c>
      <c r="G276" t="s">
        <v>1137</v>
      </c>
      <c r="H276" t="s">
        <v>10435</v>
      </c>
      <c r="I276" s="14">
        <v>44252.641041666669</v>
      </c>
      <c r="J276" t="s">
        <v>105</v>
      </c>
      <c r="K276" t="s">
        <v>97</v>
      </c>
      <c r="L276" t="s">
        <v>98</v>
      </c>
      <c r="M276" t="s">
        <v>1138</v>
      </c>
      <c r="N276" t="s">
        <v>98</v>
      </c>
      <c r="O276" t="b">
        <v>0</v>
      </c>
      <c r="P276">
        <v>2021</v>
      </c>
      <c r="Q276" t="s">
        <v>10176</v>
      </c>
      <c r="R276">
        <v>25</v>
      </c>
      <c r="S276" t="s">
        <v>10168</v>
      </c>
      <c r="T276">
        <v>15</v>
      </c>
    </row>
    <row r="277" spans="1:20">
      <c r="A277" s="20">
        <v>275</v>
      </c>
      <c r="B277" t="s">
        <v>1139</v>
      </c>
      <c r="C277" t="s">
        <v>35</v>
      </c>
      <c r="D277" t="s">
        <v>342</v>
      </c>
      <c r="E277" t="s">
        <v>434</v>
      </c>
      <c r="F277" t="s">
        <v>530</v>
      </c>
      <c r="G277" t="s">
        <v>1140</v>
      </c>
      <c r="H277" t="s">
        <v>10436</v>
      </c>
      <c r="I277" s="14">
        <v>44252.76158564815</v>
      </c>
      <c r="J277" t="s">
        <v>105</v>
      </c>
      <c r="K277" t="s">
        <v>97</v>
      </c>
      <c r="L277" t="s">
        <v>121</v>
      </c>
      <c r="M277" t="s">
        <v>1141</v>
      </c>
      <c r="N277" t="s">
        <v>109</v>
      </c>
      <c r="O277" t="b">
        <v>0</v>
      </c>
      <c r="P277">
        <v>2021</v>
      </c>
      <c r="Q277" t="s">
        <v>10176</v>
      </c>
      <c r="R277">
        <v>25</v>
      </c>
      <c r="S277" t="s">
        <v>10168</v>
      </c>
      <c r="T277">
        <v>18</v>
      </c>
    </row>
    <row r="278" spans="1:20">
      <c r="A278" s="20">
        <v>276</v>
      </c>
      <c r="B278" t="s">
        <v>1142</v>
      </c>
      <c r="C278" t="s">
        <v>35</v>
      </c>
      <c r="D278" t="s">
        <v>342</v>
      </c>
      <c r="E278" t="s">
        <v>434</v>
      </c>
      <c r="F278" t="s">
        <v>960</v>
      </c>
      <c r="G278" t="s">
        <v>1143</v>
      </c>
      <c r="H278" t="s">
        <v>10437</v>
      </c>
      <c r="I278" s="14">
        <v>44252.782638888893</v>
      </c>
      <c r="J278" t="s">
        <v>105</v>
      </c>
      <c r="K278" t="s">
        <v>97</v>
      </c>
      <c r="L278" t="s">
        <v>109</v>
      </c>
      <c r="M278" t="s">
        <v>1144</v>
      </c>
      <c r="N278" t="s">
        <v>109</v>
      </c>
      <c r="O278" t="b">
        <v>0</v>
      </c>
      <c r="P278">
        <v>2021</v>
      </c>
      <c r="Q278" t="s">
        <v>10176</v>
      </c>
      <c r="R278">
        <v>25</v>
      </c>
      <c r="S278" t="s">
        <v>10168</v>
      </c>
      <c r="T278">
        <v>18</v>
      </c>
    </row>
    <row r="279" spans="1:20">
      <c r="A279" s="20">
        <v>277</v>
      </c>
      <c r="B279" t="s">
        <v>1145</v>
      </c>
      <c r="C279" t="s">
        <v>35</v>
      </c>
      <c r="D279" t="s">
        <v>180</v>
      </c>
      <c r="E279" t="s">
        <v>466</v>
      </c>
      <c r="F279" t="s">
        <v>380</v>
      </c>
      <c r="G279" t="s">
        <v>1146</v>
      </c>
      <c r="H279" t="s">
        <v>10438</v>
      </c>
      <c r="I279" s="14">
        <v>44253.386631944442</v>
      </c>
      <c r="J279" t="s">
        <v>105</v>
      </c>
      <c r="K279" t="s">
        <v>97</v>
      </c>
      <c r="L279" t="s">
        <v>109</v>
      </c>
      <c r="M279" t="s">
        <v>1147</v>
      </c>
      <c r="N279" t="s">
        <v>109</v>
      </c>
      <c r="O279" t="b">
        <v>0</v>
      </c>
      <c r="P279">
        <v>2021</v>
      </c>
      <c r="Q279" t="s">
        <v>10176</v>
      </c>
      <c r="R279">
        <v>26</v>
      </c>
      <c r="S279" t="s">
        <v>10169</v>
      </c>
      <c r="T279">
        <v>9</v>
      </c>
    </row>
    <row r="280" spans="1:20">
      <c r="A280" s="20">
        <v>278</v>
      </c>
      <c r="B280" t="s">
        <v>1148</v>
      </c>
      <c r="C280" t="s">
        <v>35</v>
      </c>
      <c r="D280" t="s">
        <v>980</v>
      </c>
      <c r="E280" t="s">
        <v>1149</v>
      </c>
      <c r="F280" t="s">
        <v>1150</v>
      </c>
      <c r="G280" t="s">
        <v>1151</v>
      </c>
      <c r="H280" t="s">
        <v>10439</v>
      </c>
      <c r="I280" s="14">
        <v>44253.388564814813</v>
      </c>
      <c r="J280" t="s">
        <v>1152</v>
      </c>
      <c r="K280" t="s">
        <v>114</v>
      </c>
      <c r="N280" t="s">
        <v>121</v>
      </c>
      <c r="O280" t="b">
        <v>1</v>
      </c>
      <c r="P280">
        <v>2021</v>
      </c>
      <c r="Q280" t="s">
        <v>10176</v>
      </c>
      <c r="R280">
        <v>26</v>
      </c>
      <c r="S280" t="s">
        <v>10169</v>
      </c>
      <c r="T280">
        <v>9</v>
      </c>
    </row>
    <row r="281" spans="1:20">
      <c r="A281" s="20">
        <v>279</v>
      </c>
      <c r="B281" t="s">
        <v>1153</v>
      </c>
      <c r="C281" t="s">
        <v>35</v>
      </c>
      <c r="D281" t="s">
        <v>124</v>
      </c>
      <c r="E281" t="s">
        <v>125</v>
      </c>
      <c r="F281" t="s">
        <v>666</v>
      </c>
      <c r="G281" t="s">
        <v>1154</v>
      </c>
      <c r="H281" t="s">
        <v>10440</v>
      </c>
      <c r="I281" s="14">
        <v>44253.488587962973</v>
      </c>
      <c r="J281" t="s">
        <v>105</v>
      </c>
      <c r="K281" t="s">
        <v>97</v>
      </c>
      <c r="L281" t="s">
        <v>109</v>
      </c>
      <c r="M281" t="s">
        <v>1155</v>
      </c>
      <c r="N281" t="s">
        <v>109</v>
      </c>
      <c r="O281" t="b">
        <v>0</v>
      </c>
      <c r="P281">
        <v>2021</v>
      </c>
      <c r="Q281" t="s">
        <v>10176</v>
      </c>
      <c r="R281">
        <v>26</v>
      </c>
      <c r="S281" t="s">
        <v>10169</v>
      </c>
      <c r="T281">
        <v>11</v>
      </c>
    </row>
    <row r="282" spans="1:20">
      <c r="A282" s="20">
        <v>280</v>
      </c>
      <c r="B282" t="s">
        <v>1156</v>
      </c>
      <c r="C282" t="s">
        <v>39</v>
      </c>
      <c r="D282" t="s">
        <v>175</v>
      </c>
      <c r="E282" t="s">
        <v>270</v>
      </c>
      <c r="F282" t="s">
        <v>593</v>
      </c>
      <c r="G282" t="s">
        <v>1157</v>
      </c>
      <c r="H282" t="s">
        <v>10441</v>
      </c>
      <c r="I282" s="14">
        <v>44253.488067129627</v>
      </c>
      <c r="J282" t="s">
        <v>105</v>
      </c>
      <c r="K282" t="s">
        <v>114</v>
      </c>
      <c r="L282" t="s">
        <v>98</v>
      </c>
      <c r="M282" t="s">
        <v>1158</v>
      </c>
      <c r="N282" t="s">
        <v>98</v>
      </c>
      <c r="O282" t="b">
        <v>0</v>
      </c>
      <c r="P282">
        <v>2021</v>
      </c>
      <c r="Q282" t="s">
        <v>10176</v>
      </c>
      <c r="R282">
        <v>26</v>
      </c>
      <c r="S282" t="s">
        <v>10169</v>
      </c>
      <c r="T282">
        <v>11</v>
      </c>
    </row>
    <row r="283" spans="1:20">
      <c r="A283" s="20">
        <v>281</v>
      </c>
      <c r="B283" t="s">
        <v>1159</v>
      </c>
      <c r="C283" t="s">
        <v>39</v>
      </c>
      <c r="D283" t="s">
        <v>175</v>
      </c>
      <c r="E283" t="s">
        <v>270</v>
      </c>
      <c r="F283" t="s">
        <v>281</v>
      </c>
      <c r="G283" t="s">
        <v>1160</v>
      </c>
      <c r="H283" t="s">
        <v>10442</v>
      </c>
      <c r="I283" s="14">
        <v>44253.512141203697</v>
      </c>
      <c r="J283" t="s">
        <v>105</v>
      </c>
      <c r="K283" t="s">
        <v>114</v>
      </c>
      <c r="L283" t="s">
        <v>98</v>
      </c>
      <c r="M283" t="s">
        <v>1161</v>
      </c>
      <c r="N283" t="s">
        <v>98</v>
      </c>
      <c r="O283" t="b">
        <v>0</v>
      </c>
      <c r="P283">
        <v>2021</v>
      </c>
      <c r="Q283" t="s">
        <v>10176</v>
      </c>
      <c r="R283">
        <v>26</v>
      </c>
      <c r="S283" t="s">
        <v>10169</v>
      </c>
      <c r="T283">
        <v>12</v>
      </c>
    </row>
    <row r="284" spans="1:20">
      <c r="A284" s="20">
        <v>282</v>
      </c>
      <c r="B284" t="s">
        <v>1162</v>
      </c>
      <c r="C284" t="s">
        <v>35</v>
      </c>
      <c r="D284" t="s">
        <v>124</v>
      </c>
      <c r="E284" t="s">
        <v>144</v>
      </c>
      <c r="F284" t="s">
        <v>495</v>
      </c>
      <c r="G284" t="s">
        <v>267</v>
      </c>
      <c r="H284" t="s">
        <v>10226</v>
      </c>
      <c r="I284" s="14">
        <v>44253.54246527778</v>
      </c>
      <c r="J284" t="s">
        <v>105</v>
      </c>
      <c r="K284" t="s">
        <v>97</v>
      </c>
      <c r="L284" t="s">
        <v>109</v>
      </c>
      <c r="M284" t="s">
        <v>806</v>
      </c>
      <c r="N284" t="s">
        <v>109</v>
      </c>
      <c r="O284" t="b">
        <v>0</v>
      </c>
      <c r="P284">
        <v>2021</v>
      </c>
      <c r="Q284" t="s">
        <v>10176</v>
      </c>
      <c r="R284">
        <v>26</v>
      </c>
      <c r="S284" t="s">
        <v>10169</v>
      </c>
      <c r="T284">
        <v>13</v>
      </c>
    </row>
    <row r="285" spans="1:20">
      <c r="A285" s="20">
        <v>283</v>
      </c>
      <c r="B285" t="s">
        <v>1163</v>
      </c>
      <c r="C285" t="s">
        <v>35</v>
      </c>
      <c r="D285" t="s">
        <v>124</v>
      </c>
      <c r="E285" t="s">
        <v>144</v>
      </c>
      <c r="F285" t="s">
        <v>380</v>
      </c>
      <c r="G285" t="s">
        <v>145</v>
      </c>
      <c r="H285" t="s">
        <v>10200</v>
      </c>
      <c r="I285" s="14">
        <v>44253.660821759258</v>
      </c>
      <c r="J285" t="s">
        <v>105</v>
      </c>
      <c r="K285" t="s">
        <v>97</v>
      </c>
      <c r="L285" t="s">
        <v>109</v>
      </c>
      <c r="M285" t="s">
        <v>385</v>
      </c>
      <c r="N285" t="s">
        <v>109</v>
      </c>
      <c r="O285" t="b">
        <v>1</v>
      </c>
      <c r="P285">
        <v>2021</v>
      </c>
      <c r="Q285" t="s">
        <v>10176</v>
      </c>
      <c r="R285">
        <v>26</v>
      </c>
      <c r="S285" t="s">
        <v>10169</v>
      </c>
      <c r="T285">
        <v>15</v>
      </c>
    </row>
    <row r="286" spans="1:20">
      <c r="A286" s="20">
        <v>284</v>
      </c>
      <c r="B286" t="s">
        <v>1164</v>
      </c>
      <c r="C286" t="s">
        <v>35</v>
      </c>
      <c r="D286" t="s">
        <v>225</v>
      </c>
      <c r="E286" t="s">
        <v>226</v>
      </c>
      <c r="F286" t="s">
        <v>221</v>
      </c>
      <c r="G286" t="s">
        <v>1165</v>
      </c>
      <c r="H286" t="s">
        <v>10443</v>
      </c>
      <c r="I286" s="14">
        <v>44256.502743055556</v>
      </c>
      <c r="J286" t="s">
        <v>96</v>
      </c>
      <c r="K286" t="s">
        <v>114</v>
      </c>
      <c r="L286" t="s">
        <v>109</v>
      </c>
      <c r="M286" t="s">
        <v>1166</v>
      </c>
      <c r="N286" t="s">
        <v>109</v>
      </c>
      <c r="O286" t="b">
        <v>0</v>
      </c>
      <c r="P286">
        <v>2021</v>
      </c>
      <c r="Q286" t="s">
        <v>10180</v>
      </c>
      <c r="R286">
        <v>1</v>
      </c>
      <c r="S286" t="s">
        <v>10165</v>
      </c>
      <c r="T286">
        <v>12</v>
      </c>
    </row>
    <row r="287" spans="1:20">
      <c r="A287" s="20">
        <v>285</v>
      </c>
      <c r="B287" t="s">
        <v>1167</v>
      </c>
      <c r="C287" t="s">
        <v>42</v>
      </c>
      <c r="D287" t="s">
        <v>685</v>
      </c>
      <c r="E287" t="s">
        <v>1168</v>
      </c>
      <c r="F287" t="s">
        <v>1169</v>
      </c>
      <c r="G287" t="s">
        <v>1170</v>
      </c>
      <c r="H287" t="s">
        <v>10444</v>
      </c>
      <c r="I287" s="14">
        <v>44256.558796296304</v>
      </c>
      <c r="J287" t="s">
        <v>96</v>
      </c>
      <c r="K287" t="s">
        <v>97</v>
      </c>
      <c r="L287" t="s">
        <v>98</v>
      </c>
      <c r="M287" t="s">
        <v>1171</v>
      </c>
      <c r="N287" t="s">
        <v>98</v>
      </c>
      <c r="O287" t="b">
        <v>0</v>
      </c>
      <c r="P287">
        <v>2021</v>
      </c>
      <c r="Q287" t="s">
        <v>10180</v>
      </c>
      <c r="R287">
        <v>1</v>
      </c>
      <c r="S287" t="s">
        <v>10165</v>
      </c>
      <c r="T287">
        <v>13</v>
      </c>
    </row>
    <row r="288" spans="1:20">
      <c r="A288" s="20">
        <v>286</v>
      </c>
      <c r="B288" t="s">
        <v>1172</v>
      </c>
      <c r="C288" t="s">
        <v>56</v>
      </c>
      <c r="D288" t="s">
        <v>1039</v>
      </c>
      <c r="E288" t="s">
        <v>1040</v>
      </c>
      <c r="F288" t="s">
        <v>1173</v>
      </c>
      <c r="G288" t="s">
        <v>1174</v>
      </c>
      <c r="H288" t="s">
        <v>10445</v>
      </c>
      <c r="I288" s="14">
        <v>44256.584456018521</v>
      </c>
      <c r="J288" t="s">
        <v>96</v>
      </c>
      <c r="K288" t="s">
        <v>97</v>
      </c>
      <c r="L288" t="s">
        <v>98</v>
      </c>
      <c r="M288" t="s">
        <v>1175</v>
      </c>
      <c r="N288" t="s">
        <v>98</v>
      </c>
      <c r="O288" t="b">
        <v>0</v>
      </c>
      <c r="P288">
        <v>2021</v>
      </c>
      <c r="Q288" t="s">
        <v>10180</v>
      </c>
      <c r="R288">
        <v>1</v>
      </c>
      <c r="S288" t="s">
        <v>10165</v>
      </c>
      <c r="T288">
        <v>14</v>
      </c>
    </row>
    <row r="289" spans="1:20">
      <c r="A289" s="20">
        <v>287</v>
      </c>
      <c r="B289" t="s">
        <v>1176</v>
      </c>
      <c r="C289" t="s">
        <v>42</v>
      </c>
      <c r="D289" t="s">
        <v>375</v>
      </c>
      <c r="E289" t="s">
        <v>376</v>
      </c>
      <c r="F289" t="s">
        <v>1177</v>
      </c>
      <c r="G289" t="s">
        <v>540</v>
      </c>
      <c r="H289" t="s">
        <v>10288</v>
      </c>
      <c r="I289" s="14">
        <v>44256.631435185183</v>
      </c>
      <c r="J289" t="s">
        <v>96</v>
      </c>
      <c r="K289" t="s">
        <v>97</v>
      </c>
      <c r="L289" t="s">
        <v>98</v>
      </c>
      <c r="M289" t="s">
        <v>1178</v>
      </c>
      <c r="N289" t="s">
        <v>98</v>
      </c>
      <c r="O289" t="b">
        <v>0</v>
      </c>
      <c r="P289">
        <v>2021</v>
      </c>
      <c r="Q289" t="s">
        <v>10180</v>
      </c>
      <c r="R289">
        <v>1</v>
      </c>
      <c r="S289" t="s">
        <v>10165</v>
      </c>
      <c r="T289">
        <v>15</v>
      </c>
    </row>
    <row r="290" spans="1:20">
      <c r="A290" s="20">
        <v>288</v>
      </c>
      <c r="B290" t="s">
        <v>1179</v>
      </c>
      <c r="C290" t="s">
        <v>56</v>
      </c>
      <c r="D290" t="s">
        <v>1039</v>
      </c>
      <c r="E290" t="s">
        <v>1040</v>
      </c>
      <c r="F290" t="s">
        <v>1180</v>
      </c>
      <c r="G290" t="s">
        <v>1181</v>
      </c>
      <c r="H290" t="s">
        <v>10446</v>
      </c>
      <c r="I290" s="14">
        <v>44256.672210648147</v>
      </c>
      <c r="J290" t="s">
        <v>96</v>
      </c>
      <c r="K290" t="s">
        <v>97</v>
      </c>
      <c r="L290" t="s">
        <v>98</v>
      </c>
      <c r="M290" t="s">
        <v>1182</v>
      </c>
      <c r="N290" t="s">
        <v>98</v>
      </c>
      <c r="O290" t="b">
        <v>0</v>
      </c>
      <c r="P290">
        <v>2021</v>
      </c>
      <c r="Q290" t="s">
        <v>10180</v>
      </c>
      <c r="R290">
        <v>1</v>
      </c>
      <c r="S290" t="s">
        <v>10165</v>
      </c>
      <c r="T290">
        <v>16</v>
      </c>
    </row>
    <row r="291" spans="1:20">
      <c r="A291" s="20">
        <v>289</v>
      </c>
      <c r="B291" t="s">
        <v>1183</v>
      </c>
      <c r="C291" t="s">
        <v>28</v>
      </c>
      <c r="D291" t="s">
        <v>28</v>
      </c>
      <c r="E291" t="s">
        <v>111</v>
      </c>
      <c r="F291" t="s">
        <v>530</v>
      </c>
      <c r="G291" t="s">
        <v>1184</v>
      </c>
      <c r="H291" t="s">
        <v>10447</v>
      </c>
      <c r="I291" s="14">
        <v>44256.711354166669</v>
      </c>
      <c r="J291" t="s">
        <v>96</v>
      </c>
      <c r="K291" t="s">
        <v>114</v>
      </c>
      <c r="L291" t="s">
        <v>98</v>
      </c>
      <c r="M291" t="s">
        <v>1185</v>
      </c>
      <c r="N291" t="s">
        <v>98</v>
      </c>
      <c r="O291" t="b">
        <v>0</v>
      </c>
      <c r="P291">
        <v>2021</v>
      </c>
      <c r="Q291" t="s">
        <v>10180</v>
      </c>
      <c r="R291">
        <v>1</v>
      </c>
      <c r="S291" t="s">
        <v>10165</v>
      </c>
      <c r="T291">
        <v>17</v>
      </c>
    </row>
    <row r="292" spans="1:20">
      <c r="A292" s="20">
        <v>290</v>
      </c>
      <c r="B292" t="s">
        <v>1186</v>
      </c>
      <c r="C292" t="s">
        <v>42</v>
      </c>
      <c r="D292" t="s">
        <v>685</v>
      </c>
      <c r="E292" t="s">
        <v>1168</v>
      </c>
      <c r="F292" t="s">
        <v>1187</v>
      </c>
      <c r="G292" t="s">
        <v>1188</v>
      </c>
      <c r="H292" t="s">
        <v>10448</v>
      </c>
      <c r="I292" s="14">
        <v>44256.734907407408</v>
      </c>
      <c r="J292" t="s">
        <v>96</v>
      </c>
      <c r="K292" t="s">
        <v>97</v>
      </c>
      <c r="L292" t="s">
        <v>98</v>
      </c>
      <c r="M292" t="s">
        <v>1189</v>
      </c>
      <c r="N292" t="s">
        <v>98</v>
      </c>
      <c r="O292" t="b">
        <v>0</v>
      </c>
      <c r="P292">
        <v>2021</v>
      </c>
      <c r="Q292" t="s">
        <v>10180</v>
      </c>
      <c r="R292">
        <v>1</v>
      </c>
      <c r="S292" t="s">
        <v>10165</v>
      </c>
      <c r="T292">
        <v>17</v>
      </c>
    </row>
    <row r="293" spans="1:20">
      <c r="A293" s="20">
        <v>291</v>
      </c>
      <c r="B293" t="s">
        <v>1190</v>
      </c>
      <c r="C293" t="s">
        <v>42</v>
      </c>
      <c r="D293" t="s">
        <v>165</v>
      </c>
      <c r="E293" t="s">
        <v>133</v>
      </c>
      <c r="F293" t="s">
        <v>1191</v>
      </c>
      <c r="G293" t="s">
        <v>1192</v>
      </c>
      <c r="H293" t="s">
        <v>10449</v>
      </c>
      <c r="I293" s="14">
        <v>44256.799004629633</v>
      </c>
      <c r="J293" t="s">
        <v>96</v>
      </c>
      <c r="K293" t="s">
        <v>97</v>
      </c>
      <c r="L293" t="s">
        <v>98</v>
      </c>
      <c r="M293" t="s">
        <v>1193</v>
      </c>
      <c r="N293" t="s">
        <v>98</v>
      </c>
      <c r="O293" t="b">
        <v>0</v>
      </c>
      <c r="P293">
        <v>2021</v>
      </c>
      <c r="Q293" t="s">
        <v>10180</v>
      </c>
      <c r="R293">
        <v>1</v>
      </c>
      <c r="S293" t="s">
        <v>10165</v>
      </c>
      <c r="T293">
        <v>19</v>
      </c>
    </row>
    <row r="294" spans="1:20">
      <c r="A294" s="20">
        <v>292</v>
      </c>
      <c r="B294" t="s">
        <v>1194</v>
      </c>
      <c r="C294" t="s">
        <v>35</v>
      </c>
      <c r="D294" t="s">
        <v>124</v>
      </c>
      <c r="E294" t="s">
        <v>125</v>
      </c>
      <c r="F294" t="s">
        <v>171</v>
      </c>
      <c r="G294" t="s">
        <v>534</v>
      </c>
      <c r="H294" t="s">
        <v>10286</v>
      </c>
      <c r="I294" s="14">
        <v>44257.38722222222</v>
      </c>
      <c r="J294" t="s">
        <v>96</v>
      </c>
      <c r="K294" t="s">
        <v>97</v>
      </c>
      <c r="L294" t="s">
        <v>109</v>
      </c>
      <c r="M294" t="s">
        <v>790</v>
      </c>
      <c r="N294" t="s">
        <v>109</v>
      </c>
      <c r="O294" t="b">
        <v>0</v>
      </c>
      <c r="P294">
        <v>2021</v>
      </c>
      <c r="Q294" t="s">
        <v>10180</v>
      </c>
      <c r="R294">
        <v>2</v>
      </c>
      <c r="S294" t="s">
        <v>10166</v>
      </c>
      <c r="T294">
        <v>9</v>
      </c>
    </row>
    <row r="295" spans="1:20">
      <c r="A295" s="20">
        <v>293</v>
      </c>
      <c r="B295" t="s">
        <v>1195</v>
      </c>
      <c r="C295" t="s">
        <v>42</v>
      </c>
      <c r="D295" t="s">
        <v>375</v>
      </c>
      <c r="E295" t="s">
        <v>376</v>
      </c>
      <c r="F295" t="s">
        <v>1196</v>
      </c>
      <c r="G295" t="s">
        <v>1197</v>
      </c>
      <c r="H295" t="s">
        <v>10450</v>
      </c>
      <c r="I295" s="14">
        <v>44257.455185185187</v>
      </c>
      <c r="J295" t="s">
        <v>96</v>
      </c>
      <c r="K295" t="s">
        <v>97</v>
      </c>
      <c r="L295" t="s">
        <v>98</v>
      </c>
      <c r="M295" t="s">
        <v>1198</v>
      </c>
      <c r="N295" t="s">
        <v>98</v>
      </c>
      <c r="O295" t="b">
        <v>0</v>
      </c>
      <c r="P295">
        <v>2021</v>
      </c>
      <c r="Q295" t="s">
        <v>10180</v>
      </c>
      <c r="R295">
        <v>2</v>
      </c>
      <c r="S295" t="s">
        <v>10166</v>
      </c>
      <c r="T295">
        <v>10</v>
      </c>
    </row>
    <row r="296" spans="1:20">
      <c r="A296" s="20">
        <v>294</v>
      </c>
      <c r="B296" t="s">
        <v>1199</v>
      </c>
      <c r="C296" t="s">
        <v>42</v>
      </c>
      <c r="D296" t="s">
        <v>685</v>
      </c>
      <c r="E296" t="s">
        <v>1168</v>
      </c>
      <c r="F296" t="s">
        <v>1200</v>
      </c>
      <c r="G296" t="s">
        <v>1170</v>
      </c>
      <c r="H296" t="s">
        <v>10444</v>
      </c>
      <c r="I296" s="14">
        <v>44257.484826388893</v>
      </c>
      <c r="J296" t="s">
        <v>96</v>
      </c>
      <c r="K296" t="s">
        <v>97</v>
      </c>
      <c r="L296" t="s">
        <v>98</v>
      </c>
      <c r="M296" t="s">
        <v>1201</v>
      </c>
      <c r="N296" t="s">
        <v>98</v>
      </c>
      <c r="O296" t="b">
        <v>0</v>
      </c>
      <c r="P296">
        <v>2021</v>
      </c>
      <c r="Q296" t="s">
        <v>10180</v>
      </c>
      <c r="R296">
        <v>2</v>
      </c>
      <c r="S296" t="s">
        <v>10166</v>
      </c>
      <c r="T296">
        <v>11</v>
      </c>
    </row>
    <row r="297" spans="1:20">
      <c r="A297" s="20">
        <v>295</v>
      </c>
      <c r="B297" t="s">
        <v>1202</v>
      </c>
      <c r="C297" t="s">
        <v>42</v>
      </c>
      <c r="D297" t="s">
        <v>92</v>
      </c>
      <c r="E297" t="s">
        <v>186</v>
      </c>
      <c r="F297" t="s">
        <v>1203</v>
      </c>
      <c r="G297" t="s">
        <v>1204</v>
      </c>
      <c r="H297" t="s">
        <v>10451</v>
      </c>
      <c r="I297" s="14">
        <v>44257.491724537038</v>
      </c>
      <c r="J297" t="s">
        <v>96</v>
      </c>
      <c r="K297" t="s">
        <v>97</v>
      </c>
      <c r="L297" t="s">
        <v>98</v>
      </c>
      <c r="M297" t="s">
        <v>1205</v>
      </c>
      <c r="N297" t="s">
        <v>98</v>
      </c>
      <c r="O297" t="b">
        <v>0</v>
      </c>
      <c r="P297">
        <v>2021</v>
      </c>
      <c r="Q297" t="s">
        <v>10180</v>
      </c>
      <c r="R297">
        <v>2</v>
      </c>
      <c r="S297" t="s">
        <v>10166</v>
      </c>
      <c r="T297">
        <v>11</v>
      </c>
    </row>
    <row r="298" spans="1:20">
      <c r="A298" s="20">
        <v>296</v>
      </c>
      <c r="B298" t="s">
        <v>1206</v>
      </c>
      <c r="C298" t="s">
        <v>42</v>
      </c>
      <c r="D298" t="s">
        <v>507</v>
      </c>
      <c r="E298" t="s">
        <v>508</v>
      </c>
      <c r="F298" t="s">
        <v>1207</v>
      </c>
      <c r="G298" t="s">
        <v>1208</v>
      </c>
      <c r="H298" t="s">
        <v>10452</v>
      </c>
      <c r="I298" s="14">
        <v>44257.546412037038</v>
      </c>
      <c r="J298" t="s">
        <v>96</v>
      </c>
      <c r="K298" t="s">
        <v>97</v>
      </c>
      <c r="L298" t="s">
        <v>98</v>
      </c>
      <c r="M298" t="s">
        <v>1209</v>
      </c>
      <c r="N298" t="s">
        <v>98</v>
      </c>
      <c r="O298" t="b">
        <v>0</v>
      </c>
      <c r="P298">
        <v>2021</v>
      </c>
      <c r="Q298" t="s">
        <v>10180</v>
      </c>
      <c r="R298">
        <v>2</v>
      </c>
      <c r="S298" t="s">
        <v>10166</v>
      </c>
      <c r="T298">
        <v>13</v>
      </c>
    </row>
    <row r="299" spans="1:20">
      <c r="A299" s="20">
        <v>297</v>
      </c>
      <c r="B299" t="s">
        <v>1210</v>
      </c>
      <c r="C299" t="s">
        <v>28</v>
      </c>
      <c r="D299" t="s">
        <v>28</v>
      </c>
      <c r="E299" t="s">
        <v>111</v>
      </c>
      <c r="F299" t="s">
        <v>666</v>
      </c>
      <c r="G299" t="s">
        <v>1211</v>
      </c>
      <c r="H299" t="s">
        <v>10453</v>
      </c>
      <c r="I299" s="14">
        <v>44257.645162037043</v>
      </c>
      <c r="J299" t="s">
        <v>96</v>
      </c>
      <c r="K299" t="s">
        <v>97</v>
      </c>
      <c r="L299" t="s">
        <v>98</v>
      </c>
      <c r="M299" t="s">
        <v>1212</v>
      </c>
      <c r="N299" t="s">
        <v>98</v>
      </c>
      <c r="O299" t="b">
        <v>0</v>
      </c>
      <c r="P299">
        <v>2021</v>
      </c>
      <c r="Q299" t="s">
        <v>10180</v>
      </c>
      <c r="R299">
        <v>2</v>
      </c>
      <c r="S299" t="s">
        <v>10166</v>
      </c>
      <c r="T299">
        <v>15</v>
      </c>
    </row>
    <row r="300" spans="1:20">
      <c r="A300" s="20">
        <v>298</v>
      </c>
      <c r="B300" t="s">
        <v>1213</v>
      </c>
      <c r="C300" t="s">
        <v>42</v>
      </c>
      <c r="D300" t="s">
        <v>507</v>
      </c>
      <c r="E300" t="s">
        <v>508</v>
      </c>
      <c r="F300" t="s">
        <v>1214</v>
      </c>
      <c r="G300" t="s">
        <v>540</v>
      </c>
      <c r="H300" t="s">
        <v>10288</v>
      </c>
      <c r="I300" s="14">
        <v>44257.65116898148</v>
      </c>
      <c r="J300" t="s">
        <v>96</v>
      </c>
      <c r="K300" t="s">
        <v>97</v>
      </c>
      <c r="L300" t="s">
        <v>98</v>
      </c>
      <c r="M300" t="s">
        <v>1215</v>
      </c>
      <c r="N300" t="s">
        <v>98</v>
      </c>
      <c r="O300" t="b">
        <v>0</v>
      </c>
      <c r="P300">
        <v>2021</v>
      </c>
      <c r="Q300" t="s">
        <v>10180</v>
      </c>
      <c r="R300">
        <v>2</v>
      </c>
      <c r="S300" t="s">
        <v>10166</v>
      </c>
      <c r="T300">
        <v>15</v>
      </c>
    </row>
    <row r="301" spans="1:20">
      <c r="A301" s="20">
        <v>299</v>
      </c>
      <c r="B301" t="s">
        <v>1216</v>
      </c>
      <c r="C301" t="s">
        <v>44</v>
      </c>
      <c r="D301" t="s">
        <v>1217</v>
      </c>
      <c r="E301" t="s">
        <v>1218</v>
      </c>
      <c r="F301" t="s">
        <v>1219</v>
      </c>
      <c r="G301" t="s">
        <v>1220</v>
      </c>
      <c r="H301" t="s">
        <v>10454</v>
      </c>
      <c r="I301" s="14">
        <v>44257.678124999999</v>
      </c>
      <c r="J301" t="s">
        <v>96</v>
      </c>
      <c r="K301" t="s">
        <v>97</v>
      </c>
      <c r="L301" t="s">
        <v>98</v>
      </c>
      <c r="M301" t="s">
        <v>1221</v>
      </c>
      <c r="N301" t="s">
        <v>98</v>
      </c>
      <c r="O301" t="b">
        <v>0</v>
      </c>
      <c r="P301">
        <v>2021</v>
      </c>
      <c r="Q301" t="s">
        <v>10180</v>
      </c>
      <c r="R301">
        <v>2</v>
      </c>
      <c r="S301" t="s">
        <v>10166</v>
      </c>
      <c r="T301">
        <v>16</v>
      </c>
    </row>
    <row r="302" spans="1:20">
      <c r="A302" s="20">
        <v>300</v>
      </c>
      <c r="B302" t="s">
        <v>1222</v>
      </c>
      <c r="C302" t="s">
        <v>56</v>
      </c>
      <c r="D302" t="s">
        <v>550</v>
      </c>
      <c r="E302" t="s">
        <v>1223</v>
      </c>
      <c r="F302" t="s">
        <v>1224</v>
      </c>
      <c r="G302" t="s">
        <v>1225</v>
      </c>
      <c r="H302" t="s">
        <v>10455</v>
      </c>
      <c r="I302" s="14">
        <v>44257.700798611113</v>
      </c>
      <c r="J302" t="s">
        <v>96</v>
      </c>
      <c r="K302" t="s">
        <v>97</v>
      </c>
      <c r="L302" t="s">
        <v>98</v>
      </c>
      <c r="M302" t="s">
        <v>1226</v>
      </c>
      <c r="N302" t="s">
        <v>98</v>
      </c>
      <c r="O302" t="b">
        <v>0</v>
      </c>
      <c r="P302">
        <v>2021</v>
      </c>
      <c r="Q302" t="s">
        <v>10180</v>
      </c>
      <c r="R302">
        <v>2</v>
      </c>
      <c r="S302" t="s">
        <v>10166</v>
      </c>
      <c r="T302">
        <v>16</v>
      </c>
    </row>
    <row r="303" spans="1:20">
      <c r="A303" s="20">
        <v>301</v>
      </c>
      <c r="B303" t="s">
        <v>1227</v>
      </c>
      <c r="C303" t="s">
        <v>28</v>
      </c>
      <c r="D303" t="s">
        <v>28</v>
      </c>
      <c r="E303" t="s">
        <v>407</v>
      </c>
      <c r="F303" t="s">
        <v>789</v>
      </c>
      <c r="G303" t="s">
        <v>1228</v>
      </c>
      <c r="H303" t="s">
        <v>10456</v>
      </c>
      <c r="I303" s="14">
        <v>44257.712777777779</v>
      </c>
      <c r="J303" t="s">
        <v>96</v>
      </c>
      <c r="K303" t="s">
        <v>114</v>
      </c>
      <c r="L303" t="s">
        <v>98</v>
      </c>
      <c r="M303" t="s">
        <v>1229</v>
      </c>
      <c r="N303" t="s">
        <v>98</v>
      </c>
      <c r="O303" t="b">
        <v>0</v>
      </c>
      <c r="P303">
        <v>2021</v>
      </c>
      <c r="Q303" t="s">
        <v>10180</v>
      </c>
      <c r="R303">
        <v>2</v>
      </c>
      <c r="S303" t="s">
        <v>10166</v>
      </c>
      <c r="T303">
        <v>17</v>
      </c>
    </row>
    <row r="304" spans="1:20">
      <c r="A304" s="20">
        <v>302</v>
      </c>
      <c r="B304" t="s">
        <v>1230</v>
      </c>
      <c r="C304" t="s">
        <v>39</v>
      </c>
      <c r="D304" t="s">
        <v>175</v>
      </c>
      <c r="E304" t="s">
        <v>270</v>
      </c>
      <c r="F304" t="s">
        <v>1231</v>
      </c>
      <c r="G304" t="s">
        <v>1232</v>
      </c>
      <c r="H304" t="s">
        <v>10457</v>
      </c>
      <c r="I304" s="14">
        <v>44258.392291666663</v>
      </c>
      <c r="J304" t="s">
        <v>96</v>
      </c>
      <c r="K304" t="s">
        <v>97</v>
      </c>
      <c r="L304" t="s">
        <v>98</v>
      </c>
      <c r="M304" t="s">
        <v>287</v>
      </c>
      <c r="N304" t="s">
        <v>98</v>
      </c>
      <c r="O304" t="b">
        <v>0</v>
      </c>
      <c r="P304">
        <v>2021</v>
      </c>
      <c r="Q304" t="s">
        <v>10180</v>
      </c>
      <c r="R304">
        <v>3</v>
      </c>
      <c r="S304" t="s">
        <v>10167</v>
      </c>
      <c r="T304">
        <v>9</v>
      </c>
    </row>
    <row r="305" spans="1:20">
      <c r="A305" s="20">
        <v>303</v>
      </c>
      <c r="B305" t="s">
        <v>1233</v>
      </c>
      <c r="C305" t="s">
        <v>60</v>
      </c>
      <c r="D305" t="s">
        <v>457</v>
      </c>
      <c r="E305" t="s">
        <v>708</v>
      </c>
      <c r="F305" t="s">
        <v>1234</v>
      </c>
      <c r="G305" t="s">
        <v>1235</v>
      </c>
      <c r="H305" t="s">
        <v>10458</v>
      </c>
      <c r="I305" s="14">
        <v>44258.42769675926</v>
      </c>
      <c r="J305" t="s">
        <v>96</v>
      </c>
      <c r="K305" t="s">
        <v>114</v>
      </c>
      <c r="L305" t="s">
        <v>98</v>
      </c>
      <c r="M305" t="s">
        <v>1236</v>
      </c>
      <c r="N305" t="s">
        <v>98</v>
      </c>
      <c r="O305" t="b">
        <v>0</v>
      </c>
      <c r="P305">
        <v>2021</v>
      </c>
      <c r="Q305" t="s">
        <v>10180</v>
      </c>
      <c r="R305">
        <v>3</v>
      </c>
      <c r="S305" t="s">
        <v>10167</v>
      </c>
      <c r="T305">
        <v>10</v>
      </c>
    </row>
    <row r="306" spans="1:20">
      <c r="A306" s="20">
        <v>304</v>
      </c>
      <c r="B306" t="s">
        <v>1237</v>
      </c>
      <c r="C306" t="s">
        <v>44</v>
      </c>
      <c r="D306" t="s">
        <v>159</v>
      </c>
      <c r="E306" t="s">
        <v>248</v>
      </c>
      <c r="F306" t="s">
        <v>1238</v>
      </c>
      <c r="G306" t="s">
        <v>1239</v>
      </c>
      <c r="H306" t="s">
        <v>10459</v>
      </c>
      <c r="I306" s="14">
        <v>44258.439432870371</v>
      </c>
      <c r="J306" t="s">
        <v>96</v>
      </c>
      <c r="K306" t="s">
        <v>97</v>
      </c>
      <c r="L306" t="s">
        <v>98</v>
      </c>
      <c r="M306" t="s">
        <v>1240</v>
      </c>
      <c r="N306" t="s">
        <v>98</v>
      </c>
      <c r="O306" t="b">
        <v>0</v>
      </c>
      <c r="P306">
        <v>2021</v>
      </c>
      <c r="Q306" t="s">
        <v>10180</v>
      </c>
      <c r="R306">
        <v>3</v>
      </c>
      <c r="S306" t="s">
        <v>10167</v>
      </c>
      <c r="T306">
        <v>10</v>
      </c>
    </row>
    <row r="307" spans="1:20">
      <c r="A307" s="20">
        <v>305</v>
      </c>
      <c r="B307" t="s">
        <v>1241</v>
      </c>
      <c r="C307" t="s">
        <v>26</v>
      </c>
      <c r="D307" t="s">
        <v>27</v>
      </c>
      <c r="E307" t="s">
        <v>231</v>
      </c>
      <c r="F307" t="s">
        <v>593</v>
      </c>
      <c r="G307" t="s">
        <v>1242</v>
      </c>
      <c r="H307" t="s">
        <v>10460</v>
      </c>
      <c r="I307" s="14">
        <v>44258.430150462962</v>
      </c>
      <c r="J307" t="s">
        <v>96</v>
      </c>
      <c r="K307" t="s">
        <v>97</v>
      </c>
      <c r="L307" t="s">
        <v>98</v>
      </c>
      <c r="M307" t="s">
        <v>1243</v>
      </c>
      <c r="N307" t="s">
        <v>98</v>
      </c>
      <c r="O307" t="b">
        <v>0</v>
      </c>
      <c r="P307">
        <v>2021</v>
      </c>
      <c r="Q307" t="s">
        <v>10180</v>
      </c>
      <c r="R307">
        <v>3</v>
      </c>
      <c r="S307" t="s">
        <v>10167</v>
      </c>
      <c r="T307">
        <v>10</v>
      </c>
    </row>
    <row r="308" spans="1:20">
      <c r="A308" s="20">
        <v>306</v>
      </c>
      <c r="B308" t="s">
        <v>1244</v>
      </c>
      <c r="C308" t="s">
        <v>35</v>
      </c>
      <c r="D308" t="s">
        <v>124</v>
      </c>
      <c r="E308" t="s">
        <v>125</v>
      </c>
      <c r="F308" t="s">
        <v>271</v>
      </c>
      <c r="G308" t="s">
        <v>1245</v>
      </c>
      <c r="H308" t="s">
        <v>10461</v>
      </c>
      <c r="I308" s="14">
        <v>44258.439432870371</v>
      </c>
      <c r="J308" t="s">
        <v>96</v>
      </c>
      <c r="K308" t="s">
        <v>97</v>
      </c>
      <c r="L308" t="s">
        <v>109</v>
      </c>
      <c r="M308" t="s">
        <v>213</v>
      </c>
      <c r="N308" t="s">
        <v>109</v>
      </c>
      <c r="O308" t="b">
        <v>0</v>
      </c>
      <c r="P308">
        <v>2021</v>
      </c>
      <c r="Q308" t="s">
        <v>10180</v>
      </c>
      <c r="R308">
        <v>3</v>
      </c>
      <c r="S308" t="s">
        <v>10167</v>
      </c>
      <c r="T308">
        <v>10</v>
      </c>
    </row>
    <row r="309" spans="1:20">
      <c r="A309" s="20">
        <v>307</v>
      </c>
      <c r="B309" t="s">
        <v>1246</v>
      </c>
      <c r="C309" t="s">
        <v>35</v>
      </c>
      <c r="D309" t="s">
        <v>180</v>
      </c>
      <c r="E309" t="s">
        <v>181</v>
      </c>
      <c r="F309" t="s">
        <v>612</v>
      </c>
      <c r="G309" t="s">
        <v>1247</v>
      </c>
      <c r="H309" t="s">
        <v>10462</v>
      </c>
      <c r="I309" s="14">
        <v>44258.489236111112</v>
      </c>
      <c r="J309" t="s">
        <v>96</v>
      </c>
      <c r="K309" t="s">
        <v>97</v>
      </c>
      <c r="L309" t="s">
        <v>109</v>
      </c>
      <c r="M309" t="s">
        <v>1248</v>
      </c>
      <c r="N309" t="s">
        <v>109</v>
      </c>
      <c r="O309" t="b">
        <v>1</v>
      </c>
      <c r="P309">
        <v>2021</v>
      </c>
      <c r="Q309" t="s">
        <v>10180</v>
      </c>
      <c r="R309">
        <v>3</v>
      </c>
      <c r="S309" t="s">
        <v>10167</v>
      </c>
      <c r="T309">
        <v>11</v>
      </c>
    </row>
    <row r="310" spans="1:20">
      <c r="A310" s="20">
        <v>308</v>
      </c>
      <c r="B310" t="s">
        <v>1249</v>
      </c>
      <c r="C310" t="s">
        <v>42</v>
      </c>
      <c r="D310" t="s">
        <v>375</v>
      </c>
      <c r="E310" t="s">
        <v>376</v>
      </c>
      <c r="F310" t="s">
        <v>1250</v>
      </c>
      <c r="G310" t="s">
        <v>540</v>
      </c>
      <c r="H310" t="s">
        <v>10288</v>
      </c>
      <c r="I310" s="14">
        <v>44258.464039351849</v>
      </c>
      <c r="J310" t="s">
        <v>96</v>
      </c>
      <c r="K310" t="s">
        <v>97</v>
      </c>
      <c r="L310" t="s">
        <v>98</v>
      </c>
      <c r="M310" t="s">
        <v>1251</v>
      </c>
      <c r="N310" t="s">
        <v>98</v>
      </c>
      <c r="O310" t="b">
        <v>0</v>
      </c>
      <c r="P310">
        <v>2021</v>
      </c>
      <c r="Q310" t="s">
        <v>10180</v>
      </c>
      <c r="R310">
        <v>3</v>
      </c>
      <c r="S310" t="s">
        <v>10167</v>
      </c>
      <c r="T310">
        <v>11</v>
      </c>
    </row>
    <row r="311" spans="1:20">
      <c r="A311" s="20">
        <v>309</v>
      </c>
      <c r="B311" t="s">
        <v>1252</v>
      </c>
      <c r="C311" t="s">
        <v>39</v>
      </c>
      <c r="D311" t="s">
        <v>175</v>
      </c>
      <c r="E311" t="s">
        <v>176</v>
      </c>
      <c r="F311" t="s">
        <v>281</v>
      </c>
      <c r="G311" t="s">
        <v>1253</v>
      </c>
      <c r="H311" t="s">
        <v>10463</v>
      </c>
      <c r="I311" s="14">
        <v>44258.534988425927</v>
      </c>
      <c r="J311" t="s">
        <v>96</v>
      </c>
      <c r="K311" t="s">
        <v>97</v>
      </c>
      <c r="L311" t="s">
        <v>98</v>
      </c>
      <c r="M311" t="s">
        <v>1254</v>
      </c>
      <c r="N311" t="s">
        <v>98</v>
      </c>
      <c r="O311" t="b">
        <v>0</v>
      </c>
      <c r="P311">
        <v>2021</v>
      </c>
      <c r="Q311" t="s">
        <v>10180</v>
      </c>
      <c r="R311">
        <v>3</v>
      </c>
      <c r="S311" t="s">
        <v>10167</v>
      </c>
      <c r="T311">
        <v>12</v>
      </c>
    </row>
    <row r="312" spans="1:20">
      <c r="A312" s="20">
        <v>310</v>
      </c>
      <c r="B312" t="s">
        <v>1255</v>
      </c>
      <c r="C312" t="s">
        <v>35</v>
      </c>
      <c r="D312" t="s">
        <v>342</v>
      </c>
      <c r="E312" t="s">
        <v>434</v>
      </c>
      <c r="F312" t="s">
        <v>253</v>
      </c>
      <c r="G312" t="s">
        <v>1256</v>
      </c>
      <c r="H312" t="s">
        <v>10464</v>
      </c>
      <c r="I312" s="14">
        <v>44258.779675925929</v>
      </c>
      <c r="J312" t="s">
        <v>96</v>
      </c>
      <c r="K312" t="s">
        <v>97</v>
      </c>
      <c r="L312" t="s">
        <v>109</v>
      </c>
      <c r="M312" t="s">
        <v>1257</v>
      </c>
      <c r="N312" t="s">
        <v>109</v>
      </c>
      <c r="O312" t="b">
        <v>0</v>
      </c>
      <c r="P312">
        <v>2021</v>
      </c>
      <c r="Q312" t="s">
        <v>10180</v>
      </c>
      <c r="R312">
        <v>3</v>
      </c>
      <c r="S312" t="s">
        <v>10167</v>
      </c>
      <c r="T312">
        <v>18</v>
      </c>
    </row>
    <row r="313" spans="1:20">
      <c r="A313" s="20">
        <v>311</v>
      </c>
      <c r="B313" t="s">
        <v>1258</v>
      </c>
      <c r="C313" t="s">
        <v>35</v>
      </c>
      <c r="D313" t="s">
        <v>225</v>
      </c>
      <c r="E313" t="s">
        <v>226</v>
      </c>
      <c r="F313" t="s">
        <v>612</v>
      </c>
      <c r="G313" t="s">
        <v>1259</v>
      </c>
      <c r="H313" t="s">
        <v>10465</v>
      </c>
      <c r="I313" s="14">
        <v>44259.416273148148</v>
      </c>
      <c r="J313" t="s">
        <v>96</v>
      </c>
      <c r="K313" t="s">
        <v>114</v>
      </c>
      <c r="L313" t="s">
        <v>109</v>
      </c>
      <c r="M313" t="s">
        <v>1260</v>
      </c>
      <c r="N313" t="s">
        <v>109</v>
      </c>
      <c r="O313" t="b">
        <v>0</v>
      </c>
      <c r="P313">
        <v>2021</v>
      </c>
      <c r="Q313" t="s">
        <v>10180</v>
      </c>
      <c r="R313">
        <v>4</v>
      </c>
      <c r="S313" t="s">
        <v>10168</v>
      </c>
      <c r="T313">
        <v>9</v>
      </c>
    </row>
    <row r="314" spans="1:20">
      <c r="A314" s="20">
        <v>312</v>
      </c>
      <c r="B314" t="s">
        <v>1261</v>
      </c>
      <c r="C314" t="s">
        <v>35</v>
      </c>
      <c r="D314" t="s">
        <v>180</v>
      </c>
      <c r="E314" t="s">
        <v>181</v>
      </c>
      <c r="F314" t="s">
        <v>691</v>
      </c>
      <c r="G314" t="s">
        <v>1262</v>
      </c>
      <c r="H314" t="s">
        <v>10466</v>
      </c>
      <c r="I314" s="14">
        <v>44259.54483796296</v>
      </c>
      <c r="J314" t="s">
        <v>96</v>
      </c>
      <c r="K314" t="s">
        <v>97</v>
      </c>
      <c r="L314" t="s">
        <v>109</v>
      </c>
      <c r="M314" t="s">
        <v>1263</v>
      </c>
      <c r="N314" t="s">
        <v>109</v>
      </c>
      <c r="O314" t="b">
        <v>0</v>
      </c>
      <c r="P314">
        <v>2021</v>
      </c>
      <c r="Q314" t="s">
        <v>10180</v>
      </c>
      <c r="R314">
        <v>4</v>
      </c>
      <c r="S314" t="s">
        <v>10168</v>
      </c>
      <c r="T314">
        <v>13</v>
      </c>
    </row>
    <row r="315" spans="1:20">
      <c r="A315" s="20">
        <v>313</v>
      </c>
      <c r="B315" t="s">
        <v>1264</v>
      </c>
      <c r="C315" t="s">
        <v>42</v>
      </c>
      <c r="D315" t="s">
        <v>375</v>
      </c>
      <c r="E315" t="s">
        <v>376</v>
      </c>
      <c r="F315" t="s">
        <v>1265</v>
      </c>
      <c r="G315" t="s">
        <v>1266</v>
      </c>
      <c r="H315" t="s">
        <v>10467</v>
      </c>
      <c r="I315" s="14">
        <v>44259.557812500003</v>
      </c>
      <c r="J315" t="s">
        <v>96</v>
      </c>
      <c r="K315" t="s">
        <v>114</v>
      </c>
      <c r="L315" t="s">
        <v>98</v>
      </c>
      <c r="M315" t="s">
        <v>1267</v>
      </c>
      <c r="N315" t="s">
        <v>98</v>
      </c>
      <c r="O315" t="b">
        <v>0</v>
      </c>
      <c r="P315">
        <v>2021</v>
      </c>
      <c r="Q315" t="s">
        <v>10180</v>
      </c>
      <c r="R315">
        <v>4</v>
      </c>
      <c r="S315" t="s">
        <v>10168</v>
      </c>
      <c r="T315">
        <v>13</v>
      </c>
    </row>
    <row r="316" spans="1:20">
      <c r="A316" s="20">
        <v>314</v>
      </c>
      <c r="B316" t="s">
        <v>1268</v>
      </c>
      <c r="C316" t="s">
        <v>42</v>
      </c>
      <c r="D316" t="s">
        <v>215</v>
      </c>
      <c r="E316" t="s">
        <v>216</v>
      </c>
      <c r="F316" t="s">
        <v>249</v>
      </c>
      <c r="G316" t="s">
        <v>1269</v>
      </c>
      <c r="H316" t="s">
        <v>10468</v>
      </c>
      <c r="I316" s="14">
        <v>44259.571805555563</v>
      </c>
      <c r="J316" t="s">
        <v>96</v>
      </c>
      <c r="K316" t="s">
        <v>97</v>
      </c>
      <c r="L316" t="s">
        <v>98</v>
      </c>
      <c r="M316" t="s">
        <v>1270</v>
      </c>
      <c r="N316" t="s">
        <v>98</v>
      </c>
      <c r="O316" t="b">
        <v>0</v>
      </c>
      <c r="P316">
        <v>2021</v>
      </c>
      <c r="Q316" t="s">
        <v>10180</v>
      </c>
      <c r="R316">
        <v>4</v>
      </c>
      <c r="S316" t="s">
        <v>10168</v>
      </c>
      <c r="T316">
        <v>13</v>
      </c>
    </row>
    <row r="317" spans="1:20">
      <c r="A317" s="20">
        <v>315</v>
      </c>
      <c r="B317" t="s">
        <v>1271</v>
      </c>
      <c r="C317" t="s">
        <v>42</v>
      </c>
      <c r="D317" t="s">
        <v>215</v>
      </c>
      <c r="E317" t="s">
        <v>216</v>
      </c>
      <c r="F317" t="s">
        <v>901</v>
      </c>
      <c r="G317" t="s">
        <v>1272</v>
      </c>
      <c r="H317" t="s">
        <v>10469</v>
      </c>
      <c r="I317" s="14">
        <v>44259.630300925928</v>
      </c>
      <c r="J317" t="s">
        <v>96</v>
      </c>
      <c r="K317" t="s">
        <v>97</v>
      </c>
      <c r="L317" t="s">
        <v>98</v>
      </c>
      <c r="M317" t="s">
        <v>1273</v>
      </c>
      <c r="N317" t="s">
        <v>98</v>
      </c>
      <c r="O317" t="b">
        <v>0</v>
      </c>
      <c r="P317">
        <v>2021</v>
      </c>
      <c r="Q317" t="s">
        <v>10180</v>
      </c>
      <c r="R317">
        <v>4</v>
      </c>
      <c r="S317" t="s">
        <v>10168</v>
      </c>
      <c r="T317">
        <v>15</v>
      </c>
    </row>
    <row r="318" spans="1:20">
      <c r="A318" s="20">
        <v>316</v>
      </c>
      <c r="B318" t="s">
        <v>1274</v>
      </c>
      <c r="C318" t="s">
        <v>44</v>
      </c>
      <c r="D318" t="s">
        <v>1275</v>
      </c>
      <c r="E318" t="s">
        <v>686</v>
      </c>
      <c r="F318" t="s">
        <v>1276</v>
      </c>
      <c r="G318" t="s">
        <v>1277</v>
      </c>
      <c r="H318" t="s">
        <v>10470</v>
      </c>
      <c r="I318" s="14">
        <v>44259.700983796298</v>
      </c>
      <c r="J318" t="s">
        <v>96</v>
      </c>
      <c r="K318" t="s">
        <v>97</v>
      </c>
      <c r="L318" t="s">
        <v>98</v>
      </c>
      <c r="M318" t="s">
        <v>1278</v>
      </c>
      <c r="N318" t="s">
        <v>98</v>
      </c>
      <c r="O318" t="b">
        <v>0</v>
      </c>
      <c r="P318">
        <v>2021</v>
      </c>
      <c r="Q318" t="s">
        <v>10180</v>
      </c>
      <c r="R318">
        <v>4</v>
      </c>
      <c r="S318" t="s">
        <v>10168</v>
      </c>
      <c r="T318">
        <v>16</v>
      </c>
    </row>
    <row r="319" spans="1:20">
      <c r="A319" s="20">
        <v>317</v>
      </c>
      <c r="B319" t="s">
        <v>1279</v>
      </c>
      <c r="C319" t="s">
        <v>42</v>
      </c>
      <c r="D319" t="s">
        <v>215</v>
      </c>
      <c r="E319" t="s">
        <v>825</v>
      </c>
      <c r="F319" t="s">
        <v>716</v>
      </c>
      <c r="G319" t="s">
        <v>1280</v>
      </c>
      <c r="H319" t="s">
        <v>10471</v>
      </c>
      <c r="I319" s="14">
        <v>44259.644895833328</v>
      </c>
      <c r="J319" t="s">
        <v>96</v>
      </c>
      <c r="K319" t="s">
        <v>97</v>
      </c>
      <c r="L319" t="s">
        <v>98</v>
      </c>
      <c r="M319" t="s">
        <v>1281</v>
      </c>
      <c r="N319" t="s">
        <v>98</v>
      </c>
      <c r="O319" t="b">
        <v>0</v>
      </c>
      <c r="P319">
        <v>2021</v>
      </c>
      <c r="Q319" t="s">
        <v>10180</v>
      </c>
      <c r="R319">
        <v>4</v>
      </c>
      <c r="S319" t="s">
        <v>10168</v>
      </c>
      <c r="T319">
        <v>15</v>
      </c>
    </row>
    <row r="320" spans="1:20">
      <c r="A320" s="20">
        <v>318</v>
      </c>
      <c r="B320" t="s">
        <v>1282</v>
      </c>
      <c r="C320" t="s">
        <v>42</v>
      </c>
      <c r="D320" t="s">
        <v>215</v>
      </c>
      <c r="E320" t="s">
        <v>216</v>
      </c>
      <c r="F320" t="s">
        <v>1283</v>
      </c>
      <c r="G320" t="s">
        <v>1284</v>
      </c>
      <c r="H320" t="s">
        <v>10472</v>
      </c>
      <c r="I320" s="14">
        <v>44259.699120370373</v>
      </c>
      <c r="J320" t="s">
        <v>96</v>
      </c>
      <c r="K320" t="s">
        <v>114</v>
      </c>
      <c r="L320" t="s">
        <v>98</v>
      </c>
      <c r="M320" t="s">
        <v>1285</v>
      </c>
      <c r="N320" t="s">
        <v>98</v>
      </c>
      <c r="O320" t="b">
        <v>0</v>
      </c>
      <c r="P320">
        <v>2021</v>
      </c>
      <c r="Q320" t="s">
        <v>10180</v>
      </c>
      <c r="R320">
        <v>4</v>
      </c>
      <c r="S320" t="s">
        <v>10168</v>
      </c>
      <c r="T320">
        <v>16</v>
      </c>
    </row>
    <row r="321" spans="1:20">
      <c r="A321" s="20">
        <v>319</v>
      </c>
      <c r="B321" t="s">
        <v>1286</v>
      </c>
      <c r="C321" t="s">
        <v>42</v>
      </c>
      <c r="D321" t="s">
        <v>215</v>
      </c>
      <c r="E321" t="s">
        <v>216</v>
      </c>
      <c r="F321" t="s">
        <v>1287</v>
      </c>
      <c r="G321" t="s">
        <v>1288</v>
      </c>
      <c r="H321" t="s">
        <v>10473</v>
      </c>
      <c r="I321" s="14">
        <v>44259.786504629628</v>
      </c>
      <c r="J321" t="s">
        <v>96</v>
      </c>
      <c r="K321" t="s">
        <v>97</v>
      </c>
      <c r="L321" t="s">
        <v>98</v>
      </c>
      <c r="M321" t="s">
        <v>1289</v>
      </c>
      <c r="N321" t="s">
        <v>98</v>
      </c>
      <c r="O321" t="b">
        <v>0</v>
      </c>
      <c r="P321">
        <v>2021</v>
      </c>
      <c r="Q321" t="s">
        <v>10180</v>
      </c>
      <c r="R321">
        <v>4</v>
      </c>
      <c r="S321" t="s">
        <v>10168</v>
      </c>
      <c r="T321">
        <v>18</v>
      </c>
    </row>
    <row r="322" spans="1:20">
      <c r="A322" s="20">
        <v>320</v>
      </c>
      <c r="B322" t="s">
        <v>1290</v>
      </c>
      <c r="C322" t="s">
        <v>35</v>
      </c>
      <c r="D322" t="s">
        <v>873</v>
      </c>
      <c r="E322" t="s">
        <v>343</v>
      </c>
      <c r="F322" t="s">
        <v>149</v>
      </c>
      <c r="G322" t="s">
        <v>1291</v>
      </c>
      <c r="H322" t="s">
        <v>10474</v>
      </c>
      <c r="I322" s="14">
        <v>44259.796550925923</v>
      </c>
      <c r="J322" t="s">
        <v>96</v>
      </c>
      <c r="K322" t="s">
        <v>97</v>
      </c>
      <c r="L322" t="s">
        <v>109</v>
      </c>
      <c r="M322" t="s">
        <v>1292</v>
      </c>
      <c r="N322" t="s">
        <v>109</v>
      </c>
      <c r="O322" t="b">
        <v>0</v>
      </c>
      <c r="P322">
        <v>2021</v>
      </c>
      <c r="Q322" t="s">
        <v>10180</v>
      </c>
      <c r="R322">
        <v>4</v>
      </c>
      <c r="S322" t="s">
        <v>10168</v>
      </c>
      <c r="T322">
        <v>19</v>
      </c>
    </row>
    <row r="323" spans="1:20">
      <c r="A323" s="20">
        <v>321</v>
      </c>
      <c r="B323" t="s">
        <v>1293</v>
      </c>
      <c r="C323" t="s">
        <v>35</v>
      </c>
      <c r="D323" t="s">
        <v>873</v>
      </c>
      <c r="E323" t="s">
        <v>874</v>
      </c>
      <c r="F323" t="s">
        <v>560</v>
      </c>
      <c r="G323" t="s">
        <v>1294</v>
      </c>
      <c r="H323" t="s">
        <v>10475</v>
      </c>
      <c r="I323" s="14">
        <v>44259.823981481481</v>
      </c>
      <c r="J323" t="s">
        <v>96</v>
      </c>
      <c r="K323" t="s">
        <v>114</v>
      </c>
      <c r="L323" t="s">
        <v>109</v>
      </c>
      <c r="M323" t="s">
        <v>1295</v>
      </c>
      <c r="N323" t="s">
        <v>109</v>
      </c>
      <c r="O323" t="b">
        <v>0</v>
      </c>
      <c r="P323">
        <v>2021</v>
      </c>
      <c r="Q323" t="s">
        <v>10180</v>
      </c>
      <c r="R323">
        <v>4</v>
      </c>
      <c r="S323" t="s">
        <v>10168</v>
      </c>
      <c r="T323">
        <v>19</v>
      </c>
    </row>
    <row r="324" spans="1:20">
      <c r="A324" s="20">
        <v>322</v>
      </c>
      <c r="B324" t="s">
        <v>1296</v>
      </c>
      <c r="C324" t="s">
        <v>36</v>
      </c>
      <c r="D324" t="s">
        <v>37</v>
      </c>
      <c r="E324" t="s">
        <v>133</v>
      </c>
      <c r="F324" t="s">
        <v>491</v>
      </c>
      <c r="G324" t="s">
        <v>1297</v>
      </c>
      <c r="H324" t="s">
        <v>10476</v>
      </c>
      <c r="I324" s="14">
        <v>44259.899814814817</v>
      </c>
      <c r="J324" t="s">
        <v>96</v>
      </c>
      <c r="K324" t="s">
        <v>114</v>
      </c>
      <c r="L324" t="s">
        <v>107</v>
      </c>
      <c r="M324" t="s">
        <v>1298</v>
      </c>
      <c r="N324" t="s">
        <v>107</v>
      </c>
      <c r="O324" t="b">
        <v>1</v>
      </c>
      <c r="P324">
        <v>2021</v>
      </c>
      <c r="Q324" t="s">
        <v>10180</v>
      </c>
      <c r="R324">
        <v>4</v>
      </c>
      <c r="S324" t="s">
        <v>10168</v>
      </c>
      <c r="T324">
        <v>21</v>
      </c>
    </row>
    <row r="325" spans="1:20">
      <c r="A325" s="20">
        <v>323</v>
      </c>
      <c r="B325" t="s">
        <v>1299</v>
      </c>
      <c r="C325" t="s">
        <v>35</v>
      </c>
      <c r="D325" t="s">
        <v>873</v>
      </c>
      <c r="E325" t="s">
        <v>874</v>
      </c>
      <c r="F325" t="s">
        <v>285</v>
      </c>
      <c r="G325" t="s">
        <v>1300</v>
      </c>
      <c r="H325" t="s">
        <v>10477</v>
      </c>
      <c r="I325" s="14">
        <v>44260.397835648153</v>
      </c>
      <c r="J325" t="s">
        <v>105</v>
      </c>
      <c r="K325" t="s">
        <v>97</v>
      </c>
      <c r="L325" t="s">
        <v>121</v>
      </c>
      <c r="M325" t="s">
        <v>1301</v>
      </c>
      <c r="N325" t="s">
        <v>109</v>
      </c>
      <c r="O325" t="b">
        <v>1</v>
      </c>
      <c r="P325">
        <v>2021</v>
      </c>
      <c r="Q325" t="s">
        <v>10180</v>
      </c>
      <c r="R325">
        <v>5</v>
      </c>
      <c r="S325" t="s">
        <v>10169</v>
      </c>
      <c r="T325">
        <v>9</v>
      </c>
    </row>
    <row r="326" spans="1:20">
      <c r="A326" s="20">
        <v>324</v>
      </c>
      <c r="B326" t="s">
        <v>1302</v>
      </c>
      <c r="C326" t="s">
        <v>44</v>
      </c>
      <c r="D326" t="s">
        <v>329</v>
      </c>
      <c r="E326" t="s">
        <v>1303</v>
      </c>
      <c r="F326" t="s">
        <v>522</v>
      </c>
      <c r="G326" t="s">
        <v>1304</v>
      </c>
      <c r="H326" t="s">
        <v>10478</v>
      </c>
      <c r="I326" s="14">
        <v>44260.452349537038</v>
      </c>
      <c r="J326" t="s">
        <v>96</v>
      </c>
      <c r="K326" t="s">
        <v>97</v>
      </c>
      <c r="L326" t="s">
        <v>98</v>
      </c>
      <c r="M326" t="s">
        <v>1305</v>
      </c>
      <c r="N326" t="s">
        <v>98</v>
      </c>
      <c r="O326" t="b">
        <v>0</v>
      </c>
      <c r="P326">
        <v>2021</v>
      </c>
      <c r="Q326" t="s">
        <v>10180</v>
      </c>
      <c r="R326">
        <v>5</v>
      </c>
      <c r="S326" t="s">
        <v>10169</v>
      </c>
      <c r="T326">
        <v>10</v>
      </c>
    </row>
    <row r="327" spans="1:20">
      <c r="A327" s="20">
        <v>325</v>
      </c>
      <c r="B327" t="s">
        <v>1306</v>
      </c>
      <c r="C327" t="s">
        <v>42</v>
      </c>
      <c r="D327" t="s">
        <v>92</v>
      </c>
      <c r="E327" t="s">
        <v>186</v>
      </c>
      <c r="F327" t="s">
        <v>1307</v>
      </c>
      <c r="G327" t="s">
        <v>1308</v>
      </c>
      <c r="H327" t="s">
        <v>10479</v>
      </c>
      <c r="I327" s="14">
        <v>44260.518472222233</v>
      </c>
      <c r="J327" t="s">
        <v>96</v>
      </c>
      <c r="K327" t="s">
        <v>114</v>
      </c>
      <c r="L327" t="s">
        <v>98</v>
      </c>
      <c r="M327" t="s">
        <v>1309</v>
      </c>
      <c r="N327" t="s">
        <v>98</v>
      </c>
      <c r="O327" t="b">
        <v>0</v>
      </c>
      <c r="P327">
        <v>2021</v>
      </c>
      <c r="Q327" t="s">
        <v>10180</v>
      </c>
      <c r="R327">
        <v>5</v>
      </c>
      <c r="S327" t="s">
        <v>10169</v>
      </c>
      <c r="T327">
        <v>12</v>
      </c>
    </row>
    <row r="328" spans="1:20">
      <c r="A328" s="20">
        <v>326</v>
      </c>
      <c r="B328" t="s">
        <v>1310</v>
      </c>
      <c r="C328" t="s">
        <v>42</v>
      </c>
      <c r="D328" t="s">
        <v>507</v>
      </c>
      <c r="E328" t="s">
        <v>508</v>
      </c>
      <c r="F328" t="s">
        <v>1311</v>
      </c>
      <c r="G328" t="s">
        <v>1312</v>
      </c>
      <c r="H328" t="s">
        <v>10480</v>
      </c>
      <c r="I328" s="14">
        <v>44260.669606481482</v>
      </c>
      <c r="J328" t="s">
        <v>96</v>
      </c>
      <c r="K328" t="s">
        <v>97</v>
      </c>
      <c r="L328" t="s">
        <v>98</v>
      </c>
      <c r="M328" t="s">
        <v>1313</v>
      </c>
      <c r="N328" t="s">
        <v>98</v>
      </c>
      <c r="O328" t="b">
        <v>0</v>
      </c>
      <c r="P328">
        <v>2021</v>
      </c>
      <c r="Q328" t="s">
        <v>10180</v>
      </c>
      <c r="R328">
        <v>5</v>
      </c>
      <c r="S328" t="s">
        <v>10169</v>
      </c>
      <c r="T328">
        <v>16</v>
      </c>
    </row>
    <row r="329" spans="1:20">
      <c r="A329" s="20">
        <v>327</v>
      </c>
      <c r="B329" t="s">
        <v>1314</v>
      </c>
      <c r="C329" t="s">
        <v>42</v>
      </c>
      <c r="D329" t="s">
        <v>329</v>
      </c>
      <c r="E329" t="s">
        <v>1303</v>
      </c>
      <c r="F329" t="s">
        <v>1315</v>
      </c>
      <c r="G329" t="s">
        <v>1316</v>
      </c>
      <c r="H329" t="s">
        <v>10481</v>
      </c>
      <c r="I329" s="14">
        <v>44260.709444444437</v>
      </c>
      <c r="J329" t="s">
        <v>96</v>
      </c>
      <c r="K329" t="s">
        <v>97</v>
      </c>
      <c r="L329" t="s">
        <v>98</v>
      </c>
      <c r="M329" t="s">
        <v>1317</v>
      </c>
      <c r="N329" t="s">
        <v>98</v>
      </c>
      <c r="O329" t="b">
        <v>0</v>
      </c>
      <c r="P329">
        <v>2021</v>
      </c>
      <c r="Q329" t="s">
        <v>10180</v>
      </c>
      <c r="R329">
        <v>5</v>
      </c>
      <c r="S329" t="s">
        <v>10169</v>
      </c>
      <c r="T329">
        <v>17</v>
      </c>
    </row>
    <row r="330" spans="1:20">
      <c r="A330" s="20">
        <v>328</v>
      </c>
      <c r="B330" t="s">
        <v>1318</v>
      </c>
      <c r="C330" t="s">
        <v>35</v>
      </c>
      <c r="D330" t="s">
        <v>873</v>
      </c>
      <c r="E330" t="s">
        <v>874</v>
      </c>
      <c r="F330" t="s">
        <v>1319</v>
      </c>
      <c r="G330" t="s">
        <v>1320</v>
      </c>
      <c r="H330" t="s">
        <v>1320</v>
      </c>
      <c r="I330" s="14">
        <v>44260.724780092591</v>
      </c>
      <c r="J330" t="s">
        <v>105</v>
      </c>
      <c r="K330" t="s">
        <v>114</v>
      </c>
      <c r="L330" t="s">
        <v>121</v>
      </c>
      <c r="M330" t="s">
        <v>1321</v>
      </c>
      <c r="N330" t="s">
        <v>109</v>
      </c>
      <c r="O330" t="b">
        <v>1</v>
      </c>
      <c r="P330">
        <v>2021</v>
      </c>
      <c r="Q330" t="s">
        <v>10180</v>
      </c>
      <c r="R330">
        <v>5</v>
      </c>
      <c r="S330" t="s">
        <v>10169</v>
      </c>
      <c r="T330">
        <v>17</v>
      </c>
    </row>
    <row r="331" spans="1:20">
      <c r="A331" s="20">
        <v>329</v>
      </c>
      <c r="B331" t="s">
        <v>1322</v>
      </c>
      <c r="C331" t="s">
        <v>35</v>
      </c>
      <c r="D331" t="s">
        <v>124</v>
      </c>
      <c r="E331" t="s">
        <v>125</v>
      </c>
      <c r="F331" t="s">
        <v>773</v>
      </c>
      <c r="G331" t="s">
        <v>1323</v>
      </c>
      <c r="H331" t="s">
        <v>10482</v>
      </c>
      <c r="I331" s="14">
        <v>44261.414039351846</v>
      </c>
      <c r="J331" t="s">
        <v>96</v>
      </c>
      <c r="K331" t="s">
        <v>114</v>
      </c>
      <c r="L331" t="s">
        <v>109</v>
      </c>
      <c r="M331" t="s">
        <v>213</v>
      </c>
      <c r="N331" t="s">
        <v>109</v>
      </c>
      <c r="O331" t="b">
        <v>0</v>
      </c>
      <c r="P331">
        <v>2021</v>
      </c>
      <c r="Q331" t="s">
        <v>10180</v>
      </c>
      <c r="R331">
        <v>6</v>
      </c>
      <c r="S331" t="s">
        <v>10171</v>
      </c>
      <c r="T331">
        <v>9</v>
      </c>
    </row>
    <row r="332" spans="1:20">
      <c r="A332" s="20">
        <v>330</v>
      </c>
      <c r="B332" t="s">
        <v>1324</v>
      </c>
      <c r="C332" t="s">
        <v>35</v>
      </c>
      <c r="D332" t="s">
        <v>180</v>
      </c>
      <c r="E332" t="s">
        <v>181</v>
      </c>
      <c r="F332" t="s">
        <v>1325</v>
      </c>
      <c r="G332" t="s">
        <v>692</v>
      </c>
      <c r="H332" t="s">
        <v>10322</v>
      </c>
      <c r="I332" s="14">
        <v>44263.375833333332</v>
      </c>
      <c r="J332" t="s">
        <v>96</v>
      </c>
      <c r="K332" t="s">
        <v>97</v>
      </c>
      <c r="L332" t="s">
        <v>109</v>
      </c>
      <c r="M332" t="s">
        <v>1326</v>
      </c>
      <c r="N332" t="s">
        <v>109</v>
      </c>
      <c r="O332" t="b">
        <v>1</v>
      </c>
      <c r="P332">
        <v>2021</v>
      </c>
      <c r="Q332" t="s">
        <v>10180</v>
      </c>
      <c r="R332">
        <v>8</v>
      </c>
      <c r="S332" t="s">
        <v>10165</v>
      </c>
      <c r="T332">
        <v>9</v>
      </c>
    </row>
    <row r="333" spans="1:20">
      <c r="A333" s="20">
        <v>331</v>
      </c>
      <c r="B333" t="s">
        <v>1327</v>
      </c>
      <c r="C333" t="s">
        <v>35</v>
      </c>
      <c r="D333" t="s">
        <v>124</v>
      </c>
      <c r="E333" t="s">
        <v>125</v>
      </c>
      <c r="F333" t="s">
        <v>569</v>
      </c>
      <c r="G333" t="s">
        <v>534</v>
      </c>
      <c r="H333" t="s">
        <v>10286</v>
      </c>
      <c r="I333" s="14">
        <v>44263.42690972222</v>
      </c>
      <c r="J333" t="s">
        <v>96</v>
      </c>
      <c r="K333" t="s">
        <v>97</v>
      </c>
      <c r="L333" t="s">
        <v>109</v>
      </c>
      <c r="M333" t="s">
        <v>213</v>
      </c>
      <c r="N333" t="s">
        <v>109</v>
      </c>
      <c r="O333" t="b">
        <v>0</v>
      </c>
      <c r="P333">
        <v>2021</v>
      </c>
      <c r="Q333" t="s">
        <v>10180</v>
      </c>
      <c r="R333">
        <v>8</v>
      </c>
      <c r="S333" t="s">
        <v>10165</v>
      </c>
      <c r="T333">
        <v>10</v>
      </c>
    </row>
    <row r="334" spans="1:20">
      <c r="A334" s="20">
        <v>332</v>
      </c>
      <c r="B334" t="s">
        <v>1328</v>
      </c>
      <c r="C334" t="s">
        <v>35</v>
      </c>
      <c r="D334" t="s">
        <v>180</v>
      </c>
      <c r="E334" t="s">
        <v>181</v>
      </c>
      <c r="F334" t="s">
        <v>112</v>
      </c>
      <c r="G334" t="s">
        <v>1329</v>
      </c>
      <c r="H334" t="s">
        <v>10483</v>
      </c>
      <c r="I334" s="14">
        <v>44263.518553240741</v>
      </c>
      <c r="J334" t="s">
        <v>96</v>
      </c>
      <c r="K334" t="s">
        <v>97</v>
      </c>
      <c r="L334" t="s">
        <v>109</v>
      </c>
      <c r="M334" t="s">
        <v>1330</v>
      </c>
      <c r="N334" t="s">
        <v>109</v>
      </c>
      <c r="O334" t="b">
        <v>0</v>
      </c>
      <c r="P334">
        <v>2021</v>
      </c>
      <c r="Q334" t="s">
        <v>10180</v>
      </c>
      <c r="R334">
        <v>8</v>
      </c>
      <c r="S334" t="s">
        <v>10165</v>
      </c>
      <c r="T334">
        <v>12</v>
      </c>
    </row>
    <row r="335" spans="1:20">
      <c r="A335" s="20">
        <v>333</v>
      </c>
      <c r="B335" t="s">
        <v>1331</v>
      </c>
      <c r="C335" t="s">
        <v>56</v>
      </c>
      <c r="D335" t="s">
        <v>153</v>
      </c>
      <c r="E335" t="s">
        <v>1332</v>
      </c>
      <c r="F335" t="s">
        <v>1333</v>
      </c>
      <c r="G335" t="s">
        <v>1181</v>
      </c>
      <c r="H335" t="s">
        <v>10446</v>
      </c>
      <c r="I335" s="14">
        <v>44263.700057870366</v>
      </c>
      <c r="J335" t="s">
        <v>96</v>
      </c>
      <c r="K335" t="s">
        <v>97</v>
      </c>
      <c r="L335" t="s">
        <v>98</v>
      </c>
      <c r="M335" t="s">
        <v>1334</v>
      </c>
      <c r="N335" t="s">
        <v>98</v>
      </c>
      <c r="O335" t="b">
        <v>0</v>
      </c>
      <c r="P335">
        <v>2021</v>
      </c>
      <c r="Q335" t="s">
        <v>10180</v>
      </c>
      <c r="R335">
        <v>8</v>
      </c>
      <c r="S335" t="s">
        <v>10165</v>
      </c>
      <c r="T335">
        <v>16</v>
      </c>
    </row>
    <row r="336" spans="1:20">
      <c r="A336" s="20">
        <v>334</v>
      </c>
      <c r="B336" t="s">
        <v>1335</v>
      </c>
      <c r="C336" t="s">
        <v>35</v>
      </c>
      <c r="D336" t="s">
        <v>124</v>
      </c>
      <c r="E336" t="s">
        <v>144</v>
      </c>
      <c r="F336" t="s">
        <v>1336</v>
      </c>
      <c r="G336" t="s">
        <v>1337</v>
      </c>
      <c r="H336" t="s">
        <v>10484</v>
      </c>
      <c r="I336" s="14">
        <v>44263.788425925923</v>
      </c>
      <c r="J336" t="s">
        <v>96</v>
      </c>
      <c r="K336" t="s">
        <v>97</v>
      </c>
      <c r="L336" t="s">
        <v>109</v>
      </c>
      <c r="M336" t="s">
        <v>1338</v>
      </c>
      <c r="N336" t="s">
        <v>109</v>
      </c>
      <c r="O336" t="b">
        <v>0</v>
      </c>
      <c r="P336">
        <v>2021</v>
      </c>
      <c r="Q336" t="s">
        <v>10180</v>
      </c>
      <c r="R336">
        <v>8</v>
      </c>
      <c r="S336" t="s">
        <v>10165</v>
      </c>
      <c r="T336">
        <v>18</v>
      </c>
    </row>
    <row r="337" spans="1:20">
      <c r="A337" s="20">
        <v>335</v>
      </c>
      <c r="B337" t="s">
        <v>1339</v>
      </c>
      <c r="C337" t="s">
        <v>36</v>
      </c>
      <c r="D337" t="s">
        <v>37</v>
      </c>
      <c r="E337" t="s">
        <v>133</v>
      </c>
      <c r="F337" t="s">
        <v>1062</v>
      </c>
      <c r="G337" t="s">
        <v>1340</v>
      </c>
      <c r="H337" t="s">
        <v>10485</v>
      </c>
      <c r="I337" s="14">
        <v>44263.89</v>
      </c>
      <c r="J337" t="s">
        <v>96</v>
      </c>
      <c r="K337" t="s">
        <v>97</v>
      </c>
      <c r="L337" t="s">
        <v>107</v>
      </c>
      <c r="M337" t="s">
        <v>1341</v>
      </c>
      <c r="N337" t="s">
        <v>107</v>
      </c>
      <c r="O337" t="b">
        <v>0</v>
      </c>
      <c r="P337">
        <v>2021</v>
      </c>
      <c r="Q337" t="s">
        <v>10180</v>
      </c>
      <c r="R337">
        <v>8</v>
      </c>
      <c r="S337" t="s">
        <v>10165</v>
      </c>
      <c r="T337">
        <v>21</v>
      </c>
    </row>
    <row r="338" spans="1:20">
      <c r="A338" s="20">
        <v>336</v>
      </c>
      <c r="B338" t="s">
        <v>1342</v>
      </c>
      <c r="C338" t="s">
        <v>35</v>
      </c>
      <c r="D338" t="s">
        <v>124</v>
      </c>
      <c r="E338" t="s">
        <v>144</v>
      </c>
      <c r="F338" t="s">
        <v>1343</v>
      </c>
      <c r="G338" t="s">
        <v>583</v>
      </c>
      <c r="H338" t="s">
        <v>10298</v>
      </c>
      <c r="I338" s="14">
        <v>44264.391770833332</v>
      </c>
      <c r="J338" t="s">
        <v>96</v>
      </c>
      <c r="K338" t="s">
        <v>97</v>
      </c>
      <c r="L338" t="s">
        <v>109</v>
      </c>
      <c r="M338" t="s">
        <v>146</v>
      </c>
      <c r="N338" t="s">
        <v>109</v>
      </c>
      <c r="O338" t="b">
        <v>0</v>
      </c>
      <c r="P338">
        <v>2021</v>
      </c>
      <c r="Q338" t="s">
        <v>10180</v>
      </c>
      <c r="R338">
        <v>9</v>
      </c>
      <c r="S338" t="s">
        <v>10166</v>
      </c>
      <c r="T338">
        <v>9</v>
      </c>
    </row>
    <row r="339" spans="1:20">
      <c r="A339" s="20">
        <v>337</v>
      </c>
      <c r="B339" t="s">
        <v>1344</v>
      </c>
      <c r="C339" t="s">
        <v>39</v>
      </c>
      <c r="D339" t="s">
        <v>175</v>
      </c>
      <c r="E339" t="s">
        <v>176</v>
      </c>
      <c r="F339" t="s">
        <v>1231</v>
      </c>
      <c r="G339" t="s">
        <v>1345</v>
      </c>
      <c r="H339" t="s">
        <v>10486</v>
      </c>
      <c r="I339" s="14">
        <v>44264.400833333333</v>
      </c>
      <c r="J339" t="s">
        <v>96</v>
      </c>
      <c r="K339" t="s">
        <v>97</v>
      </c>
      <c r="L339" t="s">
        <v>98</v>
      </c>
      <c r="M339" t="s">
        <v>1346</v>
      </c>
      <c r="N339" t="s">
        <v>98</v>
      </c>
      <c r="O339" t="b">
        <v>0</v>
      </c>
      <c r="P339">
        <v>2021</v>
      </c>
      <c r="Q339" t="s">
        <v>10180</v>
      </c>
      <c r="R339">
        <v>9</v>
      </c>
      <c r="S339" t="s">
        <v>10166</v>
      </c>
      <c r="T339">
        <v>9</v>
      </c>
    </row>
    <row r="340" spans="1:20">
      <c r="A340" s="20">
        <v>338</v>
      </c>
      <c r="B340" t="s">
        <v>1347</v>
      </c>
      <c r="C340" t="s">
        <v>39</v>
      </c>
      <c r="D340" t="s">
        <v>175</v>
      </c>
      <c r="E340" t="s">
        <v>270</v>
      </c>
      <c r="F340" t="s">
        <v>453</v>
      </c>
      <c r="G340" t="s">
        <v>1348</v>
      </c>
      <c r="H340" t="s">
        <v>10487</v>
      </c>
      <c r="I340" s="14">
        <v>44264.428912037038</v>
      </c>
      <c r="J340" t="s">
        <v>96</v>
      </c>
      <c r="K340" t="s">
        <v>97</v>
      </c>
      <c r="L340" t="s">
        <v>98</v>
      </c>
      <c r="M340" t="s">
        <v>1349</v>
      </c>
      <c r="N340" t="s">
        <v>98</v>
      </c>
      <c r="O340" t="b">
        <v>0</v>
      </c>
      <c r="P340">
        <v>2021</v>
      </c>
      <c r="Q340" t="s">
        <v>10180</v>
      </c>
      <c r="R340">
        <v>9</v>
      </c>
      <c r="S340" t="s">
        <v>10166</v>
      </c>
      <c r="T340">
        <v>10</v>
      </c>
    </row>
    <row r="341" spans="1:20">
      <c r="A341" s="20">
        <v>339</v>
      </c>
      <c r="B341" t="s">
        <v>1350</v>
      </c>
      <c r="C341" t="s">
        <v>35</v>
      </c>
      <c r="D341" t="s">
        <v>499</v>
      </c>
      <c r="E341" t="s">
        <v>500</v>
      </c>
      <c r="F341" t="s">
        <v>232</v>
      </c>
      <c r="G341" t="s">
        <v>1351</v>
      </c>
      <c r="H341" t="s">
        <v>10488</v>
      </c>
      <c r="I341" s="14">
        <v>44264.431886574072</v>
      </c>
      <c r="J341" t="s">
        <v>96</v>
      </c>
      <c r="K341" t="s">
        <v>114</v>
      </c>
      <c r="L341" t="s">
        <v>121</v>
      </c>
      <c r="M341" t="s">
        <v>1352</v>
      </c>
      <c r="N341" t="s">
        <v>109</v>
      </c>
      <c r="O341" t="b">
        <v>0</v>
      </c>
      <c r="P341">
        <v>2021</v>
      </c>
      <c r="Q341" t="s">
        <v>10180</v>
      </c>
      <c r="R341">
        <v>9</v>
      </c>
      <c r="S341" t="s">
        <v>10166</v>
      </c>
      <c r="T341">
        <v>10</v>
      </c>
    </row>
    <row r="342" spans="1:20">
      <c r="A342" s="20">
        <v>340</v>
      </c>
      <c r="B342" t="s">
        <v>1353</v>
      </c>
      <c r="C342" t="s">
        <v>44</v>
      </c>
      <c r="D342" t="s">
        <v>507</v>
      </c>
      <c r="E342" t="s">
        <v>508</v>
      </c>
      <c r="F342" t="s">
        <v>1354</v>
      </c>
      <c r="G342" t="s">
        <v>1355</v>
      </c>
      <c r="H342" t="s">
        <v>10489</v>
      </c>
      <c r="I342" s="14">
        <v>44264.444212962961</v>
      </c>
      <c r="J342" t="s">
        <v>105</v>
      </c>
      <c r="K342" t="s">
        <v>97</v>
      </c>
      <c r="L342" t="s">
        <v>98</v>
      </c>
      <c r="M342" t="s">
        <v>1356</v>
      </c>
      <c r="N342" t="s">
        <v>98</v>
      </c>
      <c r="O342" t="b">
        <v>0</v>
      </c>
      <c r="P342">
        <v>2021</v>
      </c>
      <c r="Q342" t="s">
        <v>10180</v>
      </c>
      <c r="R342">
        <v>9</v>
      </c>
      <c r="S342" t="s">
        <v>10166</v>
      </c>
      <c r="T342">
        <v>10</v>
      </c>
    </row>
    <row r="343" spans="1:20">
      <c r="A343" s="20">
        <v>341</v>
      </c>
      <c r="B343" t="s">
        <v>1357</v>
      </c>
      <c r="C343" t="s">
        <v>35</v>
      </c>
      <c r="D343" t="s">
        <v>342</v>
      </c>
      <c r="E343" t="s">
        <v>430</v>
      </c>
      <c r="F343" t="s">
        <v>1358</v>
      </c>
      <c r="G343" t="s">
        <v>1359</v>
      </c>
      <c r="H343" t="s">
        <v>10490</v>
      </c>
      <c r="I343" s="14">
        <v>44264.463599537034</v>
      </c>
      <c r="J343" t="s">
        <v>96</v>
      </c>
      <c r="K343" t="s">
        <v>97</v>
      </c>
      <c r="L343" t="s">
        <v>109</v>
      </c>
      <c r="M343" t="s">
        <v>1360</v>
      </c>
      <c r="N343" t="s">
        <v>109</v>
      </c>
      <c r="O343" t="b">
        <v>0</v>
      </c>
      <c r="P343">
        <v>2021</v>
      </c>
      <c r="Q343" t="s">
        <v>10180</v>
      </c>
      <c r="R343">
        <v>9</v>
      </c>
      <c r="S343" t="s">
        <v>10166</v>
      </c>
      <c r="T343">
        <v>11</v>
      </c>
    </row>
    <row r="344" spans="1:20">
      <c r="A344" s="20">
        <v>342</v>
      </c>
      <c r="B344" t="s">
        <v>1361</v>
      </c>
      <c r="C344" t="s">
        <v>39</v>
      </c>
      <c r="D344" t="s">
        <v>175</v>
      </c>
      <c r="E344" t="s">
        <v>270</v>
      </c>
      <c r="F344" t="s">
        <v>177</v>
      </c>
      <c r="G344" t="s">
        <v>1362</v>
      </c>
      <c r="H344" t="s">
        <v>10491</v>
      </c>
      <c r="I344" s="14">
        <v>44264.574421296304</v>
      </c>
      <c r="J344" t="s">
        <v>96</v>
      </c>
      <c r="K344" t="s">
        <v>114</v>
      </c>
      <c r="L344" t="s">
        <v>98</v>
      </c>
      <c r="M344" t="s">
        <v>1363</v>
      </c>
      <c r="N344" t="s">
        <v>98</v>
      </c>
      <c r="O344" t="b">
        <v>0</v>
      </c>
      <c r="P344">
        <v>2021</v>
      </c>
      <c r="Q344" t="s">
        <v>10180</v>
      </c>
      <c r="R344">
        <v>9</v>
      </c>
      <c r="S344" t="s">
        <v>10166</v>
      </c>
      <c r="T344">
        <v>13</v>
      </c>
    </row>
    <row r="345" spans="1:20">
      <c r="A345" s="20">
        <v>343</v>
      </c>
      <c r="B345" t="s">
        <v>1364</v>
      </c>
      <c r="C345" t="s">
        <v>35</v>
      </c>
      <c r="D345" t="s">
        <v>180</v>
      </c>
      <c r="E345" t="s">
        <v>181</v>
      </c>
      <c r="F345" t="s">
        <v>350</v>
      </c>
      <c r="G345" t="s">
        <v>468</v>
      </c>
      <c r="H345" t="s">
        <v>10271</v>
      </c>
      <c r="I345" s="14">
        <v>44264.703750000001</v>
      </c>
      <c r="J345" t="s">
        <v>96</v>
      </c>
      <c r="K345" t="s">
        <v>97</v>
      </c>
      <c r="L345" t="s">
        <v>109</v>
      </c>
      <c r="M345" t="s">
        <v>1365</v>
      </c>
      <c r="N345" t="s">
        <v>109</v>
      </c>
      <c r="O345" t="b">
        <v>0</v>
      </c>
      <c r="P345">
        <v>2021</v>
      </c>
      <c r="Q345" t="s">
        <v>10180</v>
      </c>
      <c r="R345">
        <v>9</v>
      </c>
      <c r="S345" t="s">
        <v>10166</v>
      </c>
      <c r="T345">
        <v>16</v>
      </c>
    </row>
    <row r="346" spans="1:20">
      <c r="A346" s="20">
        <v>344</v>
      </c>
      <c r="B346" t="s">
        <v>1366</v>
      </c>
      <c r="C346" t="s">
        <v>35</v>
      </c>
      <c r="D346" t="s">
        <v>342</v>
      </c>
      <c r="E346" t="s">
        <v>434</v>
      </c>
      <c r="F346" t="s">
        <v>350</v>
      </c>
      <c r="G346" t="s">
        <v>1367</v>
      </c>
      <c r="H346" t="s">
        <v>10492</v>
      </c>
      <c r="I346" s="14">
        <v>44264.74627314815</v>
      </c>
      <c r="J346" t="s">
        <v>96</v>
      </c>
      <c r="K346" t="s">
        <v>97</v>
      </c>
      <c r="L346" t="s">
        <v>109</v>
      </c>
      <c r="M346" t="s">
        <v>1368</v>
      </c>
      <c r="N346" t="s">
        <v>109</v>
      </c>
      <c r="O346" t="b">
        <v>0</v>
      </c>
      <c r="P346">
        <v>2021</v>
      </c>
      <c r="Q346" t="s">
        <v>10180</v>
      </c>
      <c r="R346">
        <v>9</v>
      </c>
      <c r="S346" t="s">
        <v>10166</v>
      </c>
      <c r="T346">
        <v>17</v>
      </c>
    </row>
    <row r="347" spans="1:20">
      <c r="A347" s="20">
        <v>345</v>
      </c>
      <c r="B347" t="s">
        <v>1369</v>
      </c>
      <c r="C347" t="s">
        <v>42</v>
      </c>
      <c r="D347" t="s">
        <v>92</v>
      </c>
      <c r="E347" t="s">
        <v>186</v>
      </c>
      <c r="F347" t="s">
        <v>1370</v>
      </c>
      <c r="G347" t="s">
        <v>1371</v>
      </c>
      <c r="H347" t="s">
        <v>10493</v>
      </c>
      <c r="I347" s="14">
        <v>44264.958564814813</v>
      </c>
      <c r="J347" t="s">
        <v>96</v>
      </c>
      <c r="K347" t="s">
        <v>97</v>
      </c>
      <c r="L347" t="s">
        <v>98</v>
      </c>
      <c r="M347" t="s">
        <v>1372</v>
      </c>
      <c r="N347" t="s">
        <v>98</v>
      </c>
      <c r="O347" t="b">
        <v>0</v>
      </c>
      <c r="P347">
        <v>2021</v>
      </c>
      <c r="Q347" t="s">
        <v>10180</v>
      </c>
      <c r="R347">
        <v>9</v>
      </c>
      <c r="S347" t="s">
        <v>10166</v>
      </c>
      <c r="T347">
        <v>23</v>
      </c>
    </row>
    <row r="348" spans="1:20">
      <c r="A348" s="20">
        <v>346</v>
      </c>
      <c r="B348" t="s">
        <v>1373</v>
      </c>
      <c r="C348" t="s">
        <v>44</v>
      </c>
      <c r="D348" t="s">
        <v>507</v>
      </c>
      <c r="E348" t="s">
        <v>508</v>
      </c>
      <c r="F348" t="s">
        <v>1374</v>
      </c>
      <c r="G348" t="s">
        <v>1375</v>
      </c>
      <c r="H348" t="s">
        <v>10494</v>
      </c>
      <c r="I348" s="14">
        <v>44265.422812500001</v>
      </c>
      <c r="J348" t="s">
        <v>96</v>
      </c>
      <c r="K348" t="s">
        <v>97</v>
      </c>
      <c r="L348" t="s">
        <v>98</v>
      </c>
      <c r="M348" t="s">
        <v>1376</v>
      </c>
      <c r="N348" t="s">
        <v>98</v>
      </c>
      <c r="O348" t="b">
        <v>0</v>
      </c>
      <c r="P348">
        <v>2021</v>
      </c>
      <c r="Q348" t="s">
        <v>10180</v>
      </c>
      <c r="R348">
        <v>10</v>
      </c>
      <c r="S348" t="s">
        <v>10167</v>
      </c>
      <c r="T348">
        <v>10</v>
      </c>
    </row>
    <row r="349" spans="1:20">
      <c r="A349" s="20">
        <v>347</v>
      </c>
      <c r="B349" t="s">
        <v>1377</v>
      </c>
      <c r="C349" t="s">
        <v>35</v>
      </c>
      <c r="D349" t="s">
        <v>180</v>
      </c>
      <c r="E349" t="s">
        <v>181</v>
      </c>
      <c r="F349" t="s">
        <v>691</v>
      </c>
      <c r="G349" t="s">
        <v>692</v>
      </c>
      <c r="H349" t="s">
        <v>10322</v>
      </c>
      <c r="I349" s="14">
        <v>44265.420289351852</v>
      </c>
      <c r="J349" t="s">
        <v>96</v>
      </c>
      <c r="K349" t="s">
        <v>97</v>
      </c>
      <c r="L349" t="s">
        <v>109</v>
      </c>
      <c r="M349" t="s">
        <v>1378</v>
      </c>
      <c r="N349" t="s">
        <v>109</v>
      </c>
      <c r="O349" t="b">
        <v>0</v>
      </c>
      <c r="P349">
        <v>2021</v>
      </c>
      <c r="Q349" t="s">
        <v>10180</v>
      </c>
      <c r="R349">
        <v>10</v>
      </c>
      <c r="S349" t="s">
        <v>10167</v>
      </c>
      <c r="T349">
        <v>10</v>
      </c>
    </row>
    <row r="350" spans="1:20">
      <c r="A350" s="20">
        <v>348</v>
      </c>
      <c r="B350" t="s">
        <v>1379</v>
      </c>
      <c r="C350" t="s">
        <v>35</v>
      </c>
      <c r="D350" t="s">
        <v>620</v>
      </c>
      <c r="E350" t="s">
        <v>621</v>
      </c>
      <c r="F350" t="s">
        <v>1380</v>
      </c>
      <c r="G350" t="s">
        <v>1381</v>
      </c>
      <c r="H350" t="s">
        <v>10495</v>
      </c>
      <c r="I350" s="14">
        <v>44265.493668981479</v>
      </c>
      <c r="J350" t="s">
        <v>96</v>
      </c>
      <c r="K350" t="s">
        <v>97</v>
      </c>
      <c r="L350" t="s">
        <v>121</v>
      </c>
      <c r="M350" t="s">
        <v>1382</v>
      </c>
      <c r="N350" t="s">
        <v>109</v>
      </c>
      <c r="O350" t="b">
        <v>1</v>
      </c>
      <c r="P350">
        <v>2021</v>
      </c>
      <c r="Q350" t="s">
        <v>10180</v>
      </c>
      <c r="R350">
        <v>10</v>
      </c>
      <c r="S350" t="s">
        <v>10167</v>
      </c>
      <c r="T350">
        <v>11</v>
      </c>
    </row>
    <row r="351" spans="1:20">
      <c r="A351" s="20">
        <v>349</v>
      </c>
      <c r="B351" t="s">
        <v>1383</v>
      </c>
      <c r="C351" t="s">
        <v>39</v>
      </c>
      <c r="D351" t="s">
        <v>175</v>
      </c>
      <c r="E351" t="s">
        <v>270</v>
      </c>
      <c r="F351" t="s">
        <v>281</v>
      </c>
      <c r="G351" t="s">
        <v>1384</v>
      </c>
      <c r="H351" t="s">
        <v>10496</v>
      </c>
      <c r="I351" s="14">
        <v>44265.514965277784</v>
      </c>
      <c r="J351" t="s">
        <v>96</v>
      </c>
      <c r="K351" t="s">
        <v>97</v>
      </c>
      <c r="L351" t="s">
        <v>98</v>
      </c>
      <c r="M351" t="s">
        <v>1385</v>
      </c>
      <c r="N351" t="s">
        <v>98</v>
      </c>
      <c r="O351" t="b">
        <v>0</v>
      </c>
      <c r="P351">
        <v>2021</v>
      </c>
      <c r="Q351" t="s">
        <v>10180</v>
      </c>
      <c r="R351">
        <v>10</v>
      </c>
      <c r="S351" t="s">
        <v>10167</v>
      </c>
      <c r="T351">
        <v>12</v>
      </c>
    </row>
    <row r="352" spans="1:20">
      <c r="A352" s="20">
        <v>350</v>
      </c>
      <c r="B352" t="s">
        <v>1386</v>
      </c>
      <c r="C352" t="s">
        <v>42</v>
      </c>
      <c r="D352" t="s">
        <v>507</v>
      </c>
      <c r="E352" t="s">
        <v>508</v>
      </c>
      <c r="F352" t="s">
        <v>1387</v>
      </c>
      <c r="G352" t="s">
        <v>1388</v>
      </c>
      <c r="H352" t="s">
        <v>10497</v>
      </c>
      <c r="I352" s="14">
        <v>44265.543506944443</v>
      </c>
      <c r="J352" t="s">
        <v>96</v>
      </c>
      <c r="K352" t="s">
        <v>97</v>
      </c>
      <c r="L352" t="s">
        <v>98</v>
      </c>
      <c r="M352" t="s">
        <v>1389</v>
      </c>
      <c r="N352" t="s">
        <v>98</v>
      </c>
      <c r="O352" t="b">
        <v>0</v>
      </c>
      <c r="P352">
        <v>2021</v>
      </c>
      <c r="Q352" t="s">
        <v>10180</v>
      </c>
      <c r="R352">
        <v>10</v>
      </c>
      <c r="S352" t="s">
        <v>10167</v>
      </c>
      <c r="T352">
        <v>13</v>
      </c>
    </row>
    <row r="353" spans="1:20">
      <c r="A353" s="20">
        <v>351</v>
      </c>
      <c r="B353" t="s">
        <v>1390</v>
      </c>
      <c r="C353" t="s">
        <v>42</v>
      </c>
      <c r="D353" t="s">
        <v>215</v>
      </c>
      <c r="E353" t="s">
        <v>825</v>
      </c>
      <c r="F353" t="s">
        <v>1391</v>
      </c>
      <c r="G353" t="s">
        <v>1392</v>
      </c>
      <c r="H353" t="s">
        <v>10498</v>
      </c>
      <c r="I353" s="14">
        <v>44265.638275462959</v>
      </c>
      <c r="J353" t="s">
        <v>96</v>
      </c>
      <c r="K353" t="s">
        <v>97</v>
      </c>
      <c r="L353" t="s">
        <v>98</v>
      </c>
      <c r="M353" t="s">
        <v>1393</v>
      </c>
      <c r="N353" t="s">
        <v>98</v>
      </c>
      <c r="O353" t="b">
        <v>0</v>
      </c>
      <c r="P353">
        <v>2021</v>
      </c>
      <c r="Q353" t="s">
        <v>10180</v>
      </c>
      <c r="R353">
        <v>10</v>
      </c>
      <c r="S353" t="s">
        <v>10167</v>
      </c>
      <c r="T353">
        <v>15</v>
      </c>
    </row>
    <row r="354" spans="1:20">
      <c r="A354" s="20">
        <v>352</v>
      </c>
      <c r="B354" t="s">
        <v>1394</v>
      </c>
      <c r="C354" t="s">
        <v>42</v>
      </c>
      <c r="D354" t="s">
        <v>92</v>
      </c>
      <c r="E354" t="s">
        <v>93</v>
      </c>
      <c r="F354" t="s">
        <v>1395</v>
      </c>
      <c r="G354" t="s">
        <v>1396</v>
      </c>
      <c r="H354" t="s">
        <v>10499</v>
      </c>
      <c r="I354" s="14">
        <v>44265.65792824074</v>
      </c>
      <c r="J354" t="s">
        <v>96</v>
      </c>
      <c r="K354" t="s">
        <v>97</v>
      </c>
      <c r="L354" t="s">
        <v>98</v>
      </c>
      <c r="M354" t="s">
        <v>1397</v>
      </c>
      <c r="N354" t="s">
        <v>98</v>
      </c>
      <c r="O354" t="b">
        <v>0</v>
      </c>
      <c r="P354">
        <v>2021</v>
      </c>
      <c r="Q354" t="s">
        <v>10180</v>
      </c>
      <c r="R354">
        <v>10</v>
      </c>
      <c r="S354" t="s">
        <v>10167</v>
      </c>
      <c r="T354">
        <v>15</v>
      </c>
    </row>
    <row r="355" spans="1:20">
      <c r="A355" s="20">
        <v>353</v>
      </c>
      <c r="B355" t="s">
        <v>1398</v>
      </c>
      <c r="C355" t="s">
        <v>44</v>
      </c>
      <c r="D355" t="s">
        <v>507</v>
      </c>
      <c r="E355" t="s">
        <v>508</v>
      </c>
      <c r="F355" t="s">
        <v>1399</v>
      </c>
      <c r="G355" t="s">
        <v>1400</v>
      </c>
      <c r="H355" t="s">
        <v>10500</v>
      </c>
      <c r="I355" s="14">
        <v>44265.67119212963</v>
      </c>
      <c r="J355" t="s">
        <v>96</v>
      </c>
      <c r="K355" t="s">
        <v>114</v>
      </c>
      <c r="L355" t="s">
        <v>98</v>
      </c>
      <c r="M355" t="s">
        <v>1401</v>
      </c>
      <c r="N355" t="s">
        <v>98</v>
      </c>
      <c r="O355" t="b">
        <v>0</v>
      </c>
      <c r="P355">
        <v>2021</v>
      </c>
      <c r="Q355" t="s">
        <v>10180</v>
      </c>
      <c r="R355">
        <v>10</v>
      </c>
      <c r="S355" t="s">
        <v>10167</v>
      </c>
      <c r="T355">
        <v>16</v>
      </c>
    </row>
    <row r="356" spans="1:20">
      <c r="A356" s="20">
        <v>354</v>
      </c>
      <c r="B356" t="s">
        <v>1402</v>
      </c>
      <c r="C356" t="s">
        <v>42</v>
      </c>
      <c r="D356" t="s">
        <v>329</v>
      </c>
      <c r="E356" t="s">
        <v>1099</v>
      </c>
      <c r="F356" t="s">
        <v>1403</v>
      </c>
      <c r="G356" t="s">
        <v>1404</v>
      </c>
      <c r="H356" t="s">
        <v>10501</v>
      </c>
      <c r="I356" s="14">
        <v>44265.698657407411</v>
      </c>
      <c r="J356" t="s">
        <v>96</v>
      </c>
      <c r="K356" t="s">
        <v>97</v>
      </c>
      <c r="L356" t="s">
        <v>98</v>
      </c>
      <c r="M356" t="s">
        <v>1405</v>
      </c>
      <c r="N356" t="s">
        <v>98</v>
      </c>
      <c r="O356" t="b">
        <v>0</v>
      </c>
      <c r="P356">
        <v>2021</v>
      </c>
      <c r="Q356" t="s">
        <v>10180</v>
      </c>
      <c r="R356">
        <v>10</v>
      </c>
      <c r="S356" t="s">
        <v>10167</v>
      </c>
      <c r="T356">
        <v>16</v>
      </c>
    </row>
    <row r="357" spans="1:20">
      <c r="A357" s="20">
        <v>355</v>
      </c>
      <c r="B357" t="s">
        <v>1406</v>
      </c>
      <c r="C357" t="s">
        <v>42</v>
      </c>
      <c r="D357" t="s">
        <v>92</v>
      </c>
      <c r="E357" t="s">
        <v>186</v>
      </c>
      <c r="F357" t="s">
        <v>1407</v>
      </c>
      <c r="G357" t="s">
        <v>1408</v>
      </c>
      <c r="H357" t="s">
        <v>10502</v>
      </c>
      <c r="I357" s="14">
        <v>44265.694004629629</v>
      </c>
      <c r="J357" t="s">
        <v>96</v>
      </c>
      <c r="K357" t="s">
        <v>97</v>
      </c>
      <c r="L357" t="s">
        <v>98</v>
      </c>
      <c r="M357" t="s">
        <v>1409</v>
      </c>
      <c r="N357" t="s">
        <v>98</v>
      </c>
      <c r="O357" t="b">
        <v>0</v>
      </c>
      <c r="P357">
        <v>2021</v>
      </c>
      <c r="Q357" t="s">
        <v>10180</v>
      </c>
      <c r="R357">
        <v>10</v>
      </c>
      <c r="S357" t="s">
        <v>10167</v>
      </c>
      <c r="T357">
        <v>16</v>
      </c>
    </row>
    <row r="358" spans="1:20">
      <c r="A358" s="20">
        <v>356</v>
      </c>
      <c r="B358" t="s">
        <v>1410</v>
      </c>
      <c r="C358" t="s">
        <v>44</v>
      </c>
      <c r="D358" t="s">
        <v>375</v>
      </c>
      <c r="E358" t="s">
        <v>376</v>
      </c>
      <c r="F358" t="s">
        <v>579</v>
      </c>
      <c r="G358" t="s">
        <v>1411</v>
      </c>
      <c r="H358" t="s">
        <v>10503</v>
      </c>
      <c r="I358" s="14">
        <v>44266.473692129628</v>
      </c>
      <c r="J358" t="s">
        <v>96</v>
      </c>
      <c r="K358" t="s">
        <v>97</v>
      </c>
      <c r="L358" t="s">
        <v>98</v>
      </c>
      <c r="M358" t="s">
        <v>1412</v>
      </c>
      <c r="N358" t="s">
        <v>98</v>
      </c>
      <c r="O358" t="b">
        <v>0</v>
      </c>
      <c r="P358">
        <v>2021</v>
      </c>
      <c r="Q358" t="s">
        <v>10180</v>
      </c>
      <c r="R358">
        <v>11</v>
      </c>
      <c r="S358" t="s">
        <v>10168</v>
      </c>
      <c r="T358">
        <v>11</v>
      </c>
    </row>
    <row r="359" spans="1:20">
      <c r="A359" s="20">
        <v>357</v>
      </c>
      <c r="B359" t="s">
        <v>1413</v>
      </c>
      <c r="C359" t="s">
        <v>42</v>
      </c>
      <c r="D359" t="s">
        <v>215</v>
      </c>
      <c r="E359" t="s">
        <v>216</v>
      </c>
      <c r="F359" t="s">
        <v>130</v>
      </c>
      <c r="G359" t="s">
        <v>1414</v>
      </c>
      <c r="H359" t="s">
        <v>10504</v>
      </c>
      <c r="I359" s="14">
        <v>44266.443310185183</v>
      </c>
      <c r="J359" t="s">
        <v>96</v>
      </c>
      <c r="K359" t="s">
        <v>97</v>
      </c>
      <c r="L359" t="s">
        <v>98</v>
      </c>
      <c r="M359" t="s">
        <v>1415</v>
      </c>
      <c r="N359" t="s">
        <v>98</v>
      </c>
      <c r="O359" t="b">
        <v>0</v>
      </c>
      <c r="P359">
        <v>2021</v>
      </c>
      <c r="Q359" t="s">
        <v>10180</v>
      </c>
      <c r="R359">
        <v>11</v>
      </c>
      <c r="S359" t="s">
        <v>10168</v>
      </c>
      <c r="T359">
        <v>10</v>
      </c>
    </row>
    <row r="360" spans="1:20">
      <c r="A360" s="20">
        <v>358</v>
      </c>
      <c r="B360" t="s">
        <v>1416</v>
      </c>
      <c r="C360" t="s">
        <v>39</v>
      </c>
      <c r="D360" t="s">
        <v>175</v>
      </c>
      <c r="E360" t="s">
        <v>270</v>
      </c>
      <c r="F360" t="s">
        <v>1231</v>
      </c>
      <c r="G360" t="s">
        <v>1417</v>
      </c>
      <c r="H360" t="s">
        <v>10505</v>
      </c>
      <c r="I360" s="14">
        <v>44266.462106481478</v>
      </c>
      <c r="J360" t="s">
        <v>96</v>
      </c>
      <c r="K360" t="s">
        <v>114</v>
      </c>
      <c r="L360" t="s">
        <v>98</v>
      </c>
      <c r="M360" t="s">
        <v>1418</v>
      </c>
      <c r="N360" t="s">
        <v>98</v>
      </c>
      <c r="O360" t="b">
        <v>0</v>
      </c>
      <c r="P360">
        <v>2021</v>
      </c>
      <c r="Q360" t="s">
        <v>10180</v>
      </c>
      <c r="R360">
        <v>11</v>
      </c>
      <c r="S360" t="s">
        <v>10168</v>
      </c>
      <c r="T360">
        <v>11</v>
      </c>
    </row>
    <row r="361" spans="1:20">
      <c r="A361" s="20">
        <v>359</v>
      </c>
      <c r="B361" t="s">
        <v>1419</v>
      </c>
      <c r="C361" t="s">
        <v>35</v>
      </c>
      <c r="D361" t="s">
        <v>180</v>
      </c>
      <c r="E361" t="s">
        <v>181</v>
      </c>
      <c r="F361" t="s">
        <v>1420</v>
      </c>
      <c r="G361" t="s">
        <v>1421</v>
      </c>
      <c r="H361" t="s">
        <v>10506</v>
      </c>
      <c r="I361" s="14">
        <v>44266.465613425928</v>
      </c>
      <c r="J361" t="s">
        <v>96</v>
      </c>
      <c r="K361" t="s">
        <v>97</v>
      </c>
      <c r="L361" t="s">
        <v>109</v>
      </c>
      <c r="M361" t="s">
        <v>1422</v>
      </c>
      <c r="N361" t="s">
        <v>109</v>
      </c>
      <c r="O361" t="b">
        <v>0</v>
      </c>
      <c r="P361">
        <v>2021</v>
      </c>
      <c r="Q361" t="s">
        <v>10180</v>
      </c>
      <c r="R361">
        <v>11</v>
      </c>
      <c r="S361" t="s">
        <v>10168</v>
      </c>
      <c r="T361">
        <v>11</v>
      </c>
    </row>
    <row r="362" spans="1:20">
      <c r="A362" s="20">
        <v>360</v>
      </c>
      <c r="B362" t="s">
        <v>1423</v>
      </c>
      <c r="C362" t="s">
        <v>35</v>
      </c>
      <c r="D362" t="s">
        <v>369</v>
      </c>
      <c r="E362" t="s">
        <v>370</v>
      </c>
      <c r="F362" t="s">
        <v>204</v>
      </c>
      <c r="G362" t="s">
        <v>1424</v>
      </c>
      <c r="H362" t="s">
        <v>10507</v>
      </c>
      <c r="I362" s="14">
        <v>44266.509317129632</v>
      </c>
      <c r="J362" t="s">
        <v>96</v>
      </c>
      <c r="K362" t="s">
        <v>97</v>
      </c>
      <c r="L362" t="s">
        <v>121</v>
      </c>
      <c r="M362" t="s">
        <v>1425</v>
      </c>
      <c r="N362" t="s">
        <v>109</v>
      </c>
      <c r="O362" t="b">
        <v>0</v>
      </c>
      <c r="P362">
        <v>2021</v>
      </c>
      <c r="Q362" t="s">
        <v>10180</v>
      </c>
      <c r="R362">
        <v>11</v>
      </c>
      <c r="S362" t="s">
        <v>10168</v>
      </c>
      <c r="T362">
        <v>12</v>
      </c>
    </row>
    <row r="363" spans="1:20">
      <c r="A363" s="20">
        <v>361</v>
      </c>
      <c r="B363" t="s">
        <v>1426</v>
      </c>
      <c r="C363" t="s">
        <v>42</v>
      </c>
      <c r="D363" t="s">
        <v>92</v>
      </c>
      <c r="E363" t="s">
        <v>1427</v>
      </c>
      <c r="F363" t="s">
        <v>1428</v>
      </c>
      <c r="G363" t="s">
        <v>1429</v>
      </c>
      <c r="H363" t="s">
        <v>10508</v>
      </c>
      <c r="I363" s="14">
        <v>44266.620682870373</v>
      </c>
      <c r="J363" t="s">
        <v>96</v>
      </c>
      <c r="K363" t="s">
        <v>97</v>
      </c>
      <c r="L363" t="s">
        <v>98</v>
      </c>
      <c r="M363" t="s">
        <v>1430</v>
      </c>
      <c r="N363" t="s">
        <v>98</v>
      </c>
      <c r="O363" t="b">
        <v>0</v>
      </c>
      <c r="P363">
        <v>2021</v>
      </c>
      <c r="Q363" t="s">
        <v>10180</v>
      </c>
      <c r="R363">
        <v>11</v>
      </c>
      <c r="S363" t="s">
        <v>10168</v>
      </c>
      <c r="T363">
        <v>14</v>
      </c>
    </row>
    <row r="364" spans="1:20">
      <c r="A364" s="20">
        <v>362</v>
      </c>
      <c r="B364" t="s">
        <v>1431</v>
      </c>
      <c r="C364" t="s">
        <v>42</v>
      </c>
      <c r="D364" t="s">
        <v>215</v>
      </c>
      <c r="E364" t="s">
        <v>825</v>
      </c>
      <c r="F364" t="s">
        <v>1307</v>
      </c>
      <c r="G364" t="s">
        <v>1432</v>
      </c>
      <c r="H364" t="s">
        <v>10509</v>
      </c>
      <c r="I364" s="14">
        <v>44266.710590277777</v>
      </c>
      <c r="J364" t="s">
        <v>96</v>
      </c>
      <c r="K364" t="s">
        <v>97</v>
      </c>
      <c r="L364" t="s">
        <v>98</v>
      </c>
      <c r="M364" t="s">
        <v>1433</v>
      </c>
      <c r="N364" t="s">
        <v>98</v>
      </c>
      <c r="O364" t="b">
        <v>0</v>
      </c>
      <c r="P364">
        <v>2021</v>
      </c>
      <c r="Q364" t="s">
        <v>10180</v>
      </c>
      <c r="R364">
        <v>11</v>
      </c>
      <c r="S364" t="s">
        <v>10168</v>
      </c>
      <c r="T364">
        <v>17</v>
      </c>
    </row>
    <row r="365" spans="1:20">
      <c r="A365" s="20">
        <v>363</v>
      </c>
      <c r="B365" t="s">
        <v>1434</v>
      </c>
      <c r="C365" t="s">
        <v>42</v>
      </c>
      <c r="D365" t="s">
        <v>215</v>
      </c>
      <c r="E365" t="s">
        <v>825</v>
      </c>
      <c r="F365" t="s">
        <v>1435</v>
      </c>
      <c r="G365" t="s">
        <v>1436</v>
      </c>
      <c r="H365" t="s">
        <v>10510</v>
      </c>
      <c r="I365" s="14">
        <v>44266.762962962966</v>
      </c>
      <c r="J365" t="s">
        <v>96</v>
      </c>
      <c r="K365" t="s">
        <v>114</v>
      </c>
      <c r="L365" t="s">
        <v>98</v>
      </c>
      <c r="M365" t="s">
        <v>1437</v>
      </c>
      <c r="N365" t="s">
        <v>98</v>
      </c>
      <c r="O365" t="b">
        <v>0</v>
      </c>
      <c r="P365">
        <v>2021</v>
      </c>
      <c r="Q365" t="s">
        <v>10180</v>
      </c>
      <c r="R365">
        <v>11</v>
      </c>
      <c r="S365" t="s">
        <v>10168</v>
      </c>
      <c r="T365">
        <v>18</v>
      </c>
    </row>
    <row r="366" spans="1:20">
      <c r="A366" s="20">
        <v>364</v>
      </c>
      <c r="B366" t="s">
        <v>1438</v>
      </c>
      <c r="C366" t="s">
        <v>42</v>
      </c>
      <c r="D366" t="s">
        <v>215</v>
      </c>
      <c r="E366" t="s">
        <v>825</v>
      </c>
      <c r="F366" t="s">
        <v>1439</v>
      </c>
      <c r="G366" t="s">
        <v>1440</v>
      </c>
      <c r="H366" t="s">
        <v>10511</v>
      </c>
      <c r="I366" s="14">
        <v>44266.781030092592</v>
      </c>
      <c r="J366" t="s">
        <v>96</v>
      </c>
      <c r="K366" t="s">
        <v>114</v>
      </c>
      <c r="L366" t="s">
        <v>98</v>
      </c>
      <c r="M366" t="s">
        <v>1441</v>
      </c>
      <c r="N366" t="s">
        <v>98</v>
      </c>
      <c r="O366" t="b">
        <v>0</v>
      </c>
      <c r="P366">
        <v>2021</v>
      </c>
      <c r="Q366" t="s">
        <v>10180</v>
      </c>
      <c r="R366">
        <v>11</v>
      </c>
      <c r="S366" t="s">
        <v>10168</v>
      </c>
      <c r="T366">
        <v>18</v>
      </c>
    </row>
    <row r="367" spans="1:20">
      <c r="A367" s="20">
        <v>365</v>
      </c>
      <c r="B367" t="s">
        <v>1442</v>
      </c>
      <c r="C367" t="s">
        <v>35</v>
      </c>
      <c r="D367" t="s">
        <v>369</v>
      </c>
      <c r="E367" t="s">
        <v>370</v>
      </c>
      <c r="F367" t="s">
        <v>1443</v>
      </c>
      <c r="G367" t="s">
        <v>1444</v>
      </c>
      <c r="H367" t="s">
        <v>10512</v>
      </c>
      <c r="I367" s="14">
        <v>44266.803298611107</v>
      </c>
      <c r="J367" t="s">
        <v>96</v>
      </c>
      <c r="K367" t="s">
        <v>97</v>
      </c>
      <c r="L367" t="s">
        <v>109</v>
      </c>
      <c r="M367" t="s">
        <v>1445</v>
      </c>
      <c r="N367" t="s">
        <v>109</v>
      </c>
      <c r="O367" t="b">
        <v>1</v>
      </c>
      <c r="P367">
        <v>2021</v>
      </c>
      <c r="Q367" t="s">
        <v>10180</v>
      </c>
      <c r="R367">
        <v>11</v>
      </c>
      <c r="S367" t="s">
        <v>10168</v>
      </c>
      <c r="T367">
        <v>19</v>
      </c>
    </row>
    <row r="368" spans="1:20">
      <c r="A368" s="20">
        <v>366</v>
      </c>
      <c r="B368" t="s">
        <v>1446</v>
      </c>
      <c r="C368" t="s">
        <v>42</v>
      </c>
      <c r="D368" t="s">
        <v>92</v>
      </c>
      <c r="E368" t="s">
        <v>895</v>
      </c>
      <c r="F368" t="s">
        <v>1447</v>
      </c>
      <c r="G368" t="s">
        <v>1448</v>
      </c>
      <c r="H368" t="s">
        <v>10513</v>
      </c>
      <c r="I368" s="14">
        <v>44266.829664351862</v>
      </c>
      <c r="J368" t="s">
        <v>96</v>
      </c>
      <c r="K368" t="s">
        <v>97</v>
      </c>
      <c r="L368" t="s">
        <v>98</v>
      </c>
      <c r="M368" t="s">
        <v>1449</v>
      </c>
      <c r="N368" t="s">
        <v>98</v>
      </c>
      <c r="O368" t="b">
        <v>0</v>
      </c>
      <c r="P368">
        <v>2021</v>
      </c>
      <c r="Q368" t="s">
        <v>10180</v>
      </c>
      <c r="R368">
        <v>11</v>
      </c>
      <c r="S368" t="s">
        <v>10168</v>
      </c>
      <c r="T368">
        <v>19</v>
      </c>
    </row>
    <row r="369" spans="1:20">
      <c r="A369" s="20">
        <v>367</v>
      </c>
      <c r="B369" t="s">
        <v>1450</v>
      </c>
      <c r="C369" t="s">
        <v>35</v>
      </c>
      <c r="D369" t="s">
        <v>429</v>
      </c>
      <c r="E369" t="s">
        <v>430</v>
      </c>
      <c r="F369" t="s">
        <v>258</v>
      </c>
      <c r="G369" t="s">
        <v>1451</v>
      </c>
      <c r="H369" t="s">
        <v>10514</v>
      </c>
      <c r="I369" s="14">
        <v>44267.386562500003</v>
      </c>
      <c r="J369" t="s">
        <v>96</v>
      </c>
      <c r="K369" t="s">
        <v>97</v>
      </c>
      <c r="L369" t="s">
        <v>109</v>
      </c>
      <c r="M369" t="s">
        <v>1452</v>
      </c>
      <c r="N369" t="s">
        <v>109</v>
      </c>
      <c r="O369" t="b">
        <v>0</v>
      </c>
      <c r="P369">
        <v>2021</v>
      </c>
      <c r="Q369" t="s">
        <v>10180</v>
      </c>
      <c r="R369">
        <v>12</v>
      </c>
      <c r="S369" t="s">
        <v>10169</v>
      </c>
      <c r="T369">
        <v>9</v>
      </c>
    </row>
    <row r="370" spans="1:20">
      <c r="A370" s="20">
        <v>368</v>
      </c>
      <c r="B370" t="s">
        <v>1453</v>
      </c>
      <c r="C370" t="s">
        <v>35</v>
      </c>
      <c r="D370" t="s">
        <v>369</v>
      </c>
      <c r="E370" t="s">
        <v>370</v>
      </c>
      <c r="F370" t="s">
        <v>391</v>
      </c>
      <c r="G370" t="s">
        <v>1454</v>
      </c>
      <c r="H370" t="s">
        <v>10515</v>
      </c>
      <c r="I370" s="14">
        <v>44267.452106481483</v>
      </c>
      <c r="J370" t="s">
        <v>96</v>
      </c>
      <c r="K370" t="s">
        <v>97</v>
      </c>
      <c r="L370" t="s">
        <v>109</v>
      </c>
      <c r="N370" t="s">
        <v>109</v>
      </c>
      <c r="O370" t="b">
        <v>0</v>
      </c>
      <c r="P370">
        <v>2021</v>
      </c>
      <c r="Q370" t="s">
        <v>10180</v>
      </c>
      <c r="R370">
        <v>12</v>
      </c>
      <c r="S370" t="s">
        <v>10169</v>
      </c>
      <c r="T370">
        <v>10</v>
      </c>
    </row>
    <row r="371" spans="1:20">
      <c r="A371" s="20">
        <v>369</v>
      </c>
      <c r="B371" t="s">
        <v>1455</v>
      </c>
      <c r="C371" t="s">
        <v>42</v>
      </c>
      <c r="D371" t="s">
        <v>92</v>
      </c>
      <c r="E371" t="s">
        <v>895</v>
      </c>
      <c r="F371" t="s">
        <v>1456</v>
      </c>
      <c r="G371" t="s">
        <v>702</v>
      </c>
      <c r="H371" t="s">
        <v>10325</v>
      </c>
      <c r="I371" s="14">
        <v>44267.481574074067</v>
      </c>
      <c r="J371" t="s">
        <v>96</v>
      </c>
      <c r="K371" t="s">
        <v>97</v>
      </c>
      <c r="L371" t="s">
        <v>98</v>
      </c>
      <c r="M371" t="s">
        <v>1457</v>
      </c>
      <c r="N371" t="s">
        <v>98</v>
      </c>
      <c r="O371" t="b">
        <v>0</v>
      </c>
      <c r="P371">
        <v>2021</v>
      </c>
      <c r="Q371" t="s">
        <v>10180</v>
      </c>
      <c r="R371">
        <v>12</v>
      </c>
      <c r="S371" t="s">
        <v>10169</v>
      </c>
      <c r="T371">
        <v>11</v>
      </c>
    </row>
    <row r="372" spans="1:20">
      <c r="A372" s="20">
        <v>370</v>
      </c>
      <c r="B372" t="s">
        <v>1458</v>
      </c>
      <c r="C372" t="s">
        <v>44</v>
      </c>
      <c r="D372" t="s">
        <v>507</v>
      </c>
      <c r="E372" t="s">
        <v>508</v>
      </c>
      <c r="F372" t="s">
        <v>881</v>
      </c>
      <c r="G372" t="s">
        <v>1459</v>
      </c>
      <c r="H372" t="s">
        <v>1459</v>
      </c>
      <c r="I372" s="14">
        <v>44267.560567129629</v>
      </c>
      <c r="J372" t="s">
        <v>96</v>
      </c>
      <c r="K372" t="s">
        <v>97</v>
      </c>
      <c r="L372" t="s">
        <v>98</v>
      </c>
      <c r="M372" t="s">
        <v>1460</v>
      </c>
      <c r="N372" t="s">
        <v>98</v>
      </c>
      <c r="O372" t="b">
        <v>0</v>
      </c>
      <c r="P372">
        <v>2021</v>
      </c>
      <c r="Q372" t="s">
        <v>10180</v>
      </c>
      <c r="R372">
        <v>12</v>
      </c>
      <c r="S372" t="s">
        <v>10169</v>
      </c>
      <c r="T372">
        <v>13</v>
      </c>
    </row>
    <row r="373" spans="1:20">
      <c r="A373" s="20">
        <v>371</v>
      </c>
      <c r="B373" t="s">
        <v>1461</v>
      </c>
      <c r="C373" t="s">
        <v>39</v>
      </c>
      <c r="D373" t="s">
        <v>175</v>
      </c>
      <c r="E373" t="s">
        <v>176</v>
      </c>
      <c r="F373" t="s">
        <v>285</v>
      </c>
      <c r="G373" t="s">
        <v>1462</v>
      </c>
      <c r="H373" t="s">
        <v>10516</v>
      </c>
      <c r="I373" s="14">
        <v>44267.593449074076</v>
      </c>
      <c r="J373" t="s">
        <v>96</v>
      </c>
      <c r="K373" t="s">
        <v>114</v>
      </c>
      <c r="L373" t="s">
        <v>98</v>
      </c>
      <c r="M373" t="s">
        <v>1463</v>
      </c>
      <c r="N373" t="s">
        <v>98</v>
      </c>
      <c r="O373" t="b">
        <v>0</v>
      </c>
      <c r="P373">
        <v>2021</v>
      </c>
      <c r="Q373" t="s">
        <v>10180</v>
      </c>
      <c r="R373">
        <v>12</v>
      </c>
      <c r="S373" t="s">
        <v>10169</v>
      </c>
      <c r="T373">
        <v>14</v>
      </c>
    </row>
    <row r="374" spans="1:20">
      <c r="A374" s="20">
        <v>372</v>
      </c>
      <c r="B374" t="s">
        <v>1464</v>
      </c>
      <c r="C374" t="s">
        <v>35</v>
      </c>
      <c r="D374" t="s">
        <v>124</v>
      </c>
      <c r="E374" t="s">
        <v>125</v>
      </c>
      <c r="F374" t="s">
        <v>319</v>
      </c>
      <c r="G374" t="s">
        <v>534</v>
      </c>
      <c r="H374" t="s">
        <v>10286</v>
      </c>
      <c r="I374" s="14">
        <v>44271.384351851862</v>
      </c>
      <c r="J374" t="s">
        <v>96</v>
      </c>
      <c r="K374" t="s">
        <v>114</v>
      </c>
      <c r="L374" t="s">
        <v>109</v>
      </c>
      <c r="M374" t="s">
        <v>1465</v>
      </c>
      <c r="N374" t="s">
        <v>109</v>
      </c>
      <c r="O374" t="b">
        <v>0</v>
      </c>
      <c r="P374">
        <v>2021</v>
      </c>
      <c r="Q374" t="s">
        <v>10180</v>
      </c>
      <c r="R374">
        <v>16</v>
      </c>
      <c r="S374" t="s">
        <v>10166</v>
      </c>
      <c r="T374">
        <v>9</v>
      </c>
    </row>
    <row r="375" spans="1:20">
      <c r="A375" s="20">
        <v>373</v>
      </c>
      <c r="B375" t="s">
        <v>1466</v>
      </c>
      <c r="C375" t="s">
        <v>56</v>
      </c>
      <c r="D375" t="s">
        <v>153</v>
      </c>
      <c r="E375" t="s">
        <v>1332</v>
      </c>
      <c r="F375" t="s">
        <v>1467</v>
      </c>
      <c r="G375" t="s">
        <v>1468</v>
      </c>
      <c r="H375" t="s">
        <v>1468</v>
      </c>
      <c r="I375" s="14">
        <v>44271.498831018522</v>
      </c>
      <c r="J375" t="s">
        <v>96</v>
      </c>
      <c r="K375" t="s">
        <v>97</v>
      </c>
      <c r="L375" t="s">
        <v>98</v>
      </c>
      <c r="M375" t="s">
        <v>1469</v>
      </c>
      <c r="N375" t="s">
        <v>98</v>
      </c>
      <c r="O375" t="b">
        <v>0</v>
      </c>
      <c r="P375">
        <v>2021</v>
      </c>
      <c r="Q375" t="s">
        <v>10180</v>
      </c>
      <c r="R375">
        <v>16</v>
      </c>
      <c r="S375" t="s">
        <v>10166</v>
      </c>
      <c r="T375">
        <v>11</v>
      </c>
    </row>
    <row r="376" spans="1:20">
      <c r="A376" s="20">
        <v>374</v>
      </c>
      <c r="B376" t="s">
        <v>1470</v>
      </c>
      <c r="C376" t="s">
        <v>35</v>
      </c>
      <c r="D376" t="s">
        <v>124</v>
      </c>
      <c r="E376" t="s">
        <v>125</v>
      </c>
      <c r="F376" t="s">
        <v>319</v>
      </c>
      <c r="G376" t="s">
        <v>534</v>
      </c>
      <c r="H376" t="s">
        <v>10286</v>
      </c>
      <c r="I376" s="14">
        <v>44271.514398148152</v>
      </c>
      <c r="J376" t="s">
        <v>96</v>
      </c>
      <c r="K376" t="s">
        <v>97</v>
      </c>
      <c r="L376" t="s">
        <v>109</v>
      </c>
      <c r="M376" t="s">
        <v>213</v>
      </c>
      <c r="N376" t="s">
        <v>109</v>
      </c>
      <c r="O376" t="b">
        <v>0</v>
      </c>
      <c r="P376">
        <v>2021</v>
      </c>
      <c r="Q376" t="s">
        <v>10180</v>
      </c>
      <c r="R376">
        <v>16</v>
      </c>
      <c r="S376" t="s">
        <v>10166</v>
      </c>
      <c r="T376">
        <v>12</v>
      </c>
    </row>
    <row r="377" spans="1:20">
      <c r="A377" s="20">
        <v>375</v>
      </c>
      <c r="B377" t="s">
        <v>1471</v>
      </c>
      <c r="C377" t="s">
        <v>56</v>
      </c>
      <c r="D377" t="s">
        <v>550</v>
      </c>
      <c r="E377" t="s">
        <v>551</v>
      </c>
      <c r="F377" t="s">
        <v>1472</v>
      </c>
      <c r="G377" t="s">
        <v>1473</v>
      </c>
      <c r="H377" t="s">
        <v>10517</v>
      </c>
      <c r="I377" s="14">
        <v>44271.554247685177</v>
      </c>
      <c r="J377" t="s">
        <v>96</v>
      </c>
      <c r="K377" t="s">
        <v>97</v>
      </c>
      <c r="L377" t="s">
        <v>98</v>
      </c>
      <c r="M377" t="s">
        <v>1474</v>
      </c>
      <c r="N377" t="s">
        <v>98</v>
      </c>
      <c r="O377" t="b">
        <v>0</v>
      </c>
      <c r="P377">
        <v>2021</v>
      </c>
      <c r="Q377" t="s">
        <v>10180</v>
      </c>
      <c r="R377">
        <v>16</v>
      </c>
      <c r="S377" t="s">
        <v>10166</v>
      </c>
      <c r="T377">
        <v>13</v>
      </c>
    </row>
    <row r="378" spans="1:20">
      <c r="A378" s="20">
        <v>376</v>
      </c>
      <c r="B378" t="s">
        <v>1475</v>
      </c>
      <c r="C378" t="s">
        <v>35</v>
      </c>
      <c r="D378" t="s">
        <v>124</v>
      </c>
      <c r="E378" t="s">
        <v>144</v>
      </c>
      <c r="F378" t="s">
        <v>601</v>
      </c>
      <c r="G378" t="s">
        <v>1476</v>
      </c>
      <c r="H378" t="s">
        <v>1476</v>
      </c>
      <c r="I378" s="14">
        <v>44271.656192129631</v>
      </c>
      <c r="J378" t="s">
        <v>96</v>
      </c>
      <c r="K378" t="s">
        <v>97</v>
      </c>
      <c r="L378" t="s">
        <v>109</v>
      </c>
      <c r="M378" t="s">
        <v>1477</v>
      </c>
      <c r="N378" t="s">
        <v>109</v>
      </c>
      <c r="O378" t="b">
        <v>0</v>
      </c>
      <c r="P378">
        <v>2021</v>
      </c>
      <c r="Q378" t="s">
        <v>10180</v>
      </c>
      <c r="R378">
        <v>16</v>
      </c>
      <c r="S378" t="s">
        <v>10166</v>
      </c>
      <c r="T378">
        <v>15</v>
      </c>
    </row>
    <row r="379" spans="1:20">
      <c r="A379" s="20">
        <v>377</v>
      </c>
      <c r="B379" t="s">
        <v>1478</v>
      </c>
      <c r="C379" t="s">
        <v>35</v>
      </c>
      <c r="D379" t="s">
        <v>124</v>
      </c>
      <c r="E379" t="s">
        <v>144</v>
      </c>
      <c r="F379" t="s">
        <v>196</v>
      </c>
      <c r="G379" t="s">
        <v>1479</v>
      </c>
      <c r="H379" t="s">
        <v>10518</v>
      </c>
      <c r="I379" s="14">
        <v>44271.696388888893</v>
      </c>
      <c r="J379" t="s">
        <v>96</v>
      </c>
      <c r="K379" t="s">
        <v>114</v>
      </c>
      <c r="L379" t="s">
        <v>109</v>
      </c>
      <c r="N379" t="s">
        <v>109</v>
      </c>
      <c r="O379" t="b">
        <v>0</v>
      </c>
      <c r="P379">
        <v>2021</v>
      </c>
      <c r="Q379" t="s">
        <v>10180</v>
      </c>
      <c r="R379">
        <v>16</v>
      </c>
      <c r="S379" t="s">
        <v>10166</v>
      </c>
      <c r="T379">
        <v>16</v>
      </c>
    </row>
    <row r="380" spans="1:20">
      <c r="A380" s="20">
        <v>378</v>
      </c>
      <c r="B380" t="s">
        <v>1480</v>
      </c>
      <c r="C380" t="s">
        <v>44</v>
      </c>
      <c r="D380" t="s">
        <v>507</v>
      </c>
      <c r="E380" t="s">
        <v>508</v>
      </c>
      <c r="F380" t="s">
        <v>1481</v>
      </c>
      <c r="G380" t="s">
        <v>1482</v>
      </c>
      <c r="H380" t="s">
        <v>10519</v>
      </c>
      <c r="I380" s="14">
        <v>44271.705300925933</v>
      </c>
      <c r="J380" t="s">
        <v>96</v>
      </c>
      <c r="K380" t="s">
        <v>97</v>
      </c>
      <c r="L380" t="s">
        <v>98</v>
      </c>
      <c r="M380" t="s">
        <v>1483</v>
      </c>
      <c r="N380" t="s">
        <v>98</v>
      </c>
      <c r="O380" t="b">
        <v>0</v>
      </c>
      <c r="P380">
        <v>2021</v>
      </c>
      <c r="Q380" t="s">
        <v>10180</v>
      </c>
      <c r="R380">
        <v>16</v>
      </c>
      <c r="S380" t="s">
        <v>10166</v>
      </c>
      <c r="T380">
        <v>16</v>
      </c>
    </row>
    <row r="381" spans="1:20">
      <c r="A381" s="20">
        <v>379</v>
      </c>
      <c r="B381" t="s">
        <v>1484</v>
      </c>
      <c r="C381" t="s">
        <v>42</v>
      </c>
      <c r="D381" t="s">
        <v>507</v>
      </c>
      <c r="E381" t="s">
        <v>508</v>
      </c>
      <c r="F381" t="s">
        <v>1485</v>
      </c>
      <c r="G381" t="s">
        <v>1486</v>
      </c>
      <c r="H381" t="s">
        <v>10520</v>
      </c>
      <c r="I381" s="14">
        <v>44271.756030092591</v>
      </c>
      <c r="J381" t="s">
        <v>96</v>
      </c>
      <c r="K381" t="s">
        <v>114</v>
      </c>
      <c r="L381" t="s">
        <v>98</v>
      </c>
      <c r="M381" t="s">
        <v>1487</v>
      </c>
      <c r="N381" t="s">
        <v>98</v>
      </c>
      <c r="O381" t="b">
        <v>0</v>
      </c>
      <c r="P381">
        <v>2021</v>
      </c>
      <c r="Q381" t="s">
        <v>10180</v>
      </c>
      <c r="R381">
        <v>16</v>
      </c>
      <c r="S381" t="s">
        <v>10166</v>
      </c>
      <c r="T381">
        <v>18</v>
      </c>
    </row>
    <row r="382" spans="1:20">
      <c r="A382" s="20">
        <v>380</v>
      </c>
      <c r="B382" t="s">
        <v>1488</v>
      </c>
      <c r="C382" t="s">
        <v>35</v>
      </c>
      <c r="D382" t="s">
        <v>225</v>
      </c>
      <c r="E382" t="s">
        <v>226</v>
      </c>
      <c r="F382" t="s">
        <v>625</v>
      </c>
      <c r="G382" t="s">
        <v>1489</v>
      </c>
      <c r="H382" t="s">
        <v>10521</v>
      </c>
      <c r="I382" s="14">
        <v>44271.747418981482</v>
      </c>
      <c r="J382" t="s">
        <v>96</v>
      </c>
      <c r="K382" t="s">
        <v>97</v>
      </c>
      <c r="L382" t="s">
        <v>109</v>
      </c>
      <c r="M382" t="s">
        <v>1490</v>
      </c>
      <c r="N382" t="s">
        <v>109</v>
      </c>
      <c r="O382" t="b">
        <v>1</v>
      </c>
      <c r="P382">
        <v>2021</v>
      </c>
      <c r="Q382" t="s">
        <v>10180</v>
      </c>
      <c r="R382">
        <v>16</v>
      </c>
      <c r="S382" t="s">
        <v>10166</v>
      </c>
      <c r="T382">
        <v>17</v>
      </c>
    </row>
    <row r="383" spans="1:20">
      <c r="A383" s="20">
        <v>381</v>
      </c>
      <c r="B383" t="s">
        <v>1491</v>
      </c>
      <c r="C383" t="s">
        <v>35</v>
      </c>
      <c r="D383" t="s">
        <v>180</v>
      </c>
      <c r="E383" t="s">
        <v>181</v>
      </c>
      <c r="F383" t="s">
        <v>1492</v>
      </c>
      <c r="G383" t="s">
        <v>267</v>
      </c>
      <c r="H383" t="s">
        <v>10226</v>
      </c>
      <c r="I383" s="14">
        <v>44272.427256944437</v>
      </c>
      <c r="J383" t="s">
        <v>96</v>
      </c>
      <c r="K383" t="s">
        <v>97</v>
      </c>
      <c r="L383" t="s">
        <v>109</v>
      </c>
      <c r="M383" t="s">
        <v>1493</v>
      </c>
      <c r="N383" t="s">
        <v>109</v>
      </c>
      <c r="O383" t="b">
        <v>0</v>
      </c>
      <c r="P383">
        <v>2021</v>
      </c>
      <c r="Q383" t="s">
        <v>10180</v>
      </c>
      <c r="R383">
        <v>17</v>
      </c>
      <c r="S383" t="s">
        <v>10167</v>
      </c>
      <c r="T383">
        <v>10</v>
      </c>
    </row>
    <row r="384" spans="1:20">
      <c r="A384" s="20">
        <v>382</v>
      </c>
      <c r="B384" t="s">
        <v>1494</v>
      </c>
      <c r="C384" t="s">
        <v>42</v>
      </c>
      <c r="D384" t="s">
        <v>1495</v>
      </c>
      <c r="E384" t="s">
        <v>1496</v>
      </c>
      <c r="F384" t="s">
        <v>1497</v>
      </c>
      <c r="G384" t="s">
        <v>1498</v>
      </c>
      <c r="H384" t="s">
        <v>10522</v>
      </c>
      <c r="I384" s="14">
        <v>44272.504386574074</v>
      </c>
      <c r="J384" t="s">
        <v>96</v>
      </c>
      <c r="K384" t="s">
        <v>97</v>
      </c>
      <c r="L384" t="s">
        <v>98</v>
      </c>
      <c r="M384" t="s">
        <v>1499</v>
      </c>
      <c r="N384" t="s">
        <v>98</v>
      </c>
      <c r="O384" t="b">
        <v>0</v>
      </c>
      <c r="P384">
        <v>2021</v>
      </c>
      <c r="Q384" t="s">
        <v>10180</v>
      </c>
      <c r="R384">
        <v>17</v>
      </c>
      <c r="S384" t="s">
        <v>10167</v>
      </c>
      <c r="T384">
        <v>12</v>
      </c>
    </row>
    <row r="385" spans="1:20">
      <c r="A385" s="20">
        <v>383</v>
      </c>
      <c r="B385" t="s">
        <v>1500</v>
      </c>
      <c r="C385" t="s">
        <v>39</v>
      </c>
      <c r="D385" t="s">
        <v>175</v>
      </c>
      <c r="E385" t="s">
        <v>270</v>
      </c>
      <c r="F385" t="s">
        <v>491</v>
      </c>
      <c r="G385" t="s">
        <v>557</v>
      </c>
      <c r="H385" t="s">
        <v>10292</v>
      </c>
      <c r="I385" s="14">
        <v>44272.514814814807</v>
      </c>
      <c r="J385" t="s">
        <v>96</v>
      </c>
      <c r="K385" t="s">
        <v>97</v>
      </c>
      <c r="L385" t="s">
        <v>98</v>
      </c>
      <c r="M385" t="s">
        <v>1501</v>
      </c>
      <c r="N385" t="s">
        <v>98</v>
      </c>
      <c r="O385" t="b">
        <v>0</v>
      </c>
      <c r="P385">
        <v>2021</v>
      </c>
      <c r="Q385" t="s">
        <v>10180</v>
      </c>
      <c r="R385">
        <v>17</v>
      </c>
      <c r="S385" t="s">
        <v>10167</v>
      </c>
      <c r="T385">
        <v>12</v>
      </c>
    </row>
    <row r="386" spans="1:20">
      <c r="A386" s="20">
        <v>384</v>
      </c>
      <c r="B386" t="s">
        <v>1502</v>
      </c>
      <c r="C386" t="s">
        <v>42</v>
      </c>
      <c r="D386" t="s">
        <v>814</v>
      </c>
      <c r="E386" t="s">
        <v>865</v>
      </c>
      <c r="F386" t="s">
        <v>1503</v>
      </c>
      <c r="G386" t="s">
        <v>1504</v>
      </c>
      <c r="H386" t="s">
        <v>10523</v>
      </c>
      <c r="I386" s="14">
        <v>44272.608715277784</v>
      </c>
      <c r="J386" t="s">
        <v>96</v>
      </c>
      <c r="K386" t="s">
        <v>114</v>
      </c>
      <c r="L386" t="s">
        <v>98</v>
      </c>
      <c r="M386" t="s">
        <v>1505</v>
      </c>
      <c r="N386" t="s">
        <v>98</v>
      </c>
      <c r="O386" t="b">
        <v>0</v>
      </c>
      <c r="P386">
        <v>2021</v>
      </c>
      <c r="Q386" t="s">
        <v>10180</v>
      </c>
      <c r="R386">
        <v>17</v>
      </c>
      <c r="S386" t="s">
        <v>10167</v>
      </c>
      <c r="T386">
        <v>14</v>
      </c>
    </row>
    <row r="387" spans="1:20">
      <c r="A387" s="20">
        <v>385</v>
      </c>
      <c r="B387" t="s">
        <v>1506</v>
      </c>
      <c r="C387" t="s">
        <v>35</v>
      </c>
      <c r="D387" t="s">
        <v>342</v>
      </c>
      <c r="E387" t="s">
        <v>434</v>
      </c>
      <c r="F387" t="s">
        <v>1112</v>
      </c>
      <c r="G387" t="s">
        <v>1507</v>
      </c>
      <c r="H387" t="s">
        <v>10524</v>
      </c>
      <c r="I387" s="14">
        <v>44272.675567129627</v>
      </c>
      <c r="J387" t="s">
        <v>96</v>
      </c>
      <c r="K387" t="s">
        <v>97</v>
      </c>
      <c r="L387" t="s">
        <v>121</v>
      </c>
      <c r="M387" t="s">
        <v>1508</v>
      </c>
      <c r="N387" t="s">
        <v>109</v>
      </c>
      <c r="O387" t="b">
        <v>0</v>
      </c>
      <c r="P387">
        <v>2021</v>
      </c>
      <c r="Q387" t="s">
        <v>10180</v>
      </c>
      <c r="R387">
        <v>17</v>
      </c>
      <c r="S387" t="s">
        <v>10167</v>
      </c>
      <c r="T387">
        <v>16</v>
      </c>
    </row>
    <row r="388" spans="1:20">
      <c r="A388" s="20">
        <v>386</v>
      </c>
      <c r="B388" t="s">
        <v>1509</v>
      </c>
      <c r="C388" t="s">
        <v>42</v>
      </c>
      <c r="D388" t="s">
        <v>375</v>
      </c>
      <c r="E388" t="s">
        <v>376</v>
      </c>
      <c r="F388" t="s">
        <v>1510</v>
      </c>
      <c r="G388" t="s">
        <v>1511</v>
      </c>
      <c r="H388" t="s">
        <v>10525</v>
      </c>
      <c r="I388" s="14">
        <v>44272.749409722222</v>
      </c>
      <c r="J388" t="s">
        <v>96</v>
      </c>
      <c r="K388" t="s">
        <v>97</v>
      </c>
      <c r="L388" t="s">
        <v>98</v>
      </c>
      <c r="M388" t="s">
        <v>1512</v>
      </c>
      <c r="N388" t="s">
        <v>98</v>
      </c>
      <c r="O388" t="b">
        <v>0</v>
      </c>
      <c r="P388">
        <v>2021</v>
      </c>
      <c r="Q388" t="s">
        <v>10180</v>
      </c>
      <c r="R388">
        <v>17</v>
      </c>
      <c r="S388" t="s">
        <v>10167</v>
      </c>
      <c r="T388">
        <v>17</v>
      </c>
    </row>
    <row r="389" spans="1:20">
      <c r="A389" s="20">
        <v>387</v>
      </c>
      <c r="B389" t="s">
        <v>1513</v>
      </c>
      <c r="C389" t="s">
        <v>39</v>
      </c>
      <c r="D389" t="s">
        <v>175</v>
      </c>
      <c r="E389" t="s">
        <v>176</v>
      </c>
      <c r="F389" t="s">
        <v>453</v>
      </c>
      <c r="G389" t="s">
        <v>1514</v>
      </c>
      <c r="H389" t="s">
        <v>10526</v>
      </c>
      <c r="I389" s="14">
        <v>44273.403877314813</v>
      </c>
      <c r="J389" t="s">
        <v>96</v>
      </c>
      <c r="K389" t="s">
        <v>97</v>
      </c>
      <c r="L389" t="s">
        <v>98</v>
      </c>
      <c r="M389" t="s">
        <v>1515</v>
      </c>
      <c r="N389" t="s">
        <v>98</v>
      </c>
      <c r="O389" t="b">
        <v>0</v>
      </c>
      <c r="P389">
        <v>2021</v>
      </c>
      <c r="Q389" t="s">
        <v>10180</v>
      </c>
      <c r="R389">
        <v>18</v>
      </c>
      <c r="S389" t="s">
        <v>10168</v>
      </c>
      <c r="T389">
        <v>9</v>
      </c>
    </row>
    <row r="390" spans="1:20">
      <c r="A390" s="20">
        <v>388</v>
      </c>
      <c r="B390" t="s">
        <v>1516</v>
      </c>
      <c r="C390" t="s">
        <v>52</v>
      </c>
      <c r="D390" t="s">
        <v>52</v>
      </c>
      <c r="E390" t="s">
        <v>111</v>
      </c>
      <c r="F390" t="s">
        <v>491</v>
      </c>
      <c r="G390" t="s">
        <v>1517</v>
      </c>
      <c r="H390" t="s">
        <v>10527</v>
      </c>
      <c r="I390" s="14">
        <v>44273.420358796298</v>
      </c>
      <c r="J390" t="s">
        <v>96</v>
      </c>
      <c r="K390" t="s">
        <v>114</v>
      </c>
      <c r="L390" t="s">
        <v>98</v>
      </c>
      <c r="M390" t="s">
        <v>1518</v>
      </c>
      <c r="N390" t="s">
        <v>98</v>
      </c>
      <c r="O390" t="b">
        <v>0</v>
      </c>
      <c r="P390">
        <v>2021</v>
      </c>
      <c r="Q390" t="s">
        <v>10180</v>
      </c>
      <c r="R390">
        <v>18</v>
      </c>
      <c r="S390" t="s">
        <v>10168</v>
      </c>
      <c r="T390">
        <v>10</v>
      </c>
    </row>
    <row r="391" spans="1:20">
      <c r="A391" s="20">
        <v>389</v>
      </c>
      <c r="B391" t="s">
        <v>1519</v>
      </c>
      <c r="C391" t="s">
        <v>39</v>
      </c>
      <c r="D391" t="s">
        <v>175</v>
      </c>
      <c r="E391" t="s">
        <v>1520</v>
      </c>
      <c r="F391" t="s">
        <v>491</v>
      </c>
      <c r="G391" t="s">
        <v>557</v>
      </c>
      <c r="H391" t="s">
        <v>10292</v>
      </c>
      <c r="I391" s="14">
        <v>44273.4452662037</v>
      </c>
      <c r="J391" t="s">
        <v>96</v>
      </c>
      <c r="K391" t="s">
        <v>114</v>
      </c>
      <c r="L391" t="s">
        <v>98</v>
      </c>
      <c r="M391" t="s">
        <v>1521</v>
      </c>
      <c r="N391" t="s">
        <v>98</v>
      </c>
      <c r="O391" t="b">
        <v>0</v>
      </c>
      <c r="P391">
        <v>2021</v>
      </c>
      <c r="Q391" t="s">
        <v>10180</v>
      </c>
      <c r="R391">
        <v>18</v>
      </c>
      <c r="S391" t="s">
        <v>10168</v>
      </c>
      <c r="T391">
        <v>10</v>
      </c>
    </row>
    <row r="392" spans="1:20">
      <c r="A392" s="20">
        <v>390</v>
      </c>
      <c r="B392" t="s">
        <v>1522</v>
      </c>
      <c r="C392" t="s">
        <v>35</v>
      </c>
      <c r="D392" t="s">
        <v>342</v>
      </c>
      <c r="E392" t="s">
        <v>434</v>
      </c>
      <c r="F392" t="s">
        <v>530</v>
      </c>
      <c r="G392" t="s">
        <v>1523</v>
      </c>
      <c r="H392" t="s">
        <v>10528</v>
      </c>
      <c r="I392" s="14">
        <v>44273.626840277779</v>
      </c>
      <c r="J392" t="s">
        <v>96</v>
      </c>
      <c r="K392" t="s">
        <v>97</v>
      </c>
      <c r="L392" t="s">
        <v>121</v>
      </c>
      <c r="M392" t="s">
        <v>1524</v>
      </c>
      <c r="N392" t="s">
        <v>109</v>
      </c>
      <c r="O392" t="b">
        <v>0</v>
      </c>
      <c r="P392">
        <v>2021</v>
      </c>
      <c r="Q392" t="s">
        <v>10180</v>
      </c>
      <c r="R392">
        <v>18</v>
      </c>
      <c r="S392" t="s">
        <v>10168</v>
      </c>
      <c r="T392">
        <v>15</v>
      </c>
    </row>
    <row r="393" spans="1:20">
      <c r="A393" s="20">
        <v>391</v>
      </c>
      <c r="B393" t="s">
        <v>1525</v>
      </c>
      <c r="C393" t="s">
        <v>42</v>
      </c>
      <c r="D393" t="s">
        <v>814</v>
      </c>
      <c r="E393" t="s">
        <v>865</v>
      </c>
      <c r="F393" t="s">
        <v>266</v>
      </c>
      <c r="G393" t="s">
        <v>1526</v>
      </c>
      <c r="H393" t="s">
        <v>10529</v>
      </c>
      <c r="I393" s="14">
        <v>44273.664351851847</v>
      </c>
      <c r="J393" t="s">
        <v>96</v>
      </c>
      <c r="K393" t="s">
        <v>97</v>
      </c>
      <c r="L393" t="s">
        <v>98</v>
      </c>
      <c r="M393" t="s">
        <v>1527</v>
      </c>
      <c r="N393" t="s">
        <v>98</v>
      </c>
      <c r="O393" t="b">
        <v>0</v>
      </c>
      <c r="P393">
        <v>2021</v>
      </c>
      <c r="Q393" t="s">
        <v>10180</v>
      </c>
      <c r="R393">
        <v>18</v>
      </c>
      <c r="S393" t="s">
        <v>10168</v>
      </c>
      <c r="T393">
        <v>15</v>
      </c>
    </row>
    <row r="394" spans="1:20">
      <c r="A394" s="20">
        <v>392</v>
      </c>
      <c r="B394" t="s">
        <v>1528</v>
      </c>
      <c r="C394" t="s">
        <v>44</v>
      </c>
      <c r="D394" t="s">
        <v>375</v>
      </c>
      <c r="E394" t="s">
        <v>376</v>
      </c>
      <c r="F394" t="s">
        <v>1214</v>
      </c>
      <c r="G394" t="s">
        <v>1529</v>
      </c>
      <c r="H394" t="s">
        <v>10530</v>
      </c>
      <c r="I394" s="14">
        <v>44273.709027777782</v>
      </c>
      <c r="J394" t="s">
        <v>96</v>
      </c>
      <c r="K394" t="s">
        <v>97</v>
      </c>
      <c r="L394" t="s">
        <v>98</v>
      </c>
      <c r="M394" t="s">
        <v>1530</v>
      </c>
      <c r="N394" t="s">
        <v>98</v>
      </c>
      <c r="O394" t="b">
        <v>0</v>
      </c>
      <c r="P394">
        <v>2021</v>
      </c>
      <c r="Q394" t="s">
        <v>10180</v>
      </c>
      <c r="R394">
        <v>18</v>
      </c>
      <c r="S394" t="s">
        <v>10168</v>
      </c>
      <c r="T394">
        <v>17</v>
      </c>
    </row>
    <row r="395" spans="1:20">
      <c r="A395" s="20">
        <v>393</v>
      </c>
      <c r="B395" t="s">
        <v>1531</v>
      </c>
      <c r="C395" t="s">
        <v>42</v>
      </c>
      <c r="D395" t="s">
        <v>814</v>
      </c>
      <c r="E395" t="s">
        <v>865</v>
      </c>
      <c r="F395" t="s">
        <v>1532</v>
      </c>
      <c r="G395" t="s">
        <v>1533</v>
      </c>
      <c r="H395" t="s">
        <v>10531</v>
      </c>
      <c r="I395" s="14">
        <v>44273.736331018517</v>
      </c>
      <c r="J395" t="s">
        <v>96</v>
      </c>
      <c r="K395" t="s">
        <v>97</v>
      </c>
      <c r="L395" t="s">
        <v>98</v>
      </c>
      <c r="M395" t="s">
        <v>1534</v>
      </c>
      <c r="N395" t="s">
        <v>98</v>
      </c>
      <c r="O395" t="b">
        <v>0</v>
      </c>
      <c r="P395">
        <v>2021</v>
      </c>
      <c r="Q395" t="s">
        <v>10180</v>
      </c>
      <c r="R395">
        <v>18</v>
      </c>
      <c r="S395" t="s">
        <v>10168</v>
      </c>
      <c r="T395">
        <v>17</v>
      </c>
    </row>
    <row r="396" spans="1:20">
      <c r="A396" s="20">
        <v>394</v>
      </c>
      <c r="B396" t="s">
        <v>1535</v>
      </c>
      <c r="C396" t="s">
        <v>36</v>
      </c>
      <c r="D396" t="s">
        <v>37</v>
      </c>
      <c r="E396" t="s">
        <v>139</v>
      </c>
      <c r="F396" t="s">
        <v>491</v>
      </c>
      <c r="G396" t="s">
        <v>1536</v>
      </c>
      <c r="H396" t="s">
        <v>10532</v>
      </c>
      <c r="I396" s="14">
        <v>44273.909756944442</v>
      </c>
      <c r="J396" t="s">
        <v>96</v>
      </c>
      <c r="K396" t="s">
        <v>97</v>
      </c>
      <c r="L396" t="s">
        <v>107</v>
      </c>
      <c r="M396" t="s">
        <v>1537</v>
      </c>
      <c r="N396" t="s">
        <v>107</v>
      </c>
      <c r="O396" t="b">
        <v>0</v>
      </c>
      <c r="P396">
        <v>2021</v>
      </c>
      <c r="Q396" t="s">
        <v>10180</v>
      </c>
      <c r="R396">
        <v>18</v>
      </c>
      <c r="S396" t="s">
        <v>10168</v>
      </c>
      <c r="T396">
        <v>21</v>
      </c>
    </row>
    <row r="397" spans="1:20">
      <c r="A397" s="20">
        <v>395</v>
      </c>
      <c r="B397" t="s">
        <v>1538</v>
      </c>
      <c r="C397" t="s">
        <v>42</v>
      </c>
      <c r="D397" t="s">
        <v>165</v>
      </c>
      <c r="E397" t="s">
        <v>133</v>
      </c>
      <c r="F397" t="s">
        <v>1539</v>
      </c>
      <c r="G397" t="s">
        <v>1540</v>
      </c>
      <c r="H397" t="s">
        <v>10533</v>
      </c>
      <c r="I397" s="14">
        <v>44274.496018518519</v>
      </c>
      <c r="J397" t="s">
        <v>96</v>
      </c>
      <c r="K397" t="s">
        <v>97</v>
      </c>
      <c r="L397" t="s">
        <v>98</v>
      </c>
      <c r="M397" t="s">
        <v>1541</v>
      </c>
      <c r="N397" t="s">
        <v>98</v>
      </c>
      <c r="O397" t="b">
        <v>0</v>
      </c>
      <c r="P397">
        <v>2021</v>
      </c>
      <c r="Q397" t="s">
        <v>10180</v>
      </c>
      <c r="R397">
        <v>19</v>
      </c>
      <c r="S397" t="s">
        <v>10169</v>
      </c>
      <c r="T397">
        <v>11</v>
      </c>
    </row>
    <row r="398" spans="1:20">
      <c r="A398" s="20">
        <v>396</v>
      </c>
      <c r="B398" t="s">
        <v>1542</v>
      </c>
      <c r="C398" t="s">
        <v>35</v>
      </c>
      <c r="D398" t="s">
        <v>124</v>
      </c>
      <c r="E398" t="s">
        <v>144</v>
      </c>
      <c r="F398" t="s">
        <v>1029</v>
      </c>
      <c r="G398" t="s">
        <v>1543</v>
      </c>
      <c r="H398" t="s">
        <v>1543</v>
      </c>
      <c r="I398" s="14">
        <v>44274.506712962961</v>
      </c>
      <c r="J398" t="s">
        <v>96</v>
      </c>
      <c r="K398" t="s">
        <v>97</v>
      </c>
      <c r="L398" t="s">
        <v>109</v>
      </c>
      <c r="M398" t="s">
        <v>806</v>
      </c>
      <c r="N398" t="s">
        <v>109</v>
      </c>
      <c r="O398" t="b">
        <v>0</v>
      </c>
      <c r="P398">
        <v>2021</v>
      </c>
      <c r="Q398" t="s">
        <v>10180</v>
      </c>
      <c r="R398">
        <v>19</v>
      </c>
      <c r="S398" t="s">
        <v>10169</v>
      </c>
      <c r="T398">
        <v>12</v>
      </c>
    </row>
    <row r="399" spans="1:20">
      <c r="A399" s="20">
        <v>397</v>
      </c>
      <c r="B399" t="s">
        <v>1544</v>
      </c>
      <c r="C399" t="s">
        <v>39</v>
      </c>
      <c r="D399" t="s">
        <v>175</v>
      </c>
      <c r="E399" t="s">
        <v>270</v>
      </c>
      <c r="F399" t="s">
        <v>271</v>
      </c>
      <c r="G399" t="s">
        <v>1545</v>
      </c>
      <c r="H399" t="s">
        <v>10534</v>
      </c>
      <c r="I399" s="14">
        <v>44274.562037037038</v>
      </c>
      <c r="J399" t="s">
        <v>96</v>
      </c>
      <c r="K399" t="s">
        <v>97</v>
      </c>
      <c r="L399" t="s">
        <v>98</v>
      </c>
      <c r="M399" t="s">
        <v>1546</v>
      </c>
      <c r="N399" t="s">
        <v>98</v>
      </c>
      <c r="O399" t="b">
        <v>0</v>
      </c>
      <c r="P399">
        <v>2021</v>
      </c>
      <c r="Q399" t="s">
        <v>10180</v>
      </c>
      <c r="R399">
        <v>19</v>
      </c>
      <c r="S399" t="s">
        <v>10169</v>
      </c>
      <c r="T399">
        <v>13</v>
      </c>
    </row>
    <row r="400" spans="1:20">
      <c r="A400" s="20">
        <v>398</v>
      </c>
      <c r="B400" t="s">
        <v>1547</v>
      </c>
      <c r="C400" t="s">
        <v>42</v>
      </c>
      <c r="D400" t="s">
        <v>92</v>
      </c>
      <c r="E400" t="s">
        <v>1427</v>
      </c>
      <c r="F400" t="s">
        <v>249</v>
      </c>
      <c r="G400" t="s">
        <v>702</v>
      </c>
      <c r="H400" t="s">
        <v>10325</v>
      </c>
      <c r="I400" s="14">
        <v>44274.604942129627</v>
      </c>
      <c r="J400" t="s">
        <v>96</v>
      </c>
      <c r="K400" t="s">
        <v>97</v>
      </c>
      <c r="L400" t="s">
        <v>98</v>
      </c>
      <c r="M400" t="s">
        <v>1548</v>
      </c>
      <c r="N400" t="s">
        <v>98</v>
      </c>
      <c r="O400" t="b">
        <v>0</v>
      </c>
      <c r="P400">
        <v>2021</v>
      </c>
      <c r="Q400" t="s">
        <v>10180</v>
      </c>
      <c r="R400">
        <v>19</v>
      </c>
      <c r="S400" t="s">
        <v>10169</v>
      </c>
      <c r="T400">
        <v>14</v>
      </c>
    </row>
    <row r="401" spans="1:20">
      <c r="A401" s="20">
        <v>399</v>
      </c>
      <c r="B401" t="s">
        <v>1549</v>
      </c>
      <c r="C401" t="s">
        <v>39</v>
      </c>
      <c r="D401" t="s">
        <v>175</v>
      </c>
      <c r="E401" t="s">
        <v>270</v>
      </c>
      <c r="F401" t="s">
        <v>491</v>
      </c>
      <c r="G401" t="s">
        <v>1550</v>
      </c>
      <c r="H401" t="s">
        <v>10535</v>
      </c>
      <c r="I401" s="14">
        <v>44274.700219907398</v>
      </c>
      <c r="J401" t="s">
        <v>96</v>
      </c>
      <c r="K401" t="s">
        <v>114</v>
      </c>
      <c r="L401" t="s">
        <v>98</v>
      </c>
      <c r="M401" t="s">
        <v>1551</v>
      </c>
      <c r="N401" t="s">
        <v>98</v>
      </c>
      <c r="O401" t="b">
        <v>0</v>
      </c>
      <c r="P401">
        <v>2021</v>
      </c>
      <c r="Q401" t="s">
        <v>10180</v>
      </c>
      <c r="R401">
        <v>19</v>
      </c>
      <c r="S401" t="s">
        <v>10169</v>
      </c>
      <c r="T401">
        <v>16</v>
      </c>
    </row>
    <row r="402" spans="1:20">
      <c r="A402" s="20">
        <v>400</v>
      </c>
      <c r="B402" t="s">
        <v>1552</v>
      </c>
      <c r="C402" t="s">
        <v>44</v>
      </c>
      <c r="D402" t="s">
        <v>507</v>
      </c>
      <c r="E402" t="s">
        <v>508</v>
      </c>
      <c r="F402" t="s">
        <v>1553</v>
      </c>
      <c r="G402" t="s">
        <v>1554</v>
      </c>
      <c r="H402" t="s">
        <v>10536</v>
      </c>
      <c r="I402" s="14">
        <v>44274.71775462963</v>
      </c>
      <c r="J402" t="s">
        <v>96</v>
      </c>
      <c r="K402" t="s">
        <v>114</v>
      </c>
      <c r="L402" t="s">
        <v>98</v>
      </c>
      <c r="M402" t="s">
        <v>1555</v>
      </c>
      <c r="N402" t="s">
        <v>98</v>
      </c>
      <c r="O402" t="b">
        <v>0</v>
      </c>
      <c r="P402">
        <v>2021</v>
      </c>
      <c r="Q402" t="s">
        <v>10180</v>
      </c>
      <c r="R402">
        <v>19</v>
      </c>
      <c r="S402" t="s">
        <v>10169</v>
      </c>
      <c r="T402">
        <v>17</v>
      </c>
    </row>
    <row r="403" spans="1:20">
      <c r="A403" s="20">
        <v>401</v>
      </c>
      <c r="B403" t="s">
        <v>1556</v>
      </c>
      <c r="C403" t="s">
        <v>42</v>
      </c>
      <c r="D403" t="s">
        <v>215</v>
      </c>
      <c r="E403" t="s">
        <v>216</v>
      </c>
      <c r="F403" t="s">
        <v>935</v>
      </c>
      <c r="G403" t="s">
        <v>1092</v>
      </c>
      <c r="H403" t="s">
        <v>10425</v>
      </c>
      <c r="I403" s="14">
        <v>44274.750358796293</v>
      </c>
      <c r="J403" t="s">
        <v>96</v>
      </c>
      <c r="K403" t="s">
        <v>97</v>
      </c>
      <c r="L403" t="s">
        <v>109</v>
      </c>
      <c r="M403" t="s">
        <v>1557</v>
      </c>
      <c r="N403" t="s">
        <v>109</v>
      </c>
      <c r="O403" t="b">
        <v>0</v>
      </c>
      <c r="P403">
        <v>2021</v>
      </c>
      <c r="Q403" t="s">
        <v>10180</v>
      </c>
      <c r="R403">
        <v>19</v>
      </c>
      <c r="S403" t="s">
        <v>10169</v>
      </c>
      <c r="T403">
        <v>18</v>
      </c>
    </row>
    <row r="404" spans="1:20">
      <c r="A404" s="20">
        <v>402</v>
      </c>
      <c r="B404" t="s">
        <v>1558</v>
      </c>
      <c r="C404" t="s">
        <v>42</v>
      </c>
      <c r="D404" t="s">
        <v>92</v>
      </c>
      <c r="E404" t="s">
        <v>895</v>
      </c>
      <c r="F404" t="s">
        <v>1370</v>
      </c>
      <c r="G404" t="s">
        <v>1559</v>
      </c>
      <c r="H404" t="s">
        <v>10537</v>
      </c>
      <c r="I404" s="14">
        <v>44274.76667824074</v>
      </c>
      <c r="J404" t="s">
        <v>96</v>
      </c>
      <c r="K404" t="s">
        <v>97</v>
      </c>
      <c r="L404" t="s">
        <v>98</v>
      </c>
      <c r="M404" t="s">
        <v>1560</v>
      </c>
      <c r="N404" t="s">
        <v>98</v>
      </c>
      <c r="O404" t="b">
        <v>0</v>
      </c>
      <c r="P404">
        <v>2021</v>
      </c>
      <c r="Q404" t="s">
        <v>10180</v>
      </c>
      <c r="R404">
        <v>19</v>
      </c>
      <c r="S404" t="s">
        <v>10169</v>
      </c>
      <c r="T404">
        <v>18</v>
      </c>
    </row>
    <row r="405" spans="1:20">
      <c r="A405" s="20">
        <v>403</v>
      </c>
      <c r="B405" t="s">
        <v>1561</v>
      </c>
      <c r="C405" t="s">
        <v>39</v>
      </c>
      <c r="D405" t="s">
        <v>175</v>
      </c>
      <c r="E405" t="s">
        <v>632</v>
      </c>
      <c r="F405" t="s">
        <v>491</v>
      </c>
      <c r="G405" t="s">
        <v>1562</v>
      </c>
      <c r="H405" t="s">
        <v>10538</v>
      </c>
      <c r="I405" s="14">
        <v>44274.937951388893</v>
      </c>
      <c r="J405" t="s">
        <v>105</v>
      </c>
      <c r="K405" t="s">
        <v>114</v>
      </c>
      <c r="L405" t="s">
        <v>98</v>
      </c>
      <c r="M405" t="s">
        <v>1563</v>
      </c>
      <c r="N405" t="s">
        <v>98</v>
      </c>
      <c r="O405" t="b">
        <v>0</v>
      </c>
      <c r="P405">
        <v>2021</v>
      </c>
      <c r="Q405" t="s">
        <v>10180</v>
      </c>
      <c r="R405">
        <v>19</v>
      </c>
      <c r="S405" t="s">
        <v>10169</v>
      </c>
      <c r="T405">
        <v>22</v>
      </c>
    </row>
    <row r="406" spans="1:20">
      <c r="A406" s="20">
        <v>404</v>
      </c>
      <c r="B406" t="s">
        <v>1564</v>
      </c>
      <c r="C406" t="s">
        <v>44</v>
      </c>
      <c r="D406" t="s">
        <v>159</v>
      </c>
      <c r="E406" t="s">
        <v>248</v>
      </c>
      <c r="F406" t="s">
        <v>1565</v>
      </c>
      <c r="G406" t="s">
        <v>1566</v>
      </c>
      <c r="H406" t="s">
        <v>10539</v>
      </c>
      <c r="I406" s="14">
        <v>44275.403692129628</v>
      </c>
      <c r="J406" t="s">
        <v>96</v>
      </c>
      <c r="K406" t="s">
        <v>97</v>
      </c>
      <c r="L406" t="s">
        <v>98</v>
      </c>
      <c r="M406" t="s">
        <v>1567</v>
      </c>
      <c r="N406" t="s">
        <v>98</v>
      </c>
      <c r="O406" t="b">
        <v>0</v>
      </c>
      <c r="P406">
        <v>2021</v>
      </c>
      <c r="Q406" t="s">
        <v>10180</v>
      </c>
      <c r="R406">
        <v>20</v>
      </c>
      <c r="S406" t="s">
        <v>10171</v>
      </c>
      <c r="T406">
        <v>9</v>
      </c>
    </row>
    <row r="407" spans="1:20">
      <c r="A407" s="20">
        <v>405</v>
      </c>
      <c r="B407" t="s">
        <v>1568</v>
      </c>
      <c r="C407" t="s">
        <v>35</v>
      </c>
      <c r="D407" t="s">
        <v>342</v>
      </c>
      <c r="E407" t="s">
        <v>1002</v>
      </c>
      <c r="F407" t="s">
        <v>221</v>
      </c>
      <c r="G407" t="s">
        <v>1569</v>
      </c>
      <c r="H407" t="s">
        <v>10540</v>
      </c>
      <c r="I407" s="14">
        <v>44275.439062500001</v>
      </c>
      <c r="J407" t="s">
        <v>96</v>
      </c>
      <c r="K407" t="s">
        <v>114</v>
      </c>
      <c r="L407" t="s">
        <v>109</v>
      </c>
      <c r="M407" t="s">
        <v>1570</v>
      </c>
      <c r="N407" t="s">
        <v>109</v>
      </c>
      <c r="O407" t="b">
        <v>1</v>
      </c>
      <c r="P407">
        <v>2021</v>
      </c>
      <c r="Q407" t="s">
        <v>10180</v>
      </c>
      <c r="R407">
        <v>20</v>
      </c>
      <c r="S407" t="s">
        <v>10171</v>
      </c>
      <c r="T407">
        <v>10</v>
      </c>
    </row>
    <row r="408" spans="1:20">
      <c r="A408" s="20">
        <v>406</v>
      </c>
      <c r="B408" t="s">
        <v>1571</v>
      </c>
      <c r="C408" t="s">
        <v>44</v>
      </c>
      <c r="D408" t="s">
        <v>159</v>
      </c>
      <c r="E408" t="s">
        <v>248</v>
      </c>
      <c r="F408" t="s">
        <v>1016</v>
      </c>
      <c r="G408" t="s">
        <v>1572</v>
      </c>
      <c r="H408" t="s">
        <v>10541</v>
      </c>
      <c r="I408" s="14">
        <v>44275.470578703702</v>
      </c>
      <c r="J408" t="s">
        <v>96</v>
      </c>
      <c r="K408" t="s">
        <v>97</v>
      </c>
      <c r="L408" t="s">
        <v>98</v>
      </c>
      <c r="M408" t="s">
        <v>1573</v>
      </c>
      <c r="N408" t="s">
        <v>98</v>
      </c>
      <c r="O408" t="b">
        <v>0</v>
      </c>
      <c r="P408">
        <v>2021</v>
      </c>
      <c r="Q408" t="s">
        <v>10180</v>
      </c>
      <c r="R408">
        <v>20</v>
      </c>
      <c r="S408" t="s">
        <v>10171</v>
      </c>
      <c r="T408">
        <v>11</v>
      </c>
    </row>
    <row r="409" spans="1:20">
      <c r="A409" s="20">
        <v>407</v>
      </c>
      <c r="B409" t="s">
        <v>1574</v>
      </c>
      <c r="C409" t="s">
        <v>42</v>
      </c>
      <c r="D409" t="s">
        <v>159</v>
      </c>
      <c r="E409" t="s">
        <v>160</v>
      </c>
      <c r="F409" t="s">
        <v>653</v>
      </c>
      <c r="G409" t="s">
        <v>1529</v>
      </c>
      <c r="H409" t="s">
        <v>10530</v>
      </c>
      <c r="I409" s="14">
        <v>44277.377233796287</v>
      </c>
      <c r="J409" t="s">
        <v>96</v>
      </c>
      <c r="K409" t="s">
        <v>97</v>
      </c>
      <c r="L409" t="s">
        <v>98</v>
      </c>
      <c r="M409" t="s">
        <v>1575</v>
      </c>
      <c r="N409" t="s">
        <v>98</v>
      </c>
      <c r="O409" t="b">
        <v>0</v>
      </c>
      <c r="P409">
        <v>2021</v>
      </c>
      <c r="Q409" t="s">
        <v>10180</v>
      </c>
      <c r="R409">
        <v>22</v>
      </c>
      <c r="S409" t="s">
        <v>10165</v>
      </c>
      <c r="T409">
        <v>9</v>
      </c>
    </row>
    <row r="410" spans="1:20">
      <c r="A410" s="20">
        <v>408</v>
      </c>
      <c r="B410" t="s">
        <v>1576</v>
      </c>
      <c r="C410" t="s">
        <v>42</v>
      </c>
      <c r="D410" t="s">
        <v>507</v>
      </c>
      <c r="E410" t="s">
        <v>508</v>
      </c>
      <c r="F410" t="s">
        <v>1577</v>
      </c>
      <c r="G410" t="s">
        <v>1578</v>
      </c>
      <c r="H410" t="s">
        <v>10542</v>
      </c>
      <c r="I410" s="14">
        <v>44277.467928240738</v>
      </c>
      <c r="J410" t="s">
        <v>96</v>
      </c>
      <c r="K410" t="s">
        <v>97</v>
      </c>
      <c r="L410" t="s">
        <v>98</v>
      </c>
      <c r="M410" t="s">
        <v>1579</v>
      </c>
      <c r="N410" t="s">
        <v>98</v>
      </c>
      <c r="O410" t="b">
        <v>0</v>
      </c>
      <c r="P410">
        <v>2021</v>
      </c>
      <c r="Q410" t="s">
        <v>10180</v>
      </c>
      <c r="R410">
        <v>22</v>
      </c>
      <c r="S410" t="s">
        <v>10165</v>
      </c>
      <c r="T410">
        <v>11</v>
      </c>
    </row>
    <row r="411" spans="1:20">
      <c r="A411" s="20">
        <v>409</v>
      </c>
      <c r="B411" t="s">
        <v>1580</v>
      </c>
      <c r="C411" t="s">
        <v>42</v>
      </c>
      <c r="D411" t="s">
        <v>507</v>
      </c>
      <c r="E411" t="s">
        <v>508</v>
      </c>
      <c r="F411" t="s">
        <v>1581</v>
      </c>
      <c r="G411" t="s">
        <v>1582</v>
      </c>
      <c r="H411" t="s">
        <v>10543</v>
      </c>
      <c r="I411" s="14">
        <v>44277.603009259263</v>
      </c>
      <c r="J411" t="s">
        <v>96</v>
      </c>
      <c r="K411" t="s">
        <v>97</v>
      </c>
      <c r="L411" t="s">
        <v>98</v>
      </c>
      <c r="M411" t="s">
        <v>1583</v>
      </c>
      <c r="N411" t="s">
        <v>98</v>
      </c>
      <c r="O411" t="b">
        <v>0</v>
      </c>
      <c r="P411">
        <v>2021</v>
      </c>
      <c r="Q411" t="s">
        <v>10180</v>
      </c>
      <c r="R411">
        <v>22</v>
      </c>
      <c r="S411" t="s">
        <v>10165</v>
      </c>
      <c r="T411">
        <v>14</v>
      </c>
    </row>
    <row r="412" spans="1:20">
      <c r="A412" s="20">
        <v>410</v>
      </c>
      <c r="B412" t="s">
        <v>1584</v>
      </c>
      <c r="C412" t="s">
        <v>39</v>
      </c>
      <c r="D412" t="s">
        <v>175</v>
      </c>
      <c r="E412" t="s">
        <v>270</v>
      </c>
      <c r="F412" t="s">
        <v>453</v>
      </c>
      <c r="G412" t="s">
        <v>1585</v>
      </c>
      <c r="H412" t="s">
        <v>10544</v>
      </c>
      <c r="I412" s="14">
        <v>44277.565486111111</v>
      </c>
      <c r="J412" t="s">
        <v>96</v>
      </c>
      <c r="K412" t="s">
        <v>97</v>
      </c>
      <c r="L412" t="s">
        <v>98</v>
      </c>
      <c r="M412" t="s">
        <v>1586</v>
      </c>
      <c r="N412" t="s">
        <v>98</v>
      </c>
      <c r="O412" t="b">
        <v>0</v>
      </c>
      <c r="P412">
        <v>2021</v>
      </c>
      <c r="Q412" t="s">
        <v>10180</v>
      </c>
      <c r="R412">
        <v>22</v>
      </c>
      <c r="S412" t="s">
        <v>10165</v>
      </c>
      <c r="T412">
        <v>13</v>
      </c>
    </row>
    <row r="413" spans="1:20">
      <c r="A413" s="20">
        <v>411</v>
      </c>
      <c r="B413" t="s">
        <v>1587</v>
      </c>
      <c r="C413" t="s">
        <v>44</v>
      </c>
      <c r="D413" t="s">
        <v>159</v>
      </c>
      <c r="E413" t="s">
        <v>248</v>
      </c>
      <c r="F413" t="s">
        <v>640</v>
      </c>
      <c r="G413" t="s">
        <v>1588</v>
      </c>
      <c r="H413" t="s">
        <v>10545</v>
      </c>
      <c r="I413" s="14">
        <v>44277.655798611107</v>
      </c>
      <c r="J413" t="s">
        <v>96</v>
      </c>
      <c r="K413" t="s">
        <v>97</v>
      </c>
      <c r="L413" t="s">
        <v>98</v>
      </c>
      <c r="M413" t="s">
        <v>1589</v>
      </c>
      <c r="N413" t="s">
        <v>98</v>
      </c>
      <c r="O413" t="b">
        <v>0</v>
      </c>
      <c r="P413">
        <v>2021</v>
      </c>
      <c r="Q413" t="s">
        <v>10180</v>
      </c>
      <c r="R413">
        <v>22</v>
      </c>
      <c r="S413" t="s">
        <v>10165</v>
      </c>
      <c r="T413">
        <v>15</v>
      </c>
    </row>
    <row r="414" spans="1:20">
      <c r="A414" s="20">
        <v>412</v>
      </c>
      <c r="B414" t="s">
        <v>1590</v>
      </c>
      <c r="C414" t="s">
        <v>44</v>
      </c>
      <c r="D414" t="s">
        <v>375</v>
      </c>
      <c r="E414" t="s">
        <v>376</v>
      </c>
      <c r="F414" t="s">
        <v>1591</v>
      </c>
      <c r="G414" t="s">
        <v>1592</v>
      </c>
      <c r="H414" t="s">
        <v>10546</v>
      </c>
      <c r="I414" s="14">
        <v>44277.595775462964</v>
      </c>
      <c r="J414" t="s">
        <v>96</v>
      </c>
      <c r="K414" t="s">
        <v>114</v>
      </c>
      <c r="L414" t="s">
        <v>98</v>
      </c>
      <c r="M414" t="s">
        <v>1593</v>
      </c>
      <c r="N414" t="s">
        <v>98</v>
      </c>
      <c r="O414" t="b">
        <v>0</v>
      </c>
      <c r="P414">
        <v>2021</v>
      </c>
      <c r="Q414" t="s">
        <v>10180</v>
      </c>
      <c r="R414">
        <v>22</v>
      </c>
      <c r="S414" t="s">
        <v>10165</v>
      </c>
      <c r="T414">
        <v>14</v>
      </c>
    </row>
    <row r="415" spans="1:20">
      <c r="A415" s="20">
        <v>413</v>
      </c>
      <c r="B415" t="s">
        <v>1594</v>
      </c>
      <c r="C415" t="s">
        <v>36</v>
      </c>
      <c r="D415" t="s">
        <v>37</v>
      </c>
      <c r="E415" t="s">
        <v>139</v>
      </c>
      <c r="F415" t="s">
        <v>1062</v>
      </c>
      <c r="G415" t="s">
        <v>1595</v>
      </c>
      <c r="H415" t="s">
        <v>10547</v>
      </c>
      <c r="I415" s="14">
        <v>44277.630601851852</v>
      </c>
      <c r="J415" t="s">
        <v>96</v>
      </c>
      <c r="K415" t="s">
        <v>97</v>
      </c>
      <c r="L415" t="s">
        <v>107</v>
      </c>
      <c r="M415" t="s">
        <v>1596</v>
      </c>
      <c r="N415" t="s">
        <v>107</v>
      </c>
      <c r="O415" t="b">
        <v>1</v>
      </c>
      <c r="P415">
        <v>2021</v>
      </c>
      <c r="Q415" t="s">
        <v>10180</v>
      </c>
      <c r="R415">
        <v>22</v>
      </c>
      <c r="S415" t="s">
        <v>10165</v>
      </c>
      <c r="T415">
        <v>15</v>
      </c>
    </row>
    <row r="416" spans="1:20">
      <c r="A416" s="20">
        <v>414</v>
      </c>
      <c r="B416" t="s">
        <v>1597</v>
      </c>
      <c r="C416" t="s">
        <v>42</v>
      </c>
      <c r="D416" t="s">
        <v>165</v>
      </c>
      <c r="E416" t="s">
        <v>133</v>
      </c>
      <c r="F416" t="s">
        <v>1565</v>
      </c>
      <c r="G416" t="s">
        <v>1598</v>
      </c>
      <c r="H416" t="s">
        <v>10548</v>
      </c>
      <c r="I416" s="14">
        <v>44277.691562499997</v>
      </c>
      <c r="J416" t="s">
        <v>96</v>
      </c>
      <c r="K416" t="s">
        <v>97</v>
      </c>
      <c r="L416" t="s">
        <v>98</v>
      </c>
      <c r="M416" t="s">
        <v>1599</v>
      </c>
      <c r="N416" t="s">
        <v>98</v>
      </c>
      <c r="O416" t="b">
        <v>0</v>
      </c>
      <c r="P416">
        <v>2021</v>
      </c>
      <c r="Q416" t="s">
        <v>10180</v>
      </c>
      <c r="R416">
        <v>22</v>
      </c>
      <c r="S416" t="s">
        <v>10165</v>
      </c>
      <c r="T416">
        <v>16</v>
      </c>
    </row>
    <row r="417" spans="1:20">
      <c r="A417" s="20">
        <v>415</v>
      </c>
      <c r="B417" t="s">
        <v>1600</v>
      </c>
      <c r="C417" t="s">
        <v>42</v>
      </c>
      <c r="D417" t="s">
        <v>375</v>
      </c>
      <c r="E417" t="s">
        <v>376</v>
      </c>
      <c r="F417" t="s">
        <v>1095</v>
      </c>
      <c r="G417" t="s">
        <v>1601</v>
      </c>
      <c r="H417" t="s">
        <v>10549</v>
      </c>
      <c r="I417" s="14">
        <v>44277.710682870369</v>
      </c>
      <c r="J417" t="s">
        <v>96</v>
      </c>
      <c r="K417" t="s">
        <v>97</v>
      </c>
      <c r="L417" t="s">
        <v>98</v>
      </c>
      <c r="M417" t="s">
        <v>1602</v>
      </c>
      <c r="N417" t="s">
        <v>98</v>
      </c>
      <c r="O417" t="b">
        <v>0</v>
      </c>
      <c r="P417">
        <v>2021</v>
      </c>
      <c r="Q417" t="s">
        <v>10180</v>
      </c>
      <c r="R417">
        <v>22</v>
      </c>
      <c r="S417" t="s">
        <v>10165</v>
      </c>
      <c r="T417">
        <v>17</v>
      </c>
    </row>
    <row r="418" spans="1:20">
      <c r="A418" s="20">
        <v>416</v>
      </c>
      <c r="B418" t="s">
        <v>1603</v>
      </c>
      <c r="C418" t="s">
        <v>42</v>
      </c>
      <c r="D418" t="s">
        <v>375</v>
      </c>
      <c r="E418" t="s">
        <v>376</v>
      </c>
      <c r="F418" t="s">
        <v>1604</v>
      </c>
      <c r="G418" t="s">
        <v>1605</v>
      </c>
      <c r="H418" t="s">
        <v>10550</v>
      </c>
      <c r="I418" s="14">
        <v>44277.715833333343</v>
      </c>
      <c r="J418" t="s">
        <v>105</v>
      </c>
      <c r="K418" t="s">
        <v>97</v>
      </c>
      <c r="L418" t="s">
        <v>98</v>
      </c>
      <c r="M418" t="s">
        <v>1606</v>
      </c>
      <c r="N418" t="s">
        <v>98</v>
      </c>
      <c r="O418" t="b">
        <v>0</v>
      </c>
      <c r="P418">
        <v>2021</v>
      </c>
      <c r="Q418" t="s">
        <v>10180</v>
      </c>
      <c r="R418">
        <v>22</v>
      </c>
      <c r="S418" t="s">
        <v>10165</v>
      </c>
      <c r="T418">
        <v>17</v>
      </c>
    </row>
    <row r="419" spans="1:20">
      <c r="A419" s="20">
        <v>417</v>
      </c>
      <c r="B419" t="s">
        <v>1607</v>
      </c>
      <c r="C419" t="s">
        <v>44</v>
      </c>
      <c r="D419" t="s">
        <v>375</v>
      </c>
      <c r="E419" t="s">
        <v>376</v>
      </c>
      <c r="F419" t="s">
        <v>1608</v>
      </c>
      <c r="G419" t="s">
        <v>1609</v>
      </c>
      <c r="H419" t="s">
        <v>10551</v>
      </c>
      <c r="I419" s="14">
        <v>44277.72246527778</v>
      </c>
      <c r="J419" t="s">
        <v>96</v>
      </c>
      <c r="K419" t="s">
        <v>97</v>
      </c>
      <c r="L419" t="s">
        <v>98</v>
      </c>
      <c r="M419" t="s">
        <v>1610</v>
      </c>
      <c r="N419" t="s">
        <v>98</v>
      </c>
      <c r="O419" t="b">
        <v>0</v>
      </c>
      <c r="P419">
        <v>2021</v>
      </c>
      <c r="Q419" t="s">
        <v>10180</v>
      </c>
      <c r="R419">
        <v>22</v>
      </c>
      <c r="S419" t="s">
        <v>10165</v>
      </c>
      <c r="T419">
        <v>17</v>
      </c>
    </row>
    <row r="420" spans="1:20">
      <c r="A420" s="20">
        <v>418</v>
      </c>
      <c r="B420" t="s">
        <v>1611</v>
      </c>
      <c r="C420" t="s">
        <v>44</v>
      </c>
      <c r="D420" t="s">
        <v>507</v>
      </c>
      <c r="E420" t="s">
        <v>508</v>
      </c>
      <c r="F420" t="s">
        <v>1612</v>
      </c>
      <c r="G420" t="s">
        <v>1613</v>
      </c>
      <c r="H420" t="s">
        <v>10552</v>
      </c>
      <c r="I420" s="14">
        <v>44277.742777777778</v>
      </c>
      <c r="J420" t="s">
        <v>96</v>
      </c>
      <c r="K420" t="s">
        <v>97</v>
      </c>
      <c r="L420" t="s">
        <v>98</v>
      </c>
      <c r="M420" t="s">
        <v>1614</v>
      </c>
      <c r="N420" t="s">
        <v>98</v>
      </c>
      <c r="O420" t="b">
        <v>0</v>
      </c>
      <c r="P420">
        <v>2021</v>
      </c>
      <c r="Q420" t="s">
        <v>10180</v>
      </c>
      <c r="R420">
        <v>22</v>
      </c>
      <c r="S420" t="s">
        <v>10165</v>
      </c>
      <c r="T420">
        <v>17</v>
      </c>
    </row>
    <row r="421" spans="1:20">
      <c r="A421" s="20">
        <v>419</v>
      </c>
      <c r="B421" t="s">
        <v>1615</v>
      </c>
      <c r="C421" t="s">
        <v>44</v>
      </c>
      <c r="D421" t="s">
        <v>375</v>
      </c>
      <c r="E421" t="s">
        <v>376</v>
      </c>
      <c r="F421" t="s">
        <v>1616</v>
      </c>
      <c r="G421" t="s">
        <v>1617</v>
      </c>
      <c r="H421" t="s">
        <v>10553</v>
      </c>
      <c r="I421" s="14">
        <v>44277.730856481481</v>
      </c>
      <c r="J421" t="s">
        <v>96</v>
      </c>
      <c r="K421" t="s">
        <v>114</v>
      </c>
      <c r="L421" t="s">
        <v>98</v>
      </c>
      <c r="M421" t="s">
        <v>1618</v>
      </c>
      <c r="N421" t="s">
        <v>98</v>
      </c>
      <c r="O421" t="b">
        <v>0</v>
      </c>
      <c r="P421">
        <v>2021</v>
      </c>
      <c r="Q421" t="s">
        <v>10180</v>
      </c>
      <c r="R421">
        <v>22</v>
      </c>
      <c r="S421" t="s">
        <v>10165</v>
      </c>
      <c r="T421">
        <v>17</v>
      </c>
    </row>
    <row r="422" spans="1:20">
      <c r="A422" s="20">
        <v>420</v>
      </c>
      <c r="B422" t="s">
        <v>1619</v>
      </c>
      <c r="C422" t="s">
        <v>44</v>
      </c>
      <c r="D422" t="s">
        <v>159</v>
      </c>
      <c r="E422" t="s">
        <v>248</v>
      </c>
      <c r="F422" t="s">
        <v>1577</v>
      </c>
      <c r="G422" t="s">
        <v>1620</v>
      </c>
      <c r="H422" t="s">
        <v>10554</v>
      </c>
      <c r="I422" s="14">
        <v>44277.744189814817</v>
      </c>
      <c r="J422" t="s">
        <v>96</v>
      </c>
      <c r="K422" t="s">
        <v>97</v>
      </c>
      <c r="L422" t="s">
        <v>98</v>
      </c>
      <c r="M422" t="s">
        <v>1621</v>
      </c>
      <c r="N422" t="s">
        <v>98</v>
      </c>
      <c r="O422" t="b">
        <v>0</v>
      </c>
      <c r="P422">
        <v>2021</v>
      </c>
      <c r="Q422" t="s">
        <v>10180</v>
      </c>
      <c r="R422">
        <v>22</v>
      </c>
      <c r="S422" t="s">
        <v>10165</v>
      </c>
      <c r="T422">
        <v>17</v>
      </c>
    </row>
    <row r="423" spans="1:20">
      <c r="A423" s="20">
        <v>421</v>
      </c>
      <c r="B423" t="s">
        <v>1622</v>
      </c>
      <c r="C423" t="s">
        <v>42</v>
      </c>
      <c r="D423" t="s">
        <v>375</v>
      </c>
      <c r="E423" t="s">
        <v>376</v>
      </c>
      <c r="F423" t="s">
        <v>1623</v>
      </c>
      <c r="G423" t="s">
        <v>540</v>
      </c>
      <c r="H423" t="s">
        <v>10288</v>
      </c>
      <c r="I423" s="14">
        <v>44277.742013888892</v>
      </c>
      <c r="J423" t="s">
        <v>96</v>
      </c>
      <c r="K423" t="s">
        <v>97</v>
      </c>
      <c r="L423" t="s">
        <v>98</v>
      </c>
      <c r="M423" t="s">
        <v>1624</v>
      </c>
      <c r="N423" t="s">
        <v>98</v>
      </c>
      <c r="O423" t="b">
        <v>0</v>
      </c>
      <c r="P423">
        <v>2021</v>
      </c>
      <c r="Q423" t="s">
        <v>10180</v>
      </c>
      <c r="R423">
        <v>22</v>
      </c>
      <c r="S423" t="s">
        <v>10165</v>
      </c>
      <c r="T423">
        <v>17</v>
      </c>
    </row>
    <row r="424" spans="1:20">
      <c r="A424" s="20">
        <v>422</v>
      </c>
      <c r="B424" t="s">
        <v>1625</v>
      </c>
      <c r="C424" t="s">
        <v>44</v>
      </c>
      <c r="D424" t="s">
        <v>375</v>
      </c>
      <c r="E424" t="s">
        <v>376</v>
      </c>
      <c r="F424" t="s">
        <v>1626</v>
      </c>
      <c r="G424" t="s">
        <v>1627</v>
      </c>
      <c r="H424" t="s">
        <v>10555</v>
      </c>
      <c r="I424" s="14">
        <v>44277.761099537027</v>
      </c>
      <c r="J424" t="s">
        <v>96</v>
      </c>
      <c r="K424" t="s">
        <v>97</v>
      </c>
      <c r="L424" t="s">
        <v>98</v>
      </c>
      <c r="M424" t="s">
        <v>1628</v>
      </c>
      <c r="N424" t="s">
        <v>98</v>
      </c>
      <c r="O424" t="b">
        <v>0</v>
      </c>
      <c r="P424">
        <v>2021</v>
      </c>
      <c r="Q424" t="s">
        <v>10180</v>
      </c>
      <c r="R424">
        <v>22</v>
      </c>
      <c r="S424" t="s">
        <v>10165</v>
      </c>
      <c r="T424">
        <v>18</v>
      </c>
    </row>
    <row r="425" spans="1:20">
      <c r="A425" s="20">
        <v>423</v>
      </c>
      <c r="B425" t="s">
        <v>1629</v>
      </c>
      <c r="C425" t="s">
        <v>42</v>
      </c>
      <c r="D425" t="s">
        <v>165</v>
      </c>
      <c r="E425" t="s">
        <v>133</v>
      </c>
      <c r="F425" t="s">
        <v>1630</v>
      </c>
      <c r="G425" t="s">
        <v>1631</v>
      </c>
      <c r="H425" t="s">
        <v>10556</v>
      </c>
      <c r="I425" s="14">
        <v>44277.757569444453</v>
      </c>
      <c r="J425" t="s">
        <v>96</v>
      </c>
      <c r="K425" t="s">
        <v>97</v>
      </c>
      <c r="L425" t="s">
        <v>98</v>
      </c>
      <c r="M425" t="s">
        <v>1632</v>
      </c>
      <c r="N425" t="s">
        <v>98</v>
      </c>
      <c r="O425" t="b">
        <v>0</v>
      </c>
      <c r="P425">
        <v>2021</v>
      </c>
      <c r="Q425" t="s">
        <v>10180</v>
      </c>
      <c r="R425">
        <v>22</v>
      </c>
      <c r="S425" t="s">
        <v>10165</v>
      </c>
      <c r="T425">
        <v>18</v>
      </c>
    </row>
    <row r="426" spans="1:20">
      <c r="A426" s="20">
        <v>424</v>
      </c>
      <c r="B426" t="s">
        <v>1633</v>
      </c>
      <c r="C426" t="s">
        <v>42</v>
      </c>
      <c r="D426" t="s">
        <v>165</v>
      </c>
      <c r="E426" t="s">
        <v>133</v>
      </c>
      <c r="F426" t="s">
        <v>1634</v>
      </c>
      <c r="G426" t="s">
        <v>1635</v>
      </c>
      <c r="H426" t="s">
        <v>10557</v>
      </c>
      <c r="I426" s="14">
        <v>44277.767500000002</v>
      </c>
      <c r="J426" t="s">
        <v>96</v>
      </c>
      <c r="K426" t="s">
        <v>97</v>
      </c>
      <c r="L426" t="s">
        <v>98</v>
      </c>
      <c r="M426" t="s">
        <v>1636</v>
      </c>
      <c r="N426" t="s">
        <v>98</v>
      </c>
      <c r="O426" t="b">
        <v>0</v>
      </c>
      <c r="P426">
        <v>2021</v>
      </c>
      <c r="Q426" t="s">
        <v>10180</v>
      </c>
      <c r="R426">
        <v>22</v>
      </c>
      <c r="S426" t="s">
        <v>10165</v>
      </c>
      <c r="T426">
        <v>18</v>
      </c>
    </row>
    <row r="427" spans="1:20">
      <c r="A427" s="20">
        <v>425</v>
      </c>
      <c r="B427" t="s">
        <v>1637</v>
      </c>
      <c r="C427" t="s">
        <v>42</v>
      </c>
      <c r="D427" t="s">
        <v>165</v>
      </c>
      <c r="E427" t="s">
        <v>165</v>
      </c>
      <c r="F427" t="s">
        <v>1311</v>
      </c>
      <c r="G427" t="s">
        <v>1638</v>
      </c>
      <c r="H427" t="s">
        <v>10558</v>
      </c>
      <c r="I427" s="14">
        <v>44277.852581018517</v>
      </c>
      <c r="J427" t="s">
        <v>96</v>
      </c>
      <c r="K427" t="s">
        <v>97</v>
      </c>
      <c r="L427" t="s">
        <v>98</v>
      </c>
      <c r="M427" t="s">
        <v>1639</v>
      </c>
      <c r="N427" t="s">
        <v>98</v>
      </c>
      <c r="O427" t="b">
        <v>0</v>
      </c>
      <c r="P427">
        <v>2021</v>
      </c>
      <c r="Q427" t="s">
        <v>10180</v>
      </c>
      <c r="R427">
        <v>22</v>
      </c>
      <c r="S427" t="s">
        <v>10165</v>
      </c>
      <c r="T427">
        <v>20</v>
      </c>
    </row>
    <row r="428" spans="1:20">
      <c r="A428" s="20">
        <v>426</v>
      </c>
      <c r="B428" t="s">
        <v>1640</v>
      </c>
      <c r="C428" t="s">
        <v>44</v>
      </c>
      <c r="D428" t="s">
        <v>507</v>
      </c>
      <c r="E428" t="s">
        <v>508</v>
      </c>
      <c r="F428" t="s">
        <v>1641</v>
      </c>
      <c r="G428" t="s">
        <v>1642</v>
      </c>
      <c r="H428" t="s">
        <v>10559</v>
      </c>
      <c r="I428" s="14">
        <v>44278.379004629627</v>
      </c>
      <c r="J428" t="s">
        <v>96</v>
      </c>
      <c r="K428" t="s">
        <v>97</v>
      </c>
      <c r="L428" t="s">
        <v>98</v>
      </c>
      <c r="M428" t="s">
        <v>1643</v>
      </c>
      <c r="N428" t="s">
        <v>98</v>
      </c>
      <c r="O428" t="b">
        <v>0</v>
      </c>
      <c r="P428">
        <v>2021</v>
      </c>
      <c r="Q428" t="s">
        <v>10180</v>
      </c>
      <c r="R428">
        <v>23</v>
      </c>
      <c r="S428" t="s">
        <v>10166</v>
      </c>
      <c r="T428">
        <v>9</v>
      </c>
    </row>
    <row r="429" spans="1:20">
      <c r="A429" s="20">
        <v>427</v>
      </c>
      <c r="B429" t="s">
        <v>1644</v>
      </c>
      <c r="C429" t="s">
        <v>42</v>
      </c>
      <c r="D429" t="s">
        <v>165</v>
      </c>
      <c r="E429" t="s">
        <v>133</v>
      </c>
      <c r="F429" t="s">
        <v>1645</v>
      </c>
      <c r="G429" t="s">
        <v>1646</v>
      </c>
      <c r="H429" t="s">
        <v>10560</v>
      </c>
      <c r="I429" s="14">
        <v>44278.412407407413</v>
      </c>
      <c r="J429" t="s">
        <v>105</v>
      </c>
      <c r="K429" t="s">
        <v>97</v>
      </c>
      <c r="L429" t="s">
        <v>98</v>
      </c>
      <c r="M429" t="s">
        <v>1647</v>
      </c>
      <c r="N429" t="s">
        <v>98</v>
      </c>
      <c r="O429" t="b">
        <v>0</v>
      </c>
      <c r="P429">
        <v>2021</v>
      </c>
      <c r="Q429" t="s">
        <v>10180</v>
      </c>
      <c r="R429">
        <v>23</v>
      </c>
      <c r="S429" t="s">
        <v>10166</v>
      </c>
      <c r="T429">
        <v>9</v>
      </c>
    </row>
    <row r="430" spans="1:20">
      <c r="A430" s="20">
        <v>428</v>
      </c>
      <c r="B430" t="s">
        <v>1648</v>
      </c>
      <c r="C430" t="s">
        <v>28</v>
      </c>
      <c r="D430" t="s">
        <v>28</v>
      </c>
      <c r="E430" t="s">
        <v>111</v>
      </c>
      <c r="F430" t="s">
        <v>1649</v>
      </c>
      <c r="G430" t="s">
        <v>1650</v>
      </c>
      <c r="H430" t="s">
        <v>10561</v>
      </c>
      <c r="I430" s="14">
        <v>44278.402187500003</v>
      </c>
      <c r="J430" t="s">
        <v>96</v>
      </c>
      <c r="K430" t="s">
        <v>97</v>
      </c>
      <c r="L430" t="s">
        <v>98</v>
      </c>
      <c r="M430" t="s">
        <v>1651</v>
      </c>
      <c r="N430" t="s">
        <v>98</v>
      </c>
      <c r="O430" t="b">
        <v>0</v>
      </c>
      <c r="P430">
        <v>2021</v>
      </c>
      <c r="Q430" t="s">
        <v>10180</v>
      </c>
      <c r="R430">
        <v>23</v>
      </c>
      <c r="S430" t="s">
        <v>10166</v>
      </c>
      <c r="T430">
        <v>9</v>
      </c>
    </row>
    <row r="431" spans="1:20">
      <c r="A431" s="20">
        <v>429</v>
      </c>
      <c r="B431" t="s">
        <v>1652</v>
      </c>
      <c r="C431" t="s">
        <v>35</v>
      </c>
      <c r="D431" t="s">
        <v>1051</v>
      </c>
      <c r="E431" t="s">
        <v>500</v>
      </c>
      <c r="F431" t="s">
        <v>1653</v>
      </c>
      <c r="G431" t="s">
        <v>1654</v>
      </c>
      <c r="H431" t="s">
        <v>10562</v>
      </c>
      <c r="I431" s="14">
        <v>44278.419398148151</v>
      </c>
      <c r="J431" t="s">
        <v>105</v>
      </c>
      <c r="K431" t="s">
        <v>114</v>
      </c>
      <c r="L431" t="s">
        <v>109</v>
      </c>
      <c r="M431" t="s">
        <v>1655</v>
      </c>
      <c r="N431" t="s">
        <v>109</v>
      </c>
      <c r="O431" t="b">
        <v>0</v>
      </c>
      <c r="P431">
        <v>2021</v>
      </c>
      <c r="Q431" t="s">
        <v>10180</v>
      </c>
      <c r="R431">
        <v>23</v>
      </c>
      <c r="S431" t="s">
        <v>10166</v>
      </c>
      <c r="T431">
        <v>10</v>
      </c>
    </row>
    <row r="432" spans="1:20">
      <c r="A432" s="20">
        <v>430</v>
      </c>
      <c r="B432" t="s">
        <v>1656</v>
      </c>
      <c r="C432" t="s">
        <v>42</v>
      </c>
      <c r="D432" t="s">
        <v>375</v>
      </c>
      <c r="E432" t="s">
        <v>376</v>
      </c>
      <c r="F432" t="s">
        <v>1657</v>
      </c>
      <c r="G432" t="s">
        <v>1658</v>
      </c>
      <c r="H432" t="s">
        <v>10563</v>
      </c>
      <c r="I432" s="14">
        <v>44278.428263888891</v>
      </c>
      <c r="J432" t="s">
        <v>96</v>
      </c>
      <c r="K432" t="s">
        <v>114</v>
      </c>
      <c r="L432" t="s">
        <v>98</v>
      </c>
      <c r="M432" t="s">
        <v>1659</v>
      </c>
      <c r="N432" t="s">
        <v>98</v>
      </c>
      <c r="O432" t="b">
        <v>0</v>
      </c>
      <c r="P432">
        <v>2021</v>
      </c>
      <c r="Q432" t="s">
        <v>10180</v>
      </c>
      <c r="R432">
        <v>23</v>
      </c>
      <c r="S432" t="s">
        <v>10166</v>
      </c>
      <c r="T432">
        <v>10</v>
      </c>
    </row>
    <row r="433" spans="1:20">
      <c r="A433" s="20">
        <v>431</v>
      </c>
      <c r="B433" t="s">
        <v>1660</v>
      </c>
      <c r="C433" t="s">
        <v>42</v>
      </c>
      <c r="D433" t="s">
        <v>165</v>
      </c>
      <c r="E433" t="s">
        <v>165</v>
      </c>
      <c r="F433" t="s">
        <v>1661</v>
      </c>
      <c r="G433" t="s">
        <v>1662</v>
      </c>
      <c r="H433" t="s">
        <v>1662</v>
      </c>
      <c r="I433" s="14">
        <v>44278.476782407408</v>
      </c>
      <c r="J433" t="s">
        <v>96</v>
      </c>
      <c r="K433" t="s">
        <v>97</v>
      </c>
      <c r="L433" t="s">
        <v>98</v>
      </c>
      <c r="M433" t="s">
        <v>1663</v>
      </c>
      <c r="N433" t="s">
        <v>98</v>
      </c>
      <c r="O433" t="b">
        <v>0</v>
      </c>
      <c r="P433">
        <v>2021</v>
      </c>
      <c r="Q433" t="s">
        <v>10180</v>
      </c>
      <c r="R433">
        <v>23</v>
      </c>
      <c r="S433" t="s">
        <v>10166</v>
      </c>
      <c r="T433">
        <v>11</v>
      </c>
    </row>
    <row r="434" spans="1:20">
      <c r="A434" s="20">
        <v>432</v>
      </c>
      <c r="B434" t="s">
        <v>1664</v>
      </c>
      <c r="C434" t="s">
        <v>35</v>
      </c>
      <c r="D434" t="s">
        <v>1051</v>
      </c>
      <c r="E434" t="s">
        <v>500</v>
      </c>
      <c r="F434" t="s">
        <v>1653</v>
      </c>
      <c r="G434" t="s">
        <v>1665</v>
      </c>
      <c r="H434" t="s">
        <v>10564</v>
      </c>
      <c r="I434" s="14">
        <v>44278.441018518519</v>
      </c>
      <c r="J434" t="s">
        <v>554</v>
      </c>
      <c r="K434" t="s">
        <v>114</v>
      </c>
      <c r="L434" t="s">
        <v>121</v>
      </c>
      <c r="N434" t="s">
        <v>109</v>
      </c>
      <c r="O434" t="b">
        <v>1</v>
      </c>
      <c r="P434">
        <v>2021</v>
      </c>
      <c r="Q434" t="s">
        <v>10180</v>
      </c>
      <c r="R434">
        <v>23</v>
      </c>
      <c r="S434" t="s">
        <v>10166</v>
      </c>
      <c r="T434">
        <v>10</v>
      </c>
    </row>
    <row r="435" spans="1:20">
      <c r="A435" s="20">
        <v>433</v>
      </c>
      <c r="B435" t="s">
        <v>1666</v>
      </c>
      <c r="C435" t="s">
        <v>35</v>
      </c>
      <c r="D435" t="s">
        <v>180</v>
      </c>
      <c r="E435" t="s">
        <v>181</v>
      </c>
      <c r="F435" t="s">
        <v>1078</v>
      </c>
      <c r="G435" t="s">
        <v>1667</v>
      </c>
      <c r="H435" t="s">
        <v>10565</v>
      </c>
      <c r="I435" s="14">
        <v>44278.452881944453</v>
      </c>
      <c r="J435" t="s">
        <v>96</v>
      </c>
      <c r="K435" t="s">
        <v>114</v>
      </c>
      <c r="L435" t="s">
        <v>109</v>
      </c>
      <c r="M435" t="s">
        <v>1668</v>
      </c>
      <c r="N435" t="s">
        <v>109</v>
      </c>
      <c r="O435" t="b">
        <v>0</v>
      </c>
      <c r="P435">
        <v>2021</v>
      </c>
      <c r="Q435" t="s">
        <v>10180</v>
      </c>
      <c r="R435">
        <v>23</v>
      </c>
      <c r="S435" t="s">
        <v>10166</v>
      </c>
      <c r="T435">
        <v>10</v>
      </c>
    </row>
    <row r="436" spans="1:20">
      <c r="A436" s="20">
        <v>434</v>
      </c>
      <c r="B436" t="s">
        <v>1669</v>
      </c>
      <c r="C436" t="s">
        <v>44</v>
      </c>
      <c r="D436" t="s">
        <v>375</v>
      </c>
      <c r="E436" t="s">
        <v>376</v>
      </c>
      <c r="F436" t="s">
        <v>387</v>
      </c>
      <c r="G436" t="s">
        <v>1670</v>
      </c>
      <c r="H436" t="s">
        <v>10566</v>
      </c>
      <c r="I436" s="14">
        <v>44278.45753472222</v>
      </c>
      <c r="J436" t="s">
        <v>96</v>
      </c>
      <c r="K436" t="s">
        <v>97</v>
      </c>
      <c r="L436" t="s">
        <v>98</v>
      </c>
      <c r="M436" t="s">
        <v>1671</v>
      </c>
      <c r="N436" t="s">
        <v>98</v>
      </c>
      <c r="O436" t="b">
        <v>0</v>
      </c>
      <c r="P436">
        <v>2021</v>
      </c>
      <c r="Q436" t="s">
        <v>10180</v>
      </c>
      <c r="R436">
        <v>23</v>
      </c>
      <c r="S436" t="s">
        <v>10166</v>
      </c>
      <c r="T436">
        <v>10</v>
      </c>
    </row>
    <row r="437" spans="1:20">
      <c r="A437" s="20">
        <v>435</v>
      </c>
      <c r="B437" t="s">
        <v>1672</v>
      </c>
      <c r="C437" t="s">
        <v>44</v>
      </c>
      <c r="D437" t="s">
        <v>507</v>
      </c>
      <c r="E437" t="s">
        <v>508</v>
      </c>
      <c r="F437" t="s">
        <v>1673</v>
      </c>
      <c r="G437" t="s">
        <v>1674</v>
      </c>
      <c r="H437" t="s">
        <v>10567</v>
      </c>
      <c r="I437" s="14">
        <v>44278.47960648148</v>
      </c>
      <c r="J437" t="s">
        <v>96</v>
      </c>
      <c r="K437" t="s">
        <v>97</v>
      </c>
      <c r="L437" t="s">
        <v>98</v>
      </c>
      <c r="M437" t="s">
        <v>1675</v>
      </c>
      <c r="N437" t="s">
        <v>98</v>
      </c>
      <c r="O437" t="b">
        <v>0</v>
      </c>
      <c r="P437">
        <v>2021</v>
      </c>
      <c r="Q437" t="s">
        <v>10180</v>
      </c>
      <c r="R437">
        <v>23</v>
      </c>
      <c r="S437" t="s">
        <v>10166</v>
      </c>
      <c r="T437">
        <v>11</v>
      </c>
    </row>
    <row r="438" spans="1:20">
      <c r="A438" s="20">
        <v>436</v>
      </c>
      <c r="B438" t="s">
        <v>1676</v>
      </c>
      <c r="C438" t="s">
        <v>35</v>
      </c>
      <c r="D438" t="s">
        <v>124</v>
      </c>
      <c r="E438" t="s">
        <v>144</v>
      </c>
      <c r="F438" t="s">
        <v>408</v>
      </c>
      <c r="G438" t="s">
        <v>145</v>
      </c>
      <c r="H438" t="s">
        <v>10200</v>
      </c>
      <c r="I438" s="14">
        <v>44278.466180555559</v>
      </c>
      <c r="J438" t="s">
        <v>96</v>
      </c>
      <c r="K438" t="s">
        <v>97</v>
      </c>
      <c r="L438" t="s">
        <v>109</v>
      </c>
      <c r="M438" t="s">
        <v>1677</v>
      </c>
      <c r="N438" t="s">
        <v>109</v>
      </c>
      <c r="O438" t="b">
        <v>0</v>
      </c>
      <c r="P438">
        <v>2021</v>
      </c>
      <c r="Q438" t="s">
        <v>10180</v>
      </c>
      <c r="R438">
        <v>23</v>
      </c>
      <c r="S438" t="s">
        <v>10166</v>
      </c>
      <c r="T438">
        <v>11</v>
      </c>
    </row>
    <row r="439" spans="1:20">
      <c r="A439" s="20">
        <v>437</v>
      </c>
      <c r="B439" t="s">
        <v>1678</v>
      </c>
      <c r="C439" t="s">
        <v>42</v>
      </c>
      <c r="D439" t="s">
        <v>165</v>
      </c>
      <c r="E439" t="s">
        <v>133</v>
      </c>
      <c r="F439" t="s">
        <v>1679</v>
      </c>
      <c r="G439" t="s">
        <v>1680</v>
      </c>
      <c r="H439" t="s">
        <v>10568</v>
      </c>
      <c r="I439" s="14">
        <v>44278.474594907413</v>
      </c>
      <c r="J439" t="s">
        <v>105</v>
      </c>
      <c r="K439" t="s">
        <v>114</v>
      </c>
      <c r="L439" t="s">
        <v>98</v>
      </c>
      <c r="M439" t="s">
        <v>1681</v>
      </c>
      <c r="N439" t="s">
        <v>98</v>
      </c>
      <c r="O439" t="b">
        <v>0</v>
      </c>
      <c r="P439">
        <v>2021</v>
      </c>
      <c r="Q439" t="s">
        <v>10180</v>
      </c>
      <c r="R439">
        <v>23</v>
      </c>
      <c r="S439" t="s">
        <v>10166</v>
      </c>
      <c r="T439">
        <v>11</v>
      </c>
    </row>
    <row r="440" spans="1:20">
      <c r="A440" s="20">
        <v>438</v>
      </c>
      <c r="B440" t="s">
        <v>1682</v>
      </c>
      <c r="C440" t="s">
        <v>42</v>
      </c>
      <c r="D440" t="s">
        <v>165</v>
      </c>
      <c r="E440" t="s">
        <v>133</v>
      </c>
      <c r="F440" t="s">
        <v>1055</v>
      </c>
      <c r="G440" t="s">
        <v>1635</v>
      </c>
      <c r="H440" t="s">
        <v>10557</v>
      </c>
      <c r="I440" s="14">
        <v>44278.47488425926</v>
      </c>
      <c r="J440" t="s">
        <v>96</v>
      </c>
      <c r="K440" t="s">
        <v>97</v>
      </c>
      <c r="L440" t="s">
        <v>98</v>
      </c>
      <c r="M440" t="s">
        <v>1683</v>
      </c>
      <c r="N440" t="s">
        <v>98</v>
      </c>
      <c r="O440" t="b">
        <v>0</v>
      </c>
      <c r="P440">
        <v>2021</v>
      </c>
      <c r="Q440" t="s">
        <v>10180</v>
      </c>
      <c r="R440">
        <v>23</v>
      </c>
      <c r="S440" t="s">
        <v>10166</v>
      </c>
      <c r="T440">
        <v>11</v>
      </c>
    </row>
    <row r="441" spans="1:20">
      <c r="A441" s="20">
        <v>439</v>
      </c>
      <c r="B441" t="s">
        <v>1684</v>
      </c>
      <c r="C441" t="s">
        <v>44</v>
      </c>
      <c r="D441" t="s">
        <v>375</v>
      </c>
      <c r="E441" t="s">
        <v>376</v>
      </c>
      <c r="F441" t="s">
        <v>1315</v>
      </c>
      <c r="G441" t="s">
        <v>1685</v>
      </c>
      <c r="H441" t="s">
        <v>10569</v>
      </c>
      <c r="I441" s="14">
        <v>44278.482604166667</v>
      </c>
      <c r="J441" t="s">
        <v>96</v>
      </c>
      <c r="K441" t="s">
        <v>97</v>
      </c>
      <c r="L441" t="s">
        <v>98</v>
      </c>
      <c r="M441" t="s">
        <v>1686</v>
      </c>
      <c r="N441" t="s">
        <v>98</v>
      </c>
      <c r="O441" t="b">
        <v>0</v>
      </c>
      <c r="P441">
        <v>2021</v>
      </c>
      <c r="Q441" t="s">
        <v>10180</v>
      </c>
      <c r="R441">
        <v>23</v>
      </c>
      <c r="S441" t="s">
        <v>10166</v>
      </c>
      <c r="T441">
        <v>11</v>
      </c>
    </row>
    <row r="442" spans="1:20">
      <c r="A442" s="20">
        <v>440</v>
      </c>
      <c r="B442" t="s">
        <v>1687</v>
      </c>
      <c r="C442" t="s">
        <v>42</v>
      </c>
      <c r="D442" t="s">
        <v>375</v>
      </c>
      <c r="E442" t="s">
        <v>376</v>
      </c>
      <c r="F442" t="s">
        <v>1688</v>
      </c>
      <c r="G442" t="s">
        <v>540</v>
      </c>
      <c r="H442" t="s">
        <v>10288</v>
      </c>
      <c r="I442" s="14">
        <v>44278.511030092603</v>
      </c>
      <c r="J442" t="s">
        <v>105</v>
      </c>
      <c r="K442" t="s">
        <v>97</v>
      </c>
      <c r="L442" t="s">
        <v>98</v>
      </c>
      <c r="M442" t="s">
        <v>1689</v>
      </c>
      <c r="N442" t="s">
        <v>98</v>
      </c>
      <c r="O442" t="b">
        <v>0</v>
      </c>
      <c r="P442">
        <v>2021</v>
      </c>
      <c r="Q442" t="s">
        <v>10180</v>
      </c>
      <c r="R442">
        <v>23</v>
      </c>
      <c r="S442" t="s">
        <v>10166</v>
      </c>
      <c r="T442">
        <v>12</v>
      </c>
    </row>
    <row r="443" spans="1:20">
      <c r="A443" s="20">
        <v>441</v>
      </c>
      <c r="B443" t="s">
        <v>1690</v>
      </c>
      <c r="C443" t="s">
        <v>44</v>
      </c>
      <c r="D443" t="s">
        <v>507</v>
      </c>
      <c r="E443" t="s">
        <v>508</v>
      </c>
      <c r="F443" t="s">
        <v>1691</v>
      </c>
      <c r="G443" t="s">
        <v>1692</v>
      </c>
      <c r="H443" t="s">
        <v>10570</v>
      </c>
      <c r="I443" s="14">
        <v>44278.514513888891</v>
      </c>
      <c r="J443" t="s">
        <v>105</v>
      </c>
      <c r="K443" t="s">
        <v>97</v>
      </c>
      <c r="L443" t="s">
        <v>98</v>
      </c>
      <c r="M443" t="s">
        <v>1693</v>
      </c>
      <c r="N443" t="s">
        <v>98</v>
      </c>
      <c r="O443" t="b">
        <v>0</v>
      </c>
      <c r="P443">
        <v>2021</v>
      </c>
      <c r="Q443" t="s">
        <v>10180</v>
      </c>
      <c r="R443">
        <v>23</v>
      </c>
      <c r="S443" t="s">
        <v>10166</v>
      </c>
      <c r="T443">
        <v>12</v>
      </c>
    </row>
    <row r="444" spans="1:20">
      <c r="A444" s="20">
        <v>442</v>
      </c>
      <c r="B444" t="s">
        <v>1694</v>
      </c>
      <c r="C444" t="s">
        <v>60</v>
      </c>
      <c r="D444" t="s">
        <v>457</v>
      </c>
      <c r="E444" t="s">
        <v>708</v>
      </c>
      <c r="F444" t="s">
        <v>1695</v>
      </c>
      <c r="G444" t="s">
        <v>1696</v>
      </c>
      <c r="H444" t="s">
        <v>10571</v>
      </c>
      <c r="I444" s="14">
        <v>44278.5078125</v>
      </c>
      <c r="J444" t="s">
        <v>105</v>
      </c>
      <c r="K444" t="s">
        <v>114</v>
      </c>
      <c r="L444" t="s">
        <v>98</v>
      </c>
      <c r="M444" t="s">
        <v>1697</v>
      </c>
      <c r="N444" t="s">
        <v>98</v>
      </c>
      <c r="O444" t="b">
        <v>0</v>
      </c>
      <c r="P444">
        <v>2021</v>
      </c>
      <c r="Q444" t="s">
        <v>10180</v>
      </c>
      <c r="R444">
        <v>23</v>
      </c>
      <c r="S444" t="s">
        <v>10166</v>
      </c>
      <c r="T444">
        <v>12</v>
      </c>
    </row>
    <row r="445" spans="1:20">
      <c r="A445" s="20">
        <v>443</v>
      </c>
      <c r="B445" t="s">
        <v>1698</v>
      </c>
      <c r="C445" t="s">
        <v>44</v>
      </c>
      <c r="D445" t="s">
        <v>375</v>
      </c>
      <c r="E445" t="s">
        <v>376</v>
      </c>
      <c r="F445" t="s">
        <v>1699</v>
      </c>
      <c r="G445" t="s">
        <v>1700</v>
      </c>
      <c r="H445" t="s">
        <v>10572</v>
      </c>
      <c r="I445" s="14">
        <v>44278.52</v>
      </c>
      <c r="J445" t="s">
        <v>96</v>
      </c>
      <c r="K445" t="s">
        <v>97</v>
      </c>
      <c r="L445" t="s">
        <v>98</v>
      </c>
      <c r="M445" t="s">
        <v>1701</v>
      </c>
      <c r="N445" t="s">
        <v>98</v>
      </c>
      <c r="O445" t="b">
        <v>0</v>
      </c>
      <c r="P445">
        <v>2021</v>
      </c>
      <c r="Q445" t="s">
        <v>10180</v>
      </c>
      <c r="R445">
        <v>23</v>
      </c>
      <c r="S445" t="s">
        <v>10166</v>
      </c>
      <c r="T445">
        <v>12</v>
      </c>
    </row>
    <row r="446" spans="1:20">
      <c r="A446" s="20">
        <v>444</v>
      </c>
      <c r="B446" t="s">
        <v>1702</v>
      </c>
      <c r="C446" t="s">
        <v>35</v>
      </c>
      <c r="D446" t="s">
        <v>124</v>
      </c>
      <c r="E446" t="s">
        <v>144</v>
      </c>
      <c r="F446" t="s">
        <v>1343</v>
      </c>
      <c r="G446" t="s">
        <v>145</v>
      </c>
      <c r="H446" t="s">
        <v>10200</v>
      </c>
      <c r="I446" s="14">
        <v>44278.537210648137</v>
      </c>
      <c r="J446" t="s">
        <v>96</v>
      </c>
      <c r="K446" t="s">
        <v>114</v>
      </c>
      <c r="L446" t="s">
        <v>109</v>
      </c>
      <c r="M446" t="s">
        <v>1703</v>
      </c>
      <c r="N446" t="s">
        <v>109</v>
      </c>
      <c r="O446" t="b">
        <v>0</v>
      </c>
      <c r="P446">
        <v>2021</v>
      </c>
      <c r="Q446" t="s">
        <v>10180</v>
      </c>
      <c r="R446">
        <v>23</v>
      </c>
      <c r="S446" t="s">
        <v>10166</v>
      </c>
      <c r="T446">
        <v>12</v>
      </c>
    </row>
    <row r="447" spans="1:20">
      <c r="A447" s="20">
        <v>445</v>
      </c>
      <c r="B447" t="s">
        <v>1704</v>
      </c>
      <c r="C447" t="s">
        <v>44</v>
      </c>
      <c r="D447" t="s">
        <v>507</v>
      </c>
      <c r="E447" t="s">
        <v>508</v>
      </c>
      <c r="F447" t="s">
        <v>1705</v>
      </c>
      <c r="G447" t="s">
        <v>786</v>
      </c>
      <c r="H447" t="s">
        <v>10344</v>
      </c>
      <c r="I447" s="14">
        <v>44278.65997685185</v>
      </c>
      <c r="J447" t="s">
        <v>105</v>
      </c>
      <c r="K447" t="s">
        <v>97</v>
      </c>
      <c r="L447" t="s">
        <v>98</v>
      </c>
      <c r="M447" t="s">
        <v>1706</v>
      </c>
      <c r="N447" t="s">
        <v>98</v>
      </c>
      <c r="O447" t="b">
        <v>0</v>
      </c>
      <c r="P447">
        <v>2021</v>
      </c>
      <c r="Q447" t="s">
        <v>10180</v>
      </c>
      <c r="R447">
        <v>23</v>
      </c>
      <c r="S447" t="s">
        <v>10166</v>
      </c>
      <c r="T447">
        <v>15</v>
      </c>
    </row>
    <row r="448" spans="1:20">
      <c r="A448" s="20">
        <v>446</v>
      </c>
      <c r="B448" t="s">
        <v>1707</v>
      </c>
      <c r="C448" t="s">
        <v>42</v>
      </c>
      <c r="D448" t="s">
        <v>507</v>
      </c>
      <c r="E448" t="s">
        <v>508</v>
      </c>
      <c r="F448" t="s">
        <v>1708</v>
      </c>
      <c r="G448" t="s">
        <v>540</v>
      </c>
      <c r="H448" t="s">
        <v>10288</v>
      </c>
      <c r="I448" s="14">
        <v>44278.709826388891</v>
      </c>
      <c r="J448" t="s">
        <v>96</v>
      </c>
      <c r="K448" t="s">
        <v>97</v>
      </c>
      <c r="L448" t="s">
        <v>98</v>
      </c>
      <c r="M448" t="s">
        <v>1709</v>
      </c>
      <c r="N448" t="s">
        <v>98</v>
      </c>
      <c r="O448" t="b">
        <v>0</v>
      </c>
      <c r="P448">
        <v>2021</v>
      </c>
      <c r="Q448" t="s">
        <v>10180</v>
      </c>
      <c r="R448">
        <v>23</v>
      </c>
      <c r="S448" t="s">
        <v>10166</v>
      </c>
      <c r="T448">
        <v>17</v>
      </c>
    </row>
    <row r="449" spans="1:20">
      <c r="A449" s="20">
        <v>447</v>
      </c>
      <c r="B449" t="s">
        <v>1710</v>
      </c>
      <c r="C449" t="s">
        <v>42</v>
      </c>
      <c r="D449" t="s">
        <v>814</v>
      </c>
      <c r="E449" t="s">
        <v>865</v>
      </c>
      <c r="F449" t="s">
        <v>1711</v>
      </c>
      <c r="G449" t="s">
        <v>1712</v>
      </c>
      <c r="H449" t="s">
        <v>10573</v>
      </c>
      <c r="I449" s="14">
        <v>44278.727187500001</v>
      </c>
      <c r="J449" t="s">
        <v>105</v>
      </c>
      <c r="K449" t="s">
        <v>97</v>
      </c>
      <c r="L449" t="s">
        <v>98</v>
      </c>
      <c r="M449" t="s">
        <v>1713</v>
      </c>
      <c r="N449" t="s">
        <v>98</v>
      </c>
      <c r="O449" t="b">
        <v>0</v>
      </c>
      <c r="P449">
        <v>2021</v>
      </c>
      <c r="Q449" t="s">
        <v>10180</v>
      </c>
      <c r="R449">
        <v>23</v>
      </c>
      <c r="S449" t="s">
        <v>10166</v>
      </c>
      <c r="T449">
        <v>17</v>
      </c>
    </row>
    <row r="450" spans="1:20">
      <c r="A450" s="20">
        <v>448</v>
      </c>
      <c r="B450" t="s">
        <v>1714</v>
      </c>
      <c r="C450" t="s">
        <v>35</v>
      </c>
      <c r="D450" t="s">
        <v>124</v>
      </c>
      <c r="E450" t="s">
        <v>144</v>
      </c>
      <c r="F450" t="s">
        <v>171</v>
      </c>
      <c r="G450" t="s">
        <v>1715</v>
      </c>
      <c r="H450" t="s">
        <v>10574</v>
      </c>
      <c r="I450" s="14">
        <v>44278.745023148149</v>
      </c>
      <c r="J450" t="s">
        <v>96</v>
      </c>
      <c r="K450" t="s">
        <v>97</v>
      </c>
      <c r="L450" t="s">
        <v>109</v>
      </c>
      <c r="M450" t="s">
        <v>1716</v>
      </c>
      <c r="N450" t="s">
        <v>109</v>
      </c>
      <c r="O450" t="b">
        <v>0</v>
      </c>
      <c r="P450">
        <v>2021</v>
      </c>
      <c r="Q450" t="s">
        <v>10180</v>
      </c>
      <c r="R450">
        <v>23</v>
      </c>
      <c r="S450" t="s">
        <v>10166</v>
      </c>
      <c r="T450">
        <v>17</v>
      </c>
    </row>
    <row r="451" spans="1:20">
      <c r="A451" s="20">
        <v>449</v>
      </c>
      <c r="B451" t="s">
        <v>1717</v>
      </c>
      <c r="C451" t="s">
        <v>39</v>
      </c>
      <c r="D451" t="s">
        <v>175</v>
      </c>
      <c r="E451" t="s">
        <v>270</v>
      </c>
      <c r="F451" t="s">
        <v>673</v>
      </c>
      <c r="G451" t="s">
        <v>1585</v>
      </c>
      <c r="H451" t="s">
        <v>10544</v>
      </c>
      <c r="I451" s="14">
        <v>44279.364942129629</v>
      </c>
      <c r="J451" t="s">
        <v>96</v>
      </c>
      <c r="K451" t="s">
        <v>97</v>
      </c>
      <c r="L451" t="s">
        <v>98</v>
      </c>
      <c r="M451" t="s">
        <v>1718</v>
      </c>
      <c r="N451" t="s">
        <v>98</v>
      </c>
      <c r="O451" t="b">
        <v>0</v>
      </c>
      <c r="P451">
        <v>2021</v>
      </c>
      <c r="Q451" t="s">
        <v>10180</v>
      </c>
      <c r="R451">
        <v>24</v>
      </c>
      <c r="S451" t="s">
        <v>10167</v>
      </c>
      <c r="T451">
        <v>8</v>
      </c>
    </row>
    <row r="452" spans="1:20">
      <c r="A452" s="20">
        <v>450</v>
      </c>
      <c r="B452" t="s">
        <v>1719</v>
      </c>
      <c r="C452" t="s">
        <v>39</v>
      </c>
      <c r="D452" t="s">
        <v>175</v>
      </c>
      <c r="E452" t="s">
        <v>270</v>
      </c>
      <c r="F452" t="s">
        <v>281</v>
      </c>
      <c r="G452" t="s">
        <v>1720</v>
      </c>
      <c r="H452" t="s">
        <v>10575</v>
      </c>
      <c r="I452" s="14">
        <v>44279.390081018522</v>
      </c>
      <c r="J452" t="s">
        <v>96</v>
      </c>
      <c r="K452" t="s">
        <v>97</v>
      </c>
      <c r="L452" t="s">
        <v>98</v>
      </c>
      <c r="M452" t="s">
        <v>1721</v>
      </c>
      <c r="N452" t="s">
        <v>98</v>
      </c>
      <c r="O452" t="b">
        <v>0</v>
      </c>
      <c r="P452">
        <v>2021</v>
      </c>
      <c r="Q452" t="s">
        <v>10180</v>
      </c>
      <c r="R452">
        <v>24</v>
      </c>
      <c r="S452" t="s">
        <v>10167</v>
      </c>
      <c r="T452">
        <v>9</v>
      </c>
    </row>
    <row r="453" spans="1:20">
      <c r="A453" s="20">
        <v>451</v>
      </c>
      <c r="B453" t="s">
        <v>1722</v>
      </c>
      <c r="C453" t="s">
        <v>60</v>
      </c>
      <c r="D453" t="s">
        <v>457</v>
      </c>
      <c r="E453" t="s">
        <v>458</v>
      </c>
      <c r="F453" t="s">
        <v>1723</v>
      </c>
      <c r="G453" t="s">
        <v>1724</v>
      </c>
      <c r="H453" t="s">
        <v>10576</v>
      </c>
      <c r="I453" s="14">
        <v>44279.443240740737</v>
      </c>
      <c r="J453" t="s">
        <v>105</v>
      </c>
      <c r="K453" t="s">
        <v>97</v>
      </c>
      <c r="L453" t="s">
        <v>98</v>
      </c>
      <c r="M453" t="s">
        <v>1725</v>
      </c>
      <c r="N453" t="s">
        <v>98</v>
      </c>
      <c r="O453" t="b">
        <v>0</v>
      </c>
      <c r="P453">
        <v>2021</v>
      </c>
      <c r="Q453" t="s">
        <v>10180</v>
      </c>
      <c r="R453">
        <v>24</v>
      </c>
      <c r="S453" t="s">
        <v>10167</v>
      </c>
      <c r="T453">
        <v>10</v>
      </c>
    </row>
    <row r="454" spans="1:20">
      <c r="A454" s="20">
        <v>452</v>
      </c>
      <c r="B454" t="s">
        <v>1726</v>
      </c>
      <c r="C454" t="s">
        <v>39</v>
      </c>
      <c r="D454" t="s">
        <v>175</v>
      </c>
      <c r="E454" t="s">
        <v>270</v>
      </c>
      <c r="F454" t="s">
        <v>453</v>
      </c>
      <c r="G454" t="s">
        <v>1727</v>
      </c>
      <c r="H454" t="s">
        <v>10577</v>
      </c>
      <c r="I454" s="14">
        <v>44279.526296296302</v>
      </c>
      <c r="J454" t="s">
        <v>105</v>
      </c>
      <c r="K454" t="s">
        <v>97</v>
      </c>
      <c r="L454" t="s">
        <v>98</v>
      </c>
      <c r="M454" t="s">
        <v>1728</v>
      </c>
      <c r="N454" t="s">
        <v>98</v>
      </c>
      <c r="O454" t="b">
        <v>0</v>
      </c>
      <c r="P454">
        <v>2021</v>
      </c>
      <c r="Q454" t="s">
        <v>10180</v>
      </c>
      <c r="R454">
        <v>24</v>
      </c>
      <c r="S454" t="s">
        <v>10167</v>
      </c>
      <c r="T454">
        <v>12</v>
      </c>
    </row>
    <row r="455" spans="1:20">
      <c r="A455" s="20">
        <v>453</v>
      </c>
      <c r="B455" t="s">
        <v>1729</v>
      </c>
      <c r="C455" t="s">
        <v>35</v>
      </c>
      <c r="D455" t="s">
        <v>124</v>
      </c>
      <c r="E455" t="s">
        <v>144</v>
      </c>
      <c r="F455" t="s">
        <v>1730</v>
      </c>
      <c r="G455" t="s">
        <v>1731</v>
      </c>
      <c r="H455" t="s">
        <v>10578</v>
      </c>
      <c r="I455" s="14">
        <v>44279.56354166667</v>
      </c>
      <c r="J455" t="s">
        <v>105</v>
      </c>
      <c r="K455" t="s">
        <v>114</v>
      </c>
      <c r="L455" t="s">
        <v>109</v>
      </c>
      <c r="M455" t="s">
        <v>1732</v>
      </c>
      <c r="N455" t="s">
        <v>109</v>
      </c>
      <c r="O455" t="b">
        <v>0</v>
      </c>
      <c r="P455">
        <v>2021</v>
      </c>
      <c r="Q455" t="s">
        <v>10180</v>
      </c>
      <c r="R455">
        <v>24</v>
      </c>
      <c r="S455" t="s">
        <v>10167</v>
      </c>
      <c r="T455">
        <v>13</v>
      </c>
    </row>
    <row r="456" spans="1:20">
      <c r="A456" s="20">
        <v>454</v>
      </c>
      <c r="B456" t="s">
        <v>1733</v>
      </c>
      <c r="C456" t="s">
        <v>44</v>
      </c>
      <c r="D456" t="s">
        <v>507</v>
      </c>
      <c r="E456" t="s">
        <v>508</v>
      </c>
      <c r="F456" t="s">
        <v>991</v>
      </c>
      <c r="G456" t="s">
        <v>1734</v>
      </c>
      <c r="H456" t="s">
        <v>1734</v>
      </c>
      <c r="I456" s="14">
        <v>44279.57675925926</v>
      </c>
      <c r="J456" t="s">
        <v>105</v>
      </c>
      <c r="K456" t="s">
        <v>97</v>
      </c>
      <c r="L456" t="s">
        <v>98</v>
      </c>
      <c r="M456" t="s">
        <v>1735</v>
      </c>
      <c r="N456" t="s">
        <v>98</v>
      </c>
      <c r="O456" t="b">
        <v>0</v>
      </c>
      <c r="P456">
        <v>2021</v>
      </c>
      <c r="Q456" t="s">
        <v>10180</v>
      </c>
      <c r="R456">
        <v>24</v>
      </c>
      <c r="S456" t="s">
        <v>10167</v>
      </c>
      <c r="T456">
        <v>13</v>
      </c>
    </row>
    <row r="457" spans="1:20">
      <c r="A457" s="20">
        <v>455</v>
      </c>
      <c r="B457" t="s">
        <v>1736</v>
      </c>
      <c r="C457" t="s">
        <v>42</v>
      </c>
      <c r="D457" t="s">
        <v>92</v>
      </c>
      <c r="E457" t="s">
        <v>186</v>
      </c>
      <c r="F457" t="s">
        <v>1737</v>
      </c>
      <c r="G457" t="s">
        <v>1738</v>
      </c>
      <c r="H457" t="s">
        <v>10579</v>
      </c>
      <c r="I457" s="14">
        <v>44279.719965277778</v>
      </c>
      <c r="J457" t="s">
        <v>105</v>
      </c>
      <c r="K457" t="s">
        <v>97</v>
      </c>
      <c r="L457" t="s">
        <v>98</v>
      </c>
      <c r="M457" t="s">
        <v>1739</v>
      </c>
      <c r="N457" t="s">
        <v>98</v>
      </c>
      <c r="O457" t="b">
        <v>0</v>
      </c>
      <c r="P457">
        <v>2021</v>
      </c>
      <c r="Q457" t="s">
        <v>10180</v>
      </c>
      <c r="R457">
        <v>24</v>
      </c>
      <c r="S457" t="s">
        <v>10167</v>
      </c>
      <c r="T457">
        <v>17</v>
      </c>
    </row>
    <row r="458" spans="1:20">
      <c r="A458" s="20">
        <v>456</v>
      </c>
      <c r="B458" t="s">
        <v>1740</v>
      </c>
      <c r="C458" t="s">
        <v>42</v>
      </c>
      <c r="D458" t="s">
        <v>215</v>
      </c>
      <c r="E458" t="s">
        <v>216</v>
      </c>
      <c r="F458" t="s">
        <v>1741</v>
      </c>
      <c r="G458" t="s">
        <v>1284</v>
      </c>
      <c r="H458" t="s">
        <v>10472</v>
      </c>
      <c r="I458" s="14">
        <v>44280.429768518523</v>
      </c>
      <c r="J458" t="s">
        <v>105</v>
      </c>
      <c r="K458" t="s">
        <v>114</v>
      </c>
      <c r="L458" t="s">
        <v>98</v>
      </c>
      <c r="M458" t="s">
        <v>1742</v>
      </c>
      <c r="N458" t="s">
        <v>98</v>
      </c>
      <c r="O458" t="b">
        <v>0</v>
      </c>
      <c r="P458">
        <v>2021</v>
      </c>
      <c r="Q458" t="s">
        <v>10180</v>
      </c>
      <c r="R458">
        <v>25</v>
      </c>
      <c r="S458" t="s">
        <v>10168</v>
      </c>
      <c r="T458">
        <v>10</v>
      </c>
    </row>
    <row r="459" spans="1:20">
      <c r="A459" s="20">
        <v>457</v>
      </c>
      <c r="B459" t="s">
        <v>1743</v>
      </c>
      <c r="C459" t="s">
        <v>42</v>
      </c>
      <c r="D459" t="s">
        <v>507</v>
      </c>
      <c r="E459" t="s">
        <v>508</v>
      </c>
      <c r="F459" t="s">
        <v>719</v>
      </c>
      <c r="G459" t="s">
        <v>1744</v>
      </c>
      <c r="H459" t="s">
        <v>10580</v>
      </c>
      <c r="I459" s="14">
        <v>44280.448275462957</v>
      </c>
      <c r="J459" t="s">
        <v>105</v>
      </c>
      <c r="K459" t="s">
        <v>97</v>
      </c>
      <c r="L459" t="s">
        <v>98</v>
      </c>
      <c r="M459" t="s">
        <v>1745</v>
      </c>
      <c r="N459" t="s">
        <v>98</v>
      </c>
      <c r="O459" t="b">
        <v>0</v>
      </c>
      <c r="P459">
        <v>2021</v>
      </c>
      <c r="Q459" t="s">
        <v>10180</v>
      </c>
      <c r="R459">
        <v>25</v>
      </c>
      <c r="S459" t="s">
        <v>10168</v>
      </c>
      <c r="T459">
        <v>10</v>
      </c>
    </row>
    <row r="460" spans="1:20">
      <c r="A460" s="20">
        <v>458</v>
      </c>
      <c r="B460" t="s">
        <v>1746</v>
      </c>
      <c r="C460" t="s">
        <v>44</v>
      </c>
      <c r="D460" t="s">
        <v>329</v>
      </c>
      <c r="E460" t="s">
        <v>1303</v>
      </c>
      <c r="F460" t="s">
        <v>330</v>
      </c>
      <c r="G460" t="s">
        <v>1747</v>
      </c>
      <c r="H460" t="s">
        <v>10581</v>
      </c>
      <c r="I460" s="14">
        <v>44280.525023148148</v>
      </c>
      <c r="J460" t="s">
        <v>105</v>
      </c>
      <c r="K460" t="s">
        <v>97</v>
      </c>
      <c r="L460" t="s">
        <v>98</v>
      </c>
      <c r="M460" t="s">
        <v>1748</v>
      </c>
      <c r="N460" t="s">
        <v>98</v>
      </c>
      <c r="O460" t="b">
        <v>0</v>
      </c>
      <c r="P460">
        <v>2021</v>
      </c>
      <c r="Q460" t="s">
        <v>10180</v>
      </c>
      <c r="R460">
        <v>25</v>
      </c>
      <c r="S460" t="s">
        <v>10168</v>
      </c>
      <c r="T460">
        <v>12</v>
      </c>
    </row>
    <row r="461" spans="1:20">
      <c r="A461" s="20">
        <v>459</v>
      </c>
      <c r="B461" t="s">
        <v>1749</v>
      </c>
      <c r="C461" t="s">
        <v>44</v>
      </c>
      <c r="D461" t="s">
        <v>375</v>
      </c>
      <c r="E461" t="s">
        <v>376</v>
      </c>
      <c r="F461" t="s">
        <v>1750</v>
      </c>
      <c r="G461" t="s">
        <v>1751</v>
      </c>
      <c r="H461" t="s">
        <v>10582</v>
      </c>
      <c r="I461" s="14">
        <v>44280.508657407408</v>
      </c>
      <c r="J461" t="s">
        <v>105</v>
      </c>
      <c r="K461" t="s">
        <v>97</v>
      </c>
      <c r="L461" t="s">
        <v>98</v>
      </c>
      <c r="M461" t="s">
        <v>1752</v>
      </c>
      <c r="N461" t="s">
        <v>98</v>
      </c>
      <c r="O461" t="b">
        <v>0</v>
      </c>
      <c r="P461">
        <v>2021</v>
      </c>
      <c r="Q461" t="s">
        <v>10180</v>
      </c>
      <c r="R461">
        <v>25</v>
      </c>
      <c r="S461" t="s">
        <v>10168</v>
      </c>
      <c r="T461">
        <v>12</v>
      </c>
    </row>
    <row r="462" spans="1:20">
      <c r="A462" s="20">
        <v>460</v>
      </c>
      <c r="B462" t="s">
        <v>1753</v>
      </c>
      <c r="C462" t="s">
        <v>56</v>
      </c>
      <c r="D462" t="s">
        <v>153</v>
      </c>
      <c r="E462" t="s">
        <v>1332</v>
      </c>
      <c r="F462" t="s">
        <v>1754</v>
      </c>
      <c r="G462" t="s">
        <v>1181</v>
      </c>
      <c r="H462" t="s">
        <v>10446</v>
      </c>
      <c r="I462" s="14">
        <v>44280.533668981479</v>
      </c>
      <c r="J462" t="s">
        <v>105</v>
      </c>
      <c r="K462" t="s">
        <v>97</v>
      </c>
      <c r="L462" t="s">
        <v>98</v>
      </c>
      <c r="M462" t="s">
        <v>1755</v>
      </c>
      <c r="N462" t="s">
        <v>98</v>
      </c>
      <c r="O462" t="b">
        <v>0</v>
      </c>
      <c r="P462">
        <v>2021</v>
      </c>
      <c r="Q462" t="s">
        <v>10180</v>
      </c>
      <c r="R462">
        <v>25</v>
      </c>
      <c r="S462" t="s">
        <v>10168</v>
      </c>
      <c r="T462">
        <v>12</v>
      </c>
    </row>
    <row r="463" spans="1:20">
      <c r="A463" s="20">
        <v>461</v>
      </c>
      <c r="B463" t="s">
        <v>1756</v>
      </c>
      <c r="C463" t="s">
        <v>42</v>
      </c>
      <c r="D463" t="s">
        <v>159</v>
      </c>
      <c r="E463" t="s">
        <v>160</v>
      </c>
      <c r="F463" t="s">
        <v>1757</v>
      </c>
      <c r="G463" t="s">
        <v>1758</v>
      </c>
      <c r="H463" t="s">
        <v>10583</v>
      </c>
      <c r="I463" s="14">
        <v>44280.69326388889</v>
      </c>
      <c r="J463" t="s">
        <v>105</v>
      </c>
      <c r="K463" t="s">
        <v>97</v>
      </c>
      <c r="L463" t="s">
        <v>98</v>
      </c>
      <c r="M463" t="s">
        <v>1759</v>
      </c>
      <c r="N463" t="s">
        <v>98</v>
      </c>
      <c r="O463" t="b">
        <v>0</v>
      </c>
      <c r="P463">
        <v>2021</v>
      </c>
      <c r="Q463" t="s">
        <v>10180</v>
      </c>
      <c r="R463">
        <v>25</v>
      </c>
      <c r="S463" t="s">
        <v>10168</v>
      </c>
      <c r="T463">
        <v>16</v>
      </c>
    </row>
    <row r="464" spans="1:20">
      <c r="A464" s="20">
        <v>462</v>
      </c>
      <c r="B464" t="s">
        <v>1760</v>
      </c>
      <c r="C464" t="s">
        <v>35</v>
      </c>
      <c r="D464" t="s">
        <v>873</v>
      </c>
      <c r="E464" t="s">
        <v>874</v>
      </c>
      <c r="F464" t="s">
        <v>232</v>
      </c>
      <c r="G464" t="s">
        <v>1761</v>
      </c>
      <c r="H464" t="s">
        <v>10584</v>
      </c>
      <c r="I464" s="14">
        <v>44280.696111111109</v>
      </c>
      <c r="J464" t="s">
        <v>105</v>
      </c>
      <c r="K464" t="s">
        <v>114</v>
      </c>
      <c r="L464" t="s">
        <v>109</v>
      </c>
      <c r="M464" t="s">
        <v>1762</v>
      </c>
      <c r="N464" t="s">
        <v>109</v>
      </c>
      <c r="O464" t="b">
        <v>0</v>
      </c>
      <c r="P464">
        <v>2021</v>
      </c>
      <c r="Q464" t="s">
        <v>10180</v>
      </c>
      <c r="R464">
        <v>25</v>
      </c>
      <c r="S464" t="s">
        <v>10168</v>
      </c>
      <c r="T464">
        <v>16</v>
      </c>
    </row>
    <row r="465" spans="1:20">
      <c r="A465" s="20">
        <v>463</v>
      </c>
      <c r="B465" t="s">
        <v>1763</v>
      </c>
      <c r="C465" t="s">
        <v>42</v>
      </c>
      <c r="D465" t="s">
        <v>215</v>
      </c>
      <c r="E465" t="s">
        <v>825</v>
      </c>
      <c r="F465" t="s">
        <v>221</v>
      </c>
      <c r="G465" t="s">
        <v>1764</v>
      </c>
      <c r="H465" t="s">
        <v>10585</v>
      </c>
      <c r="I465" s="14">
        <v>44280.70752314815</v>
      </c>
      <c r="J465" t="s">
        <v>105</v>
      </c>
      <c r="K465" t="s">
        <v>97</v>
      </c>
      <c r="L465" t="s">
        <v>98</v>
      </c>
      <c r="M465" t="s">
        <v>1765</v>
      </c>
      <c r="N465" t="s">
        <v>98</v>
      </c>
      <c r="O465" t="b">
        <v>0</v>
      </c>
      <c r="P465">
        <v>2021</v>
      </c>
      <c r="Q465" t="s">
        <v>10180</v>
      </c>
      <c r="R465">
        <v>25</v>
      </c>
      <c r="S465" t="s">
        <v>10168</v>
      </c>
      <c r="T465">
        <v>16</v>
      </c>
    </row>
    <row r="466" spans="1:20">
      <c r="A466" s="20">
        <v>464</v>
      </c>
      <c r="B466" t="s">
        <v>1766</v>
      </c>
      <c r="C466" t="s">
        <v>44</v>
      </c>
      <c r="D466" t="s">
        <v>507</v>
      </c>
      <c r="E466" t="s">
        <v>508</v>
      </c>
      <c r="F466" t="s">
        <v>1767</v>
      </c>
      <c r="G466" t="s">
        <v>1768</v>
      </c>
      <c r="H466" t="s">
        <v>10586</v>
      </c>
      <c r="I466" s="14">
        <v>44280.74790509259</v>
      </c>
      <c r="J466" t="s">
        <v>105</v>
      </c>
      <c r="K466" t="s">
        <v>97</v>
      </c>
      <c r="L466" t="s">
        <v>98</v>
      </c>
      <c r="M466" t="s">
        <v>1769</v>
      </c>
      <c r="N466" t="s">
        <v>98</v>
      </c>
      <c r="O466" t="b">
        <v>0</v>
      </c>
      <c r="P466">
        <v>2021</v>
      </c>
      <c r="Q466" t="s">
        <v>10180</v>
      </c>
      <c r="R466">
        <v>25</v>
      </c>
      <c r="S466" t="s">
        <v>10168</v>
      </c>
      <c r="T466">
        <v>17</v>
      </c>
    </row>
    <row r="467" spans="1:20">
      <c r="A467" s="20">
        <v>465</v>
      </c>
      <c r="B467" t="s">
        <v>1770</v>
      </c>
      <c r="C467" t="s">
        <v>44</v>
      </c>
      <c r="D467" t="s">
        <v>507</v>
      </c>
      <c r="E467" t="s">
        <v>508</v>
      </c>
      <c r="F467" t="s">
        <v>1370</v>
      </c>
      <c r="G467" t="s">
        <v>1771</v>
      </c>
      <c r="H467" t="s">
        <v>10587</v>
      </c>
      <c r="I467" s="14">
        <v>44280.761157407411</v>
      </c>
      <c r="J467" t="s">
        <v>105</v>
      </c>
      <c r="K467" t="s">
        <v>97</v>
      </c>
      <c r="L467" t="s">
        <v>98</v>
      </c>
      <c r="M467" t="s">
        <v>1772</v>
      </c>
      <c r="N467" t="s">
        <v>98</v>
      </c>
      <c r="O467" t="b">
        <v>0</v>
      </c>
      <c r="P467">
        <v>2021</v>
      </c>
      <c r="Q467" t="s">
        <v>10180</v>
      </c>
      <c r="R467">
        <v>25</v>
      </c>
      <c r="S467" t="s">
        <v>10168</v>
      </c>
      <c r="T467">
        <v>18</v>
      </c>
    </row>
    <row r="468" spans="1:20">
      <c r="A468" s="20">
        <v>466</v>
      </c>
      <c r="B468" t="s">
        <v>1773</v>
      </c>
      <c r="C468" t="s">
        <v>35</v>
      </c>
      <c r="D468" t="s">
        <v>342</v>
      </c>
      <c r="E468" t="s">
        <v>434</v>
      </c>
      <c r="F468" t="s">
        <v>350</v>
      </c>
      <c r="G468" t="s">
        <v>1774</v>
      </c>
      <c r="H468" t="s">
        <v>10588</v>
      </c>
      <c r="I468" s="14">
        <v>44280.77547453704</v>
      </c>
      <c r="J468" t="s">
        <v>105</v>
      </c>
      <c r="K468" t="s">
        <v>97</v>
      </c>
      <c r="L468" t="s">
        <v>109</v>
      </c>
      <c r="M468" t="s">
        <v>1775</v>
      </c>
      <c r="N468" t="s">
        <v>109</v>
      </c>
      <c r="O468" t="b">
        <v>0</v>
      </c>
      <c r="P468">
        <v>2021</v>
      </c>
      <c r="Q468" t="s">
        <v>10180</v>
      </c>
      <c r="R468">
        <v>25</v>
      </c>
      <c r="S468" t="s">
        <v>10168</v>
      </c>
      <c r="T468">
        <v>18</v>
      </c>
    </row>
    <row r="469" spans="1:20">
      <c r="A469" s="20">
        <v>467</v>
      </c>
      <c r="B469" t="s">
        <v>1776</v>
      </c>
      <c r="C469" t="s">
        <v>42</v>
      </c>
      <c r="D469" t="s">
        <v>159</v>
      </c>
      <c r="E469" t="s">
        <v>160</v>
      </c>
      <c r="F469" t="s">
        <v>1777</v>
      </c>
      <c r="G469" t="s">
        <v>1778</v>
      </c>
      <c r="H469" t="s">
        <v>10589</v>
      </c>
      <c r="I469" s="14">
        <v>44280.786377314813</v>
      </c>
      <c r="J469" t="s">
        <v>105</v>
      </c>
      <c r="K469" t="s">
        <v>114</v>
      </c>
      <c r="L469" t="s">
        <v>98</v>
      </c>
      <c r="M469" t="s">
        <v>1779</v>
      </c>
      <c r="N469" t="s">
        <v>98</v>
      </c>
      <c r="O469" t="b">
        <v>0</v>
      </c>
      <c r="P469">
        <v>2021</v>
      </c>
      <c r="Q469" t="s">
        <v>10180</v>
      </c>
      <c r="R469">
        <v>25</v>
      </c>
      <c r="S469" t="s">
        <v>10168</v>
      </c>
      <c r="T469">
        <v>18</v>
      </c>
    </row>
    <row r="470" spans="1:20">
      <c r="A470" s="20">
        <v>468</v>
      </c>
      <c r="B470" t="s">
        <v>1780</v>
      </c>
      <c r="C470" t="s">
        <v>35</v>
      </c>
      <c r="D470" t="s">
        <v>429</v>
      </c>
      <c r="E470" t="s">
        <v>430</v>
      </c>
      <c r="F470" t="s">
        <v>1029</v>
      </c>
      <c r="G470" t="s">
        <v>1781</v>
      </c>
      <c r="H470" t="s">
        <v>10590</v>
      </c>
      <c r="I470" s="14">
        <v>44280.791863425933</v>
      </c>
      <c r="J470" t="s">
        <v>105</v>
      </c>
      <c r="K470" t="s">
        <v>97</v>
      </c>
      <c r="L470" t="s">
        <v>109</v>
      </c>
      <c r="M470" t="s">
        <v>1782</v>
      </c>
      <c r="N470" t="s">
        <v>109</v>
      </c>
      <c r="O470" t="b">
        <v>0</v>
      </c>
      <c r="P470">
        <v>2021</v>
      </c>
      <c r="Q470" t="s">
        <v>10180</v>
      </c>
      <c r="R470">
        <v>25</v>
      </c>
      <c r="S470" t="s">
        <v>10168</v>
      </c>
      <c r="T470">
        <v>19</v>
      </c>
    </row>
    <row r="471" spans="1:20">
      <c r="A471" s="20">
        <v>469</v>
      </c>
      <c r="B471" t="s">
        <v>1783</v>
      </c>
      <c r="C471" t="s">
        <v>35</v>
      </c>
      <c r="D471" t="s">
        <v>429</v>
      </c>
      <c r="E471" t="s">
        <v>430</v>
      </c>
      <c r="F471" t="s">
        <v>266</v>
      </c>
      <c r="G471" t="s">
        <v>1784</v>
      </c>
      <c r="H471" t="s">
        <v>10591</v>
      </c>
      <c r="I471" s="14">
        <v>44280.827662037038</v>
      </c>
      <c r="J471" t="s">
        <v>105</v>
      </c>
      <c r="K471" t="s">
        <v>97</v>
      </c>
      <c r="L471" t="s">
        <v>121</v>
      </c>
      <c r="M471" t="s">
        <v>1785</v>
      </c>
      <c r="N471" t="s">
        <v>109</v>
      </c>
      <c r="O471" t="b">
        <v>0</v>
      </c>
      <c r="P471">
        <v>2021</v>
      </c>
      <c r="Q471" t="s">
        <v>10180</v>
      </c>
      <c r="R471">
        <v>25</v>
      </c>
      <c r="S471" t="s">
        <v>10168</v>
      </c>
      <c r="T471">
        <v>19</v>
      </c>
    </row>
    <row r="472" spans="1:20">
      <c r="A472" s="20">
        <v>470</v>
      </c>
      <c r="B472" t="s">
        <v>1786</v>
      </c>
      <c r="C472" t="s">
        <v>44</v>
      </c>
      <c r="D472" t="s">
        <v>507</v>
      </c>
      <c r="E472" t="s">
        <v>508</v>
      </c>
      <c r="F472" t="s">
        <v>1787</v>
      </c>
      <c r="G472" t="s">
        <v>1788</v>
      </c>
      <c r="H472" t="s">
        <v>10592</v>
      </c>
      <c r="I472" s="14">
        <v>44281.406550925924</v>
      </c>
      <c r="J472" t="s">
        <v>105</v>
      </c>
      <c r="K472" t="s">
        <v>97</v>
      </c>
      <c r="L472" t="s">
        <v>98</v>
      </c>
      <c r="M472" t="s">
        <v>1789</v>
      </c>
      <c r="N472" t="s">
        <v>98</v>
      </c>
      <c r="O472" t="b">
        <v>0</v>
      </c>
      <c r="P472">
        <v>2021</v>
      </c>
      <c r="Q472" t="s">
        <v>10180</v>
      </c>
      <c r="R472">
        <v>26</v>
      </c>
      <c r="S472" t="s">
        <v>10169</v>
      </c>
      <c r="T472">
        <v>9</v>
      </c>
    </row>
    <row r="473" spans="1:20">
      <c r="A473" s="20">
        <v>471</v>
      </c>
      <c r="B473" t="s">
        <v>1790</v>
      </c>
      <c r="C473" t="s">
        <v>44</v>
      </c>
      <c r="D473" t="s">
        <v>507</v>
      </c>
      <c r="E473" t="s">
        <v>508</v>
      </c>
      <c r="F473" t="s">
        <v>1791</v>
      </c>
      <c r="G473" t="s">
        <v>1792</v>
      </c>
      <c r="H473" t="s">
        <v>10593</v>
      </c>
      <c r="I473" s="14">
        <v>44281.435868055552</v>
      </c>
      <c r="J473" t="s">
        <v>105</v>
      </c>
      <c r="K473" t="s">
        <v>97</v>
      </c>
      <c r="L473" t="s">
        <v>98</v>
      </c>
      <c r="M473" t="s">
        <v>1793</v>
      </c>
      <c r="N473" t="s">
        <v>98</v>
      </c>
      <c r="O473" t="b">
        <v>0</v>
      </c>
      <c r="P473">
        <v>2021</v>
      </c>
      <c r="Q473" t="s">
        <v>10180</v>
      </c>
      <c r="R473">
        <v>26</v>
      </c>
      <c r="S473" t="s">
        <v>10169</v>
      </c>
      <c r="T473">
        <v>10</v>
      </c>
    </row>
    <row r="474" spans="1:20">
      <c r="A474" s="20">
        <v>472</v>
      </c>
      <c r="B474" t="s">
        <v>1794</v>
      </c>
      <c r="C474" t="s">
        <v>28</v>
      </c>
      <c r="D474" t="s">
        <v>28</v>
      </c>
      <c r="E474" t="s">
        <v>111</v>
      </c>
      <c r="F474" t="s">
        <v>437</v>
      </c>
      <c r="G474" t="s">
        <v>1795</v>
      </c>
      <c r="H474" t="s">
        <v>10594</v>
      </c>
      <c r="I474" s="14">
        <v>44281.438506944447</v>
      </c>
      <c r="J474" t="s">
        <v>105</v>
      </c>
      <c r="K474" t="s">
        <v>114</v>
      </c>
      <c r="L474" t="s">
        <v>98</v>
      </c>
      <c r="M474" t="s">
        <v>1796</v>
      </c>
      <c r="N474" t="s">
        <v>98</v>
      </c>
      <c r="O474" t="b">
        <v>0</v>
      </c>
      <c r="P474">
        <v>2021</v>
      </c>
      <c r="Q474" t="s">
        <v>10180</v>
      </c>
      <c r="R474">
        <v>26</v>
      </c>
      <c r="S474" t="s">
        <v>10169</v>
      </c>
      <c r="T474">
        <v>10</v>
      </c>
    </row>
    <row r="475" spans="1:20">
      <c r="A475" s="20">
        <v>473</v>
      </c>
      <c r="B475" t="s">
        <v>1797</v>
      </c>
      <c r="C475" t="s">
        <v>42</v>
      </c>
      <c r="D475" t="s">
        <v>92</v>
      </c>
      <c r="E475" t="s">
        <v>186</v>
      </c>
      <c r="F475" t="s">
        <v>881</v>
      </c>
      <c r="G475" t="s">
        <v>1798</v>
      </c>
      <c r="H475" t="s">
        <v>10595</v>
      </c>
      <c r="I475" s="14">
        <v>44281.453206018523</v>
      </c>
      <c r="J475" t="s">
        <v>105</v>
      </c>
      <c r="K475" t="s">
        <v>114</v>
      </c>
      <c r="L475" t="s">
        <v>98</v>
      </c>
      <c r="M475" t="s">
        <v>1799</v>
      </c>
      <c r="N475" t="s">
        <v>98</v>
      </c>
      <c r="O475" t="b">
        <v>0</v>
      </c>
      <c r="P475">
        <v>2021</v>
      </c>
      <c r="Q475" t="s">
        <v>10180</v>
      </c>
      <c r="R475">
        <v>26</v>
      </c>
      <c r="S475" t="s">
        <v>10169</v>
      </c>
      <c r="T475">
        <v>10</v>
      </c>
    </row>
    <row r="476" spans="1:20">
      <c r="A476" s="20">
        <v>474</v>
      </c>
      <c r="B476" t="s">
        <v>1800</v>
      </c>
      <c r="C476" t="s">
        <v>39</v>
      </c>
      <c r="D476" t="s">
        <v>175</v>
      </c>
      <c r="E476" t="s">
        <v>270</v>
      </c>
      <c r="F476" t="s">
        <v>593</v>
      </c>
      <c r="G476" t="s">
        <v>1801</v>
      </c>
      <c r="H476" t="s">
        <v>10596</v>
      </c>
      <c r="I476" s="14">
        <v>44281.510474537034</v>
      </c>
      <c r="J476" t="s">
        <v>105</v>
      </c>
      <c r="K476" t="s">
        <v>114</v>
      </c>
      <c r="L476" t="s">
        <v>98</v>
      </c>
      <c r="M476" t="s">
        <v>1802</v>
      </c>
      <c r="N476" t="s">
        <v>98</v>
      </c>
      <c r="O476" t="b">
        <v>0</v>
      </c>
      <c r="P476">
        <v>2021</v>
      </c>
      <c r="Q476" t="s">
        <v>10180</v>
      </c>
      <c r="R476">
        <v>26</v>
      </c>
      <c r="S476" t="s">
        <v>10169</v>
      </c>
      <c r="T476">
        <v>12</v>
      </c>
    </row>
    <row r="477" spans="1:20">
      <c r="A477" s="20">
        <v>475</v>
      </c>
      <c r="B477" t="s">
        <v>1803</v>
      </c>
      <c r="C477" t="s">
        <v>44</v>
      </c>
      <c r="D477" t="s">
        <v>507</v>
      </c>
      <c r="E477" t="s">
        <v>508</v>
      </c>
      <c r="F477" t="s">
        <v>1804</v>
      </c>
      <c r="G477" t="s">
        <v>1805</v>
      </c>
      <c r="H477" t="s">
        <v>10597</v>
      </c>
      <c r="I477" s="14">
        <v>44281.644513888888</v>
      </c>
      <c r="J477" t="s">
        <v>105</v>
      </c>
      <c r="K477" t="s">
        <v>114</v>
      </c>
      <c r="L477" t="s">
        <v>98</v>
      </c>
      <c r="M477" t="s">
        <v>1806</v>
      </c>
      <c r="N477" t="s">
        <v>98</v>
      </c>
      <c r="O477" t="b">
        <v>0</v>
      </c>
      <c r="P477">
        <v>2021</v>
      </c>
      <c r="Q477" t="s">
        <v>10180</v>
      </c>
      <c r="R477">
        <v>26</v>
      </c>
      <c r="S477" t="s">
        <v>10169</v>
      </c>
      <c r="T477">
        <v>15</v>
      </c>
    </row>
    <row r="478" spans="1:20">
      <c r="A478" s="20">
        <v>476</v>
      </c>
      <c r="B478" t="s">
        <v>1807</v>
      </c>
      <c r="C478" t="s">
        <v>39</v>
      </c>
      <c r="D478" t="s">
        <v>175</v>
      </c>
      <c r="E478" t="s">
        <v>270</v>
      </c>
      <c r="F478" t="s">
        <v>453</v>
      </c>
      <c r="G478" t="s">
        <v>1808</v>
      </c>
      <c r="H478" t="s">
        <v>10598</v>
      </c>
      <c r="I478" s="14">
        <v>44281.655972222223</v>
      </c>
      <c r="J478" t="s">
        <v>105</v>
      </c>
      <c r="K478" t="s">
        <v>114</v>
      </c>
      <c r="L478" t="s">
        <v>98</v>
      </c>
      <c r="M478" t="s">
        <v>1809</v>
      </c>
      <c r="N478" t="s">
        <v>98</v>
      </c>
      <c r="O478" t="b">
        <v>0</v>
      </c>
      <c r="P478">
        <v>2021</v>
      </c>
      <c r="Q478" t="s">
        <v>10180</v>
      </c>
      <c r="R478">
        <v>26</v>
      </c>
      <c r="S478" t="s">
        <v>10169</v>
      </c>
      <c r="T478">
        <v>15</v>
      </c>
    </row>
    <row r="479" spans="1:20">
      <c r="A479" s="20">
        <v>477</v>
      </c>
      <c r="B479" t="s">
        <v>1810</v>
      </c>
      <c r="C479" t="s">
        <v>44</v>
      </c>
      <c r="D479" t="s">
        <v>375</v>
      </c>
      <c r="E479" t="s">
        <v>376</v>
      </c>
      <c r="F479" t="s">
        <v>1811</v>
      </c>
      <c r="G479" t="s">
        <v>1812</v>
      </c>
      <c r="H479" t="s">
        <v>10599</v>
      </c>
      <c r="I479" s="14">
        <v>44281.662106481483</v>
      </c>
      <c r="J479" t="s">
        <v>105</v>
      </c>
      <c r="K479" t="s">
        <v>114</v>
      </c>
      <c r="L479" t="s">
        <v>98</v>
      </c>
      <c r="M479" t="s">
        <v>1813</v>
      </c>
      <c r="N479" t="s">
        <v>98</v>
      </c>
      <c r="O479" t="b">
        <v>0</v>
      </c>
      <c r="P479">
        <v>2021</v>
      </c>
      <c r="Q479" t="s">
        <v>10180</v>
      </c>
      <c r="R479">
        <v>26</v>
      </c>
      <c r="S479" t="s">
        <v>10169</v>
      </c>
      <c r="T479">
        <v>15</v>
      </c>
    </row>
    <row r="480" spans="1:20">
      <c r="A480" s="20">
        <v>478</v>
      </c>
      <c r="B480" t="s">
        <v>1814</v>
      </c>
      <c r="C480" t="s">
        <v>42</v>
      </c>
      <c r="D480" t="s">
        <v>507</v>
      </c>
      <c r="E480" t="s">
        <v>508</v>
      </c>
      <c r="F480" t="s">
        <v>1815</v>
      </c>
      <c r="G480" t="s">
        <v>1816</v>
      </c>
      <c r="H480" t="s">
        <v>10600</v>
      </c>
      <c r="I480" s="14">
        <v>44281.673055555562</v>
      </c>
      <c r="J480" t="s">
        <v>105</v>
      </c>
      <c r="K480" t="s">
        <v>114</v>
      </c>
      <c r="L480" t="s">
        <v>98</v>
      </c>
      <c r="M480" t="s">
        <v>1817</v>
      </c>
      <c r="N480" t="s">
        <v>98</v>
      </c>
      <c r="O480" t="b">
        <v>0</v>
      </c>
      <c r="P480">
        <v>2021</v>
      </c>
      <c r="Q480" t="s">
        <v>10180</v>
      </c>
      <c r="R480">
        <v>26</v>
      </c>
      <c r="S480" t="s">
        <v>10169</v>
      </c>
      <c r="T480">
        <v>16</v>
      </c>
    </row>
    <row r="481" spans="1:20">
      <c r="A481" s="20">
        <v>479</v>
      </c>
      <c r="B481" t="s">
        <v>1818</v>
      </c>
      <c r="C481" t="s">
        <v>44</v>
      </c>
      <c r="D481" t="s">
        <v>159</v>
      </c>
      <c r="E481" t="s">
        <v>248</v>
      </c>
      <c r="F481" t="s">
        <v>1819</v>
      </c>
      <c r="G481" t="s">
        <v>1170</v>
      </c>
      <c r="H481" t="s">
        <v>10444</v>
      </c>
      <c r="I481" s="14">
        <v>44281.752905092602</v>
      </c>
      <c r="J481" t="s">
        <v>105</v>
      </c>
      <c r="K481" t="s">
        <v>97</v>
      </c>
      <c r="L481" t="s">
        <v>98</v>
      </c>
      <c r="M481" t="s">
        <v>1820</v>
      </c>
      <c r="N481" t="s">
        <v>98</v>
      </c>
      <c r="O481" t="b">
        <v>0</v>
      </c>
      <c r="P481">
        <v>2021</v>
      </c>
      <c r="Q481" t="s">
        <v>10180</v>
      </c>
      <c r="R481">
        <v>26</v>
      </c>
      <c r="S481" t="s">
        <v>10169</v>
      </c>
      <c r="T481">
        <v>18</v>
      </c>
    </row>
    <row r="482" spans="1:20">
      <c r="A482" s="20">
        <v>480</v>
      </c>
      <c r="B482" t="s">
        <v>1821</v>
      </c>
      <c r="C482" t="s">
        <v>35</v>
      </c>
      <c r="D482" t="s">
        <v>180</v>
      </c>
      <c r="E482" t="s">
        <v>181</v>
      </c>
      <c r="F482" t="s">
        <v>1380</v>
      </c>
      <c r="G482" t="s">
        <v>1822</v>
      </c>
      <c r="H482" t="s">
        <v>10601</v>
      </c>
      <c r="I482" s="14">
        <v>44284.405231481483</v>
      </c>
      <c r="J482" t="s">
        <v>105</v>
      </c>
      <c r="K482" t="s">
        <v>97</v>
      </c>
      <c r="L482" t="s">
        <v>109</v>
      </c>
      <c r="M482" t="s">
        <v>1823</v>
      </c>
      <c r="N482" t="s">
        <v>109</v>
      </c>
      <c r="O482" t="b">
        <v>0</v>
      </c>
      <c r="P482">
        <v>2021</v>
      </c>
      <c r="Q482" t="s">
        <v>10180</v>
      </c>
      <c r="R482">
        <v>29</v>
      </c>
      <c r="S482" t="s">
        <v>10165</v>
      </c>
      <c r="T482">
        <v>9</v>
      </c>
    </row>
    <row r="483" spans="1:20">
      <c r="A483" s="20">
        <v>481</v>
      </c>
      <c r="B483" t="s">
        <v>1824</v>
      </c>
      <c r="C483" t="s">
        <v>60</v>
      </c>
      <c r="D483" t="s">
        <v>457</v>
      </c>
      <c r="E483" t="s">
        <v>708</v>
      </c>
      <c r="F483" t="s">
        <v>1825</v>
      </c>
      <c r="G483" t="s">
        <v>1826</v>
      </c>
      <c r="H483" t="s">
        <v>10602</v>
      </c>
      <c r="I483" s="14">
        <v>44284.419432870367</v>
      </c>
      <c r="J483" t="s">
        <v>105</v>
      </c>
      <c r="K483" t="s">
        <v>114</v>
      </c>
      <c r="L483" t="s">
        <v>98</v>
      </c>
      <c r="M483" t="s">
        <v>1827</v>
      </c>
      <c r="N483" t="s">
        <v>98</v>
      </c>
      <c r="O483" t="b">
        <v>0</v>
      </c>
      <c r="P483">
        <v>2021</v>
      </c>
      <c r="Q483" t="s">
        <v>10180</v>
      </c>
      <c r="R483">
        <v>29</v>
      </c>
      <c r="S483" t="s">
        <v>10165</v>
      </c>
      <c r="T483">
        <v>10</v>
      </c>
    </row>
    <row r="484" spans="1:20">
      <c r="A484" s="20">
        <v>482</v>
      </c>
      <c r="B484" t="s">
        <v>1828</v>
      </c>
      <c r="C484" t="s">
        <v>56</v>
      </c>
      <c r="D484" t="s">
        <v>550</v>
      </c>
      <c r="E484" t="s">
        <v>551</v>
      </c>
      <c r="F484" t="s">
        <v>1829</v>
      </c>
      <c r="G484" t="s">
        <v>1830</v>
      </c>
      <c r="H484" t="s">
        <v>10603</v>
      </c>
      <c r="I484" s="14">
        <v>44284.424375000002</v>
      </c>
      <c r="J484" t="s">
        <v>105</v>
      </c>
      <c r="K484" t="s">
        <v>97</v>
      </c>
      <c r="L484" t="s">
        <v>98</v>
      </c>
      <c r="M484" t="s">
        <v>1831</v>
      </c>
      <c r="N484" t="s">
        <v>98</v>
      </c>
      <c r="O484" t="b">
        <v>0</v>
      </c>
      <c r="P484">
        <v>2021</v>
      </c>
      <c r="Q484" t="s">
        <v>10180</v>
      </c>
      <c r="R484">
        <v>29</v>
      </c>
      <c r="S484" t="s">
        <v>10165</v>
      </c>
      <c r="T484">
        <v>10</v>
      </c>
    </row>
    <row r="485" spans="1:20">
      <c r="A485" s="20">
        <v>483</v>
      </c>
      <c r="B485" t="s">
        <v>1832</v>
      </c>
      <c r="C485" t="s">
        <v>44</v>
      </c>
      <c r="D485" t="s">
        <v>375</v>
      </c>
      <c r="E485" t="s">
        <v>376</v>
      </c>
      <c r="F485" t="s">
        <v>1833</v>
      </c>
      <c r="G485" t="s">
        <v>1834</v>
      </c>
      <c r="H485" t="s">
        <v>10604</v>
      </c>
      <c r="I485" s="14">
        <v>44284.453541666669</v>
      </c>
      <c r="J485" t="s">
        <v>105</v>
      </c>
      <c r="K485" t="s">
        <v>97</v>
      </c>
      <c r="L485" t="s">
        <v>98</v>
      </c>
      <c r="M485" t="s">
        <v>1835</v>
      </c>
      <c r="N485" t="s">
        <v>98</v>
      </c>
      <c r="O485" t="b">
        <v>0</v>
      </c>
      <c r="P485">
        <v>2021</v>
      </c>
      <c r="Q485" t="s">
        <v>10180</v>
      </c>
      <c r="R485">
        <v>29</v>
      </c>
      <c r="S485" t="s">
        <v>10165</v>
      </c>
      <c r="T485">
        <v>10</v>
      </c>
    </row>
    <row r="486" spans="1:20">
      <c r="A486" s="20">
        <v>484</v>
      </c>
      <c r="B486" t="s">
        <v>1836</v>
      </c>
      <c r="C486" t="s">
        <v>44</v>
      </c>
      <c r="D486" t="s">
        <v>375</v>
      </c>
      <c r="E486" t="s">
        <v>376</v>
      </c>
      <c r="F486" t="s">
        <v>1837</v>
      </c>
      <c r="G486" t="s">
        <v>1838</v>
      </c>
      <c r="H486" t="s">
        <v>10605</v>
      </c>
      <c r="I486" s="14">
        <v>44284.465289351851</v>
      </c>
      <c r="J486" t="s">
        <v>105</v>
      </c>
      <c r="K486" t="s">
        <v>114</v>
      </c>
      <c r="L486" t="s">
        <v>98</v>
      </c>
      <c r="M486" t="s">
        <v>1839</v>
      </c>
      <c r="N486" t="s">
        <v>98</v>
      </c>
      <c r="O486" t="b">
        <v>0</v>
      </c>
      <c r="P486">
        <v>2021</v>
      </c>
      <c r="Q486" t="s">
        <v>10180</v>
      </c>
      <c r="R486">
        <v>29</v>
      </c>
      <c r="S486" t="s">
        <v>10165</v>
      </c>
      <c r="T486">
        <v>11</v>
      </c>
    </row>
    <row r="487" spans="1:20">
      <c r="A487" s="20">
        <v>485</v>
      </c>
      <c r="B487" t="s">
        <v>1840</v>
      </c>
      <c r="C487" t="s">
        <v>42</v>
      </c>
      <c r="D487" t="s">
        <v>165</v>
      </c>
      <c r="E487" t="s">
        <v>165</v>
      </c>
      <c r="F487" t="s">
        <v>1841</v>
      </c>
      <c r="G487" t="s">
        <v>1842</v>
      </c>
      <c r="H487" t="s">
        <v>10606</v>
      </c>
      <c r="I487" s="14">
        <v>44284.488634259258</v>
      </c>
      <c r="J487" t="s">
        <v>105</v>
      </c>
      <c r="K487" t="s">
        <v>97</v>
      </c>
      <c r="L487" t="s">
        <v>98</v>
      </c>
      <c r="M487" t="s">
        <v>1843</v>
      </c>
      <c r="N487" t="s">
        <v>98</v>
      </c>
      <c r="O487" t="b">
        <v>0</v>
      </c>
      <c r="P487">
        <v>2021</v>
      </c>
      <c r="Q487" t="s">
        <v>10180</v>
      </c>
      <c r="R487">
        <v>29</v>
      </c>
      <c r="S487" t="s">
        <v>10165</v>
      </c>
      <c r="T487">
        <v>11</v>
      </c>
    </row>
    <row r="488" spans="1:20">
      <c r="A488" s="20">
        <v>486</v>
      </c>
      <c r="B488" t="s">
        <v>1844</v>
      </c>
      <c r="C488" t="s">
        <v>39</v>
      </c>
      <c r="D488" t="s">
        <v>175</v>
      </c>
      <c r="E488" t="s">
        <v>176</v>
      </c>
      <c r="F488" t="s">
        <v>593</v>
      </c>
      <c r="G488" t="s">
        <v>1845</v>
      </c>
      <c r="H488" t="s">
        <v>10607</v>
      </c>
      <c r="I488" s="14">
        <v>44284.520914351851</v>
      </c>
      <c r="J488" t="s">
        <v>105</v>
      </c>
      <c r="K488" t="s">
        <v>114</v>
      </c>
      <c r="L488" t="s">
        <v>98</v>
      </c>
      <c r="M488" t="s">
        <v>1846</v>
      </c>
      <c r="N488" t="s">
        <v>98</v>
      </c>
      <c r="O488" t="b">
        <v>0</v>
      </c>
      <c r="P488">
        <v>2021</v>
      </c>
      <c r="Q488" t="s">
        <v>10180</v>
      </c>
      <c r="R488">
        <v>29</v>
      </c>
      <c r="S488" t="s">
        <v>10165</v>
      </c>
      <c r="T488">
        <v>12</v>
      </c>
    </row>
    <row r="489" spans="1:20">
      <c r="A489" s="20">
        <v>487</v>
      </c>
      <c r="B489" t="s">
        <v>1847</v>
      </c>
      <c r="C489" t="s">
        <v>35</v>
      </c>
      <c r="D489" t="s">
        <v>225</v>
      </c>
      <c r="E489" t="s">
        <v>226</v>
      </c>
      <c r="F489" t="s">
        <v>875</v>
      </c>
      <c r="G489" t="s">
        <v>1848</v>
      </c>
      <c r="H489" t="s">
        <v>10608</v>
      </c>
      <c r="I489" s="14">
        <v>44284.536770833343</v>
      </c>
      <c r="J489" t="s">
        <v>554</v>
      </c>
      <c r="K489" t="s">
        <v>97</v>
      </c>
      <c r="N489" t="s">
        <v>136</v>
      </c>
      <c r="O489" t="b">
        <v>1</v>
      </c>
      <c r="P489">
        <v>2021</v>
      </c>
      <c r="Q489" t="s">
        <v>10180</v>
      </c>
      <c r="R489">
        <v>29</v>
      </c>
      <c r="S489" t="s">
        <v>10165</v>
      </c>
      <c r="T489">
        <v>12</v>
      </c>
    </row>
    <row r="490" spans="1:20">
      <c r="A490" s="20">
        <v>488</v>
      </c>
      <c r="B490" t="s">
        <v>1849</v>
      </c>
      <c r="C490" t="s">
        <v>44</v>
      </c>
      <c r="D490" t="s">
        <v>507</v>
      </c>
      <c r="E490" t="s">
        <v>508</v>
      </c>
      <c r="F490" t="s">
        <v>1539</v>
      </c>
      <c r="G490" t="s">
        <v>1850</v>
      </c>
      <c r="H490" t="s">
        <v>10609</v>
      </c>
      <c r="I490" s="14">
        <v>44284.65384259259</v>
      </c>
      <c r="J490" t="s">
        <v>105</v>
      </c>
      <c r="K490" t="s">
        <v>97</v>
      </c>
      <c r="L490" t="s">
        <v>98</v>
      </c>
      <c r="M490" t="s">
        <v>1851</v>
      </c>
      <c r="N490" t="s">
        <v>98</v>
      </c>
      <c r="O490" t="b">
        <v>0</v>
      </c>
      <c r="P490">
        <v>2021</v>
      </c>
      <c r="Q490" t="s">
        <v>10180</v>
      </c>
      <c r="R490">
        <v>29</v>
      </c>
      <c r="S490" t="s">
        <v>10165</v>
      </c>
      <c r="T490">
        <v>15</v>
      </c>
    </row>
    <row r="491" spans="1:20">
      <c r="A491" s="20">
        <v>489</v>
      </c>
      <c r="B491" t="s">
        <v>1852</v>
      </c>
      <c r="C491" t="s">
        <v>42</v>
      </c>
      <c r="D491" t="s">
        <v>375</v>
      </c>
      <c r="E491" t="s">
        <v>376</v>
      </c>
      <c r="F491" t="s">
        <v>1853</v>
      </c>
      <c r="G491" t="s">
        <v>1854</v>
      </c>
      <c r="H491" t="s">
        <v>10610</v>
      </c>
      <c r="I491" s="14">
        <v>44284.685740740737</v>
      </c>
      <c r="J491" t="s">
        <v>105</v>
      </c>
      <c r="K491" t="s">
        <v>97</v>
      </c>
      <c r="L491" t="s">
        <v>98</v>
      </c>
      <c r="M491" t="s">
        <v>1855</v>
      </c>
      <c r="N491" t="s">
        <v>98</v>
      </c>
      <c r="O491" t="b">
        <v>0</v>
      </c>
      <c r="P491">
        <v>2021</v>
      </c>
      <c r="Q491" t="s">
        <v>10180</v>
      </c>
      <c r="R491">
        <v>29</v>
      </c>
      <c r="S491" t="s">
        <v>10165</v>
      </c>
      <c r="T491">
        <v>16</v>
      </c>
    </row>
    <row r="492" spans="1:20">
      <c r="A492" s="20">
        <v>490</v>
      </c>
      <c r="B492" t="s">
        <v>1856</v>
      </c>
      <c r="C492" t="s">
        <v>42</v>
      </c>
      <c r="D492" t="s">
        <v>1857</v>
      </c>
      <c r="E492" t="s">
        <v>1858</v>
      </c>
      <c r="F492" t="s">
        <v>1374</v>
      </c>
      <c r="G492" t="s">
        <v>1859</v>
      </c>
      <c r="H492" t="s">
        <v>10611</v>
      </c>
      <c r="I492" s="14">
        <v>44284.759756944448</v>
      </c>
      <c r="J492" t="s">
        <v>105</v>
      </c>
      <c r="K492" t="s">
        <v>97</v>
      </c>
      <c r="L492" t="s">
        <v>98</v>
      </c>
      <c r="M492" t="s">
        <v>1860</v>
      </c>
      <c r="N492" t="s">
        <v>98</v>
      </c>
      <c r="O492" t="b">
        <v>0</v>
      </c>
      <c r="P492">
        <v>2021</v>
      </c>
      <c r="Q492" t="s">
        <v>10180</v>
      </c>
      <c r="R492">
        <v>29</v>
      </c>
      <c r="S492" t="s">
        <v>10165</v>
      </c>
      <c r="T492">
        <v>18</v>
      </c>
    </row>
    <row r="493" spans="1:20">
      <c r="A493" s="20">
        <v>491</v>
      </c>
      <c r="B493" t="s">
        <v>1861</v>
      </c>
      <c r="C493" t="s">
        <v>44</v>
      </c>
      <c r="D493" t="s">
        <v>507</v>
      </c>
      <c r="E493" t="s">
        <v>508</v>
      </c>
      <c r="F493" t="s">
        <v>1503</v>
      </c>
      <c r="G493" t="s">
        <v>1862</v>
      </c>
      <c r="H493" t="s">
        <v>10612</v>
      </c>
      <c r="I493" s="14">
        <v>44285.40048611111</v>
      </c>
      <c r="J493" t="s">
        <v>105</v>
      </c>
      <c r="K493" t="s">
        <v>97</v>
      </c>
      <c r="L493" t="s">
        <v>98</v>
      </c>
      <c r="M493" t="s">
        <v>1863</v>
      </c>
      <c r="N493" t="s">
        <v>98</v>
      </c>
      <c r="O493" t="b">
        <v>0</v>
      </c>
      <c r="P493">
        <v>2021</v>
      </c>
      <c r="Q493" t="s">
        <v>10180</v>
      </c>
      <c r="R493">
        <v>30</v>
      </c>
      <c r="S493" t="s">
        <v>10166</v>
      </c>
      <c r="T493">
        <v>9</v>
      </c>
    </row>
    <row r="494" spans="1:20">
      <c r="A494" s="20">
        <v>492</v>
      </c>
      <c r="B494" t="s">
        <v>1864</v>
      </c>
      <c r="C494" t="s">
        <v>35</v>
      </c>
      <c r="D494" t="s">
        <v>180</v>
      </c>
      <c r="E494" t="s">
        <v>181</v>
      </c>
      <c r="F494" t="s">
        <v>1865</v>
      </c>
      <c r="G494" t="s">
        <v>267</v>
      </c>
      <c r="H494" t="s">
        <v>10226</v>
      </c>
      <c r="I494" s="14">
        <v>44285.488541666673</v>
      </c>
      <c r="J494" t="s">
        <v>105</v>
      </c>
      <c r="K494" t="s">
        <v>97</v>
      </c>
      <c r="L494" t="s">
        <v>109</v>
      </c>
      <c r="M494" t="s">
        <v>1866</v>
      </c>
      <c r="N494" t="s">
        <v>109</v>
      </c>
      <c r="O494" t="b">
        <v>0</v>
      </c>
      <c r="P494">
        <v>2021</v>
      </c>
      <c r="Q494" t="s">
        <v>10180</v>
      </c>
      <c r="R494">
        <v>30</v>
      </c>
      <c r="S494" t="s">
        <v>10166</v>
      </c>
      <c r="T494">
        <v>11</v>
      </c>
    </row>
    <row r="495" spans="1:20">
      <c r="A495" s="20">
        <v>493</v>
      </c>
      <c r="B495" t="s">
        <v>1867</v>
      </c>
      <c r="C495" t="s">
        <v>42</v>
      </c>
      <c r="D495" t="s">
        <v>1857</v>
      </c>
      <c r="E495" t="s">
        <v>1858</v>
      </c>
      <c r="F495" t="s">
        <v>1868</v>
      </c>
      <c r="G495" t="s">
        <v>1635</v>
      </c>
      <c r="H495" t="s">
        <v>10557</v>
      </c>
      <c r="I495" s="14">
        <v>44285.538761574076</v>
      </c>
      <c r="J495" t="s">
        <v>105</v>
      </c>
      <c r="K495" t="s">
        <v>97</v>
      </c>
      <c r="L495" t="s">
        <v>98</v>
      </c>
      <c r="M495" t="s">
        <v>1869</v>
      </c>
      <c r="N495" t="s">
        <v>98</v>
      </c>
      <c r="O495" t="b">
        <v>0</v>
      </c>
      <c r="P495">
        <v>2021</v>
      </c>
      <c r="Q495" t="s">
        <v>10180</v>
      </c>
      <c r="R495">
        <v>30</v>
      </c>
      <c r="S495" t="s">
        <v>10166</v>
      </c>
      <c r="T495">
        <v>12</v>
      </c>
    </row>
    <row r="496" spans="1:20">
      <c r="A496" s="20">
        <v>494</v>
      </c>
      <c r="B496" t="s">
        <v>1870</v>
      </c>
      <c r="C496" t="s">
        <v>35</v>
      </c>
      <c r="D496" t="s">
        <v>342</v>
      </c>
      <c r="E496" t="s">
        <v>777</v>
      </c>
      <c r="F496" t="s">
        <v>204</v>
      </c>
      <c r="G496" t="s">
        <v>1871</v>
      </c>
      <c r="H496" t="s">
        <v>10613</v>
      </c>
      <c r="I496" s="14">
        <v>44286.438032407408</v>
      </c>
      <c r="J496" t="s">
        <v>105</v>
      </c>
      <c r="K496" t="s">
        <v>97</v>
      </c>
      <c r="L496" t="s">
        <v>121</v>
      </c>
      <c r="M496" t="s">
        <v>1872</v>
      </c>
      <c r="N496" t="s">
        <v>109</v>
      </c>
      <c r="O496" t="b">
        <v>0</v>
      </c>
      <c r="P496">
        <v>2021</v>
      </c>
      <c r="Q496" t="s">
        <v>10180</v>
      </c>
      <c r="R496">
        <v>31</v>
      </c>
      <c r="S496" t="s">
        <v>10167</v>
      </c>
      <c r="T496">
        <v>10</v>
      </c>
    </row>
    <row r="497" spans="1:20">
      <c r="A497" s="20">
        <v>495</v>
      </c>
      <c r="B497" t="s">
        <v>1873</v>
      </c>
      <c r="C497" t="s">
        <v>39</v>
      </c>
      <c r="D497" t="s">
        <v>175</v>
      </c>
      <c r="E497" t="s">
        <v>270</v>
      </c>
      <c r="F497" t="s">
        <v>593</v>
      </c>
      <c r="G497" t="s">
        <v>1874</v>
      </c>
      <c r="H497" t="s">
        <v>10614</v>
      </c>
      <c r="I497" s="14">
        <v>44286.432939814818</v>
      </c>
      <c r="J497" t="s">
        <v>105</v>
      </c>
      <c r="K497" t="s">
        <v>97</v>
      </c>
      <c r="L497" t="s">
        <v>98</v>
      </c>
      <c r="M497" t="s">
        <v>1875</v>
      </c>
      <c r="N497" t="s">
        <v>98</v>
      </c>
      <c r="O497" t="b">
        <v>0</v>
      </c>
      <c r="P497">
        <v>2021</v>
      </c>
      <c r="Q497" t="s">
        <v>10180</v>
      </c>
      <c r="R497">
        <v>31</v>
      </c>
      <c r="S497" t="s">
        <v>10167</v>
      </c>
      <c r="T497">
        <v>10</v>
      </c>
    </row>
    <row r="498" spans="1:20">
      <c r="A498" s="20">
        <v>496</v>
      </c>
      <c r="B498" t="s">
        <v>1876</v>
      </c>
      <c r="C498" t="s">
        <v>42</v>
      </c>
      <c r="D498" t="s">
        <v>215</v>
      </c>
      <c r="E498" t="s">
        <v>216</v>
      </c>
      <c r="F498" t="s">
        <v>967</v>
      </c>
      <c r="G498" t="s">
        <v>1877</v>
      </c>
      <c r="H498" t="s">
        <v>10615</v>
      </c>
      <c r="I498" s="14">
        <v>44286.553067129629</v>
      </c>
      <c r="J498" t="s">
        <v>105</v>
      </c>
      <c r="K498" t="s">
        <v>97</v>
      </c>
      <c r="L498" t="s">
        <v>98</v>
      </c>
      <c r="M498" t="s">
        <v>1878</v>
      </c>
      <c r="N498" t="s">
        <v>98</v>
      </c>
      <c r="O498" t="b">
        <v>0</v>
      </c>
      <c r="P498">
        <v>2021</v>
      </c>
      <c r="Q498" t="s">
        <v>10180</v>
      </c>
      <c r="R498">
        <v>31</v>
      </c>
      <c r="S498" t="s">
        <v>10167</v>
      </c>
      <c r="T498">
        <v>13</v>
      </c>
    </row>
    <row r="499" spans="1:20">
      <c r="A499" s="20">
        <v>497</v>
      </c>
      <c r="B499" t="s">
        <v>1879</v>
      </c>
      <c r="C499" t="s">
        <v>35</v>
      </c>
      <c r="D499" t="s">
        <v>342</v>
      </c>
      <c r="E499" t="s">
        <v>1002</v>
      </c>
      <c r="F499" t="s">
        <v>1865</v>
      </c>
      <c r="G499" t="s">
        <v>1880</v>
      </c>
      <c r="H499" t="s">
        <v>10616</v>
      </c>
      <c r="I499" s="14">
        <v>44286.612060185187</v>
      </c>
      <c r="J499" t="s">
        <v>105</v>
      </c>
      <c r="K499" t="s">
        <v>97</v>
      </c>
      <c r="L499" t="s">
        <v>109</v>
      </c>
      <c r="M499" t="s">
        <v>1881</v>
      </c>
      <c r="N499" t="s">
        <v>109</v>
      </c>
      <c r="O499" t="b">
        <v>0</v>
      </c>
      <c r="P499">
        <v>2021</v>
      </c>
      <c r="Q499" t="s">
        <v>10180</v>
      </c>
      <c r="R499">
        <v>31</v>
      </c>
      <c r="S499" t="s">
        <v>10167</v>
      </c>
      <c r="T499">
        <v>14</v>
      </c>
    </row>
    <row r="500" spans="1:20">
      <c r="A500" s="20">
        <v>498</v>
      </c>
      <c r="B500" t="s">
        <v>1882</v>
      </c>
      <c r="C500" t="s">
        <v>42</v>
      </c>
      <c r="D500" t="s">
        <v>375</v>
      </c>
      <c r="E500" t="s">
        <v>376</v>
      </c>
      <c r="F500" t="s">
        <v>1883</v>
      </c>
      <c r="G500" t="s">
        <v>540</v>
      </c>
      <c r="H500" t="s">
        <v>10288</v>
      </c>
      <c r="I500" s="14">
        <v>44286.684467592589</v>
      </c>
      <c r="J500" t="s">
        <v>105</v>
      </c>
      <c r="K500" t="s">
        <v>97</v>
      </c>
      <c r="L500" t="s">
        <v>98</v>
      </c>
      <c r="M500" t="s">
        <v>1884</v>
      </c>
      <c r="N500" t="s">
        <v>98</v>
      </c>
      <c r="O500" t="b">
        <v>0</v>
      </c>
      <c r="P500">
        <v>2021</v>
      </c>
      <c r="Q500" t="s">
        <v>10180</v>
      </c>
      <c r="R500">
        <v>31</v>
      </c>
      <c r="S500" t="s">
        <v>10167</v>
      </c>
      <c r="T500">
        <v>16</v>
      </c>
    </row>
    <row r="501" spans="1:20">
      <c r="A501" s="20">
        <v>499</v>
      </c>
      <c r="B501" t="s">
        <v>1885</v>
      </c>
      <c r="C501" t="s">
        <v>35</v>
      </c>
      <c r="D501" t="s">
        <v>1886</v>
      </c>
      <c r="E501" t="s">
        <v>1887</v>
      </c>
      <c r="F501" t="s">
        <v>177</v>
      </c>
      <c r="G501" t="s">
        <v>1888</v>
      </c>
      <c r="H501" t="s">
        <v>10617</v>
      </c>
      <c r="I501" s="14">
        <v>44286.828055555547</v>
      </c>
      <c r="J501" t="s">
        <v>1152</v>
      </c>
      <c r="K501" t="s">
        <v>114</v>
      </c>
      <c r="N501" t="s">
        <v>121</v>
      </c>
      <c r="O501" t="b">
        <v>1</v>
      </c>
      <c r="P501">
        <v>2021</v>
      </c>
      <c r="Q501" t="s">
        <v>10180</v>
      </c>
      <c r="R501">
        <v>31</v>
      </c>
      <c r="S501" t="s">
        <v>10167</v>
      </c>
      <c r="T501">
        <v>19</v>
      </c>
    </row>
    <row r="502" spans="1:20">
      <c r="A502" s="20">
        <v>500</v>
      </c>
      <c r="B502" t="s">
        <v>1889</v>
      </c>
      <c r="C502" t="s">
        <v>44</v>
      </c>
      <c r="D502" t="s">
        <v>507</v>
      </c>
      <c r="E502" t="s">
        <v>508</v>
      </c>
      <c r="F502" t="s">
        <v>1890</v>
      </c>
      <c r="G502" t="s">
        <v>1891</v>
      </c>
      <c r="H502" t="s">
        <v>10618</v>
      </c>
      <c r="I502" s="14">
        <v>44286.907893518517</v>
      </c>
      <c r="J502" t="s">
        <v>1152</v>
      </c>
      <c r="K502" t="s">
        <v>97</v>
      </c>
      <c r="N502" t="s">
        <v>98</v>
      </c>
      <c r="O502" t="b">
        <v>0</v>
      </c>
      <c r="P502">
        <v>2021</v>
      </c>
      <c r="Q502" t="s">
        <v>10180</v>
      </c>
      <c r="R502">
        <v>31</v>
      </c>
      <c r="S502" t="s">
        <v>10167</v>
      </c>
      <c r="T502">
        <v>21</v>
      </c>
    </row>
    <row r="503" spans="1:20">
      <c r="A503" s="20">
        <v>501</v>
      </c>
      <c r="B503" t="s">
        <v>1892</v>
      </c>
      <c r="C503" t="s">
        <v>42</v>
      </c>
      <c r="D503" t="s">
        <v>215</v>
      </c>
      <c r="E503" t="s">
        <v>216</v>
      </c>
      <c r="F503" t="s">
        <v>1893</v>
      </c>
      <c r="G503" t="s">
        <v>1894</v>
      </c>
      <c r="H503" t="s">
        <v>10619</v>
      </c>
      <c r="I503" s="14">
        <v>44287.462708333333</v>
      </c>
      <c r="J503" t="s">
        <v>96</v>
      </c>
      <c r="K503" t="s">
        <v>97</v>
      </c>
      <c r="L503" t="s">
        <v>98</v>
      </c>
      <c r="M503" t="s">
        <v>1895</v>
      </c>
      <c r="N503" t="s">
        <v>98</v>
      </c>
      <c r="O503" t="b">
        <v>0</v>
      </c>
      <c r="P503">
        <v>2021</v>
      </c>
      <c r="Q503" t="s">
        <v>10173</v>
      </c>
      <c r="R503">
        <v>1</v>
      </c>
      <c r="S503" t="s">
        <v>10168</v>
      </c>
      <c r="T503">
        <v>11</v>
      </c>
    </row>
    <row r="504" spans="1:20">
      <c r="A504" s="20">
        <v>502</v>
      </c>
      <c r="B504" t="s">
        <v>1896</v>
      </c>
      <c r="C504" t="s">
        <v>42</v>
      </c>
      <c r="D504" t="s">
        <v>507</v>
      </c>
      <c r="E504" t="s">
        <v>508</v>
      </c>
      <c r="F504" t="s">
        <v>1897</v>
      </c>
      <c r="G504" t="s">
        <v>1692</v>
      </c>
      <c r="H504" t="s">
        <v>10570</v>
      </c>
      <c r="I504" s="14">
        <v>44287.465416666673</v>
      </c>
      <c r="J504" t="s">
        <v>96</v>
      </c>
      <c r="K504" t="s">
        <v>97</v>
      </c>
      <c r="L504" t="s">
        <v>98</v>
      </c>
      <c r="M504" t="s">
        <v>1898</v>
      </c>
      <c r="N504" t="s">
        <v>98</v>
      </c>
      <c r="O504" t="b">
        <v>0</v>
      </c>
      <c r="P504">
        <v>2021</v>
      </c>
      <c r="Q504" t="s">
        <v>10173</v>
      </c>
      <c r="R504">
        <v>1</v>
      </c>
      <c r="S504" t="s">
        <v>10168</v>
      </c>
      <c r="T504">
        <v>11</v>
      </c>
    </row>
    <row r="505" spans="1:20">
      <c r="A505" s="20">
        <v>503</v>
      </c>
      <c r="B505" t="s">
        <v>1899</v>
      </c>
      <c r="C505" t="s">
        <v>35</v>
      </c>
      <c r="D505" t="s">
        <v>342</v>
      </c>
      <c r="E505" t="s">
        <v>434</v>
      </c>
      <c r="F505" t="s">
        <v>1900</v>
      </c>
      <c r="G505" t="s">
        <v>1901</v>
      </c>
      <c r="H505" t="s">
        <v>10620</v>
      </c>
      <c r="I505" s="14">
        <v>44287.491481481477</v>
      </c>
      <c r="J505" t="s">
        <v>96</v>
      </c>
      <c r="K505" t="s">
        <v>97</v>
      </c>
      <c r="L505" t="s">
        <v>121</v>
      </c>
      <c r="M505" t="s">
        <v>1902</v>
      </c>
      <c r="N505" t="s">
        <v>109</v>
      </c>
      <c r="O505" t="b">
        <v>0</v>
      </c>
      <c r="P505">
        <v>2021</v>
      </c>
      <c r="Q505" t="s">
        <v>10173</v>
      </c>
      <c r="R505">
        <v>1</v>
      </c>
      <c r="S505" t="s">
        <v>10168</v>
      </c>
      <c r="T505">
        <v>11</v>
      </c>
    </row>
    <row r="506" spans="1:20">
      <c r="A506" s="20">
        <v>504</v>
      </c>
      <c r="B506" t="s">
        <v>1903</v>
      </c>
      <c r="C506" t="s">
        <v>42</v>
      </c>
      <c r="D506" t="s">
        <v>215</v>
      </c>
      <c r="E506" t="s">
        <v>216</v>
      </c>
      <c r="F506" t="s">
        <v>1904</v>
      </c>
      <c r="G506" t="s">
        <v>1905</v>
      </c>
      <c r="H506" t="s">
        <v>10621</v>
      </c>
      <c r="I506" s="14">
        <v>44287.540231481478</v>
      </c>
      <c r="J506" t="s">
        <v>96</v>
      </c>
      <c r="K506" t="s">
        <v>97</v>
      </c>
      <c r="L506" t="s">
        <v>98</v>
      </c>
      <c r="M506" t="s">
        <v>1906</v>
      </c>
      <c r="N506" t="s">
        <v>98</v>
      </c>
      <c r="O506" t="b">
        <v>0</v>
      </c>
      <c r="P506">
        <v>2021</v>
      </c>
      <c r="Q506" t="s">
        <v>10173</v>
      </c>
      <c r="R506">
        <v>1</v>
      </c>
      <c r="S506" t="s">
        <v>10168</v>
      </c>
      <c r="T506">
        <v>12</v>
      </c>
    </row>
    <row r="507" spans="1:20">
      <c r="A507" s="20">
        <v>505</v>
      </c>
      <c r="B507" t="s">
        <v>1907</v>
      </c>
      <c r="C507" t="s">
        <v>35</v>
      </c>
      <c r="D507" t="s">
        <v>1908</v>
      </c>
      <c r="E507" t="s">
        <v>1909</v>
      </c>
      <c r="F507" t="s">
        <v>1910</v>
      </c>
      <c r="G507" t="s">
        <v>826</v>
      </c>
      <c r="H507" t="s">
        <v>10354</v>
      </c>
      <c r="I507" s="14">
        <v>44287.578761574077</v>
      </c>
      <c r="J507" t="s">
        <v>96</v>
      </c>
      <c r="K507" t="s">
        <v>97</v>
      </c>
      <c r="L507" t="s">
        <v>109</v>
      </c>
      <c r="M507" t="s">
        <v>1911</v>
      </c>
      <c r="N507" t="s">
        <v>109</v>
      </c>
      <c r="O507" t="b">
        <v>0</v>
      </c>
      <c r="P507">
        <v>2021</v>
      </c>
      <c r="Q507" t="s">
        <v>10173</v>
      </c>
      <c r="R507">
        <v>1</v>
      </c>
      <c r="S507" t="s">
        <v>10168</v>
      </c>
      <c r="T507">
        <v>13</v>
      </c>
    </row>
    <row r="508" spans="1:20">
      <c r="A508" s="20">
        <v>506</v>
      </c>
      <c r="B508" t="s">
        <v>1912</v>
      </c>
      <c r="C508" t="s">
        <v>42</v>
      </c>
      <c r="D508" t="s">
        <v>1913</v>
      </c>
      <c r="E508" t="s">
        <v>1914</v>
      </c>
      <c r="F508" t="s">
        <v>1915</v>
      </c>
      <c r="G508" t="s">
        <v>1916</v>
      </c>
      <c r="H508" t="s">
        <v>10622</v>
      </c>
      <c r="I508" s="14">
        <v>44287.617384259262</v>
      </c>
      <c r="J508" t="s">
        <v>96</v>
      </c>
      <c r="K508" t="s">
        <v>97</v>
      </c>
      <c r="L508" t="s">
        <v>98</v>
      </c>
      <c r="M508" t="s">
        <v>1917</v>
      </c>
      <c r="N508" t="s">
        <v>98</v>
      </c>
      <c r="O508" t="b">
        <v>0</v>
      </c>
      <c r="P508">
        <v>2021</v>
      </c>
      <c r="Q508" t="s">
        <v>10173</v>
      </c>
      <c r="R508">
        <v>1</v>
      </c>
      <c r="S508" t="s">
        <v>10168</v>
      </c>
      <c r="T508">
        <v>14</v>
      </c>
    </row>
    <row r="509" spans="1:20">
      <c r="A509" s="20">
        <v>507</v>
      </c>
      <c r="B509" t="s">
        <v>1918</v>
      </c>
      <c r="C509" t="s">
        <v>35</v>
      </c>
      <c r="D509" t="s">
        <v>429</v>
      </c>
      <c r="E509" t="s">
        <v>430</v>
      </c>
      <c r="F509" t="s">
        <v>314</v>
      </c>
      <c r="G509" t="s">
        <v>1919</v>
      </c>
      <c r="H509" t="s">
        <v>10623</v>
      </c>
      <c r="I509" s="14">
        <v>44287.616574074083</v>
      </c>
      <c r="J509" t="s">
        <v>96</v>
      </c>
      <c r="K509" t="s">
        <v>97</v>
      </c>
      <c r="L509" t="s">
        <v>109</v>
      </c>
      <c r="M509" t="s">
        <v>1920</v>
      </c>
      <c r="N509" t="s">
        <v>109</v>
      </c>
      <c r="O509" t="b">
        <v>0</v>
      </c>
      <c r="P509">
        <v>2021</v>
      </c>
      <c r="Q509" t="s">
        <v>10173</v>
      </c>
      <c r="R509">
        <v>1</v>
      </c>
      <c r="S509" t="s">
        <v>10168</v>
      </c>
      <c r="T509">
        <v>14</v>
      </c>
    </row>
    <row r="510" spans="1:20">
      <c r="A510" s="20">
        <v>508</v>
      </c>
      <c r="B510" t="s">
        <v>1921</v>
      </c>
      <c r="C510" t="s">
        <v>35</v>
      </c>
      <c r="D510" t="s">
        <v>1908</v>
      </c>
      <c r="E510" t="s">
        <v>1909</v>
      </c>
      <c r="F510" t="s">
        <v>1420</v>
      </c>
      <c r="G510" t="s">
        <v>1922</v>
      </c>
      <c r="H510" t="s">
        <v>10624</v>
      </c>
      <c r="I510" s="14">
        <v>44287.717719907407</v>
      </c>
      <c r="J510" t="s">
        <v>96</v>
      </c>
      <c r="K510" t="s">
        <v>114</v>
      </c>
      <c r="L510" t="s">
        <v>109</v>
      </c>
      <c r="M510" t="s">
        <v>1923</v>
      </c>
      <c r="N510" t="s">
        <v>109</v>
      </c>
      <c r="O510" t="b">
        <v>0</v>
      </c>
      <c r="P510">
        <v>2021</v>
      </c>
      <c r="Q510" t="s">
        <v>10173</v>
      </c>
      <c r="R510">
        <v>1</v>
      </c>
      <c r="S510" t="s">
        <v>10168</v>
      </c>
      <c r="T510">
        <v>17</v>
      </c>
    </row>
    <row r="511" spans="1:20">
      <c r="A511" s="20">
        <v>509</v>
      </c>
      <c r="B511" t="s">
        <v>1924</v>
      </c>
      <c r="C511" t="s">
        <v>35</v>
      </c>
      <c r="D511" t="s">
        <v>170</v>
      </c>
      <c r="E511" t="s">
        <v>133</v>
      </c>
      <c r="F511" t="s">
        <v>1420</v>
      </c>
      <c r="G511" t="s">
        <v>1925</v>
      </c>
      <c r="H511" t="s">
        <v>10625</v>
      </c>
      <c r="I511" s="14">
        <v>44287.771377314813</v>
      </c>
      <c r="J511" t="s">
        <v>96</v>
      </c>
      <c r="K511" t="s">
        <v>97</v>
      </c>
      <c r="L511" t="s">
        <v>109</v>
      </c>
      <c r="M511" t="s">
        <v>1926</v>
      </c>
      <c r="N511" t="s">
        <v>109</v>
      </c>
      <c r="O511" t="b">
        <v>0</v>
      </c>
      <c r="P511">
        <v>2021</v>
      </c>
      <c r="Q511" t="s">
        <v>10173</v>
      </c>
      <c r="R511">
        <v>1</v>
      </c>
      <c r="S511" t="s">
        <v>10168</v>
      </c>
      <c r="T511">
        <v>18</v>
      </c>
    </row>
    <row r="512" spans="1:20">
      <c r="A512" s="20">
        <v>510</v>
      </c>
      <c r="B512" t="s">
        <v>1927</v>
      </c>
      <c r="C512" t="s">
        <v>36</v>
      </c>
      <c r="D512" t="s">
        <v>37</v>
      </c>
      <c r="E512" t="s">
        <v>133</v>
      </c>
      <c r="F512" t="s">
        <v>1928</v>
      </c>
      <c r="G512" t="s">
        <v>1929</v>
      </c>
      <c r="H512" t="s">
        <v>10626</v>
      </c>
      <c r="I512" s="14">
        <v>44291.354155092587</v>
      </c>
      <c r="J512" t="s">
        <v>96</v>
      </c>
      <c r="K512" t="s">
        <v>97</v>
      </c>
      <c r="L512" t="s">
        <v>107</v>
      </c>
      <c r="M512" t="s">
        <v>1930</v>
      </c>
      <c r="N512" t="s">
        <v>107</v>
      </c>
      <c r="O512" t="b">
        <v>0</v>
      </c>
      <c r="P512">
        <v>2021</v>
      </c>
      <c r="Q512" t="s">
        <v>10173</v>
      </c>
      <c r="R512">
        <v>5</v>
      </c>
      <c r="S512" t="s">
        <v>10165</v>
      </c>
      <c r="T512">
        <v>8</v>
      </c>
    </row>
    <row r="513" spans="1:20">
      <c r="A513" s="20">
        <v>511</v>
      </c>
      <c r="B513" t="s">
        <v>1931</v>
      </c>
      <c r="C513" t="s">
        <v>44</v>
      </c>
      <c r="D513" t="s">
        <v>159</v>
      </c>
      <c r="E513" t="s">
        <v>248</v>
      </c>
      <c r="F513" t="s">
        <v>1932</v>
      </c>
      <c r="G513" t="s">
        <v>1933</v>
      </c>
      <c r="H513" t="s">
        <v>1933</v>
      </c>
      <c r="I513" s="14">
        <v>44291.440439814818</v>
      </c>
      <c r="J513" t="s">
        <v>96</v>
      </c>
      <c r="K513" t="s">
        <v>97</v>
      </c>
      <c r="L513" t="s">
        <v>98</v>
      </c>
      <c r="M513" t="s">
        <v>1934</v>
      </c>
      <c r="N513" t="s">
        <v>98</v>
      </c>
      <c r="O513" t="b">
        <v>0</v>
      </c>
      <c r="P513">
        <v>2021</v>
      </c>
      <c r="Q513" t="s">
        <v>10173</v>
      </c>
      <c r="R513">
        <v>5</v>
      </c>
      <c r="S513" t="s">
        <v>10165</v>
      </c>
      <c r="T513">
        <v>10</v>
      </c>
    </row>
    <row r="514" spans="1:20">
      <c r="A514" s="20">
        <v>512</v>
      </c>
      <c r="B514" t="s">
        <v>1935</v>
      </c>
      <c r="C514" t="s">
        <v>42</v>
      </c>
      <c r="D514" t="s">
        <v>92</v>
      </c>
      <c r="E514" t="s">
        <v>93</v>
      </c>
      <c r="F514" t="s">
        <v>1936</v>
      </c>
      <c r="G514" t="s">
        <v>1937</v>
      </c>
      <c r="H514" t="s">
        <v>10627</v>
      </c>
      <c r="I514" s="14">
        <v>44291.457731481481</v>
      </c>
      <c r="J514" t="s">
        <v>96</v>
      </c>
      <c r="K514" t="s">
        <v>97</v>
      </c>
      <c r="L514" t="s">
        <v>98</v>
      </c>
      <c r="M514" t="s">
        <v>1938</v>
      </c>
      <c r="N514" t="s">
        <v>98</v>
      </c>
      <c r="O514" t="b">
        <v>0</v>
      </c>
      <c r="P514">
        <v>2021</v>
      </c>
      <c r="Q514" t="s">
        <v>10173</v>
      </c>
      <c r="R514">
        <v>5</v>
      </c>
      <c r="S514" t="s">
        <v>10165</v>
      </c>
      <c r="T514">
        <v>10</v>
      </c>
    </row>
    <row r="515" spans="1:20">
      <c r="A515" s="20">
        <v>513</v>
      </c>
      <c r="B515" t="s">
        <v>1939</v>
      </c>
      <c r="C515" t="s">
        <v>35</v>
      </c>
      <c r="D515" t="s">
        <v>124</v>
      </c>
      <c r="E515" t="s">
        <v>125</v>
      </c>
      <c r="F515" t="s">
        <v>789</v>
      </c>
      <c r="G515" t="s">
        <v>145</v>
      </c>
      <c r="H515" t="s">
        <v>10200</v>
      </c>
      <c r="I515" s="14">
        <v>44291.473275462973</v>
      </c>
      <c r="J515" t="s">
        <v>96</v>
      </c>
      <c r="K515" t="s">
        <v>97</v>
      </c>
      <c r="L515" t="s">
        <v>109</v>
      </c>
      <c r="M515" t="s">
        <v>213</v>
      </c>
      <c r="N515" t="s">
        <v>109</v>
      </c>
      <c r="O515" t="b">
        <v>0</v>
      </c>
      <c r="P515">
        <v>2021</v>
      </c>
      <c r="Q515" t="s">
        <v>10173</v>
      </c>
      <c r="R515">
        <v>5</v>
      </c>
      <c r="S515" t="s">
        <v>10165</v>
      </c>
      <c r="T515">
        <v>11</v>
      </c>
    </row>
    <row r="516" spans="1:20">
      <c r="A516" s="20">
        <v>514</v>
      </c>
      <c r="B516" t="s">
        <v>1940</v>
      </c>
      <c r="C516" t="s">
        <v>42</v>
      </c>
      <c r="D516" t="s">
        <v>92</v>
      </c>
      <c r="E516" t="s">
        <v>186</v>
      </c>
      <c r="F516" t="s">
        <v>1941</v>
      </c>
      <c r="G516" t="s">
        <v>1942</v>
      </c>
      <c r="H516" t="s">
        <v>10628</v>
      </c>
      <c r="I516" s="14">
        <v>44291.630590277768</v>
      </c>
      <c r="J516" t="s">
        <v>96</v>
      </c>
      <c r="K516" t="s">
        <v>97</v>
      </c>
      <c r="L516" t="s">
        <v>98</v>
      </c>
      <c r="M516" t="s">
        <v>1943</v>
      </c>
      <c r="N516" t="s">
        <v>98</v>
      </c>
      <c r="O516" t="b">
        <v>0</v>
      </c>
      <c r="P516">
        <v>2021</v>
      </c>
      <c r="Q516" t="s">
        <v>10173</v>
      </c>
      <c r="R516">
        <v>5</v>
      </c>
      <c r="S516" t="s">
        <v>10165</v>
      </c>
      <c r="T516">
        <v>15</v>
      </c>
    </row>
    <row r="517" spans="1:20">
      <c r="A517" s="20">
        <v>515</v>
      </c>
      <c r="B517" t="s">
        <v>1944</v>
      </c>
      <c r="C517" t="s">
        <v>28</v>
      </c>
      <c r="D517" t="s">
        <v>28</v>
      </c>
      <c r="E517" t="s">
        <v>111</v>
      </c>
      <c r="F517" t="s">
        <v>1900</v>
      </c>
      <c r="G517" t="s">
        <v>1945</v>
      </c>
      <c r="H517" t="s">
        <v>10629</v>
      </c>
      <c r="I517" s="14">
        <v>44291.666168981479</v>
      </c>
      <c r="J517" t="s">
        <v>96</v>
      </c>
      <c r="K517" t="s">
        <v>97</v>
      </c>
      <c r="L517" t="s">
        <v>98</v>
      </c>
      <c r="M517" t="s">
        <v>1946</v>
      </c>
      <c r="N517" t="s">
        <v>98</v>
      </c>
      <c r="O517" t="b">
        <v>0</v>
      </c>
      <c r="P517">
        <v>2021</v>
      </c>
      <c r="Q517" t="s">
        <v>10173</v>
      </c>
      <c r="R517">
        <v>5</v>
      </c>
      <c r="S517" t="s">
        <v>10165</v>
      </c>
      <c r="T517">
        <v>15</v>
      </c>
    </row>
    <row r="518" spans="1:20">
      <c r="A518" s="20">
        <v>516</v>
      </c>
      <c r="B518" t="s">
        <v>1947</v>
      </c>
      <c r="C518" t="s">
        <v>35</v>
      </c>
      <c r="D518" t="s">
        <v>124</v>
      </c>
      <c r="E518" t="s">
        <v>125</v>
      </c>
      <c r="F518" t="s">
        <v>625</v>
      </c>
      <c r="G518" t="s">
        <v>583</v>
      </c>
      <c r="H518" t="s">
        <v>10298</v>
      </c>
      <c r="I518" s="14">
        <v>44291.668634259258</v>
      </c>
      <c r="J518" t="s">
        <v>96</v>
      </c>
      <c r="K518" t="s">
        <v>114</v>
      </c>
      <c r="L518" t="s">
        <v>109</v>
      </c>
      <c r="M518" t="s">
        <v>213</v>
      </c>
      <c r="N518" t="s">
        <v>109</v>
      </c>
      <c r="O518" t="b">
        <v>0</v>
      </c>
      <c r="P518">
        <v>2021</v>
      </c>
      <c r="Q518" t="s">
        <v>10173</v>
      </c>
      <c r="R518">
        <v>5</v>
      </c>
      <c r="S518" t="s">
        <v>10165</v>
      </c>
      <c r="T518">
        <v>16</v>
      </c>
    </row>
    <row r="519" spans="1:20">
      <c r="A519" s="20">
        <v>517</v>
      </c>
      <c r="B519" t="s">
        <v>1948</v>
      </c>
      <c r="C519" t="s">
        <v>41</v>
      </c>
      <c r="D519" t="s">
        <v>1949</v>
      </c>
      <c r="E519" t="s">
        <v>1950</v>
      </c>
      <c r="F519" t="s">
        <v>1951</v>
      </c>
      <c r="G519" t="s">
        <v>1952</v>
      </c>
      <c r="H519" t="s">
        <v>10630</v>
      </c>
      <c r="I519" s="14">
        <v>44291.814421296287</v>
      </c>
      <c r="J519" t="s">
        <v>96</v>
      </c>
      <c r="K519" t="s">
        <v>97</v>
      </c>
      <c r="L519" t="s">
        <v>136</v>
      </c>
      <c r="M519" t="s">
        <v>1953</v>
      </c>
      <c r="N519" t="s">
        <v>136</v>
      </c>
      <c r="O519" t="b">
        <v>0</v>
      </c>
      <c r="P519">
        <v>2021</v>
      </c>
      <c r="Q519" t="s">
        <v>10173</v>
      </c>
      <c r="R519">
        <v>5</v>
      </c>
      <c r="S519" t="s">
        <v>10165</v>
      </c>
      <c r="T519">
        <v>19</v>
      </c>
    </row>
    <row r="520" spans="1:20">
      <c r="A520" s="20">
        <v>518</v>
      </c>
      <c r="B520" t="s">
        <v>1954</v>
      </c>
      <c r="C520" t="s">
        <v>42</v>
      </c>
      <c r="D520" t="s">
        <v>159</v>
      </c>
      <c r="E520" t="s">
        <v>160</v>
      </c>
      <c r="F520" t="s">
        <v>1169</v>
      </c>
      <c r="G520" t="s">
        <v>1955</v>
      </c>
      <c r="H520" t="s">
        <v>10631</v>
      </c>
      <c r="I520" s="14">
        <v>44292.379988425928</v>
      </c>
      <c r="J520" t="s">
        <v>96</v>
      </c>
      <c r="K520" t="s">
        <v>97</v>
      </c>
      <c r="L520" t="s">
        <v>98</v>
      </c>
      <c r="M520" t="s">
        <v>1956</v>
      </c>
      <c r="N520" t="s">
        <v>98</v>
      </c>
      <c r="O520" t="b">
        <v>0</v>
      </c>
      <c r="P520">
        <v>2021</v>
      </c>
      <c r="Q520" t="s">
        <v>10173</v>
      </c>
      <c r="R520">
        <v>6</v>
      </c>
      <c r="S520" t="s">
        <v>10166</v>
      </c>
      <c r="T520">
        <v>9</v>
      </c>
    </row>
    <row r="521" spans="1:20">
      <c r="A521" s="20">
        <v>519</v>
      </c>
      <c r="B521" t="s">
        <v>1957</v>
      </c>
      <c r="C521" t="s">
        <v>35</v>
      </c>
      <c r="D521" t="s">
        <v>124</v>
      </c>
      <c r="E521" t="s">
        <v>144</v>
      </c>
      <c r="F521" t="s">
        <v>112</v>
      </c>
      <c r="G521" t="s">
        <v>534</v>
      </c>
      <c r="H521" t="s">
        <v>10286</v>
      </c>
      <c r="I521" s="14">
        <v>44292.382488425923</v>
      </c>
      <c r="J521" t="s">
        <v>96</v>
      </c>
      <c r="K521" t="s">
        <v>114</v>
      </c>
      <c r="L521" t="s">
        <v>109</v>
      </c>
      <c r="M521" t="s">
        <v>385</v>
      </c>
      <c r="N521" t="s">
        <v>109</v>
      </c>
      <c r="O521" t="b">
        <v>0</v>
      </c>
      <c r="P521">
        <v>2021</v>
      </c>
      <c r="Q521" t="s">
        <v>10173</v>
      </c>
      <c r="R521">
        <v>6</v>
      </c>
      <c r="S521" t="s">
        <v>10166</v>
      </c>
      <c r="T521">
        <v>9</v>
      </c>
    </row>
    <row r="522" spans="1:20">
      <c r="A522" s="20">
        <v>520</v>
      </c>
      <c r="B522" t="s">
        <v>1958</v>
      </c>
      <c r="C522" t="s">
        <v>35</v>
      </c>
      <c r="D522" t="s">
        <v>429</v>
      </c>
      <c r="E522" t="s">
        <v>430</v>
      </c>
      <c r="F522" t="s">
        <v>1029</v>
      </c>
      <c r="G522" t="s">
        <v>1959</v>
      </c>
      <c r="H522" t="s">
        <v>10632</v>
      </c>
      <c r="I522" s="14">
        <v>44292.431215277778</v>
      </c>
      <c r="J522" t="s">
        <v>96</v>
      </c>
      <c r="K522" t="s">
        <v>97</v>
      </c>
      <c r="L522" t="s">
        <v>109</v>
      </c>
      <c r="M522" t="s">
        <v>1960</v>
      </c>
      <c r="N522" t="s">
        <v>109</v>
      </c>
      <c r="O522" t="b">
        <v>0</v>
      </c>
      <c r="P522">
        <v>2021</v>
      </c>
      <c r="Q522" t="s">
        <v>10173</v>
      </c>
      <c r="R522">
        <v>6</v>
      </c>
      <c r="S522" t="s">
        <v>10166</v>
      </c>
      <c r="T522">
        <v>10</v>
      </c>
    </row>
    <row r="523" spans="1:20">
      <c r="A523" s="20">
        <v>521</v>
      </c>
      <c r="B523" t="s">
        <v>1961</v>
      </c>
      <c r="C523" t="s">
        <v>35</v>
      </c>
      <c r="D523" t="s">
        <v>1962</v>
      </c>
      <c r="E523" t="s">
        <v>1963</v>
      </c>
      <c r="F523" t="s">
        <v>258</v>
      </c>
      <c r="G523" t="s">
        <v>1964</v>
      </c>
      <c r="H523" t="s">
        <v>10633</v>
      </c>
      <c r="I523" s="14">
        <v>44292.438101851847</v>
      </c>
      <c r="J523" t="s">
        <v>96</v>
      </c>
      <c r="K523" t="s">
        <v>97</v>
      </c>
      <c r="L523" t="s">
        <v>109</v>
      </c>
      <c r="M523" t="s">
        <v>1965</v>
      </c>
      <c r="N523" t="s">
        <v>109</v>
      </c>
      <c r="O523" t="b">
        <v>0</v>
      </c>
      <c r="P523">
        <v>2021</v>
      </c>
      <c r="Q523" t="s">
        <v>10173</v>
      </c>
      <c r="R523">
        <v>6</v>
      </c>
      <c r="S523" t="s">
        <v>10166</v>
      </c>
      <c r="T523">
        <v>10</v>
      </c>
    </row>
    <row r="524" spans="1:20">
      <c r="A524" s="20">
        <v>522</v>
      </c>
      <c r="B524" t="s">
        <v>1966</v>
      </c>
      <c r="C524" t="s">
        <v>39</v>
      </c>
      <c r="D524" t="s">
        <v>175</v>
      </c>
      <c r="E524" t="s">
        <v>176</v>
      </c>
      <c r="F524" t="s">
        <v>1900</v>
      </c>
      <c r="G524" t="s">
        <v>1967</v>
      </c>
      <c r="H524" t="s">
        <v>10634</v>
      </c>
      <c r="I524" s="14">
        <v>44292.579872685194</v>
      </c>
      <c r="J524" t="s">
        <v>96</v>
      </c>
      <c r="K524" t="s">
        <v>97</v>
      </c>
      <c r="L524" t="s">
        <v>98</v>
      </c>
      <c r="M524" t="s">
        <v>1968</v>
      </c>
      <c r="N524" t="s">
        <v>98</v>
      </c>
      <c r="O524" t="b">
        <v>0</v>
      </c>
      <c r="P524">
        <v>2021</v>
      </c>
      <c r="Q524" t="s">
        <v>10173</v>
      </c>
      <c r="R524">
        <v>6</v>
      </c>
      <c r="S524" t="s">
        <v>10166</v>
      </c>
      <c r="T524">
        <v>13</v>
      </c>
    </row>
    <row r="525" spans="1:20">
      <c r="A525" s="20">
        <v>523</v>
      </c>
      <c r="B525" t="s">
        <v>1969</v>
      </c>
      <c r="C525" t="s">
        <v>44</v>
      </c>
      <c r="D525" t="s">
        <v>507</v>
      </c>
      <c r="E525" t="s">
        <v>508</v>
      </c>
      <c r="F525" t="s">
        <v>1970</v>
      </c>
      <c r="G525" t="s">
        <v>1971</v>
      </c>
      <c r="H525" t="s">
        <v>10635</v>
      </c>
      <c r="I525" s="14">
        <v>44292.606076388889</v>
      </c>
      <c r="J525" t="s">
        <v>96</v>
      </c>
      <c r="K525" t="s">
        <v>114</v>
      </c>
      <c r="L525" t="s">
        <v>98</v>
      </c>
      <c r="M525" t="s">
        <v>1972</v>
      </c>
      <c r="N525" t="s">
        <v>98</v>
      </c>
      <c r="O525" t="b">
        <v>0</v>
      </c>
      <c r="P525">
        <v>2021</v>
      </c>
      <c r="Q525" t="s">
        <v>10173</v>
      </c>
      <c r="R525">
        <v>6</v>
      </c>
      <c r="S525" t="s">
        <v>10166</v>
      </c>
      <c r="T525">
        <v>14</v>
      </c>
    </row>
    <row r="526" spans="1:20">
      <c r="A526" s="20">
        <v>524</v>
      </c>
      <c r="B526" t="s">
        <v>1973</v>
      </c>
      <c r="C526" t="s">
        <v>35</v>
      </c>
      <c r="D526" t="s">
        <v>124</v>
      </c>
      <c r="E526" t="s">
        <v>125</v>
      </c>
      <c r="F526" t="s">
        <v>271</v>
      </c>
      <c r="G526" t="s">
        <v>183</v>
      </c>
      <c r="H526" t="s">
        <v>10207</v>
      </c>
      <c r="I526" s="14">
        <v>44293.458784722221</v>
      </c>
      <c r="J526" t="s">
        <v>96</v>
      </c>
      <c r="K526" t="s">
        <v>97</v>
      </c>
      <c r="L526" t="s">
        <v>109</v>
      </c>
      <c r="M526" t="s">
        <v>1974</v>
      </c>
      <c r="N526" t="s">
        <v>109</v>
      </c>
      <c r="O526" t="b">
        <v>0</v>
      </c>
      <c r="P526">
        <v>2021</v>
      </c>
      <c r="Q526" t="s">
        <v>10173</v>
      </c>
      <c r="R526">
        <v>7</v>
      </c>
      <c r="S526" t="s">
        <v>10167</v>
      </c>
      <c r="T526">
        <v>11</v>
      </c>
    </row>
    <row r="527" spans="1:20">
      <c r="A527" s="20">
        <v>525</v>
      </c>
      <c r="B527" t="s">
        <v>1975</v>
      </c>
      <c r="C527" t="s">
        <v>44</v>
      </c>
      <c r="D527" t="s">
        <v>159</v>
      </c>
      <c r="E527" t="s">
        <v>248</v>
      </c>
      <c r="F527" t="s">
        <v>1976</v>
      </c>
      <c r="G527" t="s">
        <v>1977</v>
      </c>
      <c r="H527" t="s">
        <v>10636</v>
      </c>
      <c r="I527" s="14">
        <v>44293.631122685183</v>
      </c>
      <c r="J527" t="s">
        <v>96</v>
      </c>
      <c r="K527" t="s">
        <v>97</v>
      </c>
      <c r="L527" t="s">
        <v>98</v>
      </c>
      <c r="M527" t="s">
        <v>1978</v>
      </c>
      <c r="N527" t="s">
        <v>98</v>
      </c>
      <c r="O527" t="b">
        <v>0</v>
      </c>
      <c r="P527">
        <v>2021</v>
      </c>
      <c r="Q527" t="s">
        <v>10173</v>
      </c>
      <c r="R527">
        <v>7</v>
      </c>
      <c r="S527" t="s">
        <v>10167</v>
      </c>
      <c r="T527">
        <v>15</v>
      </c>
    </row>
    <row r="528" spans="1:20">
      <c r="A528" s="20">
        <v>526</v>
      </c>
      <c r="B528" t="s">
        <v>1979</v>
      </c>
      <c r="C528" t="s">
        <v>35</v>
      </c>
      <c r="D528" t="s">
        <v>124</v>
      </c>
      <c r="E528" t="s">
        <v>125</v>
      </c>
      <c r="F528" t="s">
        <v>177</v>
      </c>
      <c r="G528" t="s">
        <v>145</v>
      </c>
      <c r="H528" t="s">
        <v>10200</v>
      </c>
      <c r="I528" s="14">
        <v>44293.644074074073</v>
      </c>
      <c r="J528" t="s">
        <v>96</v>
      </c>
      <c r="K528" t="s">
        <v>97</v>
      </c>
      <c r="L528" t="s">
        <v>109</v>
      </c>
      <c r="M528" t="s">
        <v>213</v>
      </c>
      <c r="N528" t="s">
        <v>109</v>
      </c>
      <c r="O528" t="b">
        <v>0</v>
      </c>
      <c r="P528">
        <v>2021</v>
      </c>
      <c r="Q528" t="s">
        <v>10173</v>
      </c>
      <c r="R528">
        <v>7</v>
      </c>
      <c r="S528" t="s">
        <v>10167</v>
      </c>
      <c r="T528">
        <v>15</v>
      </c>
    </row>
    <row r="529" spans="1:20">
      <c r="A529" s="20">
        <v>527</v>
      </c>
      <c r="B529" t="s">
        <v>1980</v>
      </c>
      <c r="C529" t="s">
        <v>56</v>
      </c>
      <c r="D529" t="s">
        <v>153</v>
      </c>
      <c r="E529" t="s">
        <v>1332</v>
      </c>
      <c r="F529" t="s">
        <v>1981</v>
      </c>
      <c r="G529" t="s">
        <v>1982</v>
      </c>
      <c r="H529" t="s">
        <v>10637</v>
      </c>
      <c r="I529" s="14">
        <v>44293.679259259261</v>
      </c>
      <c r="J529" t="s">
        <v>96</v>
      </c>
      <c r="K529" t="s">
        <v>97</v>
      </c>
      <c r="L529" t="s">
        <v>98</v>
      </c>
      <c r="M529" t="s">
        <v>1983</v>
      </c>
      <c r="N529" t="s">
        <v>98</v>
      </c>
      <c r="O529" t="b">
        <v>0</v>
      </c>
      <c r="P529">
        <v>2021</v>
      </c>
      <c r="Q529" t="s">
        <v>10173</v>
      </c>
      <c r="R529">
        <v>7</v>
      </c>
      <c r="S529" t="s">
        <v>10167</v>
      </c>
      <c r="T529">
        <v>16</v>
      </c>
    </row>
    <row r="530" spans="1:20">
      <c r="A530" s="20">
        <v>528</v>
      </c>
      <c r="B530" t="s">
        <v>1984</v>
      </c>
      <c r="C530" t="s">
        <v>42</v>
      </c>
      <c r="D530" t="s">
        <v>215</v>
      </c>
      <c r="E530" t="s">
        <v>216</v>
      </c>
      <c r="F530" t="s">
        <v>1985</v>
      </c>
      <c r="G530" t="s">
        <v>1986</v>
      </c>
      <c r="H530" t="s">
        <v>10638</v>
      </c>
      <c r="I530" s="14">
        <v>44293.73673611111</v>
      </c>
      <c r="J530" t="s">
        <v>96</v>
      </c>
      <c r="K530" t="s">
        <v>114</v>
      </c>
      <c r="L530" t="s">
        <v>98</v>
      </c>
      <c r="M530" t="s">
        <v>1987</v>
      </c>
      <c r="N530" t="s">
        <v>98</v>
      </c>
      <c r="O530" t="b">
        <v>0</v>
      </c>
      <c r="P530">
        <v>2021</v>
      </c>
      <c r="Q530" t="s">
        <v>10173</v>
      </c>
      <c r="R530">
        <v>7</v>
      </c>
      <c r="S530" t="s">
        <v>10167</v>
      </c>
      <c r="T530">
        <v>17</v>
      </c>
    </row>
    <row r="531" spans="1:20">
      <c r="A531" s="20">
        <v>529</v>
      </c>
      <c r="B531" t="s">
        <v>1988</v>
      </c>
      <c r="C531" t="s">
        <v>42</v>
      </c>
      <c r="D531" t="s">
        <v>375</v>
      </c>
      <c r="E531" t="s">
        <v>376</v>
      </c>
      <c r="F531" t="s">
        <v>1565</v>
      </c>
      <c r="G531" t="s">
        <v>1989</v>
      </c>
      <c r="H531" t="s">
        <v>10639</v>
      </c>
      <c r="I531" s="14">
        <v>44294.47446759259</v>
      </c>
      <c r="J531" t="s">
        <v>96</v>
      </c>
      <c r="K531" t="s">
        <v>97</v>
      </c>
      <c r="L531" t="s">
        <v>98</v>
      </c>
      <c r="M531" t="s">
        <v>1990</v>
      </c>
      <c r="N531" t="s">
        <v>98</v>
      </c>
      <c r="O531" t="b">
        <v>0</v>
      </c>
      <c r="P531">
        <v>2021</v>
      </c>
      <c r="Q531" t="s">
        <v>10173</v>
      </c>
      <c r="R531">
        <v>8</v>
      </c>
      <c r="S531" t="s">
        <v>10168</v>
      </c>
      <c r="T531">
        <v>11</v>
      </c>
    </row>
    <row r="532" spans="1:20">
      <c r="A532" s="20">
        <v>530</v>
      </c>
      <c r="B532" t="s">
        <v>1991</v>
      </c>
      <c r="C532" t="s">
        <v>35</v>
      </c>
      <c r="D532" t="s">
        <v>429</v>
      </c>
      <c r="E532" t="s">
        <v>430</v>
      </c>
      <c r="F532" t="s">
        <v>981</v>
      </c>
      <c r="G532" t="s">
        <v>1992</v>
      </c>
      <c r="H532" t="s">
        <v>10640</v>
      </c>
      <c r="I532" s="14">
        <v>44294.484236111108</v>
      </c>
      <c r="J532" t="s">
        <v>96</v>
      </c>
      <c r="K532" t="s">
        <v>97</v>
      </c>
      <c r="L532" t="s">
        <v>121</v>
      </c>
      <c r="M532" t="s">
        <v>1993</v>
      </c>
      <c r="N532" t="s">
        <v>109</v>
      </c>
      <c r="O532" t="b">
        <v>0</v>
      </c>
      <c r="P532">
        <v>2021</v>
      </c>
      <c r="Q532" t="s">
        <v>10173</v>
      </c>
      <c r="R532">
        <v>8</v>
      </c>
      <c r="S532" t="s">
        <v>10168</v>
      </c>
      <c r="T532">
        <v>11</v>
      </c>
    </row>
    <row r="533" spans="1:20">
      <c r="A533" s="20">
        <v>531</v>
      </c>
      <c r="B533" t="s">
        <v>1994</v>
      </c>
      <c r="C533" t="s">
        <v>42</v>
      </c>
      <c r="D533" t="s">
        <v>375</v>
      </c>
      <c r="E533" t="s">
        <v>376</v>
      </c>
      <c r="F533" t="s">
        <v>1995</v>
      </c>
      <c r="G533" t="s">
        <v>1996</v>
      </c>
      <c r="H533" t="s">
        <v>10641</v>
      </c>
      <c r="I533" s="14">
        <v>44294.491226851853</v>
      </c>
      <c r="J533" t="s">
        <v>96</v>
      </c>
      <c r="K533" t="s">
        <v>97</v>
      </c>
      <c r="L533" t="s">
        <v>98</v>
      </c>
      <c r="M533" t="s">
        <v>1997</v>
      </c>
      <c r="N533" t="s">
        <v>98</v>
      </c>
      <c r="O533" t="b">
        <v>0</v>
      </c>
      <c r="P533">
        <v>2021</v>
      </c>
      <c r="Q533" t="s">
        <v>10173</v>
      </c>
      <c r="R533">
        <v>8</v>
      </c>
      <c r="S533" t="s">
        <v>10168</v>
      </c>
      <c r="T533">
        <v>11</v>
      </c>
    </row>
    <row r="534" spans="1:20">
      <c r="A534" s="20">
        <v>532</v>
      </c>
      <c r="B534" t="s">
        <v>1998</v>
      </c>
      <c r="C534" t="s">
        <v>42</v>
      </c>
      <c r="D534" t="s">
        <v>92</v>
      </c>
      <c r="E534" t="s">
        <v>895</v>
      </c>
      <c r="F534" t="s">
        <v>1883</v>
      </c>
      <c r="G534" t="s">
        <v>1999</v>
      </c>
      <c r="H534" t="s">
        <v>10642</v>
      </c>
      <c r="I534" s="14">
        <v>44294.506458333337</v>
      </c>
      <c r="J534" t="s">
        <v>96</v>
      </c>
      <c r="K534" t="s">
        <v>114</v>
      </c>
      <c r="L534" t="s">
        <v>98</v>
      </c>
      <c r="M534" t="s">
        <v>2000</v>
      </c>
      <c r="N534" t="s">
        <v>98</v>
      </c>
      <c r="O534" t="b">
        <v>0</v>
      </c>
      <c r="P534">
        <v>2021</v>
      </c>
      <c r="Q534" t="s">
        <v>10173</v>
      </c>
      <c r="R534">
        <v>8</v>
      </c>
      <c r="S534" t="s">
        <v>10168</v>
      </c>
      <c r="T534">
        <v>12</v>
      </c>
    </row>
    <row r="535" spans="1:20">
      <c r="A535" s="20">
        <v>533</v>
      </c>
      <c r="B535" t="s">
        <v>2001</v>
      </c>
      <c r="C535" t="s">
        <v>35</v>
      </c>
      <c r="D535" t="s">
        <v>180</v>
      </c>
      <c r="E535" t="s">
        <v>181</v>
      </c>
      <c r="F535" t="s">
        <v>1649</v>
      </c>
      <c r="G535" t="s">
        <v>2002</v>
      </c>
      <c r="H535" t="s">
        <v>10643</v>
      </c>
      <c r="I535" s="14">
        <v>44294.667893518519</v>
      </c>
      <c r="J535" t="s">
        <v>96</v>
      </c>
      <c r="K535" t="s">
        <v>97</v>
      </c>
      <c r="L535" t="s">
        <v>109</v>
      </c>
      <c r="M535" t="s">
        <v>2003</v>
      </c>
      <c r="N535" t="s">
        <v>109</v>
      </c>
      <c r="O535" t="b">
        <v>0</v>
      </c>
      <c r="P535">
        <v>2021</v>
      </c>
      <c r="Q535" t="s">
        <v>10173</v>
      </c>
      <c r="R535">
        <v>8</v>
      </c>
      <c r="S535" t="s">
        <v>10168</v>
      </c>
      <c r="T535">
        <v>16</v>
      </c>
    </row>
    <row r="536" spans="1:20">
      <c r="A536" s="20">
        <v>534</v>
      </c>
      <c r="B536" t="s">
        <v>2004</v>
      </c>
      <c r="C536" t="s">
        <v>42</v>
      </c>
      <c r="D536" t="s">
        <v>215</v>
      </c>
      <c r="E536" t="s">
        <v>216</v>
      </c>
      <c r="F536" t="s">
        <v>249</v>
      </c>
      <c r="G536" t="s">
        <v>2005</v>
      </c>
      <c r="H536" t="s">
        <v>10644</v>
      </c>
      <c r="I536" s="14">
        <v>44294.703773148147</v>
      </c>
      <c r="J536" t="s">
        <v>96</v>
      </c>
      <c r="K536" t="s">
        <v>97</v>
      </c>
      <c r="L536" t="s">
        <v>98</v>
      </c>
      <c r="M536" t="s">
        <v>2006</v>
      </c>
      <c r="N536" t="s">
        <v>98</v>
      </c>
      <c r="O536" t="b">
        <v>0</v>
      </c>
      <c r="P536">
        <v>2021</v>
      </c>
      <c r="Q536" t="s">
        <v>10173</v>
      </c>
      <c r="R536">
        <v>8</v>
      </c>
      <c r="S536" t="s">
        <v>10168</v>
      </c>
      <c r="T536">
        <v>16</v>
      </c>
    </row>
    <row r="537" spans="1:20">
      <c r="A537" s="20">
        <v>535</v>
      </c>
      <c r="B537" t="s">
        <v>2007</v>
      </c>
      <c r="C537" t="s">
        <v>52</v>
      </c>
      <c r="D537" t="s">
        <v>52</v>
      </c>
      <c r="E537" t="s">
        <v>111</v>
      </c>
      <c r="F537" t="s">
        <v>1062</v>
      </c>
      <c r="G537" t="s">
        <v>2008</v>
      </c>
      <c r="H537" t="s">
        <v>10645</v>
      </c>
      <c r="I537" s="14">
        <v>44294.874027777783</v>
      </c>
      <c r="J537" t="s">
        <v>96</v>
      </c>
      <c r="K537" t="s">
        <v>114</v>
      </c>
      <c r="L537" t="s">
        <v>98</v>
      </c>
      <c r="M537" t="s">
        <v>2009</v>
      </c>
      <c r="N537" t="s">
        <v>98</v>
      </c>
      <c r="O537" t="b">
        <v>0</v>
      </c>
      <c r="P537">
        <v>2021</v>
      </c>
      <c r="Q537" t="s">
        <v>10173</v>
      </c>
      <c r="R537">
        <v>8</v>
      </c>
      <c r="S537" t="s">
        <v>10168</v>
      </c>
      <c r="T537">
        <v>20</v>
      </c>
    </row>
    <row r="538" spans="1:20">
      <c r="A538" s="20">
        <v>536</v>
      </c>
      <c r="B538" t="s">
        <v>2010</v>
      </c>
      <c r="C538" t="s">
        <v>36</v>
      </c>
      <c r="D538" t="s">
        <v>37</v>
      </c>
      <c r="E538" t="s">
        <v>133</v>
      </c>
      <c r="F538" t="s">
        <v>491</v>
      </c>
      <c r="G538" t="s">
        <v>1021</v>
      </c>
      <c r="H538" t="s">
        <v>10406</v>
      </c>
      <c r="I538" s="14">
        <v>44294.897453703707</v>
      </c>
      <c r="J538" t="s">
        <v>96</v>
      </c>
      <c r="K538" t="s">
        <v>97</v>
      </c>
      <c r="L538" t="s">
        <v>107</v>
      </c>
      <c r="M538" t="s">
        <v>2011</v>
      </c>
      <c r="N538" t="s">
        <v>107</v>
      </c>
      <c r="O538" t="b">
        <v>0</v>
      </c>
      <c r="P538">
        <v>2021</v>
      </c>
      <c r="Q538" t="s">
        <v>10173</v>
      </c>
      <c r="R538">
        <v>8</v>
      </c>
      <c r="S538" t="s">
        <v>10168</v>
      </c>
      <c r="T538">
        <v>21</v>
      </c>
    </row>
    <row r="539" spans="1:20">
      <c r="A539" s="20">
        <v>537</v>
      </c>
      <c r="B539" t="s">
        <v>2012</v>
      </c>
      <c r="C539" t="s">
        <v>42</v>
      </c>
      <c r="D539" t="s">
        <v>92</v>
      </c>
      <c r="E539" t="s">
        <v>186</v>
      </c>
      <c r="F539" t="s">
        <v>835</v>
      </c>
      <c r="G539" t="s">
        <v>2013</v>
      </c>
      <c r="H539" t="s">
        <v>10646</v>
      </c>
      <c r="I539" s="14">
        <v>44295.442002314812</v>
      </c>
      <c r="J539" t="s">
        <v>96</v>
      </c>
      <c r="K539" t="s">
        <v>114</v>
      </c>
      <c r="L539" t="s">
        <v>98</v>
      </c>
      <c r="M539" t="s">
        <v>2014</v>
      </c>
      <c r="N539" t="s">
        <v>98</v>
      </c>
      <c r="O539" t="b">
        <v>0</v>
      </c>
      <c r="P539">
        <v>2021</v>
      </c>
      <c r="Q539" t="s">
        <v>10173</v>
      </c>
      <c r="R539">
        <v>9</v>
      </c>
      <c r="S539" t="s">
        <v>10169</v>
      </c>
      <c r="T539">
        <v>10</v>
      </c>
    </row>
    <row r="540" spans="1:20">
      <c r="A540" s="20">
        <v>538</v>
      </c>
      <c r="B540" t="s">
        <v>2015</v>
      </c>
      <c r="C540" t="s">
        <v>35</v>
      </c>
      <c r="D540" t="s">
        <v>180</v>
      </c>
      <c r="E540" t="s">
        <v>181</v>
      </c>
      <c r="F540" t="s">
        <v>2016</v>
      </c>
      <c r="G540" t="s">
        <v>1761</v>
      </c>
      <c r="H540" t="s">
        <v>10584</v>
      </c>
      <c r="I540" s="14">
        <v>44295.464016203703</v>
      </c>
      <c r="J540" t="s">
        <v>96</v>
      </c>
      <c r="K540" t="s">
        <v>114</v>
      </c>
      <c r="L540" t="s">
        <v>109</v>
      </c>
      <c r="M540" t="s">
        <v>2017</v>
      </c>
      <c r="N540" t="s">
        <v>109</v>
      </c>
      <c r="O540" t="b">
        <v>0</v>
      </c>
      <c r="P540">
        <v>2021</v>
      </c>
      <c r="Q540" t="s">
        <v>10173</v>
      </c>
      <c r="R540">
        <v>9</v>
      </c>
      <c r="S540" t="s">
        <v>10169</v>
      </c>
      <c r="T540">
        <v>11</v>
      </c>
    </row>
    <row r="541" spans="1:20">
      <c r="A541" s="20">
        <v>539</v>
      </c>
      <c r="B541" t="s">
        <v>2018</v>
      </c>
      <c r="C541" t="s">
        <v>42</v>
      </c>
      <c r="D541" t="s">
        <v>92</v>
      </c>
      <c r="E541" t="s">
        <v>1427</v>
      </c>
      <c r="F541" t="s">
        <v>2019</v>
      </c>
      <c r="G541" t="s">
        <v>2020</v>
      </c>
      <c r="H541" t="s">
        <v>2020</v>
      </c>
      <c r="I541" s="14">
        <v>44295.490613425929</v>
      </c>
      <c r="J541" t="s">
        <v>96</v>
      </c>
      <c r="K541" t="s">
        <v>97</v>
      </c>
      <c r="L541" t="s">
        <v>98</v>
      </c>
      <c r="M541" t="s">
        <v>2021</v>
      </c>
      <c r="N541" t="s">
        <v>98</v>
      </c>
      <c r="O541" t="b">
        <v>0</v>
      </c>
      <c r="P541">
        <v>2021</v>
      </c>
      <c r="Q541" t="s">
        <v>10173</v>
      </c>
      <c r="R541">
        <v>9</v>
      </c>
      <c r="S541" t="s">
        <v>10169</v>
      </c>
      <c r="T541">
        <v>11</v>
      </c>
    </row>
    <row r="542" spans="1:20">
      <c r="A542" s="20">
        <v>540</v>
      </c>
      <c r="B542" t="s">
        <v>2022</v>
      </c>
      <c r="C542" t="s">
        <v>44</v>
      </c>
      <c r="D542" t="s">
        <v>507</v>
      </c>
      <c r="E542" t="s">
        <v>508</v>
      </c>
      <c r="F542" t="s">
        <v>1307</v>
      </c>
      <c r="G542" t="s">
        <v>2023</v>
      </c>
      <c r="H542" t="s">
        <v>10647</v>
      </c>
      <c r="I542" s="14">
        <v>44295.535173611112</v>
      </c>
      <c r="J542" t="s">
        <v>96</v>
      </c>
      <c r="K542" t="s">
        <v>114</v>
      </c>
      <c r="L542" t="s">
        <v>98</v>
      </c>
      <c r="M542" t="s">
        <v>2024</v>
      </c>
      <c r="N542" t="s">
        <v>98</v>
      </c>
      <c r="O542" t="b">
        <v>0</v>
      </c>
      <c r="P542">
        <v>2021</v>
      </c>
      <c r="Q542" t="s">
        <v>10173</v>
      </c>
      <c r="R542">
        <v>9</v>
      </c>
      <c r="S542" t="s">
        <v>10169</v>
      </c>
      <c r="T542">
        <v>12</v>
      </c>
    </row>
    <row r="543" spans="1:20">
      <c r="A543" s="20">
        <v>541</v>
      </c>
      <c r="B543" t="s">
        <v>2025</v>
      </c>
      <c r="C543" t="s">
        <v>39</v>
      </c>
      <c r="D543" t="s">
        <v>175</v>
      </c>
      <c r="E543" t="s">
        <v>270</v>
      </c>
      <c r="F543" t="s">
        <v>271</v>
      </c>
      <c r="G543" t="s">
        <v>2026</v>
      </c>
      <c r="H543" t="s">
        <v>10648</v>
      </c>
      <c r="I543" s="14">
        <v>44295.531412037039</v>
      </c>
      <c r="J543" t="s">
        <v>96</v>
      </c>
      <c r="K543" t="s">
        <v>97</v>
      </c>
      <c r="L543" t="s">
        <v>98</v>
      </c>
      <c r="M543" t="s">
        <v>2027</v>
      </c>
      <c r="N543" t="s">
        <v>98</v>
      </c>
      <c r="O543" t="b">
        <v>0</v>
      </c>
      <c r="P543">
        <v>2021</v>
      </c>
      <c r="Q543" t="s">
        <v>10173</v>
      </c>
      <c r="R543">
        <v>9</v>
      </c>
      <c r="S543" t="s">
        <v>10169</v>
      </c>
      <c r="T543">
        <v>12</v>
      </c>
    </row>
    <row r="544" spans="1:20">
      <c r="A544" s="20">
        <v>542</v>
      </c>
      <c r="B544" t="s">
        <v>2028</v>
      </c>
      <c r="C544" t="s">
        <v>39</v>
      </c>
      <c r="D544" t="s">
        <v>175</v>
      </c>
      <c r="E544" t="s">
        <v>632</v>
      </c>
      <c r="F544" t="s">
        <v>593</v>
      </c>
      <c r="G544" t="s">
        <v>2029</v>
      </c>
      <c r="H544" t="s">
        <v>10649</v>
      </c>
      <c r="I544" s="14">
        <v>44295.528078703697</v>
      </c>
      <c r="J544" t="s">
        <v>96</v>
      </c>
      <c r="K544" t="s">
        <v>97</v>
      </c>
      <c r="L544" t="s">
        <v>98</v>
      </c>
      <c r="M544" t="s">
        <v>2027</v>
      </c>
      <c r="N544" t="s">
        <v>98</v>
      </c>
      <c r="O544" t="b">
        <v>0</v>
      </c>
      <c r="P544">
        <v>2021</v>
      </c>
      <c r="Q544" t="s">
        <v>10173</v>
      </c>
      <c r="R544">
        <v>9</v>
      </c>
      <c r="S544" t="s">
        <v>10169</v>
      </c>
      <c r="T544">
        <v>12</v>
      </c>
    </row>
    <row r="545" spans="1:20">
      <c r="A545" s="20">
        <v>543</v>
      </c>
      <c r="B545" t="s">
        <v>2030</v>
      </c>
      <c r="C545" t="s">
        <v>39</v>
      </c>
      <c r="D545" t="s">
        <v>175</v>
      </c>
      <c r="E545" t="s">
        <v>176</v>
      </c>
      <c r="F545" t="s">
        <v>177</v>
      </c>
      <c r="G545" t="s">
        <v>2031</v>
      </c>
      <c r="H545" t="s">
        <v>10650</v>
      </c>
      <c r="I545" s="14">
        <v>44295.546388888892</v>
      </c>
      <c r="J545" t="s">
        <v>96</v>
      </c>
      <c r="K545" t="s">
        <v>97</v>
      </c>
      <c r="L545" t="s">
        <v>98</v>
      </c>
      <c r="M545" t="s">
        <v>2027</v>
      </c>
      <c r="N545" t="s">
        <v>98</v>
      </c>
      <c r="O545" t="b">
        <v>0</v>
      </c>
      <c r="P545">
        <v>2021</v>
      </c>
      <c r="Q545" t="s">
        <v>10173</v>
      </c>
      <c r="R545">
        <v>9</v>
      </c>
      <c r="S545" t="s">
        <v>10169</v>
      </c>
      <c r="T545">
        <v>13</v>
      </c>
    </row>
    <row r="546" spans="1:20">
      <c r="A546" s="20">
        <v>544</v>
      </c>
      <c r="B546" t="s">
        <v>2032</v>
      </c>
      <c r="C546" t="s">
        <v>39</v>
      </c>
      <c r="D546" t="s">
        <v>175</v>
      </c>
      <c r="E546" t="s">
        <v>270</v>
      </c>
      <c r="F546" t="s">
        <v>453</v>
      </c>
      <c r="G546" t="s">
        <v>2033</v>
      </c>
      <c r="H546" t="s">
        <v>10651</v>
      </c>
      <c r="I546" s="14">
        <v>44295.543668981481</v>
      </c>
      <c r="J546" t="s">
        <v>96</v>
      </c>
      <c r="K546" t="s">
        <v>114</v>
      </c>
      <c r="L546" t="s">
        <v>98</v>
      </c>
      <c r="M546" t="s">
        <v>2027</v>
      </c>
      <c r="N546" t="s">
        <v>98</v>
      </c>
      <c r="O546" t="b">
        <v>0</v>
      </c>
      <c r="P546">
        <v>2021</v>
      </c>
      <c r="Q546" t="s">
        <v>10173</v>
      </c>
      <c r="R546">
        <v>9</v>
      </c>
      <c r="S546" t="s">
        <v>10169</v>
      </c>
      <c r="T546">
        <v>13</v>
      </c>
    </row>
    <row r="547" spans="1:20">
      <c r="A547" s="20">
        <v>545</v>
      </c>
      <c r="B547" t="s">
        <v>2034</v>
      </c>
      <c r="C547" t="s">
        <v>35</v>
      </c>
      <c r="D547" t="s">
        <v>873</v>
      </c>
      <c r="E547" t="s">
        <v>874</v>
      </c>
      <c r="F547" t="s">
        <v>1343</v>
      </c>
      <c r="G547" t="s">
        <v>2035</v>
      </c>
      <c r="H547" t="s">
        <v>10652</v>
      </c>
      <c r="I547" s="14">
        <v>44295.617175925923</v>
      </c>
      <c r="J547" t="s">
        <v>96</v>
      </c>
      <c r="K547" t="s">
        <v>97</v>
      </c>
      <c r="L547" t="s">
        <v>121</v>
      </c>
      <c r="M547" t="s">
        <v>2036</v>
      </c>
      <c r="N547" t="s">
        <v>109</v>
      </c>
      <c r="O547" t="b">
        <v>1</v>
      </c>
      <c r="P547">
        <v>2021</v>
      </c>
      <c r="Q547" t="s">
        <v>10173</v>
      </c>
      <c r="R547">
        <v>9</v>
      </c>
      <c r="S547" t="s">
        <v>10169</v>
      </c>
      <c r="T547">
        <v>14</v>
      </c>
    </row>
    <row r="548" spans="1:20">
      <c r="A548" s="20">
        <v>546</v>
      </c>
      <c r="B548" t="s">
        <v>2037</v>
      </c>
      <c r="C548" t="s">
        <v>42</v>
      </c>
      <c r="D548" t="s">
        <v>375</v>
      </c>
      <c r="E548" t="s">
        <v>376</v>
      </c>
      <c r="F548" t="s">
        <v>1699</v>
      </c>
      <c r="G548" t="s">
        <v>2038</v>
      </c>
      <c r="H548" t="s">
        <v>10653</v>
      </c>
      <c r="I548" s="14">
        <v>44295.634131944447</v>
      </c>
      <c r="J548" t="s">
        <v>96</v>
      </c>
      <c r="K548" t="s">
        <v>97</v>
      </c>
      <c r="L548" t="s">
        <v>98</v>
      </c>
      <c r="M548" t="s">
        <v>2039</v>
      </c>
      <c r="N548" t="s">
        <v>98</v>
      </c>
      <c r="O548" t="b">
        <v>0</v>
      </c>
      <c r="P548">
        <v>2021</v>
      </c>
      <c r="Q548" t="s">
        <v>10173</v>
      </c>
      <c r="R548">
        <v>9</v>
      </c>
      <c r="S548" t="s">
        <v>10169</v>
      </c>
      <c r="T548">
        <v>15</v>
      </c>
    </row>
    <row r="549" spans="1:20">
      <c r="A549" s="20">
        <v>547</v>
      </c>
      <c r="B549" t="s">
        <v>2040</v>
      </c>
      <c r="C549" t="s">
        <v>42</v>
      </c>
      <c r="D549" t="s">
        <v>507</v>
      </c>
      <c r="E549" t="s">
        <v>508</v>
      </c>
      <c r="F549" t="s">
        <v>2041</v>
      </c>
      <c r="G549" t="s">
        <v>540</v>
      </c>
      <c r="H549" t="s">
        <v>10288</v>
      </c>
      <c r="I549" s="14">
        <v>44295.646180555559</v>
      </c>
      <c r="J549" t="s">
        <v>96</v>
      </c>
      <c r="K549" t="s">
        <v>97</v>
      </c>
      <c r="L549" t="s">
        <v>98</v>
      </c>
      <c r="M549" t="s">
        <v>2042</v>
      </c>
      <c r="N549" t="s">
        <v>98</v>
      </c>
      <c r="O549" t="b">
        <v>0</v>
      </c>
      <c r="P549">
        <v>2021</v>
      </c>
      <c r="Q549" t="s">
        <v>10173</v>
      </c>
      <c r="R549">
        <v>9</v>
      </c>
      <c r="S549" t="s">
        <v>10169</v>
      </c>
      <c r="T549">
        <v>15</v>
      </c>
    </row>
    <row r="550" spans="1:20">
      <c r="A550" s="20">
        <v>548</v>
      </c>
      <c r="B550" t="s">
        <v>2043</v>
      </c>
      <c r="C550" t="s">
        <v>44</v>
      </c>
      <c r="D550" t="s">
        <v>2044</v>
      </c>
      <c r="E550" t="s">
        <v>2045</v>
      </c>
      <c r="F550" t="s">
        <v>2046</v>
      </c>
      <c r="G550" t="s">
        <v>1617</v>
      </c>
      <c r="H550" t="s">
        <v>10553</v>
      </c>
      <c r="I550" s="14">
        <v>44295.666388888887</v>
      </c>
      <c r="J550" t="s">
        <v>96</v>
      </c>
      <c r="K550" t="s">
        <v>114</v>
      </c>
      <c r="L550" t="s">
        <v>98</v>
      </c>
      <c r="M550" t="s">
        <v>2047</v>
      </c>
      <c r="N550" t="s">
        <v>98</v>
      </c>
      <c r="O550" t="b">
        <v>0</v>
      </c>
      <c r="P550">
        <v>2021</v>
      </c>
      <c r="Q550" t="s">
        <v>10173</v>
      </c>
      <c r="R550">
        <v>9</v>
      </c>
      <c r="S550" t="s">
        <v>10169</v>
      </c>
      <c r="T550">
        <v>15</v>
      </c>
    </row>
    <row r="551" spans="1:20">
      <c r="A551" s="20">
        <v>549</v>
      </c>
      <c r="B551" t="s">
        <v>2048</v>
      </c>
      <c r="C551" t="s">
        <v>42</v>
      </c>
      <c r="D551" t="s">
        <v>1857</v>
      </c>
      <c r="E551" t="s">
        <v>1858</v>
      </c>
      <c r="F551" t="s">
        <v>2049</v>
      </c>
      <c r="G551" t="s">
        <v>2050</v>
      </c>
      <c r="H551" t="s">
        <v>10654</v>
      </c>
      <c r="I551" s="14">
        <v>44295.685057870367</v>
      </c>
      <c r="J551" t="s">
        <v>96</v>
      </c>
      <c r="K551" t="s">
        <v>97</v>
      </c>
      <c r="L551" t="s">
        <v>98</v>
      </c>
      <c r="M551" t="s">
        <v>2051</v>
      </c>
      <c r="N551" t="s">
        <v>98</v>
      </c>
      <c r="O551" t="b">
        <v>0</v>
      </c>
      <c r="P551">
        <v>2021</v>
      </c>
      <c r="Q551" t="s">
        <v>10173</v>
      </c>
      <c r="R551">
        <v>9</v>
      </c>
      <c r="S551" t="s">
        <v>10169</v>
      </c>
      <c r="T551">
        <v>16</v>
      </c>
    </row>
    <row r="552" spans="1:20">
      <c r="A552" s="20">
        <v>550</v>
      </c>
      <c r="B552" t="s">
        <v>2052</v>
      </c>
      <c r="C552" t="s">
        <v>60</v>
      </c>
      <c r="D552" t="s">
        <v>457</v>
      </c>
      <c r="E552" t="s">
        <v>458</v>
      </c>
      <c r="F552" t="s">
        <v>2053</v>
      </c>
      <c r="G552" t="s">
        <v>2054</v>
      </c>
      <c r="H552" t="s">
        <v>2054</v>
      </c>
      <c r="I552" s="14">
        <v>44295.70239583333</v>
      </c>
      <c r="J552" t="s">
        <v>96</v>
      </c>
      <c r="K552" t="s">
        <v>97</v>
      </c>
      <c r="L552" t="s">
        <v>98</v>
      </c>
      <c r="M552" t="s">
        <v>2055</v>
      </c>
      <c r="N552" t="s">
        <v>98</v>
      </c>
      <c r="O552" t="b">
        <v>0</v>
      </c>
      <c r="P552">
        <v>2021</v>
      </c>
      <c r="Q552" t="s">
        <v>10173</v>
      </c>
      <c r="R552">
        <v>9</v>
      </c>
      <c r="S552" t="s">
        <v>10169</v>
      </c>
      <c r="T552">
        <v>16</v>
      </c>
    </row>
    <row r="553" spans="1:20">
      <c r="A553" s="20">
        <v>551</v>
      </c>
      <c r="B553" t="s">
        <v>2056</v>
      </c>
      <c r="C553" t="s">
        <v>44</v>
      </c>
      <c r="D553" t="s">
        <v>507</v>
      </c>
      <c r="E553" t="s">
        <v>508</v>
      </c>
      <c r="F553" t="s">
        <v>2057</v>
      </c>
      <c r="G553" t="s">
        <v>2058</v>
      </c>
      <c r="H553" t="s">
        <v>10655</v>
      </c>
      <c r="I553" s="14">
        <v>44295.791770833333</v>
      </c>
      <c r="J553" t="s">
        <v>96</v>
      </c>
      <c r="K553" t="s">
        <v>114</v>
      </c>
      <c r="L553" t="s">
        <v>98</v>
      </c>
      <c r="M553" t="s">
        <v>2059</v>
      </c>
      <c r="N553" t="s">
        <v>98</v>
      </c>
      <c r="O553" t="b">
        <v>0</v>
      </c>
      <c r="P553">
        <v>2021</v>
      </c>
      <c r="Q553" t="s">
        <v>10173</v>
      </c>
      <c r="R553">
        <v>9</v>
      </c>
      <c r="S553" t="s">
        <v>10169</v>
      </c>
      <c r="T553">
        <v>19</v>
      </c>
    </row>
    <row r="554" spans="1:20">
      <c r="A554" s="20">
        <v>552</v>
      </c>
      <c r="B554" t="s">
        <v>2060</v>
      </c>
      <c r="C554" t="s">
        <v>42</v>
      </c>
      <c r="D554" t="s">
        <v>507</v>
      </c>
      <c r="E554" t="s">
        <v>508</v>
      </c>
      <c r="F554" t="s">
        <v>2061</v>
      </c>
      <c r="G554" t="s">
        <v>2062</v>
      </c>
      <c r="H554" t="s">
        <v>10656</v>
      </c>
      <c r="I554" s="14">
        <v>44296.570150462961</v>
      </c>
      <c r="J554" t="s">
        <v>96</v>
      </c>
      <c r="K554" t="s">
        <v>97</v>
      </c>
      <c r="L554" t="s">
        <v>98</v>
      </c>
      <c r="M554" t="s">
        <v>2063</v>
      </c>
      <c r="N554" t="s">
        <v>98</v>
      </c>
      <c r="O554" t="b">
        <v>0</v>
      </c>
      <c r="P554">
        <v>2021</v>
      </c>
      <c r="Q554" t="s">
        <v>10173</v>
      </c>
      <c r="R554">
        <v>10</v>
      </c>
      <c r="S554" t="s">
        <v>10171</v>
      </c>
      <c r="T554">
        <v>13</v>
      </c>
    </row>
    <row r="555" spans="1:20">
      <c r="A555" s="20">
        <v>553</v>
      </c>
      <c r="B555" t="s">
        <v>2064</v>
      </c>
      <c r="C555" t="s">
        <v>36</v>
      </c>
      <c r="D555" t="s">
        <v>2065</v>
      </c>
      <c r="E555" t="s">
        <v>2066</v>
      </c>
      <c r="F555" t="s">
        <v>491</v>
      </c>
      <c r="G555" t="s">
        <v>2067</v>
      </c>
      <c r="H555" t="s">
        <v>10657</v>
      </c>
      <c r="I555" s="14">
        <v>44298.379247685189</v>
      </c>
      <c r="J555" t="s">
        <v>96</v>
      </c>
      <c r="K555" t="s">
        <v>97</v>
      </c>
      <c r="L555" t="s">
        <v>136</v>
      </c>
      <c r="M555" t="s">
        <v>2068</v>
      </c>
      <c r="N555" t="s">
        <v>136</v>
      </c>
      <c r="O555" t="b">
        <v>0</v>
      </c>
      <c r="P555">
        <v>2021</v>
      </c>
      <c r="Q555" t="s">
        <v>10173</v>
      </c>
      <c r="R555">
        <v>12</v>
      </c>
      <c r="S555" t="s">
        <v>10165</v>
      </c>
      <c r="T555">
        <v>9</v>
      </c>
    </row>
    <row r="556" spans="1:20">
      <c r="A556" s="20">
        <v>554</v>
      </c>
      <c r="B556" t="s">
        <v>2069</v>
      </c>
      <c r="C556" t="s">
        <v>44</v>
      </c>
      <c r="D556" t="s">
        <v>375</v>
      </c>
      <c r="E556" t="s">
        <v>376</v>
      </c>
      <c r="F556" t="s">
        <v>2070</v>
      </c>
      <c r="G556" t="s">
        <v>2071</v>
      </c>
      <c r="H556" t="s">
        <v>10658</v>
      </c>
      <c r="I556" s="14">
        <v>44298.513356481482</v>
      </c>
      <c r="J556" t="s">
        <v>96</v>
      </c>
      <c r="K556" t="s">
        <v>114</v>
      </c>
      <c r="L556" t="s">
        <v>98</v>
      </c>
      <c r="M556" t="s">
        <v>2072</v>
      </c>
      <c r="N556" t="s">
        <v>98</v>
      </c>
      <c r="O556" t="b">
        <v>0</v>
      </c>
      <c r="P556">
        <v>2021</v>
      </c>
      <c r="Q556" t="s">
        <v>10173</v>
      </c>
      <c r="R556">
        <v>12</v>
      </c>
      <c r="S556" t="s">
        <v>10165</v>
      </c>
      <c r="T556">
        <v>12</v>
      </c>
    </row>
    <row r="557" spans="1:20">
      <c r="A557" s="20">
        <v>555</v>
      </c>
      <c r="B557" t="s">
        <v>2073</v>
      </c>
      <c r="C557" t="s">
        <v>42</v>
      </c>
      <c r="D557" t="s">
        <v>215</v>
      </c>
      <c r="E557" t="s">
        <v>216</v>
      </c>
      <c r="F557" t="s">
        <v>2074</v>
      </c>
      <c r="G557" t="s">
        <v>2075</v>
      </c>
      <c r="H557" t="s">
        <v>10659</v>
      </c>
      <c r="I557" s="14">
        <v>44298.523761574077</v>
      </c>
      <c r="J557" t="s">
        <v>96</v>
      </c>
      <c r="K557" t="s">
        <v>114</v>
      </c>
      <c r="L557" t="s">
        <v>98</v>
      </c>
      <c r="M557" t="s">
        <v>2076</v>
      </c>
      <c r="N557" t="s">
        <v>98</v>
      </c>
      <c r="O557" t="b">
        <v>0</v>
      </c>
      <c r="P557">
        <v>2021</v>
      </c>
      <c r="Q557" t="s">
        <v>10173</v>
      </c>
      <c r="R557">
        <v>12</v>
      </c>
      <c r="S557" t="s">
        <v>10165</v>
      </c>
      <c r="T557">
        <v>12</v>
      </c>
    </row>
    <row r="558" spans="1:20">
      <c r="A558" s="20">
        <v>556</v>
      </c>
      <c r="B558" t="s">
        <v>2077</v>
      </c>
      <c r="C558" t="s">
        <v>39</v>
      </c>
      <c r="D558" t="s">
        <v>175</v>
      </c>
      <c r="E558" t="s">
        <v>176</v>
      </c>
      <c r="F558" t="s">
        <v>1900</v>
      </c>
      <c r="G558" t="s">
        <v>2078</v>
      </c>
      <c r="H558" t="s">
        <v>10660</v>
      </c>
      <c r="I558" s="14">
        <v>44298.594733796293</v>
      </c>
      <c r="J558" t="s">
        <v>96</v>
      </c>
      <c r="K558" t="s">
        <v>97</v>
      </c>
      <c r="L558" t="s">
        <v>98</v>
      </c>
      <c r="M558" t="s">
        <v>2079</v>
      </c>
      <c r="N558" t="s">
        <v>98</v>
      </c>
      <c r="O558" t="b">
        <v>0</v>
      </c>
      <c r="P558">
        <v>2021</v>
      </c>
      <c r="Q558" t="s">
        <v>10173</v>
      </c>
      <c r="R558">
        <v>12</v>
      </c>
      <c r="S558" t="s">
        <v>10165</v>
      </c>
      <c r="T558">
        <v>14</v>
      </c>
    </row>
    <row r="559" spans="1:20">
      <c r="A559" s="20">
        <v>557</v>
      </c>
      <c r="B559" t="s">
        <v>2080</v>
      </c>
      <c r="C559" t="s">
        <v>42</v>
      </c>
      <c r="D559" t="s">
        <v>507</v>
      </c>
      <c r="E559" t="s">
        <v>508</v>
      </c>
      <c r="F559" t="s">
        <v>2081</v>
      </c>
      <c r="G559" t="s">
        <v>540</v>
      </c>
      <c r="H559" t="s">
        <v>10288</v>
      </c>
      <c r="I559" s="14">
        <v>44298.667881944442</v>
      </c>
      <c r="J559" t="s">
        <v>96</v>
      </c>
      <c r="K559" t="s">
        <v>97</v>
      </c>
      <c r="L559" t="s">
        <v>98</v>
      </c>
      <c r="M559" t="s">
        <v>2082</v>
      </c>
      <c r="N559" t="s">
        <v>98</v>
      </c>
      <c r="O559" t="b">
        <v>0</v>
      </c>
      <c r="P559">
        <v>2021</v>
      </c>
      <c r="Q559" t="s">
        <v>10173</v>
      </c>
      <c r="R559">
        <v>12</v>
      </c>
      <c r="S559" t="s">
        <v>10165</v>
      </c>
      <c r="T559">
        <v>16</v>
      </c>
    </row>
    <row r="560" spans="1:20">
      <c r="A560" s="20">
        <v>558</v>
      </c>
      <c r="B560" t="s">
        <v>2083</v>
      </c>
      <c r="C560" t="s">
        <v>39</v>
      </c>
      <c r="D560" t="s">
        <v>175</v>
      </c>
      <c r="E560" t="s">
        <v>270</v>
      </c>
      <c r="F560" t="s">
        <v>773</v>
      </c>
      <c r="G560" t="s">
        <v>2084</v>
      </c>
      <c r="H560" t="s">
        <v>10661</v>
      </c>
      <c r="I560" s="14">
        <v>44298.747245370367</v>
      </c>
      <c r="J560" t="s">
        <v>96</v>
      </c>
      <c r="K560" t="s">
        <v>97</v>
      </c>
      <c r="L560" t="s">
        <v>98</v>
      </c>
      <c r="M560" t="s">
        <v>2085</v>
      </c>
      <c r="N560" t="s">
        <v>98</v>
      </c>
      <c r="O560" t="b">
        <v>0</v>
      </c>
      <c r="P560">
        <v>2021</v>
      </c>
      <c r="Q560" t="s">
        <v>10173</v>
      </c>
      <c r="R560">
        <v>12</v>
      </c>
      <c r="S560" t="s">
        <v>10165</v>
      </c>
      <c r="T560">
        <v>17</v>
      </c>
    </row>
    <row r="561" spans="1:20">
      <c r="A561" s="20">
        <v>559</v>
      </c>
      <c r="B561" t="s">
        <v>2086</v>
      </c>
      <c r="C561" t="s">
        <v>42</v>
      </c>
      <c r="D561" t="s">
        <v>92</v>
      </c>
      <c r="E561" t="s">
        <v>186</v>
      </c>
      <c r="F561" t="s">
        <v>2087</v>
      </c>
      <c r="G561" t="s">
        <v>2088</v>
      </c>
      <c r="H561" t="s">
        <v>10662</v>
      </c>
      <c r="I561" s="14">
        <v>44298.751203703701</v>
      </c>
      <c r="J561" t="s">
        <v>96</v>
      </c>
      <c r="K561" t="s">
        <v>97</v>
      </c>
      <c r="L561" t="s">
        <v>98</v>
      </c>
      <c r="M561" t="s">
        <v>2089</v>
      </c>
      <c r="N561" t="s">
        <v>98</v>
      </c>
      <c r="O561" t="b">
        <v>0</v>
      </c>
      <c r="P561">
        <v>2021</v>
      </c>
      <c r="Q561" t="s">
        <v>10173</v>
      </c>
      <c r="R561">
        <v>12</v>
      </c>
      <c r="S561" t="s">
        <v>10165</v>
      </c>
      <c r="T561">
        <v>18</v>
      </c>
    </row>
    <row r="562" spans="1:20">
      <c r="A562" s="20">
        <v>560</v>
      </c>
      <c r="B562" t="s">
        <v>2090</v>
      </c>
      <c r="C562" t="s">
        <v>60</v>
      </c>
      <c r="D562" t="s">
        <v>457</v>
      </c>
      <c r="E562" t="s">
        <v>708</v>
      </c>
      <c r="F562" t="s">
        <v>2091</v>
      </c>
      <c r="G562" t="s">
        <v>2092</v>
      </c>
      <c r="H562" t="s">
        <v>10663</v>
      </c>
      <c r="I562" s="14">
        <v>44298.830358796287</v>
      </c>
      <c r="J562" t="s">
        <v>96</v>
      </c>
      <c r="K562" t="s">
        <v>114</v>
      </c>
      <c r="L562" t="s">
        <v>98</v>
      </c>
      <c r="M562" t="s">
        <v>2093</v>
      </c>
      <c r="N562" t="s">
        <v>98</v>
      </c>
      <c r="O562" t="b">
        <v>0</v>
      </c>
      <c r="P562">
        <v>2021</v>
      </c>
      <c r="Q562" t="s">
        <v>10173</v>
      </c>
      <c r="R562">
        <v>12</v>
      </c>
      <c r="S562" t="s">
        <v>10165</v>
      </c>
      <c r="T562">
        <v>19</v>
      </c>
    </row>
    <row r="563" spans="1:20">
      <c r="A563" s="20">
        <v>561</v>
      </c>
      <c r="B563" t="s">
        <v>2094</v>
      </c>
      <c r="C563" t="s">
        <v>35</v>
      </c>
      <c r="D563" t="s">
        <v>180</v>
      </c>
      <c r="E563" t="s">
        <v>181</v>
      </c>
      <c r="F563" t="s">
        <v>1325</v>
      </c>
      <c r="G563" t="s">
        <v>2095</v>
      </c>
      <c r="H563" t="s">
        <v>10664</v>
      </c>
      <c r="I563" s="14">
        <v>44299.395914351851</v>
      </c>
      <c r="J563" t="s">
        <v>96</v>
      </c>
      <c r="K563" t="s">
        <v>114</v>
      </c>
      <c r="L563" t="s">
        <v>109</v>
      </c>
      <c r="M563" t="s">
        <v>2096</v>
      </c>
      <c r="N563" t="s">
        <v>109</v>
      </c>
      <c r="O563" t="b">
        <v>0</v>
      </c>
      <c r="P563">
        <v>2021</v>
      </c>
      <c r="Q563" t="s">
        <v>10173</v>
      </c>
      <c r="R563">
        <v>13</v>
      </c>
      <c r="S563" t="s">
        <v>10166</v>
      </c>
      <c r="T563">
        <v>9</v>
      </c>
    </row>
    <row r="564" spans="1:20">
      <c r="A564" s="20">
        <v>562</v>
      </c>
      <c r="B564" t="s">
        <v>2097</v>
      </c>
      <c r="C564" t="s">
        <v>28</v>
      </c>
      <c r="D564" t="s">
        <v>28</v>
      </c>
      <c r="E564" t="s">
        <v>407</v>
      </c>
      <c r="F564" t="s">
        <v>266</v>
      </c>
      <c r="G564" t="s">
        <v>2098</v>
      </c>
      <c r="H564" t="s">
        <v>10665</v>
      </c>
      <c r="I564" s="14">
        <v>44299.424409722233</v>
      </c>
      <c r="J564" t="s">
        <v>96</v>
      </c>
      <c r="K564" t="s">
        <v>97</v>
      </c>
      <c r="L564" t="s">
        <v>98</v>
      </c>
      <c r="M564" t="s">
        <v>2099</v>
      </c>
      <c r="N564" t="s">
        <v>98</v>
      </c>
      <c r="O564" t="b">
        <v>0</v>
      </c>
      <c r="P564">
        <v>2021</v>
      </c>
      <c r="Q564" t="s">
        <v>10173</v>
      </c>
      <c r="R564">
        <v>13</v>
      </c>
      <c r="S564" t="s">
        <v>10166</v>
      </c>
      <c r="T564">
        <v>10</v>
      </c>
    </row>
    <row r="565" spans="1:20">
      <c r="A565" s="20">
        <v>563</v>
      </c>
      <c r="B565" t="s">
        <v>2100</v>
      </c>
      <c r="C565" t="s">
        <v>44</v>
      </c>
      <c r="D565" t="s">
        <v>375</v>
      </c>
      <c r="E565" t="s">
        <v>376</v>
      </c>
      <c r="F565" t="s">
        <v>2101</v>
      </c>
      <c r="G565" t="s">
        <v>2102</v>
      </c>
      <c r="H565" t="s">
        <v>10666</v>
      </c>
      <c r="I565" s="14">
        <v>44299.462361111109</v>
      </c>
      <c r="J565" t="s">
        <v>96</v>
      </c>
      <c r="K565" t="s">
        <v>97</v>
      </c>
      <c r="L565" t="s">
        <v>98</v>
      </c>
      <c r="M565" t="s">
        <v>2103</v>
      </c>
      <c r="N565" t="s">
        <v>98</v>
      </c>
      <c r="O565" t="b">
        <v>0</v>
      </c>
      <c r="P565">
        <v>2021</v>
      </c>
      <c r="Q565" t="s">
        <v>10173</v>
      </c>
      <c r="R565">
        <v>13</v>
      </c>
      <c r="S565" t="s">
        <v>10166</v>
      </c>
      <c r="T565">
        <v>11</v>
      </c>
    </row>
    <row r="566" spans="1:20">
      <c r="A566" s="20">
        <v>564</v>
      </c>
      <c r="B566" t="s">
        <v>2104</v>
      </c>
      <c r="C566" t="s">
        <v>56</v>
      </c>
      <c r="D566" t="s">
        <v>153</v>
      </c>
      <c r="E566" t="s">
        <v>1332</v>
      </c>
      <c r="F566" t="s">
        <v>2105</v>
      </c>
      <c r="G566" t="s">
        <v>2106</v>
      </c>
      <c r="H566" t="s">
        <v>10667</v>
      </c>
      <c r="I566" s="14">
        <v>44299.467835648153</v>
      </c>
      <c r="J566" t="s">
        <v>96</v>
      </c>
      <c r="K566" t="s">
        <v>114</v>
      </c>
      <c r="L566" t="s">
        <v>98</v>
      </c>
      <c r="M566" t="s">
        <v>2107</v>
      </c>
      <c r="N566" t="s">
        <v>98</v>
      </c>
      <c r="O566" t="b">
        <v>0</v>
      </c>
      <c r="P566">
        <v>2021</v>
      </c>
      <c r="Q566" t="s">
        <v>10173</v>
      </c>
      <c r="R566">
        <v>13</v>
      </c>
      <c r="S566" t="s">
        <v>10166</v>
      </c>
      <c r="T566">
        <v>11</v>
      </c>
    </row>
    <row r="567" spans="1:20">
      <c r="A567" s="20">
        <v>565</v>
      </c>
      <c r="B567" t="s">
        <v>2108</v>
      </c>
      <c r="C567" t="s">
        <v>36</v>
      </c>
      <c r="D567" t="s">
        <v>37</v>
      </c>
      <c r="E567" t="s">
        <v>133</v>
      </c>
      <c r="F567" t="s">
        <v>140</v>
      </c>
      <c r="G567" t="s">
        <v>2109</v>
      </c>
      <c r="H567" t="s">
        <v>10668</v>
      </c>
      <c r="I567" s="14">
        <v>44299.509687500002</v>
      </c>
      <c r="J567" t="s">
        <v>96</v>
      </c>
      <c r="K567" t="s">
        <v>97</v>
      </c>
      <c r="L567" t="s">
        <v>107</v>
      </c>
      <c r="M567" t="s">
        <v>2110</v>
      </c>
      <c r="N567" t="s">
        <v>107</v>
      </c>
      <c r="O567" t="b">
        <v>0</v>
      </c>
      <c r="P567">
        <v>2021</v>
      </c>
      <c r="Q567" t="s">
        <v>10173</v>
      </c>
      <c r="R567">
        <v>13</v>
      </c>
      <c r="S567" t="s">
        <v>10166</v>
      </c>
      <c r="T567">
        <v>12</v>
      </c>
    </row>
    <row r="568" spans="1:20">
      <c r="A568" s="20">
        <v>566</v>
      </c>
      <c r="B568" t="s">
        <v>2111</v>
      </c>
      <c r="C568" t="s">
        <v>35</v>
      </c>
      <c r="D568" t="s">
        <v>117</v>
      </c>
      <c r="E568" t="s">
        <v>118</v>
      </c>
      <c r="F568" t="s">
        <v>319</v>
      </c>
      <c r="G568" t="s">
        <v>2112</v>
      </c>
      <c r="H568" t="s">
        <v>10669</v>
      </c>
      <c r="I568" s="14">
        <v>44299.513206018521</v>
      </c>
      <c r="J568" t="s">
        <v>96</v>
      </c>
      <c r="K568" t="s">
        <v>97</v>
      </c>
      <c r="L568" t="s">
        <v>121</v>
      </c>
      <c r="M568" t="s">
        <v>2113</v>
      </c>
      <c r="N568" t="s">
        <v>109</v>
      </c>
      <c r="O568" t="b">
        <v>0</v>
      </c>
      <c r="P568">
        <v>2021</v>
      </c>
      <c r="Q568" t="s">
        <v>10173</v>
      </c>
      <c r="R568">
        <v>13</v>
      </c>
      <c r="S568" t="s">
        <v>10166</v>
      </c>
      <c r="T568">
        <v>12</v>
      </c>
    </row>
    <row r="569" spans="1:20">
      <c r="A569" s="20">
        <v>567</v>
      </c>
      <c r="B569" t="s">
        <v>2114</v>
      </c>
      <c r="C569" t="s">
        <v>44</v>
      </c>
      <c r="D569" t="s">
        <v>375</v>
      </c>
      <c r="E569" t="s">
        <v>376</v>
      </c>
      <c r="F569" t="s">
        <v>2115</v>
      </c>
      <c r="G569" t="s">
        <v>2116</v>
      </c>
      <c r="H569" t="s">
        <v>10670</v>
      </c>
      <c r="I569" s="14">
        <v>44299.546493055554</v>
      </c>
      <c r="J569" t="s">
        <v>96</v>
      </c>
      <c r="K569" t="s">
        <v>97</v>
      </c>
      <c r="L569" t="s">
        <v>98</v>
      </c>
      <c r="M569" t="s">
        <v>2117</v>
      </c>
      <c r="N569" t="s">
        <v>98</v>
      </c>
      <c r="O569" t="b">
        <v>0</v>
      </c>
      <c r="P569">
        <v>2021</v>
      </c>
      <c r="Q569" t="s">
        <v>10173</v>
      </c>
      <c r="R569">
        <v>13</v>
      </c>
      <c r="S569" t="s">
        <v>10166</v>
      </c>
      <c r="T569">
        <v>13</v>
      </c>
    </row>
    <row r="570" spans="1:20">
      <c r="A570" s="20">
        <v>568</v>
      </c>
      <c r="B570" t="s">
        <v>2118</v>
      </c>
      <c r="C570" t="s">
        <v>42</v>
      </c>
      <c r="D570" t="s">
        <v>507</v>
      </c>
      <c r="E570" t="s">
        <v>508</v>
      </c>
      <c r="F570" t="s">
        <v>2119</v>
      </c>
      <c r="G570" t="s">
        <v>540</v>
      </c>
      <c r="H570" t="s">
        <v>10288</v>
      </c>
      <c r="I570" s="14">
        <v>44299.541516203702</v>
      </c>
      <c r="J570" t="s">
        <v>96</v>
      </c>
      <c r="K570" t="s">
        <v>97</v>
      </c>
      <c r="L570" t="s">
        <v>98</v>
      </c>
      <c r="M570" t="s">
        <v>2120</v>
      </c>
      <c r="N570" t="s">
        <v>98</v>
      </c>
      <c r="O570" t="b">
        <v>0</v>
      </c>
      <c r="P570">
        <v>2021</v>
      </c>
      <c r="Q570" t="s">
        <v>10173</v>
      </c>
      <c r="R570">
        <v>13</v>
      </c>
      <c r="S570" t="s">
        <v>10166</v>
      </c>
      <c r="T570">
        <v>12</v>
      </c>
    </row>
    <row r="571" spans="1:20">
      <c r="A571" s="20">
        <v>569</v>
      </c>
      <c r="B571" t="s">
        <v>2121</v>
      </c>
      <c r="C571" t="s">
        <v>35</v>
      </c>
      <c r="D571" t="s">
        <v>180</v>
      </c>
      <c r="E571" t="s">
        <v>466</v>
      </c>
      <c r="F571" t="s">
        <v>479</v>
      </c>
      <c r="G571" t="s">
        <v>2122</v>
      </c>
      <c r="H571" t="s">
        <v>10671</v>
      </c>
      <c r="I571" s="14">
        <v>44299.64303240741</v>
      </c>
      <c r="J571" t="s">
        <v>96</v>
      </c>
      <c r="K571" t="s">
        <v>97</v>
      </c>
      <c r="L571" t="s">
        <v>109</v>
      </c>
      <c r="M571" t="s">
        <v>2123</v>
      </c>
      <c r="N571" t="s">
        <v>109</v>
      </c>
      <c r="O571" t="b">
        <v>0</v>
      </c>
      <c r="P571">
        <v>2021</v>
      </c>
      <c r="Q571" t="s">
        <v>10173</v>
      </c>
      <c r="R571">
        <v>13</v>
      </c>
      <c r="S571" t="s">
        <v>10166</v>
      </c>
      <c r="T571">
        <v>15</v>
      </c>
    </row>
    <row r="572" spans="1:20">
      <c r="A572" s="20">
        <v>570</v>
      </c>
      <c r="B572" t="s">
        <v>2124</v>
      </c>
      <c r="C572" t="s">
        <v>35</v>
      </c>
      <c r="D572" t="s">
        <v>1886</v>
      </c>
      <c r="E572" t="s">
        <v>1887</v>
      </c>
      <c r="F572" t="s">
        <v>1653</v>
      </c>
      <c r="G572" t="s">
        <v>2125</v>
      </c>
      <c r="H572" t="s">
        <v>10672</v>
      </c>
      <c r="I572" s="14">
        <v>44299.704467592594</v>
      </c>
      <c r="J572" t="s">
        <v>554</v>
      </c>
      <c r="K572" t="s">
        <v>114</v>
      </c>
      <c r="N572" t="s">
        <v>121</v>
      </c>
      <c r="O572" t="b">
        <v>0</v>
      </c>
      <c r="P572">
        <v>2021</v>
      </c>
      <c r="Q572" t="s">
        <v>10173</v>
      </c>
      <c r="R572">
        <v>13</v>
      </c>
      <c r="S572" t="s">
        <v>10166</v>
      </c>
      <c r="T572">
        <v>16</v>
      </c>
    </row>
    <row r="573" spans="1:20">
      <c r="A573" s="20">
        <v>571</v>
      </c>
      <c r="B573" t="s">
        <v>2126</v>
      </c>
      <c r="C573" t="s">
        <v>44</v>
      </c>
      <c r="D573" t="s">
        <v>507</v>
      </c>
      <c r="E573" t="s">
        <v>508</v>
      </c>
      <c r="F573" t="s">
        <v>2127</v>
      </c>
      <c r="G573" t="s">
        <v>1400</v>
      </c>
      <c r="H573" t="s">
        <v>10500</v>
      </c>
      <c r="I573" s="14">
        <v>44299.76158564815</v>
      </c>
      <c r="J573" t="s">
        <v>96</v>
      </c>
      <c r="K573" t="s">
        <v>114</v>
      </c>
      <c r="L573" t="s">
        <v>98</v>
      </c>
      <c r="M573" t="s">
        <v>2128</v>
      </c>
      <c r="N573" t="s">
        <v>98</v>
      </c>
      <c r="O573" t="b">
        <v>0</v>
      </c>
      <c r="P573">
        <v>2021</v>
      </c>
      <c r="Q573" t="s">
        <v>10173</v>
      </c>
      <c r="R573">
        <v>13</v>
      </c>
      <c r="S573" t="s">
        <v>10166</v>
      </c>
      <c r="T573">
        <v>18</v>
      </c>
    </row>
    <row r="574" spans="1:20">
      <c r="A574" s="20">
        <v>572</v>
      </c>
      <c r="B574" t="s">
        <v>2129</v>
      </c>
      <c r="C574" t="s">
        <v>35</v>
      </c>
      <c r="D574" t="s">
        <v>124</v>
      </c>
      <c r="E574" t="s">
        <v>125</v>
      </c>
      <c r="F574" t="s">
        <v>773</v>
      </c>
      <c r="G574" t="s">
        <v>2130</v>
      </c>
      <c r="H574" t="s">
        <v>10673</v>
      </c>
      <c r="I574" s="14">
        <v>44299.760763888888</v>
      </c>
      <c r="J574" t="s">
        <v>96</v>
      </c>
      <c r="K574" t="s">
        <v>97</v>
      </c>
      <c r="L574" t="s">
        <v>109</v>
      </c>
      <c r="M574" t="s">
        <v>2131</v>
      </c>
      <c r="N574" t="s">
        <v>109</v>
      </c>
      <c r="O574" t="b">
        <v>0</v>
      </c>
      <c r="P574">
        <v>2021</v>
      </c>
      <c r="Q574" t="s">
        <v>10173</v>
      </c>
      <c r="R574">
        <v>13</v>
      </c>
      <c r="S574" t="s">
        <v>10166</v>
      </c>
      <c r="T574">
        <v>18</v>
      </c>
    </row>
    <row r="575" spans="1:20">
      <c r="A575" s="20">
        <v>573</v>
      </c>
      <c r="B575" t="s">
        <v>2132</v>
      </c>
      <c r="C575" t="s">
        <v>35</v>
      </c>
      <c r="D575" t="s">
        <v>1886</v>
      </c>
      <c r="E575" t="s">
        <v>1887</v>
      </c>
      <c r="F575" t="s">
        <v>2133</v>
      </c>
      <c r="G575" t="s">
        <v>2133</v>
      </c>
      <c r="H575" t="s">
        <v>2133</v>
      </c>
      <c r="I575" s="14">
        <v>44300.007997685178</v>
      </c>
      <c r="J575" t="s">
        <v>554</v>
      </c>
      <c r="K575" t="s">
        <v>97</v>
      </c>
      <c r="N575" t="s">
        <v>121</v>
      </c>
      <c r="O575" t="b">
        <v>0</v>
      </c>
      <c r="P575">
        <v>2021</v>
      </c>
      <c r="Q575" t="s">
        <v>10173</v>
      </c>
      <c r="R575">
        <v>14</v>
      </c>
      <c r="S575" t="s">
        <v>10167</v>
      </c>
      <c r="T575">
        <v>0</v>
      </c>
    </row>
    <row r="576" spans="1:20">
      <c r="A576" s="20">
        <v>574</v>
      </c>
      <c r="B576" t="s">
        <v>2134</v>
      </c>
      <c r="C576" t="s">
        <v>35</v>
      </c>
      <c r="D576" t="s">
        <v>124</v>
      </c>
      <c r="E576" t="s">
        <v>125</v>
      </c>
      <c r="F576" t="s">
        <v>196</v>
      </c>
      <c r="G576" t="s">
        <v>145</v>
      </c>
      <c r="H576" t="s">
        <v>10200</v>
      </c>
      <c r="I576" s="14">
        <v>44300.415023148147</v>
      </c>
      <c r="J576" t="s">
        <v>96</v>
      </c>
      <c r="K576" t="s">
        <v>97</v>
      </c>
      <c r="L576" t="s">
        <v>109</v>
      </c>
      <c r="M576" t="s">
        <v>2135</v>
      </c>
      <c r="N576" t="s">
        <v>109</v>
      </c>
      <c r="O576" t="b">
        <v>0</v>
      </c>
      <c r="P576">
        <v>2021</v>
      </c>
      <c r="Q576" t="s">
        <v>10173</v>
      </c>
      <c r="R576">
        <v>14</v>
      </c>
      <c r="S576" t="s">
        <v>10167</v>
      </c>
      <c r="T576">
        <v>9</v>
      </c>
    </row>
    <row r="577" spans="1:20">
      <c r="A577" s="20">
        <v>575</v>
      </c>
      <c r="B577" t="s">
        <v>2136</v>
      </c>
      <c r="C577" t="s">
        <v>44</v>
      </c>
      <c r="D577" t="s">
        <v>507</v>
      </c>
      <c r="E577" t="s">
        <v>508</v>
      </c>
      <c r="F577" t="s">
        <v>2137</v>
      </c>
      <c r="G577" t="s">
        <v>2138</v>
      </c>
      <c r="H577" t="s">
        <v>10674</v>
      </c>
      <c r="I577" s="14">
        <v>44300.440011574072</v>
      </c>
      <c r="J577" t="s">
        <v>96</v>
      </c>
      <c r="K577" t="s">
        <v>97</v>
      </c>
      <c r="L577" t="s">
        <v>98</v>
      </c>
      <c r="M577" t="s">
        <v>2139</v>
      </c>
      <c r="N577" t="s">
        <v>98</v>
      </c>
      <c r="O577" t="b">
        <v>0</v>
      </c>
      <c r="P577">
        <v>2021</v>
      </c>
      <c r="Q577" t="s">
        <v>10173</v>
      </c>
      <c r="R577">
        <v>14</v>
      </c>
      <c r="S577" t="s">
        <v>10167</v>
      </c>
      <c r="T577">
        <v>10</v>
      </c>
    </row>
    <row r="578" spans="1:20">
      <c r="A578" s="20">
        <v>576</v>
      </c>
      <c r="B578" t="s">
        <v>2140</v>
      </c>
      <c r="C578" t="s">
        <v>39</v>
      </c>
      <c r="D578" t="s">
        <v>175</v>
      </c>
      <c r="E578" t="s">
        <v>176</v>
      </c>
      <c r="F578" t="s">
        <v>285</v>
      </c>
      <c r="G578" t="s">
        <v>2141</v>
      </c>
      <c r="H578" t="s">
        <v>10675</v>
      </c>
      <c r="I578" s="14">
        <v>44300.578090277777</v>
      </c>
      <c r="J578" t="s">
        <v>96</v>
      </c>
      <c r="K578" t="s">
        <v>97</v>
      </c>
      <c r="L578" t="s">
        <v>98</v>
      </c>
      <c r="M578" t="s">
        <v>2142</v>
      </c>
      <c r="N578" t="s">
        <v>98</v>
      </c>
      <c r="O578" t="b">
        <v>0</v>
      </c>
      <c r="P578">
        <v>2021</v>
      </c>
      <c r="Q578" t="s">
        <v>10173</v>
      </c>
      <c r="R578">
        <v>14</v>
      </c>
      <c r="S578" t="s">
        <v>10167</v>
      </c>
      <c r="T578">
        <v>13</v>
      </c>
    </row>
    <row r="579" spans="1:20">
      <c r="A579" s="20">
        <v>577</v>
      </c>
      <c r="B579" t="s">
        <v>2143</v>
      </c>
      <c r="C579" t="s">
        <v>44</v>
      </c>
      <c r="D579" t="s">
        <v>375</v>
      </c>
      <c r="E579" t="s">
        <v>376</v>
      </c>
      <c r="F579" t="s">
        <v>2144</v>
      </c>
      <c r="G579" t="s">
        <v>1700</v>
      </c>
      <c r="H579" t="s">
        <v>10572</v>
      </c>
      <c r="I579" s="14">
        <v>44300.710543981477</v>
      </c>
      <c r="J579" t="s">
        <v>96</v>
      </c>
      <c r="K579" t="s">
        <v>97</v>
      </c>
      <c r="L579" t="s">
        <v>98</v>
      </c>
      <c r="M579" t="s">
        <v>2145</v>
      </c>
      <c r="N579" t="s">
        <v>98</v>
      </c>
      <c r="O579" t="b">
        <v>0</v>
      </c>
      <c r="P579">
        <v>2021</v>
      </c>
      <c r="Q579" t="s">
        <v>10173</v>
      </c>
      <c r="R579">
        <v>14</v>
      </c>
      <c r="S579" t="s">
        <v>10167</v>
      </c>
      <c r="T579">
        <v>17</v>
      </c>
    </row>
    <row r="580" spans="1:20">
      <c r="A580" s="20">
        <v>578</v>
      </c>
      <c r="B580" t="s">
        <v>2146</v>
      </c>
      <c r="C580" t="s">
        <v>44</v>
      </c>
      <c r="D580" t="s">
        <v>507</v>
      </c>
      <c r="E580" t="s">
        <v>508</v>
      </c>
      <c r="F580" t="s">
        <v>2147</v>
      </c>
      <c r="G580" t="s">
        <v>2148</v>
      </c>
      <c r="H580" t="s">
        <v>10676</v>
      </c>
      <c r="I580" s="14">
        <v>44300.729016203702</v>
      </c>
      <c r="J580" t="s">
        <v>96</v>
      </c>
      <c r="K580" t="s">
        <v>97</v>
      </c>
      <c r="L580" t="s">
        <v>98</v>
      </c>
      <c r="M580" t="s">
        <v>2149</v>
      </c>
      <c r="N580" t="s">
        <v>98</v>
      </c>
      <c r="O580" t="b">
        <v>0</v>
      </c>
      <c r="P580">
        <v>2021</v>
      </c>
      <c r="Q580" t="s">
        <v>10173</v>
      </c>
      <c r="R580">
        <v>14</v>
      </c>
      <c r="S580" t="s">
        <v>10167</v>
      </c>
      <c r="T580">
        <v>17</v>
      </c>
    </row>
    <row r="581" spans="1:20">
      <c r="A581" s="20">
        <v>579</v>
      </c>
      <c r="B581" t="s">
        <v>2150</v>
      </c>
      <c r="C581" t="s">
        <v>56</v>
      </c>
      <c r="D581" t="s">
        <v>153</v>
      </c>
      <c r="E581" t="s">
        <v>1332</v>
      </c>
      <c r="F581" t="s">
        <v>2147</v>
      </c>
      <c r="G581" t="s">
        <v>2151</v>
      </c>
      <c r="H581" t="s">
        <v>10677</v>
      </c>
      <c r="I581" s="14">
        <v>44300.730752314812</v>
      </c>
      <c r="J581" t="s">
        <v>96</v>
      </c>
      <c r="K581" t="s">
        <v>97</v>
      </c>
      <c r="L581" t="s">
        <v>98</v>
      </c>
      <c r="M581" t="s">
        <v>2152</v>
      </c>
      <c r="N581" t="s">
        <v>98</v>
      </c>
      <c r="O581" t="b">
        <v>0</v>
      </c>
      <c r="P581">
        <v>2021</v>
      </c>
      <c r="Q581" t="s">
        <v>10173</v>
      </c>
      <c r="R581">
        <v>14</v>
      </c>
      <c r="S581" t="s">
        <v>10167</v>
      </c>
      <c r="T581">
        <v>17</v>
      </c>
    </row>
    <row r="582" spans="1:20">
      <c r="A582" s="20">
        <v>580</v>
      </c>
      <c r="B582" t="s">
        <v>2153</v>
      </c>
      <c r="C582" t="s">
        <v>44</v>
      </c>
      <c r="D582" t="s">
        <v>507</v>
      </c>
      <c r="E582" t="s">
        <v>508</v>
      </c>
      <c r="F582" t="s">
        <v>2154</v>
      </c>
      <c r="G582" t="s">
        <v>2148</v>
      </c>
      <c r="H582" t="s">
        <v>10676</v>
      </c>
      <c r="I582" s="14">
        <v>44301.43240740741</v>
      </c>
      <c r="J582" t="s">
        <v>96</v>
      </c>
      <c r="K582" t="s">
        <v>97</v>
      </c>
      <c r="L582" t="s">
        <v>98</v>
      </c>
      <c r="M582" t="s">
        <v>2155</v>
      </c>
      <c r="N582" t="s">
        <v>98</v>
      </c>
      <c r="O582" t="b">
        <v>0</v>
      </c>
      <c r="P582">
        <v>2021</v>
      </c>
      <c r="Q582" t="s">
        <v>10173</v>
      </c>
      <c r="R582">
        <v>15</v>
      </c>
      <c r="S582" t="s">
        <v>10168</v>
      </c>
      <c r="T582">
        <v>10</v>
      </c>
    </row>
    <row r="583" spans="1:20">
      <c r="A583" s="20">
        <v>581</v>
      </c>
      <c r="B583" t="s">
        <v>2156</v>
      </c>
      <c r="C583" t="s">
        <v>44</v>
      </c>
      <c r="D583" t="s">
        <v>375</v>
      </c>
      <c r="E583" t="s">
        <v>376</v>
      </c>
      <c r="F583" t="s">
        <v>2157</v>
      </c>
      <c r="G583" t="s">
        <v>1700</v>
      </c>
      <c r="H583" t="s">
        <v>10572</v>
      </c>
      <c r="I583" s="14">
        <v>44301.436388888891</v>
      </c>
      <c r="J583" t="s">
        <v>96</v>
      </c>
      <c r="K583" t="s">
        <v>97</v>
      </c>
      <c r="L583" t="s">
        <v>98</v>
      </c>
      <c r="M583" t="s">
        <v>2158</v>
      </c>
      <c r="N583" t="s">
        <v>98</v>
      </c>
      <c r="O583" t="b">
        <v>0</v>
      </c>
      <c r="P583">
        <v>2021</v>
      </c>
      <c r="Q583" t="s">
        <v>10173</v>
      </c>
      <c r="R583">
        <v>15</v>
      </c>
      <c r="S583" t="s">
        <v>10168</v>
      </c>
      <c r="T583">
        <v>10</v>
      </c>
    </row>
    <row r="584" spans="1:20">
      <c r="A584" s="20">
        <v>582</v>
      </c>
      <c r="B584" t="s">
        <v>2159</v>
      </c>
      <c r="C584" t="s">
        <v>44</v>
      </c>
      <c r="D584" t="s">
        <v>375</v>
      </c>
      <c r="E584" t="s">
        <v>376</v>
      </c>
      <c r="F584" t="s">
        <v>2157</v>
      </c>
      <c r="G584" t="s">
        <v>1700</v>
      </c>
      <c r="H584" t="s">
        <v>10572</v>
      </c>
      <c r="I584" s="14">
        <v>44301.436678240738</v>
      </c>
      <c r="J584" t="s">
        <v>96</v>
      </c>
      <c r="K584" t="s">
        <v>97</v>
      </c>
      <c r="L584" t="s">
        <v>98</v>
      </c>
      <c r="M584" t="s">
        <v>2160</v>
      </c>
      <c r="N584" t="s">
        <v>98</v>
      </c>
      <c r="O584" t="b">
        <v>0</v>
      </c>
      <c r="P584">
        <v>2021</v>
      </c>
      <c r="Q584" t="s">
        <v>10173</v>
      </c>
      <c r="R584">
        <v>15</v>
      </c>
      <c r="S584" t="s">
        <v>10168</v>
      </c>
      <c r="T584">
        <v>10</v>
      </c>
    </row>
    <row r="585" spans="1:20">
      <c r="A585" s="20">
        <v>583</v>
      </c>
      <c r="B585" t="s">
        <v>2161</v>
      </c>
      <c r="C585" t="s">
        <v>39</v>
      </c>
      <c r="D585" t="s">
        <v>175</v>
      </c>
      <c r="E585" t="s">
        <v>176</v>
      </c>
      <c r="F585" t="s">
        <v>491</v>
      </c>
      <c r="G585" t="s">
        <v>557</v>
      </c>
      <c r="H585" t="s">
        <v>10292</v>
      </c>
      <c r="I585" s="14">
        <v>44301.435335648152</v>
      </c>
      <c r="J585" t="s">
        <v>96</v>
      </c>
      <c r="K585" t="s">
        <v>114</v>
      </c>
      <c r="L585" t="s">
        <v>98</v>
      </c>
      <c r="M585" t="s">
        <v>2162</v>
      </c>
      <c r="N585" t="s">
        <v>98</v>
      </c>
      <c r="O585" t="b">
        <v>0</v>
      </c>
      <c r="P585">
        <v>2021</v>
      </c>
      <c r="Q585" t="s">
        <v>10173</v>
      </c>
      <c r="R585">
        <v>15</v>
      </c>
      <c r="S585" t="s">
        <v>10168</v>
      </c>
      <c r="T585">
        <v>10</v>
      </c>
    </row>
    <row r="586" spans="1:20">
      <c r="A586" s="20">
        <v>584</v>
      </c>
      <c r="B586" t="s">
        <v>2163</v>
      </c>
      <c r="C586" t="s">
        <v>58</v>
      </c>
      <c r="D586" t="s">
        <v>289</v>
      </c>
      <c r="E586" t="s">
        <v>2164</v>
      </c>
      <c r="F586" t="s">
        <v>444</v>
      </c>
      <c r="G586" t="s">
        <v>2165</v>
      </c>
      <c r="H586" t="s">
        <v>10678</v>
      </c>
      <c r="I586" s="14">
        <v>44301.497083333343</v>
      </c>
      <c r="J586" t="s">
        <v>96</v>
      </c>
      <c r="K586" t="s">
        <v>114</v>
      </c>
      <c r="L586" t="s">
        <v>136</v>
      </c>
      <c r="M586" t="s">
        <v>2166</v>
      </c>
      <c r="N586" t="s">
        <v>136</v>
      </c>
      <c r="O586" t="b">
        <v>0</v>
      </c>
      <c r="P586">
        <v>2021</v>
      </c>
      <c r="Q586" t="s">
        <v>10173</v>
      </c>
      <c r="R586">
        <v>15</v>
      </c>
      <c r="S586" t="s">
        <v>10168</v>
      </c>
      <c r="T586">
        <v>11</v>
      </c>
    </row>
    <row r="587" spans="1:20">
      <c r="A587" s="20">
        <v>585</v>
      </c>
      <c r="B587" t="s">
        <v>2167</v>
      </c>
      <c r="C587" t="s">
        <v>44</v>
      </c>
      <c r="D587" t="s">
        <v>507</v>
      </c>
      <c r="E587" t="s">
        <v>508</v>
      </c>
      <c r="F587" t="s">
        <v>2168</v>
      </c>
      <c r="G587" t="s">
        <v>2169</v>
      </c>
      <c r="H587" t="s">
        <v>10679</v>
      </c>
      <c r="I587" s="14">
        <v>44301.51489583333</v>
      </c>
      <c r="J587" t="s">
        <v>96</v>
      </c>
      <c r="K587" t="s">
        <v>114</v>
      </c>
      <c r="L587" t="s">
        <v>98</v>
      </c>
      <c r="M587" t="s">
        <v>2170</v>
      </c>
      <c r="N587" t="s">
        <v>98</v>
      </c>
      <c r="O587" t="b">
        <v>0</v>
      </c>
      <c r="P587">
        <v>2021</v>
      </c>
      <c r="Q587" t="s">
        <v>10173</v>
      </c>
      <c r="R587">
        <v>15</v>
      </c>
      <c r="S587" t="s">
        <v>10168</v>
      </c>
      <c r="T587">
        <v>12</v>
      </c>
    </row>
    <row r="588" spans="1:20">
      <c r="A588" s="20">
        <v>586</v>
      </c>
      <c r="B588" t="s">
        <v>2171</v>
      </c>
      <c r="C588" t="s">
        <v>42</v>
      </c>
      <c r="D588" t="s">
        <v>92</v>
      </c>
      <c r="E588" t="s">
        <v>93</v>
      </c>
      <c r="F588" t="s">
        <v>1936</v>
      </c>
      <c r="G588" t="s">
        <v>2172</v>
      </c>
      <c r="H588" t="s">
        <v>10680</v>
      </c>
      <c r="I588" s="14">
        <v>44301.524629629632</v>
      </c>
      <c r="J588" t="s">
        <v>96</v>
      </c>
      <c r="K588" t="s">
        <v>97</v>
      </c>
      <c r="L588" t="s">
        <v>98</v>
      </c>
      <c r="M588" t="s">
        <v>2173</v>
      </c>
      <c r="N588" t="s">
        <v>98</v>
      </c>
      <c r="O588" t="b">
        <v>0</v>
      </c>
      <c r="P588">
        <v>2021</v>
      </c>
      <c r="Q588" t="s">
        <v>10173</v>
      </c>
      <c r="R588">
        <v>15</v>
      </c>
      <c r="S588" t="s">
        <v>10168</v>
      </c>
      <c r="T588">
        <v>12</v>
      </c>
    </row>
    <row r="589" spans="1:20">
      <c r="A589" s="20">
        <v>587</v>
      </c>
      <c r="B589" t="s">
        <v>2174</v>
      </c>
      <c r="C589" t="s">
        <v>35</v>
      </c>
      <c r="D589" t="s">
        <v>873</v>
      </c>
      <c r="E589" t="s">
        <v>874</v>
      </c>
      <c r="F589" t="s">
        <v>196</v>
      </c>
      <c r="G589" t="s">
        <v>2175</v>
      </c>
      <c r="H589" t="s">
        <v>10681</v>
      </c>
      <c r="I589" s="14">
        <v>44301.530856481477</v>
      </c>
      <c r="J589" t="s">
        <v>96</v>
      </c>
      <c r="K589" t="s">
        <v>97</v>
      </c>
      <c r="L589" t="s">
        <v>109</v>
      </c>
      <c r="M589" t="s">
        <v>2176</v>
      </c>
      <c r="N589" t="s">
        <v>109</v>
      </c>
      <c r="O589" t="b">
        <v>0</v>
      </c>
      <c r="P589">
        <v>2021</v>
      </c>
      <c r="Q589" t="s">
        <v>10173</v>
      </c>
      <c r="R589">
        <v>15</v>
      </c>
      <c r="S589" t="s">
        <v>10168</v>
      </c>
      <c r="T589">
        <v>12</v>
      </c>
    </row>
    <row r="590" spans="1:20">
      <c r="A590" s="20">
        <v>588</v>
      </c>
      <c r="B590" t="s">
        <v>2177</v>
      </c>
      <c r="C590" t="s">
        <v>35</v>
      </c>
      <c r="D590" t="s">
        <v>180</v>
      </c>
      <c r="E590" t="s">
        <v>181</v>
      </c>
      <c r="F590" t="s">
        <v>2178</v>
      </c>
      <c r="G590" t="s">
        <v>2179</v>
      </c>
      <c r="H590" t="s">
        <v>10682</v>
      </c>
      <c r="I590" s="14">
        <v>44301.591504629629</v>
      </c>
      <c r="J590" t="s">
        <v>96</v>
      </c>
      <c r="K590" t="s">
        <v>97</v>
      </c>
      <c r="L590" t="s">
        <v>109</v>
      </c>
      <c r="M590" t="s">
        <v>2180</v>
      </c>
      <c r="N590" t="s">
        <v>109</v>
      </c>
      <c r="O590" t="b">
        <v>0</v>
      </c>
      <c r="P590">
        <v>2021</v>
      </c>
      <c r="Q590" t="s">
        <v>10173</v>
      </c>
      <c r="R590">
        <v>15</v>
      </c>
      <c r="S590" t="s">
        <v>10168</v>
      </c>
      <c r="T590">
        <v>14</v>
      </c>
    </row>
    <row r="591" spans="1:20">
      <c r="A591" s="20">
        <v>589</v>
      </c>
      <c r="B591" t="s">
        <v>2181</v>
      </c>
      <c r="C591" t="s">
        <v>35</v>
      </c>
      <c r="D591" t="s">
        <v>180</v>
      </c>
      <c r="E591" t="s">
        <v>181</v>
      </c>
      <c r="F591" t="s">
        <v>1649</v>
      </c>
      <c r="G591" t="s">
        <v>2182</v>
      </c>
      <c r="H591" t="s">
        <v>10683</v>
      </c>
      <c r="I591" s="14">
        <v>44301.602465277778</v>
      </c>
      <c r="J591" t="s">
        <v>96</v>
      </c>
      <c r="K591" t="s">
        <v>97</v>
      </c>
      <c r="L591" t="s">
        <v>109</v>
      </c>
      <c r="M591" t="s">
        <v>2183</v>
      </c>
      <c r="N591" t="s">
        <v>109</v>
      </c>
      <c r="O591" t="b">
        <v>0</v>
      </c>
      <c r="P591">
        <v>2021</v>
      </c>
      <c r="Q591" t="s">
        <v>10173</v>
      </c>
      <c r="R591">
        <v>15</v>
      </c>
      <c r="S591" t="s">
        <v>10168</v>
      </c>
      <c r="T591">
        <v>14</v>
      </c>
    </row>
    <row r="592" spans="1:20">
      <c r="A592" s="20">
        <v>590</v>
      </c>
      <c r="B592" t="s">
        <v>2184</v>
      </c>
      <c r="C592" t="s">
        <v>44</v>
      </c>
      <c r="D592" t="s">
        <v>375</v>
      </c>
      <c r="E592" t="s">
        <v>376</v>
      </c>
      <c r="F592" t="s">
        <v>2154</v>
      </c>
      <c r="G592" t="s">
        <v>2185</v>
      </c>
      <c r="H592" t="s">
        <v>10684</v>
      </c>
      <c r="I592" s="14">
        <v>44301.665949074071</v>
      </c>
      <c r="J592" t="s">
        <v>96</v>
      </c>
      <c r="K592" t="s">
        <v>97</v>
      </c>
      <c r="L592" t="s">
        <v>98</v>
      </c>
      <c r="M592" t="s">
        <v>2186</v>
      </c>
      <c r="N592" t="s">
        <v>98</v>
      </c>
      <c r="O592" t="b">
        <v>0</v>
      </c>
      <c r="P592">
        <v>2021</v>
      </c>
      <c r="Q592" t="s">
        <v>10173</v>
      </c>
      <c r="R592">
        <v>15</v>
      </c>
      <c r="S592" t="s">
        <v>10168</v>
      </c>
      <c r="T592">
        <v>15</v>
      </c>
    </row>
    <row r="593" spans="1:20">
      <c r="A593" s="20">
        <v>591</v>
      </c>
      <c r="B593" t="s">
        <v>2187</v>
      </c>
      <c r="C593" t="s">
        <v>44</v>
      </c>
      <c r="D593" t="s">
        <v>375</v>
      </c>
      <c r="E593" t="s">
        <v>376</v>
      </c>
      <c r="F593" t="s">
        <v>2188</v>
      </c>
      <c r="G593" t="s">
        <v>1751</v>
      </c>
      <c r="H593" t="s">
        <v>10582</v>
      </c>
      <c r="I593" s="14">
        <v>44301.64739583333</v>
      </c>
      <c r="J593" t="s">
        <v>96</v>
      </c>
      <c r="K593" t="s">
        <v>97</v>
      </c>
      <c r="L593" t="s">
        <v>98</v>
      </c>
      <c r="M593" t="s">
        <v>2189</v>
      </c>
      <c r="N593" t="s">
        <v>98</v>
      </c>
      <c r="O593" t="b">
        <v>0</v>
      </c>
      <c r="P593">
        <v>2021</v>
      </c>
      <c r="Q593" t="s">
        <v>10173</v>
      </c>
      <c r="R593">
        <v>15</v>
      </c>
      <c r="S593" t="s">
        <v>10168</v>
      </c>
      <c r="T593">
        <v>15</v>
      </c>
    </row>
    <row r="594" spans="1:20">
      <c r="A594" s="20">
        <v>592</v>
      </c>
      <c r="B594" t="s">
        <v>2190</v>
      </c>
      <c r="C594" t="s">
        <v>35</v>
      </c>
      <c r="D594" t="s">
        <v>1908</v>
      </c>
      <c r="E594" t="s">
        <v>2191</v>
      </c>
      <c r="F594" t="s">
        <v>1200</v>
      </c>
      <c r="G594" t="s">
        <v>2192</v>
      </c>
      <c r="H594" t="s">
        <v>10685</v>
      </c>
      <c r="I594" s="14">
        <v>44301.726354166669</v>
      </c>
      <c r="J594" t="s">
        <v>96</v>
      </c>
      <c r="K594" t="s">
        <v>97</v>
      </c>
      <c r="L594" t="s">
        <v>109</v>
      </c>
      <c r="M594" t="s">
        <v>2193</v>
      </c>
      <c r="N594" t="s">
        <v>109</v>
      </c>
      <c r="O594" t="b">
        <v>0</v>
      </c>
      <c r="P594">
        <v>2021</v>
      </c>
      <c r="Q594" t="s">
        <v>10173</v>
      </c>
      <c r="R594">
        <v>15</v>
      </c>
      <c r="S594" t="s">
        <v>10168</v>
      </c>
      <c r="T594">
        <v>17</v>
      </c>
    </row>
    <row r="595" spans="1:20">
      <c r="A595" s="20">
        <v>593</v>
      </c>
      <c r="B595" t="s">
        <v>2194</v>
      </c>
      <c r="C595" t="s">
        <v>44</v>
      </c>
      <c r="D595" t="s">
        <v>375</v>
      </c>
      <c r="E595" t="s">
        <v>376</v>
      </c>
      <c r="F595" t="s">
        <v>2195</v>
      </c>
      <c r="G595" t="s">
        <v>2196</v>
      </c>
      <c r="H595" t="s">
        <v>10686</v>
      </c>
      <c r="I595" s="14">
        <v>44301.760937500003</v>
      </c>
      <c r="J595" t="s">
        <v>96</v>
      </c>
      <c r="K595" t="s">
        <v>97</v>
      </c>
      <c r="L595" t="s">
        <v>98</v>
      </c>
      <c r="M595" t="s">
        <v>2197</v>
      </c>
      <c r="N595" t="s">
        <v>98</v>
      </c>
      <c r="O595" t="b">
        <v>0</v>
      </c>
      <c r="P595">
        <v>2021</v>
      </c>
      <c r="Q595" t="s">
        <v>10173</v>
      </c>
      <c r="R595">
        <v>15</v>
      </c>
      <c r="S595" t="s">
        <v>10168</v>
      </c>
      <c r="T595">
        <v>18</v>
      </c>
    </row>
    <row r="596" spans="1:20">
      <c r="A596" s="20">
        <v>594</v>
      </c>
      <c r="B596" t="s">
        <v>2198</v>
      </c>
      <c r="C596" t="s">
        <v>35</v>
      </c>
      <c r="D596" t="s">
        <v>429</v>
      </c>
      <c r="E596" t="s">
        <v>430</v>
      </c>
      <c r="F596" t="s">
        <v>266</v>
      </c>
      <c r="G596" t="s">
        <v>2199</v>
      </c>
      <c r="H596" t="s">
        <v>10687</v>
      </c>
      <c r="I596" s="14">
        <v>44301.784143518518</v>
      </c>
      <c r="J596" t="s">
        <v>96</v>
      </c>
      <c r="K596" t="s">
        <v>114</v>
      </c>
      <c r="L596" t="s">
        <v>109</v>
      </c>
      <c r="M596" t="s">
        <v>2200</v>
      </c>
      <c r="N596" t="s">
        <v>109</v>
      </c>
      <c r="O596" t="b">
        <v>0</v>
      </c>
      <c r="P596">
        <v>2021</v>
      </c>
      <c r="Q596" t="s">
        <v>10173</v>
      </c>
      <c r="R596">
        <v>15</v>
      </c>
      <c r="S596" t="s">
        <v>10168</v>
      </c>
      <c r="T596">
        <v>18</v>
      </c>
    </row>
    <row r="597" spans="1:20">
      <c r="A597" s="20">
        <v>595</v>
      </c>
      <c r="B597" t="s">
        <v>2201</v>
      </c>
      <c r="C597" t="s">
        <v>35</v>
      </c>
      <c r="D597" t="s">
        <v>180</v>
      </c>
      <c r="E597" t="s">
        <v>181</v>
      </c>
      <c r="F597" t="s">
        <v>1358</v>
      </c>
      <c r="G597" t="s">
        <v>2202</v>
      </c>
      <c r="H597" t="s">
        <v>10688</v>
      </c>
      <c r="I597" s="14">
        <v>44301.840416666673</v>
      </c>
      <c r="J597" t="s">
        <v>105</v>
      </c>
      <c r="K597" t="s">
        <v>114</v>
      </c>
      <c r="L597" t="s">
        <v>136</v>
      </c>
      <c r="M597" t="s">
        <v>2203</v>
      </c>
      <c r="N597" t="s">
        <v>136</v>
      </c>
      <c r="O597" t="b">
        <v>1</v>
      </c>
      <c r="P597">
        <v>2021</v>
      </c>
      <c r="Q597" t="s">
        <v>10173</v>
      </c>
      <c r="R597">
        <v>15</v>
      </c>
      <c r="S597" t="s">
        <v>10168</v>
      </c>
      <c r="T597">
        <v>20</v>
      </c>
    </row>
    <row r="598" spans="1:20">
      <c r="A598" s="20">
        <v>596</v>
      </c>
      <c r="B598" t="s">
        <v>2204</v>
      </c>
      <c r="C598" t="s">
        <v>35</v>
      </c>
      <c r="D598" t="s">
        <v>873</v>
      </c>
      <c r="E598" t="s">
        <v>874</v>
      </c>
      <c r="F598" t="s">
        <v>1343</v>
      </c>
      <c r="G598" t="s">
        <v>2205</v>
      </c>
      <c r="H598" t="s">
        <v>10689</v>
      </c>
      <c r="I598" s="14">
        <v>44302.4996875</v>
      </c>
      <c r="J598" t="s">
        <v>96</v>
      </c>
      <c r="K598" t="s">
        <v>97</v>
      </c>
      <c r="L598" t="s">
        <v>109</v>
      </c>
      <c r="M598" t="s">
        <v>2206</v>
      </c>
      <c r="N598" t="s">
        <v>109</v>
      </c>
      <c r="O598" t="b">
        <v>0</v>
      </c>
      <c r="P598">
        <v>2021</v>
      </c>
      <c r="Q598" t="s">
        <v>10173</v>
      </c>
      <c r="R598">
        <v>16</v>
      </c>
      <c r="S598" t="s">
        <v>10169</v>
      </c>
      <c r="T598">
        <v>11</v>
      </c>
    </row>
    <row r="599" spans="1:20">
      <c r="A599" s="20">
        <v>597</v>
      </c>
      <c r="B599" t="s">
        <v>2207</v>
      </c>
      <c r="C599" t="s">
        <v>58</v>
      </c>
      <c r="D599" t="s">
        <v>2208</v>
      </c>
      <c r="E599" t="s">
        <v>2209</v>
      </c>
      <c r="F599" t="s">
        <v>2210</v>
      </c>
      <c r="G599" t="s">
        <v>2211</v>
      </c>
      <c r="H599" t="s">
        <v>10690</v>
      </c>
      <c r="I599" s="14">
        <v>44302.503460648149</v>
      </c>
      <c r="J599" t="s">
        <v>105</v>
      </c>
      <c r="K599" t="s">
        <v>97</v>
      </c>
      <c r="L599" t="s">
        <v>107</v>
      </c>
      <c r="M599" t="s">
        <v>2212</v>
      </c>
      <c r="N599" t="s">
        <v>107</v>
      </c>
      <c r="O599" t="b">
        <v>0</v>
      </c>
      <c r="P599">
        <v>2021</v>
      </c>
      <c r="Q599" t="s">
        <v>10173</v>
      </c>
      <c r="R599">
        <v>16</v>
      </c>
      <c r="S599" t="s">
        <v>10169</v>
      </c>
      <c r="T599">
        <v>12</v>
      </c>
    </row>
    <row r="600" spans="1:20">
      <c r="A600" s="20">
        <v>598</v>
      </c>
      <c r="B600" t="s">
        <v>2213</v>
      </c>
      <c r="C600" t="s">
        <v>35</v>
      </c>
      <c r="D600" t="s">
        <v>180</v>
      </c>
      <c r="E600" t="s">
        <v>466</v>
      </c>
      <c r="F600" t="s">
        <v>479</v>
      </c>
      <c r="G600" t="s">
        <v>2214</v>
      </c>
      <c r="H600" t="s">
        <v>10691</v>
      </c>
      <c r="I600" s="14">
        <v>44302.533819444441</v>
      </c>
      <c r="J600" t="s">
        <v>96</v>
      </c>
      <c r="K600" t="s">
        <v>97</v>
      </c>
      <c r="L600" t="s">
        <v>109</v>
      </c>
      <c r="M600" t="s">
        <v>2215</v>
      </c>
      <c r="N600" t="s">
        <v>109</v>
      </c>
      <c r="O600" t="b">
        <v>0</v>
      </c>
      <c r="P600">
        <v>2021</v>
      </c>
      <c r="Q600" t="s">
        <v>10173</v>
      </c>
      <c r="R600">
        <v>16</v>
      </c>
      <c r="S600" t="s">
        <v>10169</v>
      </c>
      <c r="T600">
        <v>12</v>
      </c>
    </row>
    <row r="601" spans="1:20">
      <c r="A601" s="20">
        <v>599</v>
      </c>
      <c r="B601" t="s">
        <v>2216</v>
      </c>
      <c r="C601" t="s">
        <v>42</v>
      </c>
      <c r="D601" t="s">
        <v>375</v>
      </c>
      <c r="E601" t="s">
        <v>376</v>
      </c>
      <c r="F601" t="s">
        <v>2217</v>
      </c>
      <c r="G601" t="s">
        <v>2218</v>
      </c>
      <c r="H601" t="s">
        <v>10692</v>
      </c>
      <c r="I601" s="14">
        <v>44302.668576388889</v>
      </c>
      <c r="J601" t="s">
        <v>96</v>
      </c>
      <c r="K601" t="s">
        <v>97</v>
      </c>
      <c r="L601" t="s">
        <v>98</v>
      </c>
      <c r="M601" t="s">
        <v>2219</v>
      </c>
      <c r="N601" t="s">
        <v>98</v>
      </c>
      <c r="O601" t="b">
        <v>0</v>
      </c>
      <c r="P601">
        <v>2021</v>
      </c>
      <c r="Q601" t="s">
        <v>10173</v>
      </c>
      <c r="R601">
        <v>16</v>
      </c>
      <c r="S601" t="s">
        <v>10169</v>
      </c>
      <c r="T601">
        <v>16</v>
      </c>
    </row>
    <row r="602" spans="1:20">
      <c r="A602" s="20">
        <v>600</v>
      </c>
      <c r="B602" t="s">
        <v>2220</v>
      </c>
      <c r="C602" t="s">
        <v>44</v>
      </c>
      <c r="D602" t="s">
        <v>375</v>
      </c>
      <c r="E602" t="s">
        <v>376</v>
      </c>
      <c r="F602" t="s">
        <v>2221</v>
      </c>
      <c r="G602" t="s">
        <v>2222</v>
      </c>
      <c r="H602" t="s">
        <v>10693</v>
      </c>
      <c r="I602" s="14">
        <v>44302.723252314812</v>
      </c>
      <c r="J602" t="s">
        <v>96</v>
      </c>
      <c r="K602" t="s">
        <v>114</v>
      </c>
      <c r="L602" t="s">
        <v>98</v>
      </c>
      <c r="M602" t="s">
        <v>2189</v>
      </c>
      <c r="N602" t="s">
        <v>98</v>
      </c>
      <c r="O602" t="b">
        <v>0</v>
      </c>
      <c r="P602">
        <v>2021</v>
      </c>
      <c r="Q602" t="s">
        <v>10173</v>
      </c>
      <c r="R602">
        <v>16</v>
      </c>
      <c r="S602" t="s">
        <v>10169</v>
      </c>
      <c r="T602">
        <v>17</v>
      </c>
    </row>
    <row r="603" spans="1:20">
      <c r="A603" s="20">
        <v>601</v>
      </c>
      <c r="B603" t="s">
        <v>2223</v>
      </c>
      <c r="C603" t="s">
        <v>42</v>
      </c>
      <c r="D603" t="s">
        <v>165</v>
      </c>
      <c r="E603" t="s">
        <v>133</v>
      </c>
      <c r="F603" t="s">
        <v>2224</v>
      </c>
      <c r="G603" t="s">
        <v>2225</v>
      </c>
      <c r="H603" t="s">
        <v>10694</v>
      </c>
      <c r="I603" s="14">
        <v>44302.74459490741</v>
      </c>
      <c r="J603" t="s">
        <v>105</v>
      </c>
      <c r="K603" t="s">
        <v>114</v>
      </c>
      <c r="L603" t="s">
        <v>2226</v>
      </c>
      <c r="M603" t="s">
        <v>2227</v>
      </c>
      <c r="N603" t="s">
        <v>98</v>
      </c>
      <c r="O603" t="b">
        <v>0</v>
      </c>
      <c r="P603">
        <v>2021</v>
      </c>
      <c r="Q603" t="s">
        <v>10173</v>
      </c>
      <c r="R603">
        <v>16</v>
      </c>
      <c r="S603" t="s">
        <v>10169</v>
      </c>
      <c r="T603">
        <v>17</v>
      </c>
    </row>
    <row r="604" spans="1:20">
      <c r="A604" s="20">
        <v>602</v>
      </c>
      <c r="B604" t="s">
        <v>2228</v>
      </c>
      <c r="C604" t="s">
        <v>35</v>
      </c>
      <c r="D604" t="s">
        <v>873</v>
      </c>
      <c r="E604" t="s">
        <v>874</v>
      </c>
      <c r="F604" t="s">
        <v>134</v>
      </c>
      <c r="G604" t="s">
        <v>876</v>
      </c>
      <c r="H604" t="s">
        <v>10366</v>
      </c>
      <c r="I604" s="14">
        <v>44305.401747685188</v>
      </c>
      <c r="J604" t="s">
        <v>105</v>
      </c>
      <c r="K604" t="s">
        <v>114</v>
      </c>
      <c r="L604" t="s">
        <v>109</v>
      </c>
      <c r="M604" t="s">
        <v>2229</v>
      </c>
      <c r="N604" t="s">
        <v>109</v>
      </c>
      <c r="O604" t="b">
        <v>0</v>
      </c>
      <c r="P604">
        <v>2021</v>
      </c>
      <c r="Q604" t="s">
        <v>10173</v>
      </c>
      <c r="R604">
        <v>19</v>
      </c>
      <c r="S604" t="s">
        <v>10165</v>
      </c>
      <c r="T604">
        <v>9</v>
      </c>
    </row>
    <row r="605" spans="1:20">
      <c r="A605" s="20">
        <v>603</v>
      </c>
      <c r="B605" t="s">
        <v>2230</v>
      </c>
      <c r="C605" t="s">
        <v>35</v>
      </c>
      <c r="D605" t="s">
        <v>124</v>
      </c>
      <c r="E605" t="s">
        <v>144</v>
      </c>
      <c r="F605" t="s">
        <v>960</v>
      </c>
      <c r="G605" t="s">
        <v>2231</v>
      </c>
      <c r="H605" t="s">
        <v>10695</v>
      </c>
      <c r="I605" s="14">
        <v>44305.419502314813</v>
      </c>
      <c r="J605" t="s">
        <v>96</v>
      </c>
      <c r="K605" t="s">
        <v>97</v>
      </c>
      <c r="L605" t="s">
        <v>109</v>
      </c>
      <c r="M605" t="s">
        <v>806</v>
      </c>
      <c r="N605" t="s">
        <v>109</v>
      </c>
      <c r="O605" t="b">
        <v>0</v>
      </c>
      <c r="P605">
        <v>2021</v>
      </c>
      <c r="Q605" t="s">
        <v>10173</v>
      </c>
      <c r="R605">
        <v>19</v>
      </c>
      <c r="S605" t="s">
        <v>10165</v>
      </c>
      <c r="T605">
        <v>10</v>
      </c>
    </row>
    <row r="606" spans="1:20">
      <c r="A606" s="20">
        <v>604</v>
      </c>
      <c r="B606" t="s">
        <v>2232</v>
      </c>
      <c r="C606" t="s">
        <v>42</v>
      </c>
      <c r="D606" t="s">
        <v>1495</v>
      </c>
      <c r="E606" t="s">
        <v>2233</v>
      </c>
      <c r="F606" t="s">
        <v>2234</v>
      </c>
      <c r="G606" t="s">
        <v>2235</v>
      </c>
      <c r="H606" t="s">
        <v>10696</v>
      </c>
      <c r="I606" s="14">
        <v>44305.463425925933</v>
      </c>
      <c r="J606" t="s">
        <v>105</v>
      </c>
      <c r="K606" t="s">
        <v>97</v>
      </c>
      <c r="L606" t="s">
        <v>98</v>
      </c>
      <c r="M606" t="s">
        <v>2236</v>
      </c>
      <c r="N606" t="s">
        <v>98</v>
      </c>
      <c r="O606" t="b">
        <v>0</v>
      </c>
      <c r="P606">
        <v>2021</v>
      </c>
      <c r="Q606" t="s">
        <v>10173</v>
      </c>
      <c r="R606">
        <v>19</v>
      </c>
      <c r="S606" t="s">
        <v>10165</v>
      </c>
      <c r="T606">
        <v>11</v>
      </c>
    </row>
    <row r="607" spans="1:20">
      <c r="A607" s="20">
        <v>605</v>
      </c>
      <c r="B607" t="s">
        <v>2237</v>
      </c>
      <c r="C607" t="s">
        <v>35</v>
      </c>
      <c r="D607" t="s">
        <v>124</v>
      </c>
      <c r="E607" t="s">
        <v>144</v>
      </c>
      <c r="F607" t="s">
        <v>575</v>
      </c>
      <c r="G607" t="s">
        <v>534</v>
      </c>
      <c r="H607" t="s">
        <v>10286</v>
      </c>
      <c r="I607" s="14">
        <v>44305.495081018518</v>
      </c>
      <c r="J607" t="s">
        <v>96</v>
      </c>
      <c r="K607" t="s">
        <v>97</v>
      </c>
      <c r="L607" t="s">
        <v>109</v>
      </c>
      <c r="M607" t="s">
        <v>2238</v>
      </c>
      <c r="N607" t="s">
        <v>109</v>
      </c>
      <c r="O607" t="b">
        <v>0</v>
      </c>
      <c r="P607">
        <v>2021</v>
      </c>
      <c r="Q607" t="s">
        <v>10173</v>
      </c>
      <c r="R607">
        <v>19</v>
      </c>
      <c r="S607" t="s">
        <v>10165</v>
      </c>
      <c r="T607">
        <v>11</v>
      </c>
    </row>
    <row r="608" spans="1:20">
      <c r="A608" s="20">
        <v>606</v>
      </c>
      <c r="B608" t="s">
        <v>2239</v>
      </c>
      <c r="C608" t="s">
        <v>39</v>
      </c>
      <c r="D608" t="s">
        <v>175</v>
      </c>
      <c r="E608" t="s">
        <v>270</v>
      </c>
      <c r="F608" t="s">
        <v>453</v>
      </c>
      <c r="G608" t="s">
        <v>2240</v>
      </c>
      <c r="H608" t="s">
        <v>10697</v>
      </c>
      <c r="I608" s="14">
        <v>44305.556550925918</v>
      </c>
      <c r="J608" t="s">
        <v>96</v>
      </c>
      <c r="K608" t="s">
        <v>97</v>
      </c>
      <c r="L608" t="s">
        <v>98</v>
      </c>
      <c r="M608" t="s">
        <v>2241</v>
      </c>
      <c r="N608" t="s">
        <v>98</v>
      </c>
      <c r="O608" t="b">
        <v>0</v>
      </c>
      <c r="P608">
        <v>2021</v>
      </c>
      <c r="Q608" t="s">
        <v>10173</v>
      </c>
      <c r="R608">
        <v>19</v>
      </c>
      <c r="S608" t="s">
        <v>10165</v>
      </c>
      <c r="T608">
        <v>13</v>
      </c>
    </row>
    <row r="609" spans="1:20">
      <c r="A609" s="20">
        <v>607</v>
      </c>
      <c r="B609" t="s">
        <v>2242</v>
      </c>
      <c r="C609" t="s">
        <v>39</v>
      </c>
      <c r="D609" t="s">
        <v>175</v>
      </c>
      <c r="E609" t="s">
        <v>270</v>
      </c>
      <c r="F609" t="s">
        <v>453</v>
      </c>
      <c r="G609" t="s">
        <v>2243</v>
      </c>
      <c r="H609" t="s">
        <v>10698</v>
      </c>
      <c r="I609" s="14">
        <v>44305.582118055558</v>
      </c>
      <c r="J609" t="s">
        <v>96</v>
      </c>
      <c r="K609" t="s">
        <v>114</v>
      </c>
      <c r="L609" t="s">
        <v>98</v>
      </c>
      <c r="M609" t="s">
        <v>2244</v>
      </c>
      <c r="N609" t="s">
        <v>98</v>
      </c>
      <c r="O609" t="b">
        <v>0</v>
      </c>
      <c r="P609">
        <v>2021</v>
      </c>
      <c r="Q609" t="s">
        <v>10173</v>
      </c>
      <c r="R609">
        <v>19</v>
      </c>
      <c r="S609" t="s">
        <v>10165</v>
      </c>
      <c r="T609">
        <v>13</v>
      </c>
    </row>
    <row r="610" spans="1:20">
      <c r="A610" s="20">
        <v>608</v>
      </c>
      <c r="B610" t="s">
        <v>2245</v>
      </c>
      <c r="C610" t="s">
        <v>35</v>
      </c>
      <c r="D610" t="s">
        <v>180</v>
      </c>
      <c r="E610" t="s">
        <v>466</v>
      </c>
      <c r="F610" t="s">
        <v>666</v>
      </c>
      <c r="G610" t="s">
        <v>2246</v>
      </c>
      <c r="H610" t="s">
        <v>10699</v>
      </c>
      <c r="I610" s="14">
        <v>44305.587939814817</v>
      </c>
      <c r="J610" t="s">
        <v>96</v>
      </c>
      <c r="K610" t="s">
        <v>97</v>
      </c>
      <c r="L610" t="s">
        <v>136</v>
      </c>
      <c r="M610" t="s">
        <v>2247</v>
      </c>
      <c r="N610" t="s">
        <v>136</v>
      </c>
      <c r="O610" t="b">
        <v>1</v>
      </c>
      <c r="P610">
        <v>2021</v>
      </c>
      <c r="Q610" t="s">
        <v>10173</v>
      </c>
      <c r="R610">
        <v>19</v>
      </c>
      <c r="S610" t="s">
        <v>10165</v>
      </c>
      <c r="T610">
        <v>14</v>
      </c>
    </row>
    <row r="611" spans="1:20">
      <c r="A611" s="20">
        <v>609</v>
      </c>
      <c r="B611" t="s">
        <v>2248</v>
      </c>
      <c r="C611" t="s">
        <v>42</v>
      </c>
      <c r="D611" t="s">
        <v>507</v>
      </c>
      <c r="E611" t="s">
        <v>508</v>
      </c>
      <c r="F611" t="s">
        <v>636</v>
      </c>
      <c r="G611" t="s">
        <v>2249</v>
      </c>
      <c r="H611" t="s">
        <v>10700</v>
      </c>
      <c r="I611" s="14">
        <v>44305.614201388889</v>
      </c>
      <c r="J611" t="s">
        <v>96</v>
      </c>
      <c r="K611" t="s">
        <v>97</v>
      </c>
      <c r="L611" t="s">
        <v>98</v>
      </c>
      <c r="M611" t="s">
        <v>2250</v>
      </c>
      <c r="N611" t="s">
        <v>98</v>
      </c>
      <c r="O611" t="b">
        <v>0</v>
      </c>
      <c r="P611">
        <v>2021</v>
      </c>
      <c r="Q611" t="s">
        <v>10173</v>
      </c>
      <c r="R611">
        <v>19</v>
      </c>
      <c r="S611" t="s">
        <v>10165</v>
      </c>
      <c r="T611">
        <v>14</v>
      </c>
    </row>
    <row r="612" spans="1:20">
      <c r="A612" s="20">
        <v>610</v>
      </c>
      <c r="B612" t="s">
        <v>2251</v>
      </c>
      <c r="C612" t="s">
        <v>35</v>
      </c>
      <c r="D612" t="s">
        <v>2252</v>
      </c>
      <c r="E612" t="s">
        <v>2253</v>
      </c>
      <c r="F612" t="s">
        <v>2254</v>
      </c>
      <c r="G612" t="s">
        <v>2255</v>
      </c>
      <c r="H612" t="s">
        <v>10701</v>
      </c>
      <c r="I612" s="14">
        <v>44305.680335648147</v>
      </c>
      <c r="J612" t="s">
        <v>96</v>
      </c>
      <c r="K612" t="s">
        <v>97</v>
      </c>
      <c r="L612" t="s">
        <v>109</v>
      </c>
      <c r="M612" t="s">
        <v>2256</v>
      </c>
      <c r="N612" t="s">
        <v>109</v>
      </c>
      <c r="O612" t="b">
        <v>0</v>
      </c>
      <c r="P612">
        <v>2021</v>
      </c>
      <c r="Q612" t="s">
        <v>10173</v>
      </c>
      <c r="R612">
        <v>19</v>
      </c>
      <c r="S612" t="s">
        <v>10165</v>
      </c>
      <c r="T612">
        <v>16</v>
      </c>
    </row>
    <row r="613" spans="1:20">
      <c r="A613" s="20">
        <v>611</v>
      </c>
      <c r="B613" t="s">
        <v>2257</v>
      </c>
      <c r="C613" t="s">
        <v>35</v>
      </c>
      <c r="D613" t="s">
        <v>124</v>
      </c>
      <c r="E613" t="s">
        <v>125</v>
      </c>
      <c r="F613" t="s">
        <v>2258</v>
      </c>
      <c r="G613" t="s">
        <v>583</v>
      </c>
      <c r="H613" t="s">
        <v>10298</v>
      </c>
      <c r="I613" s="14">
        <v>44305.69</v>
      </c>
      <c r="J613" t="s">
        <v>96</v>
      </c>
      <c r="K613" t="s">
        <v>97</v>
      </c>
      <c r="L613" t="s">
        <v>109</v>
      </c>
      <c r="M613" t="s">
        <v>213</v>
      </c>
      <c r="N613" t="s">
        <v>109</v>
      </c>
      <c r="O613" t="b">
        <v>0</v>
      </c>
      <c r="P613">
        <v>2021</v>
      </c>
      <c r="Q613" t="s">
        <v>10173</v>
      </c>
      <c r="R613">
        <v>19</v>
      </c>
      <c r="S613" t="s">
        <v>10165</v>
      </c>
      <c r="T613">
        <v>16</v>
      </c>
    </row>
    <row r="614" spans="1:20">
      <c r="A614" s="20">
        <v>612</v>
      </c>
      <c r="B614" t="s">
        <v>2259</v>
      </c>
      <c r="C614" t="s">
        <v>42</v>
      </c>
      <c r="D614" t="s">
        <v>92</v>
      </c>
      <c r="E614" t="s">
        <v>93</v>
      </c>
      <c r="F614" t="s">
        <v>2260</v>
      </c>
      <c r="G614" t="s">
        <v>2261</v>
      </c>
      <c r="H614" t="s">
        <v>10702</v>
      </c>
      <c r="I614" s="14">
        <v>44305.698101851849</v>
      </c>
      <c r="J614" t="s">
        <v>96</v>
      </c>
      <c r="K614" t="s">
        <v>97</v>
      </c>
      <c r="L614" t="s">
        <v>98</v>
      </c>
      <c r="M614" t="s">
        <v>2262</v>
      </c>
      <c r="N614" t="s">
        <v>98</v>
      </c>
      <c r="O614" t="b">
        <v>0</v>
      </c>
      <c r="P614">
        <v>2021</v>
      </c>
      <c r="Q614" t="s">
        <v>10173</v>
      </c>
      <c r="R614">
        <v>19</v>
      </c>
      <c r="S614" t="s">
        <v>10165</v>
      </c>
      <c r="T614">
        <v>16</v>
      </c>
    </row>
    <row r="615" spans="1:20">
      <c r="A615" s="20">
        <v>613</v>
      </c>
      <c r="B615" t="s">
        <v>2263</v>
      </c>
      <c r="C615" t="s">
        <v>42</v>
      </c>
      <c r="D615" t="s">
        <v>92</v>
      </c>
      <c r="E615" t="s">
        <v>93</v>
      </c>
      <c r="F615" t="s">
        <v>2264</v>
      </c>
      <c r="G615" t="s">
        <v>2265</v>
      </c>
      <c r="H615" t="s">
        <v>10703</v>
      </c>
      <c r="I615" s="14">
        <v>44305.700694444437</v>
      </c>
      <c r="J615" t="s">
        <v>105</v>
      </c>
      <c r="K615" t="s">
        <v>97</v>
      </c>
      <c r="L615" t="s">
        <v>98</v>
      </c>
      <c r="M615" t="s">
        <v>2266</v>
      </c>
      <c r="N615" t="s">
        <v>98</v>
      </c>
      <c r="O615" t="b">
        <v>0</v>
      </c>
      <c r="P615">
        <v>2021</v>
      </c>
      <c r="Q615" t="s">
        <v>10173</v>
      </c>
      <c r="R615">
        <v>19</v>
      </c>
      <c r="S615" t="s">
        <v>10165</v>
      </c>
      <c r="T615">
        <v>16</v>
      </c>
    </row>
    <row r="616" spans="1:20">
      <c r="A616" s="20">
        <v>614</v>
      </c>
      <c r="B616" t="s">
        <v>2267</v>
      </c>
      <c r="C616" t="s">
        <v>42</v>
      </c>
      <c r="D616" t="s">
        <v>375</v>
      </c>
      <c r="E616" t="s">
        <v>376</v>
      </c>
      <c r="F616" t="s">
        <v>2268</v>
      </c>
      <c r="G616" t="s">
        <v>2269</v>
      </c>
      <c r="H616" t="s">
        <v>10704</v>
      </c>
      <c r="I616" s="14">
        <v>44305.71634259259</v>
      </c>
      <c r="J616" t="s">
        <v>96</v>
      </c>
      <c r="K616" t="s">
        <v>97</v>
      </c>
      <c r="L616" t="s">
        <v>98</v>
      </c>
      <c r="M616" t="s">
        <v>2270</v>
      </c>
      <c r="N616" t="s">
        <v>98</v>
      </c>
      <c r="O616" t="b">
        <v>0</v>
      </c>
      <c r="P616">
        <v>2021</v>
      </c>
      <c r="Q616" t="s">
        <v>10173</v>
      </c>
      <c r="R616">
        <v>19</v>
      </c>
      <c r="S616" t="s">
        <v>10165</v>
      </c>
      <c r="T616">
        <v>17</v>
      </c>
    </row>
    <row r="617" spans="1:20">
      <c r="A617" s="20">
        <v>615</v>
      </c>
      <c r="B617" t="s">
        <v>2271</v>
      </c>
      <c r="C617" t="s">
        <v>35</v>
      </c>
      <c r="D617" t="s">
        <v>124</v>
      </c>
      <c r="E617" t="s">
        <v>144</v>
      </c>
      <c r="F617" t="s">
        <v>112</v>
      </c>
      <c r="G617" t="s">
        <v>583</v>
      </c>
      <c r="H617" t="s">
        <v>10298</v>
      </c>
      <c r="I617" s="14">
        <v>44306.373263888891</v>
      </c>
      <c r="J617" t="s">
        <v>96</v>
      </c>
      <c r="K617" t="s">
        <v>97</v>
      </c>
      <c r="L617" t="s">
        <v>109</v>
      </c>
      <c r="M617" t="s">
        <v>2272</v>
      </c>
      <c r="N617" t="s">
        <v>109</v>
      </c>
      <c r="O617" t="b">
        <v>0</v>
      </c>
      <c r="P617">
        <v>2021</v>
      </c>
      <c r="Q617" t="s">
        <v>10173</v>
      </c>
      <c r="R617">
        <v>20</v>
      </c>
      <c r="S617" t="s">
        <v>10166</v>
      </c>
      <c r="T617">
        <v>8</v>
      </c>
    </row>
    <row r="618" spans="1:20">
      <c r="A618" s="20">
        <v>616</v>
      </c>
      <c r="B618" t="s">
        <v>2273</v>
      </c>
      <c r="C618" t="s">
        <v>35</v>
      </c>
      <c r="D618" t="s">
        <v>225</v>
      </c>
      <c r="E618" t="s">
        <v>226</v>
      </c>
      <c r="F618" t="s">
        <v>2274</v>
      </c>
      <c r="G618" t="s">
        <v>2275</v>
      </c>
      <c r="H618" t="s">
        <v>10705</v>
      </c>
      <c r="I618" s="14">
        <v>44306.488113425927</v>
      </c>
      <c r="J618" t="s">
        <v>105</v>
      </c>
      <c r="K618" t="s">
        <v>97</v>
      </c>
      <c r="L618" t="s">
        <v>136</v>
      </c>
      <c r="M618" t="s">
        <v>2276</v>
      </c>
      <c r="N618" t="s">
        <v>136</v>
      </c>
      <c r="O618" t="b">
        <v>0</v>
      </c>
      <c r="P618">
        <v>2021</v>
      </c>
      <c r="Q618" t="s">
        <v>10173</v>
      </c>
      <c r="R618">
        <v>20</v>
      </c>
      <c r="S618" t="s">
        <v>10166</v>
      </c>
      <c r="T618">
        <v>11</v>
      </c>
    </row>
    <row r="619" spans="1:20">
      <c r="A619" s="20">
        <v>617</v>
      </c>
      <c r="B619" t="s">
        <v>2277</v>
      </c>
      <c r="C619" t="s">
        <v>42</v>
      </c>
      <c r="D619" t="s">
        <v>92</v>
      </c>
      <c r="E619" t="s">
        <v>186</v>
      </c>
      <c r="F619" t="s">
        <v>2210</v>
      </c>
      <c r="G619" t="s">
        <v>2278</v>
      </c>
      <c r="H619" t="s">
        <v>2278</v>
      </c>
      <c r="I619" s="14">
        <v>44306.527997685182</v>
      </c>
      <c r="J619" t="s">
        <v>105</v>
      </c>
      <c r="K619" t="s">
        <v>97</v>
      </c>
      <c r="L619" t="s">
        <v>121</v>
      </c>
      <c r="M619" t="s">
        <v>2279</v>
      </c>
      <c r="N619" t="s">
        <v>98</v>
      </c>
      <c r="O619" t="b">
        <v>0</v>
      </c>
      <c r="P619">
        <v>2021</v>
      </c>
      <c r="Q619" t="s">
        <v>10173</v>
      </c>
      <c r="R619">
        <v>20</v>
      </c>
      <c r="S619" t="s">
        <v>10166</v>
      </c>
      <c r="T619">
        <v>12</v>
      </c>
    </row>
    <row r="620" spans="1:20">
      <c r="A620" s="20">
        <v>618</v>
      </c>
      <c r="B620" t="s">
        <v>2280</v>
      </c>
      <c r="C620" t="s">
        <v>35</v>
      </c>
      <c r="D620" t="s">
        <v>124</v>
      </c>
      <c r="E620" t="s">
        <v>144</v>
      </c>
      <c r="F620" t="s">
        <v>221</v>
      </c>
      <c r="G620" t="s">
        <v>2281</v>
      </c>
      <c r="H620" t="s">
        <v>10706</v>
      </c>
      <c r="I620" s="14">
        <v>44306.517395833333</v>
      </c>
      <c r="J620" t="s">
        <v>105</v>
      </c>
      <c r="K620" t="s">
        <v>97</v>
      </c>
      <c r="L620" t="s">
        <v>109</v>
      </c>
      <c r="M620" t="s">
        <v>2282</v>
      </c>
      <c r="N620" t="s">
        <v>109</v>
      </c>
      <c r="O620" t="b">
        <v>0</v>
      </c>
      <c r="P620">
        <v>2021</v>
      </c>
      <c r="Q620" t="s">
        <v>10173</v>
      </c>
      <c r="R620">
        <v>20</v>
      </c>
      <c r="S620" t="s">
        <v>10166</v>
      </c>
      <c r="T620">
        <v>12</v>
      </c>
    </row>
    <row r="621" spans="1:20">
      <c r="A621" s="20">
        <v>619</v>
      </c>
      <c r="B621" t="s">
        <v>2283</v>
      </c>
      <c r="C621" t="s">
        <v>39</v>
      </c>
      <c r="D621" t="s">
        <v>175</v>
      </c>
      <c r="E621" t="s">
        <v>176</v>
      </c>
      <c r="F621" t="s">
        <v>2284</v>
      </c>
      <c r="G621" t="s">
        <v>2285</v>
      </c>
      <c r="H621" t="s">
        <v>10707</v>
      </c>
      <c r="I621" s="14">
        <v>44306.531759259262</v>
      </c>
      <c r="J621" t="s">
        <v>105</v>
      </c>
      <c r="K621" t="s">
        <v>97</v>
      </c>
      <c r="L621" t="s">
        <v>98</v>
      </c>
      <c r="M621" t="s">
        <v>2286</v>
      </c>
      <c r="N621" t="s">
        <v>98</v>
      </c>
      <c r="O621" t="b">
        <v>0</v>
      </c>
      <c r="P621">
        <v>2021</v>
      </c>
      <c r="Q621" t="s">
        <v>10173</v>
      </c>
      <c r="R621">
        <v>20</v>
      </c>
      <c r="S621" t="s">
        <v>10166</v>
      </c>
      <c r="T621">
        <v>12</v>
      </c>
    </row>
    <row r="622" spans="1:20">
      <c r="A622" s="20">
        <v>620</v>
      </c>
      <c r="B622" t="s">
        <v>2287</v>
      </c>
      <c r="C622" t="s">
        <v>36</v>
      </c>
      <c r="D622" t="s">
        <v>37</v>
      </c>
      <c r="E622" t="s">
        <v>133</v>
      </c>
      <c r="F622" t="s">
        <v>491</v>
      </c>
      <c r="G622" t="s">
        <v>2288</v>
      </c>
      <c r="H622" t="s">
        <v>10708</v>
      </c>
      <c r="I622" s="14">
        <v>44306.885266203702</v>
      </c>
      <c r="J622" t="s">
        <v>105</v>
      </c>
      <c r="K622" t="s">
        <v>97</v>
      </c>
      <c r="L622" t="s">
        <v>107</v>
      </c>
      <c r="M622" t="s">
        <v>2289</v>
      </c>
      <c r="N622" t="s">
        <v>107</v>
      </c>
      <c r="O622" t="b">
        <v>0</v>
      </c>
      <c r="P622">
        <v>2021</v>
      </c>
      <c r="Q622" t="s">
        <v>10173</v>
      </c>
      <c r="R622">
        <v>20</v>
      </c>
      <c r="S622" t="s">
        <v>10166</v>
      </c>
      <c r="T622">
        <v>21</v>
      </c>
    </row>
    <row r="623" spans="1:20">
      <c r="A623" s="20">
        <v>621</v>
      </c>
      <c r="B623" t="s">
        <v>2290</v>
      </c>
      <c r="C623" t="s">
        <v>36</v>
      </c>
      <c r="D623" t="s">
        <v>37</v>
      </c>
      <c r="E623" t="s">
        <v>133</v>
      </c>
      <c r="F623" t="s">
        <v>2291</v>
      </c>
      <c r="G623" t="s">
        <v>2292</v>
      </c>
      <c r="H623" t="s">
        <v>10709</v>
      </c>
      <c r="I623" s="14">
        <v>44307.389965277784</v>
      </c>
      <c r="J623" t="s">
        <v>105</v>
      </c>
      <c r="K623" t="s">
        <v>97</v>
      </c>
      <c r="L623" t="s">
        <v>107</v>
      </c>
      <c r="M623" t="s">
        <v>2293</v>
      </c>
      <c r="N623" t="s">
        <v>107</v>
      </c>
      <c r="O623" t="b">
        <v>1</v>
      </c>
      <c r="P623">
        <v>2021</v>
      </c>
      <c r="Q623" t="s">
        <v>10173</v>
      </c>
      <c r="R623">
        <v>21</v>
      </c>
      <c r="S623" t="s">
        <v>10167</v>
      </c>
      <c r="T623">
        <v>9</v>
      </c>
    </row>
    <row r="624" spans="1:20">
      <c r="A624" s="20">
        <v>622</v>
      </c>
      <c r="B624" t="s">
        <v>2294</v>
      </c>
      <c r="C624" t="s">
        <v>44</v>
      </c>
      <c r="D624" t="s">
        <v>375</v>
      </c>
      <c r="E624" t="s">
        <v>376</v>
      </c>
      <c r="F624" t="s">
        <v>2295</v>
      </c>
      <c r="G624" t="s">
        <v>2296</v>
      </c>
      <c r="H624" t="s">
        <v>10710</v>
      </c>
      <c r="I624" s="14">
        <v>44307.432928240742</v>
      </c>
      <c r="J624" t="s">
        <v>105</v>
      </c>
      <c r="K624" t="s">
        <v>114</v>
      </c>
      <c r="L624" t="s">
        <v>98</v>
      </c>
      <c r="M624" t="s">
        <v>2297</v>
      </c>
      <c r="N624" t="s">
        <v>98</v>
      </c>
      <c r="O624" t="b">
        <v>0</v>
      </c>
      <c r="P624">
        <v>2021</v>
      </c>
      <c r="Q624" t="s">
        <v>10173</v>
      </c>
      <c r="R624">
        <v>21</v>
      </c>
      <c r="S624" t="s">
        <v>10167</v>
      </c>
      <c r="T624">
        <v>10</v>
      </c>
    </row>
    <row r="625" spans="1:20">
      <c r="A625" s="20">
        <v>623</v>
      </c>
      <c r="B625" t="s">
        <v>2298</v>
      </c>
      <c r="C625" t="s">
        <v>35</v>
      </c>
      <c r="D625" t="s">
        <v>180</v>
      </c>
      <c r="E625" t="s">
        <v>466</v>
      </c>
      <c r="F625" t="s">
        <v>166</v>
      </c>
      <c r="G625" t="s">
        <v>1086</v>
      </c>
      <c r="H625" t="s">
        <v>10423</v>
      </c>
      <c r="I625" s="14">
        <v>44307.464074074072</v>
      </c>
      <c r="J625" t="s">
        <v>105</v>
      </c>
      <c r="K625" t="s">
        <v>114</v>
      </c>
      <c r="L625" t="s">
        <v>109</v>
      </c>
      <c r="M625" t="s">
        <v>2299</v>
      </c>
      <c r="N625" t="s">
        <v>109</v>
      </c>
      <c r="O625" t="b">
        <v>0</v>
      </c>
      <c r="P625">
        <v>2021</v>
      </c>
      <c r="Q625" t="s">
        <v>10173</v>
      </c>
      <c r="R625">
        <v>21</v>
      </c>
      <c r="S625" t="s">
        <v>10167</v>
      </c>
      <c r="T625">
        <v>11</v>
      </c>
    </row>
    <row r="626" spans="1:20">
      <c r="A626" s="20">
        <v>624</v>
      </c>
      <c r="B626" t="s">
        <v>2300</v>
      </c>
      <c r="C626" t="s">
        <v>35</v>
      </c>
      <c r="D626" t="s">
        <v>429</v>
      </c>
      <c r="E626" t="s">
        <v>430</v>
      </c>
      <c r="F626" t="s">
        <v>1343</v>
      </c>
      <c r="G626" t="s">
        <v>2301</v>
      </c>
      <c r="H626" t="s">
        <v>10711</v>
      </c>
      <c r="I626" s="14">
        <v>44307.496203703697</v>
      </c>
      <c r="J626" t="s">
        <v>105</v>
      </c>
      <c r="K626" t="s">
        <v>97</v>
      </c>
      <c r="L626" t="s">
        <v>109</v>
      </c>
      <c r="M626" t="s">
        <v>2302</v>
      </c>
      <c r="N626" t="s">
        <v>109</v>
      </c>
      <c r="O626" t="b">
        <v>0</v>
      </c>
      <c r="P626">
        <v>2021</v>
      </c>
      <c r="Q626" t="s">
        <v>10173</v>
      </c>
      <c r="R626">
        <v>21</v>
      </c>
      <c r="S626" t="s">
        <v>10167</v>
      </c>
      <c r="T626">
        <v>11</v>
      </c>
    </row>
    <row r="627" spans="1:20">
      <c r="A627" s="20">
        <v>625</v>
      </c>
      <c r="B627" t="s">
        <v>2303</v>
      </c>
      <c r="C627" t="s">
        <v>42</v>
      </c>
      <c r="D627" t="s">
        <v>92</v>
      </c>
      <c r="E627" t="s">
        <v>93</v>
      </c>
      <c r="F627" t="s">
        <v>2304</v>
      </c>
      <c r="G627" t="s">
        <v>2305</v>
      </c>
      <c r="H627" t="s">
        <v>10712</v>
      </c>
      <c r="I627" s="14">
        <v>44307.581689814811</v>
      </c>
      <c r="J627" t="s">
        <v>105</v>
      </c>
      <c r="K627" t="s">
        <v>97</v>
      </c>
      <c r="L627" t="s">
        <v>98</v>
      </c>
      <c r="M627" t="s">
        <v>2219</v>
      </c>
      <c r="N627" t="s">
        <v>98</v>
      </c>
      <c r="O627" t="b">
        <v>0</v>
      </c>
      <c r="P627">
        <v>2021</v>
      </c>
      <c r="Q627" t="s">
        <v>10173</v>
      </c>
      <c r="R627">
        <v>21</v>
      </c>
      <c r="S627" t="s">
        <v>10167</v>
      </c>
      <c r="T627">
        <v>13</v>
      </c>
    </row>
    <row r="628" spans="1:20">
      <c r="A628" s="20">
        <v>626</v>
      </c>
      <c r="B628" t="s">
        <v>2306</v>
      </c>
      <c r="C628" t="s">
        <v>42</v>
      </c>
      <c r="D628" t="s">
        <v>215</v>
      </c>
      <c r="E628" t="s">
        <v>216</v>
      </c>
      <c r="F628" t="s">
        <v>2307</v>
      </c>
      <c r="G628" t="s">
        <v>2308</v>
      </c>
      <c r="H628" t="s">
        <v>10713</v>
      </c>
      <c r="I628" s="14">
        <v>44307.602939814817</v>
      </c>
      <c r="J628" t="s">
        <v>105</v>
      </c>
      <c r="K628" t="s">
        <v>97</v>
      </c>
      <c r="L628" t="s">
        <v>98</v>
      </c>
      <c r="M628" t="s">
        <v>2309</v>
      </c>
      <c r="N628" t="s">
        <v>98</v>
      </c>
      <c r="O628" t="b">
        <v>0</v>
      </c>
      <c r="P628">
        <v>2021</v>
      </c>
      <c r="Q628" t="s">
        <v>10173</v>
      </c>
      <c r="R628">
        <v>21</v>
      </c>
      <c r="S628" t="s">
        <v>10167</v>
      </c>
      <c r="T628">
        <v>14</v>
      </c>
    </row>
    <row r="629" spans="1:20">
      <c r="A629" s="20">
        <v>627</v>
      </c>
      <c r="B629" t="s">
        <v>2310</v>
      </c>
      <c r="C629" t="s">
        <v>35</v>
      </c>
      <c r="D629" t="s">
        <v>873</v>
      </c>
      <c r="E629" t="s">
        <v>343</v>
      </c>
      <c r="F629" t="s">
        <v>1649</v>
      </c>
      <c r="G629" t="s">
        <v>2311</v>
      </c>
      <c r="H629" t="s">
        <v>10714</v>
      </c>
      <c r="I629" s="14">
        <v>44307.664687500001</v>
      </c>
      <c r="J629" t="s">
        <v>105</v>
      </c>
      <c r="K629" t="s">
        <v>97</v>
      </c>
      <c r="L629" t="s">
        <v>109</v>
      </c>
      <c r="M629" t="s">
        <v>2312</v>
      </c>
      <c r="N629" t="s">
        <v>109</v>
      </c>
      <c r="O629" t="b">
        <v>0</v>
      </c>
      <c r="P629">
        <v>2021</v>
      </c>
      <c r="Q629" t="s">
        <v>10173</v>
      </c>
      <c r="R629">
        <v>21</v>
      </c>
      <c r="S629" t="s">
        <v>10167</v>
      </c>
      <c r="T629">
        <v>15</v>
      </c>
    </row>
    <row r="630" spans="1:20">
      <c r="A630" s="20">
        <v>628</v>
      </c>
      <c r="B630" t="s">
        <v>2313</v>
      </c>
      <c r="C630" t="s">
        <v>35</v>
      </c>
      <c r="D630" t="s">
        <v>124</v>
      </c>
      <c r="E630" t="s">
        <v>125</v>
      </c>
      <c r="F630" t="s">
        <v>258</v>
      </c>
      <c r="G630" t="s">
        <v>2314</v>
      </c>
      <c r="H630" t="s">
        <v>10715</v>
      </c>
      <c r="I630" s="14">
        <v>44307.727442129632</v>
      </c>
      <c r="J630" t="s">
        <v>105</v>
      </c>
      <c r="K630" t="s">
        <v>97</v>
      </c>
      <c r="L630" t="s">
        <v>109</v>
      </c>
      <c r="M630" t="s">
        <v>213</v>
      </c>
      <c r="N630" t="s">
        <v>109</v>
      </c>
      <c r="O630" t="b">
        <v>0</v>
      </c>
      <c r="P630">
        <v>2021</v>
      </c>
      <c r="Q630" t="s">
        <v>10173</v>
      </c>
      <c r="R630">
        <v>21</v>
      </c>
      <c r="S630" t="s">
        <v>10167</v>
      </c>
      <c r="T630">
        <v>17</v>
      </c>
    </row>
    <row r="631" spans="1:20">
      <c r="A631" s="20">
        <v>629</v>
      </c>
      <c r="B631" t="s">
        <v>2315</v>
      </c>
      <c r="C631" t="s">
        <v>42</v>
      </c>
      <c r="D631" t="s">
        <v>215</v>
      </c>
      <c r="E631" t="s">
        <v>216</v>
      </c>
      <c r="F631" t="s">
        <v>2316</v>
      </c>
      <c r="G631" t="s">
        <v>2317</v>
      </c>
      <c r="H631" t="s">
        <v>10716</v>
      </c>
      <c r="I631" s="14">
        <v>44307.766030092593</v>
      </c>
      <c r="J631" t="s">
        <v>105</v>
      </c>
      <c r="K631" t="s">
        <v>97</v>
      </c>
      <c r="L631" t="s">
        <v>98</v>
      </c>
      <c r="M631" t="s">
        <v>2186</v>
      </c>
      <c r="N631" t="s">
        <v>98</v>
      </c>
      <c r="O631" t="b">
        <v>0</v>
      </c>
      <c r="P631">
        <v>2021</v>
      </c>
      <c r="Q631" t="s">
        <v>10173</v>
      </c>
      <c r="R631">
        <v>21</v>
      </c>
      <c r="S631" t="s">
        <v>10167</v>
      </c>
      <c r="T631">
        <v>18</v>
      </c>
    </row>
    <row r="632" spans="1:20">
      <c r="A632" s="20">
        <v>630</v>
      </c>
      <c r="B632" t="s">
        <v>2318</v>
      </c>
      <c r="C632" t="s">
        <v>35</v>
      </c>
      <c r="D632" t="s">
        <v>180</v>
      </c>
      <c r="E632" t="s">
        <v>466</v>
      </c>
      <c r="F632" t="s">
        <v>981</v>
      </c>
      <c r="G632" t="s">
        <v>2319</v>
      </c>
      <c r="H632" t="s">
        <v>10717</v>
      </c>
      <c r="I632" s="14">
        <v>44307.77584490741</v>
      </c>
      <c r="J632" t="s">
        <v>105</v>
      </c>
      <c r="K632" t="s">
        <v>114</v>
      </c>
      <c r="L632" t="s">
        <v>121</v>
      </c>
      <c r="M632" t="s">
        <v>2320</v>
      </c>
      <c r="N632" t="s">
        <v>109</v>
      </c>
      <c r="O632" t="b">
        <v>1</v>
      </c>
      <c r="P632">
        <v>2021</v>
      </c>
      <c r="Q632" t="s">
        <v>10173</v>
      </c>
      <c r="R632">
        <v>21</v>
      </c>
      <c r="S632" t="s">
        <v>10167</v>
      </c>
      <c r="T632">
        <v>18</v>
      </c>
    </row>
    <row r="633" spans="1:20">
      <c r="A633" s="20">
        <v>631</v>
      </c>
      <c r="B633" t="s">
        <v>2321</v>
      </c>
      <c r="C633" t="s">
        <v>35</v>
      </c>
      <c r="D633" t="s">
        <v>180</v>
      </c>
      <c r="E633" t="s">
        <v>181</v>
      </c>
      <c r="F633" t="s">
        <v>204</v>
      </c>
      <c r="G633" t="s">
        <v>2322</v>
      </c>
      <c r="H633" t="s">
        <v>10718</v>
      </c>
      <c r="I633" s="14">
        <v>44307.782256944447</v>
      </c>
      <c r="J633" t="s">
        <v>105</v>
      </c>
      <c r="K633" t="s">
        <v>97</v>
      </c>
      <c r="L633" t="s">
        <v>109</v>
      </c>
      <c r="M633" t="s">
        <v>2323</v>
      </c>
      <c r="N633" t="s">
        <v>109</v>
      </c>
      <c r="O633" t="b">
        <v>0</v>
      </c>
      <c r="P633">
        <v>2021</v>
      </c>
      <c r="Q633" t="s">
        <v>10173</v>
      </c>
      <c r="R633">
        <v>21</v>
      </c>
      <c r="S633" t="s">
        <v>10167</v>
      </c>
      <c r="T633">
        <v>18</v>
      </c>
    </row>
    <row r="634" spans="1:20">
      <c r="A634" s="20">
        <v>632</v>
      </c>
      <c r="B634" t="s">
        <v>2324</v>
      </c>
      <c r="C634" t="s">
        <v>35</v>
      </c>
      <c r="D634" t="s">
        <v>342</v>
      </c>
      <c r="E634" t="s">
        <v>434</v>
      </c>
      <c r="F634" t="s">
        <v>1026</v>
      </c>
      <c r="G634" t="s">
        <v>2325</v>
      </c>
      <c r="H634" t="s">
        <v>10719</v>
      </c>
      <c r="I634" s="14">
        <v>44307.862361111111</v>
      </c>
      <c r="J634" t="s">
        <v>105</v>
      </c>
      <c r="K634" t="s">
        <v>97</v>
      </c>
      <c r="L634" t="s">
        <v>109</v>
      </c>
      <c r="M634" t="s">
        <v>2326</v>
      </c>
      <c r="N634" t="s">
        <v>109</v>
      </c>
      <c r="O634" t="b">
        <v>0</v>
      </c>
      <c r="P634">
        <v>2021</v>
      </c>
      <c r="Q634" t="s">
        <v>10173</v>
      </c>
      <c r="R634">
        <v>21</v>
      </c>
      <c r="S634" t="s">
        <v>10167</v>
      </c>
      <c r="T634">
        <v>20</v>
      </c>
    </row>
    <row r="635" spans="1:20">
      <c r="A635" s="20">
        <v>633</v>
      </c>
      <c r="B635" t="s">
        <v>2327</v>
      </c>
      <c r="C635" t="s">
        <v>42</v>
      </c>
      <c r="D635" t="s">
        <v>375</v>
      </c>
      <c r="E635" t="s">
        <v>376</v>
      </c>
      <c r="F635" t="s">
        <v>2074</v>
      </c>
      <c r="G635" t="s">
        <v>2328</v>
      </c>
      <c r="H635" t="s">
        <v>10720</v>
      </c>
      <c r="I635" s="14">
        <v>44308.419386574067</v>
      </c>
      <c r="J635" t="s">
        <v>105</v>
      </c>
      <c r="K635" t="s">
        <v>97</v>
      </c>
      <c r="L635" t="s">
        <v>98</v>
      </c>
      <c r="M635" t="s">
        <v>2329</v>
      </c>
      <c r="N635" t="s">
        <v>98</v>
      </c>
      <c r="O635" t="b">
        <v>0</v>
      </c>
      <c r="P635">
        <v>2021</v>
      </c>
      <c r="Q635" t="s">
        <v>10173</v>
      </c>
      <c r="R635">
        <v>22</v>
      </c>
      <c r="S635" t="s">
        <v>10168</v>
      </c>
      <c r="T635">
        <v>10</v>
      </c>
    </row>
    <row r="636" spans="1:20">
      <c r="A636" s="20">
        <v>634</v>
      </c>
      <c r="B636" t="s">
        <v>2330</v>
      </c>
      <c r="C636" t="s">
        <v>42</v>
      </c>
      <c r="D636" t="s">
        <v>215</v>
      </c>
      <c r="E636" t="s">
        <v>216</v>
      </c>
      <c r="F636" t="s">
        <v>2331</v>
      </c>
      <c r="G636" t="s">
        <v>1284</v>
      </c>
      <c r="H636" t="s">
        <v>10472</v>
      </c>
      <c r="I636" s="14">
        <v>44308.498020833344</v>
      </c>
      <c r="J636" t="s">
        <v>105</v>
      </c>
      <c r="K636" t="s">
        <v>114</v>
      </c>
      <c r="L636" t="s">
        <v>98</v>
      </c>
      <c r="M636" t="s">
        <v>2332</v>
      </c>
      <c r="N636" t="s">
        <v>98</v>
      </c>
      <c r="O636" t="b">
        <v>0</v>
      </c>
      <c r="P636">
        <v>2021</v>
      </c>
      <c r="Q636" t="s">
        <v>10173</v>
      </c>
      <c r="R636">
        <v>22</v>
      </c>
      <c r="S636" t="s">
        <v>10168</v>
      </c>
      <c r="T636">
        <v>11</v>
      </c>
    </row>
    <row r="637" spans="1:20">
      <c r="A637" s="20">
        <v>635</v>
      </c>
      <c r="B637" t="s">
        <v>2333</v>
      </c>
      <c r="C637" t="s">
        <v>35</v>
      </c>
      <c r="D637" t="s">
        <v>620</v>
      </c>
      <c r="E637" t="s">
        <v>621</v>
      </c>
      <c r="F637" t="s">
        <v>2334</v>
      </c>
      <c r="G637" t="s">
        <v>2335</v>
      </c>
      <c r="H637" t="s">
        <v>10721</v>
      </c>
      <c r="I637" s="14">
        <v>44308.601863425924</v>
      </c>
      <c r="J637" t="s">
        <v>1152</v>
      </c>
      <c r="K637" t="s">
        <v>114</v>
      </c>
      <c r="N637" t="s">
        <v>121</v>
      </c>
      <c r="O637" t="b">
        <v>0</v>
      </c>
      <c r="P637">
        <v>2021</v>
      </c>
      <c r="Q637" t="s">
        <v>10173</v>
      </c>
      <c r="R637">
        <v>22</v>
      </c>
      <c r="S637" t="s">
        <v>10168</v>
      </c>
      <c r="T637">
        <v>14</v>
      </c>
    </row>
    <row r="638" spans="1:20">
      <c r="A638" s="20">
        <v>636</v>
      </c>
      <c r="B638" t="s">
        <v>2336</v>
      </c>
      <c r="C638" t="s">
        <v>35</v>
      </c>
      <c r="D638" t="s">
        <v>180</v>
      </c>
      <c r="E638" t="s">
        <v>181</v>
      </c>
      <c r="F638" t="s">
        <v>1730</v>
      </c>
      <c r="G638" t="s">
        <v>2337</v>
      </c>
      <c r="H638" t="s">
        <v>10722</v>
      </c>
      <c r="I638" s="14">
        <v>44308.623206018521</v>
      </c>
      <c r="J638" t="s">
        <v>105</v>
      </c>
      <c r="K638" t="s">
        <v>114</v>
      </c>
      <c r="L638" t="s">
        <v>109</v>
      </c>
      <c r="M638" t="s">
        <v>2338</v>
      </c>
      <c r="N638" t="s">
        <v>109</v>
      </c>
      <c r="O638" t="b">
        <v>1</v>
      </c>
      <c r="P638">
        <v>2021</v>
      </c>
      <c r="Q638" t="s">
        <v>10173</v>
      </c>
      <c r="R638">
        <v>22</v>
      </c>
      <c r="S638" t="s">
        <v>10168</v>
      </c>
      <c r="T638">
        <v>14</v>
      </c>
    </row>
    <row r="639" spans="1:20">
      <c r="A639" s="20">
        <v>637</v>
      </c>
      <c r="B639" t="s">
        <v>2339</v>
      </c>
      <c r="C639" t="s">
        <v>42</v>
      </c>
      <c r="D639" t="s">
        <v>92</v>
      </c>
      <c r="E639" t="s">
        <v>93</v>
      </c>
      <c r="F639" t="s">
        <v>2340</v>
      </c>
      <c r="G639" t="s">
        <v>2341</v>
      </c>
      <c r="H639" t="s">
        <v>10723</v>
      </c>
      <c r="I639" s="14">
        <v>44308.740231481483</v>
      </c>
      <c r="J639" t="s">
        <v>105</v>
      </c>
      <c r="K639" t="s">
        <v>97</v>
      </c>
      <c r="L639" t="s">
        <v>98</v>
      </c>
      <c r="M639" t="s">
        <v>2342</v>
      </c>
      <c r="N639" t="s">
        <v>98</v>
      </c>
      <c r="O639" t="b">
        <v>0</v>
      </c>
      <c r="P639">
        <v>2021</v>
      </c>
      <c r="Q639" t="s">
        <v>10173</v>
      </c>
      <c r="R639">
        <v>22</v>
      </c>
      <c r="S639" t="s">
        <v>10168</v>
      </c>
      <c r="T639">
        <v>17</v>
      </c>
    </row>
    <row r="640" spans="1:20">
      <c r="A640" s="20">
        <v>638</v>
      </c>
      <c r="B640" t="s">
        <v>2343</v>
      </c>
      <c r="C640" t="s">
        <v>35</v>
      </c>
      <c r="D640" t="s">
        <v>429</v>
      </c>
      <c r="E640" t="s">
        <v>430</v>
      </c>
      <c r="F640" t="s">
        <v>350</v>
      </c>
      <c r="G640" t="s">
        <v>2344</v>
      </c>
      <c r="H640" t="s">
        <v>10724</v>
      </c>
      <c r="I640" s="14">
        <v>44308.728125000001</v>
      </c>
      <c r="J640" t="s">
        <v>105</v>
      </c>
      <c r="K640" t="s">
        <v>97</v>
      </c>
      <c r="L640" t="s">
        <v>109</v>
      </c>
      <c r="M640" t="s">
        <v>2345</v>
      </c>
      <c r="N640" t="s">
        <v>109</v>
      </c>
      <c r="O640" t="b">
        <v>0</v>
      </c>
      <c r="P640">
        <v>2021</v>
      </c>
      <c r="Q640" t="s">
        <v>10173</v>
      </c>
      <c r="R640">
        <v>22</v>
      </c>
      <c r="S640" t="s">
        <v>10168</v>
      </c>
      <c r="T640">
        <v>17</v>
      </c>
    </row>
    <row r="641" spans="1:20">
      <c r="A641" s="20">
        <v>639</v>
      </c>
      <c r="B641" t="s">
        <v>2346</v>
      </c>
      <c r="C641" t="s">
        <v>42</v>
      </c>
      <c r="D641" t="s">
        <v>215</v>
      </c>
      <c r="E641" t="s">
        <v>216</v>
      </c>
      <c r="F641" t="s">
        <v>2347</v>
      </c>
      <c r="G641" t="s">
        <v>2348</v>
      </c>
      <c r="H641" t="s">
        <v>10725</v>
      </c>
      <c r="I641" s="14">
        <v>44308.731261574067</v>
      </c>
      <c r="J641" t="s">
        <v>105</v>
      </c>
      <c r="K641" t="s">
        <v>114</v>
      </c>
      <c r="L641" t="s">
        <v>98</v>
      </c>
      <c r="M641" t="s">
        <v>2349</v>
      </c>
      <c r="N641" t="s">
        <v>98</v>
      </c>
      <c r="O641" t="b">
        <v>0</v>
      </c>
      <c r="P641">
        <v>2021</v>
      </c>
      <c r="Q641" t="s">
        <v>10173</v>
      </c>
      <c r="R641">
        <v>22</v>
      </c>
      <c r="S641" t="s">
        <v>10168</v>
      </c>
      <c r="T641">
        <v>17</v>
      </c>
    </row>
    <row r="642" spans="1:20">
      <c r="A642" s="20">
        <v>640</v>
      </c>
      <c r="B642" t="s">
        <v>2350</v>
      </c>
      <c r="C642" t="s">
        <v>42</v>
      </c>
      <c r="D642" t="s">
        <v>1135</v>
      </c>
      <c r="E642" t="s">
        <v>1136</v>
      </c>
      <c r="F642" t="s">
        <v>1200</v>
      </c>
      <c r="G642" t="s">
        <v>2351</v>
      </c>
      <c r="H642" t="s">
        <v>10726</v>
      </c>
      <c r="I642" s="14">
        <v>44308.742083333331</v>
      </c>
      <c r="J642" t="s">
        <v>105</v>
      </c>
      <c r="K642" t="s">
        <v>114</v>
      </c>
      <c r="L642" t="s">
        <v>98</v>
      </c>
      <c r="M642" t="s">
        <v>2352</v>
      </c>
      <c r="N642" t="s">
        <v>98</v>
      </c>
      <c r="O642" t="b">
        <v>0</v>
      </c>
      <c r="P642">
        <v>2021</v>
      </c>
      <c r="Q642" t="s">
        <v>10173</v>
      </c>
      <c r="R642">
        <v>22</v>
      </c>
      <c r="S642" t="s">
        <v>10168</v>
      </c>
      <c r="T642">
        <v>17</v>
      </c>
    </row>
    <row r="643" spans="1:20">
      <c r="A643" s="20">
        <v>641</v>
      </c>
      <c r="B643" t="s">
        <v>2353</v>
      </c>
      <c r="C643" t="s">
        <v>35</v>
      </c>
      <c r="D643" t="s">
        <v>1908</v>
      </c>
      <c r="E643" t="s">
        <v>430</v>
      </c>
      <c r="F643" t="s">
        <v>479</v>
      </c>
      <c r="G643" t="s">
        <v>2354</v>
      </c>
      <c r="H643" t="s">
        <v>10727</v>
      </c>
      <c r="I643" s="14">
        <v>44308.842812499999</v>
      </c>
      <c r="J643" t="s">
        <v>105</v>
      </c>
      <c r="K643" t="s">
        <v>97</v>
      </c>
      <c r="L643" t="s">
        <v>109</v>
      </c>
      <c r="M643" t="s">
        <v>2355</v>
      </c>
      <c r="N643" t="s">
        <v>109</v>
      </c>
      <c r="O643" t="b">
        <v>1</v>
      </c>
      <c r="P643">
        <v>2021</v>
      </c>
      <c r="Q643" t="s">
        <v>10173</v>
      </c>
      <c r="R643">
        <v>22</v>
      </c>
      <c r="S643" t="s">
        <v>10168</v>
      </c>
      <c r="T643">
        <v>20</v>
      </c>
    </row>
    <row r="644" spans="1:20">
      <c r="A644" s="20">
        <v>642</v>
      </c>
      <c r="B644" t="s">
        <v>2356</v>
      </c>
      <c r="C644" t="s">
        <v>36</v>
      </c>
      <c r="D644" t="s">
        <v>2357</v>
      </c>
      <c r="E644" t="s">
        <v>2358</v>
      </c>
      <c r="F644" t="s">
        <v>491</v>
      </c>
      <c r="G644" t="s">
        <v>1021</v>
      </c>
      <c r="H644" t="s">
        <v>10406</v>
      </c>
      <c r="I644" s="14">
        <v>44308.928993055553</v>
      </c>
      <c r="J644" t="s">
        <v>105</v>
      </c>
      <c r="K644" t="s">
        <v>97</v>
      </c>
      <c r="L644" t="s">
        <v>107</v>
      </c>
      <c r="M644" t="s">
        <v>2359</v>
      </c>
      <c r="N644" t="s">
        <v>107</v>
      </c>
      <c r="O644" t="b">
        <v>0</v>
      </c>
      <c r="P644">
        <v>2021</v>
      </c>
      <c r="Q644" t="s">
        <v>10173</v>
      </c>
      <c r="R644">
        <v>22</v>
      </c>
      <c r="S644" t="s">
        <v>10168</v>
      </c>
      <c r="T644">
        <v>22</v>
      </c>
    </row>
    <row r="645" spans="1:20">
      <c r="A645" s="20">
        <v>643</v>
      </c>
      <c r="B645" t="s">
        <v>2360</v>
      </c>
      <c r="C645" t="s">
        <v>42</v>
      </c>
      <c r="D645" t="s">
        <v>92</v>
      </c>
      <c r="E645" t="s">
        <v>186</v>
      </c>
      <c r="F645" t="s">
        <v>2361</v>
      </c>
      <c r="G645" t="s">
        <v>2362</v>
      </c>
      <c r="H645" t="s">
        <v>10728</v>
      </c>
      <c r="I645" s="14">
        <v>44309.429444444453</v>
      </c>
      <c r="J645" t="s">
        <v>105</v>
      </c>
      <c r="K645" t="s">
        <v>97</v>
      </c>
      <c r="L645" t="s">
        <v>98</v>
      </c>
      <c r="M645" t="s">
        <v>2363</v>
      </c>
      <c r="N645" t="s">
        <v>98</v>
      </c>
      <c r="O645" t="b">
        <v>0</v>
      </c>
      <c r="P645">
        <v>2021</v>
      </c>
      <c r="Q645" t="s">
        <v>10173</v>
      </c>
      <c r="R645">
        <v>23</v>
      </c>
      <c r="S645" t="s">
        <v>10169</v>
      </c>
      <c r="T645">
        <v>10</v>
      </c>
    </row>
    <row r="646" spans="1:20">
      <c r="A646" s="20">
        <v>644</v>
      </c>
      <c r="B646" t="s">
        <v>2364</v>
      </c>
      <c r="C646" t="s">
        <v>28</v>
      </c>
      <c r="D646" t="s">
        <v>28</v>
      </c>
      <c r="E646" t="s">
        <v>111</v>
      </c>
      <c r="F646" t="s">
        <v>2365</v>
      </c>
      <c r="G646" t="s">
        <v>2366</v>
      </c>
      <c r="H646" t="s">
        <v>10729</v>
      </c>
      <c r="I646" s="14">
        <v>44309.428749999999</v>
      </c>
      <c r="J646" t="s">
        <v>554</v>
      </c>
      <c r="K646" t="s">
        <v>97</v>
      </c>
      <c r="N646" t="s">
        <v>98</v>
      </c>
      <c r="O646" t="b">
        <v>1</v>
      </c>
      <c r="P646">
        <v>2021</v>
      </c>
      <c r="Q646" t="s">
        <v>10173</v>
      </c>
      <c r="R646">
        <v>23</v>
      </c>
      <c r="S646" t="s">
        <v>10169</v>
      </c>
      <c r="T646">
        <v>10</v>
      </c>
    </row>
    <row r="647" spans="1:20">
      <c r="A647" s="20">
        <v>645</v>
      </c>
      <c r="B647" t="s">
        <v>2367</v>
      </c>
      <c r="C647" t="s">
        <v>35</v>
      </c>
      <c r="D647" t="s">
        <v>873</v>
      </c>
      <c r="E647" t="s">
        <v>874</v>
      </c>
      <c r="F647" t="s">
        <v>1343</v>
      </c>
      <c r="G647" t="s">
        <v>468</v>
      </c>
      <c r="H647" t="s">
        <v>10271</v>
      </c>
      <c r="I647" s="14">
        <v>44309.473182870373</v>
      </c>
      <c r="J647" t="s">
        <v>1152</v>
      </c>
      <c r="K647" t="s">
        <v>114</v>
      </c>
      <c r="N647" t="s">
        <v>121</v>
      </c>
      <c r="O647" t="b">
        <v>0</v>
      </c>
      <c r="P647">
        <v>2021</v>
      </c>
      <c r="Q647" t="s">
        <v>10173</v>
      </c>
      <c r="R647">
        <v>23</v>
      </c>
      <c r="S647" t="s">
        <v>10169</v>
      </c>
      <c r="T647">
        <v>11</v>
      </c>
    </row>
    <row r="648" spans="1:20">
      <c r="A648" s="20">
        <v>646</v>
      </c>
      <c r="B648" t="s">
        <v>2368</v>
      </c>
      <c r="C648" t="s">
        <v>44</v>
      </c>
      <c r="D648" t="s">
        <v>375</v>
      </c>
      <c r="E648" t="s">
        <v>376</v>
      </c>
      <c r="F648" t="s">
        <v>2369</v>
      </c>
      <c r="G648" t="s">
        <v>2370</v>
      </c>
      <c r="H648" t="s">
        <v>10730</v>
      </c>
      <c r="I648" s="14">
        <v>44309.512662037043</v>
      </c>
      <c r="J648" t="s">
        <v>105</v>
      </c>
      <c r="K648" t="s">
        <v>97</v>
      </c>
      <c r="L648" t="s">
        <v>98</v>
      </c>
      <c r="M648" t="s">
        <v>2371</v>
      </c>
      <c r="N648" t="s">
        <v>98</v>
      </c>
      <c r="O648" t="b">
        <v>0</v>
      </c>
      <c r="P648">
        <v>2021</v>
      </c>
      <c r="Q648" t="s">
        <v>10173</v>
      </c>
      <c r="R648">
        <v>23</v>
      </c>
      <c r="S648" t="s">
        <v>10169</v>
      </c>
      <c r="T648">
        <v>12</v>
      </c>
    </row>
    <row r="649" spans="1:20">
      <c r="A649" s="20">
        <v>647</v>
      </c>
      <c r="B649" t="s">
        <v>2372</v>
      </c>
      <c r="C649" t="s">
        <v>44</v>
      </c>
      <c r="D649" t="s">
        <v>375</v>
      </c>
      <c r="E649" t="s">
        <v>376</v>
      </c>
      <c r="F649" t="s">
        <v>2369</v>
      </c>
      <c r="G649" t="s">
        <v>2370</v>
      </c>
      <c r="H649" t="s">
        <v>10730</v>
      </c>
      <c r="I649" s="14">
        <v>44309.513356481482</v>
      </c>
      <c r="J649" t="s">
        <v>105</v>
      </c>
      <c r="K649" t="s">
        <v>97</v>
      </c>
      <c r="L649" t="s">
        <v>98</v>
      </c>
      <c r="M649" t="s">
        <v>2373</v>
      </c>
      <c r="N649" t="s">
        <v>98</v>
      </c>
      <c r="O649" t="b">
        <v>0</v>
      </c>
      <c r="P649">
        <v>2021</v>
      </c>
      <c r="Q649" t="s">
        <v>10173</v>
      </c>
      <c r="R649">
        <v>23</v>
      </c>
      <c r="S649" t="s">
        <v>10169</v>
      </c>
      <c r="T649">
        <v>12</v>
      </c>
    </row>
    <row r="650" spans="1:20">
      <c r="A650" s="20">
        <v>648</v>
      </c>
      <c r="B650" t="s">
        <v>2374</v>
      </c>
      <c r="C650" t="s">
        <v>56</v>
      </c>
      <c r="D650" t="s">
        <v>153</v>
      </c>
      <c r="E650" t="s">
        <v>1332</v>
      </c>
      <c r="F650" t="s">
        <v>2375</v>
      </c>
      <c r="G650" t="s">
        <v>2376</v>
      </c>
      <c r="H650" t="s">
        <v>10731</v>
      </c>
      <c r="I650" s="14">
        <v>44309.545138888891</v>
      </c>
      <c r="J650" t="s">
        <v>105</v>
      </c>
      <c r="K650" t="s">
        <v>97</v>
      </c>
      <c r="L650" t="s">
        <v>98</v>
      </c>
      <c r="M650" t="s">
        <v>2377</v>
      </c>
      <c r="N650" t="s">
        <v>98</v>
      </c>
      <c r="O650" t="b">
        <v>0</v>
      </c>
      <c r="P650">
        <v>2021</v>
      </c>
      <c r="Q650" t="s">
        <v>10173</v>
      </c>
      <c r="R650">
        <v>23</v>
      </c>
      <c r="S650" t="s">
        <v>10169</v>
      </c>
      <c r="T650">
        <v>13</v>
      </c>
    </row>
    <row r="651" spans="1:20">
      <c r="A651" s="20">
        <v>649</v>
      </c>
      <c r="B651" t="s">
        <v>2378</v>
      </c>
      <c r="C651" t="s">
        <v>42</v>
      </c>
      <c r="D651" t="s">
        <v>92</v>
      </c>
      <c r="E651" t="s">
        <v>186</v>
      </c>
      <c r="F651" t="s">
        <v>2234</v>
      </c>
      <c r="G651" t="s">
        <v>2379</v>
      </c>
      <c r="H651" t="s">
        <v>10732</v>
      </c>
      <c r="I651" s="14">
        <v>44309.603159722217</v>
      </c>
      <c r="J651" t="s">
        <v>105</v>
      </c>
      <c r="K651" t="s">
        <v>97</v>
      </c>
      <c r="L651" t="s">
        <v>98</v>
      </c>
      <c r="M651" t="s">
        <v>2380</v>
      </c>
      <c r="N651" t="s">
        <v>98</v>
      </c>
      <c r="O651" t="b">
        <v>0</v>
      </c>
      <c r="P651">
        <v>2021</v>
      </c>
      <c r="Q651" t="s">
        <v>10173</v>
      </c>
      <c r="R651">
        <v>23</v>
      </c>
      <c r="S651" t="s">
        <v>10169</v>
      </c>
      <c r="T651">
        <v>14</v>
      </c>
    </row>
    <row r="652" spans="1:20">
      <c r="A652" s="20">
        <v>650</v>
      </c>
      <c r="B652" t="s">
        <v>2381</v>
      </c>
      <c r="C652" t="s">
        <v>35</v>
      </c>
      <c r="D652" t="s">
        <v>180</v>
      </c>
      <c r="E652" t="s">
        <v>181</v>
      </c>
      <c r="F652" t="s">
        <v>981</v>
      </c>
      <c r="G652" t="s">
        <v>2319</v>
      </c>
      <c r="H652" t="s">
        <v>10717</v>
      </c>
      <c r="I652" s="14">
        <v>44309.674664351849</v>
      </c>
      <c r="J652" t="s">
        <v>105</v>
      </c>
      <c r="K652" t="s">
        <v>114</v>
      </c>
      <c r="L652" t="s">
        <v>109</v>
      </c>
      <c r="M652" t="s">
        <v>2382</v>
      </c>
      <c r="N652" t="s">
        <v>109</v>
      </c>
      <c r="O652" t="b">
        <v>0</v>
      </c>
      <c r="P652">
        <v>2021</v>
      </c>
      <c r="Q652" t="s">
        <v>10173</v>
      </c>
      <c r="R652">
        <v>23</v>
      </c>
      <c r="S652" t="s">
        <v>10169</v>
      </c>
      <c r="T652">
        <v>16</v>
      </c>
    </row>
    <row r="653" spans="1:20">
      <c r="A653" s="20">
        <v>651</v>
      </c>
      <c r="B653" t="s">
        <v>2383</v>
      </c>
      <c r="C653" t="s">
        <v>36</v>
      </c>
      <c r="D653" t="s">
        <v>37</v>
      </c>
      <c r="E653" t="s">
        <v>133</v>
      </c>
      <c r="F653" t="s">
        <v>2291</v>
      </c>
      <c r="G653" t="s">
        <v>2384</v>
      </c>
      <c r="H653" t="s">
        <v>10733</v>
      </c>
      <c r="I653" s="14">
        <v>44312.388796296298</v>
      </c>
      <c r="J653" t="s">
        <v>105</v>
      </c>
      <c r="K653" t="s">
        <v>97</v>
      </c>
      <c r="L653" t="s">
        <v>107</v>
      </c>
      <c r="M653" t="s">
        <v>2385</v>
      </c>
      <c r="N653" t="s">
        <v>107</v>
      </c>
      <c r="O653" t="b">
        <v>0</v>
      </c>
      <c r="P653">
        <v>2021</v>
      </c>
      <c r="Q653" t="s">
        <v>10173</v>
      </c>
      <c r="R653">
        <v>26</v>
      </c>
      <c r="S653" t="s">
        <v>10165</v>
      </c>
      <c r="T653">
        <v>9</v>
      </c>
    </row>
    <row r="654" spans="1:20">
      <c r="A654" s="20">
        <v>652</v>
      </c>
      <c r="B654" t="s">
        <v>2386</v>
      </c>
      <c r="C654" t="s">
        <v>35</v>
      </c>
      <c r="D654" t="s">
        <v>117</v>
      </c>
      <c r="E654" t="s">
        <v>118</v>
      </c>
      <c r="F654" t="s">
        <v>691</v>
      </c>
      <c r="G654" t="s">
        <v>2387</v>
      </c>
      <c r="H654" t="s">
        <v>10734</v>
      </c>
      <c r="I654" s="14">
        <v>44312.408587962957</v>
      </c>
      <c r="J654" t="s">
        <v>105</v>
      </c>
      <c r="K654" t="s">
        <v>97</v>
      </c>
      <c r="L654" t="s">
        <v>121</v>
      </c>
      <c r="M654" t="s">
        <v>2388</v>
      </c>
      <c r="N654" t="s">
        <v>109</v>
      </c>
      <c r="O654" t="b">
        <v>0</v>
      </c>
      <c r="P654">
        <v>2021</v>
      </c>
      <c r="Q654" t="s">
        <v>10173</v>
      </c>
      <c r="R654">
        <v>26</v>
      </c>
      <c r="S654" t="s">
        <v>10165</v>
      </c>
      <c r="T654">
        <v>9</v>
      </c>
    </row>
    <row r="655" spans="1:20">
      <c r="A655" s="20">
        <v>653</v>
      </c>
      <c r="B655" t="s">
        <v>2389</v>
      </c>
      <c r="C655" t="s">
        <v>44</v>
      </c>
      <c r="D655" t="s">
        <v>2390</v>
      </c>
      <c r="E655" t="s">
        <v>133</v>
      </c>
      <c r="F655" t="s">
        <v>2391</v>
      </c>
      <c r="G655" t="s">
        <v>2392</v>
      </c>
      <c r="H655" t="s">
        <v>10735</v>
      </c>
      <c r="I655" s="14">
        <v>44312.422361111108</v>
      </c>
      <c r="J655" t="s">
        <v>105</v>
      </c>
      <c r="K655" t="s">
        <v>97</v>
      </c>
      <c r="L655" t="s">
        <v>98</v>
      </c>
      <c r="M655" t="s">
        <v>2393</v>
      </c>
      <c r="N655" t="s">
        <v>98</v>
      </c>
      <c r="O655" t="b">
        <v>0</v>
      </c>
      <c r="P655">
        <v>2021</v>
      </c>
      <c r="Q655" t="s">
        <v>10173</v>
      </c>
      <c r="R655">
        <v>26</v>
      </c>
      <c r="S655" t="s">
        <v>10165</v>
      </c>
      <c r="T655">
        <v>10</v>
      </c>
    </row>
    <row r="656" spans="1:20">
      <c r="A656" s="20">
        <v>654</v>
      </c>
      <c r="B656" t="s">
        <v>2394</v>
      </c>
      <c r="C656" t="s">
        <v>42</v>
      </c>
      <c r="D656" t="s">
        <v>375</v>
      </c>
      <c r="E656" t="s">
        <v>376</v>
      </c>
      <c r="F656" t="s">
        <v>2395</v>
      </c>
      <c r="G656" t="s">
        <v>2396</v>
      </c>
      <c r="H656" t="s">
        <v>10736</v>
      </c>
      <c r="I656" s="14">
        <v>44312.434247685182</v>
      </c>
      <c r="J656" t="s">
        <v>105</v>
      </c>
      <c r="K656" t="s">
        <v>97</v>
      </c>
      <c r="L656" t="s">
        <v>98</v>
      </c>
      <c r="M656" t="s">
        <v>2397</v>
      </c>
      <c r="N656" t="s">
        <v>98</v>
      </c>
      <c r="O656" t="b">
        <v>0</v>
      </c>
      <c r="P656">
        <v>2021</v>
      </c>
      <c r="Q656" t="s">
        <v>10173</v>
      </c>
      <c r="R656">
        <v>26</v>
      </c>
      <c r="S656" t="s">
        <v>10165</v>
      </c>
      <c r="T656">
        <v>10</v>
      </c>
    </row>
    <row r="657" spans="1:20">
      <c r="A657" s="20">
        <v>655</v>
      </c>
      <c r="B657" t="s">
        <v>2398</v>
      </c>
      <c r="C657" t="s">
        <v>44</v>
      </c>
      <c r="D657" t="s">
        <v>375</v>
      </c>
      <c r="E657" t="s">
        <v>376</v>
      </c>
      <c r="F657" t="s">
        <v>459</v>
      </c>
      <c r="G657" t="s">
        <v>682</v>
      </c>
      <c r="H657" t="s">
        <v>125</v>
      </c>
      <c r="I657" s="14">
        <v>44312.459664351853</v>
      </c>
      <c r="J657" t="s">
        <v>105</v>
      </c>
      <c r="K657" t="s">
        <v>97</v>
      </c>
      <c r="L657" t="s">
        <v>98</v>
      </c>
      <c r="M657" t="s">
        <v>2399</v>
      </c>
      <c r="N657" t="s">
        <v>98</v>
      </c>
      <c r="O657" t="b">
        <v>0</v>
      </c>
      <c r="P657">
        <v>2021</v>
      </c>
      <c r="Q657" t="s">
        <v>10173</v>
      </c>
      <c r="R657">
        <v>26</v>
      </c>
      <c r="S657" t="s">
        <v>10165</v>
      </c>
      <c r="T657">
        <v>11</v>
      </c>
    </row>
    <row r="658" spans="1:20">
      <c r="A658" s="20">
        <v>656</v>
      </c>
      <c r="B658" t="s">
        <v>2400</v>
      </c>
      <c r="C658" t="s">
        <v>42</v>
      </c>
      <c r="D658" t="s">
        <v>685</v>
      </c>
      <c r="E658" t="s">
        <v>686</v>
      </c>
      <c r="F658" t="s">
        <v>2401</v>
      </c>
      <c r="G658" t="s">
        <v>2402</v>
      </c>
      <c r="H658" t="s">
        <v>2402</v>
      </c>
      <c r="I658" s="14">
        <v>44312.473043981481</v>
      </c>
      <c r="J658" t="s">
        <v>105</v>
      </c>
      <c r="K658" t="s">
        <v>97</v>
      </c>
      <c r="L658" t="s">
        <v>98</v>
      </c>
      <c r="M658" t="s">
        <v>2403</v>
      </c>
      <c r="N658" t="s">
        <v>98</v>
      </c>
      <c r="O658" t="b">
        <v>0</v>
      </c>
      <c r="P658">
        <v>2021</v>
      </c>
      <c r="Q658" t="s">
        <v>10173</v>
      </c>
      <c r="R658">
        <v>26</v>
      </c>
      <c r="S658" t="s">
        <v>10165</v>
      </c>
      <c r="T658">
        <v>11</v>
      </c>
    </row>
    <row r="659" spans="1:20">
      <c r="A659" s="20">
        <v>657</v>
      </c>
      <c r="B659" t="s">
        <v>2404</v>
      </c>
      <c r="C659" t="s">
        <v>39</v>
      </c>
      <c r="D659" t="s">
        <v>175</v>
      </c>
      <c r="E659" t="s">
        <v>270</v>
      </c>
      <c r="F659" t="s">
        <v>593</v>
      </c>
      <c r="G659" t="s">
        <v>1874</v>
      </c>
      <c r="H659" t="s">
        <v>10614</v>
      </c>
      <c r="I659" s="14">
        <v>44312.516377314823</v>
      </c>
      <c r="J659" t="s">
        <v>105</v>
      </c>
      <c r="K659" t="s">
        <v>97</v>
      </c>
      <c r="L659" t="s">
        <v>98</v>
      </c>
      <c r="M659" t="s">
        <v>2405</v>
      </c>
      <c r="N659" t="s">
        <v>98</v>
      </c>
      <c r="O659" t="b">
        <v>0</v>
      </c>
      <c r="P659">
        <v>2021</v>
      </c>
      <c r="Q659" t="s">
        <v>10173</v>
      </c>
      <c r="R659">
        <v>26</v>
      </c>
      <c r="S659" t="s">
        <v>10165</v>
      </c>
      <c r="T659">
        <v>12</v>
      </c>
    </row>
    <row r="660" spans="1:20">
      <c r="A660" s="20">
        <v>658</v>
      </c>
      <c r="B660" t="s">
        <v>2406</v>
      </c>
      <c r="C660" t="s">
        <v>42</v>
      </c>
      <c r="D660" t="s">
        <v>685</v>
      </c>
      <c r="E660" t="s">
        <v>1168</v>
      </c>
      <c r="F660" t="s">
        <v>2401</v>
      </c>
      <c r="G660" t="s">
        <v>2407</v>
      </c>
      <c r="H660" t="s">
        <v>2407</v>
      </c>
      <c r="I660" s="14">
        <v>44312.534131944441</v>
      </c>
      <c r="J660" t="s">
        <v>105</v>
      </c>
      <c r="K660" t="s">
        <v>97</v>
      </c>
      <c r="L660" t="s">
        <v>98</v>
      </c>
      <c r="M660" t="s">
        <v>2408</v>
      </c>
      <c r="N660" t="s">
        <v>98</v>
      </c>
      <c r="O660" t="b">
        <v>0</v>
      </c>
      <c r="P660">
        <v>2021</v>
      </c>
      <c r="Q660" t="s">
        <v>10173</v>
      </c>
      <c r="R660">
        <v>26</v>
      </c>
      <c r="S660" t="s">
        <v>10165</v>
      </c>
      <c r="T660">
        <v>12</v>
      </c>
    </row>
    <row r="661" spans="1:20">
      <c r="A661" s="20">
        <v>659</v>
      </c>
      <c r="B661" t="s">
        <v>2409</v>
      </c>
      <c r="C661" t="s">
        <v>44</v>
      </c>
      <c r="D661" t="s">
        <v>159</v>
      </c>
      <c r="E661" t="s">
        <v>248</v>
      </c>
      <c r="F661" t="s">
        <v>2410</v>
      </c>
      <c r="G661" t="s">
        <v>2411</v>
      </c>
      <c r="H661" t="s">
        <v>10737</v>
      </c>
      <c r="I661" s="14">
        <v>44312.576805555553</v>
      </c>
      <c r="J661" t="s">
        <v>105</v>
      </c>
      <c r="K661" t="s">
        <v>97</v>
      </c>
      <c r="L661" t="s">
        <v>98</v>
      </c>
      <c r="M661" t="s">
        <v>2412</v>
      </c>
      <c r="N661" t="s">
        <v>98</v>
      </c>
      <c r="O661" t="b">
        <v>0</v>
      </c>
      <c r="P661">
        <v>2021</v>
      </c>
      <c r="Q661" t="s">
        <v>10173</v>
      </c>
      <c r="R661">
        <v>26</v>
      </c>
      <c r="S661" t="s">
        <v>10165</v>
      </c>
      <c r="T661">
        <v>13</v>
      </c>
    </row>
    <row r="662" spans="1:20">
      <c r="A662" s="20">
        <v>660</v>
      </c>
      <c r="B662" t="s">
        <v>2413</v>
      </c>
      <c r="C662" t="s">
        <v>42</v>
      </c>
      <c r="D662" t="s">
        <v>375</v>
      </c>
      <c r="E662" t="s">
        <v>376</v>
      </c>
      <c r="F662" t="s">
        <v>2414</v>
      </c>
      <c r="G662" t="s">
        <v>2396</v>
      </c>
      <c r="H662" t="s">
        <v>10736</v>
      </c>
      <c r="I662" s="14">
        <v>44312.722349537027</v>
      </c>
      <c r="J662" t="s">
        <v>105</v>
      </c>
      <c r="K662" t="s">
        <v>97</v>
      </c>
      <c r="L662" t="s">
        <v>98</v>
      </c>
      <c r="M662" t="s">
        <v>2415</v>
      </c>
      <c r="N662" t="s">
        <v>98</v>
      </c>
      <c r="O662" t="b">
        <v>0</v>
      </c>
      <c r="P662">
        <v>2021</v>
      </c>
      <c r="Q662" t="s">
        <v>10173</v>
      </c>
      <c r="R662">
        <v>26</v>
      </c>
      <c r="S662" t="s">
        <v>10165</v>
      </c>
      <c r="T662">
        <v>17</v>
      </c>
    </row>
    <row r="663" spans="1:20">
      <c r="A663" s="20">
        <v>661</v>
      </c>
      <c r="B663" t="s">
        <v>2416</v>
      </c>
      <c r="C663" t="s">
        <v>42</v>
      </c>
      <c r="D663" t="s">
        <v>215</v>
      </c>
      <c r="E663" t="s">
        <v>216</v>
      </c>
      <c r="F663" t="s">
        <v>1207</v>
      </c>
      <c r="G663" t="s">
        <v>2417</v>
      </c>
      <c r="H663" t="s">
        <v>10738</v>
      </c>
      <c r="I663" s="14">
        <v>44312.744074074071</v>
      </c>
      <c r="J663" t="s">
        <v>105</v>
      </c>
      <c r="K663" t="s">
        <v>97</v>
      </c>
      <c r="L663" t="s">
        <v>98</v>
      </c>
      <c r="M663" t="s">
        <v>2418</v>
      </c>
      <c r="N663" t="s">
        <v>98</v>
      </c>
      <c r="O663" t="b">
        <v>0</v>
      </c>
      <c r="P663">
        <v>2021</v>
      </c>
      <c r="Q663" t="s">
        <v>10173</v>
      </c>
      <c r="R663">
        <v>26</v>
      </c>
      <c r="S663" t="s">
        <v>10165</v>
      </c>
      <c r="T663">
        <v>17</v>
      </c>
    </row>
    <row r="664" spans="1:20">
      <c r="A664" s="20">
        <v>662</v>
      </c>
      <c r="B664" t="s">
        <v>2419</v>
      </c>
      <c r="C664" t="s">
        <v>35</v>
      </c>
      <c r="D664" t="s">
        <v>124</v>
      </c>
      <c r="E664" t="s">
        <v>144</v>
      </c>
      <c r="F664" t="s">
        <v>171</v>
      </c>
      <c r="G664" t="s">
        <v>534</v>
      </c>
      <c r="H664" t="s">
        <v>10286</v>
      </c>
      <c r="I664" s="14">
        <v>44313.482523148137</v>
      </c>
      <c r="J664" t="s">
        <v>105</v>
      </c>
      <c r="K664" t="s">
        <v>97</v>
      </c>
      <c r="L664" t="s">
        <v>109</v>
      </c>
      <c r="M664" t="s">
        <v>2420</v>
      </c>
      <c r="N664" t="s">
        <v>109</v>
      </c>
      <c r="O664" t="b">
        <v>0</v>
      </c>
      <c r="P664">
        <v>2021</v>
      </c>
      <c r="Q664" t="s">
        <v>10173</v>
      </c>
      <c r="R664">
        <v>27</v>
      </c>
      <c r="S664" t="s">
        <v>10166</v>
      </c>
      <c r="T664">
        <v>11</v>
      </c>
    </row>
    <row r="665" spans="1:20">
      <c r="A665" s="20">
        <v>663</v>
      </c>
      <c r="B665" t="s">
        <v>2421</v>
      </c>
      <c r="C665" t="s">
        <v>35</v>
      </c>
      <c r="D665" t="s">
        <v>124</v>
      </c>
      <c r="E665" t="s">
        <v>125</v>
      </c>
      <c r="F665" t="s">
        <v>171</v>
      </c>
      <c r="G665" t="s">
        <v>2422</v>
      </c>
      <c r="H665" t="s">
        <v>10739</v>
      </c>
      <c r="I665" s="14">
        <v>44313.512430555558</v>
      </c>
      <c r="J665" t="s">
        <v>105</v>
      </c>
      <c r="K665" t="s">
        <v>97</v>
      </c>
      <c r="L665" t="s">
        <v>109</v>
      </c>
      <c r="M665" t="s">
        <v>213</v>
      </c>
      <c r="N665" t="s">
        <v>109</v>
      </c>
      <c r="O665" t="b">
        <v>0</v>
      </c>
      <c r="P665">
        <v>2021</v>
      </c>
      <c r="Q665" t="s">
        <v>10173</v>
      </c>
      <c r="R665">
        <v>27</v>
      </c>
      <c r="S665" t="s">
        <v>10166</v>
      </c>
      <c r="T665">
        <v>12</v>
      </c>
    </row>
    <row r="666" spans="1:20">
      <c r="A666" s="20">
        <v>664</v>
      </c>
      <c r="B666" t="s">
        <v>2423</v>
      </c>
      <c r="C666" t="s">
        <v>58</v>
      </c>
      <c r="D666" t="s">
        <v>2208</v>
      </c>
      <c r="E666" t="s">
        <v>276</v>
      </c>
      <c r="F666" t="s">
        <v>2424</v>
      </c>
      <c r="G666" t="s">
        <v>2425</v>
      </c>
      <c r="H666" t="s">
        <v>10740</v>
      </c>
      <c r="I666" s="14">
        <v>44313.523472222223</v>
      </c>
      <c r="J666" t="s">
        <v>105</v>
      </c>
      <c r="K666" t="s">
        <v>97</v>
      </c>
      <c r="L666" t="s">
        <v>107</v>
      </c>
      <c r="M666" t="s">
        <v>2426</v>
      </c>
      <c r="N666" t="s">
        <v>107</v>
      </c>
      <c r="O666" t="b">
        <v>0</v>
      </c>
      <c r="P666">
        <v>2021</v>
      </c>
      <c r="Q666" t="s">
        <v>10173</v>
      </c>
      <c r="R666">
        <v>27</v>
      </c>
      <c r="S666" t="s">
        <v>10166</v>
      </c>
      <c r="T666">
        <v>12</v>
      </c>
    </row>
    <row r="667" spans="1:20">
      <c r="A667" s="20">
        <v>665</v>
      </c>
      <c r="B667" t="s">
        <v>2427</v>
      </c>
      <c r="C667" t="s">
        <v>39</v>
      </c>
      <c r="D667" t="s">
        <v>175</v>
      </c>
      <c r="E667" t="s">
        <v>270</v>
      </c>
      <c r="F667" t="s">
        <v>281</v>
      </c>
      <c r="G667" t="s">
        <v>176</v>
      </c>
      <c r="H667" t="s">
        <v>10206</v>
      </c>
      <c r="I667" s="14">
        <v>44313.551261574074</v>
      </c>
      <c r="J667" t="s">
        <v>105</v>
      </c>
      <c r="K667" t="s">
        <v>97</v>
      </c>
      <c r="L667" t="s">
        <v>98</v>
      </c>
      <c r="M667" t="s">
        <v>2428</v>
      </c>
      <c r="N667" t="s">
        <v>98</v>
      </c>
      <c r="O667" t="b">
        <v>0</v>
      </c>
      <c r="P667">
        <v>2021</v>
      </c>
      <c r="Q667" t="s">
        <v>10173</v>
      </c>
      <c r="R667">
        <v>27</v>
      </c>
      <c r="S667" t="s">
        <v>10166</v>
      </c>
      <c r="T667">
        <v>13</v>
      </c>
    </row>
    <row r="668" spans="1:20">
      <c r="A668" s="20">
        <v>666</v>
      </c>
      <c r="B668" t="s">
        <v>2429</v>
      </c>
      <c r="C668" t="s">
        <v>42</v>
      </c>
      <c r="D668" t="s">
        <v>375</v>
      </c>
      <c r="E668" t="s">
        <v>376</v>
      </c>
      <c r="F668" t="s">
        <v>2414</v>
      </c>
      <c r="G668" t="s">
        <v>2396</v>
      </c>
      <c r="H668" t="s">
        <v>10736</v>
      </c>
      <c r="I668" s="14">
        <v>44314.38784722222</v>
      </c>
      <c r="J668" t="s">
        <v>105</v>
      </c>
      <c r="K668" t="s">
        <v>97</v>
      </c>
      <c r="L668" t="s">
        <v>98</v>
      </c>
      <c r="M668" t="s">
        <v>2430</v>
      </c>
      <c r="N668" t="s">
        <v>98</v>
      </c>
      <c r="O668" t="b">
        <v>0</v>
      </c>
      <c r="P668">
        <v>2021</v>
      </c>
      <c r="Q668" t="s">
        <v>10173</v>
      </c>
      <c r="R668">
        <v>28</v>
      </c>
      <c r="S668" t="s">
        <v>10167</v>
      </c>
      <c r="T668">
        <v>9</v>
      </c>
    </row>
    <row r="669" spans="1:20">
      <c r="A669" s="20">
        <v>667</v>
      </c>
      <c r="B669" t="s">
        <v>2431</v>
      </c>
      <c r="C669" t="s">
        <v>52</v>
      </c>
      <c r="D669" t="s">
        <v>52</v>
      </c>
      <c r="E669" t="s">
        <v>111</v>
      </c>
      <c r="F669" t="s">
        <v>491</v>
      </c>
      <c r="G669" t="s">
        <v>2432</v>
      </c>
      <c r="H669" t="s">
        <v>10741</v>
      </c>
      <c r="I669" s="14">
        <v>44314.3981712963</v>
      </c>
      <c r="J669" t="s">
        <v>105</v>
      </c>
      <c r="K669" t="s">
        <v>97</v>
      </c>
      <c r="L669" t="s">
        <v>98</v>
      </c>
      <c r="M669" t="s">
        <v>2433</v>
      </c>
      <c r="N669" t="s">
        <v>98</v>
      </c>
      <c r="O669" t="b">
        <v>0</v>
      </c>
      <c r="P669">
        <v>2021</v>
      </c>
      <c r="Q669" t="s">
        <v>10173</v>
      </c>
      <c r="R669">
        <v>28</v>
      </c>
      <c r="S669" t="s">
        <v>10167</v>
      </c>
      <c r="T669">
        <v>9</v>
      </c>
    </row>
    <row r="670" spans="1:20">
      <c r="A670" s="20">
        <v>668</v>
      </c>
      <c r="B670" t="s">
        <v>2434</v>
      </c>
      <c r="C670" t="s">
        <v>42</v>
      </c>
      <c r="D670" t="s">
        <v>375</v>
      </c>
      <c r="E670" t="s">
        <v>376</v>
      </c>
      <c r="F670" t="s">
        <v>2074</v>
      </c>
      <c r="G670" t="s">
        <v>2396</v>
      </c>
      <c r="H670" t="s">
        <v>10736</v>
      </c>
      <c r="I670" s="14">
        <v>44314.442164351851</v>
      </c>
      <c r="J670" t="s">
        <v>105</v>
      </c>
      <c r="K670" t="s">
        <v>97</v>
      </c>
      <c r="L670" t="s">
        <v>98</v>
      </c>
      <c r="M670" t="s">
        <v>2329</v>
      </c>
      <c r="N670" t="s">
        <v>98</v>
      </c>
      <c r="O670" t="b">
        <v>0</v>
      </c>
      <c r="P670">
        <v>2021</v>
      </c>
      <c r="Q670" t="s">
        <v>10173</v>
      </c>
      <c r="R670">
        <v>28</v>
      </c>
      <c r="S670" t="s">
        <v>10167</v>
      </c>
      <c r="T670">
        <v>10</v>
      </c>
    </row>
    <row r="671" spans="1:20">
      <c r="A671" s="20">
        <v>669</v>
      </c>
      <c r="B671" t="s">
        <v>2435</v>
      </c>
      <c r="C671" t="s">
        <v>42</v>
      </c>
      <c r="D671" t="s">
        <v>1135</v>
      </c>
      <c r="E671" t="s">
        <v>1136</v>
      </c>
      <c r="F671" t="s">
        <v>2436</v>
      </c>
      <c r="G671" t="s">
        <v>2437</v>
      </c>
      <c r="H671" t="s">
        <v>10742</v>
      </c>
      <c r="I671" s="14">
        <v>44314.468668981477</v>
      </c>
      <c r="J671" t="s">
        <v>105</v>
      </c>
      <c r="K671" t="s">
        <v>97</v>
      </c>
      <c r="L671" t="s">
        <v>98</v>
      </c>
      <c r="M671" t="s">
        <v>2438</v>
      </c>
      <c r="N671" t="s">
        <v>98</v>
      </c>
      <c r="O671" t="b">
        <v>0</v>
      </c>
      <c r="P671">
        <v>2021</v>
      </c>
      <c r="Q671" t="s">
        <v>10173</v>
      </c>
      <c r="R671">
        <v>28</v>
      </c>
      <c r="S671" t="s">
        <v>10167</v>
      </c>
      <c r="T671">
        <v>11</v>
      </c>
    </row>
    <row r="672" spans="1:20">
      <c r="A672" s="20">
        <v>670</v>
      </c>
      <c r="B672" t="s">
        <v>2439</v>
      </c>
      <c r="C672" t="s">
        <v>35</v>
      </c>
      <c r="D672" t="s">
        <v>180</v>
      </c>
      <c r="E672" t="s">
        <v>466</v>
      </c>
      <c r="F672" t="s">
        <v>1343</v>
      </c>
      <c r="G672" t="s">
        <v>2440</v>
      </c>
      <c r="H672" t="s">
        <v>10743</v>
      </c>
      <c r="I672" s="14">
        <v>44314.484537037039</v>
      </c>
      <c r="J672" t="s">
        <v>105</v>
      </c>
      <c r="K672" t="s">
        <v>114</v>
      </c>
      <c r="L672" t="s">
        <v>109</v>
      </c>
      <c r="M672" t="s">
        <v>2441</v>
      </c>
      <c r="N672" t="s">
        <v>109</v>
      </c>
      <c r="O672" t="b">
        <v>0</v>
      </c>
      <c r="P672">
        <v>2021</v>
      </c>
      <c r="Q672" t="s">
        <v>10173</v>
      </c>
      <c r="R672">
        <v>28</v>
      </c>
      <c r="S672" t="s">
        <v>10167</v>
      </c>
      <c r="T672">
        <v>11</v>
      </c>
    </row>
    <row r="673" spans="1:20">
      <c r="A673" s="20">
        <v>671</v>
      </c>
      <c r="B673" t="s">
        <v>2442</v>
      </c>
      <c r="C673" t="s">
        <v>42</v>
      </c>
      <c r="D673" t="s">
        <v>375</v>
      </c>
      <c r="E673" t="s">
        <v>376</v>
      </c>
      <c r="F673" t="s">
        <v>2443</v>
      </c>
      <c r="G673" t="s">
        <v>2396</v>
      </c>
      <c r="H673" t="s">
        <v>10736</v>
      </c>
      <c r="I673" s="14">
        <v>44314.505381944437</v>
      </c>
      <c r="J673" t="s">
        <v>105</v>
      </c>
      <c r="K673" t="s">
        <v>97</v>
      </c>
      <c r="L673" t="s">
        <v>98</v>
      </c>
      <c r="M673" t="s">
        <v>2430</v>
      </c>
      <c r="N673" t="s">
        <v>98</v>
      </c>
      <c r="O673" t="b">
        <v>0</v>
      </c>
      <c r="P673">
        <v>2021</v>
      </c>
      <c r="Q673" t="s">
        <v>10173</v>
      </c>
      <c r="R673">
        <v>28</v>
      </c>
      <c r="S673" t="s">
        <v>10167</v>
      </c>
      <c r="T673">
        <v>12</v>
      </c>
    </row>
    <row r="674" spans="1:20">
      <c r="A674" s="20">
        <v>672</v>
      </c>
      <c r="B674" t="s">
        <v>2444</v>
      </c>
      <c r="C674" t="s">
        <v>42</v>
      </c>
      <c r="D674" t="s">
        <v>375</v>
      </c>
      <c r="E674" t="s">
        <v>376</v>
      </c>
      <c r="F674" t="s">
        <v>2443</v>
      </c>
      <c r="G674" t="s">
        <v>2445</v>
      </c>
      <c r="H674" t="s">
        <v>10744</v>
      </c>
      <c r="I674" s="14">
        <v>44314.507268518522</v>
      </c>
      <c r="J674" t="s">
        <v>105</v>
      </c>
      <c r="K674" t="s">
        <v>97</v>
      </c>
      <c r="L674" t="s">
        <v>98</v>
      </c>
      <c r="M674" t="s">
        <v>2446</v>
      </c>
      <c r="N674" t="s">
        <v>98</v>
      </c>
      <c r="O674" t="b">
        <v>0</v>
      </c>
      <c r="P674">
        <v>2021</v>
      </c>
      <c r="Q674" t="s">
        <v>10173</v>
      </c>
      <c r="R674">
        <v>28</v>
      </c>
      <c r="S674" t="s">
        <v>10167</v>
      </c>
      <c r="T674">
        <v>12</v>
      </c>
    </row>
    <row r="675" spans="1:20">
      <c r="A675" s="20">
        <v>673</v>
      </c>
      <c r="B675" t="s">
        <v>2447</v>
      </c>
      <c r="C675" t="s">
        <v>42</v>
      </c>
      <c r="D675" t="s">
        <v>375</v>
      </c>
      <c r="E675" t="s">
        <v>376</v>
      </c>
      <c r="F675" t="s">
        <v>2443</v>
      </c>
      <c r="G675" t="s">
        <v>2445</v>
      </c>
      <c r="H675" t="s">
        <v>10744</v>
      </c>
      <c r="I675" s="14">
        <v>44314.50953703704</v>
      </c>
      <c r="J675" t="s">
        <v>105</v>
      </c>
      <c r="K675" t="s">
        <v>97</v>
      </c>
      <c r="L675" t="s">
        <v>98</v>
      </c>
      <c r="M675" t="s">
        <v>2329</v>
      </c>
      <c r="N675" t="s">
        <v>98</v>
      </c>
      <c r="O675" t="b">
        <v>0</v>
      </c>
      <c r="P675">
        <v>2021</v>
      </c>
      <c r="Q675" t="s">
        <v>10173</v>
      </c>
      <c r="R675">
        <v>28</v>
      </c>
      <c r="S675" t="s">
        <v>10167</v>
      </c>
      <c r="T675">
        <v>12</v>
      </c>
    </row>
    <row r="676" spans="1:20">
      <c r="A676" s="20">
        <v>674</v>
      </c>
      <c r="B676" t="s">
        <v>2448</v>
      </c>
      <c r="C676" t="s">
        <v>42</v>
      </c>
      <c r="D676" t="s">
        <v>507</v>
      </c>
      <c r="E676" t="s">
        <v>508</v>
      </c>
      <c r="F676" t="s">
        <v>2449</v>
      </c>
      <c r="G676" t="s">
        <v>2450</v>
      </c>
      <c r="H676" t="s">
        <v>10745</v>
      </c>
      <c r="I676" s="14">
        <v>44314.556550925918</v>
      </c>
      <c r="J676" t="s">
        <v>105</v>
      </c>
      <c r="K676" t="s">
        <v>97</v>
      </c>
      <c r="L676" t="s">
        <v>98</v>
      </c>
      <c r="M676" t="s">
        <v>2451</v>
      </c>
      <c r="N676" t="s">
        <v>98</v>
      </c>
      <c r="O676" t="b">
        <v>0</v>
      </c>
      <c r="P676">
        <v>2021</v>
      </c>
      <c r="Q676" t="s">
        <v>10173</v>
      </c>
      <c r="R676">
        <v>28</v>
      </c>
      <c r="S676" t="s">
        <v>10167</v>
      </c>
      <c r="T676">
        <v>13</v>
      </c>
    </row>
    <row r="677" spans="1:20">
      <c r="A677" s="20">
        <v>675</v>
      </c>
      <c r="B677" t="s">
        <v>2452</v>
      </c>
      <c r="C677" t="s">
        <v>46</v>
      </c>
      <c r="D677" t="s">
        <v>46</v>
      </c>
      <c r="E677" t="s">
        <v>133</v>
      </c>
      <c r="F677" t="s">
        <v>2453</v>
      </c>
      <c r="G677" t="s">
        <v>2454</v>
      </c>
      <c r="H677" t="s">
        <v>10746</v>
      </c>
      <c r="I677" s="14">
        <v>44314.721875000003</v>
      </c>
      <c r="J677" t="s">
        <v>105</v>
      </c>
      <c r="K677" t="s">
        <v>97</v>
      </c>
      <c r="L677" t="s">
        <v>136</v>
      </c>
      <c r="M677" t="s">
        <v>2455</v>
      </c>
      <c r="N677" t="s">
        <v>136</v>
      </c>
      <c r="O677" t="b">
        <v>1</v>
      </c>
      <c r="P677">
        <v>2021</v>
      </c>
      <c r="Q677" t="s">
        <v>10173</v>
      </c>
      <c r="R677">
        <v>28</v>
      </c>
      <c r="S677" t="s">
        <v>10167</v>
      </c>
      <c r="T677">
        <v>17</v>
      </c>
    </row>
    <row r="678" spans="1:20">
      <c r="A678" s="20">
        <v>676</v>
      </c>
      <c r="B678" t="s">
        <v>2456</v>
      </c>
      <c r="C678" t="s">
        <v>35</v>
      </c>
      <c r="D678" t="s">
        <v>342</v>
      </c>
      <c r="E678" t="s">
        <v>343</v>
      </c>
      <c r="F678" t="s">
        <v>1653</v>
      </c>
      <c r="G678" t="s">
        <v>2457</v>
      </c>
      <c r="H678" t="s">
        <v>10747</v>
      </c>
      <c r="I678" s="14">
        <v>44314.750451388893</v>
      </c>
      <c r="J678" t="s">
        <v>1152</v>
      </c>
      <c r="K678" t="s">
        <v>97</v>
      </c>
      <c r="L678" t="s">
        <v>121</v>
      </c>
      <c r="N678" t="s">
        <v>121</v>
      </c>
      <c r="O678" t="b">
        <v>1</v>
      </c>
      <c r="P678">
        <v>2021</v>
      </c>
      <c r="Q678" t="s">
        <v>10173</v>
      </c>
      <c r="R678">
        <v>28</v>
      </c>
      <c r="S678" t="s">
        <v>10167</v>
      </c>
      <c r="T678">
        <v>18</v>
      </c>
    </row>
    <row r="679" spans="1:20">
      <c r="A679" s="20">
        <v>677</v>
      </c>
      <c r="B679" t="s">
        <v>2458</v>
      </c>
      <c r="C679" t="s">
        <v>42</v>
      </c>
      <c r="D679" t="s">
        <v>375</v>
      </c>
      <c r="E679" t="s">
        <v>376</v>
      </c>
      <c r="F679" t="s">
        <v>2459</v>
      </c>
      <c r="G679" t="s">
        <v>682</v>
      </c>
      <c r="H679" t="s">
        <v>125</v>
      </c>
      <c r="I679" s="14">
        <v>44315.424016203702</v>
      </c>
      <c r="J679" t="s">
        <v>105</v>
      </c>
      <c r="K679" t="s">
        <v>97</v>
      </c>
      <c r="L679" t="s">
        <v>98</v>
      </c>
      <c r="M679" t="s">
        <v>2329</v>
      </c>
      <c r="N679" t="s">
        <v>98</v>
      </c>
      <c r="O679" t="b">
        <v>0</v>
      </c>
      <c r="P679">
        <v>2021</v>
      </c>
      <c r="Q679" t="s">
        <v>10173</v>
      </c>
      <c r="R679">
        <v>29</v>
      </c>
      <c r="S679" t="s">
        <v>10168</v>
      </c>
      <c r="T679">
        <v>10</v>
      </c>
    </row>
    <row r="680" spans="1:20">
      <c r="A680" s="20">
        <v>678</v>
      </c>
      <c r="B680" t="s">
        <v>2460</v>
      </c>
      <c r="C680" t="s">
        <v>35</v>
      </c>
      <c r="D680" t="s">
        <v>2461</v>
      </c>
      <c r="E680" t="s">
        <v>139</v>
      </c>
      <c r="F680" t="s">
        <v>2462</v>
      </c>
      <c r="G680" t="s">
        <v>2463</v>
      </c>
      <c r="H680" t="s">
        <v>10748</v>
      </c>
      <c r="I680" s="14">
        <v>44315.42564814815</v>
      </c>
      <c r="J680" t="s">
        <v>105</v>
      </c>
      <c r="K680" t="s">
        <v>97</v>
      </c>
      <c r="L680" t="s">
        <v>121</v>
      </c>
      <c r="M680" t="s">
        <v>2464</v>
      </c>
      <c r="N680" t="s">
        <v>109</v>
      </c>
      <c r="O680" t="b">
        <v>1</v>
      </c>
      <c r="P680">
        <v>2021</v>
      </c>
      <c r="Q680" t="s">
        <v>10173</v>
      </c>
      <c r="R680">
        <v>29</v>
      </c>
      <c r="S680" t="s">
        <v>10168</v>
      </c>
      <c r="T680">
        <v>10</v>
      </c>
    </row>
    <row r="681" spans="1:20">
      <c r="A681" s="20">
        <v>679</v>
      </c>
      <c r="B681" t="s">
        <v>2465</v>
      </c>
      <c r="C681" t="s">
        <v>35</v>
      </c>
      <c r="D681" t="s">
        <v>124</v>
      </c>
      <c r="E681" t="s">
        <v>144</v>
      </c>
      <c r="F681" t="s">
        <v>380</v>
      </c>
      <c r="G681" t="s">
        <v>2466</v>
      </c>
      <c r="H681" t="s">
        <v>10749</v>
      </c>
      <c r="I681" s="14">
        <v>44315.458761574067</v>
      </c>
      <c r="J681" t="s">
        <v>105</v>
      </c>
      <c r="K681" t="s">
        <v>114</v>
      </c>
      <c r="L681" t="s">
        <v>109</v>
      </c>
      <c r="M681" t="s">
        <v>385</v>
      </c>
      <c r="N681" t="s">
        <v>109</v>
      </c>
      <c r="O681" t="b">
        <v>0</v>
      </c>
      <c r="P681">
        <v>2021</v>
      </c>
      <c r="Q681" t="s">
        <v>10173</v>
      </c>
      <c r="R681">
        <v>29</v>
      </c>
      <c r="S681" t="s">
        <v>10168</v>
      </c>
      <c r="T681">
        <v>11</v>
      </c>
    </row>
    <row r="682" spans="1:20">
      <c r="A682" s="20">
        <v>680</v>
      </c>
      <c r="B682" t="s">
        <v>2467</v>
      </c>
      <c r="C682" t="s">
        <v>42</v>
      </c>
      <c r="D682" t="s">
        <v>1857</v>
      </c>
      <c r="E682" t="s">
        <v>1858</v>
      </c>
      <c r="F682" t="s">
        <v>2468</v>
      </c>
      <c r="G682" t="s">
        <v>2469</v>
      </c>
      <c r="H682" t="s">
        <v>10750</v>
      </c>
      <c r="I682" s="14">
        <v>44315.506909722222</v>
      </c>
      <c r="J682" t="s">
        <v>105</v>
      </c>
      <c r="K682" t="s">
        <v>97</v>
      </c>
      <c r="L682" t="s">
        <v>98</v>
      </c>
      <c r="M682" t="s">
        <v>2329</v>
      </c>
      <c r="N682" t="s">
        <v>98</v>
      </c>
      <c r="O682" t="b">
        <v>0</v>
      </c>
      <c r="P682">
        <v>2021</v>
      </c>
      <c r="Q682" t="s">
        <v>10173</v>
      </c>
      <c r="R682">
        <v>29</v>
      </c>
      <c r="S682" t="s">
        <v>10168</v>
      </c>
      <c r="T682">
        <v>12</v>
      </c>
    </row>
    <row r="683" spans="1:20">
      <c r="A683" s="20">
        <v>681</v>
      </c>
      <c r="B683" t="s">
        <v>2470</v>
      </c>
      <c r="C683" t="s">
        <v>42</v>
      </c>
      <c r="D683" t="s">
        <v>165</v>
      </c>
      <c r="E683" t="s">
        <v>133</v>
      </c>
      <c r="F683" t="s">
        <v>2168</v>
      </c>
      <c r="G683" t="s">
        <v>1635</v>
      </c>
      <c r="H683" t="s">
        <v>10557</v>
      </c>
      <c r="I683" s="14">
        <v>44315.59684027778</v>
      </c>
      <c r="J683" t="s">
        <v>105</v>
      </c>
      <c r="K683" t="s">
        <v>97</v>
      </c>
      <c r="L683" t="s">
        <v>98</v>
      </c>
      <c r="M683" t="s">
        <v>2186</v>
      </c>
      <c r="N683" t="s">
        <v>98</v>
      </c>
      <c r="O683" t="b">
        <v>0</v>
      </c>
      <c r="P683">
        <v>2021</v>
      </c>
      <c r="Q683" t="s">
        <v>10173</v>
      </c>
      <c r="R683">
        <v>29</v>
      </c>
      <c r="S683" t="s">
        <v>10168</v>
      </c>
      <c r="T683">
        <v>14</v>
      </c>
    </row>
    <row r="684" spans="1:20">
      <c r="A684" s="20">
        <v>682</v>
      </c>
      <c r="B684" t="s">
        <v>2471</v>
      </c>
      <c r="C684" t="s">
        <v>42</v>
      </c>
      <c r="D684" t="s">
        <v>215</v>
      </c>
      <c r="E684" t="s">
        <v>825</v>
      </c>
      <c r="F684" t="s">
        <v>2472</v>
      </c>
      <c r="G684" t="s">
        <v>2473</v>
      </c>
      <c r="H684" t="s">
        <v>10751</v>
      </c>
      <c r="I684" s="14">
        <v>44315.626203703701</v>
      </c>
      <c r="J684" t="s">
        <v>105</v>
      </c>
      <c r="K684" t="s">
        <v>97</v>
      </c>
      <c r="L684" t="s">
        <v>98</v>
      </c>
      <c r="M684" t="s">
        <v>2474</v>
      </c>
      <c r="N684" t="s">
        <v>98</v>
      </c>
      <c r="O684" t="b">
        <v>0</v>
      </c>
      <c r="P684">
        <v>2021</v>
      </c>
      <c r="Q684" t="s">
        <v>10173</v>
      </c>
      <c r="R684">
        <v>29</v>
      </c>
      <c r="S684" t="s">
        <v>10168</v>
      </c>
      <c r="T684">
        <v>15</v>
      </c>
    </row>
    <row r="685" spans="1:20">
      <c r="A685" s="20">
        <v>683</v>
      </c>
      <c r="B685" t="s">
        <v>2475</v>
      </c>
      <c r="C685" t="s">
        <v>42</v>
      </c>
      <c r="D685" t="s">
        <v>215</v>
      </c>
      <c r="E685" t="s">
        <v>216</v>
      </c>
      <c r="F685" t="s">
        <v>636</v>
      </c>
      <c r="G685" t="s">
        <v>2476</v>
      </c>
      <c r="H685" t="s">
        <v>10752</v>
      </c>
      <c r="I685" s="14">
        <v>44315.67527777778</v>
      </c>
      <c r="J685" t="s">
        <v>105</v>
      </c>
      <c r="K685" t="s">
        <v>97</v>
      </c>
      <c r="L685" t="s">
        <v>98</v>
      </c>
      <c r="M685" t="s">
        <v>2477</v>
      </c>
      <c r="N685" t="s">
        <v>98</v>
      </c>
      <c r="O685" t="b">
        <v>0</v>
      </c>
      <c r="P685">
        <v>2021</v>
      </c>
      <c r="Q685" t="s">
        <v>10173</v>
      </c>
      <c r="R685">
        <v>29</v>
      </c>
      <c r="S685" t="s">
        <v>10168</v>
      </c>
      <c r="T685">
        <v>16</v>
      </c>
    </row>
    <row r="686" spans="1:20">
      <c r="A686" s="20">
        <v>684</v>
      </c>
      <c r="B686" t="s">
        <v>2478</v>
      </c>
      <c r="C686" t="s">
        <v>44</v>
      </c>
      <c r="D686" t="s">
        <v>375</v>
      </c>
      <c r="E686" t="s">
        <v>376</v>
      </c>
      <c r="F686" t="s">
        <v>2479</v>
      </c>
      <c r="G686" t="s">
        <v>2222</v>
      </c>
      <c r="H686" t="s">
        <v>10693</v>
      </c>
      <c r="I686" s="14">
        <v>44315.697442129633</v>
      </c>
      <c r="J686" t="s">
        <v>105</v>
      </c>
      <c r="K686" t="s">
        <v>114</v>
      </c>
      <c r="L686" t="s">
        <v>98</v>
      </c>
      <c r="M686" t="s">
        <v>2480</v>
      </c>
      <c r="N686" t="s">
        <v>98</v>
      </c>
      <c r="O686" t="b">
        <v>0</v>
      </c>
      <c r="P686">
        <v>2021</v>
      </c>
      <c r="Q686" t="s">
        <v>10173</v>
      </c>
      <c r="R686">
        <v>29</v>
      </c>
      <c r="S686" t="s">
        <v>10168</v>
      </c>
      <c r="T686">
        <v>16</v>
      </c>
    </row>
    <row r="687" spans="1:20">
      <c r="A687" s="20">
        <v>685</v>
      </c>
      <c r="B687" t="s">
        <v>2481</v>
      </c>
      <c r="C687" t="s">
        <v>44</v>
      </c>
      <c r="D687" t="s">
        <v>159</v>
      </c>
      <c r="E687" t="s">
        <v>248</v>
      </c>
      <c r="F687" t="s">
        <v>2482</v>
      </c>
      <c r="G687" t="s">
        <v>1529</v>
      </c>
      <c r="H687" t="s">
        <v>10530</v>
      </c>
      <c r="I687" s="14">
        <v>44315.726342592592</v>
      </c>
      <c r="J687" t="s">
        <v>105</v>
      </c>
      <c r="K687" t="s">
        <v>97</v>
      </c>
      <c r="L687" t="s">
        <v>98</v>
      </c>
      <c r="M687" t="s">
        <v>2483</v>
      </c>
      <c r="N687" t="s">
        <v>98</v>
      </c>
      <c r="O687" t="b">
        <v>0</v>
      </c>
      <c r="P687">
        <v>2021</v>
      </c>
      <c r="Q687" t="s">
        <v>10173</v>
      </c>
      <c r="R687">
        <v>29</v>
      </c>
      <c r="S687" t="s">
        <v>10168</v>
      </c>
      <c r="T687">
        <v>17</v>
      </c>
    </row>
    <row r="688" spans="1:20">
      <c r="A688" s="20">
        <v>686</v>
      </c>
      <c r="B688" t="s">
        <v>2484</v>
      </c>
      <c r="C688" t="s">
        <v>44</v>
      </c>
      <c r="D688" t="s">
        <v>1217</v>
      </c>
      <c r="E688" t="s">
        <v>1218</v>
      </c>
      <c r="F688" t="s">
        <v>1041</v>
      </c>
      <c r="G688" t="s">
        <v>2485</v>
      </c>
      <c r="H688" t="s">
        <v>10753</v>
      </c>
      <c r="I688" s="14">
        <v>44315.746145833327</v>
      </c>
      <c r="J688" t="s">
        <v>1152</v>
      </c>
      <c r="K688" t="s">
        <v>97</v>
      </c>
      <c r="N688" t="s">
        <v>121</v>
      </c>
      <c r="O688" t="b">
        <v>0</v>
      </c>
      <c r="P688">
        <v>2021</v>
      </c>
      <c r="Q688" t="s">
        <v>10173</v>
      </c>
      <c r="R688">
        <v>29</v>
      </c>
      <c r="S688" t="s">
        <v>10168</v>
      </c>
      <c r="T688">
        <v>17</v>
      </c>
    </row>
    <row r="689" spans="1:20">
      <c r="A689" s="20">
        <v>687</v>
      </c>
      <c r="B689" t="s">
        <v>2486</v>
      </c>
      <c r="C689" t="s">
        <v>35</v>
      </c>
      <c r="D689" t="s">
        <v>2252</v>
      </c>
      <c r="E689" t="s">
        <v>2253</v>
      </c>
      <c r="F689" t="s">
        <v>2254</v>
      </c>
      <c r="G689" t="s">
        <v>2255</v>
      </c>
      <c r="H689" t="s">
        <v>10701</v>
      </c>
      <c r="I689" s="14">
        <v>44315.758634259262</v>
      </c>
      <c r="J689" t="s">
        <v>105</v>
      </c>
      <c r="K689" t="s">
        <v>97</v>
      </c>
      <c r="L689" t="s">
        <v>121</v>
      </c>
      <c r="M689" t="s">
        <v>2487</v>
      </c>
      <c r="N689" t="s">
        <v>109</v>
      </c>
      <c r="O689" t="b">
        <v>0</v>
      </c>
      <c r="P689">
        <v>2021</v>
      </c>
      <c r="Q689" t="s">
        <v>10173</v>
      </c>
      <c r="R689">
        <v>29</v>
      </c>
      <c r="S689" t="s">
        <v>10168</v>
      </c>
      <c r="T689">
        <v>18</v>
      </c>
    </row>
    <row r="690" spans="1:20">
      <c r="A690" s="20">
        <v>688</v>
      </c>
      <c r="B690" t="s">
        <v>2488</v>
      </c>
      <c r="C690" t="s">
        <v>42</v>
      </c>
      <c r="D690" t="s">
        <v>215</v>
      </c>
      <c r="E690" t="s">
        <v>216</v>
      </c>
      <c r="F690" t="s">
        <v>1370</v>
      </c>
      <c r="G690" t="s">
        <v>2489</v>
      </c>
      <c r="H690" t="s">
        <v>10754</v>
      </c>
      <c r="I690" s="14">
        <v>44315.797615740739</v>
      </c>
      <c r="J690" t="s">
        <v>105</v>
      </c>
      <c r="K690" t="s">
        <v>97</v>
      </c>
      <c r="L690" t="s">
        <v>98</v>
      </c>
      <c r="M690" t="s">
        <v>2490</v>
      </c>
      <c r="N690" t="s">
        <v>98</v>
      </c>
      <c r="O690" t="b">
        <v>0</v>
      </c>
      <c r="P690">
        <v>2021</v>
      </c>
      <c r="Q690" t="s">
        <v>10173</v>
      </c>
      <c r="R690">
        <v>29</v>
      </c>
      <c r="S690" t="s">
        <v>10168</v>
      </c>
      <c r="T690">
        <v>19</v>
      </c>
    </row>
    <row r="691" spans="1:20">
      <c r="A691" s="20">
        <v>689</v>
      </c>
      <c r="B691" t="s">
        <v>2491</v>
      </c>
      <c r="C691" t="s">
        <v>42</v>
      </c>
      <c r="D691" t="s">
        <v>1857</v>
      </c>
      <c r="E691" t="s">
        <v>1858</v>
      </c>
      <c r="F691" t="s">
        <v>2492</v>
      </c>
      <c r="G691" t="s">
        <v>2493</v>
      </c>
      <c r="H691" t="s">
        <v>10755</v>
      </c>
      <c r="I691" s="14">
        <v>44315.834305555552</v>
      </c>
      <c r="J691" t="s">
        <v>105</v>
      </c>
      <c r="K691" t="s">
        <v>97</v>
      </c>
      <c r="L691" t="s">
        <v>98</v>
      </c>
      <c r="M691" t="s">
        <v>2494</v>
      </c>
      <c r="N691" t="s">
        <v>98</v>
      </c>
      <c r="O691" t="b">
        <v>0</v>
      </c>
      <c r="P691">
        <v>2021</v>
      </c>
      <c r="Q691" t="s">
        <v>10173</v>
      </c>
      <c r="R691">
        <v>29</v>
      </c>
      <c r="S691" t="s">
        <v>10168</v>
      </c>
      <c r="T691">
        <v>20</v>
      </c>
    </row>
    <row r="692" spans="1:20">
      <c r="A692" s="20">
        <v>690</v>
      </c>
      <c r="B692" t="s">
        <v>2495</v>
      </c>
      <c r="C692" t="s">
        <v>42</v>
      </c>
      <c r="D692" t="s">
        <v>92</v>
      </c>
      <c r="E692" t="s">
        <v>186</v>
      </c>
      <c r="F692" t="s">
        <v>2210</v>
      </c>
      <c r="G692" t="s">
        <v>2496</v>
      </c>
      <c r="H692" t="s">
        <v>10756</v>
      </c>
      <c r="I692" s="14">
        <v>44315.903634259259</v>
      </c>
      <c r="J692" t="s">
        <v>105</v>
      </c>
      <c r="K692" t="s">
        <v>97</v>
      </c>
      <c r="L692" t="s">
        <v>98</v>
      </c>
      <c r="M692" t="s">
        <v>2497</v>
      </c>
      <c r="N692" t="s">
        <v>98</v>
      </c>
      <c r="O692" t="b">
        <v>0</v>
      </c>
      <c r="P692">
        <v>2021</v>
      </c>
      <c r="Q692" t="s">
        <v>10173</v>
      </c>
      <c r="R692">
        <v>29</v>
      </c>
      <c r="S692" t="s">
        <v>10168</v>
      </c>
      <c r="T692">
        <v>21</v>
      </c>
    </row>
    <row r="693" spans="1:20">
      <c r="A693" s="20">
        <v>691</v>
      </c>
      <c r="B693" t="s">
        <v>2498</v>
      </c>
      <c r="C693" t="s">
        <v>42</v>
      </c>
      <c r="D693" t="s">
        <v>92</v>
      </c>
      <c r="E693" t="s">
        <v>895</v>
      </c>
      <c r="F693" t="s">
        <v>1055</v>
      </c>
      <c r="G693" t="s">
        <v>2499</v>
      </c>
      <c r="H693" t="s">
        <v>10757</v>
      </c>
      <c r="I693" s="14">
        <v>44316.380196759259</v>
      </c>
      <c r="J693" t="s">
        <v>105</v>
      </c>
      <c r="K693" t="s">
        <v>97</v>
      </c>
      <c r="L693" t="s">
        <v>98</v>
      </c>
      <c r="M693" t="s">
        <v>2500</v>
      </c>
      <c r="N693" t="s">
        <v>98</v>
      </c>
      <c r="O693" t="b">
        <v>0</v>
      </c>
      <c r="P693">
        <v>2021</v>
      </c>
      <c r="Q693" t="s">
        <v>10173</v>
      </c>
      <c r="R693">
        <v>30</v>
      </c>
      <c r="S693" t="s">
        <v>10169</v>
      </c>
      <c r="T693">
        <v>9</v>
      </c>
    </row>
    <row r="694" spans="1:20">
      <c r="A694" s="20">
        <v>692</v>
      </c>
      <c r="B694" t="s">
        <v>2501</v>
      </c>
      <c r="C694" t="s">
        <v>42</v>
      </c>
      <c r="D694" t="s">
        <v>92</v>
      </c>
      <c r="E694" t="s">
        <v>186</v>
      </c>
      <c r="F694" t="s">
        <v>2502</v>
      </c>
      <c r="G694" t="s">
        <v>2503</v>
      </c>
      <c r="H694" t="s">
        <v>10758</v>
      </c>
      <c r="I694" s="14">
        <v>44316.399050925917</v>
      </c>
      <c r="J694" t="s">
        <v>105</v>
      </c>
      <c r="K694" t="s">
        <v>97</v>
      </c>
      <c r="L694" t="s">
        <v>98</v>
      </c>
      <c r="M694" t="s">
        <v>2504</v>
      </c>
      <c r="N694" t="s">
        <v>98</v>
      </c>
      <c r="O694" t="b">
        <v>0</v>
      </c>
      <c r="P694">
        <v>2021</v>
      </c>
      <c r="Q694" t="s">
        <v>10173</v>
      </c>
      <c r="R694">
        <v>30</v>
      </c>
      <c r="S694" t="s">
        <v>10169</v>
      </c>
      <c r="T694">
        <v>9</v>
      </c>
    </row>
    <row r="695" spans="1:20">
      <c r="A695" s="20">
        <v>693</v>
      </c>
      <c r="B695" t="s">
        <v>2505</v>
      </c>
      <c r="C695" t="s">
        <v>42</v>
      </c>
      <c r="D695" t="s">
        <v>92</v>
      </c>
      <c r="E695" t="s">
        <v>186</v>
      </c>
      <c r="F695" t="s">
        <v>564</v>
      </c>
      <c r="G695" t="s">
        <v>2506</v>
      </c>
      <c r="H695" t="s">
        <v>10759</v>
      </c>
      <c r="I695" s="14">
        <v>44316.407233796293</v>
      </c>
      <c r="J695" t="s">
        <v>105</v>
      </c>
      <c r="K695" t="s">
        <v>97</v>
      </c>
      <c r="L695" t="s">
        <v>98</v>
      </c>
      <c r="M695" t="s">
        <v>2507</v>
      </c>
      <c r="N695" t="s">
        <v>98</v>
      </c>
      <c r="O695" t="b">
        <v>0</v>
      </c>
      <c r="P695">
        <v>2021</v>
      </c>
      <c r="Q695" t="s">
        <v>10173</v>
      </c>
      <c r="R695">
        <v>30</v>
      </c>
      <c r="S695" t="s">
        <v>10169</v>
      </c>
      <c r="T695">
        <v>9</v>
      </c>
    </row>
    <row r="696" spans="1:20">
      <c r="A696" s="20">
        <v>694</v>
      </c>
      <c r="B696" t="s">
        <v>2508</v>
      </c>
      <c r="C696" t="s">
        <v>42</v>
      </c>
      <c r="D696" t="s">
        <v>92</v>
      </c>
      <c r="E696" t="s">
        <v>186</v>
      </c>
      <c r="F696" t="s">
        <v>2509</v>
      </c>
      <c r="G696" t="s">
        <v>2510</v>
      </c>
      <c r="H696" t="s">
        <v>10760</v>
      </c>
      <c r="I696" s="14">
        <v>44316.410578703697</v>
      </c>
      <c r="J696" t="s">
        <v>105</v>
      </c>
      <c r="K696" t="s">
        <v>114</v>
      </c>
      <c r="L696" t="s">
        <v>98</v>
      </c>
      <c r="M696" t="s">
        <v>2511</v>
      </c>
      <c r="N696" t="s">
        <v>98</v>
      </c>
      <c r="O696" t="b">
        <v>0</v>
      </c>
      <c r="P696">
        <v>2021</v>
      </c>
      <c r="Q696" t="s">
        <v>10173</v>
      </c>
      <c r="R696">
        <v>30</v>
      </c>
      <c r="S696" t="s">
        <v>10169</v>
      </c>
      <c r="T696">
        <v>9</v>
      </c>
    </row>
    <row r="697" spans="1:20">
      <c r="A697" s="20">
        <v>695</v>
      </c>
      <c r="B697" t="s">
        <v>2512</v>
      </c>
      <c r="C697" t="s">
        <v>42</v>
      </c>
      <c r="D697" t="s">
        <v>92</v>
      </c>
      <c r="E697" t="s">
        <v>895</v>
      </c>
      <c r="F697" t="s">
        <v>908</v>
      </c>
      <c r="G697" t="s">
        <v>2513</v>
      </c>
      <c r="H697" t="s">
        <v>10761</v>
      </c>
      <c r="I697" s="14">
        <v>44316.422754629632</v>
      </c>
      <c r="J697" t="s">
        <v>105</v>
      </c>
      <c r="K697" t="s">
        <v>97</v>
      </c>
      <c r="L697" t="s">
        <v>98</v>
      </c>
      <c r="M697" t="s">
        <v>2514</v>
      </c>
      <c r="N697" t="s">
        <v>98</v>
      </c>
      <c r="O697" t="b">
        <v>0</v>
      </c>
      <c r="P697">
        <v>2021</v>
      </c>
      <c r="Q697" t="s">
        <v>10173</v>
      </c>
      <c r="R697">
        <v>30</v>
      </c>
      <c r="S697" t="s">
        <v>10169</v>
      </c>
      <c r="T697">
        <v>10</v>
      </c>
    </row>
    <row r="698" spans="1:20">
      <c r="A698" s="20">
        <v>696</v>
      </c>
      <c r="B698" t="s">
        <v>2515</v>
      </c>
      <c r="C698" t="s">
        <v>60</v>
      </c>
      <c r="D698" t="s">
        <v>457</v>
      </c>
      <c r="F698" t="s">
        <v>2516</v>
      </c>
      <c r="G698" t="s">
        <v>1751</v>
      </c>
      <c r="H698" t="s">
        <v>10582</v>
      </c>
      <c r="I698" s="14">
        <v>44316.426527777781</v>
      </c>
      <c r="J698" t="s">
        <v>554</v>
      </c>
      <c r="K698" t="s">
        <v>114</v>
      </c>
      <c r="N698" t="s">
        <v>98</v>
      </c>
      <c r="O698" t="b">
        <v>1</v>
      </c>
      <c r="P698">
        <v>2021</v>
      </c>
      <c r="Q698" t="s">
        <v>10173</v>
      </c>
      <c r="R698">
        <v>30</v>
      </c>
      <c r="S698" t="s">
        <v>10169</v>
      </c>
      <c r="T698">
        <v>10</v>
      </c>
    </row>
    <row r="699" spans="1:20">
      <c r="A699" s="20">
        <v>697</v>
      </c>
      <c r="B699" t="s">
        <v>2517</v>
      </c>
      <c r="C699" t="s">
        <v>35</v>
      </c>
      <c r="D699" t="s">
        <v>180</v>
      </c>
      <c r="E699" t="s">
        <v>181</v>
      </c>
      <c r="F699" t="s">
        <v>1380</v>
      </c>
      <c r="G699" t="s">
        <v>2518</v>
      </c>
      <c r="H699" t="s">
        <v>10762</v>
      </c>
      <c r="I699" s="14">
        <v>44316.43954861111</v>
      </c>
      <c r="J699" t="s">
        <v>105</v>
      </c>
      <c r="K699" t="s">
        <v>97</v>
      </c>
      <c r="L699" t="s">
        <v>109</v>
      </c>
      <c r="M699" t="s">
        <v>2519</v>
      </c>
      <c r="N699" t="s">
        <v>109</v>
      </c>
      <c r="O699" t="b">
        <v>0</v>
      </c>
      <c r="P699">
        <v>2021</v>
      </c>
      <c r="Q699" t="s">
        <v>10173</v>
      </c>
      <c r="R699">
        <v>30</v>
      </c>
      <c r="S699" t="s">
        <v>10169</v>
      </c>
      <c r="T699">
        <v>10</v>
      </c>
    </row>
    <row r="700" spans="1:20">
      <c r="A700" s="20">
        <v>698</v>
      </c>
      <c r="B700" t="s">
        <v>2520</v>
      </c>
      <c r="C700" t="s">
        <v>42</v>
      </c>
      <c r="D700" t="s">
        <v>92</v>
      </c>
      <c r="E700" t="s">
        <v>895</v>
      </c>
      <c r="F700" t="s">
        <v>2521</v>
      </c>
      <c r="G700" t="s">
        <v>2522</v>
      </c>
      <c r="H700" t="s">
        <v>10763</v>
      </c>
      <c r="I700" s="14">
        <v>44316.44771990741</v>
      </c>
      <c r="J700" t="s">
        <v>105</v>
      </c>
      <c r="K700" t="s">
        <v>97</v>
      </c>
      <c r="L700" t="s">
        <v>98</v>
      </c>
      <c r="M700" t="s">
        <v>2523</v>
      </c>
      <c r="N700" t="s">
        <v>98</v>
      </c>
      <c r="O700" t="b">
        <v>0</v>
      </c>
      <c r="P700">
        <v>2021</v>
      </c>
      <c r="Q700" t="s">
        <v>10173</v>
      </c>
      <c r="R700">
        <v>30</v>
      </c>
      <c r="S700" t="s">
        <v>10169</v>
      </c>
      <c r="T700">
        <v>10</v>
      </c>
    </row>
    <row r="701" spans="1:20">
      <c r="A701" s="20">
        <v>699</v>
      </c>
      <c r="B701" t="s">
        <v>2524</v>
      </c>
      <c r="C701" t="s">
        <v>42</v>
      </c>
      <c r="D701" t="s">
        <v>92</v>
      </c>
      <c r="E701" t="s">
        <v>895</v>
      </c>
      <c r="F701" t="s">
        <v>2525</v>
      </c>
      <c r="G701" t="s">
        <v>2510</v>
      </c>
      <c r="H701" t="s">
        <v>10760</v>
      </c>
      <c r="I701" s="14">
        <v>44316.454918981479</v>
      </c>
      <c r="J701" t="s">
        <v>105</v>
      </c>
      <c r="K701" t="s">
        <v>97</v>
      </c>
      <c r="L701" t="s">
        <v>98</v>
      </c>
      <c r="M701" t="s">
        <v>2526</v>
      </c>
      <c r="N701" t="s">
        <v>98</v>
      </c>
      <c r="O701" t="b">
        <v>0</v>
      </c>
      <c r="P701">
        <v>2021</v>
      </c>
      <c r="Q701" t="s">
        <v>10173</v>
      </c>
      <c r="R701">
        <v>30</v>
      </c>
      <c r="S701" t="s">
        <v>10169</v>
      </c>
      <c r="T701">
        <v>10</v>
      </c>
    </row>
    <row r="702" spans="1:20">
      <c r="A702" s="20">
        <v>700</v>
      </c>
      <c r="B702" t="s">
        <v>2527</v>
      </c>
      <c r="C702" t="s">
        <v>42</v>
      </c>
      <c r="D702" t="s">
        <v>92</v>
      </c>
      <c r="E702" t="s">
        <v>186</v>
      </c>
      <c r="F702" t="s">
        <v>2528</v>
      </c>
      <c r="G702" t="s">
        <v>2529</v>
      </c>
      <c r="H702" t="s">
        <v>10764</v>
      </c>
      <c r="I702" s="14">
        <v>44316.457199074073</v>
      </c>
      <c r="J702" t="s">
        <v>105</v>
      </c>
      <c r="K702" t="s">
        <v>97</v>
      </c>
      <c r="L702" t="s">
        <v>98</v>
      </c>
      <c r="M702" t="s">
        <v>2530</v>
      </c>
      <c r="N702" t="s">
        <v>98</v>
      </c>
      <c r="O702" t="b">
        <v>0</v>
      </c>
      <c r="P702">
        <v>2021</v>
      </c>
      <c r="Q702" t="s">
        <v>10173</v>
      </c>
      <c r="R702">
        <v>30</v>
      </c>
      <c r="S702" t="s">
        <v>10169</v>
      </c>
      <c r="T702">
        <v>10</v>
      </c>
    </row>
    <row r="703" spans="1:20">
      <c r="A703" s="20">
        <v>701</v>
      </c>
      <c r="B703" t="s">
        <v>2531</v>
      </c>
      <c r="C703" t="s">
        <v>42</v>
      </c>
      <c r="D703" t="s">
        <v>92</v>
      </c>
      <c r="E703" t="s">
        <v>186</v>
      </c>
      <c r="F703" t="s">
        <v>2532</v>
      </c>
      <c r="G703" t="s">
        <v>2013</v>
      </c>
      <c r="H703" t="s">
        <v>10646</v>
      </c>
      <c r="I703" s="14">
        <v>44316.468981481477</v>
      </c>
      <c r="J703" t="s">
        <v>105</v>
      </c>
      <c r="K703" t="s">
        <v>114</v>
      </c>
      <c r="L703" t="s">
        <v>98</v>
      </c>
      <c r="M703" t="s">
        <v>2533</v>
      </c>
      <c r="N703" t="s">
        <v>98</v>
      </c>
      <c r="O703" t="b">
        <v>0</v>
      </c>
      <c r="P703">
        <v>2021</v>
      </c>
      <c r="Q703" t="s">
        <v>10173</v>
      </c>
      <c r="R703">
        <v>30</v>
      </c>
      <c r="S703" t="s">
        <v>10169</v>
      </c>
      <c r="T703">
        <v>11</v>
      </c>
    </row>
    <row r="704" spans="1:20">
      <c r="A704" s="20">
        <v>702</v>
      </c>
      <c r="B704" t="s">
        <v>2534</v>
      </c>
      <c r="C704" t="s">
        <v>35</v>
      </c>
      <c r="D704" t="s">
        <v>225</v>
      </c>
      <c r="E704" t="s">
        <v>226</v>
      </c>
      <c r="F704" t="s">
        <v>380</v>
      </c>
      <c r="G704" t="s">
        <v>104</v>
      </c>
      <c r="H704" t="s">
        <v>10193</v>
      </c>
      <c r="I704" s="14">
        <v>44316.471805555557</v>
      </c>
      <c r="J704" t="s">
        <v>105</v>
      </c>
      <c r="K704" t="s">
        <v>114</v>
      </c>
      <c r="L704" t="s">
        <v>136</v>
      </c>
      <c r="M704" t="s">
        <v>2535</v>
      </c>
      <c r="N704" t="s">
        <v>136</v>
      </c>
      <c r="O704" t="b">
        <v>1</v>
      </c>
      <c r="P704">
        <v>2021</v>
      </c>
      <c r="Q704" t="s">
        <v>10173</v>
      </c>
      <c r="R704">
        <v>30</v>
      </c>
      <c r="S704" t="s">
        <v>10169</v>
      </c>
      <c r="T704">
        <v>11</v>
      </c>
    </row>
    <row r="705" spans="1:20">
      <c r="A705" s="20">
        <v>703</v>
      </c>
      <c r="B705" t="s">
        <v>2536</v>
      </c>
      <c r="C705" t="s">
        <v>42</v>
      </c>
      <c r="D705" t="s">
        <v>92</v>
      </c>
      <c r="E705" t="s">
        <v>895</v>
      </c>
      <c r="F705" t="s">
        <v>2537</v>
      </c>
      <c r="G705" t="s">
        <v>2538</v>
      </c>
      <c r="H705" t="s">
        <v>10765</v>
      </c>
      <c r="I705" s="14">
        <v>44316.494351851848</v>
      </c>
      <c r="J705" t="s">
        <v>105</v>
      </c>
      <c r="K705" t="s">
        <v>97</v>
      </c>
      <c r="L705" t="s">
        <v>98</v>
      </c>
      <c r="M705" t="s">
        <v>2539</v>
      </c>
      <c r="N705" t="s">
        <v>98</v>
      </c>
      <c r="O705" t="b">
        <v>0</v>
      </c>
      <c r="P705">
        <v>2021</v>
      </c>
      <c r="Q705" t="s">
        <v>10173</v>
      </c>
      <c r="R705">
        <v>30</v>
      </c>
      <c r="S705" t="s">
        <v>10169</v>
      </c>
      <c r="T705">
        <v>11</v>
      </c>
    </row>
    <row r="706" spans="1:20">
      <c r="A706" s="20">
        <v>704</v>
      </c>
      <c r="B706" t="s">
        <v>2540</v>
      </c>
      <c r="C706" t="s">
        <v>42</v>
      </c>
      <c r="D706" t="s">
        <v>92</v>
      </c>
      <c r="E706" t="s">
        <v>895</v>
      </c>
      <c r="F706" t="s">
        <v>2509</v>
      </c>
      <c r="G706" t="s">
        <v>2541</v>
      </c>
      <c r="H706" t="s">
        <v>10766</v>
      </c>
      <c r="I706" s="14">
        <v>44316.493159722217</v>
      </c>
      <c r="J706" t="s">
        <v>105</v>
      </c>
      <c r="K706" t="s">
        <v>97</v>
      </c>
      <c r="L706" t="s">
        <v>98</v>
      </c>
      <c r="M706" t="s">
        <v>2542</v>
      </c>
      <c r="N706" t="s">
        <v>98</v>
      </c>
      <c r="O706" t="b">
        <v>0</v>
      </c>
      <c r="P706">
        <v>2021</v>
      </c>
      <c r="Q706" t="s">
        <v>10173</v>
      </c>
      <c r="R706">
        <v>30</v>
      </c>
      <c r="S706" t="s">
        <v>10169</v>
      </c>
      <c r="T706">
        <v>11</v>
      </c>
    </row>
    <row r="707" spans="1:20">
      <c r="A707" s="20">
        <v>705</v>
      </c>
      <c r="B707" t="s">
        <v>2543</v>
      </c>
      <c r="C707" t="s">
        <v>35</v>
      </c>
      <c r="D707" t="s">
        <v>180</v>
      </c>
      <c r="E707" t="s">
        <v>181</v>
      </c>
      <c r="F707" t="s">
        <v>1649</v>
      </c>
      <c r="G707" t="s">
        <v>2544</v>
      </c>
      <c r="H707" t="s">
        <v>10767</v>
      </c>
      <c r="I707" s="14">
        <v>44316.527407407397</v>
      </c>
      <c r="J707" t="s">
        <v>105</v>
      </c>
      <c r="K707" t="s">
        <v>97</v>
      </c>
      <c r="L707" t="s">
        <v>109</v>
      </c>
      <c r="M707" t="s">
        <v>2545</v>
      </c>
      <c r="N707" t="s">
        <v>109</v>
      </c>
      <c r="O707" t="b">
        <v>0</v>
      </c>
      <c r="P707">
        <v>2021</v>
      </c>
      <c r="Q707" t="s">
        <v>10173</v>
      </c>
      <c r="R707">
        <v>30</v>
      </c>
      <c r="S707" t="s">
        <v>10169</v>
      </c>
      <c r="T707">
        <v>12</v>
      </c>
    </row>
    <row r="708" spans="1:20">
      <c r="A708" s="20">
        <v>706</v>
      </c>
      <c r="B708" t="s">
        <v>2546</v>
      </c>
      <c r="C708" t="s">
        <v>39</v>
      </c>
      <c r="D708" t="s">
        <v>175</v>
      </c>
      <c r="E708" t="s">
        <v>270</v>
      </c>
      <c r="F708" t="s">
        <v>601</v>
      </c>
      <c r="G708" t="s">
        <v>2547</v>
      </c>
      <c r="H708" t="s">
        <v>10768</v>
      </c>
      <c r="I708" s="14">
        <v>44316.53528935185</v>
      </c>
      <c r="J708" t="s">
        <v>105</v>
      </c>
      <c r="K708" t="s">
        <v>114</v>
      </c>
      <c r="L708" t="s">
        <v>98</v>
      </c>
      <c r="M708" t="s">
        <v>2548</v>
      </c>
      <c r="N708" t="s">
        <v>98</v>
      </c>
      <c r="O708" t="b">
        <v>0</v>
      </c>
      <c r="P708">
        <v>2021</v>
      </c>
      <c r="Q708" t="s">
        <v>10173</v>
      </c>
      <c r="R708">
        <v>30</v>
      </c>
      <c r="S708" t="s">
        <v>10169</v>
      </c>
      <c r="T708">
        <v>12</v>
      </c>
    </row>
    <row r="709" spans="1:20">
      <c r="A709" s="20">
        <v>707</v>
      </c>
      <c r="B709" t="s">
        <v>2549</v>
      </c>
      <c r="C709" t="s">
        <v>39</v>
      </c>
      <c r="D709" t="s">
        <v>175</v>
      </c>
      <c r="E709" t="s">
        <v>176</v>
      </c>
      <c r="F709" t="s">
        <v>453</v>
      </c>
      <c r="G709" t="s">
        <v>2550</v>
      </c>
      <c r="H709" t="s">
        <v>10769</v>
      </c>
      <c r="I709" s="14">
        <v>44316.551342592589</v>
      </c>
      <c r="J709" t="s">
        <v>105</v>
      </c>
      <c r="K709" t="s">
        <v>97</v>
      </c>
      <c r="L709" t="s">
        <v>98</v>
      </c>
      <c r="M709" t="s">
        <v>2551</v>
      </c>
      <c r="N709" t="s">
        <v>98</v>
      </c>
      <c r="O709" t="b">
        <v>0</v>
      </c>
      <c r="P709">
        <v>2021</v>
      </c>
      <c r="Q709" t="s">
        <v>10173</v>
      </c>
      <c r="R709">
        <v>30</v>
      </c>
      <c r="S709" t="s">
        <v>10169</v>
      </c>
      <c r="T709">
        <v>13</v>
      </c>
    </row>
    <row r="710" spans="1:20">
      <c r="A710" s="20">
        <v>708</v>
      </c>
      <c r="B710" t="s">
        <v>2552</v>
      </c>
      <c r="C710" t="s">
        <v>42</v>
      </c>
      <c r="D710" t="s">
        <v>92</v>
      </c>
      <c r="E710" t="s">
        <v>93</v>
      </c>
      <c r="F710" t="s">
        <v>2553</v>
      </c>
      <c r="G710" t="s">
        <v>2554</v>
      </c>
      <c r="H710" t="s">
        <v>10770</v>
      </c>
      <c r="I710" s="14">
        <v>44316.554155092592</v>
      </c>
      <c r="J710" t="s">
        <v>105</v>
      </c>
      <c r="K710" t="s">
        <v>97</v>
      </c>
      <c r="L710" t="s">
        <v>98</v>
      </c>
      <c r="M710" t="s">
        <v>2555</v>
      </c>
      <c r="N710" t="s">
        <v>98</v>
      </c>
      <c r="O710" t="b">
        <v>0</v>
      </c>
      <c r="P710">
        <v>2021</v>
      </c>
      <c r="Q710" t="s">
        <v>10173</v>
      </c>
      <c r="R710">
        <v>30</v>
      </c>
      <c r="S710" t="s">
        <v>10169</v>
      </c>
      <c r="T710">
        <v>13</v>
      </c>
    </row>
    <row r="711" spans="1:20">
      <c r="A711" s="20">
        <v>709</v>
      </c>
      <c r="B711" t="s">
        <v>2556</v>
      </c>
      <c r="C711" t="s">
        <v>42</v>
      </c>
      <c r="D711" t="s">
        <v>215</v>
      </c>
      <c r="E711" t="s">
        <v>216</v>
      </c>
      <c r="F711" t="s">
        <v>1207</v>
      </c>
      <c r="G711" t="s">
        <v>2557</v>
      </c>
      <c r="H711" t="s">
        <v>10771</v>
      </c>
      <c r="I711" s="14">
        <v>44316.657326388893</v>
      </c>
      <c r="J711" t="s">
        <v>105</v>
      </c>
      <c r="K711" t="s">
        <v>97</v>
      </c>
      <c r="L711" t="s">
        <v>98</v>
      </c>
      <c r="M711" t="s">
        <v>2558</v>
      </c>
      <c r="N711" t="s">
        <v>98</v>
      </c>
      <c r="O711" t="b">
        <v>0</v>
      </c>
      <c r="P711">
        <v>2021</v>
      </c>
      <c r="Q711" t="s">
        <v>10173</v>
      </c>
      <c r="R711">
        <v>30</v>
      </c>
      <c r="S711" t="s">
        <v>10169</v>
      </c>
      <c r="T711">
        <v>15</v>
      </c>
    </row>
    <row r="712" spans="1:20">
      <c r="A712" s="20">
        <v>710</v>
      </c>
      <c r="B712" t="s">
        <v>2559</v>
      </c>
      <c r="C712" t="s">
        <v>42</v>
      </c>
      <c r="D712" t="s">
        <v>507</v>
      </c>
      <c r="E712" t="s">
        <v>508</v>
      </c>
      <c r="F712" t="s">
        <v>2560</v>
      </c>
      <c r="G712" t="s">
        <v>2249</v>
      </c>
      <c r="H712" t="s">
        <v>10700</v>
      </c>
      <c r="I712" s="14">
        <v>44316.711319444446</v>
      </c>
      <c r="J712" t="s">
        <v>554</v>
      </c>
      <c r="K712" t="s">
        <v>97</v>
      </c>
      <c r="N712" t="s">
        <v>98</v>
      </c>
      <c r="O712" t="b">
        <v>0</v>
      </c>
      <c r="P712">
        <v>2021</v>
      </c>
      <c r="Q712" t="s">
        <v>10173</v>
      </c>
      <c r="R712">
        <v>30</v>
      </c>
      <c r="S712" t="s">
        <v>10169</v>
      </c>
      <c r="T712">
        <v>17</v>
      </c>
    </row>
    <row r="713" spans="1:20">
      <c r="A713" s="20">
        <v>711</v>
      </c>
      <c r="B713" t="s">
        <v>2561</v>
      </c>
      <c r="C713" t="s">
        <v>39</v>
      </c>
      <c r="D713" t="s">
        <v>175</v>
      </c>
      <c r="E713" t="s">
        <v>176</v>
      </c>
      <c r="F713" t="s">
        <v>1231</v>
      </c>
      <c r="G713" t="s">
        <v>2562</v>
      </c>
      <c r="H713" t="s">
        <v>10772</v>
      </c>
      <c r="I713" s="14">
        <v>44316.724942129629</v>
      </c>
      <c r="J713" t="s">
        <v>105</v>
      </c>
      <c r="K713" t="s">
        <v>97</v>
      </c>
      <c r="L713" t="s">
        <v>98</v>
      </c>
      <c r="M713" t="s">
        <v>2563</v>
      </c>
      <c r="N713" t="s">
        <v>98</v>
      </c>
      <c r="O713" t="b">
        <v>0</v>
      </c>
      <c r="P713">
        <v>2021</v>
      </c>
      <c r="Q713" t="s">
        <v>10173</v>
      </c>
      <c r="R713">
        <v>30</v>
      </c>
      <c r="S713" t="s">
        <v>10169</v>
      </c>
      <c r="T713">
        <v>17</v>
      </c>
    </row>
    <row r="714" spans="1:20">
      <c r="A714" s="20">
        <v>712</v>
      </c>
      <c r="B714" t="s">
        <v>2564</v>
      </c>
      <c r="C714" t="s">
        <v>42</v>
      </c>
      <c r="D714" t="s">
        <v>375</v>
      </c>
      <c r="E714" t="s">
        <v>376</v>
      </c>
      <c r="F714" t="s">
        <v>1055</v>
      </c>
      <c r="G714" t="s">
        <v>2565</v>
      </c>
      <c r="H714" t="s">
        <v>10773</v>
      </c>
      <c r="I714" s="14">
        <v>44319.402268518519</v>
      </c>
      <c r="J714" t="s">
        <v>96</v>
      </c>
      <c r="K714" t="s">
        <v>97</v>
      </c>
      <c r="L714" t="s">
        <v>98</v>
      </c>
      <c r="M714" t="s">
        <v>2566</v>
      </c>
      <c r="N714" t="s">
        <v>98</v>
      </c>
      <c r="O714" t="b">
        <v>0</v>
      </c>
      <c r="P714">
        <v>2021</v>
      </c>
      <c r="Q714" t="s">
        <v>10181</v>
      </c>
      <c r="R714">
        <v>3</v>
      </c>
      <c r="S714" t="s">
        <v>10165</v>
      </c>
      <c r="T714">
        <v>9</v>
      </c>
    </row>
    <row r="715" spans="1:20">
      <c r="A715" s="20">
        <v>713</v>
      </c>
      <c r="B715" t="s">
        <v>2567</v>
      </c>
      <c r="C715" t="s">
        <v>42</v>
      </c>
      <c r="D715" t="s">
        <v>375</v>
      </c>
      <c r="E715" t="s">
        <v>376</v>
      </c>
      <c r="F715" t="s">
        <v>2154</v>
      </c>
      <c r="G715" t="s">
        <v>2568</v>
      </c>
      <c r="H715" t="s">
        <v>2568</v>
      </c>
      <c r="I715" s="14">
        <v>44319.438460648147</v>
      </c>
      <c r="J715" t="s">
        <v>96</v>
      </c>
      <c r="K715" t="s">
        <v>97</v>
      </c>
      <c r="L715" t="s">
        <v>98</v>
      </c>
      <c r="M715" t="s">
        <v>2569</v>
      </c>
      <c r="N715" t="s">
        <v>98</v>
      </c>
      <c r="O715" t="b">
        <v>0</v>
      </c>
      <c r="P715">
        <v>2021</v>
      </c>
      <c r="Q715" t="s">
        <v>10181</v>
      </c>
      <c r="R715">
        <v>3</v>
      </c>
      <c r="S715" t="s">
        <v>10165</v>
      </c>
      <c r="T715">
        <v>10</v>
      </c>
    </row>
    <row r="716" spans="1:20">
      <c r="A716" s="20">
        <v>714</v>
      </c>
      <c r="B716" t="s">
        <v>2570</v>
      </c>
      <c r="C716" t="s">
        <v>35</v>
      </c>
      <c r="D716" t="s">
        <v>117</v>
      </c>
      <c r="E716" t="s">
        <v>118</v>
      </c>
      <c r="F716" t="s">
        <v>2571</v>
      </c>
      <c r="G716" t="s">
        <v>2572</v>
      </c>
      <c r="H716" t="s">
        <v>10774</v>
      </c>
      <c r="I716" s="14">
        <v>44319.464733796303</v>
      </c>
      <c r="J716" t="s">
        <v>96</v>
      </c>
      <c r="K716" t="s">
        <v>97</v>
      </c>
      <c r="L716" t="s">
        <v>121</v>
      </c>
      <c r="M716" t="s">
        <v>2573</v>
      </c>
      <c r="N716" t="s">
        <v>109</v>
      </c>
      <c r="O716" t="b">
        <v>0</v>
      </c>
      <c r="P716">
        <v>2021</v>
      </c>
      <c r="Q716" t="s">
        <v>10181</v>
      </c>
      <c r="R716">
        <v>3</v>
      </c>
      <c r="S716" t="s">
        <v>10165</v>
      </c>
      <c r="T716">
        <v>11</v>
      </c>
    </row>
    <row r="717" spans="1:20">
      <c r="A717" s="20">
        <v>715</v>
      </c>
      <c r="B717" t="s">
        <v>2574</v>
      </c>
      <c r="C717" t="s">
        <v>42</v>
      </c>
      <c r="D717" t="s">
        <v>375</v>
      </c>
      <c r="E717" t="s">
        <v>376</v>
      </c>
      <c r="F717" t="s">
        <v>2537</v>
      </c>
      <c r="G717" t="s">
        <v>2575</v>
      </c>
      <c r="H717" t="s">
        <v>10775</v>
      </c>
      <c r="I717" s="14">
        <v>44319.532511574071</v>
      </c>
      <c r="J717" t="s">
        <v>96</v>
      </c>
      <c r="K717" t="s">
        <v>97</v>
      </c>
      <c r="L717" t="s">
        <v>98</v>
      </c>
      <c r="M717" t="s">
        <v>2576</v>
      </c>
      <c r="N717" t="s">
        <v>98</v>
      </c>
      <c r="O717" t="b">
        <v>0</v>
      </c>
      <c r="P717">
        <v>2021</v>
      </c>
      <c r="Q717" t="s">
        <v>10181</v>
      </c>
      <c r="R717">
        <v>3</v>
      </c>
      <c r="S717" t="s">
        <v>10165</v>
      </c>
      <c r="T717">
        <v>12</v>
      </c>
    </row>
    <row r="718" spans="1:20">
      <c r="A718" s="20">
        <v>716</v>
      </c>
      <c r="B718" t="s">
        <v>2577</v>
      </c>
      <c r="C718" t="s">
        <v>42</v>
      </c>
      <c r="D718" t="s">
        <v>507</v>
      </c>
      <c r="E718" t="s">
        <v>508</v>
      </c>
      <c r="F718" t="s">
        <v>1187</v>
      </c>
      <c r="G718" t="s">
        <v>1096</v>
      </c>
      <c r="H718" t="s">
        <v>10426</v>
      </c>
      <c r="I718" s="14">
        <v>44319.561689814807</v>
      </c>
      <c r="J718" t="s">
        <v>96</v>
      </c>
      <c r="K718" t="s">
        <v>97</v>
      </c>
      <c r="L718" t="s">
        <v>98</v>
      </c>
      <c r="M718" t="s">
        <v>2578</v>
      </c>
      <c r="N718" t="s">
        <v>98</v>
      </c>
      <c r="O718" t="b">
        <v>0</v>
      </c>
      <c r="P718">
        <v>2021</v>
      </c>
      <c r="Q718" t="s">
        <v>10181</v>
      </c>
      <c r="R718">
        <v>3</v>
      </c>
      <c r="S718" t="s">
        <v>10165</v>
      </c>
      <c r="T718">
        <v>13</v>
      </c>
    </row>
    <row r="719" spans="1:20">
      <c r="A719" s="20">
        <v>717</v>
      </c>
      <c r="B719" t="s">
        <v>2579</v>
      </c>
      <c r="C719" t="s">
        <v>60</v>
      </c>
      <c r="D719" t="s">
        <v>2580</v>
      </c>
      <c r="E719" t="s">
        <v>133</v>
      </c>
      <c r="F719" t="s">
        <v>2581</v>
      </c>
      <c r="G719" t="s">
        <v>2582</v>
      </c>
      <c r="H719" t="s">
        <v>10776</v>
      </c>
      <c r="I719" s="14">
        <v>44319.603402777779</v>
      </c>
      <c r="J719" t="s">
        <v>96</v>
      </c>
      <c r="K719" t="s">
        <v>97</v>
      </c>
      <c r="L719" t="s">
        <v>98</v>
      </c>
      <c r="M719" t="s">
        <v>2583</v>
      </c>
      <c r="N719" t="s">
        <v>98</v>
      </c>
      <c r="O719" t="b">
        <v>0</v>
      </c>
      <c r="P719">
        <v>2021</v>
      </c>
      <c r="Q719" t="s">
        <v>10181</v>
      </c>
      <c r="R719">
        <v>3</v>
      </c>
      <c r="S719" t="s">
        <v>10165</v>
      </c>
      <c r="T719">
        <v>14</v>
      </c>
    </row>
    <row r="720" spans="1:20">
      <c r="A720" s="20">
        <v>718</v>
      </c>
      <c r="B720" t="s">
        <v>2584</v>
      </c>
      <c r="C720" t="s">
        <v>35</v>
      </c>
      <c r="D720" t="s">
        <v>180</v>
      </c>
      <c r="E720" t="s">
        <v>466</v>
      </c>
      <c r="F720" t="s">
        <v>2334</v>
      </c>
      <c r="G720" t="s">
        <v>2585</v>
      </c>
      <c r="H720" t="s">
        <v>10777</v>
      </c>
      <c r="I720" s="14">
        <v>44319.679594907408</v>
      </c>
      <c r="J720" t="s">
        <v>96</v>
      </c>
      <c r="K720" t="s">
        <v>97</v>
      </c>
      <c r="L720" t="s">
        <v>109</v>
      </c>
      <c r="M720" t="s">
        <v>2586</v>
      </c>
      <c r="N720" t="s">
        <v>109</v>
      </c>
      <c r="O720" t="b">
        <v>1</v>
      </c>
      <c r="P720">
        <v>2021</v>
      </c>
      <c r="Q720" t="s">
        <v>10181</v>
      </c>
      <c r="R720">
        <v>3</v>
      </c>
      <c r="S720" t="s">
        <v>10165</v>
      </c>
      <c r="T720">
        <v>16</v>
      </c>
    </row>
    <row r="721" spans="1:20">
      <c r="A721" s="20">
        <v>719</v>
      </c>
      <c r="B721" t="s">
        <v>2587</v>
      </c>
      <c r="C721" t="s">
        <v>42</v>
      </c>
      <c r="D721" t="s">
        <v>375</v>
      </c>
      <c r="E721" t="s">
        <v>376</v>
      </c>
      <c r="F721" t="s">
        <v>1893</v>
      </c>
      <c r="G721" t="s">
        <v>2588</v>
      </c>
      <c r="H721" t="s">
        <v>10778</v>
      </c>
      <c r="I721" s="14">
        <v>44319.739849537043</v>
      </c>
      <c r="J721" t="s">
        <v>96</v>
      </c>
      <c r="K721" t="s">
        <v>97</v>
      </c>
      <c r="L721" t="s">
        <v>98</v>
      </c>
      <c r="M721" t="s">
        <v>2589</v>
      </c>
      <c r="N721" t="s">
        <v>98</v>
      </c>
      <c r="O721" t="b">
        <v>0</v>
      </c>
      <c r="P721">
        <v>2021</v>
      </c>
      <c r="Q721" t="s">
        <v>10181</v>
      </c>
      <c r="R721">
        <v>3</v>
      </c>
      <c r="S721" t="s">
        <v>10165</v>
      </c>
      <c r="T721">
        <v>17</v>
      </c>
    </row>
    <row r="722" spans="1:20">
      <c r="A722" s="20">
        <v>720</v>
      </c>
      <c r="B722" t="s">
        <v>2590</v>
      </c>
      <c r="C722" t="s">
        <v>42</v>
      </c>
      <c r="D722" t="s">
        <v>1857</v>
      </c>
      <c r="E722" t="s">
        <v>1858</v>
      </c>
      <c r="F722" t="s">
        <v>2105</v>
      </c>
      <c r="G722" t="s">
        <v>2591</v>
      </c>
      <c r="H722" t="s">
        <v>10779</v>
      </c>
      <c r="I722" s="14">
        <v>44319.747233796297</v>
      </c>
      <c r="J722" t="s">
        <v>96</v>
      </c>
      <c r="K722" t="s">
        <v>97</v>
      </c>
      <c r="L722" t="s">
        <v>98</v>
      </c>
      <c r="M722" t="s">
        <v>2189</v>
      </c>
      <c r="N722" t="s">
        <v>98</v>
      </c>
      <c r="O722" t="b">
        <v>0</v>
      </c>
      <c r="P722">
        <v>2021</v>
      </c>
      <c r="Q722" t="s">
        <v>10181</v>
      </c>
      <c r="R722">
        <v>3</v>
      </c>
      <c r="S722" t="s">
        <v>10165</v>
      </c>
      <c r="T722">
        <v>17</v>
      </c>
    </row>
    <row r="723" spans="1:20">
      <c r="A723" s="20">
        <v>721</v>
      </c>
      <c r="B723" t="s">
        <v>2592</v>
      </c>
      <c r="C723" t="s">
        <v>42</v>
      </c>
      <c r="D723" t="s">
        <v>685</v>
      </c>
      <c r="E723" t="s">
        <v>1168</v>
      </c>
      <c r="F723" t="s">
        <v>2593</v>
      </c>
      <c r="G723" t="s">
        <v>2594</v>
      </c>
      <c r="H723" t="s">
        <v>10780</v>
      </c>
      <c r="I723" s="14">
        <v>44320.553391203714</v>
      </c>
      <c r="J723" t="s">
        <v>96</v>
      </c>
      <c r="K723" t="s">
        <v>97</v>
      </c>
      <c r="L723" t="s">
        <v>98</v>
      </c>
      <c r="M723" t="s">
        <v>2595</v>
      </c>
      <c r="N723" t="s">
        <v>98</v>
      </c>
      <c r="O723" t="b">
        <v>0</v>
      </c>
      <c r="P723">
        <v>2021</v>
      </c>
      <c r="Q723" t="s">
        <v>10181</v>
      </c>
      <c r="R723">
        <v>4</v>
      </c>
      <c r="S723" t="s">
        <v>10166</v>
      </c>
      <c r="T723">
        <v>13</v>
      </c>
    </row>
    <row r="724" spans="1:20">
      <c r="A724" s="20">
        <v>722</v>
      </c>
      <c r="B724" t="s">
        <v>2596</v>
      </c>
      <c r="C724" t="s">
        <v>44</v>
      </c>
      <c r="D724" t="s">
        <v>1217</v>
      </c>
      <c r="E724" t="s">
        <v>1218</v>
      </c>
      <c r="F724" t="s">
        <v>2597</v>
      </c>
      <c r="G724" t="s">
        <v>2598</v>
      </c>
      <c r="H724" t="s">
        <v>10781</v>
      </c>
      <c r="I724" s="14">
        <v>44320.78502314815</v>
      </c>
      <c r="J724" t="s">
        <v>96</v>
      </c>
      <c r="K724" t="s">
        <v>97</v>
      </c>
      <c r="L724" t="s">
        <v>98</v>
      </c>
      <c r="M724" t="s">
        <v>2599</v>
      </c>
      <c r="N724" t="s">
        <v>98</v>
      </c>
      <c r="O724" t="b">
        <v>0</v>
      </c>
      <c r="P724">
        <v>2021</v>
      </c>
      <c r="Q724" t="s">
        <v>10181</v>
      </c>
      <c r="R724">
        <v>4</v>
      </c>
      <c r="S724" t="s">
        <v>10166</v>
      </c>
      <c r="T724">
        <v>18</v>
      </c>
    </row>
    <row r="725" spans="1:20">
      <c r="A725" s="20">
        <v>723</v>
      </c>
      <c r="B725" t="s">
        <v>2600</v>
      </c>
      <c r="C725" t="s">
        <v>36</v>
      </c>
      <c r="D725" t="s">
        <v>37</v>
      </c>
      <c r="E725" t="s">
        <v>441</v>
      </c>
      <c r="F725" t="s">
        <v>2601</v>
      </c>
      <c r="G725" t="s">
        <v>2602</v>
      </c>
      <c r="H725" t="s">
        <v>10782</v>
      </c>
      <c r="I725" s="14">
        <v>44321.40351851852</v>
      </c>
      <c r="J725" t="s">
        <v>96</v>
      </c>
      <c r="K725" t="s">
        <v>97</v>
      </c>
      <c r="L725" t="s">
        <v>107</v>
      </c>
      <c r="M725" t="s">
        <v>2603</v>
      </c>
      <c r="N725" t="s">
        <v>107</v>
      </c>
      <c r="O725" t="b">
        <v>0</v>
      </c>
      <c r="P725">
        <v>2021</v>
      </c>
      <c r="Q725" t="s">
        <v>10181</v>
      </c>
      <c r="R725">
        <v>5</v>
      </c>
      <c r="S725" t="s">
        <v>10167</v>
      </c>
      <c r="T725">
        <v>9</v>
      </c>
    </row>
    <row r="726" spans="1:20">
      <c r="A726" s="20">
        <v>724</v>
      </c>
      <c r="B726" t="s">
        <v>2604</v>
      </c>
      <c r="C726" t="s">
        <v>36</v>
      </c>
      <c r="D726" t="s">
        <v>37</v>
      </c>
      <c r="E726" t="s">
        <v>133</v>
      </c>
      <c r="F726" t="s">
        <v>444</v>
      </c>
      <c r="G726" t="s">
        <v>2605</v>
      </c>
      <c r="H726" t="s">
        <v>10783</v>
      </c>
      <c r="I726" s="14">
        <v>44321.427604166667</v>
      </c>
      <c r="J726" t="s">
        <v>96</v>
      </c>
      <c r="K726" t="s">
        <v>97</v>
      </c>
      <c r="L726" t="s">
        <v>107</v>
      </c>
      <c r="M726" t="s">
        <v>2606</v>
      </c>
      <c r="N726" t="s">
        <v>107</v>
      </c>
      <c r="O726" t="b">
        <v>0</v>
      </c>
      <c r="P726">
        <v>2021</v>
      </c>
      <c r="Q726" t="s">
        <v>10181</v>
      </c>
      <c r="R726">
        <v>5</v>
      </c>
      <c r="S726" t="s">
        <v>10167</v>
      </c>
      <c r="T726">
        <v>10</v>
      </c>
    </row>
    <row r="727" spans="1:20">
      <c r="A727" s="20">
        <v>725</v>
      </c>
      <c r="B727" t="s">
        <v>2607</v>
      </c>
      <c r="C727" t="s">
        <v>60</v>
      </c>
      <c r="D727" t="s">
        <v>457</v>
      </c>
      <c r="E727" t="s">
        <v>708</v>
      </c>
      <c r="F727" t="s">
        <v>2608</v>
      </c>
      <c r="G727" t="s">
        <v>1235</v>
      </c>
      <c r="H727" t="s">
        <v>10458</v>
      </c>
      <c r="I727" s="14">
        <v>44321.495937500003</v>
      </c>
      <c r="J727" t="s">
        <v>96</v>
      </c>
      <c r="K727" t="s">
        <v>97</v>
      </c>
      <c r="L727" t="s">
        <v>98</v>
      </c>
      <c r="M727" t="s">
        <v>2609</v>
      </c>
      <c r="N727" t="s">
        <v>98</v>
      </c>
      <c r="O727" t="b">
        <v>0</v>
      </c>
      <c r="P727">
        <v>2021</v>
      </c>
      <c r="Q727" t="s">
        <v>10181</v>
      </c>
      <c r="R727">
        <v>5</v>
      </c>
      <c r="S727" t="s">
        <v>10167</v>
      </c>
      <c r="T727">
        <v>11</v>
      </c>
    </row>
    <row r="728" spans="1:20">
      <c r="A728" s="20">
        <v>726</v>
      </c>
      <c r="B728" t="s">
        <v>2610</v>
      </c>
      <c r="C728" t="s">
        <v>42</v>
      </c>
      <c r="D728" t="s">
        <v>1857</v>
      </c>
      <c r="E728" t="s">
        <v>1858</v>
      </c>
      <c r="F728" t="s">
        <v>2611</v>
      </c>
      <c r="G728" t="s">
        <v>1635</v>
      </c>
      <c r="H728" t="s">
        <v>10557</v>
      </c>
      <c r="I728" s="14">
        <v>44321.495740740742</v>
      </c>
      <c r="J728" t="s">
        <v>96</v>
      </c>
      <c r="K728" t="s">
        <v>97</v>
      </c>
      <c r="L728" t="s">
        <v>98</v>
      </c>
      <c r="M728" t="s">
        <v>2612</v>
      </c>
      <c r="N728" t="s">
        <v>98</v>
      </c>
      <c r="O728" t="b">
        <v>0</v>
      </c>
      <c r="P728">
        <v>2021</v>
      </c>
      <c r="Q728" t="s">
        <v>10181</v>
      </c>
      <c r="R728">
        <v>5</v>
      </c>
      <c r="S728" t="s">
        <v>10167</v>
      </c>
      <c r="T728">
        <v>11</v>
      </c>
    </row>
    <row r="729" spans="1:20">
      <c r="A729" s="20">
        <v>727</v>
      </c>
      <c r="B729" t="s">
        <v>2613</v>
      </c>
      <c r="C729" t="s">
        <v>44</v>
      </c>
      <c r="D729" t="s">
        <v>375</v>
      </c>
      <c r="E729" t="s">
        <v>376</v>
      </c>
      <c r="F729" t="s">
        <v>2614</v>
      </c>
      <c r="G729" t="s">
        <v>2615</v>
      </c>
      <c r="H729" t="s">
        <v>10784</v>
      </c>
      <c r="I729" s="14">
        <v>44321.560729166667</v>
      </c>
      <c r="J729" t="s">
        <v>96</v>
      </c>
      <c r="K729" t="s">
        <v>114</v>
      </c>
      <c r="L729" t="s">
        <v>98</v>
      </c>
      <c r="M729" t="s">
        <v>2616</v>
      </c>
      <c r="N729" t="s">
        <v>98</v>
      </c>
      <c r="O729" t="b">
        <v>0</v>
      </c>
      <c r="P729">
        <v>2021</v>
      </c>
      <c r="Q729" t="s">
        <v>10181</v>
      </c>
      <c r="R729">
        <v>5</v>
      </c>
      <c r="S729" t="s">
        <v>10167</v>
      </c>
      <c r="T729">
        <v>13</v>
      </c>
    </row>
    <row r="730" spans="1:20">
      <c r="A730" s="20">
        <v>728</v>
      </c>
      <c r="B730" t="s">
        <v>2617</v>
      </c>
      <c r="C730" t="s">
        <v>42</v>
      </c>
      <c r="D730" t="s">
        <v>375</v>
      </c>
      <c r="E730" t="s">
        <v>376</v>
      </c>
      <c r="F730" t="s">
        <v>1016</v>
      </c>
      <c r="G730" t="s">
        <v>2588</v>
      </c>
      <c r="H730" t="s">
        <v>10778</v>
      </c>
      <c r="I730" s="14">
        <v>44321.592094907413</v>
      </c>
      <c r="J730" t="s">
        <v>96</v>
      </c>
      <c r="K730" t="s">
        <v>97</v>
      </c>
      <c r="L730" t="s">
        <v>98</v>
      </c>
      <c r="M730" t="s">
        <v>2618</v>
      </c>
      <c r="N730" t="s">
        <v>98</v>
      </c>
      <c r="O730" t="b">
        <v>0</v>
      </c>
      <c r="P730">
        <v>2021</v>
      </c>
      <c r="Q730" t="s">
        <v>10181</v>
      </c>
      <c r="R730">
        <v>5</v>
      </c>
      <c r="S730" t="s">
        <v>10167</v>
      </c>
      <c r="T730">
        <v>14</v>
      </c>
    </row>
    <row r="731" spans="1:20">
      <c r="A731" s="20">
        <v>729</v>
      </c>
      <c r="B731" t="s">
        <v>2619</v>
      </c>
      <c r="C731" t="s">
        <v>42</v>
      </c>
      <c r="D731" t="s">
        <v>215</v>
      </c>
      <c r="E731" t="s">
        <v>216</v>
      </c>
      <c r="F731" t="s">
        <v>2620</v>
      </c>
      <c r="G731" t="s">
        <v>2621</v>
      </c>
      <c r="H731" t="s">
        <v>2621</v>
      </c>
      <c r="I731" s="14">
        <v>44321.713564814818</v>
      </c>
      <c r="J731" t="s">
        <v>96</v>
      </c>
      <c r="K731" t="s">
        <v>97</v>
      </c>
      <c r="L731" t="s">
        <v>98</v>
      </c>
      <c r="M731" t="s">
        <v>2622</v>
      </c>
      <c r="N731" t="s">
        <v>98</v>
      </c>
      <c r="O731" t="b">
        <v>0</v>
      </c>
      <c r="P731">
        <v>2021</v>
      </c>
      <c r="Q731" t="s">
        <v>10181</v>
      </c>
      <c r="R731">
        <v>5</v>
      </c>
      <c r="S731" t="s">
        <v>10167</v>
      </c>
      <c r="T731">
        <v>17</v>
      </c>
    </row>
    <row r="732" spans="1:20">
      <c r="A732" s="20">
        <v>730</v>
      </c>
      <c r="B732" t="s">
        <v>2623</v>
      </c>
      <c r="C732" t="s">
        <v>36</v>
      </c>
      <c r="D732" t="s">
        <v>37</v>
      </c>
      <c r="E732" t="s">
        <v>133</v>
      </c>
      <c r="F732" t="s">
        <v>2291</v>
      </c>
      <c r="G732" t="s">
        <v>2624</v>
      </c>
      <c r="H732" t="s">
        <v>10785</v>
      </c>
      <c r="I732" s="14">
        <v>44321.734027777777</v>
      </c>
      <c r="J732" t="s">
        <v>96</v>
      </c>
      <c r="K732" t="s">
        <v>97</v>
      </c>
      <c r="L732" t="s">
        <v>107</v>
      </c>
      <c r="M732" t="s">
        <v>2625</v>
      </c>
      <c r="N732" t="s">
        <v>107</v>
      </c>
      <c r="O732" t="b">
        <v>0</v>
      </c>
      <c r="P732">
        <v>2021</v>
      </c>
      <c r="Q732" t="s">
        <v>10181</v>
      </c>
      <c r="R732">
        <v>5</v>
      </c>
      <c r="S732" t="s">
        <v>10167</v>
      </c>
      <c r="T732">
        <v>17</v>
      </c>
    </row>
    <row r="733" spans="1:20">
      <c r="A733" s="20">
        <v>731</v>
      </c>
      <c r="B733" t="s">
        <v>2626</v>
      </c>
      <c r="C733" t="s">
        <v>36</v>
      </c>
      <c r="D733" t="s">
        <v>37</v>
      </c>
      <c r="E733" t="s">
        <v>402</v>
      </c>
      <c r="F733" t="s">
        <v>403</v>
      </c>
      <c r="G733" t="s">
        <v>2627</v>
      </c>
      <c r="H733" t="s">
        <v>10786</v>
      </c>
      <c r="I733" s="14">
        <v>44322.354398148149</v>
      </c>
      <c r="J733" t="s">
        <v>96</v>
      </c>
      <c r="K733" t="s">
        <v>97</v>
      </c>
      <c r="L733" t="s">
        <v>107</v>
      </c>
      <c r="M733" t="s">
        <v>2628</v>
      </c>
      <c r="N733" t="s">
        <v>107</v>
      </c>
      <c r="O733" t="b">
        <v>0</v>
      </c>
      <c r="P733">
        <v>2021</v>
      </c>
      <c r="Q733" t="s">
        <v>10181</v>
      </c>
      <c r="R733">
        <v>6</v>
      </c>
      <c r="S733" t="s">
        <v>10168</v>
      </c>
      <c r="T733">
        <v>8</v>
      </c>
    </row>
    <row r="734" spans="1:20">
      <c r="A734" s="20">
        <v>732</v>
      </c>
      <c r="B734" t="s">
        <v>2629</v>
      </c>
      <c r="C734" t="s">
        <v>44</v>
      </c>
      <c r="D734" t="s">
        <v>375</v>
      </c>
      <c r="E734" t="s">
        <v>376</v>
      </c>
      <c r="F734" t="s">
        <v>2630</v>
      </c>
      <c r="G734" t="s">
        <v>2631</v>
      </c>
      <c r="H734" t="s">
        <v>10787</v>
      </c>
      <c r="I734" s="14">
        <v>44322.396435185183</v>
      </c>
      <c r="J734" t="s">
        <v>96</v>
      </c>
      <c r="K734" t="s">
        <v>114</v>
      </c>
      <c r="L734" t="s">
        <v>98</v>
      </c>
      <c r="M734" t="s">
        <v>2632</v>
      </c>
      <c r="N734" t="s">
        <v>98</v>
      </c>
      <c r="O734" t="b">
        <v>0</v>
      </c>
      <c r="P734">
        <v>2021</v>
      </c>
      <c r="Q734" t="s">
        <v>10181</v>
      </c>
      <c r="R734">
        <v>6</v>
      </c>
      <c r="S734" t="s">
        <v>10168</v>
      </c>
      <c r="T734">
        <v>9</v>
      </c>
    </row>
    <row r="735" spans="1:20">
      <c r="A735" s="20">
        <v>733</v>
      </c>
      <c r="B735" t="s">
        <v>2633</v>
      </c>
      <c r="C735" t="s">
        <v>44</v>
      </c>
      <c r="D735" t="s">
        <v>375</v>
      </c>
      <c r="E735" t="s">
        <v>376</v>
      </c>
      <c r="F735" t="s">
        <v>2634</v>
      </c>
      <c r="G735" t="s">
        <v>2635</v>
      </c>
      <c r="H735" t="s">
        <v>10788</v>
      </c>
      <c r="I735" s="14">
        <v>44322.457685185182</v>
      </c>
      <c r="J735" t="s">
        <v>96</v>
      </c>
      <c r="K735" t="s">
        <v>97</v>
      </c>
      <c r="L735" t="s">
        <v>98</v>
      </c>
      <c r="M735" t="s">
        <v>2636</v>
      </c>
      <c r="N735" t="s">
        <v>98</v>
      </c>
      <c r="O735" t="b">
        <v>0</v>
      </c>
      <c r="P735">
        <v>2021</v>
      </c>
      <c r="Q735" t="s">
        <v>10181</v>
      </c>
      <c r="R735">
        <v>6</v>
      </c>
      <c r="S735" t="s">
        <v>10168</v>
      </c>
      <c r="T735">
        <v>10</v>
      </c>
    </row>
    <row r="736" spans="1:20">
      <c r="A736" s="20">
        <v>734</v>
      </c>
      <c r="B736" t="s">
        <v>2637</v>
      </c>
      <c r="C736" t="s">
        <v>42</v>
      </c>
      <c r="D736" t="s">
        <v>375</v>
      </c>
      <c r="E736" t="s">
        <v>376</v>
      </c>
      <c r="F736" t="s">
        <v>1565</v>
      </c>
      <c r="G736" t="s">
        <v>2445</v>
      </c>
      <c r="H736" t="s">
        <v>10744</v>
      </c>
      <c r="I736" s="14">
        <v>44322.447650462957</v>
      </c>
      <c r="J736" t="s">
        <v>96</v>
      </c>
      <c r="K736" t="s">
        <v>97</v>
      </c>
      <c r="L736" t="s">
        <v>98</v>
      </c>
      <c r="M736" t="s">
        <v>2576</v>
      </c>
      <c r="N736" t="s">
        <v>98</v>
      </c>
      <c r="O736" t="b">
        <v>0</v>
      </c>
      <c r="P736">
        <v>2021</v>
      </c>
      <c r="Q736" t="s">
        <v>10181</v>
      </c>
      <c r="R736">
        <v>6</v>
      </c>
      <c r="S736" t="s">
        <v>10168</v>
      </c>
      <c r="T736">
        <v>10</v>
      </c>
    </row>
    <row r="737" spans="1:20">
      <c r="A737" s="20">
        <v>735</v>
      </c>
      <c r="B737" t="s">
        <v>2638</v>
      </c>
      <c r="C737" t="s">
        <v>44</v>
      </c>
      <c r="D737" t="s">
        <v>375</v>
      </c>
      <c r="E737" t="s">
        <v>376</v>
      </c>
      <c r="F737" t="s">
        <v>2304</v>
      </c>
      <c r="G737" t="s">
        <v>2639</v>
      </c>
      <c r="H737" t="s">
        <v>10789</v>
      </c>
      <c r="I737" s="14">
        <v>44322.469305555547</v>
      </c>
      <c r="J737" t="s">
        <v>96</v>
      </c>
      <c r="K737" t="s">
        <v>114</v>
      </c>
      <c r="L737" t="s">
        <v>98</v>
      </c>
      <c r="M737" t="s">
        <v>2640</v>
      </c>
      <c r="N737" t="s">
        <v>98</v>
      </c>
      <c r="O737" t="b">
        <v>0</v>
      </c>
      <c r="P737">
        <v>2021</v>
      </c>
      <c r="Q737" t="s">
        <v>10181</v>
      </c>
      <c r="R737">
        <v>6</v>
      </c>
      <c r="S737" t="s">
        <v>10168</v>
      </c>
      <c r="T737">
        <v>11</v>
      </c>
    </row>
    <row r="738" spans="1:20">
      <c r="A738" s="20">
        <v>736</v>
      </c>
      <c r="B738" t="s">
        <v>2641</v>
      </c>
      <c r="C738" t="s">
        <v>44</v>
      </c>
      <c r="D738" t="s">
        <v>375</v>
      </c>
      <c r="E738" t="s">
        <v>376</v>
      </c>
      <c r="F738" t="s">
        <v>2642</v>
      </c>
      <c r="G738" t="s">
        <v>2643</v>
      </c>
      <c r="H738" t="s">
        <v>10790</v>
      </c>
      <c r="I738" s="14">
        <v>44322.503263888888</v>
      </c>
      <c r="J738" t="s">
        <v>96</v>
      </c>
      <c r="K738" t="s">
        <v>114</v>
      </c>
      <c r="L738" t="s">
        <v>98</v>
      </c>
      <c r="M738" t="s">
        <v>2644</v>
      </c>
      <c r="N738" t="s">
        <v>98</v>
      </c>
      <c r="O738" t="b">
        <v>0</v>
      </c>
      <c r="P738">
        <v>2021</v>
      </c>
      <c r="Q738" t="s">
        <v>10181</v>
      </c>
      <c r="R738">
        <v>6</v>
      </c>
      <c r="S738" t="s">
        <v>10168</v>
      </c>
      <c r="T738">
        <v>12</v>
      </c>
    </row>
    <row r="739" spans="1:20">
      <c r="A739" s="20">
        <v>737</v>
      </c>
      <c r="B739" t="s">
        <v>2645</v>
      </c>
      <c r="C739" t="s">
        <v>42</v>
      </c>
      <c r="D739" t="s">
        <v>215</v>
      </c>
      <c r="E739" t="s">
        <v>216</v>
      </c>
      <c r="F739" t="s">
        <v>643</v>
      </c>
      <c r="G739" t="s">
        <v>2646</v>
      </c>
      <c r="H739" t="s">
        <v>10791</v>
      </c>
      <c r="I739" s="14">
        <v>44322.559016203697</v>
      </c>
      <c r="J739" t="s">
        <v>96</v>
      </c>
      <c r="K739" t="s">
        <v>97</v>
      </c>
      <c r="L739" t="s">
        <v>98</v>
      </c>
      <c r="M739" t="s">
        <v>2647</v>
      </c>
      <c r="N739" t="s">
        <v>98</v>
      </c>
      <c r="O739" t="b">
        <v>0</v>
      </c>
      <c r="P739">
        <v>2021</v>
      </c>
      <c r="Q739" t="s">
        <v>10181</v>
      </c>
      <c r="R739">
        <v>6</v>
      </c>
      <c r="S739" t="s">
        <v>10168</v>
      </c>
      <c r="T739">
        <v>13</v>
      </c>
    </row>
    <row r="740" spans="1:20">
      <c r="A740" s="20">
        <v>738</v>
      </c>
      <c r="B740" t="s">
        <v>2648</v>
      </c>
      <c r="C740" t="s">
        <v>44</v>
      </c>
      <c r="D740" t="s">
        <v>375</v>
      </c>
      <c r="E740" t="s">
        <v>376</v>
      </c>
      <c r="F740" t="s">
        <v>2649</v>
      </c>
      <c r="G740" t="s">
        <v>1617</v>
      </c>
      <c r="H740" t="s">
        <v>10553</v>
      </c>
      <c r="I740" s="14">
        <v>44322.596388888887</v>
      </c>
      <c r="J740" t="s">
        <v>96</v>
      </c>
      <c r="K740" t="s">
        <v>114</v>
      </c>
      <c r="L740" t="s">
        <v>98</v>
      </c>
      <c r="M740" t="s">
        <v>2576</v>
      </c>
      <c r="N740" t="s">
        <v>98</v>
      </c>
      <c r="O740" t="b">
        <v>0</v>
      </c>
      <c r="P740">
        <v>2021</v>
      </c>
      <c r="Q740" t="s">
        <v>10181</v>
      </c>
      <c r="R740">
        <v>6</v>
      </c>
      <c r="S740" t="s">
        <v>10168</v>
      </c>
      <c r="T740">
        <v>14</v>
      </c>
    </row>
    <row r="741" spans="1:20">
      <c r="A741" s="20">
        <v>739</v>
      </c>
      <c r="B741" t="s">
        <v>2650</v>
      </c>
      <c r="C741" t="s">
        <v>24</v>
      </c>
      <c r="D741" t="s">
        <v>24</v>
      </c>
      <c r="E741" t="s">
        <v>257</v>
      </c>
      <c r="F741" t="s">
        <v>291</v>
      </c>
      <c r="G741" t="s">
        <v>2651</v>
      </c>
      <c r="H741" t="s">
        <v>10792</v>
      </c>
      <c r="I741" s="14">
        <v>44322.673761574071</v>
      </c>
      <c r="J741" t="s">
        <v>96</v>
      </c>
      <c r="K741" t="s">
        <v>114</v>
      </c>
      <c r="L741" t="s">
        <v>98</v>
      </c>
      <c r="M741" t="s">
        <v>2652</v>
      </c>
      <c r="N741" t="s">
        <v>98</v>
      </c>
      <c r="O741" t="b">
        <v>0</v>
      </c>
      <c r="P741">
        <v>2021</v>
      </c>
      <c r="Q741" t="s">
        <v>10181</v>
      </c>
      <c r="R741">
        <v>6</v>
      </c>
      <c r="S741" t="s">
        <v>10168</v>
      </c>
      <c r="T741">
        <v>16</v>
      </c>
    </row>
    <row r="742" spans="1:20">
      <c r="A742" s="20">
        <v>740</v>
      </c>
      <c r="B742" t="s">
        <v>2653</v>
      </c>
      <c r="C742" t="s">
        <v>42</v>
      </c>
      <c r="D742" t="s">
        <v>215</v>
      </c>
      <c r="E742" t="s">
        <v>216</v>
      </c>
      <c r="F742" t="s">
        <v>2654</v>
      </c>
      <c r="G742" t="s">
        <v>1092</v>
      </c>
      <c r="H742" t="s">
        <v>10425</v>
      </c>
      <c r="I742" s="14">
        <v>44322.69604166667</v>
      </c>
      <c r="J742" t="s">
        <v>96</v>
      </c>
      <c r="K742" t="s">
        <v>97</v>
      </c>
      <c r="L742" t="s">
        <v>98</v>
      </c>
      <c r="M742" t="s">
        <v>2186</v>
      </c>
      <c r="N742" t="s">
        <v>98</v>
      </c>
      <c r="O742" t="b">
        <v>0</v>
      </c>
      <c r="P742">
        <v>2021</v>
      </c>
      <c r="Q742" t="s">
        <v>10181</v>
      </c>
      <c r="R742">
        <v>6</v>
      </c>
      <c r="S742" t="s">
        <v>10168</v>
      </c>
      <c r="T742">
        <v>16</v>
      </c>
    </row>
    <row r="743" spans="1:20">
      <c r="A743" s="20">
        <v>741</v>
      </c>
      <c r="B743" t="s">
        <v>2655</v>
      </c>
      <c r="C743" t="s">
        <v>35</v>
      </c>
      <c r="D743" t="s">
        <v>180</v>
      </c>
      <c r="E743" t="s">
        <v>181</v>
      </c>
      <c r="F743" t="s">
        <v>1078</v>
      </c>
      <c r="G743" t="s">
        <v>2656</v>
      </c>
      <c r="H743" t="s">
        <v>10793</v>
      </c>
      <c r="I743" s="14">
        <v>44322.724780092591</v>
      </c>
      <c r="J743" t="s">
        <v>96</v>
      </c>
      <c r="K743" t="s">
        <v>97</v>
      </c>
      <c r="L743" t="s">
        <v>136</v>
      </c>
      <c r="M743" t="s">
        <v>2657</v>
      </c>
      <c r="N743" t="s">
        <v>136</v>
      </c>
      <c r="O743" t="b">
        <v>1</v>
      </c>
      <c r="P743">
        <v>2021</v>
      </c>
      <c r="Q743" t="s">
        <v>10181</v>
      </c>
      <c r="R743">
        <v>6</v>
      </c>
      <c r="S743" t="s">
        <v>10168</v>
      </c>
      <c r="T743">
        <v>17</v>
      </c>
    </row>
    <row r="744" spans="1:20">
      <c r="A744" s="20">
        <v>742</v>
      </c>
      <c r="B744" t="s">
        <v>2658</v>
      </c>
      <c r="C744" t="s">
        <v>42</v>
      </c>
      <c r="D744" t="s">
        <v>375</v>
      </c>
      <c r="E744" t="s">
        <v>376</v>
      </c>
      <c r="F744" t="s">
        <v>249</v>
      </c>
      <c r="G744" t="s">
        <v>2659</v>
      </c>
      <c r="H744" t="s">
        <v>10794</v>
      </c>
      <c r="I744" s="14">
        <v>44322.769085648149</v>
      </c>
      <c r="J744" t="s">
        <v>96</v>
      </c>
      <c r="K744" t="s">
        <v>97</v>
      </c>
      <c r="L744" t="s">
        <v>98</v>
      </c>
      <c r="M744" t="s">
        <v>2660</v>
      </c>
      <c r="N744" t="s">
        <v>98</v>
      </c>
      <c r="O744" t="b">
        <v>0</v>
      </c>
      <c r="P744">
        <v>2021</v>
      </c>
      <c r="Q744" t="s">
        <v>10181</v>
      </c>
      <c r="R744">
        <v>6</v>
      </c>
      <c r="S744" t="s">
        <v>10168</v>
      </c>
      <c r="T744">
        <v>18</v>
      </c>
    </row>
    <row r="745" spans="1:20">
      <c r="A745" s="20">
        <v>743</v>
      </c>
      <c r="B745" t="s">
        <v>2661</v>
      </c>
      <c r="C745" t="s">
        <v>35</v>
      </c>
      <c r="D745" t="s">
        <v>180</v>
      </c>
      <c r="E745" t="s">
        <v>181</v>
      </c>
      <c r="F745" t="s">
        <v>1730</v>
      </c>
      <c r="G745" t="s">
        <v>2662</v>
      </c>
      <c r="H745" t="s">
        <v>10795</v>
      </c>
      <c r="I745" s="14">
        <v>44322.821921296287</v>
      </c>
      <c r="J745" t="s">
        <v>96</v>
      </c>
      <c r="K745" t="s">
        <v>97</v>
      </c>
      <c r="L745" t="s">
        <v>109</v>
      </c>
      <c r="M745" t="s">
        <v>2663</v>
      </c>
      <c r="N745" t="s">
        <v>109</v>
      </c>
      <c r="O745" t="b">
        <v>0</v>
      </c>
      <c r="P745">
        <v>2021</v>
      </c>
      <c r="Q745" t="s">
        <v>10181</v>
      </c>
      <c r="R745">
        <v>6</v>
      </c>
      <c r="S745" t="s">
        <v>10168</v>
      </c>
      <c r="T745">
        <v>19</v>
      </c>
    </row>
    <row r="746" spans="1:20">
      <c r="A746" s="20">
        <v>744</v>
      </c>
      <c r="B746" t="s">
        <v>2664</v>
      </c>
      <c r="C746" t="s">
        <v>56</v>
      </c>
      <c r="D746" t="s">
        <v>153</v>
      </c>
      <c r="E746" t="s">
        <v>1332</v>
      </c>
      <c r="F746" t="s">
        <v>2665</v>
      </c>
      <c r="G746" t="s">
        <v>2666</v>
      </c>
      <c r="H746" t="s">
        <v>10796</v>
      </c>
      <c r="I746" s="14">
        <v>44323.444953703707</v>
      </c>
      <c r="J746" t="s">
        <v>96</v>
      </c>
      <c r="K746" t="s">
        <v>97</v>
      </c>
      <c r="L746" t="s">
        <v>98</v>
      </c>
      <c r="M746" t="s">
        <v>2667</v>
      </c>
      <c r="N746" t="s">
        <v>98</v>
      </c>
      <c r="O746" t="b">
        <v>0</v>
      </c>
      <c r="P746">
        <v>2021</v>
      </c>
      <c r="Q746" t="s">
        <v>10181</v>
      </c>
      <c r="R746">
        <v>7</v>
      </c>
      <c r="S746" t="s">
        <v>10169</v>
      </c>
      <c r="T746">
        <v>10</v>
      </c>
    </row>
    <row r="747" spans="1:20">
      <c r="A747" s="20">
        <v>745</v>
      </c>
      <c r="B747" t="s">
        <v>2668</v>
      </c>
      <c r="C747" t="s">
        <v>35</v>
      </c>
      <c r="D747" t="s">
        <v>180</v>
      </c>
      <c r="E747" t="s">
        <v>181</v>
      </c>
      <c r="F747" t="s">
        <v>221</v>
      </c>
      <c r="G747" t="s">
        <v>2669</v>
      </c>
      <c r="H747" t="s">
        <v>10797</v>
      </c>
      <c r="I747" s="14">
        <v>44323.482557870368</v>
      </c>
      <c r="J747" t="s">
        <v>96</v>
      </c>
      <c r="K747" t="s">
        <v>97</v>
      </c>
      <c r="L747" t="s">
        <v>109</v>
      </c>
      <c r="M747" t="s">
        <v>2670</v>
      </c>
      <c r="N747" t="s">
        <v>109</v>
      </c>
      <c r="O747" t="b">
        <v>0</v>
      </c>
      <c r="P747">
        <v>2021</v>
      </c>
      <c r="Q747" t="s">
        <v>10181</v>
      </c>
      <c r="R747">
        <v>7</v>
      </c>
      <c r="S747" t="s">
        <v>10169</v>
      </c>
      <c r="T747">
        <v>11</v>
      </c>
    </row>
    <row r="748" spans="1:20">
      <c r="A748" s="20">
        <v>746</v>
      </c>
      <c r="B748" t="s">
        <v>2671</v>
      </c>
      <c r="C748" t="s">
        <v>39</v>
      </c>
      <c r="D748" t="s">
        <v>175</v>
      </c>
      <c r="E748" t="s">
        <v>270</v>
      </c>
      <c r="F748" t="s">
        <v>593</v>
      </c>
      <c r="G748" t="s">
        <v>2672</v>
      </c>
      <c r="H748" t="s">
        <v>10798</v>
      </c>
      <c r="I748" s="14">
        <v>44323.499976851846</v>
      </c>
      <c r="J748" t="s">
        <v>96</v>
      </c>
      <c r="K748" t="s">
        <v>114</v>
      </c>
      <c r="L748" t="s">
        <v>98</v>
      </c>
      <c r="M748" t="s">
        <v>2673</v>
      </c>
      <c r="N748" t="s">
        <v>98</v>
      </c>
      <c r="O748" t="b">
        <v>0</v>
      </c>
      <c r="P748">
        <v>2021</v>
      </c>
      <c r="Q748" t="s">
        <v>10181</v>
      </c>
      <c r="R748">
        <v>7</v>
      </c>
      <c r="S748" t="s">
        <v>10169</v>
      </c>
      <c r="T748">
        <v>11</v>
      </c>
    </row>
    <row r="749" spans="1:20">
      <c r="A749" s="20">
        <v>747</v>
      </c>
      <c r="B749" t="s">
        <v>2674</v>
      </c>
      <c r="C749" t="s">
        <v>44</v>
      </c>
      <c r="D749" t="s">
        <v>507</v>
      </c>
      <c r="E749" t="s">
        <v>508</v>
      </c>
      <c r="F749" t="s">
        <v>2347</v>
      </c>
      <c r="G749" t="s">
        <v>2675</v>
      </c>
      <c r="H749" t="s">
        <v>10799</v>
      </c>
      <c r="I749" s="14">
        <v>44323.531701388893</v>
      </c>
      <c r="J749" t="s">
        <v>96</v>
      </c>
      <c r="K749" t="s">
        <v>114</v>
      </c>
      <c r="L749" t="s">
        <v>98</v>
      </c>
      <c r="M749" t="s">
        <v>2186</v>
      </c>
      <c r="N749" t="s">
        <v>98</v>
      </c>
      <c r="O749" t="b">
        <v>0</v>
      </c>
      <c r="P749">
        <v>2021</v>
      </c>
      <c r="Q749" t="s">
        <v>10181</v>
      </c>
      <c r="R749">
        <v>7</v>
      </c>
      <c r="S749" t="s">
        <v>10169</v>
      </c>
      <c r="T749">
        <v>12</v>
      </c>
    </row>
    <row r="750" spans="1:20">
      <c r="A750" s="20">
        <v>748</v>
      </c>
      <c r="B750" t="s">
        <v>2676</v>
      </c>
      <c r="C750" t="s">
        <v>42</v>
      </c>
      <c r="D750" t="s">
        <v>92</v>
      </c>
      <c r="E750" t="s">
        <v>93</v>
      </c>
      <c r="F750" t="s">
        <v>2677</v>
      </c>
      <c r="G750" t="s">
        <v>2678</v>
      </c>
      <c r="H750" t="s">
        <v>10800</v>
      </c>
      <c r="I750" s="14">
        <v>44323.542129629634</v>
      </c>
      <c r="J750" t="s">
        <v>96</v>
      </c>
      <c r="K750" t="s">
        <v>97</v>
      </c>
      <c r="L750" t="s">
        <v>98</v>
      </c>
      <c r="M750" t="s">
        <v>2679</v>
      </c>
      <c r="N750" t="s">
        <v>98</v>
      </c>
      <c r="O750" t="b">
        <v>0</v>
      </c>
      <c r="P750">
        <v>2021</v>
      </c>
      <c r="Q750" t="s">
        <v>10181</v>
      </c>
      <c r="R750">
        <v>7</v>
      </c>
      <c r="S750" t="s">
        <v>10169</v>
      </c>
      <c r="T750">
        <v>13</v>
      </c>
    </row>
    <row r="751" spans="1:20">
      <c r="A751" s="20">
        <v>749</v>
      </c>
      <c r="B751" t="s">
        <v>2680</v>
      </c>
      <c r="C751" t="s">
        <v>44</v>
      </c>
      <c r="D751" t="s">
        <v>375</v>
      </c>
      <c r="E751" t="s">
        <v>376</v>
      </c>
      <c r="F751" t="s">
        <v>2681</v>
      </c>
      <c r="G751" t="s">
        <v>2682</v>
      </c>
      <c r="H751" t="s">
        <v>10801</v>
      </c>
      <c r="I751" s="14">
        <v>44323.544270833343</v>
      </c>
      <c r="J751" t="s">
        <v>96</v>
      </c>
      <c r="K751" t="s">
        <v>114</v>
      </c>
      <c r="L751" t="s">
        <v>98</v>
      </c>
      <c r="M751" t="s">
        <v>2576</v>
      </c>
      <c r="N751" t="s">
        <v>98</v>
      </c>
      <c r="O751" t="b">
        <v>0</v>
      </c>
      <c r="P751">
        <v>2021</v>
      </c>
      <c r="Q751" t="s">
        <v>10181</v>
      </c>
      <c r="R751">
        <v>7</v>
      </c>
      <c r="S751" t="s">
        <v>10169</v>
      </c>
      <c r="T751">
        <v>13</v>
      </c>
    </row>
    <row r="752" spans="1:20">
      <c r="A752" s="20">
        <v>750</v>
      </c>
      <c r="B752" t="s">
        <v>2683</v>
      </c>
      <c r="C752" t="s">
        <v>42</v>
      </c>
      <c r="D752" t="s">
        <v>92</v>
      </c>
      <c r="E752" t="s">
        <v>93</v>
      </c>
      <c r="F752" t="s">
        <v>1311</v>
      </c>
      <c r="G752" t="s">
        <v>2684</v>
      </c>
      <c r="H752" t="s">
        <v>10802</v>
      </c>
      <c r="I752" s="14">
        <v>44323.544374999998</v>
      </c>
      <c r="J752" t="s">
        <v>96</v>
      </c>
      <c r="K752" t="s">
        <v>97</v>
      </c>
      <c r="L752" t="s">
        <v>98</v>
      </c>
      <c r="M752" t="s">
        <v>2685</v>
      </c>
      <c r="N752" t="s">
        <v>98</v>
      </c>
      <c r="O752" t="b">
        <v>0</v>
      </c>
      <c r="P752">
        <v>2021</v>
      </c>
      <c r="Q752" t="s">
        <v>10181</v>
      </c>
      <c r="R752">
        <v>7</v>
      </c>
      <c r="S752" t="s">
        <v>10169</v>
      </c>
      <c r="T752">
        <v>13</v>
      </c>
    </row>
    <row r="753" spans="1:20">
      <c r="A753" s="20">
        <v>751</v>
      </c>
      <c r="B753" t="s">
        <v>2686</v>
      </c>
      <c r="C753" t="s">
        <v>42</v>
      </c>
      <c r="D753" t="s">
        <v>92</v>
      </c>
      <c r="E753" t="s">
        <v>895</v>
      </c>
      <c r="F753" t="s">
        <v>740</v>
      </c>
      <c r="G753" t="s">
        <v>2687</v>
      </c>
      <c r="H753" t="s">
        <v>10803</v>
      </c>
      <c r="I753" s="14">
        <v>44323.579710648148</v>
      </c>
      <c r="J753" t="s">
        <v>96</v>
      </c>
      <c r="K753" t="s">
        <v>97</v>
      </c>
      <c r="L753" t="s">
        <v>98</v>
      </c>
      <c r="M753" t="s">
        <v>2688</v>
      </c>
      <c r="N753" t="s">
        <v>98</v>
      </c>
      <c r="O753" t="b">
        <v>0</v>
      </c>
      <c r="P753">
        <v>2021</v>
      </c>
      <c r="Q753" t="s">
        <v>10181</v>
      </c>
      <c r="R753">
        <v>7</v>
      </c>
      <c r="S753" t="s">
        <v>10169</v>
      </c>
      <c r="T753">
        <v>13</v>
      </c>
    </row>
    <row r="754" spans="1:20">
      <c r="A754" s="20">
        <v>752</v>
      </c>
      <c r="B754" t="s">
        <v>2689</v>
      </c>
      <c r="C754" t="s">
        <v>42</v>
      </c>
      <c r="D754" t="s">
        <v>92</v>
      </c>
      <c r="E754" t="s">
        <v>93</v>
      </c>
      <c r="F754" t="s">
        <v>2690</v>
      </c>
      <c r="G754" t="s">
        <v>2691</v>
      </c>
      <c r="H754" t="s">
        <v>10804</v>
      </c>
      <c r="I754" s="14">
        <v>44323.589270833327</v>
      </c>
      <c r="J754" t="s">
        <v>96</v>
      </c>
      <c r="K754" t="s">
        <v>97</v>
      </c>
      <c r="L754" t="s">
        <v>98</v>
      </c>
      <c r="M754" t="s">
        <v>2692</v>
      </c>
      <c r="N754" t="s">
        <v>98</v>
      </c>
      <c r="O754" t="b">
        <v>0</v>
      </c>
      <c r="P754">
        <v>2021</v>
      </c>
      <c r="Q754" t="s">
        <v>10181</v>
      </c>
      <c r="R754">
        <v>7</v>
      </c>
      <c r="S754" t="s">
        <v>10169</v>
      </c>
      <c r="T754">
        <v>14</v>
      </c>
    </row>
    <row r="755" spans="1:20">
      <c r="A755" s="20">
        <v>753</v>
      </c>
      <c r="B755" t="s">
        <v>2693</v>
      </c>
      <c r="C755" t="s">
        <v>42</v>
      </c>
      <c r="D755" t="s">
        <v>1857</v>
      </c>
      <c r="E755" t="s">
        <v>1858</v>
      </c>
      <c r="F755" t="s">
        <v>2694</v>
      </c>
      <c r="G755" t="s">
        <v>2695</v>
      </c>
      <c r="H755" t="s">
        <v>10805</v>
      </c>
      <c r="I755" s="14">
        <v>44323.601817129631</v>
      </c>
      <c r="J755" t="s">
        <v>96</v>
      </c>
      <c r="K755" t="s">
        <v>97</v>
      </c>
      <c r="L755" t="s">
        <v>98</v>
      </c>
      <c r="M755" t="s">
        <v>2186</v>
      </c>
      <c r="N755" t="s">
        <v>98</v>
      </c>
      <c r="O755" t="b">
        <v>0</v>
      </c>
      <c r="P755">
        <v>2021</v>
      </c>
      <c r="Q755" t="s">
        <v>10181</v>
      </c>
      <c r="R755">
        <v>7</v>
      </c>
      <c r="S755" t="s">
        <v>10169</v>
      </c>
      <c r="T755">
        <v>14</v>
      </c>
    </row>
    <row r="756" spans="1:20">
      <c r="A756" s="20">
        <v>754</v>
      </c>
      <c r="B756" t="s">
        <v>2696</v>
      </c>
      <c r="C756" t="s">
        <v>42</v>
      </c>
      <c r="D756" t="s">
        <v>92</v>
      </c>
      <c r="E756" t="s">
        <v>895</v>
      </c>
      <c r="F756" t="s">
        <v>2697</v>
      </c>
      <c r="G756" t="s">
        <v>2698</v>
      </c>
      <c r="H756" t="s">
        <v>102</v>
      </c>
      <c r="I756" s="14">
        <v>44323.615011574067</v>
      </c>
      <c r="J756" t="s">
        <v>96</v>
      </c>
      <c r="K756" t="s">
        <v>97</v>
      </c>
      <c r="L756" t="s">
        <v>98</v>
      </c>
      <c r="M756" t="s">
        <v>2699</v>
      </c>
      <c r="N756" t="s">
        <v>98</v>
      </c>
      <c r="O756" t="b">
        <v>0</v>
      </c>
      <c r="P756">
        <v>2021</v>
      </c>
      <c r="Q756" t="s">
        <v>10181</v>
      </c>
      <c r="R756">
        <v>7</v>
      </c>
      <c r="S756" t="s">
        <v>10169</v>
      </c>
      <c r="T756">
        <v>14</v>
      </c>
    </row>
    <row r="757" spans="1:20">
      <c r="A757" s="20">
        <v>755</v>
      </c>
      <c r="B757" t="s">
        <v>2700</v>
      </c>
      <c r="C757" t="s">
        <v>42</v>
      </c>
      <c r="D757" t="s">
        <v>375</v>
      </c>
      <c r="E757" t="s">
        <v>376</v>
      </c>
      <c r="F757" t="s">
        <v>2701</v>
      </c>
      <c r="G757" t="s">
        <v>540</v>
      </c>
      <c r="H757" t="s">
        <v>10288</v>
      </c>
      <c r="I757" s="14">
        <v>44324.525173611109</v>
      </c>
      <c r="J757" t="s">
        <v>96</v>
      </c>
      <c r="K757" t="s">
        <v>97</v>
      </c>
      <c r="L757" t="s">
        <v>98</v>
      </c>
      <c r="M757" t="s">
        <v>2702</v>
      </c>
      <c r="N757" t="s">
        <v>98</v>
      </c>
      <c r="O757" t="b">
        <v>0</v>
      </c>
      <c r="P757">
        <v>2021</v>
      </c>
      <c r="Q757" t="s">
        <v>10181</v>
      </c>
      <c r="R757">
        <v>8</v>
      </c>
      <c r="S757" t="s">
        <v>10171</v>
      </c>
      <c r="T757">
        <v>12</v>
      </c>
    </row>
    <row r="758" spans="1:20">
      <c r="A758" s="20">
        <v>756</v>
      </c>
      <c r="B758" t="s">
        <v>2703</v>
      </c>
      <c r="C758" t="s">
        <v>39</v>
      </c>
      <c r="D758" t="s">
        <v>175</v>
      </c>
      <c r="E758" t="s">
        <v>270</v>
      </c>
      <c r="F758" t="s">
        <v>543</v>
      </c>
      <c r="G758" t="s">
        <v>2704</v>
      </c>
      <c r="H758" t="s">
        <v>10806</v>
      </c>
      <c r="I758" s="14">
        <v>44326.441932870373</v>
      </c>
      <c r="J758" t="s">
        <v>96</v>
      </c>
      <c r="K758" t="s">
        <v>97</v>
      </c>
      <c r="L758" t="s">
        <v>98</v>
      </c>
      <c r="M758" t="s">
        <v>2705</v>
      </c>
      <c r="N758" t="s">
        <v>98</v>
      </c>
      <c r="O758" t="b">
        <v>0</v>
      </c>
      <c r="P758">
        <v>2021</v>
      </c>
      <c r="Q758" t="s">
        <v>10181</v>
      </c>
      <c r="R758">
        <v>10</v>
      </c>
      <c r="S758" t="s">
        <v>10165</v>
      </c>
      <c r="T758">
        <v>10</v>
      </c>
    </row>
    <row r="759" spans="1:20">
      <c r="A759" s="20">
        <v>757</v>
      </c>
      <c r="B759" t="s">
        <v>2706</v>
      </c>
      <c r="C759" t="s">
        <v>42</v>
      </c>
      <c r="D759" t="s">
        <v>375</v>
      </c>
      <c r="E759" t="s">
        <v>376</v>
      </c>
      <c r="F759" t="s">
        <v>2707</v>
      </c>
      <c r="G759" t="s">
        <v>2708</v>
      </c>
      <c r="H759" t="s">
        <v>10807</v>
      </c>
      <c r="I759" s="14">
        <v>44326.49728009259</v>
      </c>
      <c r="J759" t="s">
        <v>96</v>
      </c>
      <c r="K759" t="s">
        <v>97</v>
      </c>
      <c r="L759" t="s">
        <v>98</v>
      </c>
      <c r="M759" t="s">
        <v>2709</v>
      </c>
      <c r="N759" t="s">
        <v>98</v>
      </c>
      <c r="O759" t="b">
        <v>0</v>
      </c>
      <c r="P759">
        <v>2021</v>
      </c>
      <c r="Q759" t="s">
        <v>10181</v>
      </c>
      <c r="R759">
        <v>10</v>
      </c>
      <c r="S759" t="s">
        <v>10165</v>
      </c>
      <c r="T759">
        <v>11</v>
      </c>
    </row>
    <row r="760" spans="1:20">
      <c r="A760" s="20">
        <v>758</v>
      </c>
      <c r="B760" t="s">
        <v>2710</v>
      </c>
      <c r="C760" t="s">
        <v>28</v>
      </c>
      <c r="D760" t="s">
        <v>28</v>
      </c>
      <c r="E760" t="s">
        <v>111</v>
      </c>
      <c r="F760" t="s">
        <v>258</v>
      </c>
      <c r="G760" t="s">
        <v>2711</v>
      </c>
      <c r="H760" t="s">
        <v>10808</v>
      </c>
      <c r="I760" s="14">
        <v>44326.517094907409</v>
      </c>
      <c r="J760" t="s">
        <v>96</v>
      </c>
      <c r="K760" t="s">
        <v>114</v>
      </c>
      <c r="L760" t="s">
        <v>98</v>
      </c>
      <c r="M760" t="s">
        <v>2712</v>
      </c>
      <c r="N760" t="s">
        <v>98</v>
      </c>
      <c r="O760" t="b">
        <v>0</v>
      </c>
      <c r="P760">
        <v>2021</v>
      </c>
      <c r="Q760" t="s">
        <v>10181</v>
      </c>
      <c r="R760">
        <v>10</v>
      </c>
      <c r="S760" t="s">
        <v>10165</v>
      </c>
      <c r="T760">
        <v>12</v>
      </c>
    </row>
    <row r="761" spans="1:20">
      <c r="A761" s="20">
        <v>759</v>
      </c>
      <c r="B761" t="s">
        <v>2713</v>
      </c>
      <c r="C761" t="s">
        <v>42</v>
      </c>
      <c r="D761" t="s">
        <v>1857</v>
      </c>
      <c r="E761" t="s">
        <v>1858</v>
      </c>
      <c r="F761" t="s">
        <v>2714</v>
      </c>
      <c r="G761" t="s">
        <v>2715</v>
      </c>
      <c r="H761" t="s">
        <v>10809</v>
      </c>
      <c r="I761" s="14">
        <v>44326.533182870371</v>
      </c>
      <c r="J761" t="s">
        <v>96</v>
      </c>
      <c r="K761" t="s">
        <v>97</v>
      </c>
      <c r="L761" t="s">
        <v>98</v>
      </c>
      <c r="M761" t="s">
        <v>2716</v>
      </c>
      <c r="N761" t="s">
        <v>98</v>
      </c>
      <c r="O761" t="b">
        <v>0</v>
      </c>
      <c r="P761">
        <v>2021</v>
      </c>
      <c r="Q761" t="s">
        <v>10181</v>
      </c>
      <c r="R761">
        <v>10</v>
      </c>
      <c r="S761" t="s">
        <v>10165</v>
      </c>
      <c r="T761">
        <v>12</v>
      </c>
    </row>
    <row r="762" spans="1:20">
      <c r="A762" s="20">
        <v>760</v>
      </c>
      <c r="B762" t="s">
        <v>2717</v>
      </c>
      <c r="C762" t="s">
        <v>42</v>
      </c>
      <c r="D762" t="s">
        <v>375</v>
      </c>
      <c r="E762" t="s">
        <v>376</v>
      </c>
      <c r="F762" t="s">
        <v>2718</v>
      </c>
      <c r="G762" t="s">
        <v>2249</v>
      </c>
      <c r="H762" t="s">
        <v>10700</v>
      </c>
      <c r="I762" s="14">
        <v>44326.534259259257</v>
      </c>
      <c r="J762" t="s">
        <v>96</v>
      </c>
      <c r="K762" t="s">
        <v>97</v>
      </c>
      <c r="L762" t="s">
        <v>98</v>
      </c>
      <c r="M762" t="s">
        <v>2719</v>
      </c>
      <c r="N762" t="s">
        <v>98</v>
      </c>
      <c r="O762" t="b">
        <v>0</v>
      </c>
      <c r="P762">
        <v>2021</v>
      </c>
      <c r="Q762" t="s">
        <v>10181</v>
      </c>
      <c r="R762">
        <v>10</v>
      </c>
      <c r="S762" t="s">
        <v>10165</v>
      </c>
      <c r="T762">
        <v>12</v>
      </c>
    </row>
    <row r="763" spans="1:20">
      <c r="A763" s="20">
        <v>761</v>
      </c>
      <c r="B763" t="s">
        <v>2720</v>
      </c>
      <c r="C763" t="s">
        <v>44</v>
      </c>
      <c r="D763" t="s">
        <v>159</v>
      </c>
      <c r="E763" t="s">
        <v>248</v>
      </c>
      <c r="F763" t="s">
        <v>2721</v>
      </c>
      <c r="G763" t="s">
        <v>540</v>
      </c>
      <c r="H763" t="s">
        <v>10288</v>
      </c>
      <c r="I763" s="14">
        <v>44326.721967592603</v>
      </c>
      <c r="J763" t="s">
        <v>96</v>
      </c>
      <c r="K763" t="s">
        <v>97</v>
      </c>
      <c r="L763" t="s">
        <v>98</v>
      </c>
      <c r="M763" t="s">
        <v>2186</v>
      </c>
      <c r="N763" t="s">
        <v>98</v>
      </c>
      <c r="O763" t="b">
        <v>0</v>
      </c>
      <c r="P763">
        <v>2021</v>
      </c>
      <c r="Q763" t="s">
        <v>10181</v>
      </c>
      <c r="R763">
        <v>10</v>
      </c>
      <c r="S763" t="s">
        <v>10165</v>
      </c>
      <c r="T763">
        <v>17</v>
      </c>
    </row>
    <row r="764" spans="1:20">
      <c r="A764" s="20">
        <v>762</v>
      </c>
      <c r="B764" t="s">
        <v>2722</v>
      </c>
      <c r="C764" t="s">
        <v>42</v>
      </c>
      <c r="D764" t="s">
        <v>375</v>
      </c>
      <c r="E764" t="s">
        <v>376</v>
      </c>
      <c r="F764" t="s">
        <v>2723</v>
      </c>
      <c r="G764" t="s">
        <v>2724</v>
      </c>
      <c r="H764" t="s">
        <v>10810</v>
      </c>
      <c r="I764" s="14">
        <v>44326.737071759257</v>
      </c>
      <c r="J764" t="s">
        <v>96</v>
      </c>
      <c r="K764" t="s">
        <v>97</v>
      </c>
      <c r="L764" t="s">
        <v>98</v>
      </c>
      <c r="M764" t="s">
        <v>2725</v>
      </c>
      <c r="N764" t="s">
        <v>98</v>
      </c>
      <c r="O764" t="b">
        <v>0</v>
      </c>
      <c r="P764">
        <v>2021</v>
      </c>
      <c r="Q764" t="s">
        <v>10181</v>
      </c>
      <c r="R764">
        <v>10</v>
      </c>
      <c r="S764" t="s">
        <v>10165</v>
      </c>
      <c r="T764">
        <v>17</v>
      </c>
    </row>
    <row r="765" spans="1:20">
      <c r="A765" s="20">
        <v>763</v>
      </c>
      <c r="B765" t="s">
        <v>2726</v>
      </c>
      <c r="C765" t="s">
        <v>39</v>
      </c>
      <c r="D765" t="s">
        <v>175</v>
      </c>
      <c r="E765" t="s">
        <v>270</v>
      </c>
      <c r="F765" t="s">
        <v>593</v>
      </c>
      <c r="G765" t="s">
        <v>2727</v>
      </c>
      <c r="H765" t="s">
        <v>10811</v>
      </c>
      <c r="I765" s="14">
        <v>44327.403541666667</v>
      </c>
      <c r="J765" t="s">
        <v>96</v>
      </c>
      <c r="K765" t="s">
        <v>114</v>
      </c>
      <c r="L765" t="s">
        <v>98</v>
      </c>
      <c r="M765" t="s">
        <v>2728</v>
      </c>
      <c r="N765" t="s">
        <v>98</v>
      </c>
      <c r="O765" t="b">
        <v>0</v>
      </c>
      <c r="P765">
        <v>2021</v>
      </c>
      <c r="Q765" t="s">
        <v>10181</v>
      </c>
      <c r="R765">
        <v>11</v>
      </c>
      <c r="S765" t="s">
        <v>10166</v>
      </c>
      <c r="T765">
        <v>9</v>
      </c>
    </row>
    <row r="766" spans="1:20">
      <c r="A766" s="20">
        <v>764</v>
      </c>
      <c r="B766" t="s">
        <v>2729</v>
      </c>
      <c r="C766" t="s">
        <v>42</v>
      </c>
      <c r="D766" t="s">
        <v>507</v>
      </c>
      <c r="E766" t="s">
        <v>508</v>
      </c>
      <c r="F766" t="s">
        <v>2730</v>
      </c>
      <c r="G766" t="s">
        <v>2731</v>
      </c>
      <c r="H766" t="s">
        <v>10812</v>
      </c>
      <c r="I766" s="14">
        <v>44327.426990740743</v>
      </c>
      <c r="J766" t="s">
        <v>96</v>
      </c>
      <c r="K766" t="s">
        <v>97</v>
      </c>
      <c r="L766" t="s">
        <v>98</v>
      </c>
      <c r="M766" t="s">
        <v>2186</v>
      </c>
      <c r="N766" t="s">
        <v>98</v>
      </c>
      <c r="O766" t="b">
        <v>0</v>
      </c>
      <c r="P766">
        <v>2021</v>
      </c>
      <c r="Q766" t="s">
        <v>10181</v>
      </c>
      <c r="R766">
        <v>11</v>
      </c>
      <c r="S766" t="s">
        <v>10166</v>
      </c>
      <c r="T766">
        <v>10</v>
      </c>
    </row>
    <row r="767" spans="1:20">
      <c r="A767" s="20">
        <v>765</v>
      </c>
      <c r="B767" t="s">
        <v>2732</v>
      </c>
      <c r="C767" t="s">
        <v>42</v>
      </c>
      <c r="D767" t="s">
        <v>507</v>
      </c>
      <c r="E767" t="s">
        <v>508</v>
      </c>
      <c r="F767" t="s">
        <v>2733</v>
      </c>
      <c r="G767" t="s">
        <v>2734</v>
      </c>
      <c r="H767" t="s">
        <v>10813</v>
      </c>
      <c r="I767" s="14">
        <v>44327.454467592594</v>
      </c>
      <c r="J767" t="s">
        <v>96</v>
      </c>
      <c r="K767" t="s">
        <v>97</v>
      </c>
      <c r="L767" t="s">
        <v>98</v>
      </c>
      <c r="M767" t="s">
        <v>2735</v>
      </c>
      <c r="N767" t="s">
        <v>98</v>
      </c>
      <c r="O767" t="b">
        <v>0</v>
      </c>
      <c r="P767">
        <v>2021</v>
      </c>
      <c r="Q767" t="s">
        <v>10181</v>
      </c>
      <c r="R767">
        <v>11</v>
      </c>
      <c r="S767" t="s">
        <v>10166</v>
      </c>
      <c r="T767">
        <v>10</v>
      </c>
    </row>
    <row r="768" spans="1:20">
      <c r="A768" s="20">
        <v>766</v>
      </c>
      <c r="B768" t="s">
        <v>2736</v>
      </c>
      <c r="C768" t="s">
        <v>39</v>
      </c>
      <c r="D768" t="s">
        <v>175</v>
      </c>
      <c r="E768" t="s">
        <v>270</v>
      </c>
      <c r="F768" t="s">
        <v>271</v>
      </c>
      <c r="G768" t="s">
        <v>270</v>
      </c>
      <c r="H768" t="s">
        <v>10814</v>
      </c>
      <c r="I768" s="14">
        <v>44327.498020833344</v>
      </c>
      <c r="J768" t="s">
        <v>96</v>
      </c>
      <c r="K768" t="s">
        <v>97</v>
      </c>
      <c r="L768" t="s">
        <v>98</v>
      </c>
      <c r="M768" t="s">
        <v>2737</v>
      </c>
      <c r="N768" t="s">
        <v>98</v>
      </c>
      <c r="O768" t="b">
        <v>0</v>
      </c>
      <c r="P768">
        <v>2021</v>
      </c>
      <c r="Q768" t="s">
        <v>10181</v>
      </c>
      <c r="R768">
        <v>11</v>
      </c>
      <c r="S768" t="s">
        <v>10166</v>
      </c>
      <c r="T768">
        <v>11</v>
      </c>
    </row>
    <row r="769" spans="1:20">
      <c r="A769" s="20">
        <v>767</v>
      </c>
      <c r="B769" t="s">
        <v>2738</v>
      </c>
      <c r="C769" t="s">
        <v>28</v>
      </c>
      <c r="D769" t="s">
        <v>28</v>
      </c>
      <c r="E769" t="s">
        <v>111</v>
      </c>
      <c r="F769" t="s">
        <v>1653</v>
      </c>
      <c r="G769" t="s">
        <v>2739</v>
      </c>
      <c r="H769" t="s">
        <v>10815</v>
      </c>
      <c r="I769" s="14">
        <v>44327.496886574067</v>
      </c>
      <c r="J769" t="s">
        <v>96</v>
      </c>
      <c r="K769" t="s">
        <v>97</v>
      </c>
      <c r="L769" t="s">
        <v>98</v>
      </c>
      <c r="M769" t="s">
        <v>2740</v>
      </c>
      <c r="N769" t="s">
        <v>98</v>
      </c>
      <c r="O769" t="b">
        <v>0</v>
      </c>
      <c r="P769">
        <v>2021</v>
      </c>
      <c r="Q769" t="s">
        <v>10181</v>
      </c>
      <c r="R769">
        <v>11</v>
      </c>
      <c r="S769" t="s">
        <v>10166</v>
      </c>
      <c r="T769">
        <v>11</v>
      </c>
    </row>
    <row r="770" spans="1:20">
      <c r="A770" s="20">
        <v>768</v>
      </c>
      <c r="B770" t="s">
        <v>2741</v>
      </c>
      <c r="C770" t="s">
        <v>39</v>
      </c>
      <c r="D770" t="s">
        <v>175</v>
      </c>
      <c r="E770" t="s">
        <v>270</v>
      </c>
      <c r="F770" t="s">
        <v>601</v>
      </c>
      <c r="G770" t="s">
        <v>2742</v>
      </c>
      <c r="H770" t="s">
        <v>10816</v>
      </c>
      <c r="I770" s="14">
        <v>44327.520624999997</v>
      </c>
      <c r="J770" t="s">
        <v>96</v>
      </c>
      <c r="K770" t="s">
        <v>114</v>
      </c>
      <c r="L770" t="s">
        <v>98</v>
      </c>
      <c r="M770" t="s">
        <v>2743</v>
      </c>
      <c r="N770" t="s">
        <v>98</v>
      </c>
      <c r="O770" t="b">
        <v>0</v>
      </c>
      <c r="P770">
        <v>2021</v>
      </c>
      <c r="Q770" t="s">
        <v>10181</v>
      </c>
      <c r="R770">
        <v>11</v>
      </c>
      <c r="S770" t="s">
        <v>10166</v>
      </c>
      <c r="T770">
        <v>12</v>
      </c>
    </row>
    <row r="771" spans="1:20">
      <c r="A771" s="20">
        <v>769</v>
      </c>
      <c r="B771" t="s">
        <v>2744</v>
      </c>
      <c r="C771" t="s">
        <v>39</v>
      </c>
      <c r="D771" t="s">
        <v>175</v>
      </c>
      <c r="E771" t="s">
        <v>270</v>
      </c>
      <c r="F771" t="s">
        <v>281</v>
      </c>
      <c r="G771" t="s">
        <v>270</v>
      </c>
      <c r="H771" t="s">
        <v>10814</v>
      </c>
      <c r="I771" s="14">
        <v>44327.52621527778</v>
      </c>
      <c r="J771" t="s">
        <v>96</v>
      </c>
      <c r="K771" t="s">
        <v>97</v>
      </c>
      <c r="L771" t="s">
        <v>98</v>
      </c>
      <c r="M771" t="s">
        <v>2745</v>
      </c>
      <c r="N771" t="s">
        <v>98</v>
      </c>
      <c r="O771" t="b">
        <v>0</v>
      </c>
      <c r="P771">
        <v>2021</v>
      </c>
      <c r="Q771" t="s">
        <v>10181</v>
      </c>
      <c r="R771">
        <v>11</v>
      </c>
      <c r="S771" t="s">
        <v>10166</v>
      </c>
      <c r="T771">
        <v>12</v>
      </c>
    </row>
    <row r="772" spans="1:20">
      <c r="A772" s="20">
        <v>770</v>
      </c>
      <c r="B772" t="s">
        <v>2746</v>
      </c>
      <c r="C772" t="s">
        <v>44</v>
      </c>
      <c r="D772" t="s">
        <v>375</v>
      </c>
      <c r="E772" t="s">
        <v>376</v>
      </c>
      <c r="F772" t="s">
        <v>2747</v>
      </c>
      <c r="G772" t="s">
        <v>2748</v>
      </c>
      <c r="H772" t="s">
        <v>10817</v>
      </c>
      <c r="I772" s="14">
        <v>44327.530659722222</v>
      </c>
      <c r="J772" t="s">
        <v>96</v>
      </c>
      <c r="K772" t="s">
        <v>97</v>
      </c>
      <c r="L772" t="s">
        <v>98</v>
      </c>
      <c r="M772" t="s">
        <v>2749</v>
      </c>
      <c r="N772" t="s">
        <v>98</v>
      </c>
      <c r="O772" t="b">
        <v>0</v>
      </c>
      <c r="P772">
        <v>2021</v>
      </c>
      <c r="Q772" t="s">
        <v>10181</v>
      </c>
      <c r="R772">
        <v>11</v>
      </c>
      <c r="S772" t="s">
        <v>10166</v>
      </c>
      <c r="T772">
        <v>12</v>
      </c>
    </row>
    <row r="773" spans="1:20">
      <c r="A773" s="20">
        <v>771</v>
      </c>
      <c r="B773" t="s">
        <v>2750</v>
      </c>
      <c r="C773" t="s">
        <v>39</v>
      </c>
      <c r="D773" t="s">
        <v>175</v>
      </c>
      <c r="E773" t="s">
        <v>176</v>
      </c>
      <c r="F773" t="s">
        <v>281</v>
      </c>
      <c r="G773" t="s">
        <v>1514</v>
      </c>
      <c r="H773" t="s">
        <v>10526</v>
      </c>
      <c r="I773" s="14">
        <v>44327.571643518517</v>
      </c>
      <c r="J773" t="s">
        <v>96</v>
      </c>
      <c r="K773" t="s">
        <v>97</v>
      </c>
      <c r="L773" t="s">
        <v>98</v>
      </c>
      <c r="M773" t="s">
        <v>2751</v>
      </c>
      <c r="N773" t="s">
        <v>98</v>
      </c>
      <c r="O773" t="b">
        <v>0</v>
      </c>
      <c r="P773">
        <v>2021</v>
      </c>
      <c r="Q773" t="s">
        <v>10181</v>
      </c>
      <c r="R773">
        <v>11</v>
      </c>
      <c r="S773" t="s">
        <v>10166</v>
      </c>
      <c r="T773">
        <v>13</v>
      </c>
    </row>
    <row r="774" spans="1:20">
      <c r="A774" s="20">
        <v>772</v>
      </c>
      <c r="B774" t="s">
        <v>2752</v>
      </c>
      <c r="C774" t="s">
        <v>35</v>
      </c>
      <c r="D774" t="s">
        <v>180</v>
      </c>
      <c r="E774" t="s">
        <v>466</v>
      </c>
      <c r="F774" t="s">
        <v>232</v>
      </c>
      <c r="G774" t="s">
        <v>2753</v>
      </c>
      <c r="H774" t="s">
        <v>10818</v>
      </c>
      <c r="I774" s="14">
        <v>44327.57603009259</v>
      </c>
      <c r="J774" t="s">
        <v>96</v>
      </c>
      <c r="K774" t="s">
        <v>97</v>
      </c>
      <c r="L774" t="s">
        <v>109</v>
      </c>
      <c r="M774" t="s">
        <v>2754</v>
      </c>
      <c r="N774" t="s">
        <v>109</v>
      </c>
      <c r="O774" t="b">
        <v>0</v>
      </c>
      <c r="P774">
        <v>2021</v>
      </c>
      <c r="Q774" t="s">
        <v>10181</v>
      </c>
      <c r="R774">
        <v>11</v>
      </c>
      <c r="S774" t="s">
        <v>10166</v>
      </c>
      <c r="T774">
        <v>13</v>
      </c>
    </row>
    <row r="775" spans="1:20">
      <c r="A775" s="20">
        <v>773</v>
      </c>
      <c r="B775" t="s">
        <v>2755</v>
      </c>
      <c r="C775" t="s">
        <v>44</v>
      </c>
      <c r="D775" t="s">
        <v>507</v>
      </c>
      <c r="E775" t="s">
        <v>508</v>
      </c>
      <c r="F775" t="s">
        <v>2756</v>
      </c>
      <c r="G775" t="s">
        <v>2169</v>
      </c>
      <c r="H775" t="s">
        <v>10679</v>
      </c>
      <c r="I775" s="14">
        <v>44327.599826388891</v>
      </c>
      <c r="J775" t="s">
        <v>96</v>
      </c>
      <c r="K775" t="s">
        <v>114</v>
      </c>
      <c r="L775" t="s">
        <v>98</v>
      </c>
      <c r="M775" t="s">
        <v>2757</v>
      </c>
      <c r="N775" t="s">
        <v>98</v>
      </c>
      <c r="O775" t="b">
        <v>0</v>
      </c>
      <c r="P775">
        <v>2021</v>
      </c>
      <c r="Q775" t="s">
        <v>10181</v>
      </c>
      <c r="R775">
        <v>11</v>
      </c>
      <c r="S775" t="s">
        <v>10166</v>
      </c>
      <c r="T775">
        <v>14</v>
      </c>
    </row>
    <row r="776" spans="1:20">
      <c r="A776" s="20">
        <v>774</v>
      </c>
      <c r="B776" t="s">
        <v>2758</v>
      </c>
      <c r="C776" t="s">
        <v>35</v>
      </c>
      <c r="D776" t="s">
        <v>180</v>
      </c>
      <c r="E776" t="s">
        <v>181</v>
      </c>
      <c r="F776" t="s">
        <v>1358</v>
      </c>
      <c r="G776" t="s">
        <v>2759</v>
      </c>
      <c r="H776" t="s">
        <v>10819</v>
      </c>
      <c r="I776" s="14">
        <v>44327.632905092592</v>
      </c>
      <c r="J776" t="s">
        <v>105</v>
      </c>
      <c r="K776" t="s">
        <v>97</v>
      </c>
      <c r="L776" t="s">
        <v>136</v>
      </c>
      <c r="M776" t="s">
        <v>2760</v>
      </c>
      <c r="N776" t="s">
        <v>136</v>
      </c>
      <c r="O776" t="b">
        <v>1</v>
      </c>
      <c r="P776">
        <v>2021</v>
      </c>
      <c r="Q776" t="s">
        <v>10181</v>
      </c>
      <c r="R776">
        <v>11</v>
      </c>
      <c r="S776" t="s">
        <v>10166</v>
      </c>
      <c r="T776">
        <v>15</v>
      </c>
    </row>
    <row r="777" spans="1:20">
      <c r="A777" s="20">
        <v>775</v>
      </c>
      <c r="B777" t="s">
        <v>2761</v>
      </c>
      <c r="C777" t="s">
        <v>39</v>
      </c>
      <c r="D777" t="s">
        <v>175</v>
      </c>
      <c r="E777" t="s">
        <v>176</v>
      </c>
      <c r="F777" t="s">
        <v>281</v>
      </c>
      <c r="G777" t="s">
        <v>272</v>
      </c>
      <c r="H777" t="s">
        <v>10227</v>
      </c>
      <c r="I777" s="14">
        <v>44327.65729166667</v>
      </c>
      <c r="J777" t="s">
        <v>96</v>
      </c>
      <c r="K777" t="s">
        <v>97</v>
      </c>
      <c r="L777" t="s">
        <v>98</v>
      </c>
      <c r="M777" t="s">
        <v>2762</v>
      </c>
      <c r="N777" t="s">
        <v>98</v>
      </c>
      <c r="O777" t="b">
        <v>0</v>
      </c>
      <c r="P777">
        <v>2021</v>
      </c>
      <c r="Q777" t="s">
        <v>10181</v>
      </c>
      <c r="R777">
        <v>11</v>
      </c>
      <c r="S777" t="s">
        <v>10166</v>
      </c>
      <c r="T777">
        <v>15</v>
      </c>
    </row>
    <row r="778" spans="1:20">
      <c r="A778" s="20">
        <v>776</v>
      </c>
      <c r="B778" t="s">
        <v>2763</v>
      </c>
      <c r="C778" t="s">
        <v>35</v>
      </c>
      <c r="D778" t="s">
        <v>1135</v>
      </c>
      <c r="E778" t="s">
        <v>133</v>
      </c>
      <c r="F778" t="s">
        <v>479</v>
      </c>
      <c r="G778" t="s">
        <v>2764</v>
      </c>
      <c r="H778" t="s">
        <v>10820</v>
      </c>
      <c r="I778" s="14">
        <v>44327.673784722218</v>
      </c>
      <c r="J778" t="s">
        <v>96</v>
      </c>
      <c r="K778" t="s">
        <v>97</v>
      </c>
      <c r="L778" t="s">
        <v>121</v>
      </c>
      <c r="M778" t="s">
        <v>2765</v>
      </c>
      <c r="N778" t="s">
        <v>109</v>
      </c>
      <c r="O778" t="b">
        <v>1</v>
      </c>
      <c r="P778">
        <v>2021</v>
      </c>
      <c r="Q778" t="s">
        <v>10181</v>
      </c>
      <c r="R778">
        <v>11</v>
      </c>
      <c r="S778" t="s">
        <v>10166</v>
      </c>
      <c r="T778">
        <v>16</v>
      </c>
    </row>
    <row r="779" spans="1:20">
      <c r="A779" s="20">
        <v>777</v>
      </c>
      <c r="B779" t="s">
        <v>2766</v>
      </c>
      <c r="C779" t="s">
        <v>28</v>
      </c>
      <c r="D779" t="s">
        <v>28</v>
      </c>
      <c r="E779" t="s">
        <v>111</v>
      </c>
      <c r="F779" t="s">
        <v>271</v>
      </c>
      <c r="G779" t="s">
        <v>2767</v>
      </c>
      <c r="H779" t="s">
        <v>10821</v>
      </c>
      <c r="I779" s="14">
        <v>44327.703506944446</v>
      </c>
      <c r="J779" t="s">
        <v>96</v>
      </c>
      <c r="K779" t="s">
        <v>114</v>
      </c>
      <c r="L779" t="s">
        <v>98</v>
      </c>
      <c r="M779" t="s">
        <v>2768</v>
      </c>
      <c r="N779" t="s">
        <v>98</v>
      </c>
      <c r="O779" t="b">
        <v>0</v>
      </c>
      <c r="P779">
        <v>2021</v>
      </c>
      <c r="Q779" t="s">
        <v>10181</v>
      </c>
      <c r="R779">
        <v>11</v>
      </c>
      <c r="S779" t="s">
        <v>10166</v>
      </c>
      <c r="T779">
        <v>16</v>
      </c>
    </row>
    <row r="780" spans="1:20">
      <c r="A780" s="20">
        <v>778</v>
      </c>
      <c r="B780" t="s">
        <v>2769</v>
      </c>
      <c r="C780" t="s">
        <v>42</v>
      </c>
      <c r="D780" t="s">
        <v>1857</v>
      </c>
      <c r="E780" t="s">
        <v>1858</v>
      </c>
      <c r="F780" t="s">
        <v>2770</v>
      </c>
      <c r="G780" t="s">
        <v>1083</v>
      </c>
      <c r="H780" t="s">
        <v>10422</v>
      </c>
      <c r="I780" s="14">
        <v>44327.710960648154</v>
      </c>
      <c r="J780" t="s">
        <v>96</v>
      </c>
      <c r="K780" t="s">
        <v>97</v>
      </c>
      <c r="L780" t="s">
        <v>98</v>
      </c>
      <c r="M780" t="s">
        <v>2771</v>
      </c>
      <c r="N780" t="s">
        <v>98</v>
      </c>
      <c r="O780" t="b">
        <v>0</v>
      </c>
      <c r="P780">
        <v>2021</v>
      </c>
      <c r="Q780" t="s">
        <v>10181</v>
      </c>
      <c r="R780">
        <v>11</v>
      </c>
      <c r="S780" t="s">
        <v>10166</v>
      </c>
      <c r="T780">
        <v>17</v>
      </c>
    </row>
    <row r="781" spans="1:20">
      <c r="A781" s="20">
        <v>779</v>
      </c>
      <c r="B781" t="s">
        <v>2772</v>
      </c>
      <c r="C781" t="s">
        <v>60</v>
      </c>
      <c r="D781" t="s">
        <v>457</v>
      </c>
      <c r="E781" t="s">
        <v>708</v>
      </c>
      <c r="F781" t="s">
        <v>2773</v>
      </c>
      <c r="G781" t="s">
        <v>2774</v>
      </c>
      <c r="H781" t="s">
        <v>10822</v>
      </c>
      <c r="I781" s="14">
        <v>44327.772847222222</v>
      </c>
      <c r="J781" t="s">
        <v>96</v>
      </c>
      <c r="K781" t="s">
        <v>114</v>
      </c>
      <c r="L781" t="s">
        <v>98</v>
      </c>
      <c r="M781" t="s">
        <v>2775</v>
      </c>
      <c r="N781" t="s">
        <v>98</v>
      </c>
      <c r="O781" t="b">
        <v>1</v>
      </c>
      <c r="P781">
        <v>2021</v>
      </c>
      <c r="Q781" t="s">
        <v>10181</v>
      </c>
      <c r="R781">
        <v>11</v>
      </c>
      <c r="S781" t="s">
        <v>10166</v>
      </c>
      <c r="T781">
        <v>18</v>
      </c>
    </row>
    <row r="782" spans="1:20">
      <c r="A782" s="20">
        <v>780</v>
      </c>
      <c r="B782" t="s">
        <v>2776</v>
      </c>
      <c r="C782" t="s">
        <v>42</v>
      </c>
      <c r="D782" t="s">
        <v>1857</v>
      </c>
      <c r="E782" t="s">
        <v>1858</v>
      </c>
      <c r="F782" t="s">
        <v>2777</v>
      </c>
      <c r="G782" t="s">
        <v>2591</v>
      </c>
      <c r="H782" t="s">
        <v>10779</v>
      </c>
      <c r="I782" s="14">
        <v>44327.784629629627</v>
      </c>
      <c r="J782" t="s">
        <v>96</v>
      </c>
      <c r="K782" t="s">
        <v>97</v>
      </c>
      <c r="L782" t="s">
        <v>98</v>
      </c>
      <c r="M782" t="s">
        <v>2778</v>
      </c>
      <c r="N782" t="s">
        <v>98</v>
      </c>
      <c r="O782" t="b">
        <v>0</v>
      </c>
      <c r="P782">
        <v>2021</v>
      </c>
      <c r="Q782" t="s">
        <v>10181</v>
      </c>
      <c r="R782">
        <v>11</v>
      </c>
      <c r="S782" t="s">
        <v>10166</v>
      </c>
      <c r="T782">
        <v>18</v>
      </c>
    </row>
    <row r="783" spans="1:20">
      <c r="A783" s="20">
        <v>781</v>
      </c>
      <c r="B783" t="s">
        <v>2779</v>
      </c>
      <c r="C783" t="s">
        <v>44</v>
      </c>
      <c r="D783" t="s">
        <v>375</v>
      </c>
      <c r="E783" t="s">
        <v>376</v>
      </c>
      <c r="F783" t="s">
        <v>2780</v>
      </c>
      <c r="G783" t="s">
        <v>2781</v>
      </c>
      <c r="H783" t="s">
        <v>10823</v>
      </c>
      <c r="I783" s="14">
        <v>44328.433981481481</v>
      </c>
      <c r="J783" t="s">
        <v>96</v>
      </c>
      <c r="K783" t="s">
        <v>97</v>
      </c>
      <c r="L783" t="s">
        <v>98</v>
      </c>
      <c r="M783" t="s">
        <v>2186</v>
      </c>
      <c r="N783" t="s">
        <v>98</v>
      </c>
      <c r="O783" t="b">
        <v>0</v>
      </c>
      <c r="P783">
        <v>2021</v>
      </c>
      <c r="Q783" t="s">
        <v>10181</v>
      </c>
      <c r="R783">
        <v>12</v>
      </c>
      <c r="S783" t="s">
        <v>10167</v>
      </c>
      <c r="T783">
        <v>10</v>
      </c>
    </row>
    <row r="784" spans="1:20">
      <c r="A784" s="20">
        <v>782</v>
      </c>
      <c r="B784" t="s">
        <v>2782</v>
      </c>
      <c r="C784" t="s">
        <v>44</v>
      </c>
      <c r="D784" t="s">
        <v>375</v>
      </c>
      <c r="E784" t="s">
        <v>376</v>
      </c>
      <c r="F784" t="s">
        <v>2783</v>
      </c>
      <c r="G784" t="s">
        <v>2784</v>
      </c>
      <c r="H784" t="s">
        <v>10824</v>
      </c>
      <c r="I784" s="14">
        <v>44328.453310185178</v>
      </c>
      <c r="J784" t="s">
        <v>96</v>
      </c>
      <c r="K784" t="s">
        <v>97</v>
      </c>
      <c r="L784" t="s">
        <v>98</v>
      </c>
      <c r="M784" t="s">
        <v>2785</v>
      </c>
      <c r="N784" t="s">
        <v>98</v>
      </c>
      <c r="O784" t="b">
        <v>0</v>
      </c>
      <c r="P784">
        <v>2021</v>
      </c>
      <c r="Q784" t="s">
        <v>10181</v>
      </c>
      <c r="R784">
        <v>12</v>
      </c>
      <c r="S784" t="s">
        <v>10167</v>
      </c>
      <c r="T784">
        <v>10</v>
      </c>
    </row>
    <row r="785" spans="1:20">
      <c r="A785" s="20">
        <v>783</v>
      </c>
      <c r="B785" t="s">
        <v>2786</v>
      </c>
      <c r="C785" t="s">
        <v>44</v>
      </c>
      <c r="D785" t="s">
        <v>375</v>
      </c>
      <c r="E785" t="s">
        <v>376</v>
      </c>
      <c r="F785" t="s">
        <v>2787</v>
      </c>
      <c r="G785" t="s">
        <v>2788</v>
      </c>
      <c r="H785" t="s">
        <v>2788</v>
      </c>
      <c r="I785" s="14">
        <v>44328.567696759259</v>
      </c>
      <c r="J785" t="s">
        <v>96</v>
      </c>
      <c r="K785" t="s">
        <v>97</v>
      </c>
      <c r="L785" t="s">
        <v>121</v>
      </c>
      <c r="M785" t="s">
        <v>2789</v>
      </c>
      <c r="N785" t="s">
        <v>109</v>
      </c>
      <c r="O785" t="b">
        <v>0</v>
      </c>
      <c r="P785">
        <v>2021</v>
      </c>
      <c r="Q785" t="s">
        <v>10181</v>
      </c>
      <c r="R785">
        <v>12</v>
      </c>
      <c r="S785" t="s">
        <v>10167</v>
      </c>
      <c r="T785">
        <v>13</v>
      </c>
    </row>
    <row r="786" spans="1:20">
      <c r="A786" s="20">
        <v>784</v>
      </c>
      <c r="B786" t="s">
        <v>2790</v>
      </c>
      <c r="C786" t="s">
        <v>42</v>
      </c>
      <c r="D786" t="s">
        <v>215</v>
      </c>
      <c r="E786" t="s">
        <v>216</v>
      </c>
      <c r="F786" t="s">
        <v>2791</v>
      </c>
      <c r="G786" t="s">
        <v>2792</v>
      </c>
      <c r="H786" t="s">
        <v>10825</v>
      </c>
      <c r="I786" s="14">
        <v>44328.676168981481</v>
      </c>
      <c r="J786" t="s">
        <v>96</v>
      </c>
      <c r="K786" t="s">
        <v>114</v>
      </c>
      <c r="L786" t="s">
        <v>98</v>
      </c>
      <c r="M786" t="s">
        <v>2793</v>
      </c>
      <c r="N786" t="s">
        <v>98</v>
      </c>
      <c r="O786" t="b">
        <v>0</v>
      </c>
      <c r="P786">
        <v>2021</v>
      </c>
      <c r="Q786" t="s">
        <v>10181</v>
      </c>
      <c r="R786">
        <v>12</v>
      </c>
      <c r="S786" t="s">
        <v>10167</v>
      </c>
      <c r="T786">
        <v>16</v>
      </c>
    </row>
    <row r="787" spans="1:20">
      <c r="A787" s="20">
        <v>785</v>
      </c>
      <c r="B787" t="s">
        <v>2794</v>
      </c>
      <c r="C787" t="s">
        <v>35</v>
      </c>
      <c r="D787" t="s">
        <v>980</v>
      </c>
      <c r="E787" t="s">
        <v>313</v>
      </c>
      <c r="F787" t="s">
        <v>171</v>
      </c>
      <c r="G787" t="s">
        <v>2795</v>
      </c>
      <c r="H787" t="s">
        <v>10826</v>
      </c>
      <c r="I787" s="14">
        <v>44328.703935185193</v>
      </c>
      <c r="J787" t="s">
        <v>105</v>
      </c>
      <c r="K787" t="s">
        <v>97</v>
      </c>
      <c r="L787" t="s">
        <v>109</v>
      </c>
      <c r="M787" t="s">
        <v>2796</v>
      </c>
      <c r="N787" t="s">
        <v>109</v>
      </c>
      <c r="O787" t="b">
        <v>1</v>
      </c>
      <c r="P787">
        <v>2021</v>
      </c>
      <c r="Q787" t="s">
        <v>10181</v>
      </c>
      <c r="R787">
        <v>12</v>
      </c>
      <c r="S787" t="s">
        <v>10167</v>
      </c>
      <c r="T787">
        <v>16</v>
      </c>
    </row>
    <row r="788" spans="1:20">
      <c r="A788" s="20">
        <v>786</v>
      </c>
      <c r="B788" t="s">
        <v>2797</v>
      </c>
      <c r="C788" t="s">
        <v>35</v>
      </c>
      <c r="D788" t="s">
        <v>980</v>
      </c>
      <c r="E788" t="s">
        <v>313</v>
      </c>
      <c r="F788" t="s">
        <v>2334</v>
      </c>
      <c r="G788" t="s">
        <v>2798</v>
      </c>
      <c r="H788" t="s">
        <v>10827</v>
      </c>
      <c r="I788" s="14">
        <v>44328.711481481478</v>
      </c>
      <c r="J788" t="s">
        <v>105</v>
      </c>
      <c r="K788" t="s">
        <v>97</v>
      </c>
      <c r="L788" t="s">
        <v>121</v>
      </c>
      <c r="M788" t="s">
        <v>2799</v>
      </c>
      <c r="N788" t="s">
        <v>109</v>
      </c>
      <c r="O788" t="b">
        <v>0</v>
      </c>
      <c r="P788">
        <v>2021</v>
      </c>
      <c r="Q788" t="s">
        <v>10181</v>
      </c>
      <c r="R788">
        <v>12</v>
      </c>
      <c r="S788" t="s">
        <v>10167</v>
      </c>
      <c r="T788">
        <v>17</v>
      </c>
    </row>
    <row r="789" spans="1:20">
      <c r="A789" s="20">
        <v>787</v>
      </c>
      <c r="B789" t="s">
        <v>2800</v>
      </c>
      <c r="C789" t="s">
        <v>28</v>
      </c>
      <c r="D789" t="s">
        <v>28</v>
      </c>
      <c r="E789" t="s">
        <v>407</v>
      </c>
      <c r="F789" t="s">
        <v>112</v>
      </c>
      <c r="G789" t="s">
        <v>2801</v>
      </c>
      <c r="H789" t="s">
        <v>10828</v>
      </c>
      <c r="I789" s="14">
        <v>44328.76935185185</v>
      </c>
      <c r="J789" t="s">
        <v>96</v>
      </c>
      <c r="K789" t="s">
        <v>114</v>
      </c>
      <c r="L789" t="s">
        <v>98</v>
      </c>
      <c r="M789" t="s">
        <v>2802</v>
      </c>
      <c r="N789" t="s">
        <v>98</v>
      </c>
      <c r="O789" t="b">
        <v>0</v>
      </c>
      <c r="P789">
        <v>2021</v>
      </c>
      <c r="Q789" t="s">
        <v>10181</v>
      </c>
      <c r="R789">
        <v>12</v>
      </c>
      <c r="S789" t="s">
        <v>10167</v>
      </c>
      <c r="T789">
        <v>18</v>
      </c>
    </row>
    <row r="790" spans="1:20">
      <c r="A790" s="20">
        <v>788</v>
      </c>
      <c r="B790" t="s">
        <v>2803</v>
      </c>
      <c r="C790" t="s">
        <v>42</v>
      </c>
      <c r="D790" t="s">
        <v>215</v>
      </c>
      <c r="E790" t="s">
        <v>216</v>
      </c>
      <c r="F790" t="s">
        <v>2804</v>
      </c>
      <c r="G790" t="s">
        <v>1284</v>
      </c>
      <c r="H790" t="s">
        <v>10472</v>
      </c>
      <c r="I790" s="14">
        <v>44328.79179398148</v>
      </c>
      <c r="J790" t="s">
        <v>96</v>
      </c>
      <c r="K790" t="s">
        <v>114</v>
      </c>
      <c r="L790" t="s">
        <v>98</v>
      </c>
      <c r="M790" t="s">
        <v>2805</v>
      </c>
      <c r="N790" t="s">
        <v>98</v>
      </c>
      <c r="O790" t="b">
        <v>0</v>
      </c>
      <c r="P790">
        <v>2021</v>
      </c>
      <c r="Q790" t="s">
        <v>10181</v>
      </c>
      <c r="R790">
        <v>12</v>
      </c>
      <c r="S790" t="s">
        <v>10167</v>
      </c>
      <c r="T790">
        <v>19</v>
      </c>
    </row>
    <row r="791" spans="1:20">
      <c r="A791" s="20">
        <v>789</v>
      </c>
      <c r="B791" t="s">
        <v>2806</v>
      </c>
      <c r="C791" t="s">
        <v>42</v>
      </c>
      <c r="D791" t="s">
        <v>92</v>
      </c>
      <c r="E791" t="s">
        <v>93</v>
      </c>
      <c r="F791" t="s">
        <v>2620</v>
      </c>
      <c r="G791" t="s">
        <v>2807</v>
      </c>
      <c r="H791" t="s">
        <v>10829</v>
      </c>
      <c r="I791" s="14">
        <v>44328.86078703704</v>
      </c>
      <c r="J791" t="s">
        <v>96</v>
      </c>
      <c r="K791" t="s">
        <v>97</v>
      </c>
      <c r="L791" t="s">
        <v>98</v>
      </c>
      <c r="M791" t="s">
        <v>2808</v>
      </c>
      <c r="N791" t="s">
        <v>98</v>
      </c>
      <c r="O791" t="b">
        <v>0</v>
      </c>
      <c r="P791">
        <v>2021</v>
      </c>
      <c r="Q791" t="s">
        <v>10181</v>
      </c>
      <c r="R791">
        <v>12</v>
      </c>
      <c r="S791" t="s">
        <v>10167</v>
      </c>
      <c r="T791">
        <v>20</v>
      </c>
    </row>
    <row r="792" spans="1:20">
      <c r="A792" s="20">
        <v>790</v>
      </c>
      <c r="B792" t="s">
        <v>2809</v>
      </c>
      <c r="C792" t="s">
        <v>36</v>
      </c>
      <c r="D792" t="s">
        <v>37</v>
      </c>
      <c r="E792" t="s">
        <v>133</v>
      </c>
      <c r="F792" t="s">
        <v>1062</v>
      </c>
      <c r="G792" t="s">
        <v>2810</v>
      </c>
      <c r="H792" t="s">
        <v>10830</v>
      </c>
      <c r="I792" s="14">
        <v>44329.381886574083</v>
      </c>
      <c r="J792" t="s">
        <v>96</v>
      </c>
      <c r="K792" t="s">
        <v>97</v>
      </c>
      <c r="L792" t="s">
        <v>107</v>
      </c>
      <c r="M792" t="s">
        <v>2811</v>
      </c>
      <c r="N792" t="s">
        <v>107</v>
      </c>
      <c r="O792" t="b">
        <v>0</v>
      </c>
      <c r="P792">
        <v>2021</v>
      </c>
      <c r="Q792" t="s">
        <v>10181</v>
      </c>
      <c r="R792">
        <v>13</v>
      </c>
      <c r="S792" t="s">
        <v>10168</v>
      </c>
      <c r="T792">
        <v>9</v>
      </c>
    </row>
    <row r="793" spans="1:20">
      <c r="A793" s="20">
        <v>791</v>
      </c>
      <c r="B793" t="s">
        <v>2812</v>
      </c>
      <c r="C793" t="s">
        <v>44</v>
      </c>
      <c r="D793" t="s">
        <v>159</v>
      </c>
      <c r="E793" t="s">
        <v>248</v>
      </c>
      <c r="F793" t="s">
        <v>1645</v>
      </c>
      <c r="G793" t="s">
        <v>2813</v>
      </c>
      <c r="H793" t="s">
        <v>10831</v>
      </c>
      <c r="I793" s="14">
        <v>44329.410474537042</v>
      </c>
      <c r="J793" t="s">
        <v>96</v>
      </c>
      <c r="K793" t="s">
        <v>97</v>
      </c>
      <c r="L793" t="s">
        <v>98</v>
      </c>
      <c r="M793" t="s">
        <v>2186</v>
      </c>
      <c r="N793" t="s">
        <v>98</v>
      </c>
      <c r="O793" t="b">
        <v>0</v>
      </c>
      <c r="P793">
        <v>2021</v>
      </c>
      <c r="Q793" t="s">
        <v>10181</v>
      </c>
      <c r="R793">
        <v>13</v>
      </c>
      <c r="S793" t="s">
        <v>10168</v>
      </c>
      <c r="T793">
        <v>9</v>
      </c>
    </row>
    <row r="794" spans="1:20">
      <c r="A794" s="20">
        <v>792</v>
      </c>
      <c r="B794" t="s">
        <v>2814</v>
      </c>
      <c r="C794" t="s">
        <v>42</v>
      </c>
      <c r="D794" t="s">
        <v>215</v>
      </c>
      <c r="E794" t="s">
        <v>216</v>
      </c>
      <c r="F794" t="s">
        <v>2815</v>
      </c>
      <c r="G794" t="s">
        <v>1092</v>
      </c>
      <c r="H794" t="s">
        <v>10425</v>
      </c>
      <c r="I794" s="14">
        <v>44329.545335648138</v>
      </c>
      <c r="J794" t="s">
        <v>96</v>
      </c>
      <c r="K794" t="s">
        <v>97</v>
      </c>
      <c r="L794" t="s">
        <v>98</v>
      </c>
      <c r="M794" t="s">
        <v>2816</v>
      </c>
      <c r="N794" t="s">
        <v>98</v>
      </c>
      <c r="O794" t="b">
        <v>0</v>
      </c>
      <c r="P794">
        <v>2021</v>
      </c>
      <c r="Q794" t="s">
        <v>10181</v>
      </c>
      <c r="R794">
        <v>13</v>
      </c>
      <c r="S794" t="s">
        <v>10168</v>
      </c>
      <c r="T794">
        <v>13</v>
      </c>
    </row>
    <row r="795" spans="1:20">
      <c r="A795" s="20">
        <v>793</v>
      </c>
      <c r="B795" t="s">
        <v>2817</v>
      </c>
      <c r="C795" t="s">
        <v>42</v>
      </c>
      <c r="D795" t="s">
        <v>215</v>
      </c>
      <c r="E795" t="s">
        <v>216</v>
      </c>
      <c r="F795" t="s">
        <v>2593</v>
      </c>
      <c r="G795" t="s">
        <v>1092</v>
      </c>
      <c r="H795" t="s">
        <v>10425</v>
      </c>
      <c r="I795" s="14">
        <v>44329.614965277768</v>
      </c>
      <c r="J795" t="s">
        <v>96</v>
      </c>
      <c r="K795" t="s">
        <v>97</v>
      </c>
      <c r="L795" t="s">
        <v>98</v>
      </c>
      <c r="M795" t="s">
        <v>2818</v>
      </c>
      <c r="N795" t="s">
        <v>98</v>
      </c>
      <c r="O795" t="b">
        <v>0</v>
      </c>
      <c r="P795">
        <v>2021</v>
      </c>
      <c r="Q795" t="s">
        <v>10181</v>
      </c>
      <c r="R795">
        <v>13</v>
      </c>
      <c r="S795" t="s">
        <v>10168</v>
      </c>
      <c r="T795">
        <v>14</v>
      </c>
    </row>
    <row r="796" spans="1:20">
      <c r="A796" s="20">
        <v>794</v>
      </c>
      <c r="B796" t="s">
        <v>2819</v>
      </c>
      <c r="C796" t="s">
        <v>42</v>
      </c>
      <c r="D796" t="s">
        <v>215</v>
      </c>
      <c r="E796" t="s">
        <v>216</v>
      </c>
      <c r="F796" t="s">
        <v>1897</v>
      </c>
      <c r="G796" t="s">
        <v>1092</v>
      </c>
      <c r="H796" t="s">
        <v>10425</v>
      </c>
      <c r="I796" s="14">
        <v>44329.591273148151</v>
      </c>
      <c r="J796" t="s">
        <v>96</v>
      </c>
      <c r="K796" t="s">
        <v>97</v>
      </c>
      <c r="L796" t="s">
        <v>98</v>
      </c>
      <c r="M796" t="s">
        <v>2820</v>
      </c>
      <c r="N796" t="s">
        <v>98</v>
      </c>
      <c r="O796" t="b">
        <v>0</v>
      </c>
      <c r="P796">
        <v>2021</v>
      </c>
      <c r="Q796" t="s">
        <v>10181</v>
      </c>
      <c r="R796">
        <v>13</v>
      </c>
      <c r="S796" t="s">
        <v>10168</v>
      </c>
      <c r="T796">
        <v>14</v>
      </c>
    </row>
    <row r="797" spans="1:20">
      <c r="A797" s="20">
        <v>795</v>
      </c>
      <c r="B797" t="s">
        <v>2821</v>
      </c>
      <c r="C797" t="s">
        <v>42</v>
      </c>
      <c r="D797" t="s">
        <v>375</v>
      </c>
      <c r="E797" t="s">
        <v>376</v>
      </c>
      <c r="F797" t="s">
        <v>2822</v>
      </c>
      <c r="G797" t="s">
        <v>2823</v>
      </c>
      <c r="H797" t="s">
        <v>10832</v>
      </c>
      <c r="I797" s="14">
        <v>44329.623368055552</v>
      </c>
      <c r="J797" t="s">
        <v>96</v>
      </c>
      <c r="K797" t="s">
        <v>97</v>
      </c>
      <c r="L797" t="s">
        <v>98</v>
      </c>
      <c r="M797" t="s">
        <v>2824</v>
      </c>
      <c r="N797" t="s">
        <v>98</v>
      </c>
      <c r="O797" t="b">
        <v>0</v>
      </c>
      <c r="P797">
        <v>2021</v>
      </c>
      <c r="Q797" t="s">
        <v>10181</v>
      </c>
      <c r="R797">
        <v>13</v>
      </c>
      <c r="S797" t="s">
        <v>10168</v>
      </c>
      <c r="T797">
        <v>14</v>
      </c>
    </row>
    <row r="798" spans="1:20">
      <c r="A798" s="20">
        <v>796</v>
      </c>
      <c r="B798" t="s">
        <v>2825</v>
      </c>
      <c r="C798" t="s">
        <v>35</v>
      </c>
      <c r="D798" t="s">
        <v>429</v>
      </c>
      <c r="E798" t="s">
        <v>430</v>
      </c>
      <c r="F798" t="s">
        <v>204</v>
      </c>
      <c r="G798" t="s">
        <v>2826</v>
      </c>
      <c r="H798" t="s">
        <v>10833</v>
      </c>
      <c r="I798" s="14">
        <v>44329.633171296293</v>
      </c>
      <c r="J798" t="s">
        <v>96</v>
      </c>
      <c r="K798" t="s">
        <v>97</v>
      </c>
      <c r="L798" t="s">
        <v>109</v>
      </c>
      <c r="M798" t="s">
        <v>2827</v>
      </c>
      <c r="N798" t="s">
        <v>109</v>
      </c>
      <c r="O798" t="b">
        <v>0</v>
      </c>
      <c r="P798">
        <v>2021</v>
      </c>
      <c r="Q798" t="s">
        <v>10181</v>
      </c>
      <c r="R798">
        <v>13</v>
      </c>
      <c r="S798" t="s">
        <v>10168</v>
      </c>
      <c r="T798">
        <v>15</v>
      </c>
    </row>
    <row r="799" spans="1:20">
      <c r="A799" s="20">
        <v>797</v>
      </c>
      <c r="B799" t="s">
        <v>2828</v>
      </c>
      <c r="C799" t="s">
        <v>42</v>
      </c>
      <c r="D799" t="s">
        <v>215</v>
      </c>
      <c r="E799" t="s">
        <v>216</v>
      </c>
      <c r="F799" t="s">
        <v>2472</v>
      </c>
      <c r="G799" t="s">
        <v>2829</v>
      </c>
      <c r="H799" t="s">
        <v>10834</v>
      </c>
      <c r="I799" s="14">
        <v>44329.642962962957</v>
      </c>
      <c r="J799" t="s">
        <v>96</v>
      </c>
      <c r="K799" t="s">
        <v>97</v>
      </c>
      <c r="L799" t="s">
        <v>98</v>
      </c>
      <c r="M799" t="s">
        <v>2830</v>
      </c>
      <c r="N799" t="s">
        <v>98</v>
      </c>
      <c r="O799" t="b">
        <v>0</v>
      </c>
      <c r="P799">
        <v>2021</v>
      </c>
      <c r="Q799" t="s">
        <v>10181</v>
      </c>
      <c r="R799">
        <v>13</v>
      </c>
      <c r="S799" t="s">
        <v>10168</v>
      </c>
      <c r="T799">
        <v>15</v>
      </c>
    </row>
    <row r="800" spans="1:20">
      <c r="A800" s="20">
        <v>798</v>
      </c>
      <c r="B800" t="s">
        <v>2831</v>
      </c>
      <c r="C800" t="s">
        <v>42</v>
      </c>
      <c r="D800" t="s">
        <v>375</v>
      </c>
      <c r="E800" t="s">
        <v>376</v>
      </c>
      <c r="F800" t="s">
        <v>2832</v>
      </c>
      <c r="G800" t="s">
        <v>2833</v>
      </c>
      <c r="H800" t="s">
        <v>10835</v>
      </c>
      <c r="I800" s="14">
        <v>44329.676793981482</v>
      </c>
      <c r="J800" t="s">
        <v>96</v>
      </c>
      <c r="K800" t="s">
        <v>97</v>
      </c>
      <c r="L800" t="s">
        <v>98</v>
      </c>
      <c r="M800" t="s">
        <v>2834</v>
      </c>
      <c r="N800" t="s">
        <v>98</v>
      </c>
      <c r="O800" t="b">
        <v>0</v>
      </c>
      <c r="P800">
        <v>2021</v>
      </c>
      <c r="Q800" t="s">
        <v>10181</v>
      </c>
      <c r="R800">
        <v>13</v>
      </c>
      <c r="S800" t="s">
        <v>10168</v>
      </c>
      <c r="T800">
        <v>16</v>
      </c>
    </row>
    <row r="801" spans="1:20">
      <c r="A801" s="20">
        <v>799</v>
      </c>
      <c r="B801" t="s">
        <v>2835</v>
      </c>
      <c r="C801" t="s">
        <v>42</v>
      </c>
      <c r="D801" t="s">
        <v>215</v>
      </c>
      <c r="E801" t="s">
        <v>216</v>
      </c>
      <c r="F801" t="s">
        <v>923</v>
      </c>
      <c r="G801" t="s">
        <v>2836</v>
      </c>
      <c r="H801" t="s">
        <v>10836</v>
      </c>
      <c r="I801" s="14">
        <v>44329.676076388889</v>
      </c>
      <c r="J801" t="s">
        <v>96</v>
      </c>
      <c r="K801" t="s">
        <v>114</v>
      </c>
      <c r="L801" t="s">
        <v>98</v>
      </c>
      <c r="M801" t="s">
        <v>2837</v>
      </c>
      <c r="N801" t="s">
        <v>98</v>
      </c>
      <c r="O801" t="b">
        <v>0</v>
      </c>
      <c r="P801">
        <v>2021</v>
      </c>
      <c r="Q801" t="s">
        <v>10181</v>
      </c>
      <c r="R801">
        <v>13</v>
      </c>
      <c r="S801" t="s">
        <v>10168</v>
      </c>
      <c r="T801">
        <v>16</v>
      </c>
    </row>
    <row r="802" spans="1:20">
      <c r="A802" s="20">
        <v>800</v>
      </c>
      <c r="B802" t="s">
        <v>2838</v>
      </c>
      <c r="C802" t="s">
        <v>44</v>
      </c>
      <c r="D802" t="s">
        <v>507</v>
      </c>
      <c r="E802" t="s">
        <v>508</v>
      </c>
      <c r="F802" t="s">
        <v>1016</v>
      </c>
      <c r="G802" t="s">
        <v>2148</v>
      </c>
      <c r="H802" t="s">
        <v>10676</v>
      </c>
      <c r="I802" s="14">
        <v>44329.734039351853</v>
      </c>
      <c r="J802" t="s">
        <v>96</v>
      </c>
      <c r="K802" t="s">
        <v>97</v>
      </c>
      <c r="L802" t="s">
        <v>98</v>
      </c>
      <c r="M802" t="s">
        <v>2186</v>
      </c>
      <c r="N802" t="s">
        <v>98</v>
      </c>
      <c r="O802" t="b">
        <v>0</v>
      </c>
      <c r="P802">
        <v>2021</v>
      </c>
      <c r="Q802" t="s">
        <v>10181</v>
      </c>
      <c r="R802">
        <v>13</v>
      </c>
      <c r="S802" t="s">
        <v>10168</v>
      </c>
      <c r="T802">
        <v>17</v>
      </c>
    </row>
    <row r="803" spans="1:20">
      <c r="A803" s="20">
        <v>801</v>
      </c>
      <c r="B803" t="s">
        <v>2839</v>
      </c>
      <c r="C803" t="s">
        <v>44</v>
      </c>
      <c r="D803" t="s">
        <v>507</v>
      </c>
      <c r="E803" t="s">
        <v>508</v>
      </c>
      <c r="F803" t="s">
        <v>2642</v>
      </c>
      <c r="G803" t="s">
        <v>2840</v>
      </c>
      <c r="H803" t="s">
        <v>10837</v>
      </c>
      <c r="I803" s="14">
        <v>44329.704687500001</v>
      </c>
      <c r="J803" t="s">
        <v>96</v>
      </c>
      <c r="K803" t="s">
        <v>114</v>
      </c>
      <c r="L803" t="s">
        <v>98</v>
      </c>
      <c r="M803" t="s">
        <v>2841</v>
      </c>
      <c r="N803" t="s">
        <v>98</v>
      </c>
      <c r="O803" t="b">
        <v>0</v>
      </c>
      <c r="P803">
        <v>2021</v>
      </c>
      <c r="Q803" t="s">
        <v>10181</v>
      </c>
      <c r="R803">
        <v>13</v>
      </c>
      <c r="S803" t="s">
        <v>10168</v>
      </c>
      <c r="T803">
        <v>16</v>
      </c>
    </row>
    <row r="804" spans="1:20">
      <c r="A804" s="20">
        <v>802</v>
      </c>
      <c r="B804" t="s">
        <v>2842</v>
      </c>
      <c r="C804" t="s">
        <v>35</v>
      </c>
      <c r="D804" t="s">
        <v>1135</v>
      </c>
      <c r="E804" t="s">
        <v>2843</v>
      </c>
      <c r="F804" t="s">
        <v>960</v>
      </c>
      <c r="G804" t="s">
        <v>2844</v>
      </c>
      <c r="H804" t="s">
        <v>10838</v>
      </c>
      <c r="I804" s="14">
        <v>44329.747511574067</v>
      </c>
      <c r="J804" t="s">
        <v>96</v>
      </c>
      <c r="K804" t="s">
        <v>97</v>
      </c>
      <c r="L804" t="s">
        <v>121</v>
      </c>
      <c r="M804" t="s">
        <v>2845</v>
      </c>
      <c r="N804" t="s">
        <v>109</v>
      </c>
      <c r="O804" t="b">
        <v>0</v>
      </c>
      <c r="P804">
        <v>2021</v>
      </c>
      <c r="Q804" t="s">
        <v>10181</v>
      </c>
      <c r="R804">
        <v>13</v>
      </c>
      <c r="S804" t="s">
        <v>10168</v>
      </c>
      <c r="T804">
        <v>17</v>
      </c>
    </row>
    <row r="805" spans="1:20">
      <c r="A805" s="20">
        <v>803</v>
      </c>
      <c r="B805" t="s">
        <v>2846</v>
      </c>
      <c r="C805" t="s">
        <v>35</v>
      </c>
      <c r="D805" t="s">
        <v>429</v>
      </c>
      <c r="E805" t="s">
        <v>430</v>
      </c>
      <c r="F805" t="s">
        <v>204</v>
      </c>
      <c r="G805" t="s">
        <v>2847</v>
      </c>
      <c r="H805" t="s">
        <v>10839</v>
      </c>
      <c r="I805" s="14">
        <v>44329.743148148147</v>
      </c>
      <c r="J805" t="s">
        <v>96</v>
      </c>
      <c r="K805" t="s">
        <v>114</v>
      </c>
      <c r="L805" t="s">
        <v>109</v>
      </c>
      <c r="M805" t="s">
        <v>2848</v>
      </c>
      <c r="N805" t="s">
        <v>109</v>
      </c>
      <c r="O805" t="b">
        <v>0</v>
      </c>
      <c r="P805">
        <v>2021</v>
      </c>
      <c r="Q805" t="s">
        <v>10181</v>
      </c>
      <c r="R805">
        <v>13</v>
      </c>
      <c r="S805" t="s">
        <v>10168</v>
      </c>
      <c r="T805">
        <v>17</v>
      </c>
    </row>
    <row r="806" spans="1:20">
      <c r="A806" s="20">
        <v>804</v>
      </c>
      <c r="B806" t="s">
        <v>2849</v>
      </c>
      <c r="C806" t="s">
        <v>35</v>
      </c>
      <c r="D806" t="s">
        <v>342</v>
      </c>
      <c r="E806" t="s">
        <v>434</v>
      </c>
      <c r="F806" t="s">
        <v>770</v>
      </c>
      <c r="G806" t="s">
        <v>2850</v>
      </c>
      <c r="H806" t="s">
        <v>10840</v>
      </c>
      <c r="I806" s="14">
        <v>44329.89949074074</v>
      </c>
      <c r="J806" t="s">
        <v>96</v>
      </c>
      <c r="K806" t="s">
        <v>97</v>
      </c>
      <c r="L806" t="s">
        <v>109</v>
      </c>
      <c r="M806" t="s">
        <v>2851</v>
      </c>
      <c r="N806" t="s">
        <v>109</v>
      </c>
      <c r="O806" t="b">
        <v>0</v>
      </c>
      <c r="P806">
        <v>2021</v>
      </c>
      <c r="Q806" t="s">
        <v>10181</v>
      </c>
      <c r="R806">
        <v>13</v>
      </c>
      <c r="S806" t="s">
        <v>10168</v>
      </c>
      <c r="T806">
        <v>21</v>
      </c>
    </row>
    <row r="807" spans="1:20">
      <c r="A807" s="20">
        <v>805</v>
      </c>
      <c r="B807" t="s">
        <v>2852</v>
      </c>
      <c r="C807" t="s">
        <v>36</v>
      </c>
      <c r="D807" t="s">
        <v>37</v>
      </c>
      <c r="E807" t="s">
        <v>133</v>
      </c>
      <c r="F807" t="s">
        <v>491</v>
      </c>
      <c r="G807" t="s">
        <v>2853</v>
      </c>
      <c r="H807" t="s">
        <v>10841</v>
      </c>
      <c r="I807" s="14">
        <v>44329.906678240739</v>
      </c>
      <c r="J807" t="s">
        <v>96</v>
      </c>
      <c r="K807" t="s">
        <v>97</v>
      </c>
      <c r="L807" t="s">
        <v>107</v>
      </c>
      <c r="M807" t="s">
        <v>2854</v>
      </c>
      <c r="N807" t="s">
        <v>107</v>
      </c>
      <c r="O807" t="b">
        <v>0</v>
      </c>
      <c r="P807">
        <v>2021</v>
      </c>
      <c r="Q807" t="s">
        <v>10181</v>
      </c>
      <c r="R807">
        <v>13</v>
      </c>
      <c r="S807" t="s">
        <v>10168</v>
      </c>
      <c r="T807">
        <v>21</v>
      </c>
    </row>
    <row r="808" spans="1:20">
      <c r="A808" s="20">
        <v>806</v>
      </c>
      <c r="B808" t="s">
        <v>2855</v>
      </c>
      <c r="C808" t="s">
        <v>35</v>
      </c>
      <c r="D808" t="s">
        <v>980</v>
      </c>
      <c r="E808" t="s">
        <v>313</v>
      </c>
      <c r="F808" t="s">
        <v>112</v>
      </c>
      <c r="G808" t="s">
        <v>2856</v>
      </c>
      <c r="H808" t="s">
        <v>10842</v>
      </c>
      <c r="I808" s="14">
        <v>44330.433356481481</v>
      </c>
      <c r="J808" t="s">
        <v>96</v>
      </c>
      <c r="K808" t="s">
        <v>114</v>
      </c>
      <c r="L808" t="s">
        <v>109</v>
      </c>
      <c r="M808" t="s">
        <v>2857</v>
      </c>
      <c r="N808" t="s">
        <v>109</v>
      </c>
      <c r="O808" t="b">
        <v>1</v>
      </c>
      <c r="P808">
        <v>2021</v>
      </c>
      <c r="Q808" t="s">
        <v>10181</v>
      </c>
      <c r="R808">
        <v>14</v>
      </c>
      <c r="S808" t="s">
        <v>10169</v>
      </c>
      <c r="T808">
        <v>10</v>
      </c>
    </row>
    <row r="809" spans="1:20">
      <c r="A809" s="20">
        <v>807</v>
      </c>
      <c r="B809" t="s">
        <v>2858</v>
      </c>
      <c r="C809" t="s">
        <v>56</v>
      </c>
      <c r="D809" t="s">
        <v>153</v>
      </c>
      <c r="E809" t="s">
        <v>1332</v>
      </c>
      <c r="F809" t="s">
        <v>2509</v>
      </c>
      <c r="G809" t="s">
        <v>2859</v>
      </c>
      <c r="H809" t="s">
        <v>10843</v>
      </c>
      <c r="I809" s="14">
        <v>44330.474398148152</v>
      </c>
      <c r="J809" t="s">
        <v>96</v>
      </c>
      <c r="K809" t="s">
        <v>97</v>
      </c>
      <c r="L809" t="s">
        <v>98</v>
      </c>
      <c r="M809" t="s">
        <v>2860</v>
      </c>
      <c r="N809" t="s">
        <v>98</v>
      </c>
      <c r="O809" t="b">
        <v>0</v>
      </c>
      <c r="P809">
        <v>2021</v>
      </c>
      <c r="Q809" t="s">
        <v>10181</v>
      </c>
      <c r="R809">
        <v>14</v>
      </c>
      <c r="S809" t="s">
        <v>10169</v>
      </c>
      <c r="T809">
        <v>11</v>
      </c>
    </row>
    <row r="810" spans="1:20">
      <c r="A810" s="20">
        <v>808</v>
      </c>
      <c r="B810" t="s">
        <v>2861</v>
      </c>
      <c r="C810" t="s">
        <v>39</v>
      </c>
      <c r="D810" t="s">
        <v>175</v>
      </c>
      <c r="E810" t="s">
        <v>632</v>
      </c>
      <c r="F810" t="s">
        <v>543</v>
      </c>
      <c r="G810" t="s">
        <v>544</v>
      </c>
      <c r="H810" t="s">
        <v>10289</v>
      </c>
      <c r="I810" s="14">
        <v>44330.528726851851</v>
      </c>
      <c r="J810" t="s">
        <v>96</v>
      </c>
      <c r="K810" t="s">
        <v>97</v>
      </c>
      <c r="L810" t="s">
        <v>98</v>
      </c>
      <c r="M810" t="s">
        <v>2862</v>
      </c>
      <c r="N810" t="s">
        <v>98</v>
      </c>
      <c r="O810" t="b">
        <v>0</v>
      </c>
      <c r="P810">
        <v>2021</v>
      </c>
      <c r="Q810" t="s">
        <v>10181</v>
      </c>
      <c r="R810">
        <v>14</v>
      </c>
      <c r="S810" t="s">
        <v>10169</v>
      </c>
      <c r="T810">
        <v>12</v>
      </c>
    </row>
    <row r="811" spans="1:20">
      <c r="A811" s="20">
        <v>809</v>
      </c>
      <c r="B811" t="s">
        <v>2863</v>
      </c>
      <c r="C811" t="s">
        <v>39</v>
      </c>
      <c r="D811" t="s">
        <v>175</v>
      </c>
      <c r="E811" t="s">
        <v>270</v>
      </c>
      <c r="F811" t="s">
        <v>271</v>
      </c>
      <c r="G811" t="s">
        <v>2864</v>
      </c>
      <c r="H811" t="s">
        <v>10844</v>
      </c>
      <c r="I811" s="14">
        <v>44330.550891203697</v>
      </c>
      <c r="J811" t="s">
        <v>96</v>
      </c>
      <c r="K811" t="s">
        <v>97</v>
      </c>
      <c r="L811" t="s">
        <v>98</v>
      </c>
      <c r="M811" t="s">
        <v>2865</v>
      </c>
      <c r="N811" t="s">
        <v>98</v>
      </c>
      <c r="O811" t="b">
        <v>0</v>
      </c>
      <c r="P811">
        <v>2021</v>
      </c>
      <c r="Q811" t="s">
        <v>10181</v>
      </c>
      <c r="R811">
        <v>14</v>
      </c>
      <c r="S811" t="s">
        <v>10169</v>
      </c>
      <c r="T811">
        <v>13</v>
      </c>
    </row>
    <row r="812" spans="1:20">
      <c r="A812" s="20">
        <v>810</v>
      </c>
      <c r="B812" t="s">
        <v>2866</v>
      </c>
      <c r="C812" t="s">
        <v>35</v>
      </c>
      <c r="D812" t="s">
        <v>980</v>
      </c>
      <c r="E812" t="s">
        <v>313</v>
      </c>
      <c r="F812" t="s">
        <v>314</v>
      </c>
      <c r="G812" t="s">
        <v>2867</v>
      </c>
      <c r="H812" t="s">
        <v>10845</v>
      </c>
      <c r="I812" s="14">
        <v>44330.595439814817</v>
      </c>
      <c r="J812" t="s">
        <v>105</v>
      </c>
      <c r="K812" t="s">
        <v>97</v>
      </c>
      <c r="L812" t="s">
        <v>109</v>
      </c>
      <c r="M812" t="s">
        <v>2868</v>
      </c>
      <c r="N812" t="s">
        <v>109</v>
      </c>
      <c r="O812" t="b">
        <v>1</v>
      </c>
      <c r="P812">
        <v>2021</v>
      </c>
      <c r="Q812" t="s">
        <v>10181</v>
      </c>
      <c r="R812">
        <v>14</v>
      </c>
      <c r="S812" t="s">
        <v>10169</v>
      </c>
      <c r="T812">
        <v>14</v>
      </c>
    </row>
    <row r="813" spans="1:20">
      <c r="A813" s="20">
        <v>811</v>
      </c>
      <c r="B813" t="s">
        <v>2869</v>
      </c>
      <c r="C813" t="s">
        <v>42</v>
      </c>
      <c r="D813" t="s">
        <v>1857</v>
      </c>
      <c r="E813" t="s">
        <v>1858</v>
      </c>
      <c r="F813" t="s">
        <v>2870</v>
      </c>
      <c r="G813" t="s">
        <v>2871</v>
      </c>
      <c r="H813" t="s">
        <v>10846</v>
      </c>
      <c r="I813" s="14">
        <v>44330.701307870368</v>
      </c>
      <c r="J813" t="s">
        <v>96</v>
      </c>
      <c r="K813" t="s">
        <v>97</v>
      </c>
      <c r="L813" t="s">
        <v>98</v>
      </c>
      <c r="M813" t="s">
        <v>2872</v>
      </c>
      <c r="N813" t="s">
        <v>98</v>
      </c>
      <c r="O813" t="b">
        <v>0</v>
      </c>
      <c r="P813">
        <v>2021</v>
      </c>
      <c r="Q813" t="s">
        <v>10181</v>
      </c>
      <c r="R813">
        <v>14</v>
      </c>
      <c r="S813" t="s">
        <v>10169</v>
      </c>
      <c r="T813">
        <v>16</v>
      </c>
    </row>
    <row r="814" spans="1:20">
      <c r="A814" s="20">
        <v>812</v>
      </c>
      <c r="B814" t="s">
        <v>2873</v>
      </c>
      <c r="C814" t="s">
        <v>36</v>
      </c>
      <c r="D814" t="s">
        <v>37</v>
      </c>
      <c r="E814" t="s">
        <v>133</v>
      </c>
      <c r="F814" t="s">
        <v>1928</v>
      </c>
      <c r="G814" t="s">
        <v>2874</v>
      </c>
      <c r="H814" t="s">
        <v>10847</v>
      </c>
      <c r="I814" s="14">
        <v>44330.701319444437</v>
      </c>
      <c r="J814" t="s">
        <v>96</v>
      </c>
      <c r="K814" t="s">
        <v>114</v>
      </c>
      <c r="L814" t="s">
        <v>107</v>
      </c>
      <c r="M814" t="s">
        <v>2875</v>
      </c>
      <c r="N814" t="s">
        <v>107</v>
      </c>
      <c r="O814" t="b">
        <v>0</v>
      </c>
      <c r="P814">
        <v>2021</v>
      </c>
      <c r="Q814" t="s">
        <v>10181</v>
      </c>
      <c r="R814">
        <v>14</v>
      </c>
      <c r="S814" t="s">
        <v>10169</v>
      </c>
      <c r="T814">
        <v>16</v>
      </c>
    </row>
    <row r="815" spans="1:20">
      <c r="A815" s="20">
        <v>813</v>
      </c>
      <c r="B815" t="s">
        <v>2876</v>
      </c>
      <c r="C815" t="s">
        <v>42</v>
      </c>
      <c r="D815" t="s">
        <v>375</v>
      </c>
      <c r="E815" t="s">
        <v>376</v>
      </c>
      <c r="F815" t="s">
        <v>2877</v>
      </c>
      <c r="G815" t="s">
        <v>2878</v>
      </c>
      <c r="H815" t="s">
        <v>10848</v>
      </c>
      <c r="I815" s="14">
        <v>44330.743379629632</v>
      </c>
      <c r="J815" t="s">
        <v>96</v>
      </c>
      <c r="K815" t="s">
        <v>97</v>
      </c>
      <c r="L815" t="s">
        <v>98</v>
      </c>
      <c r="M815" t="s">
        <v>2186</v>
      </c>
      <c r="N815" t="s">
        <v>98</v>
      </c>
      <c r="O815" t="b">
        <v>0</v>
      </c>
      <c r="P815">
        <v>2021</v>
      </c>
      <c r="Q815" t="s">
        <v>10181</v>
      </c>
      <c r="R815">
        <v>14</v>
      </c>
      <c r="S815" t="s">
        <v>10169</v>
      </c>
      <c r="T815">
        <v>17</v>
      </c>
    </row>
    <row r="816" spans="1:20">
      <c r="A816" s="20">
        <v>814</v>
      </c>
      <c r="B816" t="s">
        <v>2879</v>
      </c>
      <c r="C816" t="s">
        <v>35</v>
      </c>
      <c r="D816" t="s">
        <v>180</v>
      </c>
      <c r="E816" t="s">
        <v>466</v>
      </c>
      <c r="F816" t="s">
        <v>383</v>
      </c>
      <c r="G816" t="s">
        <v>2880</v>
      </c>
      <c r="H816" t="s">
        <v>10849</v>
      </c>
      <c r="I816" s="14">
        <v>44330.875324074077</v>
      </c>
      <c r="J816" t="s">
        <v>96</v>
      </c>
      <c r="K816" t="s">
        <v>114</v>
      </c>
      <c r="L816" t="s">
        <v>109</v>
      </c>
      <c r="M816" t="s">
        <v>2881</v>
      </c>
      <c r="N816" t="s">
        <v>109</v>
      </c>
      <c r="O816" t="b">
        <v>0</v>
      </c>
      <c r="P816">
        <v>2021</v>
      </c>
      <c r="Q816" t="s">
        <v>10181</v>
      </c>
      <c r="R816">
        <v>14</v>
      </c>
      <c r="S816" t="s">
        <v>10169</v>
      </c>
      <c r="T816">
        <v>21</v>
      </c>
    </row>
    <row r="817" spans="1:20">
      <c r="A817" s="20">
        <v>815</v>
      </c>
      <c r="B817" t="s">
        <v>2882</v>
      </c>
      <c r="C817" t="s">
        <v>42</v>
      </c>
      <c r="D817" t="s">
        <v>507</v>
      </c>
      <c r="E817" t="s">
        <v>508</v>
      </c>
      <c r="F817" t="s">
        <v>2883</v>
      </c>
      <c r="G817" t="s">
        <v>2148</v>
      </c>
      <c r="H817" t="s">
        <v>10676</v>
      </c>
      <c r="I817" s="14">
        <v>44331.462442129632</v>
      </c>
      <c r="J817" t="s">
        <v>96</v>
      </c>
      <c r="K817" t="s">
        <v>97</v>
      </c>
      <c r="L817" t="s">
        <v>98</v>
      </c>
      <c r="M817" t="s">
        <v>2884</v>
      </c>
      <c r="N817" t="s">
        <v>98</v>
      </c>
      <c r="O817" t="b">
        <v>0</v>
      </c>
      <c r="P817">
        <v>2021</v>
      </c>
      <c r="Q817" t="s">
        <v>10181</v>
      </c>
      <c r="R817">
        <v>15</v>
      </c>
      <c r="S817" t="s">
        <v>10171</v>
      </c>
      <c r="T817">
        <v>11</v>
      </c>
    </row>
    <row r="818" spans="1:20">
      <c r="A818" s="20">
        <v>816</v>
      </c>
      <c r="B818" t="s">
        <v>2885</v>
      </c>
      <c r="C818" t="s">
        <v>42</v>
      </c>
      <c r="D818" t="s">
        <v>375</v>
      </c>
      <c r="E818" t="s">
        <v>376</v>
      </c>
      <c r="F818" t="s">
        <v>2472</v>
      </c>
      <c r="G818" t="s">
        <v>1700</v>
      </c>
      <c r="H818" t="s">
        <v>10572</v>
      </c>
      <c r="I818" s="14">
        <v>44331.486886574072</v>
      </c>
      <c r="J818" t="s">
        <v>96</v>
      </c>
      <c r="K818" t="s">
        <v>97</v>
      </c>
      <c r="L818" t="s">
        <v>98</v>
      </c>
      <c r="M818" t="s">
        <v>2186</v>
      </c>
      <c r="N818" t="s">
        <v>98</v>
      </c>
      <c r="O818" t="b">
        <v>0</v>
      </c>
      <c r="P818">
        <v>2021</v>
      </c>
      <c r="Q818" t="s">
        <v>10181</v>
      </c>
      <c r="R818">
        <v>15</v>
      </c>
      <c r="S818" t="s">
        <v>10171</v>
      </c>
      <c r="T818">
        <v>11</v>
      </c>
    </row>
    <row r="819" spans="1:20">
      <c r="A819" s="20">
        <v>817</v>
      </c>
      <c r="B819" t="s">
        <v>2886</v>
      </c>
      <c r="C819" t="s">
        <v>44</v>
      </c>
      <c r="D819" t="s">
        <v>375</v>
      </c>
      <c r="E819" t="s">
        <v>376</v>
      </c>
      <c r="F819" t="s">
        <v>2887</v>
      </c>
      <c r="G819" t="s">
        <v>2888</v>
      </c>
      <c r="H819" t="s">
        <v>10850</v>
      </c>
      <c r="I819" s="14">
        <v>44331.587708333333</v>
      </c>
      <c r="J819" t="s">
        <v>96</v>
      </c>
      <c r="K819" t="s">
        <v>97</v>
      </c>
      <c r="L819" t="s">
        <v>98</v>
      </c>
      <c r="M819" t="s">
        <v>2889</v>
      </c>
      <c r="N819" t="s">
        <v>98</v>
      </c>
      <c r="O819" t="b">
        <v>0</v>
      </c>
      <c r="P819">
        <v>2021</v>
      </c>
      <c r="Q819" t="s">
        <v>10181</v>
      </c>
      <c r="R819">
        <v>15</v>
      </c>
      <c r="S819" t="s">
        <v>10171</v>
      </c>
      <c r="T819">
        <v>14</v>
      </c>
    </row>
    <row r="820" spans="1:20">
      <c r="A820" s="20">
        <v>818</v>
      </c>
      <c r="B820" t="s">
        <v>2890</v>
      </c>
      <c r="C820" t="s">
        <v>42</v>
      </c>
      <c r="D820" t="s">
        <v>1857</v>
      </c>
      <c r="E820" t="s">
        <v>1858</v>
      </c>
      <c r="F820" t="s">
        <v>1539</v>
      </c>
      <c r="G820" t="s">
        <v>2891</v>
      </c>
      <c r="H820" t="s">
        <v>10851</v>
      </c>
      <c r="I820" s="14">
        <v>44333.383958333332</v>
      </c>
      <c r="J820" t="s">
        <v>96</v>
      </c>
      <c r="K820" t="s">
        <v>97</v>
      </c>
      <c r="L820" t="s">
        <v>98</v>
      </c>
      <c r="M820" t="s">
        <v>2892</v>
      </c>
      <c r="N820" t="s">
        <v>98</v>
      </c>
      <c r="O820" t="b">
        <v>0</v>
      </c>
      <c r="P820">
        <v>2021</v>
      </c>
      <c r="Q820" t="s">
        <v>10181</v>
      </c>
      <c r="R820">
        <v>17</v>
      </c>
      <c r="S820" t="s">
        <v>10165</v>
      </c>
      <c r="T820">
        <v>9</v>
      </c>
    </row>
    <row r="821" spans="1:20">
      <c r="A821" s="20">
        <v>819</v>
      </c>
      <c r="B821" t="s">
        <v>2893</v>
      </c>
      <c r="C821" t="s">
        <v>35</v>
      </c>
      <c r="D821" t="s">
        <v>499</v>
      </c>
      <c r="E821" t="s">
        <v>500</v>
      </c>
      <c r="F821" t="s">
        <v>232</v>
      </c>
      <c r="G821" t="s">
        <v>2894</v>
      </c>
      <c r="H821" t="s">
        <v>10852</v>
      </c>
      <c r="I821" s="14">
        <v>44333.419722222221</v>
      </c>
      <c r="J821" t="s">
        <v>105</v>
      </c>
      <c r="K821" t="s">
        <v>114</v>
      </c>
      <c r="L821" t="s">
        <v>121</v>
      </c>
      <c r="M821" t="s">
        <v>2895</v>
      </c>
      <c r="N821" t="s">
        <v>109</v>
      </c>
      <c r="O821" t="b">
        <v>0</v>
      </c>
      <c r="P821">
        <v>2021</v>
      </c>
      <c r="Q821" t="s">
        <v>10181</v>
      </c>
      <c r="R821">
        <v>17</v>
      </c>
      <c r="S821" t="s">
        <v>10165</v>
      </c>
      <c r="T821">
        <v>10</v>
      </c>
    </row>
    <row r="822" spans="1:20">
      <c r="A822" s="20">
        <v>820</v>
      </c>
      <c r="B822" t="s">
        <v>2896</v>
      </c>
      <c r="C822" t="s">
        <v>36</v>
      </c>
      <c r="D822" t="s">
        <v>37</v>
      </c>
      <c r="E822" t="s">
        <v>133</v>
      </c>
      <c r="F822" t="s">
        <v>140</v>
      </c>
      <c r="G822" t="s">
        <v>2897</v>
      </c>
      <c r="H822" t="s">
        <v>10853</v>
      </c>
      <c r="I822" s="14">
        <v>44333.420057870368</v>
      </c>
      <c r="J822" t="s">
        <v>96</v>
      </c>
      <c r="K822" t="s">
        <v>97</v>
      </c>
      <c r="L822" t="s">
        <v>107</v>
      </c>
      <c r="M822" t="s">
        <v>2898</v>
      </c>
      <c r="N822" t="s">
        <v>107</v>
      </c>
      <c r="O822" t="b">
        <v>0</v>
      </c>
      <c r="P822">
        <v>2021</v>
      </c>
      <c r="Q822" t="s">
        <v>10181</v>
      </c>
      <c r="R822">
        <v>17</v>
      </c>
      <c r="S822" t="s">
        <v>10165</v>
      </c>
      <c r="T822">
        <v>10</v>
      </c>
    </row>
    <row r="823" spans="1:20">
      <c r="A823" s="20">
        <v>821</v>
      </c>
      <c r="B823" t="s">
        <v>2899</v>
      </c>
      <c r="C823" t="s">
        <v>35</v>
      </c>
      <c r="D823" t="s">
        <v>499</v>
      </c>
      <c r="E823" t="s">
        <v>500</v>
      </c>
      <c r="F823" t="s">
        <v>1026</v>
      </c>
      <c r="G823" t="s">
        <v>2900</v>
      </c>
      <c r="H823" t="s">
        <v>10854</v>
      </c>
      <c r="I823" s="14">
        <v>44333.456655092603</v>
      </c>
      <c r="J823" t="s">
        <v>105</v>
      </c>
      <c r="K823" t="s">
        <v>114</v>
      </c>
      <c r="L823" t="s">
        <v>109</v>
      </c>
      <c r="M823" t="s">
        <v>2901</v>
      </c>
      <c r="N823" t="s">
        <v>109</v>
      </c>
      <c r="O823" t="b">
        <v>0</v>
      </c>
      <c r="P823">
        <v>2021</v>
      </c>
      <c r="Q823" t="s">
        <v>10181</v>
      </c>
      <c r="R823">
        <v>17</v>
      </c>
      <c r="S823" t="s">
        <v>10165</v>
      </c>
      <c r="T823">
        <v>10</v>
      </c>
    </row>
    <row r="824" spans="1:20">
      <c r="A824" s="20">
        <v>822</v>
      </c>
      <c r="B824" t="s">
        <v>2902</v>
      </c>
      <c r="C824" t="s">
        <v>42</v>
      </c>
      <c r="D824" t="s">
        <v>375</v>
      </c>
      <c r="E824" t="s">
        <v>376</v>
      </c>
      <c r="F824" t="s">
        <v>2903</v>
      </c>
      <c r="G824" t="s">
        <v>2904</v>
      </c>
      <c r="H824" t="s">
        <v>10855</v>
      </c>
      <c r="I824" s="14">
        <v>44333.46502314815</v>
      </c>
      <c r="J824" t="s">
        <v>96</v>
      </c>
      <c r="K824" t="s">
        <v>97</v>
      </c>
      <c r="L824" t="s">
        <v>98</v>
      </c>
      <c r="M824" t="s">
        <v>2905</v>
      </c>
      <c r="N824" t="s">
        <v>98</v>
      </c>
      <c r="O824" t="b">
        <v>0</v>
      </c>
      <c r="P824">
        <v>2021</v>
      </c>
      <c r="Q824" t="s">
        <v>10181</v>
      </c>
      <c r="R824">
        <v>17</v>
      </c>
      <c r="S824" t="s">
        <v>10165</v>
      </c>
      <c r="T824">
        <v>11</v>
      </c>
    </row>
    <row r="825" spans="1:20">
      <c r="A825" s="20">
        <v>823</v>
      </c>
      <c r="B825" t="s">
        <v>2906</v>
      </c>
      <c r="C825" t="s">
        <v>42</v>
      </c>
      <c r="D825" t="s">
        <v>375</v>
      </c>
      <c r="E825" t="s">
        <v>376</v>
      </c>
      <c r="F825" t="s">
        <v>2907</v>
      </c>
      <c r="G825" t="s">
        <v>2908</v>
      </c>
      <c r="H825" t="s">
        <v>10856</v>
      </c>
      <c r="I825" s="14">
        <v>44333.511759259258</v>
      </c>
      <c r="J825" t="s">
        <v>96</v>
      </c>
      <c r="K825" t="s">
        <v>97</v>
      </c>
      <c r="L825" t="s">
        <v>98</v>
      </c>
      <c r="M825" t="s">
        <v>2909</v>
      </c>
      <c r="N825" t="s">
        <v>98</v>
      </c>
      <c r="O825" t="b">
        <v>0</v>
      </c>
      <c r="P825">
        <v>2021</v>
      </c>
      <c r="Q825" t="s">
        <v>10181</v>
      </c>
      <c r="R825">
        <v>17</v>
      </c>
      <c r="S825" t="s">
        <v>10165</v>
      </c>
      <c r="T825">
        <v>12</v>
      </c>
    </row>
    <row r="826" spans="1:20">
      <c r="A826" s="20">
        <v>824</v>
      </c>
      <c r="B826" t="s">
        <v>2910</v>
      </c>
      <c r="C826" t="s">
        <v>44</v>
      </c>
      <c r="D826" t="s">
        <v>507</v>
      </c>
      <c r="E826" t="s">
        <v>508</v>
      </c>
      <c r="F826" t="s">
        <v>2911</v>
      </c>
      <c r="G826" t="s">
        <v>2912</v>
      </c>
      <c r="H826" t="s">
        <v>10857</v>
      </c>
      <c r="I826" s="14">
        <v>44333.586875000001</v>
      </c>
      <c r="J826" t="s">
        <v>96</v>
      </c>
      <c r="K826" t="s">
        <v>114</v>
      </c>
      <c r="L826" t="s">
        <v>98</v>
      </c>
      <c r="M826" t="s">
        <v>2913</v>
      </c>
      <c r="N826" t="s">
        <v>98</v>
      </c>
      <c r="O826" t="b">
        <v>0</v>
      </c>
      <c r="P826">
        <v>2021</v>
      </c>
      <c r="Q826" t="s">
        <v>10181</v>
      </c>
      <c r="R826">
        <v>17</v>
      </c>
      <c r="S826" t="s">
        <v>10165</v>
      </c>
      <c r="T826">
        <v>14</v>
      </c>
    </row>
    <row r="827" spans="1:20">
      <c r="A827" s="20">
        <v>825</v>
      </c>
      <c r="B827" t="s">
        <v>2914</v>
      </c>
      <c r="C827" t="s">
        <v>42</v>
      </c>
      <c r="D827" t="s">
        <v>215</v>
      </c>
      <c r="E827" t="s">
        <v>216</v>
      </c>
      <c r="F827" t="s">
        <v>2915</v>
      </c>
      <c r="G827" t="s">
        <v>2871</v>
      </c>
      <c r="H827" t="s">
        <v>10846</v>
      </c>
      <c r="I827" s="14">
        <v>44333.588750000003</v>
      </c>
      <c r="J827" t="s">
        <v>96</v>
      </c>
      <c r="K827" t="s">
        <v>97</v>
      </c>
      <c r="L827" t="s">
        <v>98</v>
      </c>
      <c r="M827" t="s">
        <v>2916</v>
      </c>
      <c r="N827" t="s">
        <v>98</v>
      </c>
      <c r="O827" t="b">
        <v>0</v>
      </c>
      <c r="P827">
        <v>2021</v>
      </c>
      <c r="Q827" t="s">
        <v>10181</v>
      </c>
      <c r="R827">
        <v>17</v>
      </c>
      <c r="S827" t="s">
        <v>10165</v>
      </c>
      <c r="T827">
        <v>14</v>
      </c>
    </row>
    <row r="828" spans="1:20">
      <c r="A828" s="20">
        <v>826</v>
      </c>
      <c r="B828" t="s">
        <v>2917</v>
      </c>
      <c r="C828" t="s">
        <v>35</v>
      </c>
      <c r="D828" t="s">
        <v>195</v>
      </c>
      <c r="E828" t="s">
        <v>133</v>
      </c>
      <c r="F828" t="s">
        <v>1078</v>
      </c>
      <c r="G828" t="s">
        <v>2918</v>
      </c>
      <c r="H828" t="s">
        <v>10858</v>
      </c>
      <c r="I828" s="14">
        <v>44333.607731481483</v>
      </c>
      <c r="J828" t="s">
        <v>96</v>
      </c>
      <c r="K828" t="s">
        <v>114</v>
      </c>
      <c r="L828" t="s">
        <v>109</v>
      </c>
      <c r="M828" t="s">
        <v>2919</v>
      </c>
      <c r="N828" t="s">
        <v>109</v>
      </c>
      <c r="O828" t="b">
        <v>1</v>
      </c>
      <c r="P828">
        <v>2021</v>
      </c>
      <c r="Q828" t="s">
        <v>10181</v>
      </c>
      <c r="R828">
        <v>17</v>
      </c>
      <c r="S828" t="s">
        <v>10165</v>
      </c>
      <c r="T828">
        <v>14</v>
      </c>
    </row>
    <row r="829" spans="1:20">
      <c r="A829" s="20">
        <v>827</v>
      </c>
      <c r="B829" t="s">
        <v>2920</v>
      </c>
      <c r="C829" t="s">
        <v>42</v>
      </c>
      <c r="D829" t="s">
        <v>507</v>
      </c>
      <c r="E829" t="s">
        <v>508</v>
      </c>
      <c r="F829" t="s">
        <v>2921</v>
      </c>
      <c r="G829" t="s">
        <v>540</v>
      </c>
      <c r="H829" t="s">
        <v>10288</v>
      </c>
      <c r="I829" s="14">
        <v>44333.6405787037</v>
      </c>
      <c r="J829" t="s">
        <v>96</v>
      </c>
      <c r="K829" t="s">
        <v>97</v>
      </c>
      <c r="L829" t="s">
        <v>98</v>
      </c>
      <c r="M829" t="s">
        <v>2922</v>
      </c>
      <c r="N829" t="s">
        <v>98</v>
      </c>
      <c r="O829" t="b">
        <v>0</v>
      </c>
      <c r="P829">
        <v>2021</v>
      </c>
      <c r="Q829" t="s">
        <v>10181</v>
      </c>
      <c r="R829">
        <v>17</v>
      </c>
      <c r="S829" t="s">
        <v>10165</v>
      </c>
      <c r="T829">
        <v>15</v>
      </c>
    </row>
    <row r="830" spans="1:20">
      <c r="A830" s="20">
        <v>828</v>
      </c>
      <c r="B830" t="s">
        <v>2923</v>
      </c>
      <c r="C830" t="s">
        <v>42</v>
      </c>
      <c r="D830" t="s">
        <v>507</v>
      </c>
      <c r="E830" t="s">
        <v>508</v>
      </c>
      <c r="F830" t="s">
        <v>2307</v>
      </c>
      <c r="G830" t="s">
        <v>2924</v>
      </c>
      <c r="H830" t="s">
        <v>10859</v>
      </c>
      <c r="I830" s="14">
        <v>44333.708622685182</v>
      </c>
      <c r="J830" t="s">
        <v>96</v>
      </c>
      <c r="K830" t="s">
        <v>97</v>
      </c>
      <c r="L830" t="s">
        <v>98</v>
      </c>
      <c r="M830" t="s">
        <v>2925</v>
      </c>
      <c r="N830" t="s">
        <v>98</v>
      </c>
      <c r="O830" t="b">
        <v>0</v>
      </c>
      <c r="P830">
        <v>2021</v>
      </c>
      <c r="Q830" t="s">
        <v>10181</v>
      </c>
      <c r="R830">
        <v>17</v>
      </c>
      <c r="S830" t="s">
        <v>10165</v>
      </c>
      <c r="T830">
        <v>17</v>
      </c>
    </row>
    <row r="831" spans="1:20">
      <c r="A831" s="20">
        <v>829</v>
      </c>
      <c r="B831" t="s">
        <v>2926</v>
      </c>
      <c r="C831" t="s">
        <v>39</v>
      </c>
      <c r="D831" t="s">
        <v>175</v>
      </c>
      <c r="E831" t="s">
        <v>270</v>
      </c>
      <c r="F831" t="s">
        <v>593</v>
      </c>
      <c r="G831" t="s">
        <v>270</v>
      </c>
      <c r="H831" t="s">
        <v>10814</v>
      </c>
      <c r="I831" s="14">
        <v>44334.389918981477</v>
      </c>
      <c r="J831" t="s">
        <v>96</v>
      </c>
      <c r="K831" t="s">
        <v>97</v>
      </c>
      <c r="L831" t="s">
        <v>98</v>
      </c>
      <c r="M831" t="s">
        <v>2927</v>
      </c>
      <c r="N831" t="s">
        <v>98</v>
      </c>
      <c r="O831" t="b">
        <v>0</v>
      </c>
      <c r="P831">
        <v>2021</v>
      </c>
      <c r="Q831" t="s">
        <v>10181</v>
      </c>
      <c r="R831">
        <v>18</v>
      </c>
      <c r="S831" t="s">
        <v>10166</v>
      </c>
      <c r="T831">
        <v>9</v>
      </c>
    </row>
    <row r="832" spans="1:20">
      <c r="A832" s="20">
        <v>830</v>
      </c>
      <c r="B832" t="s">
        <v>2928</v>
      </c>
      <c r="C832" t="s">
        <v>44</v>
      </c>
      <c r="D832" t="s">
        <v>507</v>
      </c>
      <c r="E832" t="s">
        <v>508</v>
      </c>
      <c r="F832" t="s">
        <v>2929</v>
      </c>
      <c r="G832" t="s">
        <v>2930</v>
      </c>
      <c r="H832" t="s">
        <v>10860</v>
      </c>
      <c r="I832" s="14">
        <v>44334.474247685182</v>
      </c>
      <c r="J832" t="s">
        <v>96</v>
      </c>
      <c r="K832" t="s">
        <v>114</v>
      </c>
      <c r="L832" t="s">
        <v>98</v>
      </c>
      <c r="M832" t="s">
        <v>2931</v>
      </c>
      <c r="N832" t="s">
        <v>98</v>
      </c>
      <c r="O832" t="b">
        <v>0</v>
      </c>
      <c r="P832">
        <v>2021</v>
      </c>
      <c r="Q832" t="s">
        <v>10181</v>
      </c>
      <c r="R832">
        <v>18</v>
      </c>
      <c r="S832" t="s">
        <v>10166</v>
      </c>
      <c r="T832">
        <v>11</v>
      </c>
    </row>
    <row r="833" spans="1:20">
      <c r="A833" s="20">
        <v>831</v>
      </c>
      <c r="B833" t="s">
        <v>2932</v>
      </c>
      <c r="C833" t="s">
        <v>42</v>
      </c>
      <c r="D833" t="s">
        <v>92</v>
      </c>
      <c r="E833" t="s">
        <v>186</v>
      </c>
      <c r="F833" t="s">
        <v>2933</v>
      </c>
      <c r="G833" t="s">
        <v>2934</v>
      </c>
      <c r="H833" t="s">
        <v>10861</v>
      </c>
      <c r="I833" s="14">
        <v>44334.578414351847</v>
      </c>
      <c r="J833" t="s">
        <v>96</v>
      </c>
      <c r="K833" t="s">
        <v>114</v>
      </c>
      <c r="L833" t="s">
        <v>98</v>
      </c>
      <c r="M833" t="s">
        <v>2935</v>
      </c>
      <c r="N833" t="s">
        <v>98</v>
      </c>
      <c r="O833" t="b">
        <v>0</v>
      </c>
      <c r="P833">
        <v>2021</v>
      </c>
      <c r="Q833" t="s">
        <v>10181</v>
      </c>
      <c r="R833">
        <v>18</v>
      </c>
      <c r="S833" t="s">
        <v>10166</v>
      </c>
      <c r="T833">
        <v>13</v>
      </c>
    </row>
    <row r="834" spans="1:20">
      <c r="A834" s="20">
        <v>832</v>
      </c>
      <c r="B834" t="s">
        <v>2936</v>
      </c>
      <c r="C834" t="s">
        <v>39</v>
      </c>
      <c r="D834" t="s">
        <v>175</v>
      </c>
      <c r="E834" t="s">
        <v>176</v>
      </c>
      <c r="F834" t="s">
        <v>530</v>
      </c>
      <c r="G834" t="s">
        <v>2937</v>
      </c>
      <c r="H834" t="s">
        <v>10862</v>
      </c>
      <c r="I834" s="14">
        <v>44334.599953703713</v>
      </c>
      <c r="J834" t="s">
        <v>96</v>
      </c>
      <c r="K834" t="s">
        <v>97</v>
      </c>
      <c r="L834" t="s">
        <v>98</v>
      </c>
      <c r="M834" t="s">
        <v>2938</v>
      </c>
      <c r="N834" t="s">
        <v>98</v>
      </c>
      <c r="O834" t="b">
        <v>0</v>
      </c>
      <c r="P834">
        <v>2021</v>
      </c>
      <c r="Q834" t="s">
        <v>10181</v>
      </c>
      <c r="R834">
        <v>18</v>
      </c>
      <c r="S834" t="s">
        <v>10166</v>
      </c>
      <c r="T834">
        <v>14</v>
      </c>
    </row>
    <row r="835" spans="1:20">
      <c r="A835" s="20">
        <v>833</v>
      </c>
      <c r="B835" t="s">
        <v>2939</v>
      </c>
      <c r="C835" t="s">
        <v>42</v>
      </c>
      <c r="D835" t="s">
        <v>1135</v>
      </c>
      <c r="E835" t="s">
        <v>1136</v>
      </c>
      <c r="F835" t="s">
        <v>2940</v>
      </c>
      <c r="G835" t="s">
        <v>2941</v>
      </c>
      <c r="H835" t="s">
        <v>10863</v>
      </c>
      <c r="I835" s="14">
        <v>44334.629351851851</v>
      </c>
      <c r="J835" t="s">
        <v>96</v>
      </c>
      <c r="K835" t="s">
        <v>97</v>
      </c>
      <c r="L835" t="s">
        <v>98</v>
      </c>
      <c r="M835" t="s">
        <v>2942</v>
      </c>
      <c r="N835" t="s">
        <v>98</v>
      </c>
      <c r="O835" t="b">
        <v>0</v>
      </c>
      <c r="P835">
        <v>2021</v>
      </c>
      <c r="Q835" t="s">
        <v>10181</v>
      </c>
      <c r="R835">
        <v>18</v>
      </c>
      <c r="S835" t="s">
        <v>10166</v>
      </c>
      <c r="T835">
        <v>15</v>
      </c>
    </row>
    <row r="836" spans="1:20">
      <c r="A836" s="20">
        <v>834</v>
      </c>
      <c r="B836" t="s">
        <v>2943</v>
      </c>
      <c r="C836" t="s">
        <v>42</v>
      </c>
      <c r="D836" t="s">
        <v>507</v>
      </c>
      <c r="E836" t="s">
        <v>508</v>
      </c>
      <c r="F836" t="s">
        <v>2933</v>
      </c>
      <c r="G836" t="s">
        <v>2944</v>
      </c>
      <c r="H836" t="s">
        <v>10864</v>
      </c>
      <c r="I836" s="14">
        <v>44334.657106481478</v>
      </c>
      <c r="J836" t="s">
        <v>96</v>
      </c>
      <c r="K836" t="s">
        <v>97</v>
      </c>
      <c r="L836" t="s">
        <v>98</v>
      </c>
      <c r="M836" t="s">
        <v>2945</v>
      </c>
      <c r="N836" t="s">
        <v>98</v>
      </c>
      <c r="O836" t="b">
        <v>0</v>
      </c>
      <c r="P836">
        <v>2021</v>
      </c>
      <c r="Q836" t="s">
        <v>10181</v>
      </c>
      <c r="R836">
        <v>18</v>
      </c>
      <c r="S836" t="s">
        <v>10166</v>
      </c>
      <c r="T836">
        <v>15</v>
      </c>
    </row>
    <row r="837" spans="1:20">
      <c r="A837" s="20">
        <v>835</v>
      </c>
      <c r="B837" t="s">
        <v>2946</v>
      </c>
      <c r="C837" t="s">
        <v>44</v>
      </c>
      <c r="D837" t="s">
        <v>507</v>
      </c>
      <c r="E837" t="s">
        <v>508</v>
      </c>
      <c r="F837" t="s">
        <v>2947</v>
      </c>
      <c r="G837" t="s">
        <v>2948</v>
      </c>
      <c r="H837" t="s">
        <v>10865</v>
      </c>
      <c r="I837" s="14">
        <v>44334.661724537043</v>
      </c>
      <c r="J837" t="s">
        <v>96</v>
      </c>
      <c r="K837" t="s">
        <v>97</v>
      </c>
      <c r="L837" t="s">
        <v>98</v>
      </c>
      <c r="M837" t="s">
        <v>2949</v>
      </c>
      <c r="N837" t="s">
        <v>98</v>
      </c>
      <c r="O837" t="b">
        <v>0</v>
      </c>
      <c r="P837">
        <v>2021</v>
      </c>
      <c r="Q837" t="s">
        <v>10181</v>
      </c>
      <c r="R837">
        <v>18</v>
      </c>
      <c r="S837" t="s">
        <v>10166</v>
      </c>
      <c r="T837">
        <v>15</v>
      </c>
    </row>
    <row r="838" spans="1:20">
      <c r="A838" s="20">
        <v>836</v>
      </c>
      <c r="B838" t="s">
        <v>2950</v>
      </c>
      <c r="C838" t="s">
        <v>42</v>
      </c>
      <c r="D838" t="s">
        <v>375</v>
      </c>
      <c r="E838" t="s">
        <v>376</v>
      </c>
      <c r="F838" t="s">
        <v>2951</v>
      </c>
      <c r="G838" t="s">
        <v>2952</v>
      </c>
      <c r="H838" t="s">
        <v>10866</v>
      </c>
      <c r="I838" s="14">
        <v>44334.746377314812</v>
      </c>
      <c r="J838" t="s">
        <v>96</v>
      </c>
      <c r="K838" t="s">
        <v>97</v>
      </c>
      <c r="L838" t="s">
        <v>98</v>
      </c>
      <c r="M838" t="s">
        <v>2953</v>
      </c>
      <c r="N838" t="s">
        <v>98</v>
      </c>
      <c r="O838" t="b">
        <v>0</v>
      </c>
      <c r="P838">
        <v>2021</v>
      </c>
      <c r="Q838" t="s">
        <v>10181</v>
      </c>
      <c r="R838">
        <v>18</v>
      </c>
      <c r="S838" t="s">
        <v>10166</v>
      </c>
      <c r="T838">
        <v>17</v>
      </c>
    </row>
    <row r="839" spans="1:20">
      <c r="A839" s="20">
        <v>837</v>
      </c>
      <c r="B839" t="s">
        <v>2954</v>
      </c>
      <c r="C839" t="s">
        <v>44</v>
      </c>
      <c r="D839" t="s">
        <v>375</v>
      </c>
      <c r="E839" t="s">
        <v>376</v>
      </c>
      <c r="F839" t="s">
        <v>2955</v>
      </c>
      <c r="G839" t="s">
        <v>2956</v>
      </c>
      <c r="H839" t="s">
        <v>10867</v>
      </c>
      <c r="I839" s="14">
        <v>44335.483391203707</v>
      </c>
      <c r="J839" t="s">
        <v>96</v>
      </c>
      <c r="K839" t="s">
        <v>114</v>
      </c>
      <c r="L839" t="s">
        <v>98</v>
      </c>
      <c r="M839" t="s">
        <v>2957</v>
      </c>
      <c r="N839" t="s">
        <v>98</v>
      </c>
      <c r="O839" t="b">
        <v>0</v>
      </c>
      <c r="P839">
        <v>2021</v>
      </c>
      <c r="Q839" t="s">
        <v>10181</v>
      </c>
      <c r="R839">
        <v>19</v>
      </c>
      <c r="S839" t="s">
        <v>10167</v>
      </c>
      <c r="T839">
        <v>11</v>
      </c>
    </row>
    <row r="840" spans="1:20">
      <c r="A840" s="20">
        <v>838</v>
      </c>
      <c r="B840" t="s">
        <v>2958</v>
      </c>
      <c r="C840" t="s">
        <v>42</v>
      </c>
      <c r="D840" t="s">
        <v>1135</v>
      </c>
      <c r="E840" t="s">
        <v>1136</v>
      </c>
      <c r="F840" t="s">
        <v>2959</v>
      </c>
      <c r="G840" t="s">
        <v>2871</v>
      </c>
      <c r="H840" t="s">
        <v>10846</v>
      </c>
      <c r="I840" s="14">
        <v>44335.488935185182</v>
      </c>
      <c r="J840" t="s">
        <v>96</v>
      </c>
      <c r="K840" t="s">
        <v>97</v>
      </c>
      <c r="L840" t="s">
        <v>98</v>
      </c>
      <c r="M840" t="s">
        <v>2186</v>
      </c>
      <c r="N840" t="s">
        <v>98</v>
      </c>
      <c r="O840" t="b">
        <v>0</v>
      </c>
      <c r="P840">
        <v>2021</v>
      </c>
      <c r="Q840" t="s">
        <v>10181</v>
      </c>
      <c r="R840">
        <v>19</v>
      </c>
      <c r="S840" t="s">
        <v>10167</v>
      </c>
      <c r="T840">
        <v>11</v>
      </c>
    </row>
    <row r="841" spans="1:20">
      <c r="A841" s="20">
        <v>839</v>
      </c>
      <c r="B841" t="s">
        <v>2960</v>
      </c>
      <c r="C841" t="s">
        <v>39</v>
      </c>
      <c r="D841" t="s">
        <v>175</v>
      </c>
      <c r="E841" t="s">
        <v>632</v>
      </c>
      <c r="F841" t="s">
        <v>530</v>
      </c>
      <c r="G841" t="s">
        <v>2961</v>
      </c>
      <c r="H841" t="s">
        <v>10868</v>
      </c>
      <c r="I841" s="14">
        <v>44335.54446759259</v>
      </c>
      <c r="J841" t="s">
        <v>96</v>
      </c>
      <c r="K841" t="s">
        <v>97</v>
      </c>
      <c r="L841" t="s">
        <v>98</v>
      </c>
      <c r="M841" t="s">
        <v>2962</v>
      </c>
      <c r="N841" t="s">
        <v>98</v>
      </c>
      <c r="O841" t="b">
        <v>0</v>
      </c>
      <c r="P841">
        <v>2021</v>
      </c>
      <c r="Q841" t="s">
        <v>10181</v>
      </c>
      <c r="R841">
        <v>19</v>
      </c>
      <c r="S841" t="s">
        <v>10167</v>
      </c>
      <c r="T841">
        <v>13</v>
      </c>
    </row>
    <row r="842" spans="1:20">
      <c r="A842" s="20">
        <v>840</v>
      </c>
      <c r="B842" t="s">
        <v>2963</v>
      </c>
      <c r="C842" t="s">
        <v>44</v>
      </c>
      <c r="D842" t="s">
        <v>375</v>
      </c>
      <c r="E842" t="s">
        <v>376</v>
      </c>
      <c r="F842" t="s">
        <v>923</v>
      </c>
      <c r="G842" t="s">
        <v>2964</v>
      </c>
      <c r="H842" t="s">
        <v>10869</v>
      </c>
      <c r="I842" s="14">
        <v>44335.733449074083</v>
      </c>
      <c r="J842" t="s">
        <v>96</v>
      </c>
      <c r="K842" t="s">
        <v>114</v>
      </c>
      <c r="L842" t="s">
        <v>98</v>
      </c>
      <c r="M842" t="s">
        <v>2965</v>
      </c>
      <c r="N842" t="s">
        <v>98</v>
      </c>
      <c r="O842" t="b">
        <v>0</v>
      </c>
      <c r="P842">
        <v>2021</v>
      </c>
      <c r="Q842" t="s">
        <v>10181</v>
      </c>
      <c r="R842">
        <v>19</v>
      </c>
      <c r="S842" t="s">
        <v>10167</v>
      </c>
      <c r="T842">
        <v>17</v>
      </c>
    </row>
    <row r="843" spans="1:20">
      <c r="A843" s="20">
        <v>841</v>
      </c>
      <c r="B843" t="s">
        <v>2966</v>
      </c>
      <c r="C843" t="s">
        <v>44</v>
      </c>
      <c r="D843" t="s">
        <v>375</v>
      </c>
      <c r="E843" t="s">
        <v>376</v>
      </c>
      <c r="F843" t="s">
        <v>2967</v>
      </c>
      <c r="G843" t="s">
        <v>2968</v>
      </c>
      <c r="H843" t="s">
        <v>10870</v>
      </c>
      <c r="I843" s="14">
        <v>44335.73946759259</v>
      </c>
      <c r="J843" t="s">
        <v>96</v>
      </c>
      <c r="K843" t="s">
        <v>2969</v>
      </c>
      <c r="L843" t="s">
        <v>2226</v>
      </c>
      <c r="M843" t="s">
        <v>2970</v>
      </c>
      <c r="N843" t="s">
        <v>98</v>
      </c>
      <c r="O843" t="b">
        <v>0</v>
      </c>
      <c r="P843">
        <v>2021</v>
      </c>
      <c r="Q843" t="s">
        <v>10181</v>
      </c>
      <c r="R843">
        <v>19</v>
      </c>
      <c r="S843" t="s">
        <v>10167</v>
      </c>
      <c r="T843">
        <v>17</v>
      </c>
    </row>
    <row r="844" spans="1:20">
      <c r="A844" s="20">
        <v>842</v>
      </c>
      <c r="B844" t="s">
        <v>2971</v>
      </c>
      <c r="C844" t="s">
        <v>42</v>
      </c>
      <c r="D844" t="s">
        <v>215</v>
      </c>
      <c r="E844" t="s">
        <v>216</v>
      </c>
      <c r="F844" t="s">
        <v>2972</v>
      </c>
      <c r="G844" t="s">
        <v>2973</v>
      </c>
      <c r="H844" t="s">
        <v>10871</v>
      </c>
      <c r="I844" s="14">
        <v>44335.745659722219</v>
      </c>
      <c r="J844" t="s">
        <v>96</v>
      </c>
      <c r="K844" t="s">
        <v>97</v>
      </c>
      <c r="L844" t="s">
        <v>98</v>
      </c>
      <c r="M844" t="s">
        <v>2974</v>
      </c>
      <c r="N844" t="s">
        <v>98</v>
      </c>
      <c r="O844" t="b">
        <v>0</v>
      </c>
      <c r="P844">
        <v>2021</v>
      </c>
      <c r="Q844" t="s">
        <v>10181</v>
      </c>
      <c r="R844">
        <v>19</v>
      </c>
      <c r="S844" t="s">
        <v>10167</v>
      </c>
      <c r="T844">
        <v>17</v>
      </c>
    </row>
    <row r="845" spans="1:20">
      <c r="A845" s="20">
        <v>843</v>
      </c>
      <c r="B845" t="s">
        <v>2975</v>
      </c>
      <c r="C845" t="s">
        <v>42</v>
      </c>
      <c r="D845" t="s">
        <v>375</v>
      </c>
      <c r="E845" t="s">
        <v>376</v>
      </c>
      <c r="F845" t="s">
        <v>2976</v>
      </c>
      <c r="G845" t="s">
        <v>2977</v>
      </c>
      <c r="H845" t="s">
        <v>10872</v>
      </c>
      <c r="I845" s="14">
        <v>44335.755243055559</v>
      </c>
      <c r="J845" t="s">
        <v>96</v>
      </c>
      <c r="K845" t="s">
        <v>97</v>
      </c>
      <c r="L845" t="s">
        <v>98</v>
      </c>
      <c r="M845" t="s">
        <v>2978</v>
      </c>
      <c r="N845" t="s">
        <v>98</v>
      </c>
      <c r="O845" t="b">
        <v>0</v>
      </c>
      <c r="P845">
        <v>2021</v>
      </c>
      <c r="Q845" t="s">
        <v>10181</v>
      </c>
      <c r="R845">
        <v>19</v>
      </c>
      <c r="S845" t="s">
        <v>10167</v>
      </c>
      <c r="T845">
        <v>18</v>
      </c>
    </row>
    <row r="846" spans="1:20">
      <c r="A846" s="20">
        <v>844</v>
      </c>
      <c r="B846" t="s">
        <v>2979</v>
      </c>
      <c r="C846" t="s">
        <v>42</v>
      </c>
      <c r="D846" t="s">
        <v>92</v>
      </c>
      <c r="E846" t="s">
        <v>93</v>
      </c>
      <c r="F846" t="s">
        <v>1234</v>
      </c>
      <c r="G846" t="s">
        <v>2980</v>
      </c>
      <c r="H846" t="s">
        <v>10873</v>
      </c>
      <c r="I846" s="14">
        <v>44335.754837962973</v>
      </c>
      <c r="J846" t="s">
        <v>96</v>
      </c>
      <c r="K846" t="s">
        <v>97</v>
      </c>
      <c r="L846" t="s">
        <v>98</v>
      </c>
      <c r="M846" t="s">
        <v>2981</v>
      </c>
      <c r="N846" t="s">
        <v>98</v>
      </c>
      <c r="O846" t="b">
        <v>0</v>
      </c>
      <c r="P846">
        <v>2021</v>
      </c>
      <c r="Q846" t="s">
        <v>10181</v>
      </c>
      <c r="R846">
        <v>19</v>
      </c>
      <c r="S846" t="s">
        <v>10167</v>
      </c>
      <c r="T846">
        <v>18</v>
      </c>
    </row>
    <row r="847" spans="1:20">
      <c r="A847" s="20">
        <v>845</v>
      </c>
      <c r="B847" t="s">
        <v>2982</v>
      </c>
      <c r="C847" t="s">
        <v>42</v>
      </c>
      <c r="D847" t="s">
        <v>1135</v>
      </c>
      <c r="E847" t="s">
        <v>1136</v>
      </c>
      <c r="F847" t="s">
        <v>2983</v>
      </c>
      <c r="G847" t="s">
        <v>2984</v>
      </c>
      <c r="H847" t="s">
        <v>10874</v>
      </c>
      <c r="I847" s="14">
        <v>44335.759710648148</v>
      </c>
      <c r="J847" t="s">
        <v>96</v>
      </c>
      <c r="K847" t="s">
        <v>97</v>
      </c>
      <c r="L847" t="s">
        <v>98</v>
      </c>
      <c r="M847" t="s">
        <v>2985</v>
      </c>
      <c r="N847" t="s">
        <v>98</v>
      </c>
      <c r="O847" t="b">
        <v>0</v>
      </c>
      <c r="P847">
        <v>2021</v>
      </c>
      <c r="Q847" t="s">
        <v>10181</v>
      </c>
      <c r="R847">
        <v>19</v>
      </c>
      <c r="S847" t="s">
        <v>10167</v>
      </c>
      <c r="T847">
        <v>18</v>
      </c>
    </row>
    <row r="848" spans="1:20">
      <c r="A848" s="20">
        <v>846</v>
      </c>
      <c r="B848" t="s">
        <v>2986</v>
      </c>
      <c r="C848" t="s">
        <v>42</v>
      </c>
      <c r="D848" t="s">
        <v>215</v>
      </c>
      <c r="E848" t="s">
        <v>825</v>
      </c>
      <c r="F848" t="s">
        <v>2987</v>
      </c>
      <c r="G848" t="s">
        <v>2988</v>
      </c>
      <c r="H848" t="s">
        <v>10875</v>
      </c>
      <c r="I848" s="14">
        <v>44335.793726851851</v>
      </c>
      <c r="J848" t="s">
        <v>96</v>
      </c>
      <c r="K848" t="s">
        <v>97</v>
      </c>
      <c r="L848" t="s">
        <v>98</v>
      </c>
      <c r="M848" t="s">
        <v>2989</v>
      </c>
      <c r="N848" t="s">
        <v>98</v>
      </c>
      <c r="O848" t="b">
        <v>0</v>
      </c>
      <c r="P848">
        <v>2021</v>
      </c>
      <c r="Q848" t="s">
        <v>10181</v>
      </c>
      <c r="R848">
        <v>19</v>
      </c>
      <c r="S848" t="s">
        <v>10167</v>
      </c>
      <c r="T848">
        <v>19</v>
      </c>
    </row>
    <row r="849" spans="1:20">
      <c r="A849" s="20">
        <v>847</v>
      </c>
      <c r="B849" t="s">
        <v>2990</v>
      </c>
      <c r="C849" t="s">
        <v>42</v>
      </c>
      <c r="D849" t="s">
        <v>375</v>
      </c>
      <c r="E849" t="s">
        <v>376</v>
      </c>
      <c r="F849" t="s">
        <v>2723</v>
      </c>
      <c r="G849" t="s">
        <v>2991</v>
      </c>
      <c r="H849" t="s">
        <v>10876</v>
      </c>
      <c r="I849" s="14">
        <v>44335.843078703707</v>
      </c>
      <c r="J849" t="s">
        <v>96</v>
      </c>
      <c r="K849" t="s">
        <v>97</v>
      </c>
      <c r="L849" t="s">
        <v>98</v>
      </c>
      <c r="M849" t="s">
        <v>2992</v>
      </c>
      <c r="N849" t="s">
        <v>98</v>
      </c>
      <c r="O849" t="b">
        <v>0</v>
      </c>
      <c r="P849">
        <v>2021</v>
      </c>
      <c r="Q849" t="s">
        <v>10181</v>
      </c>
      <c r="R849">
        <v>19</v>
      </c>
      <c r="S849" t="s">
        <v>10167</v>
      </c>
      <c r="T849">
        <v>20</v>
      </c>
    </row>
    <row r="850" spans="1:20">
      <c r="A850" s="20">
        <v>848</v>
      </c>
      <c r="B850" t="s">
        <v>2993</v>
      </c>
      <c r="C850" t="s">
        <v>42</v>
      </c>
      <c r="D850" t="s">
        <v>215</v>
      </c>
      <c r="E850" t="s">
        <v>216</v>
      </c>
      <c r="F850" t="s">
        <v>579</v>
      </c>
      <c r="G850" t="s">
        <v>250</v>
      </c>
      <c r="H850" t="s">
        <v>10222</v>
      </c>
      <c r="I850" s="14">
        <v>44336.410081018519</v>
      </c>
      <c r="J850" t="s">
        <v>96</v>
      </c>
      <c r="K850" t="s">
        <v>97</v>
      </c>
      <c r="L850" t="s">
        <v>98</v>
      </c>
      <c r="M850" t="s">
        <v>2994</v>
      </c>
      <c r="N850" t="s">
        <v>98</v>
      </c>
      <c r="O850" t="b">
        <v>0</v>
      </c>
      <c r="P850">
        <v>2021</v>
      </c>
      <c r="Q850" t="s">
        <v>10181</v>
      </c>
      <c r="R850">
        <v>20</v>
      </c>
      <c r="S850" t="s">
        <v>10168</v>
      </c>
      <c r="T850">
        <v>9</v>
      </c>
    </row>
    <row r="851" spans="1:20">
      <c r="A851" s="20">
        <v>849</v>
      </c>
      <c r="B851" t="s">
        <v>2995</v>
      </c>
      <c r="C851" t="s">
        <v>42</v>
      </c>
      <c r="D851" t="s">
        <v>92</v>
      </c>
      <c r="E851" t="s">
        <v>186</v>
      </c>
      <c r="F851" t="s">
        <v>2996</v>
      </c>
      <c r="G851" t="s">
        <v>188</v>
      </c>
      <c r="H851" t="s">
        <v>10208</v>
      </c>
      <c r="I851" s="14">
        <v>44336.410995370366</v>
      </c>
      <c r="J851" t="s">
        <v>96</v>
      </c>
      <c r="K851" t="s">
        <v>114</v>
      </c>
      <c r="L851" t="s">
        <v>98</v>
      </c>
      <c r="M851" t="s">
        <v>2997</v>
      </c>
      <c r="N851" t="s">
        <v>98</v>
      </c>
      <c r="O851" t="b">
        <v>0</v>
      </c>
      <c r="P851">
        <v>2021</v>
      </c>
      <c r="Q851" t="s">
        <v>10181</v>
      </c>
      <c r="R851">
        <v>20</v>
      </c>
      <c r="S851" t="s">
        <v>10168</v>
      </c>
      <c r="T851">
        <v>9</v>
      </c>
    </row>
    <row r="852" spans="1:20">
      <c r="A852" s="20">
        <v>850</v>
      </c>
      <c r="B852" t="s">
        <v>2998</v>
      </c>
      <c r="C852" t="s">
        <v>42</v>
      </c>
      <c r="D852" t="s">
        <v>215</v>
      </c>
      <c r="E852" t="s">
        <v>216</v>
      </c>
      <c r="F852" t="s">
        <v>2999</v>
      </c>
      <c r="G852" t="s">
        <v>3000</v>
      </c>
      <c r="H852" t="s">
        <v>10877</v>
      </c>
      <c r="I852" s="14">
        <v>44336.482071759259</v>
      </c>
      <c r="J852" t="s">
        <v>96</v>
      </c>
      <c r="K852" t="s">
        <v>97</v>
      </c>
      <c r="L852" t="s">
        <v>98</v>
      </c>
      <c r="M852" t="s">
        <v>3001</v>
      </c>
      <c r="N852" t="s">
        <v>98</v>
      </c>
      <c r="O852" t="b">
        <v>0</v>
      </c>
      <c r="P852">
        <v>2021</v>
      </c>
      <c r="Q852" t="s">
        <v>10181</v>
      </c>
      <c r="R852">
        <v>20</v>
      </c>
      <c r="S852" t="s">
        <v>10168</v>
      </c>
      <c r="T852">
        <v>11</v>
      </c>
    </row>
    <row r="853" spans="1:20">
      <c r="A853" s="20">
        <v>851</v>
      </c>
      <c r="B853" t="s">
        <v>3002</v>
      </c>
      <c r="C853" t="s">
        <v>35</v>
      </c>
      <c r="D853" t="s">
        <v>180</v>
      </c>
      <c r="E853" t="s">
        <v>466</v>
      </c>
      <c r="F853" t="s">
        <v>1730</v>
      </c>
      <c r="G853" t="s">
        <v>1086</v>
      </c>
      <c r="H853" t="s">
        <v>10423</v>
      </c>
      <c r="I853" s="14">
        <v>44336.479861111111</v>
      </c>
      <c r="J853" t="s">
        <v>96</v>
      </c>
      <c r="K853" t="s">
        <v>114</v>
      </c>
      <c r="L853" t="s">
        <v>109</v>
      </c>
      <c r="M853" t="s">
        <v>3003</v>
      </c>
      <c r="N853" t="s">
        <v>109</v>
      </c>
      <c r="O853" t="b">
        <v>0</v>
      </c>
      <c r="P853">
        <v>2021</v>
      </c>
      <c r="Q853" t="s">
        <v>10181</v>
      </c>
      <c r="R853">
        <v>20</v>
      </c>
      <c r="S853" t="s">
        <v>10168</v>
      </c>
      <c r="T853">
        <v>11</v>
      </c>
    </row>
    <row r="854" spans="1:20">
      <c r="A854" s="20">
        <v>852</v>
      </c>
      <c r="B854" t="s">
        <v>3004</v>
      </c>
      <c r="C854" t="s">
        <v>42</v>
      </c>
      <c r="D854" t="s">
        <v>215</v>
      </c>
      <c r="E854" t="s">
        <v>216</v>
      </c>
      <c r="F854" t="s">
        <v>2630</v>
      </c>
      <c r="G854" t="s">
        <v>2473</v>
      </c>
      <c r="H854" t="s">
        <v>10751</v>
      </c>
      <c r="I854" s="14">
        <v>44336.527187500003</v>
      </c>
      <c r="J854" t="s">
        <v>96</v>
      </c>
      <c r="K854" t="s">
        <v>97</v>
      </c>
      <c r="L854" t="s">
        <v>98</v>
      </c>
      <c r="M854" t="s">
        <v>3005</v>
      </c>
      <c r="N854" t="s">
        <v>98</v>
      </c>
      <c r="O854" t="b">
        <v>0</v>
      </c>
      <c r="P854">
        <v>2021</v>
      </c>
      <c r="Q854" t="s">
        <v>10181</v>
      </c>
      <c r="R854">
        <v>20</v>
      </c>
      <c r="S854" t="s">
        <v>10168</v>
      </c>
      <c r="T854">
        <v>12</v>
      </c>
    </row>
    <row r="855" spans="1:20">
      <c r="A855" s="20">
        <v>853</v>
      </c>
      <c r="B855" t="s">
        <v>3006</v>
      </c>
      <c r="C855" t="s">
        <v>42</v>
      </c>
      <c r="D855" t="s">
        <v>215</v>
      </c>
      <c r="E855" t="s">
        <v>216</v>
      </c>
      <c r="F855" t="s">
        <v>2870</v>
      </c>
      <c r="G855" t="s">
        <v>3007</v>
      </c>
      <c r="H855" t="s">
        <v>10878</v>
      </c>
      <c r="I855" s="14">
        <v>44336.550717592603</v>
      </c>
      <c r="J855" t="s">
        <v>96</v>
      </c>
      <c r="K855" t="s">
        <v>114</v>
      </c>
      <c r="L855" t="s">
        <v>98</v>
      </c>
      <c r="M855" t="s">
        <v>2576</v>
      </c>
      <c r="N855" t="s">
        <v>98</v>
      </c>
      <c r="O855" t="b">
        <v>0</v>
      </c>
      <c r="P855">
        <v>2021</v>
      </c>
      <c r="Q855" t="s">
        <v>10181</v>
      </c>
      <c r="R855">
        <v>20</v>
      </c>
      <c r="S855" t="s">
        <v>10168</v>
      </c>
      <c r="T855">
        <v>13</v>
      </c>
    </row>
    <row r="856" spans="1:20">
      <c r="A856" s="20">
        <v>854</v>
      </c>
      <c r="B856" t="s">
        <v>3008</v>
      </c>
      <c r="C856" t="s">
        <v>42</v>
      </c>
      <c r="D856" t="s">
        <v>215</v>
      </c>
      <c r="E856" t="s">
        <v>216</v>
      </c>
      <c r="F856" t="s">
        <v>3009</v>
      </c>
      <c r="G856" t="s">
        <v>3010</v>
      </c>
      <c r="H856" t="s">
        <v>10879</v>
      </c>
      <c r="I856" s="14">
        <v>44336.550856481481</v>
      </c>
      <c r="J856" t="s">
        <v>96</v>
      </c>
      <c r="K856" t="s">
        <v>97</v>
      </c>
      <c r="L856" t="s">
        <v>98</v>
      </c>
      <c r="M856" t="s">
        <v>3011</v>
      </c>
      <c r="N856" t="s">
        <v>98</v>
      </c>
      <c r="O856" t="b">
        <v>0</v>
      </c>
      <c r="P856">
        <v>2021</v>
      </c>
      <c r="Q856" t="s">
        <v>10181</v>
      </c>
      <c r="R856">
        <v>20</v>
      </c>
      <c r="S856" t="s">
        <v>10168</v>
      </c>
      <c r="T856">
        <v>13</v>
      </c>
    </row>
    <row r="857" spans="1:20">
      <c r="A857" s="20">
        <v>855</v>
      </c>
      <c r="B857" t="s">
        <v>3012</v>
      </c>
      <c r="C857" t="s">
        <v>35</v>
      </c>
      <c r="D857" t="s">
        <v>117</v>
      </c>
      <c r="E857" t="s">
        <v>118</v>
      </c>
      <c r="F857" t="s">
        <v>196</v>
      </c>
      <c r="G857" t="s">
        <v>3013</v>
      </c>
      <c r="H857" t="s">
        <v>10880</v>
      </c>
      <c r="I857" s="14">
        <v>44336.57744212963</v>
      </c>
      <c r="J857" t="s">
        <v>105</v>
      </c>
      <c r="K857" t="s">
        <v>114</v>
      </c>
      <c r="L857" t="s">
        <v>121</v>
      </c>
      <c r="M857" t="s">
        <v>3014</v>
      </c>
      <c r="N857" t="s">
        <v>109</v>
      </c>
      <c r="O857" t="b">
        <v>0</v>
      </c>
      <c r="P857">
        <v>2021</v>
      </c>
      <c r="Q857" t="s">
        <v>10181</v>
      </c>
      <c r="R857">
        <v>20</v>
      </c>
      <c r="S857" t="s">
        <v>10168</v>
      </c>
      <c r="T857">
        <v>13</v>
      </c>
    </row>
    <row r="858" spans="1:20">
      <c r="A858" s="20">
        <v>856</v>
      </c>
      <c r="B858" t="s">
        <v>3015</v>
      </c>
      <c r="C858" t="s">
        <v>42</v>
      </c>
      <c r="D858" t="s">
        <v>215</v>
      </c>
      <c r="E858" t="s">
        <v>216</v>
      </c>
      <c r="F858" t="s">
        <v>3016</v>
      </c>
      <c r="G858" t="s">
        <v>2473</v>
      </c>
      <c r="H858" t="s">
        <v>10751</v>
      </c>
      <c r="I858" s="14">
        <v>44336.632800925923</v>
      </c>
      <c r="J858" t="s">
        <v>96</v>
      </c>
      <c r="K858" t="s">
        <v>97</v>
      </c>
      <c r="L858" t="s">
        <v>98</v>
      </c>
      <c r="M858" t="s">
        <v>3017</v>
      </c>
      <c r="N858" t="s">
        <v>98</v>
      </c>
      <c r="O858" t="b">
        <v>0</v>
      </c>
      <c r="P858">
        <v>2021</v>
      </c>
      <c r="Q858" t="s">
        <v>10181</v>
      </c>
      <c r="R858">
        <v>20</v>
      </c>
      <c r="S858" t="s">
        <v>10168</v>
      </c>
      <c r="T858">
        <v>15</v>
      </c>
    </row>
    <row r="859" spans="1:20">
      <c r="A859" s="20">
        <v>857</v>
      </c>
      <c r="B859" t="s">
        <v>3018</v>
      </c>
      <c r="C859" t="s">
        <v>39</v>
      </c>
      <c r="D859" t="s">
        <v>175</v>
      </c>
      <c r="E859" t="s">
        <v>176</v>
      </c>
      <c r="F859" t="s">
        <v>1072</v>
      </c>
      <c r="G859" t="s">
        <v>3019</v>
      </c>
      <c r="H859" t="s">
        <v>10881</v>
      </c>
      <c r="I859" s="14">
        <v>44336.642187500001</v>
      </c>
      <c r="J859" t="s">
        <v>105</v>
      </c>
      <c r="K859" t="s">
        <v>97</v>
      </c>
      <c r="L859" t="s">
        <v>98</v>
      </c>
      <c r="M859" t="s">
        <v>3020</v>
      </c>
      <c r="N859" t="s">
        <v>98</v>
      </c>
      <c r="O859" t="b">
        <v>0</v>
      </c>
      <c r="P859">
        <v>2021</v>
      </c>
      <c r="Q859" t="s">
        <v>10181</v>
      </c>
      <c r="R859">
        <v>20</v>
      </c>
      <c r="S859" t="s">
        <v>10168</v>
      </c>
      <c r="T859">
        <v>15</v>
      </c>
    </row>
    <row r="860" spans="1:20">
      <c r="A860" s="20">
        <v>858</v>
      </c>
      <c r="B860" t="s">
        <v>3021</v>
      </c>
      <c r="C860" t="s">
        <v>42</v>
      </c>
      <c r="D860" t="s">
        <v>92</v>
      </c>
      <c r="E860" t="s">
        <v>93</v>
      </c>
      <c r="F860" t="s">
        <v>2119</v>
      </c>
      <c r="G860" t="s">
        <v>3022</v>
      </c>
      <c r="H860" t="s">
        <v>10882</v>
      </c>
      <c r="I860" s="14">
        <v>44336.674467592587</v>
      </c>
      <c r="J860" t="s">
        <v>96</v>
      </c>
      <c r="K860" t="s">
        <v>97</v>
      </c>
      <c r="L860" t="s">
        <v>98</v>
      </c>
      <c r="M860" t="s">
        <v>3023</v>
      </c>
      <c r="N860" t="s">
        <v>98</v>
      </c>
      <c r="O860" t="b">
        <v>0</v>
      </c>
      <c r="P860">
        <v>2021</v>
      </c>
      <c r="Q860" t="s">
        <v>10181</v>
      </c>
      <c r="R860">
        <v>20</v>
      </c>
      <c r="S860" t="s">
        <v>10168</v>
      </c>
      <c r="T860">
        <v>16</v>
      </c>
    </row>
    <row r="861" spans="1:20">
      <c r="A861" s="20">
        <v>859</v>
      </c>
      <c r="B861" t="s">
        <v>3024</v>
      </c>
      <c r="C861" t="s">
        <v>42</v>
      </c>
      <c r="D861" t="s">
        <v>215</v>
      </c>
      <c r="E861" t="s">
        <v>216</v>
      </c>
      <c r="F861" t="s">
        <v>935</v>
      </c>
      <c r="G861" t="s">
        <v>422</v>
      </c>
      <c r="H861" t="s">
        <v>10261</v>
      </c>
      <c r="I861" s="14">
        <v>44336.700925925928</v>
      </c>
      <c r="J861" t="s">
        <v>96</v>
      </c>
      <c r="K861" t="s">
        <v>97</v>
      </c>
      <c r="L861" t="s">
        <v>98</v>
      </c>
      <c r="M861" t="s">
        <v>3025</v>
      </c>
      <c r="N861" t="s">
        <v>98</v>
      </c>
      <c r="O861" t="b">
        <v>0</v>
      </c>
      <c r="P861">
        <v>2021</v>
      </c>
      <c r="Q861" t="s">
        <v>10181</v>
      </c>
      <c r="R861">
        <v>20</v>
      </c>
      <c r="S861" t="s">
        <v>10168</v>
      </c>
      <c r="T861">
        <v>16</v>
      </c>
    </row>
    <row r="862" spans="1:20">
      <c r="A862" s="20">
        <v>860</v>
      </c>
      <c r="B862" t="s">
        <v>3026</v>
      </c>
      <c r="C862" t="s">
        <v>44</v>
      </c>
      <c r="D862" t="s">
        <v>3027</v>
      </c>
      <c r="E862" t="s">
        <v>133</v>
      </c>
      <c r="F862" t="s">
        <v>3028</v>
      </c>
      <c r="G862" t="s">
        <v>3029</v>
      </c>
      <c r="H862" t="s">
        <v>10883</v>
      </c>
      <c r="I862" s="14">
        <v>44336.710428240738</v>
      </c>
      <c r="J862" t="s">
        <v>96</v>
      </c>
      <c r="K862" t="s">
        <v>97</v>
      </c>
      <c r="L862" t="s">
        <v>98</v>
      </c>
      <c r="M862" t="s">
        <v>2186</v>
      </c>
      <c r="N862" t="s">
        <v>98</v>
      </c>
      <c r="O862" t="b">
        <v>0</v>
      </c>
      <c r="P862">
        <v>2021</v>
      </c>
      <c r="Q862" t="s">
        <v>10181</v>
      </c>
      <c r="R862">
        <v>20</v>
      </c>
      <c r="S862" t="s">
        <v>10168</v>
      </c>
      <c r="T862">
        <v>17</v>
      </c>
    </row>
    <row r="863" spans="1:20">
      <c r="A863" s="20">
        <v>861</v>
      </c>
      <c r="B863" t="s">
        <v>3030</v>
      </c>
      <c r="C863" t="s">
        <v>42</v>
      </c>
      <c r="D863" t="s">
        <v>375</v>
      </c>
      <c r="E863" t="s">
        <v>376</v>
      </c>
      <c r="F863" t="s">
        <v>3031</v>
      </c>
      <c r="G863" t="s">
        <v>3032</v>
      </c>
      <c r="H863" t="s">
        <v>10884</v>
      </c>
      <c r="I863" s="14">
        <v>44336.720254629632</v>
      </c>
      <c r="J863" t="s">
        <v>96</v>
      </c>
      <c r="K863" t="s">
        <v>97</v>
      </c>
      <c r="L863" t="s">
        <v>98</v>
      </c>
      <c r="M863" t="s">
        <v>3033</v>
      </c>
      <c r="N863" t="s">
        <v>98</v>
      </c>
      <c r="O863" t="b">
        <v>0</v>
      </c>
      <c r="P863">
        <v>2021</v>
      </c>
      <c r="Q863" t="s">
        <v>10181</v>
      </c>
      <c r="R863">
        <v>20</v>
      </c>
      <c r="S863" t="s">
        <v>10168</v>
      </c>
      <c r="T863">
        <v>17</v>
      </c>
    </row>
    <row r="864" spans="1:20">
      <c r="A864" s="20">
        <v>862</v>
      </c>
      <c r="B864" t="s">
        <v>3034</v>
      </c>
      <c r="C864" t="s">
        <v>35</v>
      </c>
      <c r="D864" t="s">
        <v>1908</v>
      </c>
      <c r="E864" t="s">
        <v>3035</v>
      </c>
      <c r="F864" t="s">
        <v>569</v>
      </c>
      <c r="G864" t="s">
        <v>3036</v>
      </c>
      <c r="H864" t="s">
        <v>10885</v>
      </c>
      <c r="I864" s="14">
        <v>44336.73400462963</v>
      </c>
      <c r="J864" t="s">
        <v>96</v>
      </c>
      <c r="K864" t="s">
        <v>97</v>
      </c>
      <c r="L864" t="s">
        <v>109</v>
      </c>
      <c r="M864" t="s">
        <v>3037</v>
      </c>
      <c r="N864" t="s">
        <v>109</v>
      </c>
      <c r="O864" t="b">
        <v>0</v>
      </c>
      <c r="P864">
        <v>2021</v>
      </c>
      <c r="Q864" t="s">
        <v>10181</v>
      </c>
      <c r="R864">
        <v>20</v>
      </c>
      <c r="S864" t="s">
        <v>10168</v>
      </c>
      <c r="T864">
        <v>17</v>
      </c>
    </row>
    <row r="865" spans="1:20">
      <c r="A865" s="20">
        <v>863</v>
      </c>
      <c r="B865" t="s">
        <v>3038</v>
      </c>
      <c r="C865" t="s">
        <v>42</v>
      </c>
      <c r="D865" t="s">
        <v>375</v>
      </c>
      <c r="E865" t="s">
        <v>376</v>
      </c>
      <c r="F865" t="s">
        <v>3039</v>
      </c>
      <c r="G865" t="s">
        <v>2871</v>
      </c>
      <c r="H865" t="s">
        <v>10846</v>
      </c>
      <c r="I865" s="14">
        <v>44336.806006944447</v>
      </c>
      <c r="J865" t="s">
        <v>96</v>
      </c>
      <c r="K865" t="s">
        <v>97</v>
      </c>
      <c r="L865" t="s">
        <v>98</v>
      </c>
      <c r="M865" t="s">
        <v>3040</v>
      </c>
      <c r="N865" t="s">
        <v>98</v>
      </c>
      <c r="O865" t="b">
        <v>0</v>
      </c>
      <c r="P865">
        <v>2021</v>
      </c>
      <c r="Q865" t="s">
        <v>10181</v>
      </c>
      <c r="R865">
        <v>20</v>
      </c>
      <c r="S865" t="s">
        <v>10168</v>
      </c>
      <c r="T865">
        <v>19</v>
      </c>
    </row>
    <row r="866" spans="1:20">
      <c r="A866" s="20">
        <v>864</v>
      </c>
      <c r="B866" t="s">
        <v>3041</v>
      </c>
      <c r="C866" t="s">
        <v>35</v>
      </c>
      <c r="D866" t="s">
        <v>1908</v>
      </c>
      <c r="E866" t="s">
        <v>3035</v>
      </c>
      <c r="F866" t="s">
        <v>285</v>
      </c>
      <c r="G866" t="s">
        <v>3042</v>
      </c>
      <c r="H866" t="s">
        <v>10886</v>
      </c>
      <c r="I866" s="14">
        <v>44336.805578703701</v>
      </c>
      <c r="J866" t="s">
        <v>96</v>
      </c>
      <c r="K866" t="s">
        <v>97</v>
      </c>
      <c r="L866" t="s">
        <v>109</v>
      </c>
      <c r="M866" t="s">
        <v>3043</v>
      </c>
      <c r="N866" t="s">
        <v>109</v>
      </c>
      <c r="O866" t="b">
        <v>0</v>
      </c>
      <c r="P866">
        <v>2021</v>
      </c>
      <c r="Q866" t="s">
        <v>10181</v>
      </c>
      <c r="R866">
        <v>20</v>
      </c>
      <c r="S866" t="s">
        <v>10168</v>
      </c>
      <c r="T866">
        <v>19</v>
      </c>
    </row>
    <row r="867" spans="1:20">
      <c r="A867" s="20">
        <v>865</v>
      </c>
      <c r="B867" t="s">
        <v>3044</v>
      </c>
      <c r="C867" t="s">
        <v>42</v>
      </c>
      <c r="D867" t="s">
        <v>1495</v>
      </c>
      <c r="E867" t="s">
        <v>2233</v>
      </c>
      <c r="F867" t="s">
        <v>319</v>
      </c>
      <c r="G867" t="s">
        <v>3045</v>
      </c>
      <c r="H867" t="s">
        <v>10887</v>
      </c>
      <c r="I867" s="14">
        <v>44336.80804398148</v>
      </c>
      <c r="J867" t="s">
        <v>554</v>
      </c>
      <c r="K867" t="s">
        <v>97</v>
      </c>
      <c r="N867" t="s">
        <v>98</v>
      </c>
      <c r="O867" t="b">
        <v>0</v>
      </c>
      <c r="P867">
        <v>2021</v>
      </c>
      <c r="Q867" t="s">
        <v>10181</v>
      </c>
      <c r="R867">
        <v>20</v>
      </c>
      <c r="S867" t="s">
        <v>10168</v>
      </c>
      <c r="T867">
        <v>19</v>
      </c>
    </row>
    <row r="868" spans="1:20">
      <c r="A868" s="20">
        <v>866</v>
      </c>
      <c r="B868" t="s">
        <v>3046</v>
      </c>
      <c r="C868" t="s">
        <v>35</v>
      </c>
      <c r="D868" t="s">
        <v>1908</v>
      </c>
      <c r="E868" t="s">
        <v>3035</v>
      </c>
      <c r="F868" t="s">
        <v>560</v>
      </c>
      <c r="G868" t="s">
        <v>3047</v>
      </c>
      <c r="H868" t="s">
        <v>10888</v>
      </c>
      <c r="I868" s="14">
        <v>44336.810624999998</v>
      </c>
      <c r="J868" t="s">
        <v>96</v>
      </c>
      <c r="K868" t="s">
        <v>97</v>
      </c>
      <c r="L868" t="s">
        <v>109</v>
      </c>
      <c r="M868" t="s">
        <v>3048</v>
      </c>
      <c r="N868" t="s">
        <v>109</v>
      </c>
      <c r="O868" t="b">
        <v>0</v>
      </c>
      <c r="P868">
        <v>2021</v>
      </c>
      <c r="Q868" t="s">
        <v>10181</v>
      </c>
      <c r="R868">
        <v>20</v>
      </c>
      <c r="S868" t="s">
        <v>10168</v>
      </c>
      <c r="T868">
        <v>19</v>
      </c>
    </row>
    <row r="869" spans="1:20">
      <c r="A869" s="20">
        <v>867</v>
      </c>
      <c r="B869" t="s">
        <v>3049</v>
      </c>
      <c r="C869" t="s">
        <v>36</v>
      </c>
      <c r="D869" t="s">
        <v>37</v>
      </c>
      <c r="E869" t="s">
        <v>441</v>
      </c>
      <c r="F869" t="s">
        <v>491</v>
      </c>
      <c r="G869" t="s">
        <v>3050</v>
      </c>
      <c r="H869" t="s">
        <v>10889</v>
      </c>
      <c r="I869" s="14">
        <v>44336.903402777767</v>
      </c>
      <c r="J869" t="s">
        <v>96</v>
      </c>
      <c r="K869" t="s">
        <v>97</v>
      </c>
      <c r="L869" t="s">
        <v>107</v>
      </c>
      <c r="M869" t="s">
        <v>3051</v>
      </c>
      <c r="N869" t="s">
        <v>107</v>
      </c>
      <c r="O869" t="b">
        <v>0</v>
      </c>
      <c r="P869">
        <v>2021</v>
      </c>
      <c r="Q869" t="s">
        <v>10181</v>
      </c>
      <c r="R869">
        <v>20</v>
      </c>
      <c r="S869" t="s">
        <v>10168</v>
      </c>
      <c r="T869">
        <v>21</v>
      </c>
    </row>
    <row r="870" spans="1:20">
      <c r="A870" s="20">
        <v>868</v>
      </c>
      <c r="B870" t="s">
        <v>3052</v>
      </c>
      <c r="C870" t="s">
        <v>56</v>
      </c>
      <c r="D870" t="s">
        <v>153</v>
      </c>
      <c r="E870" t="s">
        <v>154</v>
      </c>
      <c r="F870" t="s">
        <v>3053</v>
      </c>
      <c r="G870" t="s">
        <v>3054</v>
      </c>
      <c r="H870" t="s">
        <v>10890</v>
      </c>
      <c r="I870" s="14">
        <v>44337.357071759259</v>
      </c>
      <c r="J870" t="s">
        <v>96</v>
      </c>
      <c r="K870" t="s">
        <v>97</v>
      </c>
      <c r="L870" t="s">
        <v>98</v>
      </c>
      <c r="M870" t="s">
        <v>3055</v>
      </c>
      <c r="N870" t="s">
        <v>98</v>
      </c>
      <c r="O870" t="b">
        <v>0</v>
      </c>
      <c r="P870">
        <v>2021</v>
      </c>
      <c r="Q870" t="s">
        <v>10181</v>
      </c>
      <c r="R870">
        <v>21</v>
      </c>
      <c r="S870" t="s">
        <v>10169</v>
      </c>
      <c r="T870">
        <v>8</v>
      </c>
    </row>
    <row r="871" spans="1:20">
      <c r="A871" s="20">
        <v>869</v>
      </c>
      <c r="B871" t="s">
        <v>3056</v>
      </c>
      <c r="C871" t="s">
        <v>42</v>
      </c>
      <c r="D871" t="s">
        <v>375</v>
      </c>
      <c r="E871" t="s">
        <v>376</v>
      </c>
      <c r="F871" t="s">
        <v>3057</v>
      </c>
      <c r="G871" t="s">
        <v>2708</v>
      </c>
      <c r="H871" t="s">
        <v>10807</v>
      </c>
      <c r="I871" s="14">
        <v>44337.417627314811</v>
      </c>
      <c r="J871" t="s">
        <v>96</v>
      </c>
      <c r="K871" t="s">
        <v>97</v>
      </c>
      <c r="L871" t="s">
        <v>98</v>
      </c>
      <c r="M871" t="s">
        <v>3058</v>
      </c>
      <c r="N871" t="s">
        <v>98</v>
      </c>
      <c r="O871" t="b">
        <v>0</v>
      </c>
      <c r="P871">
        <v>2021</v>
      </c>
      <c r="Q871" t="s">
        <v>10181</v>
      </c>
      <c r="R871">
        <v>21</v>
      </c>
      <c r="S871" t="s">
        <v>10169</v>
      </c>
      <c r="T871">
        <v>10</v>
      </c>
    </row>
    <row r="872" spans="1:20">
      <c r="A872" s="20">
        <v>870</v>
      </c>
      <c r="B872" t="s">
        <v>3059</v>
      </c>
      <c r="C872" t="s">
        <v>42</v>
      </c>
      <c r="D872" t="s">
        <v>1857</v>
      </c>
      <c r="E872" t="s">
        <v>1858</v>
      </c>
      <c r="F872" t="s">
        <v>1539</v>
      </c>
      <c r="G872" t="s">
        <v>3060</v>
      </c>
      <c r="H872" t="s">
        <v>10891</v>
      </c>
      <c r="I872" s="14">
        <v>44337.453576388893</v>
      </c>
      <c r="J872" t="s">
        <v>96</v>
      </c>
      <c r="K872" t="s">
        <v>97</v>
      </c>
      <c r="L872" t="s">
        <v>98</v>
      </c>
      <c r="M872" t="s">
        <v>2186</v>
      </c>
      <c r="N872" t="s">
        <v>98</v>
      </c>
      <c r="O872" t="b">
        <v>0</v>
      </c>
      <c r="P872">
        <v>2021</v>
      </c>
      <c r="Q872" t="s">
        <v>10181</v>
      </c>
      <c r="R872">
        <v>21</v>
      </c>
      <c r="S872" t="s">
        <v>10169</v>
      </c>
      <c r="T872">
        <v>10</v>
      </c>
    </row>
    <row r="873" spans="1:20">
      <c r="A873" s="20">
        <v>871</v>
      </c>
      <c r="B873" t="s">
        <v>3061</v>
      </c>
      <c r="C873" t="s">
        <v>44</v>
      </c>
      <c r="D873" t="s">
        <v>159</v>
      </c>
      <c r="E873" t="s">
        <v>248</v>
      </c>
      <c r="F873" t="s">
        <v>1539</v>
      </c>
      <c r="G873" t="s">
        <v>3062</v>
      </c>
      <c r="H873" t="s">
        <v>3062</v>
      </c>
      <c r="I873" s="14">
        <v>44337.466597222221</v>
      </c>
      <c r="J873" t="s">
        <v>96</v>
      </c>
      <c r="K873" t="s">
        <v>97</v>
      </c>
      <c r="L873" t="s">
        <v>98</v>
      </c>
      <c r="M873" t="s">
        <v>3063</v>
      </c>
      <c r="N873" t="s">
        <v>98</v>
      </c>
      <c r="O873" t="b">
        <v>0</v>
      </c>
      <c r="P873">
        <v>2021</v>
      </c>
      <c r="Q873" t="s">
        <v>10181</v>
      </c>
      <c r="R873">
        <v>21</v>
      </c>
      <c r="S873" t="s">
        <v>10169</v>
      </c>
      <c r="T873">
        <v>11</v>
      </c>
    </row>
    <row r="874" spans="1:20">
      <c r="A874" s="20">
        <v>872</v>
      </c>
      <c r="B874" t="s">
        <v>3064</v>
      </c>
      <c r="C874" t="s">
        <v>42</v>
      </c>
      <c r="D874" t="s">
        <v>1857</v>
      </c>
      <c r="E874" t="s">
        <v>1858</v>
      </c>
      <c r="F874" t="s">
        <v>579</v>
      </c>
      <c r="G874" t="s">
        <v>2695</v>
      </c>
      <c r="H874" t="s">
        <v>10805</v>
      </c>
      <c r="I874" s="14">
        <v>44337.474108796298</v>
      </c>
      <c r="J874" t="s">
        <v>96</v>
      </c>
      <c r="K874" t="s">
        <v>97</v>
      </c>
      <c r="L874" t="s">
        <v>98</v>
      </c>
      <c r="M874" t="s">
        <v>3065</v>
      </c>
      <c r="N874" t="s">
        <v>98</v>
      </c>
      <c r="O874" t="b">
        <v>0</v>
      </c>
      <c r="P874">
        <v>2021</v>
      </c>
      <c r="Q874" t="s">
        <v>10181</v>
      </c>
      <c r="R874">
        <v>21</v>
      </c>
      <c r="S874" t="s">
        <v>10169</v>
      </c>
      <c r="T874">
        <v>11</v>
      </c>
    </row>
    <row r="875" spans="1:20">
      <c r="A875" s="20">
        <v>873</v>
      </c>
      <c r="B875" t="s">
        <v>3066</v>
      </c>
      <c r="C875" t="s">
        <v>56</v>
      </c>
      <c r="D875" t="s">
        <v>153</v>
      </c>
      <c r="E875" t="s">
        <v>154</v>
      </c>
      <c r="F875" t="s">
        <v>846</v>
      </c>
      <c r="G875" t="s">
        <v>3067</v>
      </c>
      <c r="H875" t="s">
        <v>10892</v>
      </c>
      <c r="I875" s="14">
        <v>44337.503576388888</v>
      </c>
      <c r="J875" t="s">
        <v>96</v>
      </c>
      <c r="K875" t="s">
        <v>114</v>
      </c>
      <c r="L875" t="s">
        <v>98</v>
      </c>
      <c r="M875" t="s">
        <v>3068</v>
      </c>
      <c r="N875" t="s">
        <v>98</v>
      </c>
      <c r="O875" t="b">
        <v>0</v>
      </c>
      <c r="P875">
        <v>2021</v>
      </c>
      <c r="Q875" t="s">
        <v>10181</v>
      </c>
      <c r="R875">
        <v>21</v>
      </c>
      <c r="S875" t="s">
        <v>10169</v>
      </c>
      <c r="T875">
        <v>12</v>
      </c>
    </row>
    <row r="876" spans="1:20">
      <c r="A876" s="20">
        <v>874</v>
      </c>
      <c r="B876" t="s">
        <v>3069</v>
      </c>
      <c r="C876" t="s">
        <v>56</v>
      </c>
      <c r="D876" t="s">
        <v>153</v>
      </c>
      <c r="E876" t="s">
        <v>154</v>
      </c>
      <c r="F876" t="s">
        <v>1456</v>
      </c>
      <c r="G876" t="s">
        <v>3070</v>
      </c>
      <c r="H876" t="s">
        <v>10893</v>
      </c>
      <c r="I876" s="14">
        <v>44337.50744212963</v>
      </c>
      <c r="J876" t="s">
        <v>96</v>
      </c>
      <c r="K876" t="s">
        <v>97</v>
      </c>
      <c r="L876" t="s">
        <v>98</v>
      </c>
      <c r="M876" t="s">
        <v>3071</v>
      </c>
      <c r="N876" t="s">
        <v>98</v>
      </c>
      <c r="O876" t="b">
        <v>0</v>
      </c>
      <c r="P876">
        <v>2021</v>
      </c>
      <c r="Q876" t="s">
        <v>10181</v>
      </c>
      <c r="R876">
        <v>21</v>
      </c>
      <c r="S876" t="s">
        <v>10169</v>
      </c>
      <c r="T876">
        <v>12</v>
      </c>
    </row>
    <row r="877" spans="1:20">
      <c r="A877" s="20">
        <v>875</v>
      </c>
      <c r="B877" t="s">
        <v>3072</v>
      </c>
      <c r="C877" t="s">
        <v>36</v>
      </c>
      <c r="D877" t="s">
        <v>37</v>
      </c>
      <c r="E877" t="s">
        <v>133</v>
      </c>
      <c r="F877" t="s">
        <v>491</v>
      </c>
      <c r="G877" t="s">
        <v>3073</v>
      </c>
      <c r="H877" t="s">
        <v>10894</v>
      </c>
      <c r="I877" s="14">
        <v>44337.521828703713</v>
      </c>
      <c r="J877" t="s">
        <v>96</v>
      </c>
      <c r="K877" t="s">
        <v>114</v>
      </c>
      <c r="L877" t="s">
        <v>107</v>
      </c>
      <c r="M877" t="s">
        <v>3074</v>
      </c>
      <c r="N877" t="s">
        <v>107</v>
      </c>
      <c r="O877" t="b">
        <v>0</v>
      </c>
      <c r="P877">
        <v>2021</v>
      </c>
      <c r="Q877" t="s">
        <v>10181</v>
      </c>
      <c r="R877">
        <v>21</v>
      </c>
      <c r="S877" t="s">
        <v>10169</v>
      </c>
      <c r="T877">
        <v>12</v>
      </c>
    </row>
    <row r="878" spans="1:20">
      <c r="A878" s="20">
        <v>876</v>
      </c>
      <c r="B878" t="s">
        <v>3075</v>
      </c>
      <c r="C878" t="s">
        <v>42</v>
      </c>
      <c r="D878" t="s">
        <v>685</v>
      </c>
      <c r="E878" t="s">
        <v>1168</v>
      </c>
      <c r="F878" t="s">
        <v>2304</v>
      </c>
      <c r="G878" t="s">
        <v>3076</v>
      </c>
      <c r="H878" t="s">
        <v>3076</v>
      </c>
      <c r="I878" s="14">
        <v>44337.541504629633</v>
      </c>
      <c r="J878" t="s">
        <v>96</v>
      </c>
      <c r="K878" t="s">
        <v>97</v>
      </c>
      <c r="L878" t="s">
        <v>98</v>
      </c>
      <c r="M878" t="s">
        <v>3077</v>
      </c>
      <c r="N878" t="s">
        <v>98</v>
      </c>
      <c r="O878" t="b">
        <v>0</v>
      </c>
      <c r="P878">
        <v>2021</v>
      </c>
      <c r="Q878" t="s">
        <v>10181</v>
      </c>
      <c r="R878">
        <v>21</v>
      </c>
      <c r="S878" t="s">
        <v>10169</v>
      </c>
      <c r="T878">
        <v>12</v>
      </c>
    </row>
    <row r="879" spans="1:20">
      <c r="A879" s="20">
        <v>877</v>
      </c>
      <c r="B879" t="s">
        <v>3078</v>
      </c>
      <c r="C879" t="s">
        <v>44</v>
      </c>
      <c r="D879" t="s">
        <v>375</v>
      </c>
      <c r="E879" t="s">
        <v>376</v>
      </c>
      <c r="F879" t="s">
        <v>3079</v>
      </c>
      <c r="G879" t="s">
        <v>3080</v>
      </c>
      <c r="H879" t="s">
        <v>10895</v>
      </c>
      <c r="I879" s="14">
        <v>44337.550439814811</v>
      </c>
      <c r="J879" t="s">
        <v>96</v>
      </c>
      <c r="K879" t="s">
        <v>97</v>
      </c>
      <c r="L879" t="s">
        <v>98</v>
      </c>
      <c r="M879" t="s">
        <v>2186</v>
      </c>
      <c r="N879" t="s">
        <v>98</v>
      </c>
      <c r="O879" t="b">
        <v>0</v>
      </c>
      <c r="P879">
        <v>2021</v>
      </c>
      <c r="Q879" t="s">
        <v>10181</v>
      </c>
      <c r="R879">
        <v>21</v>
      </c>
      <c r="S879" t="s">
        <v>10169</v>
      </c>
      <c r="T879">
        <v>13</v>
      </c>
    </row>
    <row r="880" spans="1:20">
      <c r="A880" s="20">
        <v>878</v>
      </c>
      <c r="B880" t="s">
        <v>3081</v>
      </c>
      <c r="C880" t="s">
        <v>44</v>
      </c>
      <c r="D880" t="s">
        <v>375</v>
      </c>
      <c r="E880" t="s">
        <v>376</v>
      </c>
      <c r="F880" t="s">
        <v>2436</v>
      </c>
      <c r="G880" t="s">
        <v>2222</v>
      </c>
      <c r="H880" t="s">
        <v>10693</v>
      </c>
      <c r="I880" s="14">
        <v>44337.546944444453</v>
      </c>
      <c r="J880" t="s">
        <v>96</v>
      </c>
      <c r="K880" t="s">
        <v>114</v>
      </c>
      <c r="L880" t="s">
        <v>98</v>
      </c>
      <c r="M880" t="s">
        <v>3082</v>
      </c>
      <c r="N880" t="s">
        <v>98</v>
      </c>
      <c r="O880" t="b">
        <v>0</v>
      </c>
      <c r="P880">
        <v>2021</v>
      </c>
      <c r="Q880" t="s">
        <v>10181</v>
      </c>
      <c r="R880">
        <v>21</v>
      </c>
      <c r="S880" t="s">
        <v>10169</v>
      </c>
      <c r="T880">
        <v>13</v>
      </c>
    </row>
    <row r="881" spans="1:20">
      <c r="A881" s="20">
        <v>879</v>
      </c>
      <c r="B881" t="s">
        <v>3083</v>
      </c>
      <c r="C881" t="s">
        <v>42</v>
      </c>
      <c r="D881" t="s">
        <v>685</v>
      </c>
      <c r="E881" t="s">
        <v>1168</v>
      </c>
      <c r="F881" t="s">
        <v>2502</v>
      </c>
      <c r="G881" t="s">
        <v>3076</v>
      </c>
      <c r="H881" t="s">
        <v>3076</v>
      </c>
      <c r="I881" s="14">
        <v>44337.55741898148</v>
      </c>
      <c r="J881" t="s">
        <v>554</v>
      </c>
      <c r="K881" t="s">
        <v>97</v>
      </c>
      <c r="N881" t="s">
        <v>98</v>
      </c>
      <c r="O881" t="b">
        <v>0</v>
      </c>
      <c r="P881">
        <v>2021</v>
      </c>
      <c r="Q881" t="s">
        <v>10181</v>
      </c>
      <c r="R881">
        <v>21</v>
      </c>
      <c r="S881" t="s">
        <v>10169</v>
      </c>
      <c r="T881">
        <v>13</v>
      </c>
    </row>
    <row r="882" spans="1:20">
      <c r="A882" s="20">
        <v>880</v>
      </c>
      <c r="B882" t="s">
        <v>3084</v>
      </c>
      <c r="C882" t="s">
        <v>42</v>
      </c>
      <c r="D882" t="s">
        <v>92</v>
      </c>
      <c r="E882" t="s">
        <v>186</v>
      </c>
      <c r="F882" t="s">
        <v>3079</v>
      </c>
      <c r="G882" t="s">
        <v>3085</v>
      </c>
      <c r="H882" t="s">
        <v>10896</v>
      </c>
      <c r="I882" s="14">
        <v>44337.556655092587</v>
      </c>
      <c r="J882" t="s">
        <v>96</v>
      </c>
      <c r="K882" t="s">
        <v>97</v>
      </c>
      <c r="L882" t="s">
        <v>98</v>
      </c>
      <c r="M882" t="s">
        <v>3086</v>
      </c>
      <c r="N882" t="s">
        <v>98</v>
      </c>
      <c r="O882" t="b">
        <v>0</v>
      </c>
      <c r="P882">
        <v>2021</v>
      </c>
      <c r="Q882" t="s">
        <v>10181</v>
      </c>
      <c r="R882">
        <v>21</v>
      </c>
      <c r="S882" t="s">
        <v>10169</v>
      </c>
      <c r="T882">
        <v>13</v>
      </c>
    </row>
    <row r="883" spans="1:20">
      <c r="A883" s="20">
        <v>881</v>
      </c>
      <c r="B883" t="s">
        <v>3087</v>
      </c>
      <c r="C883" t="s">
        <v>42</v>
      </c>
      <c r="D883" t="s">
        <v>507</v>
      </c>
      <c r="E883" t="s">
        <v>508</v>
      </c>
      <c r="F883" t="s">
        <v>3088</v>
      </c>
      <c r="G883" t="s">
        <v>3089</v>
      </c>
      <c r="H883" t="s">
        <v>10897</v>
      </c>
      <c r="I883" s="14">
        <v>44337.646261574067</v>
      </c>
      <c r="J883" t="s">
        <v>96</v>
      </c>
      <c r="K883" t="s">
        <v>97</v>
      </c>
      <c r="L883" t="s">
        <v>98</v>
      </c>
      <c r="M883" t="s">
        <v>3065</v>
      </c>
      <c r="N883" t="s">
        <v>98</v>
      </c>
      <c r="O883" t="b">
        <v>0</v>
      </c>
      <c r="P883">
        <v>2021</v>
      </c>
      <c r="Q883" t="s">
        <v>10181</v>
      </c>
      <c r="R883">
        <v>21</v>
      </c>
      <c r="S883" t="s">
        <v>10169</v>
      </c>
      <c r="T883">
        <v>15</v>
      </c>
    </row>
    <row r="884" spans="1:20">
      <c r="A884" s="20">
        <v>882</v>
      </c>
      <c r="B884" t="s">
        <v>3090</v>
      </c>
      <c r="C884" t="s">
        <v>42</v>
      </c>
      <c r="D884" t="s">
        <v>507</v>
      </c>
      <c r="E884" t="s">
        <v>508</v>
      </c>
      <c r="F884" t="s">
        <v>1265</v>
      </c>
      <c r="G884" t="s">
        <v>3091</v>
      </c>
      <c r="H884" t="s">
        <v>10898</v>
      </c>
      <c r="I884" s="14">
        <v>44337.655810185177</v>
      </c>
      <c r="J884" t="s">
        <v>96</v>
      </c>
      <c r="K884" t="s">
        <v>97</v>
      </c>
      <c r="L884" t="s">
        <v>98</v>
      </c>
      <c r="M884" t="s">
        <v>3092</v>
      </c>
      <c r="N884" t="s">
        <v>98</v>
      </c>
      <c r="O884" t="b">
        <v>0</v>
      </c>
      <c r="P884">
        <v>2021</v>
      </c>
      <c r="Q884" t="s">
        <v>10181</v>
      </c>
      <c r="R884">
        <v>21</v>
      </c>
      <c r="S884" t="s">
        <v>10169</v>
      </c>
      <c r="T884">
        <v>15</v>
      </c>
    </row>
    <row r="885" spans="1:20">
      <c r="A885" s="20">
        <v>883</v>
      </c>
      <c r="B885" t="s">
        <v>3093</v>
      </c>
      <c r="C885" t="s">
        <v>42</v>
      </c>
      <c r="D885" t="s">
        <v>507</v>
      </c>
      <c r="E885" t="s">
        <v>508</v>
      </c>
      <c r="F885" t="s">
        <v>1191</v>
      </c>
      <c r="G885" t="s">
        <v>3094</v>
      </c>
      <c r="H885" t="s">
        <v>10899</v>
      </c>
      <c r="I885" s="14">
        <v>44337.662280092591</v>
      </c>
      <c r="J885" t="s">
        <v>96</v>
      </c>
      <c r="K885" t="s">
        <v>97</v>
      </c>
      <c r="L885" t="s">
        <v>98</v>
      </c>
      <c r="M885" t="s">
        <v>3040</v>
      </c>
      <c r="N885" t="s">
        <v>98</v>
      </c>
      <c r="O885" t="b">
        <v>0</v>
      </c>
      <c r="P885">
        <v>2021</v>
      </c>
      <c r="Q885" t="s">
        <v>10181</v>
      </c>
      <c r="R885">
        <v>21</v>
      </c>
      <c r="S885" t="s">
        <v>10169</v>
      </c>
      <c r="T885">
        <v>15</v>
      </c>
    </row>
    <row r="886" spans="1:20">
      <c r="A886" s="20">
        <v>884</v>
      </c>
      <c r="B886" t="s">
        <v>3095</v>
      </c>
      <c r="C886" t="s">
        <v>44</v>
      </c>
      <c r="D886" t="s">
        <v>375</v>
      </c>
      <c r="E886" t="s">
        <v>376</v>
      </c>
      <c r="F886" t="s">
        <v>832</v>
      </c>
      <c r="G886" t="s">
        <v>1617</v>
      </c>
      <c r="H886" t="s">
        <v>10553</v>
      </c>
      <c r="I886" s="14">
        <v>44337.694155092591</v>
      </c>
      <c r="J886" t="s">
        <v>105</v>
      </c>
      <c r="K886" t="s">
        <v>114</v>
      </c>
      <c r="L886" t="s">
        <v>98</v>
      </c>
      <c r="M886" t="s">
        <v>3096</v>
      </c>
      <c r="N886" t="s">
        <v>98</v>
      </c>
      <c r="O886" t="b">
        <v>0</v>
      </c>
      <c r="P886">
        <v>2021</v>
      </c>
      <c r="Q886" t="s">
        <v>10181</v>
      </c>
      <c r="R886">
        <v>21</v>
      </c>
      <c r="S886" t="s">
        <v>10169</v>
      </c>
      <c r="T886">
        <v>16</v>
      </c>
    </row>
    <row r="887" spans="1:20">
      <c r="A887" s="20">
        <v>885</v>
      </c>
      <c r="B887" t="s">
        <v>3097</v>
      </c>
      <c r="C887" t="s">
        <v>42</v>
      </c>
      <c r="D887" t="s">
        <v>375</v>
      </c>
      <c r="E887" t="s">
        <v>376</v>
      </c>
      <c r="F887" t="s">
        <v>3098</v>
      </c>
      <c r="G887" t="s">
        <v>2715</v>
      </c>
      <c r="H887" t="s">
        <v>10809</v>
      </c>
      <c r="I887" s="14">
        <v>44337.69767361111</v>
      </c>
      <c r="J887" t="s">
        <v>96</v>
      </c>
      <c r="K887" t="s">
        <v>97</v>
      </c>
      <c r="L887" t="s">
        <v>98</v>
      </c>
      <c r="M887" t="s">
        <v>2186</v>
      </c>
      <c r="N887" t="s">
        <v>98</v>
      </c>
      <c r="O887" t="b">
        <v>0</v>
      </c>
      <c r="P887">
        <v>2021</v>
      </c>
      <c r="Q887" t="s">
        <v>10181</v>
      </c>
      <c r="R887">
        <v>21</v>
      </c>
      <c r="S887" t="s">
        <v>10169</v>
      </c>
      <c r="T887">
        <v>16</v>
      </c>
    </row>
    <row r="888" spans="1:20">
      <c r="A888" s="20">
        <v>886</v>
      </c>
      <c r="B888" t="s">
        <v>3099</v>
      </c>
      <c r="C888" t="s">
        <v>42</v>
      </c>
      <c r="D888" t="s">
        <v>92</v>
      </c>
      <c r="E888" t="s">
        <v>1427</v>
      </c>
      <c r="F888" t="s">
        <v>2870</v>
      </c>
      <c r="G888" t="s">
        <v>3100</v>
      </c>
      <c r="H888" t="s">
        <v>10900</v>
      </c>
      <c r="I888" s="14">
        <v>44337.714895833327</v>
      </c>
      <c r="J888" t="s">
        <v>96</v>
      </c>
      <c r="K888" t="s">
        <v>97</v>
      </c>
      <c r="L888" t="s">
        <v>98</v>
      </c>
      <c r="M888" t="s">
        <v>3065</v>
      </c>
      <c r="N888" t="s">
        <v>98</v>
      </c>
      <c r="O888" t="b">
        <v>0</v>
      </c>
      <c r="P888">
        <v>2021</v>
      </c>
      <c r="Q888" t="s">
        <v>10181</v>
      </c>
      <c r="R888">
        <v>21</v>
      </c>
      <c r="S888" t="s">
        <v>10169</v>
      </c>
      <c r="T888">
        <v>17</v>
      </c>
    </row>
    <row r="889" spans="1:20">
      <c r="A889" s="20">
        <v>887</v>
      </c>
      <c r="B889" t="s">
        <v>3101</v>
      </c>
      <c r="C889" t="s">
        <v>35</v>
      </c>
      <c r="D889" t="s">
        <v>180</v>
      </c>
      <c r="E889" t="s">
        <v>466</v>
      </c>
      <c r="F889" t="s">
        <v>204</v>
      </c>
      <c r="G889" t="s">
        <v>3102</v>
      </c>
      <c r="H889" t="s">
        <v>10901</v>
      </c>
      <c r="I889" s="14">
        <v>44337.724212962959</v>
      </c>
      <c r="J889" t="s">
        <v>96</v>
      </c>
      <c r="K889" t="s">
        <v>97</v>
      </c>
      <c r="L889" t="s">
        <v>109</v>
      </c>
      <c r="M889" t="s">
        <v>3103</v>
      </c>
      <c r="N889" t="s">
        <v>109</v>
      </c>
      <c r="O889" t="b">
        <v>0</v>
      </c>
      <c r="P889">
        <v>2021</v>
      </c>
      <c r="Q889" t="s">
        <v>10181</v>
      </c>
      <c r="R889">
        <v>21</v>
      </c>
      <c r="S889" t="s">
        <v>10169</v>
      </c>
      <c r="T889">
        <v>17</v>
      </c>
    </row>
    <row r="890" spans="1:20">
      <c r="A890" s="20">
        <v>888</v>
      </c>
      <c r="B890" t="s">
        <v>3104</v>
      </c>
      <c r="C890" t="s">
        <v>42</v>
      </c>
      <c r="D890" t="s">
        <v>1857</v>
      </c>
      <c r="E890" t="s">
        <v>1858</v>
      </c>
      <c r="F890" t="s">
        <v>3105</v>
      </c>
      <c r="G890" t="s">
        <v>3106</v>
      </c>
      <c r="H890" t="s">
        <v>10902</v>
      </c>
      <c r="I890" s="14">
        <v>44337.754340277781</v>
      </c>
      <c r="J890" t="s">
        <v>96</v>
      </c>
      <c r="K890" t="s">
        <v>97</v>
      </c>
      <c r="L890" t="s">
        <v>98</v>
      </c>
      <c r="M890" t="s">
        <v>3107</v>
      </c>
      <c r="N890" t="s">
        <v>98</v>
      </c>
      <c r="O890" t="b">
        <v>0</v>
      </c>
      <c r="P890">
        <v>2021</v>
      </c>
      <c r="Q890" t="s">
        <v>10181</v>
      </c>
      <c r="R890">
        <v>21</v>
      </c>
      <c r="S890" t="s">
        <v>10169</v>
      </c>
      <c r="T890">
        <v>18</v>
      </c>
    </row>
    <row r="891" spans="1:20">
      <c r="A891" s="20">
        <v>889</v>
      </c>
      <c r="B891" t="s">
        <v>3108</v>
      </c>
      <c r="C891" t="s">
        <v>42</v>
      </c>
      <c r="D891" t="s">
        <v>1857</v>
      </c>
      <c r="E891" t="s">
        <v>1858</v>
      </c>
      <c r="F891" t="s">
        <v>2718</v>
      </c>
      <c r="G891" t="s">
        <v>3109</v>
      </c>
      <c r="H891" t="s">
        <v>10903</v>
      </c>
      <c r="I891" s="14">
        <v>44337.759687500002</v>
      </c>
      <c r="J891" t="s">
        <v>96</v>
      </c>
      <c r="K891" t="s">
        <v>97</v>
      </c>
      <c r="L891" t="s">
        <v>98</v>
      </c>
      <c r="M891" t="s">
        <v>3110</v>
      </c>
      <c r="N891" t="s">
        <v>98</v>
      </c>
      <c r="O891" t="b">
        <v>0</v>
      </c>
      <c r="P891">
        <v>2021</v>
      </c>
      <c r="Q891" t="s">
        <v>10181</v>
      </c>
      <c r="R891">
        <v>21</v>
      </c>
      <c r="S891" t="s">
        <v>10169</v>
      </c>
      <c r="T891">
        <v>18</v>
      </c>
    </row>
    <row r="892" spans="1:20">
      <c r="A892" s="20">
        <v>890</v>
      </c>
      <c r="B892" t="s">
        <v>3111</v>
      </c>
      <c r="C892" t="s">
        <v>44</v>
      </c>
      <c r="D892" t="s">
        <v>375</v>
      </c>
      <c r="E892" t="s">
        <v>376</v>
      </c>
      <c r="F892" t="s">
        <v>3112</v>
      </c>
      <c r="G892" t="s">
        <v>1617</v>
      </c>
      <c r="H892" t="s">
        <v>10553</v>
      </c>
      <c r="I892" s="14">
        <v>44337.790590277778</v>
      </c>
      <c r="J892" t="s">
        <v>96</v>
      </c>
      <c r="K892" t="s">
        <v>114</v>
      </c>
      <c r="L892" t="s">
        <v>98</v>
      </c>
      <c r="M892" t="s">
        <v>3113</v>
      </c>
      <c r="N892" t="s">
        <v>98</v>
      </c>
      <c r="O892" t="b">
        <v>0</v>
      </c>
      <c r="P892">
        <v>2021</v>
      </c>
      <c r="Q892" t="s">
        <v>10181</v>
      </c>
      <c r="R892">
        <v>21</v>
      </c>
      <c r="S892" t="s">
        <v>10169</v>
      </c>
      <c r="T892">
        <v>18</v>
      </c>
    </row>
    <row r="893" spans="1:20">
      <c r="A893" s="20">
        <v>891</v>
      </c>
      <c r="B893" t="s">
        <v>3114</v>
      </c>
      <c r="C893" t="s">
        <v>36</v>
      </c>
      <c r="D893" t="s">
        <v>37</v>
      </c>
      <c r="E893" t="s">
        <v>139</v>
      </c>
      <c r="F893" t="s">
        <v>491</v>
      </c>
      <c r="G893" t="s">
        <v>3115</v>
      </c>
      <c r="H893" t="s">
        <v>10904</v>
      </c>
      <c r="I893" s="14">
        <v>44337.919050925928</v>
      </c>
      <c r="J893" t="s">
        <v>96</v>
      </c>
      <c r="K893" t="s">
        <v>97</v>
      </c>
      <c r="L893" t="s">
        <v>107</v>
      </c>
      <c r="M893" t="s">
        <v>3116</v>
      </c>
      <c r="N893" t="s">
        <v>107</v>
      </c>
      <c r="O893" t="b">
        <v>0</v>
      </c>
      <c r="P893">
        <v>2021</v>
      </c>
      <c r="Q893" t="s">
        <v>10181</v>
      </c>
      <c r="R893">
        <v>21</v>
      </c>
      <c r="S893" t="s">
        <v>10169</v>
      </c>
      <c r="T893">
        <v>22</v>
      </c>
    </row>
    <row r="894" spans="1:20">
      <c r="A894" s="20">
        <v>892</v>
      </c>
      <c r="B894" t="s">
        <v>3117</v>
      </c>
      <c r="C894" t="s">
        <v>42</v>
      </c>
      <c r="D894" t="s">
        <v>507</v>
      </c>
      <c r="E894" t="s">
        <v>508</v>
      </c>
      <c r="F894" t="s">
        <v>3118</v>
      </c>
      <c r="G894" t="s">
        <v>3119</v>
      </c>
      <c r="H894" t="s">
        <v>10905</v>
      </c>
      <c r="I894" s="14">
        <v>44338.382141203707</v>
      </c>
      <c r="J894" t="s">
        <v>96</v>
      </c>
      <c r="K894" t="s">
        <v>97</v>
      </c>
      <c r="L894" t="s">
        <v>98</v>
      </c>
      <c r="M894" t="s">
        <v>3120</v>
      </c>
      <c r="N894" t="s">
        <v>98</v>
      </c>
      <c r="O894" t="b">
        <v>0</v>
      </c>
      <c r="P894">
        <v>2021</v>
      </c>
      <c r="Q894" t="s">
        <v>10181</v>
      </c>
      <c r="R894">
        <v>22</v>
      </c>
      <c r="S894" t="s">
        <v>10171</v>
      </c>
      <c r="T894">
        <v>9</v>
      </c>
    </row>
    <row r="895" spans="1:20">
      <c r="A895" s="20">
        <v>893</v>
      </c>
      <c r="B895" t="s">
        <v>3121</v>
      </c>
      <c r="C895" t="s">
        <v>42</v>
      </c>
      <c r="D895" t="s">
        <v>375</v>
      </c>
      <c r="E895" t="s">
        <v>376</v>
      </c>
      <c r="F895" t="s">
        <v>3122</v>
      </c>
      <c r="G895" t="s">
        <v>3123</v>
      </c>
      <c r="H895" t="s">
        <v>10906</v>
      </c>
      <c r="I895" s="14">
        <v>44338.418854166674</v>
      </c>
      <c r="J895" t="s">
        <v>96</v>
      </c>
      <c r="K895" t="s">
        <v>97</v>
      </c>
      <c r="L895" t="s">
        <v>98</v>
      </c>
      <c r="M895" t="s">
        <v>3124</v>
      </c>
      <c r="N895" t="s">
        <v>98</v>
      </c>
      <c r="O895" t="b">
        <v>0</v>
      </c>
      <c r="P895">
        <v>2021</v>
      </c>
      <c r="Q895" t="s">
        <v>10181</v>
      </c>
      <c r="R895">
        <v>22</v>
      </c>
      <c r="S895" t="s">
        <v>10171</v>
      </c>
      <c r="T895">
        <v>10</v>
      </c>
    </row>
    <row r="896" spans="1:20">
      <c r="A896" s="20">
        <v>894</v>
      </c>
      <c r="B896" t="s">
        <v>3125</v>
      </c>
      <c r="C896" t="s">
        <v>44</v>
      </c>
      <c r="D896" t="s">
        <v>507</v>
      </c>
      <c r="E896" t="s">
        <v>508</v>
      </c>
      <c r="F896" t="s">
        <v>3126</v>
      </c>
      <c r="G896" t="s">
        <v>3127</v>
      </c>
      <c r="H896" t="s">
        <v>10907</v>
      </c>
      <c r="I896" s="14">
        <v>44338.425520833327</v>
      </c>
      <c r="J896" t="s">
        <v>96</v>
      </c>
      <c r="K896" t="s">
        <v>97</v>
      </c>
      <c r="L896" t="s">
        <v>98</v>
      </c>
      <c r="M896" t="s">
        <v>3128</v>
      </c>
      <c r="N896" t="s">
        <v>98</v>
      </c>
      <c r="O896" t="b">
        <v>0</v>
      </c>
      <c r="P896">
        <v>2021</v>
      </c>
      <c r="Q896" t="s">
        <v>10181</v>
      </c>
      <c r="R896">
        <v>22</v>
      </c>
      <c r="S896" t="s">
        <v>10171</v>
      </c>
      <c r="T896">
        <v>10</v>
      </c>
    </row>
    <row r="897" spans="1:20">
      <c r="A897" s="20">
        <v>895</v>
      </c>
      <c r="B897" t="s">
        <v>3129</v>
      </c>
      <c r="C897" t="s">
        <v>42</v>
      </c>
      <c r="D897" t="s">
        <v>375</v>
      </c>
      <c r="E897" t="s">
        <v>376</v>
      </c>
      <c r="F897" t="s">
        <v>835</v>
      </c>
      <c r="G897" t="s">
        <v>3076</v>
      </c>
      <c r="H897" t="s">
        <v>3076</v>
      </c>
      <c r="I897" s="14">
        <v>44338.424027777779</v>
      </c>
      <c r="J897" t="s">
        <v>96</v>
      </c>
      <c r="K897" t="s">
        <v>97</v>
      </c>
      <c r="L897" t="s">
        <v>98</v>
      </c>
      <c r="M897" t="s">
        <v>3130</v>
      </c>
      <c r="N897" t="s">
        <v>98</v>
      </c>
      <c r="O897" t="b">
        <v>0</v>
      </c>
      <c r="P897">
        <v>2021</v>
      </c>
      <c r="Q897" t="s">
        <v>10181</v>
      </c>
      <c r="R897">
        <v>22</v>
      </c>
      <c r="S897" t="s">
        <v>10171</v>
      </c>
      <c r="T897">
        <v>10</v>
      </c>
    </row>
    <row r="898" spans="1:20">
      <c r="A898" s="20">
        <v>896</v>
      </c>
      <c r="B898" t="s">
        <v>3131</v>
      </c>
      <c r="C898" t="s">
        <v>44</v>
      </c>
      <c r="D898" t="s">
        <v>159</v>
      </c>
      <c r="E898" t="s">
        <v>248</v>
      </c>
      <c r="F898" t="s">
        <v>1234</v>
      </c>
      <c r="G898" t="s">
        <v>3127</v>
      </c>
      <c r="H898" t="s">
        <v>10907</v>
      </c>
      <c r="I898" s="14">
        <v>44338.445555555547</v>
      </c>
      <c r="J898" t="s">
        <v>96</v>
      </c>
      <c r="K898" t="s">
        <v>97</v>
      </c>
      <c r="L898" t="s">
        <v>98</v>
      </c>
      <c r="M898" t="s">
        <v>3132</v>
      </c>
      <c r="N898" t="s">
        <v>98</v>
      </c>
      <c r="O898" t="b">
        <v>0</v>
      </c>
      <c r="P898">
        <v>2021</v>
      </c>
      <c r="Q898" t="s">
        <v>10181</v>
      </c>
      <c r="R898">
        <v>22</v>
      </c>
      <c r="S898" t="s">
        <v>10171</v>
      </c>
      <c r="T898">
        <v>10</v>
      </c>
    </row>
    <row r="899" spans="1:20">
      <c r="A899" s="20">
        <v>897</v>
      </c>
      <c r="B899" t="s">
        <v>3133</v>
      </c>
      <c r="C899" t="s">
        <v>42</v>
      </c>
      <c r="D899" t="s">
        <v>375</v>
      </c>
      <c r="E899" t="s">
        <v>376</v>
      </c>
      <c r="F899" t="s">
        <v>425</v>
      </c>
      <c r="G899" t="s">
        <v>3134</v>
      </c>
      <c r="H899" t="s">
        <v>10908</v>
      </c>
      <c r="I899" s="14">
        <v>44338.436284722222</v>
      </c>
      <c r="J899" t="s">
        <v>105</v>
      </c>
      <c r="K899" t="s">
        <v>97</v>
      </c>
      <c r="L899" t="s">
        <v>98</v>
      </c>
      <c r="M899" t="s">
        <v>3135</v>
      </c>
      <c r="N899" t="s">
        <v>98</v>
      </c>
      <c r="O899" t="b">
        <v>0</v>
      </c>
      <c r="P899">
        <v>2021</v>
      </c>
      <c r="Q899" t="s">
        <v>10181</v>
      </c>
      <c r="R899">
        <v>22</v>
      </c>
      <c r="S899" t="s">
        <v>10171</v>
      </c>
      <c r="T899">
        <v>10</v>
      </c>
    </row>
    <row r="900" spans="1:20">
      <c r="A900" s="20">
        <v>898</v>
      </c>
      <c r="B900" t="s">
        <v>3136</v>
      </c>
      <c r="C900" t="s">
        <v>44</v>
      </c>
      <c r="D900" t="s">
        <v>159</v>
      </c>
      <c r="E900" t="s">
        <v>248</v>
      </c>
      <c r="F900" t="s">
        <v>3137</v>
      </c>
      <c r="G900" t="s">
        <v>3127</v>
      </c>
      <c r="H900" t="s">
        <v>10907</v>
      </c>
      <c r="I900" s="14">
        <v>44338.461724537039</v>
      </c>
      <c r="J900" t="s">
        <v>96</v>
      </c>
      <c r="K900" t="s">
        <v>97</v>
      </c>
      <c r="L900" t="s">
        <v>98</v>
      </c>
      <c r="M900" t="s">
        <v>2189</v>
      </c>
      <c r="N900" t="s">
        <v>98</v>
      </c>
      <c r="O900" t="b">
        <v>0</v>
      </c>
      <c r="P900">
        <v>2021</v>
      </c>
      <c r="Q900" t="s">
        <v>10181</v>
      </c>
      <c r="R900">
        <v>22</v>
      </c>
      <c r="S900" t="s">
        <v>10171</v>
      </c>
      <c r="T900">
        <v>11</v>
      </c>
    </row>
    <row r="901" spans="1:20">
      <c r="A901" s="20">
        <v>899</v>
      </c>
      <c r="B901" t="s">
        <v>3138</v>
      </c>
      <c r="C901" t="s">
        <v>42</v>
      </c>
      <c r="D901" t="s">
        <v>375</v>
      </c>
      <c r="E901" t="s">
        <v>376</v>
      </c>
      <c r="F901" t="s">
        <v>3139</v>
      </c>
      <c r="G901" t="s">
        <v>3140</v>
      </c>
      <c r="H901" t="s">
        <v>10909</v>
      </c>
      <c r="I901" s="14">
        <v>44338.457615740743</v>
      </c>
      <c r="J901" t="s">
        <v>96</v>
      </c>
      <c r="K901" t="s">
        <v>97</v>
      </c>
      <c r="L901" t="s">
        <v>98</v>
      </c>
      <c r="M901" t="s">
        <v>3141</v>
      </c>
      <c r="N901" t="s">
        <v>98</v>
      </c>
      <c r="O901" t="b">
        <v>0</v>
      </c>
      <c r="P901">
        <v>2021</v>
      </c>
      <c r="Q901" t="s">
        <v>10181</v>
      </c>
      <c r="R901">
        <v>22</v>
      </c>
      <c r="S901" t="s">
        <v>10171</v>
      </c>
      <c r="T901">
        <v>10</v>
      </c>
    </row>
    <row r="902" spans="1:20">
      <c r="A902" s="20">
        <v>900</v>
      </c>
      <c r="B902" t="s">
        <v>3142</v>
      </c>
      <c r="C902" t="s">
        <v>42</v>
      </c>
      <c r="D902" t="s">
        <v>507</v>
      </c>
      <c r="E902" t="s">
        <v>508</v>
      </c>
      <c r="F902" t="s">
        <v>3143</v>
      </c>
      <c r="G902" t="s">
        <v>3144</v>
      </c>
      <c r="H902" t="s">
        <v>10910</v>
      </c>
      <c r="I902" s="14">
        <v>44338.470416666663</v>
      </c>
      <c r="J902" t="s">
        <v>96</v>
      </c>
      <c r="K902" t="s">
        <v>97</v>
      </c>
      <c r="L902" t="s">
        <v>98</v>
      </c>
      <c r="M902" t="s">
        <v>3145</v>
      </c>
      <c r="N902" t="s">
        <v>98</v>
      </c>
      <c r="O902" t="b">
        <v>0</v>
      </c>
      <c r="P902">
        <v>2021</v>
      </c>
      <c r="Q902" t="s">
        <v>10181</v>
      </c>
      <c r="R902">
        <v>22</v>
      </c>
      <c r="S902" t="s">
        <v>10171</v>
      </c>
      <c r="T902">
        <v>11</v>
      </c>
    </row>
    <row r="903" spans="1:20">
      <c r="A903" s="20">
        <v>901</v>
      </c>
      <c r="B903" t="s">
        <v>3146</v>
      </c>
      <c r="C903" t="s">
        <v>42</v>
      </c>
      <c r="D903" t="s">
        <v>507</v>
      </c>
      <c r="E903" t="s">
        <v>508</v>
      </c>
      <c r="F903" t="s">
        <v>2915</v>
      </c>
      <c r="G903" t="s">
        <v>3147</v>
      </c>
      <c r="H903" t="s">
        <v>10911</v>
      </c>
      <c r="I903" s="14">
        <v>44338.504201388889</v>
      </c>
      <c r="J903" t="s">
        <v>96</v>
      </c>
      <c r="K903" t="s">
        <v>97</v>
      </c>
      <c r="L903" t="s">
        <v>98</v>
      </c>
      <c r="M903" t="s">
        <v>3148</v>
      </c>
      <c r="N903" t="s">
        <v>98</v>
      </c>
      <c r="O903" t="b">
        <v>0</v>
      </c>
      <c r="P903">
        <v>2021</v>
      </c>
      <c r="Q903" t="s">
        <v>10181</v>
      </c>
      <c r="R903">
        <v>22</v>
      </c>
      <c r="S903" t="s">
        <v>10171</v>
      </c>
      <c r="T903">
        <v>12</v>
      </c>
    </row>
    <row r="904" spans="1:20">
      <c r="A904" s="20">
        <v>902</v>
      </c>
      <c r="B904" t="s">
        <v>3149</v>
      </c>
      <c r="C904" t="s">
        <v>42</v>
      </c>
      <c r="D904" t="s">
        <v>507</v>
      </c>
      <c r="E904" t="s">
        <v>508</v>
      </c>
      <c r="F904" t="s">
        <v>2634</v>
      </c>
      <c r="G904" t="s">
        <v>3150</v>
      </c>
      <c r="H904" t="s">
        <v>3150</v>
      </c>
      <c r="I904" s="14">
        <v>44338.516226851847</v>
      </c>
      <c r="J904" t="s">
        <v>96</v>
      </c>
      <c r="K904" t="s">
        <v>97</v>
      </c>
      <c r="L904" t="s">
        <v>98</v>
      </c>
      <c r="M904" t="s">
        <v>3151</v>
      </c>
      <c r="N904" t="s">
        <v>98</v>
      </c>
      <c r="O904" t="b">
        <v>0</v>
      </c>
      <c r="P904">
        <v>2021</v>
      </c>
      <c r="Q904" t="s">
        <v>10181</v>
      </c>
      <c r="R904">
        <v>22</v>
      </c>
      <c r="S904" t="s">
        <v>10171</v>
      </c>
      <c r="T904">
        <v>12</v>
      </c>
    </row>
    <row r="905" spans="1:20">
      <c r="A905" s="20">
        <v>903</v>
      </c>
      <c r="B905" t="s">
        <v>3152</v>
      </c>
      <c r="C905" t="s">
        <v>35</v>
      </c>
      <c r="D905" t="s">
        <v>124</v>
      </c>
      <c r="E905" t="s">
        <v>125</v>
      </c>
      <c r="F905" t="s">
        <v>3153</v>
      </c>
      <c r="G905" t="s">
        <v>463</v>
      </c>
      <c r="H905" t="s">
        <v>10270</v>
      </c>
      <c r="I905" s="14">
        <v>44340.393425925933</v>
      </c>
      <c r="J905" t="s">
        <v>96</v>
      </c>
      <c r="K905" t="s">
        <v>97</v>
      </c>
      <c r="L905" t="s">
        <v>109</v>
      </c>
      <c r="M905" t="s">
        <v>213</v>
      </c>
      <c r="N905" t="s">
        <v>109</v>
      </c>
      <c r="O905" t="b">
        <v>0</v>
      </c>
      <c r="P905">
        <v>2021</v>
      </c>
      <c r="Q905" t="s">
        <v>10181</v>
      </c>
      <c r="R905">
        <v>24</v>
      </c>
      <c r="S905" t="s">
        <v>10165</v>
      </c>
      <c r="T905">
        <v>9</v>
      </c>
    </row>
    <row r="906" spans="1:20">
      <c r="A906" s="20">
        <v>904</v>
      </c>
      <c r="B906" t="s">
        <v>3154</v>
      </c>
      <c r="C906" t="s">
        <v>35</v>
      </c>
      <c r="D906" t="s">
        <v>124</v>
      </c>
      <c r="E906" t="s">
        <v>125</v>
      </c>
      <c r="F906" t="s">
        <v>232</v>
      </c>
      <c r="G906" t="s">
        <v>3155</v>
      </c>
      <c r="H906" t="s">
        <v>10912</v>
      </c>
      <c r="I906" s="14">
        <v>44340.416527777779</v>
      </c>
      <c r="J906" t="s">
        <v>96</v>
      </c>
      <c r="K906" t="s">
        <v>97</v>
      </c>
      <c r="L906" t="s">
        <v>109</v>
      </c>
      <c r="M906" t="s">
        <v>213</v>
      </c>
      <c r="N906" t="s">
        <v>109</v>
      </c>
      <c r="O906" t="b">
        <v>0</v>
      </c>
      <c r="P906">
        <v>2021</v>
      </c>
      <c r="Q906" t="s">
        <v>10181</v>
      </c>
      <c r="R906">
        <v>24</v>
      </c>
      <c r="S906" t="s">
        <v>10165</v>
      </c>
      <c r="T906">
        <v>9</v>
      </c>
    </row>
    <row r="907" spans="1:20">
      <c r="A907" s="20">
        <v>905</v>
      </c>
      <c r="B907" t="s">
        <v>3156</v>
      </c>
      <c r="C907" t="s">
        <v>42</v>
      </c>
      <c r="D907" t="s">
        <v>507</v>
      </c>
      <c r="E907" t="s">
        <v>508</v>
      </c>
      <c r="F907" t="s">
        <v>3079</v>
      </c>
      <c r="G907" t="s">
        <v>3157</v>
      </c>
      <c r="H907" t="s">
        <v>10913</v>
      </c>
      <c r="I907" s="14">
        <v>44340.459039351852</v>
      </c>
      <c r="J907" t="s">
        <v>96</v>
      </c>
      <c r="K907" t="s">
        <v>97</v>
      </c>
      <c r="L907" t="s">
        <v>98</v>
      </c>
      <c r="M907" t="s">
        <v>3158</v>
      </c>
      <c r="N907" t="s">
        <v>98</v>
      </c>
      <c r="O907" t="b">
        <v>0</v>
      </c>
      <c r="P907">
        <v>2021</v>
      </c>
      <c r="Q907" t="s">
        <v>10181</v>
      </c>
      <c r="R907">
        <v>24</v>
      </c>
      <c r="S907" t="s">
        <v>10165</v>
      </c>
      <c r="T907">
        <v>11</v>
      </c>
    </row>
    <row r="908" spans="1:20">
      <c r="A908" s="20">
        <v>906</v>
      </c>
      <c r="B908" t="s">
        <v>3159</v>
      </c>
      <c r="C908" t="s">
        <v>42</v>
      </c>
      <c r="D908" t="s">
        <v>507</v>
      </c>
      <c r="E908" t="s">
        <v>508</v>
      </c>
      <c r="F908" t="s">
        <v>3160</v>
      </c>
      <c r="G908" t="s">
        <v>3161</v>
      </c>
      <c r="H908" t="s">
        <v>10914</v>
      </c>
      <c r="I908" s="14">
        <v>44340.473483796297</v>
      </c>
      <c r="J908" t="s">
        <v>105</v>
      </c>
      <c r="K908" t="s">
        <v>97</v>
      </c>
      <c r="L908" t="s">
        <v>98</v>
      </c>
      <c r="M908" t="s">
        <v>3162</v>
      </c>
      <c r="N908" t="s">
        <v>98</v>
      </c>
      <c r="O908" t="b">
        <v>0</v>
      </c>
      <c r="P908">
        <v>2021</v>
      </c>
      <c r="Q908" t="s">
        <v>10181</v>
      </c>
      <c r="R908">
        <v>24</v>
      </c>
      <c r="S908" t="s">
        <v>10165</v>
      </c>
      <c r="T908">
        <v>11</v>
      </c>
    </row>
    <row r="909" spans="1:20">
      <c r="A909" s="20">
        <v>907</v>
      </c>
      <c r="B909" t="s">
        <v>3163</v>
      </c>
      <c r="C909" t="s">
        <v>42</v>
      </c>
      <c r="D909" t="s">
        <v>507</v>
      </c>
      <c r="E909" t="s">
        <v>508</v>
      </c>
      <c r="F909" t="s">
        <v>1091</v>
      </c>
      <c r="G909" t="s">
        <v>3147</v>
      </c>
      <c r="H909" t="s">
        <v>10911</v>
      </c>
      <c r="I909" s="14">
        <v>44340.476736111108</v>
      </c>
      <c r="J909" t="s">
        <v>96</v>
      </c>
      <c r="K909" t="s">
        <v>97</v>
      </c>
      <c r="L909" t="s">
        <v>98</v>
      </c>
      <c r="M909" t="s">
        <v>2189</v>
      </c>
      <c r="N909" t="s">
        <v>98</v>
      </c>
      <c r="O909" t="b">
        <v>0</v>
      </c>
      <c r="P909">
        <v>2021</v>
      </c>
      <c r="Q909" t="s">
        <v>10181</v>
      </c>
      <c r="R909">
        <v>24</v>
      </c>
      <c r="S909" t="s">
        <v>10165</v>
      </c>
      <c r="T909">
        <v>11</v>
      </c>
    </row>
    <row r="910" spans="1:20">
      <c r="A910" s="20">
        <v>908</v>
      </c>
      <c r="B910" t="s">
        <v>3164</v>
      </c>
      <c r="C910" t="s">
        <v>42</v>
      </c>
      <c r="D910" t="s">
        <v>507</v>
      </c>
      <c r="E910" t="s">
        <v>508</v>
      </c>
      <c r="F910" t="s">
        <v>3165</v>
      </c>
      <c r="G910" t="s">
        <v>3147</v>
      </c>
      <c r="H910" t="s">
        <v>10911</v>
      </c>
      <c r="I910" s="14">
        <v>44340.49050925926</v>
      </c>
      <c r="J910" t="s">
        <v>96</v>
      </c>
      <c r="K910" t="s">
        <v>97</v>
      </c>
      <c r="L910" t="s">
        <v>98</v>
      </c>
      <c r="M910" t="s">
        <v>3166</v>
      </c>
      <c r="N910" t="s">
        <v>98</v>
      </c>
      <c r="O910" t="b">
        <v>0</v>
      </c>
      <c r="P910">
        <v>2021</v>
      </c>
      <c r="Q910" t="s">
        <v>10181</v>
      </c>
      <c r="R910">
        <v>24</v>
      </c>
      <c r="S910" t="s">
        <v>10165</v>
      </c>
      <c r="T910">
        <v>11</v>
      </c>
    </row>
    <row r="911" spans="1:20">
      <c r="A911" s="20">
        <v>909</v>
      </c>
      <c r="B911" t="s">
        <v>3167</v>
      </c>
      <c r="C911" t="s">
        <v>44</v>
      </c>
      <c r="D911" t="s">
        <v>159</v>
      </c>
      <c r="E911" t="s">
        <v>248</v>
      </c>
      <c r="F911" t="s">
        <v>3168</v>
      </c>
      <c r="G911" t="s">
        <v>3127</v>
      </c>
      <c r="H911" t="s">
        <v>10907</v>
      </c>
      <c r="I911" s="14">
        <v>44340.50681712963</v>
      </c>
      <c r="J911" t="s">
        <v>96</v>
      </c>
      <c r="K911" t="s">
        <v>97</v>
      </c>
      <c r="L911" t="s">
        <v>98</v>
      </c>
      <c r="M911" t="s">
        <v>3169</v>
      </c>
      <c r="N911" t="s">
        <v>98</v>
      </c>
      <c r="O911" t="b">
        <v>0</v>
      </c>
      <c r="P911">
        <v>2021</v>
      </c>
      <c r="Q911" t="s">
        <v>10181</v>
      </c>
      <c r="R911">
        <v>24</v>
      </c>
      <c r="S911" t="s">
        <v>10165</v>
      </c>
      <c r="T911">
        <v>12</v>
      </c>
    </row>
    <row r="912" spans="1:20">
      <c r="A912" s="20">
        <v>910</v>
      </c>
      <c r="B912" t="s">
        <v>3170</v>
      </c>
      <c r="C912" t="s">
        <v>42</v>
      </c>
      <c r="D912" t="s">
        <v>92</v>
      </c>
      <c r="E912" t="s">
        <v>895</v>
      </c>
      <c r="F912" t="s">
        <v>991</v>
      </c>
      <c r="G912" t="s">
        <v>3171</v>
      </c>
      <c r="H912" t="s">
        <v>10915</v>
      </c>
      <c r="I912" s="14">
        <v>44340.502013888887</v>
      </c>
      <c r="J912" t="s">
        <v>105</v>
      </c>
      <c r="K912" t="s">
        <v>97</v>
      </c>
      <c r="L912" t="s">
        <v>98</v>
      </c>
      <c r="M912" t="s">
        <v>3172</v>
      </c>
      <c r="N912" t="s">
        <v>98</v>
      </c>
      <c r="O912" t="b">
        <v>0</v>
      </c>
      <c r="P912">
        <v>2021</v>
      </c>
      <c r="Q912" t="s">
        <v>10181</v>
      </c>
      <c r="R912">
        <v>24</v>
      </c>
      <c r="S912" t="s">
        <v>10165</v>
      </c>
      <c r="T912">
        <v>12</v>
      </c>
    </row>
    <row r="913" spans="1:20">
      <c r="A913" s="20">
        <v>911</v>
      </c>
      <c r="B913" t="s">
        <v>3173</v>
      </c>
      <c r="C913" t="s">
        <v>44</v>
      </c>
      <c r="D913" t="s">
        <v>507</v>
      </c>
      <c r="E913" t="s">
        <v>508</v>
      </c>
      <c r="F913" t="s">
        <v>3112</v>
      </c>
      <c r="G913" t="s">
        <v>2148</v>
      </c>
      <c r="H913" t="s">
        <v>10676</v>
      </c>
      <c r="I913" s="14">
        <v>44340.525833333333</v>
      </c>
      <c r="J913" t="s">
        <v>105</v>
      </c>
      <c r="K913" t="s">
        <v>97</v>
      </c>
      <c r="L913" t="s">
        <v>98</v>
      </c>
      <c r="M913" t="s">
        <v>3174</v>
      </c>
      <c r="N913" t="s">
        <v>98</v>
      </c>
      <c r="O913" t="b">
        <v>0</v>
      </c>
      <c r="P913">
        <v>2021</v>
      </c>
      <c r="Q913" t="s">
        <v>10181</v>
      </c>
      <c r="R913">
        <v>24</v>
      </c>
      <c r="S913" t="s">
        <v>10165</v>
      </c>
      <c r="T913">
        <v>12</v>
      </c>
    </row>
    <row r="914" spans="1:20">
      <c r="A914" s="20">
        <v>912</v>
      </c>
      <c r="B914" t="s">
        <v>3175</v>
      </c>
      <c r="C914" t="s">
        <v>44</v>
      </c>
      <c r="D914" t="s">
        <v>375</v>
      </c>
      <c r="E914" t="s">
        <v>376</v>
      </c>
      <c r="F914" t="s">
        <v>579</v>
      </c>
      <c r="G914" t="s">
        <v>1617</v>
      </c>
      <c r="H914" t="s">
        <v>10553</v>
      </c>
      <c r="I914" s="14">
        <v>44340.522916666669</v>
      </c>
      <c r="J914" t="s">
        <v>105</v>
      </c>
      <c r="K914" t="s">
        <v>114</v>
      </c>
      <c r="L914" t="s">
        <v>98</v>
      </c>
      <c r="M914" t="s">
        <v>2189</v>
      </c>
      <c r="N914" t="s">
        <v>98</v>
      </c>
      <c r="O914" t="b">
        <v>0</v>
      </c>
      <c r="P914">
        <v>2021</v>
      </c>
      <c r="Q914" t="s">
        <v>10181</v>
      </c>
      <c r="R914">
        <v>24</v>
      </c>
      <c r="S914" t="s">
        <v>10165</v>
      </c>
      <c r="T914">
        <v>12</v>
      </c>
    </row>
    <row r="915" spans="1:20">
      <c r="A915" s="20">
        <v>913</v>
      </c>
      <c r="B915" t="s">
        <v>3176</v>
      </c>
      <c r="C915" t="s">
        <v>56</v>
      </c>
      <c r="D915" t="s">
        <v>550</v>
      </c>
      <c r="E915" t="s">
        <v>1223</v>
      </c>
      <c r="F915" t="s">
        <v>3177</v>
      </c>
      <c r="G915" t="s">
        <v>3178</v>
      </c>
      <c r="H915" t="s">
        <v>3178</v>
      </c>
      <c r="I915" s="14">
        <v>44340.522523148153</v>
      </c>
      <c r="J915" t="s">
        <v>105</v>
      </c>
      <c r="K915" t="s">
        <v>97</v>
      </c>
      <c r="L915" t="s">
        <v>98</v>
      </c>
      <c r="M915" t="s">
        <v>3179</v>
      </c>
      <c r="N915" t="s">
        <v>98</v>
      </c>
      <c r="O915" t="b">
        <v>0</v>
      </c>
      <c r="P915">
        <v>2021</v>
      </c>
      <c r="Q915" t="s">
        <v>10181</v>
      </c>
      <c r="R915">
        <v>24</v>
      </c>
      <c r="S915" t="s">
        <v>10165</v>
      </c>
      <c r="T915">
        <v>12</v>
      </c>
    </row>
    <row r="916" spans="1:20">
      <c r="A916" s="20">
        <v>914</v>
      </c>
      <c r="B916" t="s">
        <v>3180</v>
      </c>
      <c r="C916" t="s">
        <v>44</v>
      </c>
      <c r="D916" t="s">
        <v>507</v>
      </c>
      <c r="E916" t="s">
        <v>508</v>
      </c>
      <c r="F916" t="s">
        <v>832</v>
      </c>
      <c r="G916" t="s">
        <v>3181</v>
      </c>
      <c r="H916" t="s">
        <v>10916</v>
      </c>
      <c r="I916" s="14">
        <v>44340.575023148151</v>
      </c>
      <c r="J916" t="s">
        <v>105</v>
      </c>
      <c r="K916" t="s">
        <v>114</v>
      </c>
      <c r="L916" t="s">
        <v>98</v>
      </c>
      <c r="M916" t="s">
        <v>3182</v>
      </c>
      <c r="N916" t="s">
        <v>98</v>
      </c>
      <c r="O916" t="b">
        <v>0</v>
      </c>
      <c r="P916">
        <v>2021</v>
      </c>
      <c r="Q916" t="s">
        <v>10181</v>
      </c>
      <c r="R916">
        <v>24</v>
      </c>
      <c r="S916" t="s">
        <v>10165</v>
      </c>
      <c r="T916">
        <v>13</v>
      </c>
    </row>
    <row r="917" spans="1:20">
      <c r="A917" s="20">
        <v>915</v>
      </c>
      <c r="B917" t="s">
        <v>3183</v>
      </c>
      <c r="C917" t="s">
        <v>44</v>
      </c>
      <c r="D917" t="s">
        <v>159</v>
      </c>
      <c r="E917" t="s">
        <v>248</v>
      </c>
      <c r="F917" t="s">
        <v>2087</v>
      </c>
      <c r="G917" t="s">
        <v>3127</v>
      </c>
      <c r="H917" t="s">
        <v>10907</v>
      </c>
      <c r="I917" s="14">
        <v>44340.702245370368</v>
      </c>
      <c r="J917" t="s">
        <v>105</v>
      </c>
      <c r="K917" t="s">
        <v>97</v>
      </c>
      <c r="L917" t="s">
        <v>98</v>
      </c>
      <c r="M917" t="s">
        <v>3184</v>
      </c>
      <c r="N917" t="s">
        <v>98</v>
      </c>
      <c r="O917" t="b">
        <v>0</v>
      </c>
      <c r="P917">
        <v>2021</v>
      </c>
      <c r="Q917" t="s">
        <v>10181</v>
      </c>
      <c r="R917">
        <v>24</v>
      </c>
      <c r="S917" t="s">
        <v>10165</v>
      </c>
      <c r="T917">
        <v>16</v>
      </c>
    </row>
    <row r="918" spans="1:20">
      <c r="A918" s="20">
        <v>916</v>
      </c>
      <c r="B918" t="s">
        <v>3185</v>
      </c>
      <c r="C918" t="s">
        <v>44</v>
      </c>
      <c r="D918" t="s">
        <v>375</v>
      </c>
      <c r="E918" t="s">
        <v>376</v>
      </c>
      <c r="F918" t="s">
        <v>2972</v>
      </c>
      <c r="G918" t="s">
        <v>3186</v>
      </c>
      <c r="H918" t="s">
        <v>10917</v>
      </c>
      <c r="I918" s="14">
        <v>44340.658541666657</v>
      </c>
      <c r="J918" t="s">
        <v>105</v>
      </c>
      <c r="K918" t="s">
        <v>97</v>
      </c>
      <c r="L918" t="s">
        <v>98</v>
      </c>
      <c r="M918" t="s">
        <v>2189</v>
      </c>
      <c r="N918" t="s">
        <v>98</v>
      </c>
      <c r="O918" t="b">
        <v>0</v>
      </c>
      <c r="P918">
        <v>2021</v>
      </c>
      <c r="Q918" t="s">
        <v>10181</v>
      </c>
      <c r="R918">
        <v>24</v>
      </c>
      <c r="S918" t="s">
        <v>10165</v>
      </c>
      <c r="T918">
        <v>15</v>
      </c>
    </row>
    <row r="919" spans="1:20">
      <c r="A919" s="20">
        <v>917</v>
      </c>
      <c r="B919" t="s">
        <v>3187</v>
      </c>
      <c r="C919" t="s">
        <v>42</v>
      </c>
      <c r="D919" t="s">
        <v>507</v>
      </c>
      <c r="E919" t="s">
        <v>508</v>
      </c>
      <c r="F919" t="s">
        <v>2887</v>
      </c>
      <c r="G919" t="s">
        <v>3188</v>
      </c>
      <c r="H919" t="s">
        <v>3188</v>
      </c>
      <c r="I919" s="14">
        <v>44340.692662037043</v>
      </c>
      <c r="J919" t="s">
        <v>105</v>
      </c>
      <c r="K919" t="s">
        <v>97</v>
      </c>
      <c r="L919" t="s">
        <v>98</v>
      </c>
      <c r="M919" t="s">
        <v>3189</v>
      </c>
      <c r="N919" t="s">
        <v>98</v>
      </c>
      <c r="O919" t="b">
        <v>0</v>
      </c>
      <c r="P919">
        <v>2021</v>
      </c>
      <c r="Q919" t="s">
        <v>10181</v>
      </c>
      <c r="R919">
        <v>24</v>
      </c>
      <c r="S919" t="s">
        <v>10165</v>
      </c>
      <c r="T919">
        <v>16</v>
      </c>
    </row>
    <row r="920" spans="1:20">
      <c r="A920" s="20">
        <v>918</v>
      </c>
      <c r="B920" t="s">
        <v>3190</v>
      </c>
      <c r="C920" t="s">
        <v>35</v>
      </c>
      <c r="D920" t="s">
        <v>180</v>
      </c>
      <c r="E920" t="s">
        <v>181</v>
      </c>
      <c r="F920" t="s">
        <v>1358</v>
      </c>
      <c r="G920" t="s">
        <v>3191</v>
      </c>
      <c r="H920" t="s">
        <v>10918</v>
      </c>
      <c r="I920" s="14">
        <v>44340.770648148151</v>
      </c>
      <c r="J920" t="s">
        <v>105</v>
      </c>
      <c r="K920" t="s">
        <v>97</v>
      </c>
      <c r="L920" t="s">
        <v>136</v>
      </c>
      <c r="M920" t="s">
        <v>3192</v>
      </c>
      <c r="N920" t="s">
        <v>136</v>
      </c>
      <c r="O920" t="b">
        <v>1</v>
      </c>
      <c r="P920">
        <v>2021</v>
      </c>
      <c r="Q920" t="s">
        <v>10181</v>
      </c>
      <c r="R920">
        <v>24</v>
      </c>
      <c r="S920" t="s">
        <v>10165</v>
      </c>
      <c r="T920">
        <v>18</v>
      </c>
    </row>
    <row r="921" spans="1:20">
      <c r="A921" s="20">
        <v>919</v>
      </c>
      <c r="B921" t="s">
        <v>3193</v>
      </c>
      <c r="C921" t="s">
        <v>42</v>
      </c>
      <c r="D921" t="s">
        <v>1857</v>
      </c>
      <c r="E921" t="s">
        <v>1858</v>
      </c>
      <c r="F921" t="s">
        <v>3194</v>
      </c>
      <c r="G921" t="s">
        <v>3195</v>
      </c>
      <c r="H921" t="s">
        <v>10919</v>
      </c>
      <c r="I921" s="14">
        <v>44340.795983796299</v>
      </c>
      <c r="J921" t="s">
        <v>105</v>
      </c>
      <c r="K921" t="s">
        <v>97</v>
      </c>
      <c r="L921" t="s">
        <v>98</v>
      </c>
      <c r="M921" t="s">
        <v>3196</v>
      </c>
      <c r="N921" t="s">
        <v>98</v>
      </c>
      <c r="O921" t="b">
        <v>0</v>
      </c>
      <c r="P921">
        <v>2021</v>
      </c>
      <c r="Q921" t="s">
        <v>10181</v>
      </c>
      <c r="R921">
        <v>24</v>
      </c>
      <c r="S921" t="s">
        <v>10165</v>
      </c>
      <c r="T921">
        <v>19</v>
      </c>
    </row>
    <row r="922" spans="1:20">
      <c r="A922" s="20">
        <v>920</v>
      </c>
      <c r="B922" t="s">
        <v>3197</v>
      </c>
      <c r="C922" t="s">
        <v>44</v>
      </c>
      <c r="D922" t="s">
        <v>375</v>
      </c>
      <c r="E922" t="s">
        <v>376</v>
      </c>
      <c r="F922" t="s">
        <v>3198</v>
      </c>
      <c r="G922" t="s">
        <v>162</v>
      </c>
      <c r="H922" t="s">
        <v>10203</v>
      </c>
      <c r="I922" s="14">
        <v>44341.391365740739</v>
      </c>
      <c r="J922" t="s">
        <v>105</v>
      </c>
      <c r="K922" t="s">
        <v>97</v>
      </c>
      <c r="L922" t="s">
        <v>98</v>
      </c>
      <c r="M922" t="s">
        <v>3199</v>
      </c>
      <c r="N922" t="s">
        <v>98</v>
      </c>
      <c r="O922" t="b">
        <v>0</v>
      </c>
      <c r="P922">
        <v>2021</v>
      </c>
      <c r="Q922" t="s">
        <v>10181</v>
      </c>
      <c r="R922">
        <v>25</v>
      </c>
      <c r="S922" t="s">
        <v>10166</v>
      </c>
      <c r="T922">
        <v>9</v>
      </c>
    </row>
    <row r="923" spans="1:20">
      <c r="A923" s="20">
        <v>921</v>
      </c>
      <c r="B923" t="s">
        <v>3200</v>
      </c>
      <c r="C923" t="s">
        <v>58</v>
      </c>
      <c r="D923" t="s">
        <v>289</v>
      </c>
      <c r="E923" t="s">
        <v>290</v>
      </c>
      <c r="F923" t="s">
        <v>3201</v>
      </c>
      <c r="G923" t="s">
        <v>3202</v>
      </c>
      <c r="H923" t="s">
        <v>10920</v>
      </c>
      <c r="I923" s="14">
        <v>44341.421481481477</v>
      </c>
      <c r="J923" t="s">
        <v>105</v>
      </c>
      <c r="K923" t="s">
        <v>114</v>
      </c>
      <c r="L923" t="s">
        <v>136</v>
      </c>
      <c r="M923" t="s">
        <v>3203</v>
      </c>
      <c r="N923" t="s">
        <v>136</v>
      </c>
      <c r="O923" t="b">
        <v>0</v>
      </c>
      <c r="P923">
        <v>2021</v>
      </c>
      <c r="Q923" t="s">
        <v>10181</v>
      </c>
      <c r="R923">
        <v>25</v>
      </c>
      <c r="S923" t="s">
        <v>10166</v>
      </c>
      <c r="T923">
        <v>10</v>
      </c>
    </row>
    <row r="924" spans="1:20">
      <c r="A924" s="20">
        <v>922</v>
      </c>
      <c r="B924" t="s">
        <v>3204</v>
      </c>
      <c r="C924" t="s">
        <v>58</v>
      </c>
      <c r="D924" t="s">
        <v>289</v>
      </c>
      <c r="E924" t="s">
        <v>290</v>
      </c>
      <c r="F924" t="s">
        <v>291</v>
      </c>
      <c r="G924" t="s">
        <v>3205</v>
      </c>
      <c r="H924" t="s">
        <v>10921</v>
      </c>
      <c r="I924" s="14">
        <v>44341.441365740742</v>
      </c>
      <c r="J924" t="s">
        <v>105</v>
      </c>
      <c r="K924" t="s">
        <v>97</v>
      </c>
      <c r="L924" t="s">
        <v>136</v>
      </c>
      <c r="M924" t="s">
        <v>3203</v>
      </c>
      <c r="N924" t="s">
        <v>136</v>
      </c>
      <c r="O924" t="b">
        <v>0</v>
      </c>
      <c r="P924">
        <v>2021</v>
      </c>
      <c r="Q924" t="s">
        <v>10181</v>
      </c>
      <c r="R924">
        <v>25</v>
      </c>
      <c r="S924" t="s">
        <v>10166</v>
      </c>
      <c r="T924">
        <v>10</v>
      </c>
    </row>
    <row r="925" spans="1:20">
      <c r="A925" s="20">
        <v>923</v>
      </c>
      <c r="B925" t="s">
        <v>3206</v>
      </c>
      <c r="C925" t="s">
        <v>42</v>
      </c>
      <c r="D925" t="s">
        <v>507</v>
      </c>
      <c r="E925" t="s">
        <v>508</v>
      </c>
      <c r="F925" t="s">
        <v>3207</v>
      </c>
      <c r="G925" t="s">
        <v>3208</v>
      </c>
      <c r="H925" t="s">
        <v>10922</v>
      </c>
      <c r="I925" s="14">
        <v>44341.458425925928</v>
      </c>
      <c r="J925" t="s">
        <v>105</v>
      </c>
      <c r="K925" t="s">
        <v>97</v>
      </c>
      <c r="L925" t="s">
        <v>98</v>
      </c>
      <c r="M925" t="s">
        <v>3209</v>
      </c>
      <c r="N925" t="s">
        <v>98</v>
      </c>
      <c r="O925" t="b">
        <v>0</v>
      </c>
      <c r="P925">
        <v>2021</v>
      </c>
      <c r="Q925" t="s">
        <v>10181</v>
      </c>
      <c r="R925">
        <v>25</v>
      </c>
      <c r="S925" t="s">
        <v>10166</v>
      </c>
      <c r="T925">
        <v>11</v>
      </c>
    </row>
    <row r="926" spans="1:20">
      <c r="A926" s="20">
        <v>924</v>
      </c>
      <c r="B926" t="s">
        <v>3210</v>
      </c>
      <c r="C926" t="s">
        <v>58</v>
      </c>
      <c r="D926" t="s">
        <v>2208</v>
      </c>
      <c r="E926" t="s">
        <v>2209</v>
      </c>
      <c r="F926" t="s">
        <v>3211</v>
      </c>
      <c r="G926" t="s">
        <v>3212</v>
      </c>
      <c r="H926" t="s">
        <v>10923</v>
      </c>
      <c r="I926" s="14">
        <v>44341.455324074072</v>
      </c>
      <c r="J926" t="s">
        <v>105</v>
      </c>
      <c r="K926" t="s">
        <v>97</v>
      </c>
      <c r="L926" t="s">
        <v>107</v>
      </c>
      <c r="M926" t="s">
        <v>3213</v>
      </c>
      <c r="N926" t="s">
        <v>107</v>
      </c>
      <c r="O926" t="b">
        <v>0</v>
      </c>
      <c r="P926">
        <v>2021</v>
      </c>
      <c r="Q926" t="s">
        <v>10181</v>
      </c>
      <c r="R926">
        <v>25</v>
      </c>
      <c r="S926" t="s">
        <v>10166</v>
      </c>
      <c r="T926">
        <v>10</v>
      </c>
    </row>
    <row r="927" spans="1:20">
      <c r="A927" s="20">
        <v>925</v>
      </c>
      <c r="B927" t="s">
        <v>3214</v>
      </c>
      <c r="C927" t="s">
        <v>24</v>
      </c>
      <c r="D927" t="s">
        <v>24</v>
      </c>
      <c r="E927" t="s">
        <v>474</v>
      </c>
      <c r="F927" t="s">
        <v>530</v>
      </c>
      <c r="G927" t="s">
        <v>3215</v>
      </c>
      <c r="H927" t="s">
        <v>10924</v>
      </c>
      <c r="I927" s="14">
        <v>44341.467476851853</v>
      </c>
      <c r="J927" t="s">
        <v>105</v>
      </c>
      <c r="K927" t="s">
        <v>97</v>
      </c>
      <c r="L927" t="s">
        <v>98</v>
      </c>
      <c r="M927" t="s">
        <v>3216</v>
      </c>
      <c r="N927" t="s">
        <v>98</v>
      </c>
      <c r="O927" t="b">
        <v>0</v>
      </c>
      <c r="P927">
        <v>2021</v>
      </c>
      <c r="Q927" t="s">
        <v>10181</v>
      </c>
      <c r="R927">
        <v>25</v>
      </c>
      <c r="S927" t="s">
        <v>10166</v>
      </c>
      <c r="T927">
        <v>11</v>
      </c>
    </row>
    <row r="928" spans="1:20">
      <c r="A928" s="20">
        <v>926</v>
      </c>
      <c r="B928" t="s">
        <v>3217</v>
      </c>
      <c r="C928" t="s">
        <v>39</v>
      </c>
      <c r="D928" t="s">
        <v>175</v>
      </c>
      <c r="E928" t="s">
        <v>176</v>
      </c>
      <c r="F928" t="s">
        <v>593</v>
      </c>
      <c r="G928" t="s">
        <v>3218</v>
      </c>
      <c r="H928" t="s">
        <v>10925</v>
      </c>
      <c r="I928" s="14">
        <v>44341.530543981477</v>
      </c>
      <c r="J928" t="s">
        <v>105</v>
      </c>
      <c r="K928" t="s">
        <v>97</v>
      </c>
      <c r="L928" t="s">
        <v>98</v>
      </c>
      <c r="M928" t="s">
        <v>3219</v>
      </c>
      <c r="N928" t="s">
        <v>98</v>
      </c>
      <c r="O928" t="b">
        <v>0</v>
      </c>
      <c r="P928">
        <v>2021</v>
      </c>
      <c r="Q928" t="s">
        <v>10181</v>
      </c>
      <c r="R928">
        <v>25</v>
      </c>
      <c r="S928" t="s">
        <v>10166</v>
      </c>
      <c r="T928">
        <v>12</v>
      </c>
    </row>
    <row r="929" spans="1:20">
      <c r="A929" s="20">
        <v>927</v>
      </c>
      <c r="B929" t="s">
        <v>3220</v>
      </c>
      <c r="C929" t="s">
        <v>44</v>
      </c>
      <c r="D929" t="s">
        <v>375</v>
      </c>
      <c r="E929" t="s">
        <v>376</v>
      </c>
      <c r="F929" t="s">
        <v>2915</v>
      </c>
      <c r="G929" t="s">
        <v>3186</v>
      </c>
      <c r="H929" t="s">
        <v>10917</v>
      </c>
      <c r="I929" s="14">
        <v>44341.570590277777</v>
      </c>
      <c r="J929" t="s">
        <v>105</v>
      </c>
      <c r="K929" t="s">
        <v>97</v>
      </c>
      <c r="L929" t="s">
        <v>98</v>
      </c>
      <c r="M929" t="s">
        <v>2189</v>
      </c>
      <c r="N929" t="s">
        <v>98</v>
      </c>
      <c r="O929" t="b">
        <v>0</v>
      </c>
      <c r="P929">
        <v>2021</v>
      </c>
      <c r="Q929" t="s">
        <v>10181</v>
      </c>
      <c r="R929">
        <v>25</v>
      </c>
      <c r="S929" t="s">
        <v>10166</v>
      </c>
      <c r="T929">
        <v>13</v>
      </c>
    </row>
    <row r="930" spans="1:20">
      <c r="A930" s="20">
        <v>928</v>
      </c>
      <c r="B930" t="s">
        <v>3221</v>
      </c>
      <c r="C930" t="s">
        <v>42</v>
      </c>
      <c r="D930" t="s">
        <v>375</v>
      </c>
      <c r="E930" t="s">
        <v>376</v>
      </c>
      <c r="F930" t="s">
        <v>3222</v>
      </c>
      <c r="G930" t="s">
        <v>2249</v>
      </c>
      <c r="H930" t="s">
        <v>10700</v>
      </c>
      <c r="I930" s="14">
        <v>44341.627303240741</v>
      </c>
      <c r="J930" t="s">
        <v>105</v>
      </c>
      <c r="K930" t="s">
        <v>97</v>
      </c>
      <c r="L930" t="s">
        <v>98</v>
      </c>
      <c r="M930" t="s">
        <v>3223</v>
      </c>
      <c r="N930" t="s">
        <v>98</v>
      </c>
      <c r="O930" t="b">
        <v>0</v>
      </c>
      <c r="P930">
        <v>2021</v>
      </c>
      <c r="Q930" t="s">
        <v>10181</v>
      </c>
      <c r="R930">
        <v>25</v>
      </c>
      <c r="S930" t="s">
        <v>10166</v>
      </c>
      <c r="T930">
        <v>15</v>
      </c>
    </row>
    <row r="931" spans="1:20">
      <c r="A931" s="20">
        <v>929</v>
      </c>
      <c r="B931" t="s">
        <v>3224</v>
      </c>
      <c r="C931" t="s">
        <v>44</v>
      </c>
      <c r="D931" t="s">
        <v>159</v>
      </c>
      <c r="E931" t="s">
        <v>248</v>
      </c>
      <c r="F931" t="s">
        <v>3225</v>
      </c>
      <c r="G931" t="s">
        <v>2148</v>
      </c>
      <c r="H931" t="s">
        <v>10676</v>
      </c>
      <c r="I931" s="14">
        <v>44341.665335648147</v>
      </c>
      <c r="J931" t="s">
        <v>105</v>
      </c>
      <c r="K931" t="s">
        <v>97</v>
      </c>
      <c r="L931" t="s">
        <v>98</v>
      </c>
      <c r="M931" t="s">
        <v>3226</v>
      </c>
      <c r="N931" t="s">
        <v>98</v>
      </c>
      <c r="O931" t="b">
        <v>0</v>
      </c>
      <c r="P931">
        <v>2021</v>
      </c>
      <c r="Q931" t="s">
        <v>10181</v>
      </c>
      <c r="R931">
        <v>25</v>
      </c>
      <c r="S931" t="s">
        <v>10166</v>
      </c>
      <c r="T931">
        <v>15</v>
      </c>
    </row>
    <row r="932" spans="1:20">
      <c r="A932" s="20">
        <v>930</v>
      </c>
      <c r="B932" t="s">
        <v>3227</v>
      </c>
      <c r="C932" t="s">
        <v>39</v>
      </c>
      <c r="D932" t="s">
        <v>175</v>
      </c>
      <c r="E932" t="s">
        <v>270</v>
      </c>
      <c r="F932" t="s">
        <v>2284</v>
      </c>
      <c r="G932" t="s">
        <v>3228</v>
      </c>
      <c r="H932" t="s">
        <v>10926</v>
      </c>
      <c r="I932" s="14">
        <v>44341.670185185183</v>
      </c>
      <c r="J932" t="s">
        <v>554</v>
      </c>
      <c r="K932" t="s">
        <v>97</v>
      </c>
      <c r="N932" t="s">
        <v>98</v>
      </c>
      <c r="O932" t="b">
        <v>0</v>
      </c>
      <c r="P932">
        <v>2021</v>
      </c>
      <c r="Q932" t="s">
        <v>10181</v>
      </c>
      <c r="R932">
        <v>25</v>
      </c>
      <c r="S932" t="s">
        <v>10166</v>
      </c>
      <c r="T932">
        <v>16</v>
      </c>
    </row>
    <row r="933" spans="1:20">
      <c r="A933" s="20">
        <v>931</v>
      </c>
      <c r="B933" t="s">
        <v>3229</v>
      </c>
      <c r="C933" t="s">
        <v>44</v>
      </c>
      <c r="D933" t="s">
        <v>933</v>
      </c>
      <c r="E933" t="s">
        <v>934</v>
      </c>
      <c r="F933" t="s">
        <v>2046</v>
      </c>
      <c r="G933" t="s">
        <v>3230</v>
      </c>
      <c r="H933" t="s">
        <v>10927</v>
      </c>
      <c r="I933" s="14">
        <v>44341.699386574073</v>
      </c>
      <c r="J933" t="s">
        <v>105</v>
      </c>
      <c r="K933" t="s">
        <v>97</v>
      </c>
      <c r="L933" t="s">
        <v>98</v>
      </c>
      <c r="M933" t="s">
        <v>3231</v>
      </c>
      <c r="N933" t="s">
        <v>98</v>
      </c>
      <c r="O933" t="b">
        <v>0</v>
      </c>
      <c r="P933">
        <v>2021</v>
      </c>
      <c r="Q933" t="s">
        <v>10181</v>
      </c>
      <c r="R933">
        <v>25</v>
      </c>
      <c r="S933" t="s">
        <v>10166</v>
      </c>
      <c r="T933">
        <v>16</v>
      </c>
    </row>
    <row r="934" spans="1:20">
      <c r="A934" s="20">
        <v>932</v>
      </c>
      <c r="B934" t="s">
        <v>3232</v>
      </c>
      <c r="C934" t="s">
        <v>35</v>
      </c>
      <c r="D934" t="s">
        <v>117</v>
      </c>
      <c r="E934" t="s">
        <v>118</v>
      </c>
      <c r="F934" t="s">
        <v>196</v>
      </c>
      <c r="G934" t="s">
        <v>3233</v>
      </c>
      <c r="H934" t="s">
        <v>10928</v>
      </c>
      <c r="I934" s="14">
        <v>44341.731956018521</v>
      </c>
      <c r="J934" t="s">
        <v>105</v>
      </c>
      <c r="K934" t="s">
        <v>97</v>
      </c>
      <c r="L934" t="s">
        <v>121</v>
      </c>
      <c r="M934" t="s">
        <v>3234</v>
      </c>
      <c r="N934" t="s">
        <v>109</v>
      </c>
      <c r="O934" t="b">
        <v>1</v>
      </c>
      <c r="P934">
        <v>2021</v>
      </c>
      <c r="Q934" t="s">
        <v>10181</v>
      </c>
      <c r="R934">
        <v>25</v>
      </c>
      <c r="S934" t="s">
        <v>10166</v>
      </c>
      <c r="T934">
        <v>17</v>
      </c>
    </row>
    <row r="935" spans="1:20">
      <c r="A935" s="20">
        <v>933</v>
      </c>
      <c r="B935" t="s">
        <v>3235</v>
      </c>
      <c r="C935" t="s">
        <v>42</v>
      </c>
      <c r="D935" t="s">
        <v>375</v>
      </c>
      <c r="E935" t="s">
        <v>376</v>
      </c>
      <c r="F935" t="s">
        <v>3236</v>
      </c>
      <c r="G935" t="s">
        <v>3237</v>
      </c>
      <c r="H935" t="s">
        <v>10929</v>
      </c>
      <c r="I935" s="14">
        <v>44342.418229166673</v>
      </c>
      <c r="J935" t="s">
        <v>105</v>
      </c>
      <c r="K935" t="s">
        <v>114</v>
      </c>
      <c r="L935" t="s">
        <v>98</v>
      </c>
      <c r="M935" t="s">
        <v>2189</v>
      </c>
      <c r="N935" t="s">
        <v>98</v>
      </c>
      <c r="O935" t="b">
        <v>0</v>
      </c>
      <c r="P935">
        <v>2021</v>
      </c>
      <c r="Q935" t="s">
        <v>10181</v>
      </c>
      <c r="R935">
        <v>26</v>
      </c>
      <c r="S935" t="s">
        <v>10167</v>
      </c>
      <c r="T935">
        <v>10</v>
      </c>
    </row>
    <row r="936" spans="1:20">
      <c r="A936" s="20">
        <v>934</v>
      </c>
      <c r="B936" t="s">
        <v>3238</v>
      </c>
      <c r="C936" t="s">
        <v>39</v>
      </c>
      <c r="D936" t="s">
        <v>175</v>
      </c>
      <c r="E936" t="s">
        <v>270</v>
      </c>
      <c r="F936" t="s">
        <v>593</v>
      </c>
      <c r="G936" t="s">
        <v>3239</v>
      </c>
      <c r="H936" t="s">
        <v>10930</v>
      </c>
      <c r="I936" s="14">
        <v>44342.425659722219</v>
      </c>
      <c r="J936" t="s">
        <v>105</v>
      </c>
      <c r="K936" t="s">
        <v>114</v>
      </c>
      <c r="L936" t="s">
        <v>98</v>
      </c>
      <c r="M936" t="s">
        <v>3240</v>
      </c>
      <c r="N936" t="s">
        <v>98</v>
      </c>
      <c r="O936" t="b">
        <v>0</v>
      </c>
      <c r="P936">
        <v>2021</v>
      </c>
      <c r="Q936" t="s">
        <v>10181</v>
      </c>
      <c r="R936">
        <v>26</v>
      </c>
      <c r="S936" t="s">
        <v>10167</v>
      </c>
      <c r="T936">
        <v>10</v>
      </c>
    </row>
    <row r="937" spans="1:20">
      <c r="A937" s="20">
        <v>935</v>
      </c>
      <c r="B937" t="s">
        <v>3241</v>
      </c>
      <c r="C937" t="s">
        <v>42</v>
      </c>
      <c r="D937" t="s">
        <v>375</v>
      </c>
      <c r="E937" t="s">
        <v>376</v>
      </c>
      <c r="F937" t="s">
        <v>2677</v>
      </c>
      <c r="G937" t="s">
        <v>3242</v>
      </c>
      <c r="H937" t="s">
        <v>3242</v>
      </c>
      <c r="I937" s="14">
        <v>44342.423090277778</v>
      </c>
      <c r="J937" t="s">
        <v>105</v>
      </c>
      <c r="K937" t="s">
        <v>97</v>
      </c>
      <c r="L937" t="s">
        <v>98</v>
      </c>
      <c r="M937" t="s">
        <v>3243</v>
      </c>
      <c r="N937" t="s">
        <v>98</v>
      </c>
      <c r="O937" t="b">
        <v>0</v>
      </c>
      <c r="P937">
        <v>2021</v>
      </c>
      <c r="Q937" t="s">
        <v>10181</v>
      </c>
      <c r="R937">
        <v>26</v>
      </c>
      <c r="S937" t="s">
        <v>10167</v>
      </c>
      <c r="T937">
        <v>10</v>
      </c>
    </row>
    <row r="938" spans="1:20">
      <c r="A938" s="20">
        <v>936</v>
      </c>
      <c r="B938" t="s">
        <v>3244</v>
      </c>
      <c r="C938" t="s">
        <v>42</v>
      </c>
      <c r="D938" t="s">
        <v>507</v>
      </c>
      <c r="E938" t="s">
        <v>508</v>
      </c>
      <c r="F938" t="s">
        <v>3245</v>
      </c>
      <c r="G938" t="s">
        <v>3246</v>
      </c>
      <c r="H938" t="s">
        <v>10931</v>
      </c>
      <c r="I938" s="14">
        <v>44342.426863425928</v>
      </c>
      <c r="J938" t="s">
        <v>105</v>
      </c>
      <c r="K938" t="s">
        <v>97</v>
      </c>
      <c r="L938" t="s">
        <v>98</v>
      </c>
      <c r="M938" t="s">
        <v>2189</v>
      </c>
      <c r="N938" t="s">
        <v>98</v>
      </c>
      <c r="O938" t="b">
        <v>0</v>
      </c>
      <c r="P938">
        <v>2021</v>
      </c>
      <c r="Q938" t="s">
        <v>10181</v>
      </c>
      <c r="R938">
        <v>26</v>
      </c>
      <c r="S938" t="s">
        <v>10167</v>
      </c>
      <c r="T938">
        <v>10</v>
      </c>
    </row>
    <row r="939" spans="1:20">
      <c r="A939" s="20">
        <v>937</v>
      </c>
      <c r="B939" t="s">
        <v>3247</v>
      </c>
      <c r="C939" t="s">
        <v>35</v>
      </c>
      <c r="D939" t="s">
        <v>124</v>
      </c>
      <c r="E939" t="s">
        <v>125</v>
      </c>
      <c r="F939" t="s">
        <v>3248</v>
      </c>
      <c r="G939" t="s">
        <v>3249</v>
      </c>
      <c r="H939" t="s">
        <v>10932</v>
      </c>
      <c r="I939" s="14">
        <v>44342.439930555563</v>
      </c>
      <c r="J939" t="s">
        <v>105</v>
      </c>
      <c r="K939" t="s">
        <v>114</v>
      </c>
      <c r="L939" t="s">
        <v>109</v>
      </c>
      <c r="M939" t="s">
        <v>3250</v>
      </c>
      <c r="N939" t="s">
        <v>109</v>
      </c>
      <c r="O939" t="b">
        <v>0</v>
      </c>
      <c r="P939">
        <v>2021</v>
      </c>
      <c r="Q939" t="s">
        <v>10181</v>
      </c>
      <c r="R939">
        <v>26</v>
      </c>
      <c r="S939" t="s">
        <v>10167</v>
      </c>
      <c r="T939">
        <v>10</v>
      </c>
    </row>
    <row r="940" spans="1:20">
      <c r="A940" s="20">
        <v>938</v>
      </c>
      <c r="B940" t="s">
        <v>3251</v>
      </c>
      <c r="C940" t="s">
        <v>42</v>
      </c>
      <c r="D940" t="s">
        <v>375</v>
      </c>
      <c r="E940" t="s">
        <v>376</v>
      </c>
      <c r="F940" t="s">
        <v>2677</v>
      </c>
      <c r="G940" t="s">
        <v>3242</v>
      </c>
      <c r="H940" t="s">
        <v>3242</v>
      </c>
      <c r="I940" s="14">
        <v>44342.425196759257</v>
      </c>
      <c r="J940" t="s">
        <v>105</v>
      </c>
      <c r="K940" t="s">
        <v>97</v>
      </c>
      <c r="L940" t="s">
        <v>98</v>
      </c>
      <c r="M940" t="s">
        <v>3252</v>
      </c>
      <c r="N940" t="s">
        <v>98</v>
      </c>
      <c r="O940" t="b">
        <v>0</v>
      </c>
      <c r="P940">
        <v>2021</v>
      </c>
      <c r="Q940" t="s">
        <v>10181</v>
      </c>
      <c r="R940">
        <v>26</v>
      </c>
      <c r="S940" t="s">
        <v>10167</v>
      </c>
      <c r="T940">
        <v>10</v>
      </c>
    </row>
    <row r="941" spans="1:20">
      <c r="A941" s="20">
        <v>939</v>
      </c>
      <c r="B941" t="s">
        <v>3253</v>
      </c>
      <c r="C941" t="s">
        <v>42</v>
      </c>
      <c r="D941" t="s">
        <v>215</v>
      </c>
      <c r="E941" t="s">
        <v>825</v>
      </c>
      <c r="F941" t="s">
        <v>2677</v>
      </c>
      <c r="G941" t="s">
        <v>3254</v>
      </c>
      <c r="H941" t="s">
        <v>10933</v>
      </c>
      <c r="I941" s="14">
        <v>44342.437673611108</v>
      </c>
      <c r="J941" t="s">
        <v>105</v>
      </c>
      <c r="K941" t="s">
        <v>97</v>
      </c>
      <c r="L941" t="s">
        <v>98</v>
      </c>
      <c r="M941" t="s">
        <v>3255</v>
      </c>
      <c r="N941" t="s">
        <v>98</v>
      </c>
      <c r="O941" t="b">
        <v>0</v>
      </c>
      <c r="P941">
        <v>2021</v>
      </c>
      <c r="Q941" t="s">
        <v>10181</v>
      </c>
      <c r="R941">
        <v>26</v>
      </c>
      <c r="S941" t="s">
        <v>10167</v>
      </c>
      <c r="T941">
        <v>10</v>
      </c>
    </row>
    <row r="942" spans="1:20">
      <c r="A942" s="20">
        <v>940</v>
      </c>
      <c r="B942" t="s">
        <v>3256</v>
      </c>
      <c r="C942" t="s">
        <v>42</v>
      </c>
      <c r="D942" t="s">
        <v>375</v>
      </c>
      <c r="E942" t="s">
        <v>376</v>
      </c>
      <c r="F942" t="s">
        <v>2091</v>
      </c>
      <c r="G942" t="s">
        <v>1854</v>
      </c>
      <c r="H942" t="s">
        <v>10610</v>
      </c>
      <c r="I942" s="14">
        <v>44342.438043981478</v>
      </c>
      <c r="J942" t="s">
        <v>105</v>
      </c>
      <c r="K942" t="s">
        <v>97</v>
      </c>
      <c r="L942" t="s">
        <v>98</v>
      </c>
      <c r="M942" t="s">
        <v>2576</v>
      </c>
      <c r="N942" t="s">
        <v>98</v>
      </c>
      <c r="O942" t="b">
        <v>0</v>
      </c>
      <c r="P942">
        <v>2021</v>
      </c>
      <c r="Q942" t="s">
        <v>10181</v>
      </c>
      <c r="R942">
        <v>26</v>
      </c>
      <c r="S942" t="s">
        <v>10167</v>
      </c>
      <c r="T942">
        <v>10</v>
      </c>
    </row>
    <row r="943" spans="1:20">
      <c r="A943" s="20">
        <v>941</v>
      </c>
      <c r="B943" t="s">
        <v>3257</v>
      </c>
      <c r="C943" t="s">
        <v>42</v>
      </c>
      <c r="D943" t="s">
        <v>375</v>
      </c>
      <c r="E943" t="s">
        <v>376</v>
      </c>
      <c r="F943" t="s">
        <v>3258</v>
      </c>
      <c r="G943" t="s">
        <v>3259</v>
      </c>
      <c r="H943" t="s">
        <v>10934</v>
      </c>
      <c r="I943" s="14">
        <v>44342.473900462966</v>
      </c>
      <c r="J943" t="s">
        <v>105</v>
      </c>
      <c r="K943" t="s">
        <v>114</v>
      </c>
      <c r="L943" t="s">
        <v>98</v>
      </c>
      <c r="M943" t="s">
        <v>3252</v>
      </c>
      <c r="N943" t="s">
        <v>98</v>
      </c>
      <c r="O943" t="b">
        <v>0</v>
      </c>
      <c r="P943">
        <v>2021</v>
      </c>
      <c r="Q943" t="s">
        <v>10181</v>
      </c>
      <c r="R943">
        <v>26</v>
      </c>
      <c r="S943" t="s">
        <v>10167</v>
      </c>
      <c r="T943">
        <v>11</v>
      </c>
    </row>
    <row r="944" spans="1:20">
      <c r="A944" s="20">
        <v>942</v>
      </c>
      <c r="B944" t="s">
        <v>3260</v>
      </c>
      <c r="C944" t="s">
        <v>42</v>
      </c>
      <c r="D944" t="s">
        <v>375</v>
      </c>
      <c r="E944" t="s">
        <v>376</v>
      </c>
      <c r="F944" t="s">
        <v>3261</v>
      </c>
      <c r="G944" t="s">
        <v>3262</v>
      </c>
      <c r="H944" t="s">
        <v>10935</v>
      </c>
      <c r="I944" s="14">
        <v>44342.491828703707</v>
      </c>
      <c r="J944" t="s">
        <v>105</v>
      </c>
      <c r="K944" t="s">
        <v>97</v>
      </c>
      <c r="L944" t="s">
        <v>98</v>
      </c>
      <c r="M944" t="s">
        <v>2576</v>
      </c>
      <c r="N944" t="s">
        <v>98</v>
      </c>
      <c r="O944" t="b">
        <v>0</v>
      </c>
      <c r="P944">
        <v>2021</v>
      </c>
      <c r="Q944" t="s">
        <v>10181</v>
      </c>
      <c r="R944">
        <v>26</v>
      </c>
      <c r="S944" t="s">
        <v>10167</v>
      </c>
      <c r="T944">
        <v>11</v>
      </c>
    </row>
    <row r="945" spans="1:20">
      <c r="A945" s="20">
        <v>943</v>
      </c>
      <c r="B945" t="s">
        <v>3263</v>
      </c>
      <c r="C945" t="s">
        <v>42</v>
      </c>
      <c r="D945" t="s">
        <v>507</v>
      </c>
      <c r="E945" t="s">
        <v>508</v>
      </c>
      <c r="F945" t="s">
        <v>3264</v>
      </c>
      <c r="G945" t="s">
        <v>2944</v>
      </c>
      <c r="H945" t="s">
        <v>10864</v>
      </c>
      <c r="I945" s="14">
        <v>44342.52847222222</v>
      </c>
      <c r="J945" t="s">
        <v>105</v>
      </c>
      <c r="K945" t="s">
        <v>97</v>
      </c>
      <c r="L945" t="s">
        <v>98</v>
      </c>
      <c r="M945" t="s">
        <v>3265</v>
      </c>
      <c r="N945" t="s">
        <v>98</v>
      </c>
      <c r="O945" t="b">
        <v>0</v>
      </c>
      <c r="P945">
        <v>2021</v>
      </c>
      <c r="Q945" t="s">
        <v>10181</v>
      </c>
      <c r="R945">
        <v>26</v>
      </c>
      <c r="S945" t="s">
        <v>10167</v>
      </c>
      <c r="T945">
        <v>12</v>
      </c>
    </row>
    <row r="946" spans="1:20">
      <c r="A946" s="20">
        <v>944</v>
      </c>
      <c r="B946" t="s">
        <v>3266</v>
      </c>
      <c r="C946" t="s">
        <v>42</v>
      </c>
      <c r="D946" t="s">
        <v>507</v>
      </c>
      <c r="E946" t="s">
        <v>508</v>
      </c>
      <c r="F946" t="s">
        <v>3267</v>
      </c>
      <c r="G946" t="s">
        <v>3268</v>
      </c>
      <c r="H946" t="s">
        <v>10936</v>
      </c>
      <c r="I946" s="14">
        <v>44342.53434027778</v>
      </c>
      <c r="J946" t="s">
        <v>105</v>
      </c>
      <c r="K946" t="s">
        <v>97</v>
      </c>
      <c r="L946" t="s">
        <v>98</v>
      </c>
      <c r="M946" t="s">
        <v>3269</v>
      </c>
      <c r="N946" t="s">
        <v>98</v>
      </c>
      <c r="O946" t="b">
        <v>0</v>
      </c>
      <c r="P946">
        <v>2021</v>
      </c>
      <c r="Q946" t="s">
        <v>10181</v>
      </c>
      <c r="R946">
        <v>26</v>
      </c>
      <c r="S946" t="s">
        <v>10167</v>
      </c>
      <c r="T946">
        <v>12</v>
      </c>
    </row>
    <row r="947" spans="1:20">
      <c r="A947" s="20">
        <v>945</v>
      </c>
      <c r="B947" t="s">
        <v>3270</v>
      </c>
      <c r="C947" t="s">
        <v>44</v>
      </c>
      <c r="D947" t="s">
        <v>375</v>
      </c>
      <c r="E947" t="s">
        <v>376</v>
      </c>
      <c r="F947" t="s">
        <v>3261</v>
      </c>
      <c r="G947" t="s">
        <v>3271</v>
      </c>
      <c r="H947" t="s">
        <v>10937</v>
      </c>
      <c r="I947" s="14">
        <v>44342.561226851853</v>
      </c>
      <c r="J947" t="s">
        <v>105</v>
      </c>
      <c r="K947" t="s">
        <v>114</v>
      </c>
      <c r="L947" t="s">
        <v>98</v>
      </c>
      <c r="M947" t="s">
        <v>2576</v>
      </c>
      <c r="N947" t="s">
        <v>98</v>
      </c>
      <c r="O947" t="b">
        <v>0</v>
      </c>
      <c r="P947">
        <v>2021</v>
      </c>
      <c r="Q947" t="s">
        <v>10181</v>
      </c>
      <c r="R947">
        <v>26</v>
      </c>
      <c r="S947" t="s">
        <v>10167</v>
      </c>
      <c r="T947">
        <v>13</v>
      </c>
    </row>
    <row r="948" spans="1:20">
      <c r="A948" s="20">
        <v>946</v>
      </c>
      <c r="B948" t="s">
        <v>3272</v>
      </c>
      <c r="C948" t="s">
        <v>42</v>
      </c>
      <c r="D948" t="s">
        <v>375</v>
      </c>
      <c r="E948" t="s">
        <v>376</v>
      </c>
      <c r="F948" t="s">
        <v>3273</v>
      </c>
      <c r="G948" t="s">
        <v>3242</v>
      </c>
      <c r="H948" t="s">
        <v>3242</v>
      </c>
      <c r="I948" s="14">
        <v>44342.625671296293</v>
      </c>
      <c r="J948" t="s">
        <v>105</v>
      </c>
      <c r="K948" t="s">
        <v>97</v>
      </c>
      <c r="L948" t="s">
        <v>98</v>
      </c>
      <c r="M948" t="s">
        <v>3274</v>
      </c>
      <c r="N948" t="s">
        <v>98</v>
      </c>
      <c r="O948" t="b">
        <v>0</v>
      </c>
      <c r="P948">
        <v>2021</v>
      </c>
      <c r="Q948" t="s">
        <v>10181</v>
      </c>
      <c r="R948">
        <v>26</v>
      </c>
      <c r="S948" t="s">
        <v>10167</v>
      </c>
      <c r="T948">
        <v>15</v>
      </c>
    </row>
    <row r="949" spans="1:20">
      <c r="A949" s="20">
        <v>947</v>
      </c>
      <c r="B949" t="s">
        <v>3275</v>
      </c>
      <c r="C949" t="s">
        <v>42</v>
      </c>
      <c r="D949" t="s">
        <v>375</v>
      </c>
      <c r="E949" t="s">
        <v>376</v>
      </c>
      <c r="F949" t="s">
        <v>3276</v>
      </c>
      <c r="G949" t="s">
        <v>2249</v>
      </c>
      <c r="H949" t="s">
        <v>10700</v>
      </c>
      <c r="I949" s="14">
        <v>44342.647245370368</v>
      </c>
      <c r="J949" t="s">
        <v>105</v>
      </c>
      <c r="K949" t="s">
        <v>97</v>
      </c>
      <c r="L949" t="s">
        <v>98</v>
      </c>
      <c r="M949" t="s">
        <v>3277</v>
      </c>
      <c r="N949" t="s">
        <v>98</v>
      </c>
      <c r="O949" t="b">
        <v>0</v>
      </c>
      <c r="P949">
        <v>2021</v>
      </c>
      <c r="Q949" t="s">
        <v>10181</v>
      </c>
      <c r="R949">
        <v>26</v>
      </c>
      <c r="S949" t="s">
        <v>10167</v>
      </c>
      <c r="T949">
        <v>15</v>
      </c>
    </row>
    <row r="950" spans="1:20">
      <c r="A950" s="20">
        <v>948</v>
      </c>
      <c r="B950" t="s">
        <v>3278</v>
      </c>
      <c r="C950" t="s">
        <v>42</v>
      </c>
      <c r="D950" t="s">
        <v>1495</v>
      </c>
      <c r="E950" t="s">
        <v>3279</v>
      </c>
      <c r="F950" t="s">
        <v>838</v>
      </c>
      <c r="G950" t="s">
        <v>3280</v>
      </c>
      <c r="H950" t="s">
        <v>10938</v>
      </c>
      <c r="I950" s="14">
        <v>44342.675717592603</v>
      </c>
      <c r="J950" t="s">
        <v>105</v>
      </c>
      <c r="K950" t="s">
        <v>97</v>
      </c>
      <c r="L950" t="s">
        <v>98</v>
      </c>
      <c r="M950" t="s">
        <v>3281</v>
      </c>
      <c r="N950" t="s">
        <v>98</v>
      </c>
      <c r="O950" t="b">
        <v>0</v>
      </c>
      <c r="P950">
        <v>2021</v>
      </c>
      <c r="Q950" t="s">
        <v>10181</v>
      </c>
      <c r="R950">
        <v>26</v>
      </c>
      <c r="S950" t="s">
        <v>10167</v>
      </c>
      <c r="T950">
        <v>16</v>
      </c>
    </row>
    <row r="951" spans="1:20">
      <c r="A951" s="20">
        <v>949</v>
      </c>
      <c r="B951" t="s">
        <v>3282</v>
      </c>
      <c r="C951" t="s">
        <v>39</v>
      </c>
      <c r="D951" t="s">
        <v>175</v>
      </c>
      <c r="E951" t="s">
        <v>270</v>
      </c>
      <c r="F951" t="s">
        <v>271</v>
      </c>
      <c r="G951" t="s">
        <v>3283</v>
      </c>
      <c r="H951" t="s">
        <v>10939</v>
      </c>
      <c r="I951" s="14">
        <v>44342.693715277783</v>
      </c>
      <c r="J951" t="s">
        <v>105</v>
      </c>
      <c r="K951" t="s">
        <v>97</v>
      </c>
      <c r="L951" t="s">
        <v>98</v>
      </c>
      <c r="M951" t="s">
        <v>3284</v>
      </c>
      <c r="N951" t="s">
        <v>98</v>
      </c>
      <c r="O951" t="b">
        <v>0</v>
      </c>
      <c r="P951">
        <v>2021</v>
      </c>
      <c r="Q951" t="s">
        <v>10181</v>
      </c>
      <c r="R951">
        <v>26</v>
      </c>
      <c r="S951" t="s">
        <v>10167</v>
      </c>
      <c r="T951">
        <v>16</v>
      </c>
    </row>
    <row r="952" spans="1:20">
      <c r="A952" s="20">
        <v>950</v>
      </c>
      <c r="B952" t="s">
        <v>3285</v>
      </c>
      <c r="C952" t="s">
        <v>42</v>
      </c>
      <c r="D952" t="s">
        <v>1857</v>
      </c>
      <c r="E952" t="s">
        <v>1858</v>
      </c>
      <c r="F952" t="s">
        <v>3286</v>
      </c>
      <c r="G952" t="s">
        <v>3287</v>
      </c>
      <c r="H952" t="s">
        <v>10940</v>
      </c>
      <c r="I952" s="14">
        <v>44342.753576388888</v>
      </c>
      <c r="J952" t="s">
        <v>105</v>
      </c>
      <c r="K952" t="s">
        <v>97</v>
      </c>
      <c r="L952" t="s">
        <v>98</v>
      </c>
      <c r="M952" t="s">
        <v>3288</v>
      </c>
      <c r="N952" t="s">
        <v>98</v>
      </c>
      <c r="O952" t="b">
        <v>0</v>
      </c>
      <c r="P952">
        <v>2021</v>
      </c>
      <c r="Q952" t="s">
        <v>10181</v>
      </c>
      <c r="R952">
        <v>26</v>
      </c>
      <c r="S952" t="s">
        <v>10167</v>
      </c>
      <c r="T952">
        <v>18</v>
      </c>
    </row>
    <row r="953" spans="1:20">
      <c r="A953" s="20">
        <v>951</v>
      </c>
      <c r="B953" t="s">
        <v>3289</v>
      </c>
      <c r="C953" t="s">
        <v>42</v>
      </c>
      <c r="D953" t="s">
        <v>1857</v>
      </c>
      <c r="E953" t="s">
        <v>1858</v>
      </c>
      <c r="F953" t="s">
        <v>1041</v>
      </c>
      <c r="G953" t="s">
        <v>2715</v>
      </c>
      <c r="H953" t="s">
        <v>10809</v>
      </c>
      <c r="I953" s="14">
        <v>44342.758611111109</v>
      </c>
      <c r="J953" t="s">
        <v>105</v>
      </c>
      <c r="K953" t="s">
        <v>97</v>
      </c>
      <c r="L953" t="s">
        <v>98</v>
      </c>
      <c r="M953" t="s">
        <v>3290</v>
      </c>
      <c r="N953" t="s">
        <v>98</v>
      </c>
      <c r="O953" t="b">
        <v>0</v>
      </c>
      <c r="P953">
        <v>2021</v>
      </c>
      <c r="Q953" t="s">
        <v>10181</v>
      </c>
      <c r="R953">
        <v>26</v>
      </c>
      <c r="S953" t="s">
        <v>10167</v>
      </c>
      <c r="T953">
        <v>18</v>
      </c>
    </row>
    <row r="954" spans="1:20">
      <c r="A954" s="20">
        <v>952</v>
      </c>
      <c r="B954" t="s">
        <v>3291</v>
      </c>
      <c r="C954" t="s">
        <v>44</v>
      </c>
      <c r="D954" t="s">
        <v>375</v>
      </c>
      <c r="E954" t="s">
        <v>376</v>
      </c>
      <c r="F954" t="s">
        <v>3292</v>
      </c>
      <c r="G954" t="s">
        <v>3293</v>
      </c>
      <c r="H954" t="s">
        <v>10941</v>
      </c>
      <c r="I954" s="14">
        <v>44343.524062500001</v>
      </c>
      <c r="J954" t="s">
        <v>105</v>
      </c>
      <c r="K954" t="s">
        <v>114</v>
      </c>
      <c r="L954" t="s">
        <v>98</v>
      </c>
      <c r="M954" t="s">
        <v>3294</v>
      </c>
      <c r="N954" t="s">
        <v>98</v>
      </c>
      <c r="O954" t="b">
        <v>0</v>
      </c>
      <c r="P954">
        <v>2021</v>
      </c>
      <c r="Q954" t="s">
        <v>10181</v>
      </c>
      <c r="R954">
        <v>27</v>
      </c>
      <c r="S954" t="s">
        <v>10168</v>
      </c>
      <c r="T954">
        <v>12</v>
      </c>
    </row>
    <row r="955" spans="1:20">
      <c r="A955" s="20">
        <v>953</v>
      </c>
      <c r="B955" t="s">
        <v>3295</v>
      </c>
      <c r="C955" t="s">
        <v>44</v>
      </c>
      <c r="D955" t="s">
        <v>375</v>
      </c>
      <c r="E955" t="s">
        <v>376</v>
      </c>
      <c r="F955" t="s">
        <v>3296</v>
      </c>
      <c r="G955" t="s">
        <v>3237</v>
      </c>
      <c r="H955" t="s">
        <v>10929</v>
      </c>
      <c r="I955" s="14">
        <v>44343.59716435185</v>
      </c>
      <c r="J955" t="s">
        <v>105</v>
      </c>
      <c r="K955" t="s">
        <v>114</v>
      </c>
      <c r="L955" t="s">
        <v>98</v>
      </c>
      <c r="M955" t="s">
        <v>3297</v>
      </c>
      <c r="N955" t="s">
        <v>98</v>
      </c>
      <c r="O955" t="b">
        <v>0</v>
      </c>
      <c r="P955">
        <v>2021</v>
      </c>
      <c r="Q955" t="s">
        <v>10181</v>
      </c>
      <c r="R955">
        <v>27</v>
      </c>
      <c r="S955" t="s">
        <v>10168</v>
      </c>
      <c r="T955">
        <v>14</v>
      </c>
    </row>
    <row r="956" spans="1:20">
      <c r="A956" s="20">
        <v>954</v>
      </c>
      <c r="B956" t="s">
        <v>3298</v>
      </c>
      <c r="C956" t="s">
        <v>44</v>
      </c>
      <c r="D956" t="s">
        <v>375</v>
      </c>
      <c r="E956" t="s">
        <v>376</v>
      </c>
      <c r="F956" t="s">
        <v>3299</v>
      </c>
      <c r="G956" t="s">
        <v>1529</v>
      </c>
      <c r="H956" t="s">
        <v>10530</v>
      </c>
      <c r="I956" s="14">
        <v>44343.660613425927</v>
      </c>
      <c r="J956" t="s">
        <v>105</v>
      </c>
      <c r="K956" t="s">
        <v>97</v>
      </c>
      <c r="L956" t="s">
        <v>98</v>
      </c>
      <c r="M956" t="s">
        <v>3300</v>
      </c>
      <c r="N956" t="s">
        <v>98</v>
      </c>
      <c r="O956" t="b">
        <v>0</v>
      </c>
      <c r="P956">
        <v>2021</v>
      </c>
      <c r="Q956" t="s">
        <v>10181</v>
      </c>
      <c r="R956">
        <v>27</v>
      </c>
      <c r="S956" t="s">
        <v>10168</v>
      </c>
      <c r="T956">
        <v>15</v>
      </c>
    </row>
    <row r="957" spans="1:20">
      <c r="A957" s="20">
        <v>955</v>
      </c>
      <c r="B957" t="s">
        <v>3301</v>
      </c>
      <c r="C957" t="s">
        <v>44</v>
      </c>
      <c r="D957" t="s">
        <v>375</v>
      </c>
      <c r="E957" t="s">
        <v>376</v>
      </c>
      <c r="F957" t="s">
        <v>1177</v>
      </c>
      <c r="G957" t="s">
        <v>3302</v>
      </c>
      <c r="H957" t="s">
        <v>10942</v>
      </c>
      <c r="I957" s="14">
        <v>44343.655740740738</v>
      </c>
      <c r="J957" t="s">
        <v>105</v>
      </c>
      <c r="K957" t="s">
        <v>114</v>
      </c>
      <c r="L957" t="s">
        <v>98</v>
      </c>
      <c r="M957" t="s">
        <v>2576</v>
      </c>
      <c r="N957" t="s">
        <v>98</v>
      </c>
      <c r="O957" t="b">
        <v>0</v>
      </c>
      <c r="P957">
        <v>2021</v>
      </c>
      <c r="Q957" t="s">
        <v>10181</v>
      </c>
      <c r="R957">
        <v>27</v>
      </c>
      <c r="S957" t="s">
        <v>10168</v>
      </c>
      <c r="T957">
        <v>15</v>
      </c>
    </row>
    <row r="958" spans="1:20">
      <c r="A958" s="20">
        <v>956</v>
      </c>
      <c r="B958" t="s">
        <v>3303</v>
      </c>
      <c r="C958" t="s">
        <v>42</v>
      </c>
      <c r="D958" t="s">
        <v>159</v>
      </c>
      <c r="E958" t="s">
        <v>160</v>
      </c>
      <c r="F958" t="s">
        <v>3304</v>
      </c>
      <c r="G958" t="s">
        <v>3305</v>
      </c>
      <c r="H958" t="s">
        <v>10943</v>
      </c>
      <c r="I958" s="14">
        <v>44343.686273148152</v>
      </c>
      <c r="J958" t="s">
        <v>105</v>
      </c>
      <c r="K958" t="s">
        <v>114</v>
      </c>
      <c r="L958" t="s">
        <v>98</v>
      </c>
      <c r="M958" t="s">
        <v>2189</v>
      </c>
      <c r="N958" t="s">
        <v>98</v>
      </c>
      <c r="O958" t="b">
        <v>0</v>
      </c>
      <c r="P958">
        <v>2021</v>
      </c>
      <c r="Q958" t="s">
        <v>10181</v>
      </c>
      <c r="R958">
        <v>27</v>
      </c>
      <c r="S958" t="s">
        <v>10168</v>
      </c>
      <c r="T958">
        <v>16</v>
      </c>
    </row>
    <row r="959" spans="1:20">
      <c r="A959" s="20">
        <v>957</v>
      </c>
      <c r="B959" t="s">
        <v>3306</v>
      </c>
      <c r="C959" t="s">
        <v>42</v>
      </c>
      <c r="D959" t="s">
        <v>215</v>
      </c>
      <c r="E959" t="s">
        <v>216</v>
      </c>
      <c r="F959" t="s">
        <v>3079</v>
      </c>
      <c r="G959" t="s">
        <v>3307</v>
      </c>
      <c r="H959" t="s">
        <v>10944</v>
      </c>
      <c r="I959" s="14">
        <v>44343.713321759264</v>
      </c>
      <c r="J959" t="s">
        <v>105</v>
      </c>
      <c r="K959" t="s">
        <v>97</v>
      </c>
      <c r="L959" t="s">
        <v>98</v>
      </c>
      <c r="M959" t="s">
        <v>3308</v>
      </c>
      <c r="N959" t="s">
        <v>98</v>
      </c>
      <c r="O959" t="b">
        <v>0</v>
      </c>
      <c r="P959">
        <v>2021</v>
      </c>
      <c r="Q959" t="s">
        <v>10181</v>
      </c>
      <c r="R959">
        <v>27</v>
      </c>
      <c r="S959" t="s">
        <v>10168</v>
      </c>
      <c r="T959">
        <v>17</v>
      </c>
    </row>
    <row r="960" spans="1:20">
      <c r="A960" s="20">
        <v>958</v>
      </c>
      <c r="B960" t="s">
        <v>3309</v>
      </c>
      <c r="C960" t="s">
        <v>42</v>
      </c>
      <c r="D960" t="s">
        <v>215</v>
      </c>
      <c r="E960" t="s">
        <v>216</v>
      </c>
      <c r="F960" t="s">
        <v>3310</v>
      </c>
      <c r="G960" t="s">
        <v>1092</v>
      </c>
      <c r="H960" t="s">
        <v>10425</v>
      </c>
      <c r="I960" s="14">
        <v>44343.733888888892</v>
      </c>
      <c r="J960" t="s">
        <v>105</v>
      </c>
      <c r="K960" t="s">
        <v>97</v>
      </c>
      <c r="L960" t="s">
        <v>98</v>
      </c>
      <c r="M960" t="s">
        <v>3311</v>
      </c>
      <c r="N960" t="s">
        <v>98</v>
      </c>
      <c r="O960" t="b">
        <v>0</v>
      </c>
      <c r="P960">
        <v>2021</v>
      </c>
      <c r="Q960" t="s">
        <v>10181</v>
      </c>
      <c r="R960">
        <v>27</v>
      </c>
      <c r="S960" t="s">
        <v>10168</v>
      </c>
      <c r="T960">
        <v>17</v>
      </c>
    </row>
    <row r="961" spans="1:20">
      <c r="A961" s="20">
        <v>959</v>
      </c>
      <c r="B961" t="s">
        <v>3312</v>
      </c>
      <c r="C961" t="s">
        <v>42</v>
      </c>
      <c r="D961" t="s">
        <v>1857</v>
      </c>
      <c r="E961" t="s">
        <v>1858</v>
      </c>
      <c r="F961" t="s">
        <v>3313</v>
      </c>
      <c r="G961" t="s">
        <v>2591</v>
      </c>
      <c r="H961" t="s">
        <v>10779</v>
      </c>
      <c r="I961" s="14">
        <v>44343.74318287037</v>
      </c>
      <c r="J961" t="s">
        <v>105</v>
      </c>
      <c r="K961" t="s">
        <v>97</v>
      </c>
      <c r="L961" t="s">
        <v>98</v>
      </c>
      <c r="M961" t="s">
        <v>2189</v>
      </c>
      <c r="N961" t="s">
        <v>98</v>
      </c>
      <c r="O961" t="b">
        <v>0</v>
      </c>
      <c r="P961">
        <v>2021</v>
      </c>
      <c r="Q961" t="s">
        <v>10181</v>
      </c>
      <c r="R961">
        <v>27</v>
      </c>
      <c r="S961" t="s">
        <v>10168</v>
      </c>
      <c r="T961">
        <v>17</v>
      </c>
    </row>
    <row r="962" spans="1:20">
      <c r="A962" s="20">
        <v>960</v>
      </c>
      <c r="B962" t="s">
        <v>3314</v>
      </c>
      <c r="C962" t="s">
        <v>42</v>
      </c>
      <c r="D962" t="s">
        <v>215</v>
      </c>
      <c r="E962" t="s">
        <v>216</v>
      </c>
      <c r="F962" t="s">
        <v>3315</v>
      </c>
      <c r="G962" t="s">
        <v>3316</v>
      </c>
      <c r="H962" t="s">
        <v>10945</v>
      </c>
      <c r="I962" s="14">
        <v>44343.780011574083</v>
      </c>
      <c r="J962" t="s">
        <v>105</v>
      </c>
      <c r="K962" t="s">
        <v>97</v>
      </c>
      <c r="L962" t="s">
        <v>98</v>
      </c>
      <c r="M962" t="s">
        <v>3317</v>
      </c>
      <c r="N962" t="s">
        <v>98</v>
      </c>
      <c r="O962" t="b">
        <v>0</v>
      </c>
      <c r="P962">
        <v>2021</v>
      </c>
      <c r="Q962" t="s">
        <v>10181</v>
      </c>
      <c r="R962">
        <v>27</v>
      </c>
      <c r="S962" t="s">
        <v>10168</v>
      </c>
      <c r="T962">
        <v>18</v>
      </c>
    </row>
    <row r="963" spans="1:20">
      <c r="A963" s="20">
        <v>961</v>
      </c>
      <c r="B963" t="s">
        <v>3318</v>
      </c>
      <c r="C963" t="s">
        <v>36</v>
      </c>
      <c r="D963" t="s">
        <v>37</v>
      </c>
      <c r="E963" t="s">
        <v>133</v>
      </c>
      <c r="F963" t="s">
        <v>491</v>
      </c>
      <c r="G963" t="s">
        <v>3319</v>
      </c>
      <c r="H963" t="s">
        <v>10946</v>
      </c>
      <c r="I963" s="14">
        <v>44343.842534722222</v>
      </c>
      <c r="J963" t="s">
        <v>105</v>
      </c>
      <c r="K963" t="s">
        <v>97</v>
      </c>
      <c r="L963" t="s">
        <v>107</v>
      </c>
      <c r="M963" t="s">
        <v>3320</v>
      </c>
      <c r="N963" t="s">
        <v>107</v>
      </c>
      <c r="O963" t="b">
        <v>1</v>
      </c>
      <c r="P963">
        <v>2021</v>
      </c>
      <c r="Q963" t="s">
        <v>10181</v>
      </c>
      <c r="R963">
        <v>27</v>
      </c>
      <c r="S963" t="s">
        <v>10168</v>
      </c>
      <c r="T963">
        <v>20</v>
      </c>
    </row>
    <row r="964" spans="1:20">
      <c r="A964" s="20">
        <v>962</v>
      </c>
      <c r="B964" t="s">
        <v>3321</v>
      </c>
      <c r="C964" t="s">
        <v>44</v>
      </c>
      <c r="D964" t="s">
        <v>375</v>
      </c>
      <c r="E964" t="s">
        <v>376</v>
      </c>
      <c r="F964" t="s">
        <v>3322</v>
      </c>
      <c r="G964" t="s">
        <v>514</v>
      </c>
      <c r="H964" t="s">
        <v>10281</v>
      </c>
      <c r="I964" s="14">
        <v>44344.44023148148</v>
      </c>
      <c r="J964" t="s">
        <v>105</v>
      </c>
      <c r="K964" t="s">
        <v>114</v>
      </c>
      <c r="L964" t="s">
        <v>98</v>
      </c>
      <c r="M964" t="s">
        <v>3323</v>
      </c>
      <c r="N964" t="s">
        <v>98</v>
      </c>
      <c r="O964" t="b">
        <v>0</v>
      </c>
      <c r="P964">
        <v>2021</v>
      </c>
      <c r="Q964" t="s">
        <v>10181</v>
      </c>
      <c r="R964">
        <v>28</v>
      </c>
      <c r="S964" t="s">
        <v>10169</v>
      </c>
      <c r="T964">
        <v>10</v>
      </c>
    </row>
    <row r="965" spans="1:20">
      <c r="A965" s="20">
        <v>963</v>
      </c>
      <c r="B965" t="s">
        <v>3324</v>
      </c>
      <c r="C965" t="s">
        <v>44</v>
      </c>
      <c r="D965" t="s">
        <v>375</v>
      </c>
      <c r="E965" t="s">
        <v>376</v>
      </c>
      <c r="F965" t="s">
        <v>3292</v>
      </c>
      <c r="G965" t="s">
        <v>3325</v>
      </c>
      <c r="H965" t="s">
        <v>10947</v>
      </c>
      <c r="I965" s="14">
        <v>44344.444548611107</v>
      </c>
      <c r="J965" t="s">
        <v>105</v>
      </c>
      <c r="K965" t="s">
        <v>114</v>
      </c>
      <c r="L965" t="s">
        <v>98</v>
      </c>
      <c r="M965" t="s">
        <v>3294</v>
      </c>
      <c r="N965" t="s">
        <v>98</v>
      </c>
      <c r="O965" t="b">
        <v>0</v>
      </c>
      <c r="P965">
        <v>2021</v>
      </c>
      <c r="Q965" t="s">
        <v>10181</v>
      </c>
      <c r="R965">
        <v>28</v>
      </c>
      <c r="S965" t="s">
        <v>10169</v>
      </c>
      <c r="T965">
        <v>10</v>
      </c>
    </row>
    <row r="966" spans="1:20">
      <c r="A966" s="20">
        <v>964</v>
      </c>
      <c r="B966" t="s">
        <v>3326</v>
      </c>
      <c r="C966" t="s">
        <v>42</v>
      </c>
      <c r="D966" t="s">
        <v>507</v>
      </c>
      <c r="E966" t="s">
        <v>508</v>
      </c>
      <c r="F966" t="s">
        <v>3327</v>
      </c>
      <c r="G966" t="s">
        <v>3328</v>
      </c>
      <c r="H966" t="s">
        <v>10948</v>
      </c>
      <c r="I966" s="14">
        <v>44344.44730324074</v>
      </c>
      <c r="J966" t="s">
        <v>105</v>
      </c>
      <c r="K966" t="s">
        <v>97</v>
      </c>
      <c r="L966" t="s">
        <v>98</v>
      </c>
      <c r="M966" t="s">
        <v>3329</v>
      </c>
      <c r="N966" t="s">
        <v>98</v>
      </c>
      <c r="O966" t="b">
        <v>0</v>
      </c>
      <c r="P966">
        <v>2021</v>
      </c>
      <c r="Q966" t="s">
        <v>10181</v>
      </c>
      <c r="R966">
        <v>28</v>
      </c>
      <c r="S966" t="s">
        <v>10169</v>
      </c>
      <c r="T966">
        <v>10</v>
      </c>
    </row>
    <row r="967" spans="1:20">
      <c r="A967" s="20">
        <v>965</v>
      </c>
      <c r="B967" t="s">
        <v>3330</v>
      </c>
      <c r="C967" t="s">
        <v>39</v>
      </c>
      <c r="D967" t="s">
        <v>175</v>
      </c>
      <c r="E967" t="s">
        <v>270</v>
      </c>
      <c r="F967" t="s">
        <v>593</v>
      </c>
      <c r="G967" t="s">
        <v>3331</v>
      </c>
      <c r="H967" t="s">
        <v>10949</v>
      </c>
      <c r="I967" s="14">
        <v>44344.512916666667</v>
      </c>
      <c r="J967" t="s">
        <v>105</v>
      </c>
      <c r="K967" t="s">
        <v>97</v>
      </c>
      <c r="L967" t="s">
        <v>98</v>
      </c>
      <c r="M967" t="s">
        <v>3332</v>
      </c>
      <c r="N967" t="s">
        <v>98</v>
      </c>
      <c r="O967" t="b">
        <v>0</v>
      </c>
      <c r="P967">
        <v>2021</v>
      </c>
      <c r="Q967" t="s">
        <v>10181</v>
      </c>
      <c r="R967">
        <v>28</v>
      </c>
      <c r="S967" t="s">
        <v>10169</v>
      </c>
      <c r="T967">
        <v>12</v>
      </c>
    </row>
    <row r="968" spans="1:20">
      <c r="A968" s="20">
        <v>966</v>
      </c>
      <c r="B968" t="s">
        <v>3333</v>
      </c>
      <c r="C968" t="s">
        <v>42</v>
      </c>
      <c r="D968" t="s">
        <v>92</v>
      </c>
      <c r="E968" t="s">
        <v>186</v>
      </c>
      <c r="F968" t="s">
        <v>846</v>
      </c>
      <c r="G968" t="s">
        <v>3334</v>
      </c>
      <c r="H968" t="s">
        <v>10950</v>
      </c>
      <c r="I968" s="14">
        <v>44344.512361111112</v>
      </c>
      <c r="J968" t="s">
        <v>105</v>
      </c>
      <c r="K968" t="s">
        <v>114</v>
      </c>
      <c r="L968" t="s">
        <v>98</v>
      </c>
      <c r="M968" t="s">
        <v>3335</v>
      </c>
      <c r="N968" t="s">
        <v>98</v>
      </c>
      <c r="O968" t="b">
        <v>0</v>
      </c>
      <c r="P968">
        <v>2021</v>
      </c>
      <c r="Q968" t="s">
        <v>10181</v>
      </c>
      <c r="R968">
        <v>28</v>
      </c>
      <c r="S968" t="s">
        <v>10169</v>
      </c>
      <c r="T968">
        <v>12</v>
      </c>
    </row>
    <row r="969" spans="1:20">
      <c r="A969" s="20">
        <v>967</v>
      </c>
      <c r="B969" t="s">
        <v>3336</v>
      </c>
      <c r="C969" t="s">
        <v>42</v>
      </c>
      <c r="D969" t="s">
        <v>375</v>
      </c>
      <c r="E969" t="s">
        <v>376</v>
      </c>
      <c r="F969" t="s">
        <v>1191</v>
      </c>
      <c r="G969" t="s">
        <v>3337</v>
      </c>
      <c r="H969" t="s">
        <v>10951</v>
      </c>
      <c r="I969" s="14">
        <v>44344.542453703703</v>
      </c>
      <c r="J969" t="s">
        <v>105</v>
      </c>
      <c r="K969" t="s">
        <v>97</v>
      </c>
      <c r="L969" t="s">
        <v>98</v>
      </c>
      <c r="M969" t="s">
        <v>3338</v>
      </c>
      <c r="N969" t="s">
        <v>98</v>
      </c>
      <c r="O969" t="b">
        <v>0</v>
      </c>
      <c r="P969">
        <v>2021</v>
      </c>
      <c r="Q969" t="s">
        <v>10181</v>
      </c>
      <c r="R969">
        <v>28</v>
      </c>
      <c r="S969" t="s">
        <v>10169</v>
      </c>
      <c r="T969">
        <v>13</v>
      </c>
    </row>
    <row r="970" spans="1:20">
      <c r="A970" s="20">
        <v>968</v>
      </c>
      <c r="B970" t="s">
        <v>3339</v>
      </c>
      <c r="C970" t="s">
        <v>42</v>
      </c>
      <c r="D970" t="s">
        <v>375</v>
      </c>
      <c r="E970" t="s">
        <v>376</v>
      </c>
      <c r="F970" t="s">
        <v>3340</v>
      </c>
      <c r="G970" t="s">
        <v>1092</v>
      </c>
      <c r="H970" t="s">
        <v>10425</v>
      </c>
      <c r="I970" s="14">
        <v>44344.574583333328</v>
      </c>
      <c r="J970" t="s">
        <v>105</v>
      </c>
      <c r="K970" t="s">
        <v>97</v>
      </c>
      <c r="L970" t="s">
        <v>98</v>
      </c>
      <c r="M970" t="s">
        <v>3341</v>
      </c>
      <c r="N970" t="s">
        <v>98</v>
      </c>
      <c r="O970" t="b">
        <v>0</v>
      </c>
      <c r="P970">
        <v>2021</v>
      </c>
      <c r="Q970" t="s">
        <v>10181</v>
      </c>
      <c r="R970">
        <v>28</v>
      </c>
      <c r="S970" t="s">
        <v>10169</v>
      </c>
      <c r="T970">
        <v>13</v>
      </c>
    </row>
    <row r="971" spans="1:20">
      <c r="A971" s="20">
        <v>969</v>
      </c>
      <c r="B971" t="s">
        <v>3342</v>
      </c>
      <c r="C971" t="s">
        <v>42</v>
      </c>
      <c r="D971" t="s">
        <v>375</v>
      </c>
      <c r="E971" t="s">
        <v>376</v>
      </c>
      <c r="F971" t="s">
        <v>249</v>
      </c>
      <c r="G971" t="s">
        <v>3343</v>
      </c>
      <c r="H971" t="s">
        <v>10952</v>
      </c>
      <c r="I971" s="14">
        <v>44344.605057870373</v>
      </c>
      <c r="J971" t="s">
        <v>105</v>
      </c>
      <c r="K971" t="s">
        <v>97</v>
      </c>
      <c r="L971" t="s">
        <v>98</v>
      </c>
      <c r="M971" t="s">
        <v>3344</v>
      </c>
      <c r="N971" t="s">
        <v>98</v>
      </c>
      <c r="O971" t="b">
        <v>0</v>
      </c>
      <c r="P971">
        <v>2021</v>
      </c>
      <c r="Q971" t="s">
        <v>10181</v>
      </c>
      <c r="R971">
        <v>28</v>
      </c>
      <c r="S971" t="s">
        <v>10169</v>
      </c>
      <c r="T971">
        <v>14</v>
      </c>
    </row>
    <row r="972" spans="1:20">
      <c r="A972" s="20">
        <v>970</v>
      </c>
      <c r="B972" t="s">
        <v>3345</v>
      </c>
      <c r="C972" t="s">
        <v>35</v>
      </c>
      <c r="D972" t="s">
        <v>124</v>
      </c>
      <c r="E972" t="s">
        <v>125</v>
      </c>
      <c r="F972" t="s">
        <v>221</v>
      </c>
      <c r="G972" t="s">
        <v>145</v>
      </c>
      <c r="H972" t="s">
        <v>10200</v>
      </c>
      <c r="I972" s="14">
        <v>44344.631874999999</v>
      </c>
      <c r="J972" t="s">
        <v>105</v>
      </c>
      <c r="K972" t="s">
        <v>97</v>
      </c>
      <c r="L972" t="s">
        <v>109</v>
      </c>
      <c r="M972" t="s">
        <v>213</v>
      </c>
      <c r="N972" t="s">
        <v>109</v>
      </c>
      <c r="O972" t="b">
        <v>0</v>
      </c>
      <c r="P972">
        <v>2021</v>
      </c>
      <c r="Q972" t="s">
        <v>10181</v>
      </c>
      <c r="R972">
        <v>28</v>
      </c>
      <c r="S972" t="s">
        <v>10169</v>
      </c>
      <c r="T972">
        <v>15</v>
      </c>
    </row>
    <row r="973" spans="1:20">
      <c r="A973" s="20">
        <v>971</v>
      </c>
      <c r="B973" t="s">
        <v>3346</v>
      </c>
      <c r="C973" t="s">
        <v>42</v>
      </c>
      <c r="D973" t="s">
        <v>375</v>
      </c>
      <c r="E973" t="s">
        <v>376</v>
      </c>
      <c r="F973" t="s">
        <v>3347</v>
      </c>
      <c r="G973" t="s">
        <v>3348</v>
      </c>
      <c r="H973" t="s">
        <v>10953</v>
      </c>
      <c r="I973" s="14">
        <v>44344.684340277781</v>
      </c>
      <c r="J973" t="s">
        <v>105</v>
      </c>
      <c r="K973" t="s">
        <v>97</v>
      </c>
      <c r="L973" t="s">
        <v>98</v>
      </c>
      <c r="M973" t="s">
        <v>3349</v>
      </c>
      <c r="N973" t="s">
        <v>98</v>
      </c>
      <c r="O973" t="b">
        <v>0</v>
      </c>
      <c r="P973">
        <v>2021</v>
      </c>
      <c r="Q973" t="s">
        <v>10181</v>
      </c>
      <c r="R973">
        <v>28</v>
      </c>
      <c r="S973" t="s">
        <v>10169</v>
      </c>
      <c r="T973">
        <v>16</v>
      </c>
    </row>
    <row r="974" spans="1:20">
      <c r="A974" s="20">
        <v>972</v>
      </c>
      <c r="B974" t="s">
        <v>3350</v>
      </c>
      <c r="C974" t="s">
        <v>36</v>
      </c>
      <c r="D974" t="s">
        <v>37</v>
      </c>
      <c r="E974" t="s">
        <v>133</v>
      </c>
      <c r="F974" t="s">
        <v>2601</v>
      </c>
      <c r="G974" t="s">
        <v>3351</v>
      </c>
      <c r="H974" t="s">
        <v>10954</v>
      </c>
      <c r="I974" s="14">
        <v>44345.397858796299</v>
      </c>
      <c r="J974" t="s">
        <v>105</v>
      </c>
      <c r="K974" t="s">
        <v>97</v>
      </c>
      <c r="L974" t="s">
        <v>107</v>
      </c>
      <c r="M974" t="s">
        <v>3352</v>
      </c>
      <c r="N974" t="s">
        <v>107</v>
      </c>
      <c r="O974" t="b">
        <v>0</v>
      </c>
      <c r="P974">
        <v>2021</v>
      </c>
      <c r="Q974" t="s">
        <v>10181</v>
      </c>
      <c r="R974">
        <v>29</v>
      </c>
      <c r="S974" t="s">
        <v>10171</v>
      </c>
      <c r="T974">
        <v>9</v>
      </c>
    </row>
    <row r="975" spans="1:20">
      <c r="A975" s="20">
        <v>973</v>
      </c>
      <c r="B975" t="s">
        <v>3353</v>
      </c>
      <c r="C975" t="s">
        <v>60</v>
      </c>
      <c r="D975" t="s">
        <v>457</v>
      </c>
      <c r="E975" t="s">
        <v>708</v>
      </c>
      <c r="F975" t="s">
        <v>3354</v>
      </c>
      <c r="G975" t="s">
        <v>2092</v>
      </c>
      <c r="H975" t="s">
        <v>10663</v>
      </c>
      <c r="I975" s="14">
        <v>44345.581226851849</v>
      </c>
      <c r="J975" t="s">
        <v>105</v>
      </c>
      <c r="K975" t="s">
        <v>114</v>
      </c>
      <c r="L975" t="s">
        <v>98</v>
      </c>
      <c r="M975" t="s">
        <v>3355</v>
      </c>
      <c r="N975" t="s">
        <v>98</v>
      </c>
      <c r="O975" t="b">
        <v>0</v>
      </c>
      <c r="P975">
        <v>2021</v>
      </c>
      <c r="Q975" t="s">
        <v>10181</v>
      </c>
      <c r="R975">
        <v>29</v>
      </c>
      <c r="S975" t="s">
        <v>10171</v>
      </c>
      <c r="T975">
        <v>13</v>
      </c>
    </row>
    <row r="976" spans="1:20">
      <c r="A976" s="20">
        <v>974</v>
      </c>
      <c r="B976" t="s">
        <v>3356</v>
      </c>
      <c r="C976" t="s">
        <v>35</v>
      </c>
      <c r="D976" t="s">
        <v>225</v>
      </c>
      <c r="E976" t="s">
        <v>226</v>
      </c>
      <c r="F976" t="s">
        <v>204</v>
      </c>
      <c r="G976" t="s">
        <v>3357</v>
      </c>
      <c r="H976" t="s">
        <v>10955</v>
      </c>
      <c r="I976" s="14">
        <v>44347.339699074073</v>
      </c>
      <c r="J976" t="s">
        <v>105</v>
      </c>
      <c r="K976" t="s">
        <v>97</v>
      </c>
      <c r="L976" t="s">
        <v>107</v>
      </c>
      <c r="M976" t="s">
        <v>3358</v>
      </c>
      <c r="N976" t="s">
        <v>107</v>
      </c>
      <c r="O976" t="b">
        <v>0</v>
      </c>
      <c r="P976">
        <v>2021</v>
      </c>
      <c r="Q976" t="s">
        <v>10181</v>
      </c>
      <c r="R976">
        <v>31</v>
      </c>
      <c r="S976" t="s">
        <v>10165</v>
      </c>
      <c r="T976">
        <v>8</v>
      </c>
    </row>
    <row r="977" spans="1:20">
      <c r="A977" s="20">
        <v>975</v>
      </c>
      <c r="B977" t="s">
        <v>3359</v>
      </c>
      <c r="C977" t="s">
        <v>42</v>
      </c>
      <c r="D977" t="s">
        <v>507</v>
      </c>
      <c r="E977" t="s">
        <v>508</v>
      </c>
      <c r="F977" t="s">
        <v>3118</v>
      </c>
      <c r="G977" t="s">
        <v>3360</v>
      </c>
      <c r="H977" t="s">
        <v>10956</v>
      </c>
      <c r="I977" s="14">
        <v>44347.359560185178</v>
      </c>
      <c r="J977" t="s">
        <v>105</v>
      </c>
      <c r="K977" t="s">
        <v>97</v>
      </c>
      <c r="L977" t="s">
        <v>98</v>
      </c>
      <c r="M977" t="s">
        <v>2189</v>
      </c>
      <c r="N977" t="s">
        <v>98</v>
      </c>
      <c r="O977" t="b">
        <v>0</v>
      </c>
      <c r="P977">
        <v>2021</v>
      </c>
      <c r="Q977" t="s">
        <v>10181</v>
      </c>
      <c r="R977">
        <v>31</v>
      </c>
      <c r="S977" t="s">
        <v>10165</v>
      </c>
      <c r="T977">
        <v>8</v>
      </c>
    </row>
    <row r="978" spans="1:20">
      <c r="A978" s="20">
        <v>976</v>
      </c>
      <c r="B978" t="s">
        <v>3361</v>
      </c>
      <c r="C978" t="s">
        <v>35</v>
      </c>
      <c r="D978" t="s">
        <v>225</v>
      </c>
      <c r="E978" t="s">
        <v>226</v>
      </c>
      <c r="F978" t="s">
        <v>380</v>
      </c>
      <c r="G978" t="s">
        <v>3362</v>
      </c>
      <c r="H978" t="s">
        <v>10957</v>
      </c>
      <c r="I978" s="14">
        <v>44347.379236111112</v>
      </c>
      <c r="J978" t="s">
        <v>105</v>
      </c>
      <c r="K978" t="s">
        <v>2969</v>
      </c>
      <c r="L978" t="s">
        <v>107</v>
      </c>
      <c r="M978" t="s">
        <v>3363</v>
      </c>
      <c r="N978" t="s">
        <v>107</v>
      </c>
      <c r="O978" t="b">
        <v>1</v>
      </c>
      <c r="P978">
        <v>2021</v>
      </c>
      <c r="Q978" t="s">
        <v>10181</v>
      </c>
      <c r="R978">
        <v>31</v>
      </c>
      <c r="S978" t="s">
        <v>10165</v>
      </c>
      <c r="T978">
        <v>9</v>
      </c>
    </row>
    <row r="979" spans="1:20">
      <c r="A979" s="20">
        <v>977</v>
      </c>
      <c r="B979" t="s">
        <v>3364</v>
      </c>
      <c r="C979" t="s">
        <v>35</v>
      </c>
      <c r="D979" t="s">
        <v>124</v>
      </c>
      <c r="E979" t="s">
        <v>125</v>
      </c>
      <c r="F979" t="s">
        <v>221</v>
      </c>
      <c r="G979" t="s">
        <v>145</v>
      </c>
      <c r="H979" t="s">
        <v>10200</v>
      </c>
      <c r="I979" s="14">
        <v>44347.389409722222</v>
      </c>
      <c r="J979" t="s">
        <v>105</v>
      </c>
      <c r="K979" t="s">
        <v>97</v>
      </c>
      <c r="L979" t="s">
        <v>109</v>
      </c>
      <c r="M979" t="s">
        <v>213</v>
      </c>
      <c r="N979" t="s">
        <v>109</v>
      </c>
      <c r="O979" t="b">
        <v>0</v>
      </c>
      <c r="P979">
        <v>2021</v>
      </c>
      <c r="Q979" t="s">
        <v>10181</v>
      </c>
      <c r="R979">
        <v>31</v>
      </c>
      <c r="S979" t="s">
        <v>10165</v>
      </c>
      <c r="T979">
        <v>9</v>
      </c>
    </row>
    <row r="980" spans="1:20">
      <c r="A980" s="20">
        <v>978</v>
      </c>
      <c r="B980" t="s">
        <v>3365</v>
      </c>
      <c r="C980" t="s">
        <v>35</v>
      </c>
      <c r="D980" t="s">
        <v>180</v>
      </c>
      <c r="E980" t="s">
        <v>466</v>
      </c>
      <c r="F980" t="s">
        <v>773</v>
      </c>
      <c r="G980" t="s">
        <v>183</v>
      </c>
      <c r="H980" t="s">
        <v>10207</v>
      </c>
      <c r="I980" s="14">
        <v>44347.400243055563</v>
      </c>
      <c r="J980" t="s">
        <v>105</v>
      </c>
      <c r="K980" t="s">
        <v>97</v>
      </c>
      <c r="L980" t="s">
        <v>109</v>
      </c>
      <c r="M980" t="s">
        <v>3366</v>
      </c>
      <c r="N980" t="s">
        <v>109</v>
      </c>
      <c r="O980" t="b">
        <v>0</v>
      </c>
      <c r="P980">
        <v>2021</v>
      </c>
      <c r="Q980" t="s">
        <v>10181</v>
      </c>
      <c r="R980">
        <v>31</v>
      </c>
      <c r="S980" t="s">
        <v>10165</v>
      </c>
      <c r="T980">
        <v>9</v>
      </c>
    </row>
    <row r="981" spans="1:20">
      <c r="A981" s="20">
        <v>979</v>
      </c>
      <c r="B981" t="s">
        <v>3367</v>
      </c>
      <c r="C981" t="s">
        <v>35</v>
      </c>
      <c r="D981" t="s">
        <v>124</v>
      </c>
      <c r="E981" t="s">
        <v>125</v>
      </c>
      <c r="F981" t="s">
        <v>319</v>
      </c>
      <c r="G981" t="s">
        <v>3368</v>
      </c>
      <c r="H981" t="s">
        <v>10958</v>
      </c>
      <c r="I981" s="14">
        <v>44347.400590277779</v>
      </c>
      <c r="J981" t="s">
        <v>105</v>
      </c>
      <c r="K981" t="s">
        <v>114</v>
      </c>
      <c r="L981" t="s">
        <v>109</v>
      </c>
      <c r="M981" t="s">
        <v>3369</v>
      </c>
      <c r="N981" t="s">
        <v>109</v>
      </c>
      <c r="O981" t="b">
        <v>0</v>
      </c>
      <c r="P981">
        <v>2021</v>
      </c>
      <c r="Q981" t="s">
        <v>10181</v>
      </c>
      <c r="R981">
        <v>31</v>
      </c>
      <c r="S981" t="s">
        <v>10165</v>
      </c>
      <c r="T981">
        <v>9</v>
      </c>
    </row>
    <row r="982" spans="1:20">
      <c r="A982" s="20">
        <v>980</v>
      </c>
      <c r="B982" t="s">
        <v>3370</v>
      </c>
      <c r="C982" t="s">
        <v>36</v>
      </c>
      <c r="D982" t="s">
        <v>37</v>
      </c>
      <c r="E982" t="s">
        <v>133</v>
      </c>
      <c r="F982" t="s">
        <v>1928</v>
      </c>
      <c r="G982" t="s">
        <v>3371</v>
      </c>
      <c r="H982" t="s">
        <v>10959</v>
      </c>
      <c r="I982" s="14">
        <v>44347.447013888886</v>
      </c>
      <c r="J982" t="s">
        <v>105</v>
      </c>
      <c r="K982" t="s">
        <v>106</v>
      </c>
      <c r="L982" t="s">
        <v>107</v>
      </c>
      <c r="M982" t="s">
        <v>3372</v>
      </c>
      <c r="N982" t="s">
        <v>107</v>
      </c>
      <c r="O982" t="b">
        <v>0</v>
      </c>
      <c r="P982">
        <v>2021</v>
      </c>
      <c r="Q982" t="s">
        <v>10181</v>
      </c>
      <c r="R982">
        <v>31</v>
      </c>
      <c r="S982" t="s">
        <v>10165</v>
      </c>
      <c r="T982">
        <v>10</v>
      </c>
    </row>
    <row r="983" spans="1:20">
      <c r="A983" s="20">
        <v>981</v>
      </c>
      <c r="B983" t="s">
        <v>3373</v>
      </c>
      <c r="C983" t="s">
        <v>42</v>
      </c>
      <c r="D983" t="s">
        <v>375</v>
      </c>
      <c r="E983" t="s">
        <v>376</v>
      </c>
      <c r="F983" t="s">
        <v>3374</v>
      </c>
      <c r="G983" t="s">
        <v>1635</v>
      </c>
      <c r="H983" t="s">
        <v>10557</v>
      </c>
      <c r="I983" s="14">
        <v>44347.470312500001</v>
      </c>
      <c r="J983" t="s">
        <v>105</v>
      </c>
      <c r="K983" t="s">
        <v>97</v>
      </c>
      <c r="L983" t="s">
        <v>98</v>
      </c>
      <c r="M983" t="s">
        <v>2189</v>
      </c>
      <c r="N983" t="s">
        <v>98</v>
      </c>
      <c r="O983" t="b">
        <v>0</v>
      </c>
      <c r="P983">
        <v>2021</v>
      </c>
      <c r="Q983" t="s">
        <v>10181</v>
      </c>
      <c r="R983">
        <v>31</v>
      </c>
      <c r="S983" t="s">
        <v>10165</v>
      </c>
      <c r="T983">
        <v>11</v>
      </c>
    </row>
    <row r="984" spans="1:20">
      <c r="A984" s="20">
        <v>982</v>
      </c>
      <c r="B984" t="s">
        <v>3375</v>
      </c>
      <c r="C984" t="s">
        <v>42</v>
      </c>
      <c r="D984" t="s">
        <v>375</v>
      </c>
      <c r="E984" t="s">
        <v>376</v>
      </c>
      <c r="F984" t="s">
        <v>3118</v>
      </c>
      <c r="G984" t="s">
        <v>3376</v>
      </c>
      <c r="H984" t="s">
        <v>10960</v>
      </c>
      <c r="I984" s="14">
        <v>44347.466828703713</v>
      </c>
      <c r="J984" t="s">
        <v>105</v>
      </c>
      <c r="K984" t="s">
        <v>97</v>
      </c>
      <c r="L984" t="s">
        <v>98</v>
      </c>
      <c r="M984" t="s">
        <v>2576</v>
      </c>
      <c r="N984" t="s">
        <v>98</v>
      </c>
      <c r="O984" t="b">
        <v>0</v>
      </c>
      <c r="P984">
        <v>2021</v>
      </c>
      <c r="Q984" t="s">
        <v>10181</v>
      </c>
      <c r="R984">
        <v>31</v>
      </c>
      <c r="S984" t="s">
        <v>10165</v>
      </c>
      <c r="T984">
        <v>11</v>
      </c>
    </row>
    <row r="985" spans="1:20">
      <c r="A985" s="20">
        <v>983</v>
      </c>
      <c r="B985" t="s">
        <v>3377</v>
      </c>
      <c r="C985" t="s">
        <v>42</v>
      </c>
      <c r="D985" t="s">
        <v>92</v>
      </c>
      <c r="E985" t="s">
        <v>186</v>
      </c>
      <c r="F985" t="s">
        <v>3378</v>
      </c>
      <c r="G985" t="s">
        <v>3379</v>
      </c>
      <c r="H985" t="s">
        <v>3379</v>
      </c>
      <c r="I985" s="14">
        <v>44347.471620370372</v>
      </c>
      <c r="J985" t="s">
        <v>105</v>
      </c>
      <c r="K985" t="s">
        <v>97</v>
      </c>
      <c r="L985" t="s">
        <v>98</v>
      </c>
      <c r="M985" t="s">
        <v>3380</v>
      </c>
      <c r="N985" t="s">
        <v>98</v>
      </c>
      <c r="O985" t="b">
        <v>0</v>
      </c>
      <c r="P985">
        <v>2021</v>
      </c>
      <c r="Q985" t="s">
        <v>10181</v>
      </c>
      <c r="R985">
        <v>31</v>
      </c>
      <c r="S985" t="s">
        <v>10165</v>
      </c>
      <c r="T985">
        <v>11</v>
      </c>
    </row>
    <row r="986" spans="1:20">
      <c r="A986" s="20">
        <v>984</v>
      </c>
      <c r="B986" t="s">
        <v>3381</v>
      </c>
      <c r="C986" t="s">
        <v>44</v>
      </c>
      <c r="D986" t="s">
        <v>375</v>
      </c>
      <c r="E986" t="s">
        <v>376</v>
      </c>
      <c r="F986" t="s">
        <v>3382</v>
      </c>
      <c r="G986" t="s">
        <v>3383</v>
      </c>
      <c r="H986" t="s">
        <v>10961</v>
      </c>
      <c r="I986" s="14">
        <v>44347.578981481478</v>
      </c>
      <c r="J986" t="s">
        <v>105</v>
      </c>
      <c r="K986" t="s">
        <v>97</v>
      </c>
      <c r="L986" t="s">
        <v>98</v>
      </c>
      <c r="M986" t="s">
        <v>2189</v>
      </c>
      <c r="N986" t="s">
        <v>98</v>
      </c>
      <c r="O986" t="b">
        <v>0</v>
      </c>
      <c r="P986">
        <v>2021</v>
      </c>
      <c r="Q986" t="s">
        <v>10181</v>
      </c>
      <c r="R986">
        <v>31</v>
      </c>
      <c r="S986" t="s">
        <v>10165</v>
      </c>
      <c r="T986">
        <v>13</v>
      </c>
    </row>
    <row r="987" spans="1:20">
      <c r="A987" s="20">
        <v>985</v>
      </c>
      <c r="B987" t="s">
        <v>3384</v>
      </c>
      <c r="C987" t="s">
        <v>44</v>
      </c>
      <c r="D987" t="s">
        <v>159</v>
      </c>
      <c r="E987" t="s">
        <v>248</v>
      </c>
      <c r="F987" t="s">
        <v>3385</v>
      </c>
      <c r="G987" t="s">
        <v>3386</v>
      </c>
      <c r="H987" t="s">
        <v>10962</v>
      </c>
      <c r="I987" s="14">
        <v>44347.583356481482</v>
      </c>
      <c r="J987" t="s">
        <v>105</v>
      </c>
      <c r="K987" t="s">
        <v>97</v>
      </c>
      <c r="L987" t="s">
        <v>98</v>
      </c>
      <c r="M987" t="s">
        <v>3387</v>
      </c>
      <c r="N987" t="s">
        <v>98</v>
      </c>
      <c r="O987" t="b">
        <v>0</v>
      </c>
      <c r="P987">
        <v>2021</v>
      </c>
      <c r="Q987" t="s">
        <v>10181</v>
      </c>
      <c r="R987">
        <v>31</v>
      </c>
      <c r="S987" t="s">
        <v>10165</v>
      </c>
      <c r="T987">
        <v>14</v>
      </c>
    </row>
    <row r="988" spans="1:20">
      <c r="A988" s="20">
        <v>986</v>
      </c>
      <c r="B988" t="s">
        <v>3388</v>
      </c>
      <c r="C988" t="s">
        <v>42</v>
      </c>
      <c r="D988" t="s">
        <v>375</v>
      </c>
      <c r="E988" t="s">
        <v>376</v>
      </c>
      <c r="F988" t="s">
        <v>3389</v>
      </c>
      <c r="G988" t="s">
        <v>2396</v>
      </c>
      <c r="H988" t="s">
        <v>10736</v>
      </c>
      <c r="I988" s="14">
        <v>44347.661990740737</v>
      </c>
      <c r="J988" t="s">
        <v>105</v>
      </c>
      <c r="K988" t="s">
        <v>97</v>
      </c>
      <c r="L988" t="s">
        <v>98</v>
      </c>
      <c r="M988" t="s">
        <v>3390</v>
      </c>
      <c r="N988" t="s">
        <v>98</v>
      </c>
      <c r="O988" t="b">
        <v>0</v>
      </c>
      <c r="P988">
        <v>2021</v>
      </c>
      <c r="Q988" t="s">
        <v>10181</v>
      </c>
      <c r="R988">
        <v>31</v>
      </c>
      <c r="S988" t="s">
        <v>10165</v>
      </c>
      <c r="T988">
        <v>15</v>
      </c>
    </row>
    <row r="989" spans="1:20">
      <c r="A989" s="20">
        <v>987</v>
      </c>
      <c r="B989" t="s">
        <v>3391</v>
      </c>
      <c r="C989" t="s">
        <v>35</v>
      </c>
      <c r="D989" t="s">
        <v>1135</v>
      </c>
      <c r="E989" t="s">
        <v>2843</v>
      </c>
      <c r="F989" t="s">
        <v>1653</v>
      </c>
      <c r="G989" t="s">
        <v>3392</v>
      </c>
      <c r="H989" t="s">
        <v>10963</v>
      </c>
      <c r="I989" s="14">
        <v>44347.722928240742</v>
      </c>
      <c r="J989" t="s">
        <v>1152</v>
      </c>
      <c r="K989" t="s">
        <v>114</v>
      </c>
      <c r="N989" t="s">
        <v>121</v>
      </c>
      <c r="O989" t="b">
        <v>0</v>
      </c>
      <c r="P989">
        <v>2021</v>
      </c>
      <c r="Q989" t="s">
        <v>10181</v>
      </c>
      <c r="R989">
        <v>31</v>
      </c>
      <c r="S989" t="s">
        <v>10165</v>
      </c>
      <c r="T989">
        <v>17</v>
      </c>
    </row>
    <row r="990" spans="1:20">
      <c r="A990" s="20">
        <v>988</v>
      </c>
      <c r="B990" t="s">
        <v>3393</v>
      </c>
      <c r="C990" t="s">
        <v>44</v>
      </c>
      <c r="D990" t="s">
        <v>375</v>
      </c>
      <c r="E990" t="s">
        <v>376</v>
      </c>
      <c r="F990" t="s">
        <v>3394</v>
      </c>
      <c r="G990" t="s">
        <v>514</v>
      </c>
      <c r="H990" t="s">
        <v>10281</v>
      </c>
      <c r="I990" s="14">
        <v>44347.779247685183</v>
      </c>
      <c r="J990" t="s">
        <v>105</v>
      </c>
      <c r="K990" t="s">
        <v>114</v>
      </c>
      <c r="L990" t="s">
        <v>98</v>
      </c>
      <c r="M990" t="s">
        <v>3395</v>
      </c>
      <c r="N990" t="s">
        <v>98</v>
      </c>
      <c r="O990" t="b">
        <v>0</v>
      </c>
      <c r="P990">
        <v>2021</v>
      </c>
      <c r="Q990" t="s">
        <v>10181</v>
      </c>
      <c r="R990">
        <v>31</v>
      </c>
      <c r="S990" t="s">
        <v>10165</v>
      </c>
      <c r="T990">
        <v>18</v>
      </c>
    </row>
    <row r="991" spans="1:20">
      <c r="A991" s="20">
        <v>989</v>
      </c>
      <c r="B991" t="s">
        <v>3396</v>
      </c>
      <c r="C991" t="s">
        <v>36</v>
      </c>
      <c r="D991" t="s">
        <v>37</v>
      </c>
      <c r="E991" t="s">
        <v>139</v>
      </c>
      <c r="F991" t="s">
        <v>140</v>
      </c>
      <c r="G991" t="s">
        <v>3397</v>
      </c>
      <c r="H991" t="s">
        <v>10964</v>
      </c>
      <c r="I991" s="14">
        <v>44347.913703703707</v>
      </c>
      <c r="J991" t="s">
        <v>105</v>
      </c>
      <c r="K991" t="s">
        <v>97</v>
      </c>
      <c r="L991" t="s">
        <v>107</v>
      </c>
      <c r="M991" t="s">
        <v>3398</v>
      </c>
      <c r="N991" t="s">
        <v>107</v>
      </c>
      <c r="O991" t="b">
        <v>1</v>
      </c>
      <c r="P991">
        <v>2021</v>
      </c>
      <c r="Q991" t="s">
        <v>10181</v>
      </c>
      <c r="R991">
        <v>31</v>
      </c>
      <c r="S991" t="s">
        <v>10165</v>
      </c>
      <c r="T991">
        <v>21</v>
      </c>
    </row>
    <row r="992" spans="1:20">
      <c r="A992" s="20">
        <v>990</v>
      </c>
      <c r="B992" t="s">
        <v>3399</v>
      </c>
      <c r="C992" t="s">
        <v>42</v>
      </c>
      <c r="D992" t="s">
        <v>375</v>
      </c>
      <c r="E992" t="s">
        <v>376</v>
      </c>
      <c r="F992" t="s">
        <v>3122</v>
      </c>
      <c r="G992" t="s">
        <v>2396</v>
      </c>
      <c r="H992" t="s">
        <v>10736</v>
      </c>
      <c r="I992" s="14">
        <v>44348.35796296296</v>
      </c>
      <c r="J992" t="s">
        <v>96</v>
      </c>
      <c r="K992" t="s">
        <v>97</v>
      </c>
      <c r="L992" t="s">
        <v>98</v>
      </c>
      <c r="M992" t="s">
        <v>3400</v>
      </c>
      <c r="N992" t="s">
        <v>98</v>
      </c>
      <c r="O992" t="b">
        <v>0</v>
      </c>
      <c r="P992">
        <v>2021</v>
      </c>
      <c r="Q992" t="s">
        <v>10179</v>
      </c>
      <c r="R992">
        <v>1</v>
      </c>
      <c r="S992" t="s">
        <v>10166</v>
      </c>
      <c r="T992">
        <v>8</v>
      </c>
    </row>
    <row r="993" spans="1:20">
      <c r="A993" s="20">
        <v>991</v>
      </c>
      <c r="B993" t="s">
        <v>3401</v>
      </c>
      <c r="C993" t="s">
        <v>56</v>
      </c>
      <c r="D993" t="s">
        <v>1039</v>
      </c>
      <c r="E993" t="s">
        <v>1040</v>
      </c>
      <c r="F993" t="s">
        <v>2597</v>
      </c>
      <c r="G993" t="s">
        <v>3402</v>
      </c>
      <c r="H993" t="s">
        <v>10965</v>
      </c>
      <c r="I993" s="14">
        <v>44348.421527777777</v>
      </c>
      <c r="J993" t="s">
        <v>96</v>
      </c>
      <c r="K993" t="s">
        <v>97</v>
      </c>
      <c r="L993" t="s">
        <v>98</v>
      </c>
      <c r="M993" t="s">
        <v>3403</v>
      </c>
      <c r="N993" t="s">
        <v>98</v>
      </c>
      <c r="O993" t="b">
        <v>0</v>
      </c>
      <c r="P993">
        <v>2021</v>
      </c>
      <c r="Q993" t="s">
        <v>10179</v>
      </c>
      <c r="R993">
        <v>1</v>
      </c>
      <c r="S993" t="s">
        <v>10166</v>
      </c>
      <c r="T993">
        <v>10</v>
      </c>
    </row>
    <row r="994" spans="1:20">
      <c r="A994" s="20">
        <v>992</v>
      </c>
      <c r="B994" t="s">
        <v>3404</v>
      </c>
      <c r="C994" t="s">
        <v>58</v>
      </c>
      <c r="D994" t="s">
        <v>289</v>
      </c>
      <c r="E994" t="s">
        <v>2164</v>
      </c>
      <c r="F994" t="s">
        <v>3405</v>
      </c>
      <c r="G994" t="s">
        <v>3406</v>
      </c>
      <c r="H994" t="s">
        <v>10966</v>
      </c>
      <c r="I994" s="14">
        <v>44348.489317129628</v>
      </c>
      <c r="J994" t="s">
        <v>96</v>
      </c>
      <c r="K994" t="s">
        <v>97</v>
      </c>
      <c r="L994" t="s">
        <v>136</v>
      </c>
      <c r="M994" t="s">
        <v>3407</v>
      </c>
      <c r="N994" t="s">
        <v>136</v>
      </c>
      <c r="O994" t="b">
        <v>0</v>
      </c>
      <c r="P994">
        <v>2021</v>
      </c>
      <c r="Q994" t="s">
        <v>10179</v>
      </c>
      <c r="R994">
        <v>1</v>
      </c>
      <c r="S994" t="s">
        <v>10166</v>
      </c>
      <c r="T994">
        <v>11</v>
      </c>
    </row>
    <row r="995" spans="1:20">
      <c r="A995" s="20">
        <v>993</v>
      </c>
      <c r="B995" t="s">
        <v>3408</v>
      </c>
      <c r="C995" t="s">
        <v>44</v>
      </c>
      <c r="D995" t="s">
        <v>507</v>
      </c>
      <c r="E995" t="s">
        <v>508</v>
      </c>
      <c r="F995" t="s">
        <v>1641</v>
      </c>
      <c r="G995" t="s">
        <v>3409</v>
      </c>
      <c r="H995" t="s">
        <v>10967</v>
      </c>
      <c r="I995" s="14">
        <v>44348.507118055553</v>
      </c>
      <c r="J995" t="s">
        <v>96</v>
      </c>
      <c r="K995" t="s">
        <v>97</v>
      </c>
      <c r="L995" t="s">
        <v>98</v>
      </c>
      <c r="M995" t="s">
        <v>2189</v>
      </c>
      <c r="N995" t="s">
        <v>98</v>
      </c>
      <c r="O995" t="b">
        <v>0</v>
      </c>
      <c r="P995">
        <v>2021</v>
      </c>
      <c r="Q995" t="s">
        <v>10179</v>
      </c>
      <c r="R995">
        <v>1</v>
      </c>
      <c r="S995" t="s">
        <v>10166</v>
      </c>
      <c r="T995">
        <v>12</v>
      </c>
    </row>
    <row r="996" spans="1:20">
      <c r="A996" s="20">
        <v>994</v>
      </c>
      <c r="B996" t="s">
        <v>3410</v>
      </c>
      <c r="C996" t="s">
        <v>58</v>
      </c>
      <c r="D996" t="s">
        <v>289</v>
      </c>
      <c r="E996" t="s">
        <v>2164</v>
      </c>
      <c r="F996" t="s">
        <v>3411</v>
      </c>
      <c r="G996" t="s">
        <v>3412</v>
      </c>
      <c r="H996" t="s">
        <v>10968</v>
      </c>
      <c r="I996" s="14">
        <v>44348.507650462961</v>
      </c>
      <c r="J996" t="s">
        <v>96</v>
      </c>
      <c r="K996" t="s">
        <v>114</v>
      </c>
      <c r="L996" t="s">
        <v>3413</v>
      </c>
      <c r="M996" t="s">
        <v>3414</v>
      </c>
      <c r="N996" t="s">
        <v>107</v>
      </c>
      <c r="O996" t="b">
        <v>0</v>
      </c>
      <c r="P996">
        <v>2021</v>
      </c>
      <c r="Q996" t="s">
        <v>10179</v>
      </c>
      <c r="R996">
        <v>1</v>
      </c>
      <c r="S996" t="s">
        <v>10166</v>
      </c>
      <c r="T996">
        <v>12</v>
      </c>
    </row>
    <row r="997" spans="1:20">
      <c r="A997" s="20">
        <v>995</v>
      </c>
      <c r="B997" t="s">
        <v>3415</v>
      </c>
      <c r="C997" t="s">
        <v>58</v>
      </c>
      <c r="D997" t="s">
        <v>2208</v>
      </c>
      <c r="E997" t="s">
        <v>276</v>
      </c>
      <c r="F997" t="s">
        <v>3211</v>
      </c>
      <c r="G997" t="s">
        <v>3416</v>
      </c>
      <c r="H997" t="s">
        <v>10969</v>
      </c>
      <c r="I997" s="14">
        <v>44348.529374999998</v>
      </c>
      <c r="J997" t="s">
        <v>96</v>
      </c>
      <c r="K997" t="s">
        <v>97</v>
      </c>
      <c r="L997" t="s">
        <v>136</v>
      </c>
      <c r="M997" t="s">
        <v>3417</v>
      </c>
      <c r="N997" t="s">
        <v>107</v>
      </c>
      <c r="O997" t="b">
        <v>0</v>
      </c>
      <c r="P997">
        <v>2021</v>
      </c>
      <c r="Q997" t="s">
        <v>10179</v>
      </c>
      <c r="R997">
        <v>1</v>
      </c>
      <c r="S997" t="s">
        <v>10166</v>
      </c>
      <c r="T997">
        <v>12</v>
      </c>
    </row>
    <row r="998" spans="1:20">
      <c r="A998" s="20">
        <v>996</v>
      </c>
      <c r="B998" t="s">
        <v>3418</v>
      </c>
      <c r="C998" t="s">
        <v>42</v>
      </c>
      <c r="D998" t="s">
        <v>375</v>
      </c>
      <c r="E998" t="s">
        <v>376</v>
      </c>
      <c r="F998" t="s">
        <v>1191</v>
      </c>
      <c r="G998" t="s">
        <v>2396</v>
      </c>
      <c r="H998" t="s">
        <v>10736</v>
      </c>
      <c r="I998" s="14">
        <v>44348.555486111109</v>
      </c>
      <c r="J998" t="s">
        <v>96</v>
      </c>
      <c r="K998" t="s">
        <v>97</v>
      </c>
      <c r="L998" t="s">
        <v>98</v>
      </c>
      <c r="M998" t="s">
        <v>2576</v>
      </c>
      <c r="N998" t="s">
        <v>98</v>
      </c>
      <c r="O998" t="b">
        <v>0</v>
      </c>
      <c r="P998">
        <v>2021</v>
      </c>
      <c r="Q998" t="s">
        <v>10179</v>
      </c>
      <c r="R998">
        <v>1</v>
      </c>
      <c r="S998" t="s">
        <v>10166</v>
      </c>
      <c r="T998">
        <v>13</v>
      </c>
    </row>
    <row r="999" spans="1:20">
      <c r="A999" s="20">
        <v>997</v>
      </c>
      <c r="B999" t="s">
        <v>3419</v>
      </c>
      <c r="C999" t="s">
        <v>42</v>
      </c>
      <c r="D999" t="s">
        <v>375</v>
      </c>
      <c r="E999" t="s">
        <v>376</v>
      </c>
      <c r="F999" t="s">
        <v>1191</v>
      </c>
      <c r="G999" t="s">
        <v>2396</v>
      </c>
      <c r="H999" t="s">
        <v>10736</v>
      </c>
      <c r="I999" s="14">
        <v>44348.557627314818</v>
      </c>
      <c r="J999" t="s">
        <v>96</v>
      </c>
      <c r="K999" t="s">
        <v>97</v>
      </c>
      <c r="L999" t="s">
        <v>98</v>
      </c>
      <c r="M999" t="s">
        <v>3420</v>
      </c>
      <c r="N999" t="s">
        <v>98</v>
      </c>
      <c r="O999" t="b">
        <v>0</v>
      </c>
      <c r="P999">
        <v>2021</v>
      </c>
      <c r="Q999" t="s">
        <v>10179</v>
      </c>
      <c r="R999">
        <v>1</v>
      </c>
      <c r="S999" t="s">
        <v>10166</v>
      </c>
      <c r="T999">
        <v>13</v>
      </c>
    </row>
    <row r="1000" spans="1:20">
      <c r="A1000" s="20">
        <v>998</v>
      </c>
      <c r="B1000" t="s">
        <v>3421</v>
      </c>
      <c r="C1000" t="s">
        <v>42</v>
      </c>
      <c r="D1000" t="s">
        <v>375</v>
      </c>
      <c r="E1000" t="s">
        <v>376</v>
      </c>
      <c r="F1000" t="s">
        <v>3422</v>
      </c>
      <c r="G1000" t="s">
        <v>2833</v>
      </c>
      <c r="H1000" t="s">
        <v>10835</v>
      </c>
      <c r="I1000" s="14">
        <v>44348.677222222221</v>
      </c>
      <c r="J1000" t="s">
        <v>96</v>
      </c>
      <c r="K1000" t="s">
        <v>97</v>
      </c>
      <c r="L1000" t="s">
        <v>98</v>
      </c>
      <c r="M1000" t="s">
        <v>3423</v>
      </c>
      <c r="N1000" t="s">
        <v>98</v>
      </c>
      <c r="O1000" t="b">
        <v>0</v>
      </c>
      <c r="P1000">
        <v>2021</v>
      </c>
      <c r="Q1000" t="s">
        <v>10179</v>
      </c>
      <c r="R1000">
        <v>1</v>
      </c>
      <c r="S1000" t="s">
        <v>10166</v>
      </c>
      <c r="T1000">
        <v>16</v>
      </c>
    </row>
    <row r="1001" spans="1:20">
      <c r="A1001" s="20">
        <v>999</v>
      </c>
      <c r="B1001" t="s">
        <v>3424</v>
      </c>
      <c r="C1001" t="s">
        <v>58</v>
      </c>
      <c r="D1001" t="s">
        <v>275</v>
      </c>
      <c r="E1001" t="s">
        <v>276</v>
      </c>
      <c r="F1001" t="s">
        <v>3405</v>
      </c>
      <c r="G1001" t="s">
        <v>3425</v>
      </c>
      <c r="H1001" t="s">
        <v>3425</v>
      </c>
      <c r="I1001" s="14">
        <v>44348.700370370367</v>
      </c>
      <c r="J1001" t="s">
        <v>96</v>
      </c>
      <c r="K1001" t="s">
        <v>97</v>
      </c>
      <c r="L1001" t="s">
        <v>107</v>
      </c>
      <c r="M1001" t="s">
        <v>3426</v>
      </c>
      <c r="N1001" t="s">
        <v>107</v>
      </c>
      <c r="O1001" t="b">
        <v>0</v>
      </c>
      <c r="P1001">
        <v>2021</v>
      </c>
      <c r="Q1001" t="s">
        <v>10179</v>
      </c>
      <c r="R1001">
        <v>1</v>
      </c>
      <c r="S1001" t="s">
        <v>10166</v>
      </c>
      <c r="T1001">
        <v>16</v>
      </c>
    </row>
    <row r="1002" spans="1:20">
      <c r="A1002" s="20">
        <v>1000</v>
      </c>
      <c r="B1002" t="s">
        <v>3427</v>
      </c>
      <c r="C1002" t="s">
        <v>35</v>
      </c>
      <c r="D1002" t="s">
        <v>180</v>
      </c>
      <c r="E1002" t="s">
        <v>466</v>
      </c>
      <c r="F1002" t="s">
        <v>960</v>
      </c>
      <c r="G1002" t="s">
        <v>3428</v>
      </c>
      <c r="H1002" t="s">
        <v>10970</v>
      </c>
      <c r="I1002" s="14">
        <v>44348.722916666673</v>
      </c>
      <c r="J1002" t="s">
        <v>96</v>
      </c>
      <c r="K1002" t="s">
        <v>114</v>
      </c>
      <c r="L1002" t="s">
        <v>109</v>
      </c>
      <c r="M1002" t="s">
        <v>3429</v>
      </c>
      <c r="N1002" t="s">
        <v>109</v>
      </c>
      <c r="O1002" t="b">
        <v>0</v>
      </c>
      <c r="P1002">
        <v>2021</v>
      </c>
      <c r="Q1002" t="s">
        <v>10179</v>
      </c>
      <c r="R1002">
        <v>1</v>
      </c>
      <c r="S1002" t="s">
        <v>10166</v>
      </c>
      <c r="T1002">
        <v>17</v>
      </c>
    </row>
    <row r="1003" spans="1:20">
      <c r="A1003" s="20">
        <v>1001</v>
      </c>
      <c r="B1003" t="s">
        <v>3430</v>
      </c>
      <c r="C1003" t="s">
        <v>44</v>
      </c>
      <c r="D1003" t="s">
        <v>507</v>
      </c>
      <c r="E1003" t="s">
        <v>508</v>
      </c>
      <c r="F1003" t="s">
        <v>3431</v>
      </c>
      <c r="G1003" t="s">
        <v>3432</v>
      </c>
      <c r="H1003" t="s">
        <v>10971</v>
      </c>
      <c r="I1003" s="14">
        <v>44348.765601851846</v>
      </c>
      <c r="J1003" t="s">
        <v>96</v>
      </c>
      <c r="K1003" t="s">
        <v>114</v>
      </c>
      <c r="L1003" t="s">
        <v>98</v>
      </c>
      <c r="M1003" t="s">
        <v>3433</v>
      </c>
      <c r="N1003" t="s">
        <v>98</v>
      </c>
      <c r="O1003" t="b">
        <v>0</v>
      </c>
      <c r="P1003">
        <v>2021</v>
      </c>
      <c r="Q1003" t="s">
        <v>10179</v>
      </c>
      <c r="R1003">
        <v>1</v>
      </c>
      <c r="S1003" t="s">
        <v>10166</v>
      </c>
      <c r="T1003">
        <v>18</v>
      </c>
    </row>
    <row r="1004" spans="1:20">
      <c r="A1004" s="20">
        <v>1002</v>
      </c>
      <c r="B1004" t="s">
        <v>3434</v>
      </c>
      <c r="C1004" t="s">
        <v>42</v>
      </c>
      <c r="D1004" t="s">
        <v>375</v>
      </c>
      <c r="E1004" t="s">
        <v>376</v>
      </c>
      <c r="F1004" t="s">
        <v>3389</v>
      </c>
      <c r="G1004" t="s">
        <v>2396</v>
      </c>
      <c r="H1004" t="s">
        <v>10736</v>
      </c>
      <c r="I1004" s="14">
        <v>44349.446875000001</v>
      </c>
      <c r="J1004" t="s">
        <v>96</v>
      </c>
      <c r="K1004" t="s">
        <v>97</v>
      </c>
      <c r="L1004" t="s">
        <v>98</v>
      </c>
      <c r="M1004" t="s">
        <v>2576</v>
      </c>
      <c r="N1004" t="s">
        <v>98</v>
      </c>
      <c r="O1004" t="b">
        <v>0</v>
      </c>
      <c r="P1004">
        <v>2021</v>
      </c>
      <c r="Q1004" t="s">
        <v>10179</v>
      </c>
      <c r="R1004">
        <v>2</v>
      </c>
      <c r="S1004" t="s">
        <v>10167</v>
      </c>
      <c r="T1004">
        <v>10</v>
      </c>
    </row>
    <row r="1005" spans="1:20">
      <c r="A1005" s="20">
        <v>1003</v>
      </c>
      <c r="B1005" t="s">
        <v>3435</v>
      </c>
      <c r="C1005" t="s">
        <v>35</v>
      </c>
      <c r="D1005" t="s">
        <v>117</v>
      </c>
      <c r="E1005" t="s">
        <v>118</v>
      </c>
      <c r="F1005" t="s">
        <v>1420</v>
      </c>
      <c r="G1005" t="s">
        <v>3436</v>
      </c>
      <c r="H1005" t="s">
        <v>10972</v>
      </c>
      <c r="I1005" s="14">
        <v>44349.454664351862</v>
      </c>
      <c r="J1005" t="s">
        <v>96</v>
      </c>
      <c r="K1005" t="s">
        <v>97</v>
      </c>
      <c r="L1005" t="s">
        <v>121</v>
      </c>
      <c r="M1005" t="s">
        <v>3437</v>
      </c>
      <c r="N1005" t="s">
        <v>109</v>
      </c>
      <c r="O1005" t="b">
        <v>0</v>
      </c>
      <c r="P1005">
        <v>2021</v>
      </c>
      <c r="Q1005" t="s">
        <v>10179</v>
      </c>
      <c r="R1005">
        <v>2</v>
      </c>
      <c r="S1005" t="s">
        <v>10167</v>
      </c>
      <c r="T1005">
        <v>10</v>
      </c>
    </row>
    <row r="1006" spans="1:20">
      <c r="A1006" s="20">
        <v>1004</v>
      </c>
      <c r="B1006" t="s">
        <v>3438</v>
      </c>
      <c r="C1006" t="s">
        <v>36</v>
      </c>
      <c r="D1006" t="s">
        <v>37</v>
      </c>
      <c r="E1006" t="s">
        <v>133</v>
      </c>
      <c r="F1006" t="s">
        <v>491</v>
      </c>
      <c r="G1006" t="s">
        <v>3439</v>
      </c>
      <c r="H1006" t="s">
        <v>10973</v>
      </c>
      <c r="I1006" s="14">
        <v>44349.472928240742</v>
      </c>
      <c r="J1006" t="s">
        <v>96</v>
      </c>
      <c r="K1006" t="s">
        <v>97</v>
      </c>
      <c r="L1006" t="s">
        <v>107</v>
      </c>
      <c r="M1006" t="s">
        <v>3440</v>
      </c>
      <c r="N1006" t="s">
        <v>107</v>
      </c>
      <c r="O1006" t="b">
        <v>0</v>
      </c>
      <c r="P1006">
        <v>2021</v>
      </c>
      <c r="Q1006" t="s">
        <v>10179</v>
      </c>
      <c r="R1006">
        <v>2</v>
      </c>
      <c r="S1006" t="s">
        <v>10167</v>
      </c>
      <c r="T1006">
        <v>11</v>
      </c>
    </row>
    <row r="1007" spans="1:20">
      <c r="A1007" s="20">
        <v>1005</v>
      </c>
      <c r="B1007" t="s">
        <v>3441</v>
      </c>
      <c r="C1007" t="s">
        <v>42</v>
      </c>
      <c r="D1007" t="s">
        <v>507</v>
      </c>
      <c r="E1007" t="s">
        <v>508</v>
      </c>
      <c r="F1007" t="s">
        <v>2537</v>
      </c>
      <c r="G1007" t="s">
        <v>3442</v>
      </c>
      <c r="H1007" t="s">
        <v>10974</v>
      </c>
      <c r="I1007" s="14">
        <v>44349.497812499998</v>
      </c>
      <c r="J1007" t="s">
        <v>96</v>
      </c>
      <c r="K1007" t="s">
        <v>114</v>
      </c>
      <c r="L1007" t="s">
        <v>98</v>
      </c>
      <c r="M1007" t="s">
        <v>3290</v>
      </c>
      <c r="N1007" t="s">
        <v>98</v>
      </c>
      <c r="O1007" t="b">
        <v>0</v>
      </c>
      <c r="P1007">
        <v>2021</v>
      </c>
      <c r="Q1007" t="s">
        <v>10179</v>
      </c>
      <c r="R1007">
        <v>2</v>
      </c>
      <c r="S1007" t="s">
        <v>10167</v>
      </c>
      <c r="T1007">
        <v>11</v>
      </c>
    </row>
    <row r="1008" spans="1:20">
      <c r="A1008" s="20">
        <v>1006</v>
      </c>
      <c r="B1008" t="s">
        <v>3443</v>
      </c>
      <c r="C1008" t="s">
        <v>42</v>
      </c>
      <c r="D1008" t="s">
        <v>215</v>
      </c>
      <c r="E1008" t="s">
        <v>216</v>
      </c>
      <c r="F1008" t="s">
        <v>636</v>
      </c>
      <c r="G1008" t="s">
        <v>1092</v>
      </c>
      <c r="H1008" t="s">
        <v>10425</v>
      </c>
      <c r="I1008" s="14">
        <v>44349.555196759262</v>
      </c>
      <c r="J1008" t="s">
        <v>96</v>
      </c>
      <c r="K1008" t="s">
        <v>97</v>
      </c>
      <c r="L1008" t="s">
        <v>98</v>
      </c>
      <c r="M1008" t="s">
        <v>3444</v>
      </c>
      <c r="N1008" t="s">
        <v>98</v>
      </c>
      <c r="O1008" t="b">
        <v>0</v>
      </c>
      <c r="P1008">
        <v>2021</v>
      </c>
      <c r="Q1008" t="s">
        <v>10179</v>
      </c>
      <c r="R1008">
        <v>2</v>
      </c>
      <c r="S1008" t="s">
        <v>10167</v>
      </c>
      <c r="T1008">
        <v>13</v>
      </c>
    </row>
    <row r="1009" spans="1:20">
      <c r="A1009" s="20">
        <v>1007</v>
      </c>
      <c r="B1009" t="s">
        <v>3445</v>
      </c>
      <c r="C1009" t="s">
        <v>44</v>
      </c>
      <c r="D1009" t="s">
        <v>507</v>
      </c>
      <c r="E1009" t="s">
        <v>508</v>
      </c>
      <c r="F1009" t="s">
        <v>509</v>
      </c>
      <c r="G1009" t="s">
        <v>2058</v>
      </c>
      <c r="H1009" t="s">
        <v>10655</v>
      </c>
      <c r="I1009" s="14">
        <v>44349.574513888889</v>
      </c>
      <c r="J1009" t="s">
        <v>96</v>
      </c>
      <c r="K1009" t="s">
        <v>114</v>
      </c>
      <c r="L1009" t="s">
        <v>98</v>
      </c>
      <c r="M1009" t="s">
        <v>3446</v>
      </c>
      <c r="N1009" t="s">
        <v>98</v>
      </c>
      <c r="O1009" t="b">
        <v>0</v>
      </c>
      <c r="P1009">
        <v>2021</v>
      </c>
      <c r="Q1009" t="s">
        <v>10179</v>
      </c>
      <c r="R1009">
        <v>2</v>
      </c>
      <c r="S1009" t="s">
        <v>10167</v>
      </c>
      <c r="T1009">
        <v>13</v>
      </c>
    </row>
    <row r="1010" spans="1:20">
      <c r="A1010" s="20">
        <v>1008</v>
      </c>
      <c r="B1010" t="s">
        <v>3447</v>
      </c>
      <c r="C1010" t="s">
        <v>44</v>
      </c>
      <c r="D1010" t="s">
        <v>507</v>
      </c>
      <c r="E1010" t="s">
        <v>508</v>
      </c>
      <c r="F1010" t="s">
        <v>3448</v>
      </c>
      <c r="G1010" t="s">
        <v>3449</v>
      </c>
      <c r="H1010" t="s">
        <v>10975</v>
      </c>
      <c r="I1010" s="14">
        <v>44349.605115740742</v>
      </c>
      <c r="J1010" t="s">
        <v>96</v>
      </c>
      <c r="K1010" t="s">
        <v>114</v>
      </c>
      <c r="L1010" t="s">
        <v>98</v>
      </c>
      <c r="M1010" t="s">
        <v>3450</v>
      </c>
      <c r="N1010" t="s">
        <v>98</v>
      </c>
      <c r="O1010" t="b">
        <v>0</v>
      </c>
      <c r="P1010">
        <v>2021</v>
      </c>
      <c r="Q1010" t="s">
        <v>10179</v>
      </c>
      <c r="R1010">
        <v>2</v>
      </c>
      <c r="S1010" t="s">
        <v>10167</v>
      </c>
      <c r="T1010">
        <v>14</v>
      </c>
    </row>
    <row r="1011" spans="1:20">
      <c r="A1011" s="20">
        <v>1009</v>
      </c>
      <c r="B1011" t="s">
        <v>3451</v>
      </c>
      <c r="C1011" t="s">
        <v>42</v>
      </c>
      <c r="D1011" t="s">
        <v>215</v>
      </c>
      <c r="E1011" t="s">
        <v>216</v>
      </c>
      <c r="F1011" t="s">
        <v>2791</v>
      </c>
      <c r="G1011" t="s">
        <v>3452</v>
      </c>
      <c r="H1011" t="s">
        <v>10976</v>
      </c>
      <c r="I1011" s="14">
        <v>44349.626354166663</v>
      </c>
      <c r="J1011" t="s">
        <v>96</v>
      </c>
      <c r="K1011" t="s">
        <v>97</v>
      </c>
      <c r="L1011" t="s">
        <v>98</v>
      </c>
      <c r="M1011" t="s">
        <v>3444</v>
      </c>
      <c r="N1011" t="s">
        <v>98</v>
      </c>
      <c r="O1011" t="b">
        <v>0</v>
      </c>
      <c r="P1011">
        <v>2021</v>
      </c>
      <c r="Q1011" t="s">
        <v>10179</v>
      </c>
      <c r="R1011">
        <v>2</v>
      </c>
      <c r="S1011" t="s">
        <v>10167</v>
      </c>
      <c r="T1011">
        <v>15</v>
      </c>
    </row>
    <row r="1012" spans="1:20">
      <c r="A1012" s="20">
        <v>1010</v>
      </c>
      <c r="B1012" t="s">
        <v>3453</v>
      </c>
      <c r="C1012" t="s">
        <v>42</v>
      </c>
      <c r="D1012" t="s">
        <v>1857</v>
      </c>
      <c r="E1012" t="s">
        <v>1858</v>
      </c>
      <c r="F1012" t="s">
        <v>3454</v>
      </c>
      <c r="G1012" t="s">
        <v>3455</v>
      </c>
      <c r="H1012" t="s">
        <v>10977</v>
      </c>
      <c r="I1012" s="14">
        <v>44349.625034722223</v>
      </c>
      <c r="J1012" t="s">
        <v>96</v>
      </c>
      <c r="K1012" t="s">
        <v>97</v>
      </c>
      <c r="L1012" t="s">
        <v>98</v>
      </c>
      <c r="M1012" t="s">
        <v>3456</v>
      </c>
      <c r="N1012" t="s">
        <v>98</v>
      </c>
      <c r="O1012" t="b">
        <v>0</v>
      </c>
      <c r="P1012">
        <v>2021</v>
      </c>
      <c r="Q1012" t="s">
        <v>10179</v>
      </c>
      <c r="R1012">
        <v>2</v>
      </c>
      <c r="S1012" t="s">
        <v>10167</v>
      </c>
      <c r="T1012">
        <v>15</v>
      </c>
    </row>
    <row r="1013" spans="1:20">
      <c r="A1013" s="20">
        <v>1011</v>
      </c>
      <c r="B1013" t="s">
        <v>3457</v>
      </c>
      <c r="C1013" t="s">
        <v>42</v>
      </c>
      <c r="D1013" t="s">
        <v>215</v>
      </c>
      <c r="E1013" t="s">
        <v>216</v>
      </c>
      <c r="F1013" t="s">
        <v>1420</v>
      </c>
      <c r="G1013" t="s">
        <v>3458</v>
      </c>
      <c r="H1013" t="s">
        <v>10978</v>
      </c>
      <c r="I1013" s="14">
        <v>44349.664490740739</v>
      </c>
      <c r="J1013" t="s">
        <v>96</v>
      </c>
      <c r="K1013" t="s">
        <v>97</v>
      </c>
      <c r="L1013" t="s">
        <v>98</v>
      </c>
      <c r="M1013" t="s">
        <v>3444</v>
      </c>
      <c r="N1013" t="s">
        <v>98</v>
      </c>
      <c r="O1013" t="b">
        <v>0</v>
      </c>
      <c r="P1013">
        <v>2021</v>
      </c>
      <c r="Q1013" t="s">
        <v>10179</v>
      </c>
      <c r="R1013">
        <v>2</v>
      </c>
      <c r="S1013" t="s">
        <v>10167</v>
      </c>
      <c r="T1013">
        <v>15</v>
      </c>
    </row>
    <row r="1014" spans="1:20">
      <c r="A1014" s="20">
        <v>1012</v>
      </c>
      <c r="B1014" t="s">
        <v>3459</v>
      </c>
      <c r="C1014" t="s">
        <v>42</v>
      </c>
      <c r="D1014" t="s">
        <v>215</v>
      </c>
      <c r="E1014" t="s">
        <v>216</v>
      </c>
      <c r="F1014" t="s">
        <v>3460</v>
      </c>
      <c r="G1014" t="s">
        <v>3461</v>
      </c>
      <c r="H1014" t="s">
        <v>10979</v>
      </c>
      <c r="I1014" s="14">
        <v>44349.678252314807</v>
      </c>
      <c r="J1014" t="s">
        <v>96</v>
      </c>
      <c r="K1014" t="s">
        <v>114</v>
      </c>
      <c r="L1014" t="s">
        <v>98</v>
      </c>
      <c r="M1014" t="s">
        <v>3462</v>
      </c>
      <c r="N1014" t="s">
        <v>98</v>
      </c>
      <c r="O1014" t="b">
        <v>0</v>
      </c>
      <c r="P1014">
        <v>2021</v>
      </c>
      <c r="Q1014" t="s">
        <v>10179</v>
      </c>
      <c r="R1014">
        <v>2</v>
      </c>
      <c r="S1014" t="s">
        <v>10167</v>
      </c>
      <c r="T1014">
        <v>16</v>
      </c>
    </row>
    <row r="1015" spans="1:20">
      <c r="A1015" s="20">
        <v>1013</v>
      </c>
      <c r="B1015" t="s">
        <v>3463</v>
      </c>
      <c r="C1015" t="s">
        <v>42</v>
      </c>
      <c r="D1015" t="s">
        <v>215</v>
      </c>
      <c r="E1015" t="s">
        <v>216</v>
      </c>
      <c r="F1015" t="s">
        <v>3464</v>
      </c>
      <c r="G1015" t="s">
        <v>1092</v>
      </c>
      <c r="H1015" t="s">
        <v>10425</v>
      </c>
      <c r="I1015" s="14">
        <v>44349.726666666669</v>
      </c>
      <c r="J1015" t="s">
        <v>96</v>
      </c>
      <c r="K1015" t="s">
        <v>97</v>
      </c>
      <c r="L1015" t="s">
        <v>98</v>
      </c>
      <c r="M1015" t="s">
        <v>3465</v>
      </c>
      <c r="N1015" t="s">
        <v>98</v>
      </c>
      <c r="O1015" t="b">
        <v>0</v>
      </c>
      <c r="P1015">
        <v>2021</v>
      </c>
      <c r="Q1015" t="s">
        <v>10179</v>
      </c>
      <c r="R1015">
        <v>2</v>
      </c>
      <c r="S1015" t="s">
        <v>10167</v>
      </c>
      <c r="T1015">
        <v>17</v>
      </c>
    </row>
    <row r="1016" spans="1:20">
      <c r="A1016" s="20">
        <v>1014</v>
      </c>
      <c r="B1016" t="s">
        <v>3466</v>
      </c>
      <c r="C1016" t="s">
        <v>44</v>
      </c>
      <c r="D1016" t="s">
        <v>507</v>
      </c>
      <c r="E1016" t="s">
        <v>508</v>
      </c>
      <c r="F1016" t="s">
        <v>3467</v>
      </c>
      <c r="G1016" t="s">
        <v>3468</v>
      </c>
      <c r="H1016" t="s">
        <v>10980</v>
      </c>
      <c r="I1016" s="14">
        <v>44349.740266203713</v>
      </c>
      <c r="J1016" t="s">
        <v>96</v>
      </c>
      <c r="K1016" t="s">
        <v>97</v>
      </c>
      <c r="L1016" t="s">
        <v>98</v>
      </c>
      <c r="M1016" t="s">
        <v>3469</v>
      </c>
      <c r="N1016" t="s">
        <v>98</v>
      </c>
      <c r="O1016" t="b">
        <v>0</v>
      </c>
      <c r="P1016">
        <v>2021</v>
      </c>
      <c r="Q1016" t="s">
        <v>10179</v>
      </c>
      <c r="R1016">
        <v>2</v>
      </c>
      <c r="S1016" t="s">
        <v>10167</v>
      </c>
      <c r="T1016">
        <v>17</v>
      </c>
    </row>
    <row r="1017" spans="1:20">
      <c r="A1017" s="20">
        <v>1015</v>
      </c>
      <c r="B1017" t="s">
        <v>3470</v>
      </c>
      <c r="C1017" t="s">
        <v>42</v>
      </c>
      <c r="D1017" t="s">
        <v>215</v>
      </c>
      <c r="E1017" t="s">
        <v>216</v>
      </c>
      <c r="F1017" t="s">
        <v>3471</v>
      </c>
      <c r="G1017" t="s">
        <v>1092</v>
      </c>
      <c r="H1017" t="s">
        <v>10425</v>
      </c>
      <c r="I1017" s="14">
        <v>44349.817777777767</v>
      </c>
      <c r="J1017" t="s">
        <v>96</v>
      </c>
      <c r="K1017" t="s">
        <v>97</v>
      </c>
      <c r="L1017" t="s">
        <v>98</v>
      </c>
      <c r="M1017" t="s">
        <v>3472</v>
      </c>
      <c r="N1017" t="s">
        <v>98</v>
      </c>
      <c r="O1017" t="b">
        <v>0</v>
      </c>
      <c r="P1017">
        <v>2021</v>
      </c>
      <c r="Q1017" t="s">
        <v>10179</v>
      </c>
      <c r="R1017">
        <v>2</v>
      </c>
      <c r="S1017" t="s">
        <v>10167</v>
      </c>
      <c r="T1017">
        <v>19</v>
      </c>
    </row>
    <row r="1018" spans="1:20">
      <c r="A1018" s="20">
        <v>1016</v>
      </c>
      <c r="B1018" t="s">
        <v>3473</v>
      </c>
      <c r="C1018" t="s">
        <v>42</v>
      </c>
      <c r="D1018" t="s">
        <v>215</v>
      </c>
      <c r="E1018" t="s">
        <v>216</v>
      </c>
      <c r="F1018" t="s">
        <v>3474</v>
      </c>
      <c r="G1018" t="s">
        <v>1092</v>
      </c>
      <c r="H1018" t="s">
        <v>10425</v>
      </c>
      <c r="I1018" s="14">
        <v>44349.842430555553</v>
      </c>
      <c r="J1018" t="s">
        <v>96</v>
      </c>
      <c r="K1018" t="s">
        <v>97</v>
      </c>
      <c r="L1018" t="s">
        <v>98</v>
      </c>
      <c r="M1018" t="s">
        <v>3475</v>
      </c>
      <c r="N1018" t="s">
        <v>98</v>
      </c>
      <c r="O1018" t="b">
        <v>0</v>
      </c>
      <c r="P1018">
        <v>2021</v>
      </c>
      <c r="Q1018" t="s">
        <v>10179</v>
      </c>
      <c r="R1018">
        <v>2</v>
      </c>
      <c r="S1018" t="s">
        <v>10167</v>
      </c>
      <c r="T1018">
        <v>20</v>
      </c>
    </row>
    <row r="1019" spans="1:20">
      <c r="A1019" s="20">
        <v>1017</v>
      </c>
      <c r="B1019" t="s">
        <v>3476</v>
      </c>
      <c r="C1019" t="s">
        <v>42</v>
      </c>
      <c r="D1019" t="s">
        <v>215</v>
      </c>
      <c r="E1019" t="s">
        <v>216</v>
      </c>
      <c r="F1019" t="s">
        <v>3477</v>
      </c>
      <c r="G1019" t="s">
        <v>3478</v>
      </c>
      <c r="H1019" t="s">
        <v>10981</v>
      </c>
      <c r="I1019" s="14">
        <v>44349.862604166658</v>
      </c>
      <c r="J1019" t="s">
        <v>96</v>
      </c>
      <c r="K1019" t="s">
        <v>97</v>
      </c>
      <c r="L1019" t="s">
        <v>98</v>
      </c>
      <c r="M1019" t="s">
        <v>3479</v>
      </c>
      <c r="N1019" t="s">
        <v>98</v>
      </c>
      <c r="O1019" t="b">
        <v>0</v>
      </c>
      <c r="P1019">
        <v>2021</v>
      </c>
      <c r="Q1019" t="s">
        <v>10179</v>
      </c>
      <c r="R1019">
        <v>2</v>
      </c>
      <c r="S1019" t="s">
        <v>10167</v>
      </c>
      <c r="T1019">
        <v>20</v>
      </c>
    </row>
    <row r="1020" spans="1:20">
      <c r="A1020" s="20">
        <v>1018</v>
      </c>
      <c r="B1020" t="s">
        <v>3480</v>
      </c>
      <c r="C1020" t="s">
        <v>42</v>
      </c>
      <c r="D1020" t="s">
        <v>375</v>
      </c>
      <c r="E1020" t="s">
        <v>376</v>
      </c>
      <c r="F1020" t="s">
        <v>3481</v>
      </c>
      <c r="G1020" t="s">
        <v>2396</v>
      </c>
      <c r="H1020" t="s">
        <v>10736</v>
      </c>
      <c r="I1020" s="14">
        <v>44350.348020833328</v>
      </c>
      <c r="J1020" t="s">
        <v>96</v>
      </c>
      <c r="K1020" t="s">
        <v>97</v>
      </c>
      <c r="L1020" t="s">
        <v>98</v>
      </c>
      <c r="M1020" t="s">
        <v>3482</v>
      </c>
      <c r="N1020" t="s">
        <v>98</v>
      </c>
      <c r="O1020" t="b">
        <v>0</v>
      </c>
      <c r="P1020">
        <v>2021</v>
      </c>
      <c r="Q1020" t="s">
        <v>10179</v>
      </c>
      <c r="R1020">
        <v>3</v>
      </c>
      <c r="S1020" t="s">
        <v>10168</v>
      </c>
      <c r="T1020">
        <v>8</v>
      </c>
    </row>
    <row r="1021" spans="1:20">
      <c r="A1021" s="20">
        <v>1019</v>
      </c>
      <c r="B1021" t="s">
        <v>3483</v>
      </c>
      <c r="C1021" t="s">
        <v>35</v>
      </c>
      <c r="D1021" t="s">
        <v>180</v>
      </c>
      <c r="E1021" t="s">
        <v>181</v>
      </c>
      <c r="F1021" t="s">
        <v>380</v>
      </c>
      <c r="G1021" t="s">
        <v>3484</v>
      </c>
      <c r="H1021" t="s">
        <v>10982</v>
      </c>
      <c r="I1021" s="14">
        <v>44350.378472222219</v>
      </c>
      <c r="J1021" t="s">
        <v>96</v>
      </c>
      <c r="K1021" t="s">
        <v>97</v>
      </c>
      <c r="L1021" t="s">
        <v>109</v>
      </c>
      <c r="M1021" t="s">
        <v>3485</v>
      </c>
      <c r="N1021" t="s">
        <v>109</v>
      </c>
      <c r="O1021" t="b">
        <v>0</v>
      </c>
      <c r="P1021">
        <v>2021</v>
      </c>
      <c r="Q1021" t="s">
        <v>10179</v>
      </c>
      <c r="R1021">
        <v>3</v>
      </c>
      <c r="S1021" t="s">
        <v>10168</v>
      </c>
      <c r="T1021">
        <v>9</v>
      </c>
    </row>
    <row r="1022" spans="1:20">
      <c r="A1022" s="20">
        <v>1020</v>
      </c>
      <c r="B1022" t="s">
        <v>3486</v>
      </c>
      <c r="C1022" t="s">
        <v>42</v>
      </c>
      <c r="D1022" t="s">
        <v>215</v>
      </c>
      <c r="E1022" t="s">
        <v>216</v>
      </c>
      <c r="F1022" t="s">
        <v>3487</v>
      </c>
      <c r="G1022" t="s">
        <v>3488</v>
      </c>
      <c r="H1022" t="s">
        <v>10983</v>
      </c>
      <c r="I1022" s="14">
        <v>44350.47415509259</v>
      </c>
      <c r="J1022" t="s">
        <v>96</v>
      </c>
      <c r="K1022" t="s">
        <v>97</v>
      </c>
      <c r="L1022" t="s">
        <v>98</v>
      </c>
      <c r="M1022" t="s">
        <v>3489</v>
      </c>
      <c r="N1022" t="s">
        <v>98</v>
      </c>
      <c r="O1022" t="b">
        <v>0</v>
      </c>
      <c r="P1022">
        <v>2021</v>
      </c>
      <c r="Q1022" t="s">
        <v>10179</v>
      </c>
      <c r="R1022">
        <v>3</v>
      </c>
      <c r="S1022" t="s">
        <v>10168</v>
      </c>
      <c r="T1022">
        <v>11</v>
      </c>
    </row>
    <row r="1023" spans="1:20">
      <c r="A1023" s="20">
        <v>1021</v>
      </c>
      <c r="B1023" t="s">
        <v>3490</v>
      </c>
      <c r="C1023" t="s">
        <v>42</v>
      </c>
      <c r="D1023" t="s">
        <v>507</v>
      </c>
      <c r="E1023" t="s">
        <v>508</v>
      </c>
      <c r="F1023" t="s">
        <v>3491</v>
      </c>
      <c r="G1023" t="s">
        <v>3492</v>
      </c>
      <c r="H1023" t="s">
        <v>10984</v>
      </c>
      <c r="I1023" s="14">
        <v>44350.496319444443</v>
      </c>
      <c r="J1023" t="s">
        <v>96</v>
      </c>
      <c r="K1023" t="s">
        <v>97</v>
      </c>
      <c r="L1023" t="s">
        <v>98</v>
      </c>
      <c r="M1023" t="s">
        <v>3493</v>
      </c>
      <c r="N1023" t="s">
        <v>98</v>
      </c>
      <c r="O1023" t="b">
        <v>0</v>
      </c>
      <c r="P1023">
        <v>2021</v>
      </c>
      <c r="Q1023" t="s">
        <v>10179</v>
      </c>
      <c r="R1023">
        <v>3</v>
      </c>
      <c r="S1023" t="s">
        <v>10168</v>
      </c>
      <c r="T1023">
        <v>11</v>
      </c>
    </row>
    <row r="1024" spans="1:20">
      <c r="A1024" s="20">
        <v>1022</v>
      </c>
      <c r="B1024" t="s">
        <v>3494</v>
      </c>
      <c r="C1024" t="s">
        <v>42</v>
      </c>
      <c r="D1024" t="s">
        <v>215</v>
      </c>
      <c r="E1024" t="s">
        <v>216</v>
      </c>
      <c r="F1024" t="s">
        <v>3471</v>
      </c>
      <c r="G1024" t="s">
        <v>335</v>
      </c>
      <c r="H1024" t="s">
        <v>10242</v>
      </c>
      <c r="I1024" s="14">
        <v>44350.491828703707</v>
      </c>
      <c r="J1024" t="s">
        <v>96</v>
      </c>
      <c r="K1024" t="s">
        <v>114</v>
      </c>
      <c r="L1024" t="s">
        <v>98</v>
      </c>
      <c r="M1024" t="s">
        <v>3495</v>
      </c>
      <c r="N1024" t="s">
        <v>98</v>
      </c>
      <c r="O1024" t="b">
        <v>0</v>
      </c>
      <c r="P1024">
        <v>2021</v>
      </c>
      <c r="Q1024" t="s">
        <v>10179</v>
      </c>
      <c r="R1024">
        <v>3</v>
      </c>
      <c r="S1024" t="s">
        <v>10168</v>
      </c>
      <c r="T1024">
        <v>11</v>
      </c>
    </row>
    <row r="1025" spans="1:20">
      <c r="A1025" s="20">
        <v>1023</v>
      </c>
      <c r="B1025" t="s">
        <v>3496</v>
      </c>
      <c r="C1025" t="s">
        <v>35</v>
      </c>
      <c r="D1025" t="s">
        <v>1135</v>
      </c>
      <c r="E1025" t="s">
        <v>2843</v>
      </c>
      <c r="F1025" t="s">
        <v>981</v>
      </c>
      <c r="G1025" t="s">
        <v>3497</v>
      </c>
      <c r="H1025" t="s">
        <v>10985</v>
      </c>
      <c r="I1025" s="14">
        <v>44350.507974537039</v>
      </c>
      <c r="J1025" t="s">
        <v>96</v>
      </c>
      <c r="K1025" t="s">
        <v>97</v>
      </c>
      <c r="L1025" t="s">
        <v>109</v>
      </c>
      <c r="M1025" t="s">
        <v>3498</v>
      </c>
      <c r="N1025" t="s">
        <v>109</v>
      </c>
      <c r="O1025" t="b">
        <v>0</v>
      </c>
      <c r="P1025">
        <v>2021</v>
      </c>
      <c r="Q1025" t="s">
        <v>10179</v>
      </c>
      <c r="R1025">
        <v>3</v>
      </c>
      <c r="S1025" t="s">
        <v>10168</v>
      </c>
      <c r="T1025">
        <v>12</v>
      </c>
    </row>
    <row r="1026" spans="1:20">
      <c r="A1026" s="20">
        <v>1024</v>
      </c>
      <c r="B1026" t="s">
        <v>3499</v>
      </c>
      <c r="C1026" t="s">
        <v>42</v>
      </c>
      <c r="D1026" t="s">
        <v>375</v>
      </c>
      <c r="E1026" t="s">
        <v>376</v>
      </c>
      <c r="F1026" t="s">
        <v>3500</v>
      </c>
      <c r="G1026" t="s">
        <v>3501</v>
      </c>
      <c r="H1026" t="s">
        <v>3501</v>
      </c>
      <c r="I1026" s="14">
        <v>44350.518888888888</v>
      </c>
      <c r="J1026" t="s">
        <v>96</v>
      </c>
      <c r="K1026" t="s">
        <v>97</v>
      </c>
      <c r="L1026" t="s">
        <v>98</v>
      </c>
      <c r="M1026" t="s">
        <v>3502</v>
      </c>
      <c r="N1026" t="s">
        <v>98</v>
      </c>
      <c r="O1026" t="b">
        <v>0</v>
      </c>
      <c r="P1026">
        <v>2021</v>
      </c>
      <c r="Q1026" t="s">
        <v>10179</v>
      </c>
      <c r="R1026">
        <v>3</v>
      </c>
      <c r="S1026" t="s">
        <v>10168</v>
      </c>
      <c r="T1026">
        <v>12</v>
      </c>
    </row>
    <row r="1027" spans="1:20">
      <c r="A1027" s="20">
        <v>1025</v>
      </c>
      <c r="B1027" t="s">
        <v>3503</v>
      </c>
      <c r="C1027" t="s">
        <v>42</v>
      </c>
      <c r="D1027" t="s">
        <v>375</v>
      </c>
      <c r="E1027" t="s">
        <v>376</v>
      </c>
      <c r="F1027" t="s">
        <v>3504</v>
      </c>
      <c r="G1027" t="s">
        <v>3505</v>
      </c>
      <c r="H1027" t="s">
        <v>10986</v>
      </c>
      <c r="I1027" s="14">
        <v>44350.517500000002</v>
      </c>
      <c r="J1027" t="s">
        <v>96</v>
      </c>
      <c r="K1027" t="s">
        <v>97</v>
      </c>
      <c r="L1027" t="s">
        <v>98</v>
      </c>
      <c r="M1027" t="s">
        <v>3506</v>
      </c>
      <c r="N1027" t="s">
        <v>98</v>
      </c>
      <c r="O1027" t="b">
        <v>0</v>
      </c>
      <c r="P1027">
        <v>2021</v>
      </c>
      <c r="Q1027" t="s">
        <v>10179</v>
      </c>
      <c r="R1027">
        <v>3</v>
      </c>
      <c r="S1027" t="s">
        <v>10168</v>
      </c>
      <c r="T1027">
        <v>12</v>
      </c>
    </row>
    <row r="1028" spans="1:20">
      <c r="A1028" s="20">
        <v>1026</v>
      </c>
      <c r="B1028" t="s">
        <v>3507</v>
      </c>
      <c r="C1028" t="s">
        <v>42</v>
      </c>
      <c r="D1028" t="s">
        <v>215</v>
      </c>
      <c r="E1028" t="s">
        <v>216</v>
      </c>
      <c r="F1028" t="s">
        <v>2268</v>
      </c>
      <c r="G1028" t="s">
        <v>3508</v>
      </c>
      <c r="H1028" t="s">
        <v>10987</v>
      </c>
      <c r="I1028" s="14">
        <v>44350.533831018518</v>
      </c>
      <c r="J1028" t="s">
        <v>96</v>
      </c>
      <c r="K1028" t="s">
        <v>97</v>
      </c>
      <c r="L1028" t="s">
        <v>98</v>
      </c>
      <c r="M1028" t="s">
        <v>3509</v>
      </c>
      <c r="N1028" t="s">
        <v>98</v>
      </c>
      <c r="O1028" t="b">
        <v>0</v>
      </c>
      <c r="P1028">
        <v>2021</v>
      </c>
      <c r="Q1028" t="s">
        <v>10179</v>
      </c>
      <c r="R1028">
        <v>3</v>
      </c>
      <c r="S1028" t="s">
        <v>10168</v>
      </c>
      <c r="T1028">
        <v>12</v>
      </c>
    </row>
    <row r="1029" spans="1:20">
      <c r="A1029" s="20">
        <v>1027</v>
      </c>
      <c r="B1029" t="s">
        <v>3510</v>
      </c>
      <c r="C1029" t="s">
        <v>42</v>
      </c>
      <c r="D1029" t="s">
        <v>375</v>
      </c>
      <c r="E1029" t="s">
        <v>376</v>
      </c>
      <c r="F1029" t="s">
        <v>2449</v>
      </c>
      <c r="G1029" t="s">
        <v>3511</v>
      </c>
      <c r="H1029" t="s">
        <v>10988</v>
      </c>
      <c r="I1029" s="14">
        <v>44350.538287037038</v>
      </c>
      <c r="J1029" t="s">
        <v>96</v>
      </c>
      <c r="K1029" t="s">
        <v>97</v>
      </c>
      <c r="L1029" t="s">
        <v>98</v>
      </c>
      <c r="M1029" t="s">
        <v>3512</v>
      </c>
      <c r="N1029" t="s">
        <v>98</v>
      </c>
      <c r="O1029" t="b">
        <v>0</v>
      </c>
      <c r="P1029">
        <v>2021</v>
      </c>
      <c r="Q1029" t="s">
        <v>10179</v>
      </c>
      <c r="R1029">
        <v>3</v>
      </c>
      <c r="S1029" t="s">
        <v>10168</v>
      </c>
      <c r="T1029">
        <v>12</v>
      </c>
    </row>
    <row r="1030" spans="1:20">
      <c r="A1030" s="20">
        <v>1028</v>
      </c>
      <c r="B1030" t="s">
        <v>3513</v>
      </c>
      <c r="C1030" t="s">
        <v>42</v>
      </c>
      <c r="D1030" t="s">
        <v>814</v>
      </c>
      <c r="E1030" t="s">
        <v>3514</v>
      </c>
      <c r="F1030" t="s">
        <v>3515</v>
      </c>
      <c r="G1030" t="s">
        <v>3516</v>
      </c>
      <c r="H1030" t="s">
        <v>10989</v>
      </c>
      <c r="I1030" s="14">
        <v>44350.538634259261</v>
      </c>
      <c r="J1030" t="s">
        <v>96</v>
      </c>
      <c r="K1030" t="s">
        <v>114</v>
      </c>
      <c r="L1030" t="s">
        <v>98</v>
      </c>
      <c r="M1030" t="s">
        <v>3517</v>
      </c>
      <c r="N1030" t="s">
        <v>98</v>
      </c>
      <c r="O1030" t="b">
        <v>0</v>
      </c>
      <c r="P1030">
        <v>2021</v>
      </c>
      <c r="Q1030" t="s">
        <v>10179</v>
      </c>
      <c r="R1030">
        <v>3</v>
      </c>
      <c r="S1030" t="s">
        <v>10168</v>
      </c>
      <c r="T1030">
        <v>12</v>
      </c>
    </row>
    <row r="1031" spans="1:20">
      <c r="A1031" s="20">
        <v>1029</v>
      </c>
      <c r="B1031" t="s">
        <v>3518</v>
      </c>
      <c r="C1031" t="s">
        <v>35</v>
      </c>
      <c r="D1031" t="s">
        <v>225</v>
      </c>
      <c r="E1031" t="s">
        <v>226</v>
      </c>
      <c r="F1031" t="s">
        <v>569</v>
      </c>
      <c r="G1031" t="s">
        <v>3519</v>
      </c>
      <c r="H1031" t="s">
        <v>10990</v>
      </c>
      <c r="I1031" s="14">
        <v>44350.568171296298</v>
      </c>
      <c r="J1031" t="s">
        <v>105</v>
      </c>
      <c r="K1031" t="s">
        <v>106</v>
      </c>
      <c r="L1031" t="s">
        <v>107</v>
      </c>
      <c r="M1031" t="s">
        <v>3520</v>
      </c>
      <c r="N1031" t="s">
        <v>107</v>
      </c>
      <c r="O1031" t="b">
        <v>1</v>
      </c>
      <c r="P1031">
        <v>2021</v>
      </c>
      <c r="Q1031" t="s">
        <v>10179</v>
      </c>
      <c r="R1031">
        <v>3</v>
      </c>
      <c r="S1031" t="s">
        <v>10168</v>
      </c>
      <c r="T1031">
        <v>13</v>
      </c>
    </row>
    <row r="1032" spans="1:20">
      <c r="A1032" s="20">
        <v>1030</v>
      </c>
      <c r="B1032" t="s">
        <v>3521</v>
      </c>
      <c r="C1032" t="s">
        <v>42</v>
      </c>
      <c r="D1032" t="s">
        <v>92</v>
      </c>
      <c r="E1032" t="s">
        <v>93</v>
      </c>
      <c r="F1032" t="s">
        <v>3460</v>
      </c>
      <c r="G1032" t="s">
        <v>3522</v>
      </c>
      <c r="H1032" t="s">
        <v>10479</v>
      </c>
      <c r="I1032" s="14">
        <v>44350.692800925928</v>
      </c>
      <c r="J1032" t="s">
        <v>96</v>
      </c>
      <c r="K1032" t="s">
        <v>97</v>
      </c>
      <c r="L1032" t="s">
        <v>98</v>
      </c>
      <c r="M1032" t="s">
        <v>3523</v>
      </c>
      <c r="N1032" t="s">
        <v>98</v>
      </c>
      <c r="O1032" t="b">
        <v>0</v>
      </c>
      <c r="P1032">
        <v>2021</v>
      </c>
      <c r="Q1032" t="s">
        <v>10179</v>
      </c>
      <c r="R1032">
        <v>3</v>
      </c>
      <c r="S1032" t="s">
        <v>10168</v>
      </c>
      <c r="T1032">
        <v>16</v>
      </c>
    </row>
    <row r="1033" spans="1:20">
      <c r="A1033" s="20">
        <v>1031</v>
      </c>
      <c r="B1033" t="s">
        <v>3524</v>
      </c>
      <c r="C1033" t="s">
        <v>44</v>
      </c>
      <c r="D1033" t="s">
        <v>375</v>
      </c>
      <c r="E1033" t="s">
        <v>376</v>
      </c>
      <c r="F1033" t="s">
        <v>3009</v>
      </c>
      <c r="G1033" t="s">
        <v>3525</v>
      </c>
      <c r="H1033" t="s">
        <v>10991</v>
      </c>
      <c r="I1033" s="14">
        <v>44350.585081018522</v>
      </c>
      <c r="J1033" t="s">
        <v>96</v>
      </c>
      <c r="K1033" t="s">
        <v>114</v>
      </c>
      <c r="L1033" t="s">
        <v>98</v>
      </c>
      <c r="M1033" t="s">
        <v>3526</v>
      </c>
      <c r="N1033" t="s">
        <v>98</v>
      </c>
      <c r="O1033" t="b">
        <v>0</v>
      </c>
      <c r="P1033">
        <v>2021</v>
      </c>
      <c r="Q1033" t="s">
        <v>10179</v>
      </c>
      <c r="R1033">
        <v>3</v>
      </c>
      <c r="S1033" t="s">
        <v>10168</v>
      </c>
      <c r="T1033">
        <v>14</v>
      </c>
    </row>
    <row r="1034" spans="1:20">
      <c r="A1034" s="20">
        <v>1032</v>
      </c>
      <c r="B1034" t="s">
        <v>3527</v>
      </c>
      <c r="C1034" t="s">
        <v>42</v>
      </c>
      <c r="D1034" t="s">
        <v>215</v>
      </c>
      <c r="E1034" t="s">
        <v>216</v>
      </c>
      <c r="F1034" t="s">
        <v>2593</v>
      </c>
      <c r="G1034" t="s">
        <v>3528</v>
      </c>
      <c r="H1034" t="s">
        <v>10992</v>
      </c>
      <c r="I1034" s="14">
        <v>44350.59447916667</v>
      </c>
      <c r="J1034" t="s">
        <v>96</v>
      </c>
      <c r="K1034" t="s">
        <v>97</v>
      </c>
      <c r="L1034" t="s">
        <v>98</v>
      </c>
      <c r="M1034" t="s">
        <v>3529</v>
      </c>
      <c r="N1034" t="s">
        <v>98</v>
      </c>
      <c r="O1034" t="b">
        <v>0</v>
      </c>
      <c r="P1034">
        <v>2021</v>
      </c>
      <c r="Q1034" t="s">
        <v>10179</v>
      </c>
      <c r="R1034">
        <v>3</v>
      </c>
      <c r="S1034" t="s">
        <v>10168</v>
      </c>
      <c r="T1034">
        <v>14</v>
      </c>
    </row>
    <row r="1035" spans="1:20">
      <c r="A1035" s="20">
        <v>1033</v>
      </c>
      <c r="B1035" t="s">
        <v>3530</v>
      </c>
      <c r="C1035" t="s">
        <v>42</v>
      </c>
      <c r="D1035" t="s">
        <v>215</v>
      </c>
      <c r="E1035" t="s">
        <v>216</v>
      </c>
      <c r="F1035" t="s">
        <v>3531</v>
      </c>
      <c r="G1035" t="s">
        <v>3532</v>
      </c>
      <c r="H1035" t="s">
        <v>10993</v>
      </c>
      <c r="I1035" s="14">
        <v>44350.612638888888</v>
      </c>
      <c r="J1035" t="s">
        <v>96</v>
      </c>
      <c r="K1035" t="s">
        <v>97</v>
      </c>
      <c r="L1035" t="s">
        <v>98</v>
      </c>
      <c r="M1035" t="s">
        <v>3529</v>
      </c>
      <c r="N1035" t="s">
        <v>98</v>
      </c>
      <c r="O1035" t="b">
        <v>0</v>
      </c>
      <c r="P1035">
        <v>2021</v>
      </c>
      <c r="Q1035" t="s">
        <v>10179</v>
      </c>
      <c r="R1035">
        <v>3</v>
      </c>
      <c r="S1035" t="s">
        <v>10168</v>
      </c>
      <c r="T1035">
        <v>14</v>
      </c>
    </row>
    <row r="1036" spans="1:20">
      <c r="A1036" s="20">
        <v>1034</v>
      </c>
      <c r="B1036" t="s">
        <v>3533</v>
      </c>
      <c r="C1036" t="s">
        <v>42</v>
      </c>
      <c r="D1036" t="s">
        <v>215</v>
      </c>
      <c r="E1036" t="s">
        <v>216</v>
      </c>
      <c r="F1036" t="s">
        <v>3534</v>
      </c>
      <c r="G1036" t="s">
        <v>1284</v>
      </c>
      <c r="H1036" t="s">
        <v>10472</v>
      </c>
      <c r="I1036" s="14">
        <v>44350.657708333332</v>
      </c>
      <c r="J1036" t="s">
        <v>96</v>
      </c>
      <c r="K1036" t="s">
        <v>97</v>
      </c>
      <c r="L1036" t="s">
        <v>98</v>
      </c>
      <c r="M1036" t="s">
        <v>3535</v>
      </c>
      <c r="N1036" t="s">
        <v>98</v>
      </c>
      <c r="O1036" t="b">
        <v>0</v>
      </c>
      <c r="P1036">
        <v>2021</v>
      </c>
      <c r="Q1036" t="s">
        <v>10179</v>
      </c>
      <c r="R1036">
        <v>3</v>
      </c>
      <c r="S1036" t="s">
        <v>10168</v>
      </c>
      <c r="T1036">
        <v>15</v>
      </c>
    </row>
    <row r="1037" spans="1:20">
      <c r="A1037" s="20">
        <v>1035</v>
      </c>
      <c r="B1037" t="s">
        <v>3536</v>
      </c>
      <c r="C1037" t="s">
        <v>42</v>
      </c>
      <c r="D1037" t="s">
        <v>215</v>
      </c>
      <c r="E1037" t="s">
        <v>216</v>
      </c>
      <c r="F1037" t="s">
        <v>3009</v>
      </c>
      <c r="G1037" t="s">
        <v>3537</v>
      </c>
      <c r="H1037" t="s">
        <v>10365</v>
      </c>
      <c r="I1037" s="14">
        <v>44350.668958333343</v>
      </c>
      <c r="J1037" t="s">
        <v>96</v>
      </c>
      <c r="K1037" t="s">
        <v>97</v>
      </c>
      <c r="L1037" t="s">
        <v>98</v>
      </c>
      <c r="M1037" t="s">
        <v>3538</v>
      </c>
      <c r="N1037" t="s">
        <v>98</v>
      </c>
      <c r="O1037" t="b">
        <v>0</v>
      </c>
      <c r="P1037">
        <v>2021</v>
      </c>
      <c r="Q1037" t="s">
        <v>10179</v>
      </c>
      <c r="R1037">
        <v>3</v>
      </c>
      <c r="S1037" t="s">
        <v>10168</v>
      </c>
      <c r="T1037">
        <v>16</v>
      </c>
    </row>
    <row r="1038" spans="1:20">
      <c r="A1038" s="20">
        <v>1036</v>
      </c>
      <c r="B1038" t="s">
        <v>3539</v>
      </c>
      <c r="C1038" t="s">
        <v>42</v>
      </c>
      <c r="D1038" t="s">
        <v>375</v>
      </c>
      <c r="E1038" t="s">
        <v>376</v>
      </c>
      <c r="F1038" t="s">
        <v>3540</v>
      </c>
      <c r="G1038" t="s">
        <v>3541</v>
      </c>
      <c r="H1038" t="s">
        <v>3541</v>
      </c>
      <c r="I1038" s="14">
        <v>44350.670219907413</v>
      </c>
      <c r="J1038" t="s">
        <v>96</v>
      </c>
      <c r="K1038" t="s">
        <v>97</v>
      </c>
      <c r="L1038" t="s">
        <v>98</v>
      </c>
      <c r="M1038" t="s">
        <v>3542</v>
      </c>
      <c r="N1038" t="s">
        <v>98</v>
      </c>
      <c r="O1038" t="b">
        <v>0</v>
      </c>
      <c r="P1038">
        <v>2021</v>
      </c>
      <c r="Q1038" t="s">
        <v>10179</v>
      </c>
      <c r="R1038">
        <v>3</v>
      </c>
      <c r="S1038" t="s">
        <v>10168</v>
      </c>
      <c r="T1038">
        <v>16</v>
      </c>
    </row>
    <row r="1039" spans="1:20">
      <c r="A1039" s="20">
        <v>1037</v>
      </c>
      <c r="B1039" t="s">
        <v>3543</v>
      </c>
      <c r="C1039" t="s">
        <v>42</v>
      </c>
      <c r="D1039" t="s">
        <v>215</v>
      </c>
      <c r="E1039" t="s">
        <v>216</v>
      </c>
      <c r="F1039" t="s">
        <v>3544</v>
      </c>
      <c r="G1039" t="s">
        <v>1284</v>
      </c>
      <c r="H1039" t="s">
        <v>10472</v>
      </c>
      <c r="I1039" s="14">
        <v>44350.691620370373</v>
      </c>
      <c r="J1039" t="s">
        <v>96</v>
      </c>
      <c r="K1039" t="s">
        <v>97</v>
      </c>
      <c r="L1039" t="s">
        <v>98</v>
      </c>
      <c r="M1039" t="s">
        <v>3545</v>
      </c>
      <c r="N1039" t="s">
        <v>98</v>
      </c>
      <c r="O1039" t="b">
        <v>0</v>
      </c>
      <c r="P1039">
        <v>2021</v>
      </c>
      <c r="Q1039" t="s">
        <v>10179</v>
      </c>
      <c r="R1039">
        <v>3</v>
      </c>
      <c r="S1039" t="s">
        <v>10168</v>
      </c>
      <c r="T1039">
        <v>16</v>
      </c>
    </row>
    <row r="1040" spans="1:20">
      <c r="A1040" s="20">
        <v>1038</v>
      </c>
      <c r="B1040" t="s">
        <v>3546</v>
      </c>
      <c r="C1040" t="s">
        <v>42</v>
      </c>
      <c r="D1040" t="s">
        <v>215</v>
      </c>
      <c r="E1040" t="s">
        <v>216</v>
      </c>
      <c r="F1040" t="s">
        <v>3547</v>
      </c>
      <c r="G1040" t="s">
        <v>1092</v>
      </c>
      <c r="H1040" t="s">
        <v>10425</v>
      </c>
      <c r="I1040" s="14">
        <v>44350.714884259258</v>
      </c>
      <c r="J1040" t="s">
        <v>96</v>
      </c>
      <c r="K1040" t="s">
        <v>97</v>
      </c>
      <c r="L1040" t="s">
        <v>98</v>
      </c>
      <c r="M1040" t="s">
        <v>3548</v>
      </c>
      <c r="N1040" t="s">
        <v>98</v>
      </c>
      <c r="O1040" t="b">
        <v>0</v>
      </c>
      <c r="P1040">
        <v>2021</v>
      </c>
      <c r="Q1040" t="s">
        <v>10179</v>
      </c>
      <c r="R1040">
        <v>3</v>
      </c>
      <c r="S1040" t="s">
        <v>10168</v>
      </c>
      <c r="T1040">
        <v>17</v>
      </c>
    </row>
    <row r="1041" spans="1:20">
      <c r="A1041" s="20">
        <v>1039</v>
      </c>
      <c r="B1041" t="s">
        <v>3549</v>
      </c>
      <c r="C1041" t="s">
        <v>42</v>
      </c>
      <c r="D1041" t="s">
        <v>215</v>
      </c>
      <c r="E1041" t="s">
        <v>216</v>
      </c>
      <c r="F1041" t="s">
        <v>3550</v>
      </c>
      <c r="G1041" t="s">
        <v>3478</v>
      </c>
      <c r="H1041" t="s">
        <v>10981</v>
      </c>
      <c r="I1041" s="14">
        <v>44350.759965277779</v>
      </c>
      <c r="J1041" t="s">
        <v>96</v>
      </c>
      <c r="K1041" t="s">
        <v>97</v>
      </c>
      <c r="L1041" t="s">
        <v>98</v>
      </c>
      <c r="M1041" t="s">
        <v>3551</v>
      </c>
      <c r="N1041" t="s">
        <v>98</v>
      </c>
      <c r="O1041" t="b">
        <v>0</v>
      </c>
      <c r="P1041">
        <v>2021</v>
      </c>
      <c r="Q1041" t="s">
        <v>10179</v>
      </c>
      <c r="R1041">
        <v>3</v>
      </c>
      <c r="S1041" t="s">
        <v>10168</v>
      </c>
      <c r="T1041">
        <v>18</v>
      </c>
    </row>
    <row r="1042" spans="1:20">
      <c r="A1042" s="20">
        <v>1040</v>
      </c>
      <c r="B1042" t="s">
        <v>3552</v>
      </c>
      <c r="C1042" t="s">
        <v>35</v>
      </c>
      <c r="D1042" t="s">
        <v>342</v>
      </c>
      <c r="E1042" t="s">
        <v>434</v>
      </c>
      <c r="F1042" t="s">
        <v>569</v>
      </c>
      <c r="G1042" t="s">
        <v>3553</v>
      </c>
      <c r="H1042" t="s">
        <v>10994</v>
      </c>
      <c r="I1042" s="14">
        <v>44350.766423611109</v>
      </c>
      <c r="J1042" t="s">
        <v>96</v>
      </c>
      <c r="K1042" t="s">
        <v>97</v>
      </c>
      <c r="L1042" t="s">
        <v>109</v>
      </c>
      <c r="M1042" t="s">
        <v>3554</v>
      </c>
      <c r="N1042" t="s">
        <v>109</v>
      </c>
      <c r="O1042" t="b">
        <v>0</v>
      </c>
      <c r="P1042">
        <v>2021</v>
      </c>
      <c r="Q1042" t="s">
        <v>10179</v>
      </c>
      <c r="R1042">
        <v>3</v>
      </c>
      <c r="S1042" t="s">
        <v>10168</v>
      </c>
      <c r="T1042">
        <v>18</v>
      </c>
    </row>
    <row r="1043" spans="1:20">
      <c r="A1043" s="20">
        <v>1041</v>
      </c>
      <c r="B1043" t="s">
        <v>3555</v>
      </c>
      <c r="C1043" t="s">
        <v>42</v>
      </c>
      <c r="D1043" t="s">
        <v>1857</v>
      </c>
      <c r="E1043" t="s">
        <v>1858</v>
      </c>
      <c r="F1043" t="s">
        <v>526</v>
      </c>
      <c r="G1043" t="s">
        <v>3556</v>
      </c>
      <c r="H1043" t="s">
        <v>10995</v>
      </c>
      <c r="I1043" s="14">
        <v>44350.791898148149</v>
      </c>
      <c r="J1043" t="s">
        <v>96</v>
      </c>
      <c r="K1043" t="s">
        <v>97</v>
      </c>
      <c r="L1043" t="s">
        <v>98</v>
      </c>
      <c r="M1043" t="s">
        <v>3557</v>
      </c>
      <c r="N1043" t="s">
        <v>98</v>
      </c>
      <c r="O1043" t="b">
        <v>0</v>
      </c>
      <c r="P1043">
        <v>2021</v>
      </c>
      <c r="Q1043" t="s">
        <v>10179</v>
      </c>
      <c r="R1043">
        <v>3</v>
      </c>
      <c r="S1043" t="s">
        <v>10168</v>
      </c>
      <c r="T1043">
        <v>19</v>
      </c>
    </row>
    <row r="1044" spans="1:20">
      <c r="A1044" s="20">
        <v>1042</v>
      </c>
      <c r="B1044" t="s">
        <v>3558</v>
      </c>
      <c r="C1044" t="s">
        <v>42</v>
      </c>
      <c r="D1044" t="s">
        <v>1857</v>
      </c>
      <c r="E1044" t="s">
        <v>1858</v>
      </c>
      <c r="F1044" t="s">
        <v>3559</v>
      </c>
      <c r="G1044" t="s">
        <v>2591</v>
      </c>
      <c r="H1044" t="s">
        <v>10779</v>
      </c>
      <c r="I1044" s="14">
        <v>44350.807025462957</v>
      </c>
      <c r="J1044" t="s">
        <v>96</v>
      </c>
      <c r="K1044" t="s">
        <v>97</v>
      </c>
      <c r="L1044" t="s">
        <v>98</v>
      </c>
      <c r="M1044" t="s">
        <v>3560</v>
      </c>
      <c r="N1044" t="s">
        <v>98</v>
      </c>
      <c r="O1044" t="b">
        <v>0</v>
      </c>
      <c r="P1044">
        <v>2021</v>
      </c>
      <c r="Q1044" t="s">
        <v>10179</v>
      </c>
      <c r="R1044">
        <v>3</v>
      </c>
      <c r="S1044" t="s">
        <v>10168</v>
      </c>
      <c r="T1044">
        <v>19</v>
      </c>
    </row>
    <row r="1045" spans="1:20">
      <c r="A1045" s="20">
        <v>1043</v>
      </c>
      <c r="B1045" t="s">
        <v>3561</v>
      </c>
      <c r="C1045" t="s">
        <v>42</v>
      </c>
      <c r="D1045" t="s">
        <v>215</v>
      </c>
      <c r="E1045" t="s">
        <v>216</v>
      </c>
      <c r="F1045" t="s">
        <v>2999</v>
      </c>
      <c r="G1045" t="s">
        <v>1092</v>
      </c>
      <c r="H1045" t="s">
        <v>10425</v>
      </c>
      <c r="I1045" s="14">
        <v>44350.818726851852</v>
      </c>
      <c r="J1045" t="s">
        <v>96</v>
      </c>
      <c r="K1045" t="s">
        <v>97</v>
      </c>
      <c r="L1045" t="s">
        <v>98</v>
      </c>
      <c r="M1045" t="s">
        <v>3562</v>
      </c>
      <c r="N1045" t="s">
        <v>98</v>
      </c>
      <c r="O1045" t="b">
        <v>0</v>
      </c>
      <c r="P1045">
        <v>2021</v>
      </c>
      <c r="Q1045" t="s">
        <v>10179</v>
      </c>
      <c r="R1045">
        <v>3</v>
      </c>
      <c r="S1045" t="s">
        <v>10168</v>
      </c>
      <c r="T1045">
        <v>19</v>
      </c>
    </row>
    <row r="1046" spans="1:20">
      <c r="A1046" s="20">
        <v>1044</v>
      </c>
      <c r="B1046" t="s">
        <v>3563</v>
      </c>
      <c r="C1046" t="s">
        <v>56</v>
      </c>
      <c r="D1046" t="s">
        <v>153</v>
      </c>
      <c r="E1046" t="s">
        <v>154</v>
      </c>
      <c r="F1046" t="s">
        <v>2620</v>
      </c>
      <c r="G1046" t="s">
        <v>3564</v>
      </c>
      <c r="H1046" t="s">
        <v>10996</v>
      </c>
      <c r="I1046" s="14">
        <v>44350.843263888892</v>
      </c>
      <c r="J1046" t="s">
        <v>96</v>
      </c>
      <c r="K1046" t="s">
        <v>97</v>
      </c>
      <c r="L1046" t="s">
        <v>98</v>
      </c>
      <c r="M1046" t="s">
        <v>3565</v>
      </c>
      <c r="N1046" t="s">
        <v>98</v>
      </c>
      <c r="O1046" t="b">
        <v>0</v>
      </c>
      <c r="P1046">
        <v>2021</v>
      </c>
      <c r="Q1046" t="s">
        <v>10179</v>
      </c>
      <c r="R1046">
        <v>3</v>
      </c>
      <c r="S1046" t="s">
        <v>10168</v>
      </c>
      <c r="T1046">
        <v>20</v>
      </c>
    </row>
    <row r="1047" spans="1:20">
      <c r="A1047" s="20">
        <v>1045</v>
      </c>
      <c r="B1047" t="s">
        <v>3566</v>
      </c>
      <c r="C1047" t="s">
        <v>35</v>
      </c>
      <c r="D1047" t="s">
        <v>1908</v>
      </c>
      <c r="E1047" t="s">
        <v>1909</v>
      </c>
      <c r="F1047" t="s">
        <v>3567</v>
      </c>
      <c r="G1047" t="s">
        <v>3568</v>
      </c>
      <c r="H1047" t="s">
        <v>10997</v>
      </c>
      <c r="I1047" s="14">
        <v>44350.853391203702</v>
      </c>
      <c r="J1047" t="s">
        <v>96</v>
      </c>
      <c r="K1047" t="s">
        <v>97</v>
      </c>
      <c r="L1047" t="s">
        <v>109</v>
      </c>
      <c r="M1047" t="s">
        <v>3569</v>
      </c>
      <c r="N1047" t="s">
        <v>109</v>
      </c>
      <c r="O1047" t="b">
        <v>0</v>
      </c>
      <c r="P1047">
        <v>2021</v>
      </c>
      <c r="Q1047" t="s">
        <v>10179</v>
      </c>
      <c r="R1047">
        <v>3</v>
      </c>
      <c r="S1047" t="s">
        <v>10168</v>
      </c>
      <c r="T1047">
        <v>20</v>
      </c>
    </row>
    <row r="1048" spans="1:20">
      <c r="A1048" s="20">
        <v>1046</v>
      </c>
      <c r="B1048" t="s">
        <v>3570</v>
      </c>
      <c r="C1048" t="s">
        <v>35</v>
      </c>
      <c r="D1048" t="s">
        <v>1908</v>
      </c>
      <c r="E1048" t="s">
        <v>2191</v>
      </c>
      <c r="F1048" t="s">
        <v>266</v>
      </c>
      <c r="G1048" t="s">
        <v>3571</v>
      </c>
      <c r="H1048" t="s">
        <v>10998</v>
      </c>
      <c r="I1048" s="14">
        <v>44350.866412037038</v>
      </c>
      <c r="J1048" t="s">
        <v>96</v>
      </c>
      <c r="K1048" t="s">
        <v>97</v>
      </c>
      <c r="L1048" t="s">
        <v>109</v>
      </c>
      <c r="M1048" t="s">
        <v>3572</v>
      </c>
      <c r="N1048" t="s">
        <v>109</v>
      </c>
      <c r="O1048" t="b">
        <v>0</v>
      </c>
      <c r="P1048">
        <v>2021</v>
      </c>
      <c r="Q1048" t="s">
        <v>10179</v>
      </c>
      <c r="R1048">
        <v>3</v>
      </c>
      <c r="S1048" t="s">
        <v>10168</v>
      </c>
      <c r="T1048">
        <v>20</v>
      </c>
    </row>
    <row r="1049" spans="1:20">
      <c r="A1049" s="20">
        <v>1047</v>
      </c>
      <c r="B1049" t="s">
        <v>3573</v>
      </c>
      <c r="C1049" t="s">
        <v>42</v>
      </c>
      <c r="D1049" t="s">
        <v>215</v>
      </c>
      <c r="E1049" t="s">
        <v>825</v>
      </c>
      <c r="F1049" t="s">
        <v>1741</v>
      </c>
      <c r="G1049" t="s">
        <v>3574</v>
      </c>
      <c r="H1049" t="s">
        <v>10999</v>
      </c>
      <c r="I1049" s="14">
        <v>44351.406967592593</v>
      </c>
      <c r="J1049" t="s">
        <v>96</v>
      </c>
      <c r="K1049" t="s">
        <v>97</v>
      </c>
      <c r="L1049" t="s">
        <v>98</v>
      </c>
      <c r="M1049" t="s">
        <v>3575</v>
      </c>
      <c r="N1049" t="s">
        <v>98</v>
      </c>
      <c r="O1049" t="b">
        <v>0</v>
      </c>
      <c r="P1049">
        <v>2021</v>
      </c>
      <c r="Q1049" t="s">
        <v>10179</v>
      </c>
      <c r="R1049">
        <v>4</v>
      </c>
      <c r="S1049" t="s">
        <v>10169</v>
      </c>
      <c r="T1049">
        <v>9</v>
      </c>
    </row>
    <row r="1050" spans="1:20">
      <c r="A1050" s="20">
        <v>1048</v>
      </c>
      <c r="B1050" t="s">
        <v>3576</v>
      </c>
      <c r="C1050" t="s">
        <v>35</v>
      </c>
      <c r="D1050" t="s">
        <v>124</v>
      </c>
      <c r="E1050" t="s">
        <v>144</v>
      </c>
      <c r="F1050" t="s">
        <v>575</v>
      </c>
      <c r="G1050" t="s">
        <v>1122</v>
      </c>
      <c r="H1050" t="s">
        <v>10431</v>
      </c>
      <c r="I1050" s="14">
        <v>44351.410370370373</v>
      </c>
      <c r="J1050" t="s">
        <v>96</v>
      </c>
      <c r="K1050" t="s">
        <v>97</v>
      </c>
      <c r="L1050" t="s">
        <v>109</v>
      </c>
      <c r="M1050" t="s">
        <v>806</v>
      </c>
      <c r="N1050" t="s">
        <v>109</v>
      </c>
      <c r="O1050" t="b">
        <v>0</v>
      </c>
      <c r="P1050">
        <v>2021</v>
      </c>
      <c r="Q1050" t="s">
        <v>10179</v>
      </c>
      <c r="R1050">
        <v>4</v>
      </c>
      <c r="S1050" t="s">
        <v>10169</v>
      </c>
      <c r="T1050">
        <v>9</v>
      </c>
    </row>
    <row r="1051" spans="1:20">
      <c r="A1051" s="20">
        <v>1049</v>
      </c>
      <c r="B1051" t="s">
        <v>3577</v>
      </c>
      <c r="C1051" t="s">
        <v>39</v>
      </c>
      <c r="D1051" t="s">
        <v>175</v>
      </c>
      <c r="E1051" t="s">
        <v>270</v>
      </c>
      <c r="F1051" t="s">
        <v>593</v>
      </c>
      <c r="G1051" t="s">
        <v>3578</v>
      </c>
      <c r="H1051" t="s">
        <v>11000</v>
      </c>
      <c r="I1051" s="14">
        <v>44351.425844907397</v>
      </c>
      <c r="J1051" t="s">
        <v>96</v>
      </c>
      <c r="K1051" t="s">
        <v>97</v>
      </c>
      <c r="L1051" t="s">
        <v>98</v>
      </c>
      <c r="M1051" t="s">
        <v>3579</v>
      </c>
      <c r="N1051" t="s">
        <v>98</v>
      </c>
      <c r="O1051" t="b">
        <v>0</v>
      </c>
      <c r="P1051">
        <v>2021</v>
      </c>
      <c r="Q1051" t="s">
        <v>10179</v>
      </c>
      <c r="R1051">
        <v>4</v>
      </c>
      <c r="S1051" t="s">
        <v>10169</v>
      </c>
      <c r="T1051">
        <v>10</v>
      </c>
    </row>
    <row r="1052" spans="1:20">
      <c r="A1052" s="20">
        <v>1050</v>
      </c>
      <c r="B1052" t="s">
        <v>3580</v>
      </c>
      <c r="C1052" t="s">
        <v>42</v>
      </c>
      <c r="D1052" t="s">
        <v>215</v>
      </c>
      <c r="E1052" t="s">
        <v>216</v>
      </c>
      <c r="F1052" t="s">
        <v>3581</v>
      </c>
      <c r="G1052" t="s">
        <v>1092</v>
      </c>
      <c r="H1052" t="s">
        <v>10425</v>
      </c>
      <c r="I1052" s="14">
        <v>44351.492407407408</v>
      </c>
      <c r="J1052" t="s">
        <v>96</v>
      </c>
      <c r="K1052" t="s">
        <v>97</v>
      </c>
      <c r="L1052" t="s">
        <v>98</v>
      </c>
      <c r="M1052" t="s">
        <v>3582</v>
      </c>
      <c r="N1052" t="s">
        <v>98</v>
      </c>
      <c r="O1052" t="b">
        <v>0</v>
      </c>
      <c r="P1052">
        <v>2021</v>
      </c>
      <c r="Q1052" t="s">
        <v>10179</v>
      </c>
      <c r="R1052">
        <v>4</v>
      </c>
      <c r="S1052" t="s">
        <v>10169</v>
      </c>
      <c r="T1052">
        <v>11</v>
      </c>
    </row>
    <row r="1053" spans="1:20">
      <c r="A1053" s="20">
        <v>1051</v>
      </c>
      <c r="B1053" t="s">
        <v>3583</v>
      </c>
      <c r="C1053" t="s">
        <v>39</v>
      </c>
      <c r="D1053" t="s">
        <v>448</v>
      </c>
      <c r="E1053" t="s">
        <v>133</v>
      </c>
      <c r="F1053" t="s">
        <v>177</v>
      </c>
      <c r="G1053" t="s">
        <v>3584</v>
      </c>
      <c r="H1053" t="s">
        <v>11001</v>
      </c>
      <c r="I1053" s="14">
        <v>44351.513009259259</v>
      </c>
      <c r="J1053" t="s">
        <v>96</v>
      </c>
      <c r="K1053" t="s">
        <v>97</v>
      </c>
      <c r="L1053" t="s">
        <v>98</v>
      </c>
      <c r="M1053" t="s">
        <v>3585</v>
      </c>
      <c r="N1053" t="s">
        <v>98</v>
      </c>
      <c r="O1053" t="b">
        <v>0</v>
      </c>
      <c r="P1053">
        <v>2021</v>
      </c>
      <c r="Q1053" t="s">
        <v>10179</v>
      </c>
      <c r="R1053">
        <v>4</v>
      </c>
      <c r="S1053" t="s">
        <v>10169</v>
      </c>
      <c r="T1053">
        <v>12</v>
      </c>
    </row>
    <row r="1054" spans="1:20">
      <c r="A1054" s="20">
        <v>1052</v>
      </c>
      <c r="B1054" t="s">
        <v>3586</v>
      </c>
      <c r="C1054" t="s">
        <v>42</v>
      </c>
      <c r="D1054" t="s">
        <v>215</v>
      </c>
      <c r="E1054" t="s">
        <v>216</v>
      </c>
      <c r="F1054" t="s">
        <v>552</v>
      </c>
      <c r="G1054" t="s">
        <v>3587</v>
      </c>
      <c r="H1054" t="s">
        <v>11002</v>
      </c>
      <c r="I1054" s="14">
        <v>44351.572210648148</v>
      </c>
      <c r="J1054" t="s">
        <v>96</v>
      </c>
      <c r="K1054" t="s">
        <v>97</v>
      </c>
      <c r="L1054" t="s">
        <v>98</v>
      </c>
      <c r="M1054" t="s">
        <v>3588</v>
      </c>
      <c r="N1054" t="s">
        <v>98</v>
      </c>
      <c r="O1054" t="b">
        <v>0</v>
      </c>
      <c r="P1054">
        <v>2021</v>
      </c>
      <c r="Q1054" t="s">
        <v>10179</v>
      </c>
      <c r="R1054">
        <v>4</v>
      </c>
      <c r="S1054" t="s">
        <v>10169</v>
      </c>
      <c r="T1054">
        <v>13</v>
      </c>
    </row>
    <row r="1055" spans="1:20">
      <c r="A1055" s="20">
        <v>1053</v>
      </c>
      <c r="B1055" t="s">
        <v>3589</v>
      </c>
      <c r="C1055" t="s">
        <v>35</v>
      </c>
      <c r="D1055" t="s">
        <v>124</v>
      </c>
      <c r="E1055" t="s">
        <v>144</v>
      </c>
      <c r="F1055" t="s">
        <v>575</v>
      </c>
      <c r="G1055" t="s">
        <v>3590</v>
      </c>
      <c r="H1055" t="s">
        <v>11003</v>
      </c>
      <c r="I1055" s="14">
        <v>44351.585925925923</v>
      </c>
      <c r="J1055" t="s">
        <v>96</v>
      </c>
      <c r="K1055" t="s">
        <v>114</v>
      </c>
      <c r="L1055" t="s">
        <v>109</v>
      </c>
      <c r="M1055" t="s">
        <v>806</v>
      </c>
      <c r="N1055" t="s">
        <v>109</v>
      </c>
      <c r="O1055" t="b">
        <v>0</v>
      </c>
      <c r="P1055">
        <v>2021</v>
      </c>
      <c r="Q1055" t="s">
        <v>10179</v>
      </c>
      <c r="R1055">
        <v>4</v>
      </c>
      <c r="S1055" t="s">
        <v>10169</v>
      </c>
      <c r="T1055">
        <v>14</v>
      </c>
    </row>
    <row r="1056" spans="1:20">
      <c r="A1056" s="20">
        <v>1054</v>
      </c>
      <c r="B1056" t="s">
        <v>3591</v>
      </c>
      <c r="C1056" t="s">
        <v>42</v>
      </c>
      <c r="D1056" t="s">
        <v>685</v>
      </c>
      <c r="E1056" t="s">
        <v>3592</v>
      </c>
      <c r="F1056" t="s">
        <v>3593</v>
      </c>
      <c r="G1056" t="s">
        <v>3594</v>
      </c>
      <c r="H1056" t="s">
        <v>11004</v>
      </c>
      <c r="I1056" s="14">
        <v>44351.597488425927</v>
      </c>
      <c r="J1056" t="s">
        <v>96</v>
      </c>
      <c r="K1056" t="s">
        <v>114</v>
      </c>
      <c r="L1056" t="s">
        <v>98</v>
      </c>
      <c r="M1056" t="s">
        <v>3595</v>
      </c>
      <c r="N1056" t="s">
        <v>98</v>
      </c>
      <c r="O1056" t="b">
        <v>0</v>
      </c>
      <c r="P1056">
        <v>2021</v>
      </c>
      <c r="Q1056" t="s">
        <v>10179</v>
      </c>
      <c r="R1056">
        <v>4</v>
      </c>
      <c r="S1056" t="s">
        <v>10169</v>
      </c>
      <c r="T1056">
        <v>14</v>
      </c>
    </row>
    <row r="1057" spans="1:20">
      <c r="A1057" s="20">
        <v>1055</v>
      </c>
      <c r="B1057" t="s">
        <v>3596</v>
      </c>
      <c r="C1057" t="s">
        <v>36</v>
      </c>
      <c r="D1057" t="s">
        <v>3597</v>
      </c>
      <c r="E1057" t="s">
        <v>3598</v>
      </c>
      <c r="F1057" t="s">
        <v>491</v>
      </c>
      <c r="G1057" t="s">
        <v>3599</v>
      </c>
      <c r="H1057" t="s">
        <v>11005</v>
      </c>
      <c r="I1057" s="14">
        <v>44352.345081018517</v>
      </c>
      <c r="J1057" t="s">
        <v>96</v>
      </c>
      <c r="K1057" t="s">
        <v>97</v>
      </c>
      <c r="L1057" t="s">
        <v>107</v>
      </c>
      <c r="M1057" t="s">
        <v>3600</v>
      </c>
      <c r="N1057" t="s">
        <v>107</v>
      </c>
      <c r="O1057" t="b">
        <v>0</v>
      </c>
      <c r="P1057">
        <v>2021</v>
      </c>
      <c r="Q1057" t="s">
        <v>10179</v>
      </c>
      <c r="R1057">
        <v>5</v>
      </c>
      <c r="S1057" t="s">
        <v>10171</v>
      </c>
      <c r="T1057">
        <v>8</v>
      </c>
    </row>
    <row r="1058" spans="1:20">
      <c r="A1058" s="20">
        <v>1056</v>
      </c>
      <c r="B1058" t="s">
        <v>3601</v>
      </c>
      <c r="C1058" t="s">
        <v>35</v>
      </c>
      <c r="D1058" t="s">
        <v>124</v>
      </c>
      <c r="E1058" t="s">
        <v>144</v>
      </c>
      <c r="F1058" t="s">
        <v>383</v>
      </c>
      <c r="G1058" t="s">
        <v>583</v>
      </c>
      <c r="H1058" t="s">
        <v>10298</v>
      </c>
      <c r="I1058" s="14">
        <v>44354.380995370368</v>
      </c>
      <c r="J1058" t="s">
        <v>96</v>
      </c>
      <c r="K1058" t="s">
        <v>97</v>
      </c>
      <c r="L1058" t="s">
        <v>109</v>
      </c>
      <c r="M1058" t="s">
        <v>385</v>
      </c>
      <c r="N1058" t="s">
        <v>109</v>
      </c>
      <c r="O1058" t="b">
        <v>0</v>
      </c>
      <c r="P1058">
        <v>2021</v>
      </c>
      <c r="Q1058" t="s">
        <v>10179</v>
      </c>
      <c r="R1058">
        <v>7</v>
      </c>
      <c r="S1058" t="s">
        <v>10165</v>
      </c>
      <c r="T1058">
        <v>9</v>
      </c>
    </row>
    <row r="1059" spans="1:20">
      <c r="A1059" s="20">
        <v>1057</v>
      </c>
      <c r="B1059" t="s">
        <v>3602</v>
      </c>
      <c r="C1059" t="s">
        <v>42</v>
      </c>
      <c r="D1059" t="s">
        <v>375</v>
      </c>
      <c r="E1059" t="s">
        <v>376</v>
      </c>
      <c r="F1059" t="s">
        <v>2959</v>
      </c>
      <c r="G1059" t="s">
        <v>2396</v>
      </c>
      <c r="H1059" t="s">
        <v>10736</v>
      </c>
      <c r="I1059" s="14">
        <v>44354.440983796303</v>
      </c>
      <c r="J1059" t="s">
        <v>96</v>
      </c>
      <c r="K1059" t="s">
        <v>97</v>
      </c>
      <c r="L1059" t="s">
        <v>98</v>
      </c>
      <c r="M1059" t="s">
        <v>3603</v>
      </c>
      <c r="N1059" t="s">
        <v>98</v>
      </c>
      <c r="O1059" t="b">
        <v>0</v>
      </c>
      <c r="P1059">
        <v>2021</v>
      </c>
      <c r="Q1059" t="s">
        <v>10179</v>
      </c>
      <c r="R1059">
        <v>7</v>
      </c>
      <c r="S1059" t="s">
        <v>10165</v>
      </c>
      <c r="T1059">
        <v>10</v>
      </c>
    </row>
    <row r="1060" spans="1:20">
      <c r="A1060" s="20">
        <v>1058</v>
      </c>
      <c r="B1060" t="s">
        <v>3604</v>
      </c>
      <c r="C1060" t="s">
        <v>44</v>
      </c>
      <c r="D1060" t="s">
        <v>375</v>
      </c>
      <c r="E1060" t="s">
        <v>376</v>
      </c>
      <c r="F1060" t="s">
        <v>3605</v>
      </c>
      <c r="G1060" t="s">
        <v>3606</v>
      </c>
      <c r="H1060" t="s">
        <v>11006</v>
      </c>
      <c r="I1060" s="14">
        <v>44354.482824074083</v>
      </c>
      <c r="J1060" t="s">
        <v>96</v>
      </c>
      <c r="K1060" t="s">
        <v>97</v>
      </c>
      <c r="L1060" t="s">
        <v>98</v>
      </c>
      <c r="M1060" t="s">
        <v>3607</v>
      </c>
      <c r="N1060" t="s">
        <v>98</v>
      </c>
      <c r="O1060" t="b">
        <v>0</v>
      </c>
      <c r="P1060">
        <v>2021</v>
      </c>
      <c r="Q1060" t="s">
        <v>10179</v>
      </c>
      <c r="R1060">
        <v>7</v>
      </c>
      <c r="S1060" t="s">
        <v>10165</v>
      </c>
      <c r="T1060">
        <v>11</v>
      </c>
    </row>
    <row r="1061" spans="1:20">
      <c r="A1061" s="20">
        <v>1059</v>
      </c>
      <c r="B1061" t="s">
        <v>3608</v>
      </c>
      <c r="C1061" t="s">
        <v>35</v>
      </c>
      <c r="D1061" t="s">
        <v>124</v>
      </c>
      <c r="E1061" t="s">
        <v>144</v>
      </c>
      <c r="F1061" t="s">
        <v>1492</v>
      </c>
      <c r="G1061" t="s">
        <v>3609</v>
      </c>
      <c r="H1061" t="s">
        <v>11007</v>
      </c>
      <c r="I1061" s="14">
        <v>44354.51253472222</v>
      </c>
      <c r="J1061" t="s">
        <v>96</v>
      </c>
      <c r="K1061" t="s">
        <v>97</v>
      </c>
      <c r="L1061" t="s">
        <v>109</v>
      </c>
      <c r="M1061" t="s">
        <v>3610</v>
      </c>
      <c r="N1061" t="s">
        <v>109</v>
      </c>
      <c r="O1061" t="b">
        <v>0</v>
      </c>
      <c r="P1061">
        <v>2021</v>
      </c>
      <c r="Q1061" t="s">
        <v>10179</v>
      </c>
      <c r="R1061">
        <v>7</v>
      </c>
      <c r="S1061" t="s">
        <v>10165</v>
      </c>
      <c r="T1061">
        <v>12</v>
      </c>
    </row>
    <row r="1062" spans="1:20">
      <c r="A1062" s="20">
        <v>1060</v>
      </c>
      <c r="B1062" t="s">
        <v>3611</v>
      </c>
      <c r="C1062" t="s">
        <v>60</v>
      </c>
      <c r="D1062" t="s">
        <v>457</v>
      </c>
      <c r="E1062" t="s">
        <v>458</v>
      </c>
      <c r="F1062" t="s">
        <v>2087</v>
      </c>
      <c r="G1062" t="s">
        <v>3612</v>
      </c>
      <c r="H1062" t="s">
        <v>3612</v>
      </c>
      <c r="I1062" s="14">
        <v>44354.515613425923</v>
      </c>
      <c r="J1062" t="s">
        <v>96</v>
      </c>
      <c r="K1062" t="s">
        <v>97</v>
      </c>
      <c r="L1062" t="s">
        <v>98</v>
      </c>
      <c r="M1062" t="s">
        <v>3613</v>
      </c>
      <c r="N1062" t="s">
        <v>98</v>
      </c>
      <c r="O1062" t="b">
        <v>0</v>
      </c>
      <c r="P1062">
        <v>2021</v>
      </c>
      <c r="Q1062" t="s">
        <v>10179</v>
      </c>
      <c r="R1062">
        <v>7</v>
      </c>
      <c r="S1062" t="s">
        <v>10165</v>
      </c>
      <c r="T1062">
        <v>12</v>
      </c>
    </row>
    <row r="1063" spans="1:20">
      <c r="A1063" s="20">
        <v>1061</v>
      </c>
      <c r="B1063" t="s">
        <v>3614</v>
      </c>
      <c r="C1063" t="s">
        <v>44</v>
      </c>
      <c r="D1063" t="s">
        <v>507</v>
      </c>
      <c r="E1063" t="s">
        <v>508</v>
      </c>
      <c r="F1063" t="s">
        <v>3276</v>
      </c>
      <c r="G1063" t="s">
        <v>3615</v>
      </c>
      <c r="H1063" t="s">
        <v>11008</v>
      </c>
      <c r="I1063" s="14">
        <v>44354.66578703704</v>
      </c>
      <c r="J1063" t="s">
        <v>96</v>
      </c>
      <c r="K1063" t="s">
        <v>97</v>
      </c>
      <c r="L1063" t="s">
        <v>98</v>
      </c>
      <c r="M1063" t="s">
        <v>3616</v>
      </c>
      <c r="N1063" t="s">
        <v>98</v>
      </c>
      <c r="O1063" t="b">
        <v>0</v>
      </c>
      <c r="P1063">
        <v>2021</v>
      </c>
      <c r="Q1063" t="s">
        <v>10179</v>
      </c>
      <c r="R1063">
        <v>7</v>
      </c>
      <c r="S1063" t="s">
        <v>10165</v>
      </c>
      <c r="T1063">
        <v>15</v>
      </c>
    </row>
    <row r="1064" spans="1:20">
      <c r="A1064" s="20">
        <v>1062</v>
      </c>
      <c r="B1064" t="s">
        <v>3617</v>
      </c>
      <c r="C1064" t="s">
        <v>42</v>
      </c>
      <c r="D1064" t="s">
        <v>507</v>
      </c>
      <c r="E1064" t="s">
        <v>508</v>
      </c>
      <c r="F1064" t="s">
        <v>1741</v>
      </c>
      <c r="G1064" t="s">
        <v>3618</v>
      </c>
      <c r="H1064" t="s">
        <v>11009</v>
      </c>
      <c r="I1064" s="14">
        <v>44354.733749999999</v>
      </c>
      <c r="J1064" t="s">
        <v>96</v>
      </c>
      <c r="K1064" t="s">
        <v>114</v>
      </c>
      <c r="L1064" t="s">
        <v>98</v>
      </c>
      <c r="M1064" t="s">
        <v>3619</v>
      </c>
      <c r="N1064" t="s">
        <v>98</v>
      </c>
      <c r="O1064" t="b">
        <v>0</v>
      </c>
      <c r="P1064">
        <v>2021</v>
      </c>
      <c r="Q1064" t="s">
        <v>10179</v>
      </c>
      <c r="R1064">
        <v>7</v>
      </c>
      <c r="S1064" t="s">
        <v>10165</v>
      </c>
      <c r="T1064">
        <v>17</v>
      </c>
    </row>
    <row r="1065" spans="1:20">
      <c r="A1065" s="20">
        <v>1063</v>
      </c>
      <c r="B1065" t="s">
        <v>3620</v>
      </c>
      <c r="C1065" t="s">
        <v>42</v>
      </c>
      <c r="D1065" t="s">
        <v>507</v>
      </c>
      <c r="E1065" t="s">
        <v>508</v>
      </c>
      <c r="F1065" t="s">
        <v>509</v>
      </c>
      <c r="G1065" t="s">
        <v>1520</v>
      </c>
      <c r="H1065" t="s">
        <v>11010</v>
      </c>
      <c r="I1065" s="14">
        <v>44354.74796296296</v>
      </c>
      <c r="J1065" t="s">
        <v>96</v>
      </c>
      <c r="K1065" t="s">
        <v>97</v>
      </c>
      <c r="L1065" t="s">
        <v>98</v>
      </c>
      <c r="M1065" t="s">
        <v>2576</v>
      </c>
      <c r="N1065" t="s">
        <v>98</v>
      </c>
      <c r="O1065" t="b">
        <v>0</v>
      </c>
      <c r="P1065">
        <v>2021</v>
      </c>
      <c r="Q1065" t="s">
        <v>10179</v>
      </c>
      <c r="R1065">
        <v>7</v>
      </c>
      <c r="S1065" t="s">
        <v>10165</v>
      </c>
      <c r="T1065">
        <v>17</v>
      </c>
    </row>
    <row r="1066" spans="1:20">
      <c r="A1066" s="20">
        <v>1064</v>
      </c>
      <c r="B1066" t="s">
        <v>3621</v>
      </c>
      <c r="C1066" t="s">
        <v>58</v>
      </c>
      <c r="D1066" t="s">
        <v>289</v>
      </c>
      <c r="E1066" t="s">
        <v>2164</v>
      </c>
      <c r="F1066" t="s">
        <v>3411</v>
      </c>
      <c r="G1066" t="s">
        <v>3412</v>
      </c>
      <c r="H1066" t="s">
        <v>10968</v>
      </c>
      <c r="I1066" s="14">
        <v>44355.366597222222</v>
      </c>
      <c r="J1066" t="s">
        <v>96</v>
      </c>
      <c r="K1066" t="s">
        <v>97</v>
      </c>
      <c r="L1066" t="s">
        <v>107</v>
      </c>
      <c r="M1066" t="s">
        <v>3622</v>
      </c>
      <c r="N1066" t="s">
        <v>107</v>
      </c>
      <c r="O1066" t="b">
        <v>0</v>
      </c>
      <c r="P1066">
        <v>2021</v>
      </c>
      <c r="Q1066" t="s">
        <v>10179</v>
      </c>
      <c r="R1066">
        <v>8</v>
      </c>
      <c r="S1066" t="s">
        <v>10166</v>
      </c>
      <c r="T1066">
        <v>8</v>
      </c>
    </row>
    <row r="1067" spans="1:20">
      <c r="A1067" s="20">
        <v>1065</v>
      </c>
      <c r="B1067" t="s">
        <v>3623</v>
      </c>
      <c r="C1067" t="s">
        <v>35</v>
      </c>
      <c r="D1067" t="s">
        <v>342</v>
      </c>
      <c r="E1067" t="s">
        <v>434</v>
      </c>
      <c r="F1067" t="s">
        <v>134</v>
      </c>
      <c r="G1067" t="s">
        <v>2847</v>
      </c>
      <c r="H1067" t="s">
        <v>10839</v>
      </c>
      <c r="I1067" s="14">
        <v>44355.433182870373</v>
      </c>
      <c r="J1067" t="s">
        <v>96</v>
      </c>
      <c r="K1067" t="s">
        <v>114</v>
      </c>
      <c r="L1067" t="s">
        <v>121</v>
      </c>
      <c r="M1067" t="s">
        <v>3624</v>
      </c>
      <c r="N1067" t="s">
        <v>109</v>
      </c>
      <c r="O1067" t="b">
        <v>0</v>
      </c>
      <c r="P1067">
        <v>2021</v>
      </c>
      <c r="Q1067" t="s">
        <v>10179</v>
      </c>
      <c r="R1067">
        <v>8</v>
      </c>
      <c r="S1067" t="s">
        <v>10166</v>
      </c>
      <c r="T1067">
        <v>10</v>
      </c>
    </row>
    <row r="1068" spans="1:20">
      <c r="A1068" s="20">
        <v>1066</v>
      </c>
      <c r="B1068" t="s">
        <v>3625</v>
      </c>
      <c r="C1068" t="s">
        <v>44</v>
      </c>
      <c r="D1068" t="s">
        <v>507</v>
      </c>
      <c r="E1068" t="s">
        <v>508</v>
      </c>
      <c r="F1068" t="s">
        <v>1510</v>
      </c>
      <c r="G1068" t="s">
        <v>3626</v>
      </c>
      <c r="H1068" t="s">
        <v>11011</v>
      </c>
      <c r="I1068" s="14">
        <v>44355.434976851851</v>
      </c>
      <c r="J1068" t="s">
        <v>96</v>
      </c>
      <c r="K1068" t="s">
        <v>97</v>
      </c>
      <c r="L1068" t="s">
        <v>98</v>
      </c>
      <c r="M1068" t="s">
        <v>3627</v>
      </c>
      <c r="N1068" t="s">
        <v>98</v>
      </c>
      <c r="O1068" t="b">
        <v>0</v>
      </c>
      <c r="P1068">
        <v>2021</v>
      </c>
      <c r="Q1068" t="s">
        <v>10179</v>
      </c>
      <c r="R1068">
        <v>8</v>
      </c>
      <c r="S1068" t="s">
        <v>10166</v>
      </c>
      <c r="T1068">
        <v>10</v>
      </c>
    </row>
    <row r="1069" spans="1:20">
      <c r="A1069" s="20">
        <v>1067</v>
      </c>
      <c r="B1069" t="s">
        <v>3628</v>
      </c>
      <c r="C1069" t="s">
        <v>24</v>
      </c>
      <c r="D1069" t="s">
        <v>24</v>
      </c>
      <c r="E1069" t="s">
        <v>257</v>
      </c>
      <c r="F1069" t="s">
        <v>221</v>
      </c>
      <c r="G1069" t="s">
        <v>3629</v>
      </c>
      <c r="H1069" t="s">
        <v>11012</v>
      </c>
      <c r="I1069" s="14">
        <v>44355.438055555547</v>
      </c>
      <c r="J1069" t="s">
        <v>96</v>
      </c>
      <c r="K1069" t="s">
        <v>114</v>
      </c>
      <c r="L1069" t="s">
        <v>98</v>
      </c>
      <c r="M1069" t="s">
        <v>3630</v>
      </c>
      <c r="N1069" t="s">
        <v>98</v>
      </c>
      <c r="O1069" t="b">
        <v>0</v>
      </c>
      <c r="P1069">
        <v>2021</v>
      </c>
      <c r="Q1069" t="s">
        <v>10179</v>
      </c>
      <c r="R1069">
        <v>8</v>
      </c>
      <c r="S1069" t="s">
        <v>10166</v>
      </c>
      <c r="T1069">
        <v>10</v>
      </c>
    </row>
    <row r="1070" spans="1:20">
      <c r="A1070" s="20">
        <v>1068</v>
      </c>
      <c r="B1070" t="s">
        <v>3631</v>
      </c>
      <c r="C1070" t="s">
        <v>39</v>
      </c>
      <c r="D1070" t="s">
        <v>175</v>
      </c>
      <c r="E1070" t="s">
        <v>176</v>
      </c>
      <c r="F1070" t="s">
        <v>1026</v>
      </c>
      <c r="G1070" t="s">
        <v>3632</v>
      </c>
      <c r="H1070" t="s">
        <v>11013</v>
      </c>
      <c r="I1070" s="14">
        <v>44355.586261574077</v>
      </c>
      <c r="J1070" t="s">
        <v>96</v>
      </c>
      <c r="K1070" t="s">
        <v>97</v>
      </c>
      <c r="L1070" t="s">
        <v>98</v>
      </c>
      <c r="M1070" t="s">
        <v>3633</v>
      </c>
      <c r="N1070" t="s">
        <v>98</v>
      </c>
      <c r="O1070" t="b">
        <v>0</v>
      </c>
      <c r="P1070">
        <v>2021</v>
      </c>
      <c r="Q1070" t="s">
        <v>10179</v>
      </c>
      <c r="R1070">
        <v>8</v>
      </c>
      <c r="S1070" t="s">
        <v>10166</v>
      </c>
      <c r="T1070">
        <v>14</v>
      </c>
    </row>
    <row r="1071" spans="1:20">
      <c r="A1071" s="20">
        <v>1069</v>
      </c>
      <c r="B1071" t="s">
        <v>3634</v>
      </c>
      <c r="C1071" t="s">
        <v>44</v>
      </c>
      <c r="D1071" t="s">
        <v>507</v>
      </c>
      <c r="E1071" t="s">
        <v>508</v>
      </c>
      <c r="F1071" t="s">
        <v>509</v>
      </c>
      <c r="G1071" t="s">
        <v>3635</v>
      </c>
      <c r="H1071" t="s">
        <v>11014</v>
      </c>
      <c r="I1071" s="14">
        <v>44355.486504629633</v>
      </c>
      <c r="J1071" t="s">
        <v>96</v>
      </c>
      <c r="K1071" t="s">
        <v>114</v>
      </c>
      <c r="L1071" t="s">
        <v>98</v>
      </c>
      <c r="M1071" t="s">
        <v>3636</v>
      </c>
      <c r="N1071" t="s">
        <v>98</v>
      </c>
      <c r="O1071" t="b">
        <v>0</v>
      </c>
      <c r="P1071">
        <v>2021</v>
      </c>
      <c r="Q1071" t="s">
        <v>10179</v>
      </c>
      <c r="R1071">
        <v>8</v>
      </c>
      <c r="S1071" t="s">
        <v>10166</v>
      </c>
      <c r="T1071">
        <v>11</v>
      </c>
    </row>
    <row r="1072" spans="1:20">
      <c r="A1072" s="20">
        <v>1070</v>
      </c>
      <c r="B1072" t="s">
        <v>3637</v>
      </c>
      <c r="C1072" t="s">
        <v>42</v>
      </c>
      <c r="D1072" t="s">
        <v>375</v>
      </c>
      <c r="E1072" t="s">
        <v>376</v>
      </c>
      <c r="F1072" t="s">
        <v>3638</v>
      </c>
      <c r="G1072" t="s">
        <v>3639</v>
      </c>
      <c r="H1072" t="s">
        <v>11015</v>
      </c>
      <c r="I1072" s="14">
        <v>44355.519930555558</v>
      </c>
      <c r="J1072" t="s">
        <v>96</v>
      </c>
      <c r="K1072" t="s">
        <v>114</v>
      </c>
      <c r="L1072" t="s">
        <v>98</v>
      </c>
      <c r="M1072" t="s">
        <v>3640</v>
      </c>
      <c r="N1072" t="s">
        <v>98</v>
      </c>
      <c r="O1072" t="b">
        <v>0</v>
      </c>
      <c r="P1072">
        <v>2021</v>
      </c>
      <c r="Q1072" t="s">
        <v>10179</v>
      </c>
      <c r="R1072">
        <v>8</v>
      </c>
      <c r="S1072" t="s">
        <v>10166</v>
      </c>
      <c r="T1072">
        <v>12</v>
      </c>
    </row>
    <row r="1073" spans="1:20">
      <c r="A1073" s="20">
        <v>1071</v>
      </c>
      <c r="B1073" t="s">
        <v>3641</v>
      </c>
      <c r="C1073" t="s">
        <v>44</v>
      </c>
      <c r="D1073" t="s">
        <v>159</v>
      </c>
      <c r="E1073" t="s">
        <v>248</v>
      </c>
      <c r="F1073" t="s">
        <v>3642</v>
      </c>
      <c r="G1073" t="s">
        <v>1529</v>
      </c>
      <c r="H1073" t="s">
        <v>10530</v>
      </c>
      <c r="I1073" s="14">
        <v>44355.554756944453</v>
      </c>
      <c r="J1073" t="s">
        <v>96</v>
      </c>
      <c r="K1073" t="s">
        <v>97</v>
      </c>
      <c r="L1073" t="s">
        <v>98</v>
      </c>
      <c r="M1073" t="s">
        <v>3538</v>
      </c>
      <c r="N1073" t="s">
        <v>98</v>
      </c>
      <c r="O1073" t="b">
        <v>0</v>
      </c>
      <c r="P1073">
        <v>2021</v>
      </c>
      <c r="Q1073" t="s">
        <v>10179</v>
      </c>
      <c r="R1073">
        <v>8</v>
      </c>
      <c r="S1073" t="s">
        <v>10166</v>
      </c>
      <c r="T1073">
        <v>13</v>
      </c>
    </row>
    <row r="1074" spans="1:20">
      <c r="A1074" s="20">
        <v>1072</v>
      </c>
      <c r="B1074" t="s">
        <v>3643</v>
      </c>
      <c r="C1074" t="s">
        <v>39</v>
      </c>
      <c r="D1074" t="s">
        <v>175</v>
      </c>
      <c r="E1074" t="s">
        <v>270</v>
      </c>
      <c r="F1074" t="s">
        <v>593</v>
      </c>
      <c r="G1074" t="s">
        <v>594</v>
      </c>
      <c r="H1074" t="s">
        <v>10301</v>
      </c>
      <c r="I1074" s="14">
        <v>44355.557650462957</v>
      </c>
      <c r="J1074" t="s">
        <v>96</v>
      </c>
      <c r="K1074" t="s">
        <v>114</v>
      </c>
      <c r="L1074" t="s">
        <v>98</v>
      </c>
      <c r="M1074" t="s">
        <v>3644</v>
      </c>
      <c r="N1074" t="s">
        <v>98</v>
      </c>
      <c r="O1074" t="b">
        <v>0</v>
      </c>
      <c r="P1074">
        <v>2021</v>
      </c>
      <c r="Q1074" t="s">
        <v>10179</v>
      </c>
      <c r="R1074">
        <v>8</v>
      </c>
      <c r="S1074" t="s">
        <v>10166</v>
      </c>
      <c r="T1074">
        <v>13</v>
      </c>
    </row>
    <row r="1075" spans="1:20">
      <c r="A1075" s="20">
        <v>1073</v>
      </c>
      <c r="B1075" t="s">
        <v>3645</v>
      </c>
      <c r="C1075" t="s">
        <v>39</v>
      </c>
      <c r="D1075" t="s">
        <v>175</v>
      </c>
      <c r="E1075" t="s">
        <v>1520</v>
      </c>
      <c r="F1075" t="s">
        <v>314</v>
      </c>
      <c r="G1075" t="s">
        <v>3646</v>
      </c>
      <c r="H1075" t="s">
        <v>11016</v>
      </c>
      <c r="I1075" s="14">
        <v>44355.610023148147</v>
      </c>
      <c r="J1075" t="s">
        <v>96</v>
      </c>
      <c r="K1075" t="s">
        <v>114</v>
      </c>
      <c r="L1075" t="s">
        <v>98</v>
      </c>
      <c r="M1075" t="s">
        <v>3647</v>
      </c>
      <c r="N1075" t="s">
        <v>98</v>
      </c>
      <c r="O1075" t="b">
        <v>0</v>
      </c>
      <c r="P1075">
        <v>2021</v>
      </c>
      <c r="Q1075" t="s">
        <v>10179</v>
      </c>
      <c r="R1075">
        <v>8</v>
      </c>
      <c r="S1075" t="s">
        <v>10166</v>
      </c>
      <c r="T1075">
        <v>14</v>
      </c>
    </row>
    <row r="1076" spans="1:20">
      <c r="A1076" s="20">
        <v>1074</v>
      </c>
      <c r="B1076" t="s">
        <v>3648</v>
      </c>
      <c r="C1076" t="s">
        <v>36</v>
      </c>
      <c r="D1076" t="s">
        <v>37</v>
      </c>
      <c r="E1076" t="s">
        <v>133</v>
      </c>
      <c r="F1076" t="s">
        <v>491</v>
      </c>
      <c r="G1076" t="s">
        <v>3649</v>
      </c>
      <c r="H1076" t="s">
        <v>11017</v>
      </c>
      <c r="I1076" s="14">
        <v>44355.919317129628</v>
      </c>
      <c r="J1076" t="s">
        <v>96</v>
      </c>
      <c r="K1076" t="s">
        <v>97</v>
      </c>
      <c r="L1076" t="s">
        <v>107</v>
      </c>
      <c r="M1076" t="s">
        <v>3650</v>
      </c>
      <c r="N1076" t="s">
        <v>107</v>
      </c>
      <c r="O1076" t="b">
        <v>0</v>
      </c>
      <c r="P1076">
        <v>2021</v>
      </c>
      <c r="Q1076" t="s">
        <v>10179</v>
      </c>
      <c r="R1076">
        <v>8</v>
      </c>
      <c r="S1076" t="s">
        <v>10166</v>
      </c>
      <c r="T1076">
        <v>22</v>
      </c>
    </row>
    <row r="1077" spans="1:20">
      <c r="A1077" s="20">
        <v>1075</v>
      </c>
      <c r="B1077" t="s">
        <v>3651</v>
      </c>
      <c r="C1077" t="s">
        <v>44</v>
      </c>
      <c r="D1077" t="s">
        <v>375</v>
      </c>
      <c r="E1077" t="s">
        <v>376</v>
      </c>
      <c r="F1077" t="s">
        <v>2217</v>
      </c>
      <c r="G1077" t="s">
        <v>3652</v>
      </c>
      <c r="H1077" t="s">
        <v>11018</v>
      </c>
      <c r="I1077" s="14">
        <v>44356.54787037037</v>
      </c>
      <c r="J1077" t="s">
        <v>96</v>
      </c>
      <c r="K1077" t="s">
        <v>114</v>
      </c>
      <c r="L1077" t="s">
        <v>98</v>
      </c>
      <c r="M1077" t="s">
        <v>3603</v>
      </c>
      <c r="N1077" t="s">
        <v>98</v>
      </c>
      <c r="O1077" t="b">
        <v>0</v>
      </c>
      <c r="P1077">
        <v>2021</v>
      </c>
      <c r="Q1077" t="s">
        <v>10179</v>
      </c>
      <c r="R1077">
        <v>9</v>
      </c>
      <c r="S1077" t="s">
        <v>10167</v>
      </c>
      <c r="T1077">
        <v>13</v>
      </c>
    </row>
    <row r="1078" spans="1:20">
      <c r="A1078" s="20">
        <v>1076</v>
      </c>
      <c r="B1078" t="s">
        <v>3653</v>
      </c>
      <c r="C1078" t="s">
        <v>42</v>
      </c>
      <c r="D1078" t="s">
        <v>215</v>
      </c>
      <c r="E1078" t="s">
        <v>216</v>
      </c>
      <c r="F1078" t="s">
        <v>2677</v>
      </c>
      <c r="G1078" t="s">
        <v>3654</v>
      </c>
      <c r="H1078" t="s">
        <v>11019</v>
      </c>
      <c r="I1078" s="14">
        <v>44356.630624999998</v>
      </c>
      <c r="J1078" t="s">
        <v>96</v>
      </c>
      <c r="K1078" t="s">
        <v>97</v>
      </c>
      <c r="L1078" t="s">
        <v>98</v>
      </c>
      <c r="M1078" t="s">
        <v>3655</v>
      </c>
      <c r="N1078" t="s">
        <v>98</v>
      </c>
      <c r="O1078" t="b">
        <v>0</v>
      </c>
      <c r="P1078">
        <v>2021</v>
      </c>
      <c r="Q1078" t="s">
        <v>10179</v>
      </c>
      <c r="R1078">
        <v>9</v>
      </c>
      <c r="S1078" t="s">
        <v>10167</v>
      </c>
      <c r="T1078">
        <v>15</v>
      </c>
    </row>
    <row r="1079" spans="1:20">
      <c r="A1079" s="20">
        <v>1077</v>
      </c>
      <c r="B1079" t="s">
        <v>3656</v>
      </c>
      <c r="C1079" t="s">
        <v>42</v>
      </c>
      <c r="D1079" t="s">
        <v>215</v>
      </c>
      <c r="E1079" t="s">
        <v>216</v>
      </c>
      <c r="F1079" t="s">
        <v>1238</v>
      </c>
      <c r="G1079" t="s">
        <v>3657</v>
      </c>
      <c r="H1079" t="s">
        <v>11020</v>
      </c>
      <c r="I1079" s="14">
        <v>44356.714699074073</v>
      </c>
      <c r="J1079" t="s">
        <v>96</v>
      </c>
      <c r="K1079" t="s">
        <v>114</v>
      </c>
      <c r="L1079" t="s">
        <v>98</v>
      </c>
      <c r="M1079" t="s">
        <v>3658</v>
      </c>
      <c r="N1079" t="s">
        <v>98</v>
      </c>
      <c r="O1079" t="b">
        <v>0</v>
      </c>
      <c r="P1079">
        <v>2021</v>
      </c>
      <c r="Q1079" t="s">
        <v>10179</v>
      </c>
      <c r="R1079">
        <v>9</v>
      </c>
      <c r="S1079" t="s">
        <v>10167</v>
      </c>
      <c r="T1079">
        <v>17</v>
      </c>
    </row>
    <row r="1080" spans="1:20">
      <c r="A1080" s="20">
        <v>1078</v>
      </c>
      <c r="B1080" t="s">
        <v>3659</v>
      </c>
      <c r="C1080" t="s">
        <v>42</v>
      </c>
      <c r="D1080" t="s">
        <v>215</v>
      </c>
      <c r="E1080" t="s">
        <v>216</v>
      </c>
      <c r="F1080" t="s">
        <v>2987</v>
      </c>
      <c r="G1080" t="s">
        <v>250</v>
      </c>
      <c r="H1080" t="s">
        <v>10222</v>
      </c>
      <c r="I1080" s="14">
        <v>44356.723043981481</v>
      </c>
      <c r="J1080" t="s">
        <v>96</v>
      </c>
      <c r="K1080" t="s">
        <v>97</v>
      </c>
      <c r="L1080" t="s">
        <v>98</v>
      </c>
      <c r="M1080" t="s">
        <v>3660</v>
      </c>
      <c r="N1080" t="s">
        <v>98</v>
      </c>
      <c r="O1080" t="b">
        <v>0</v>
      </c>
      <c r="P1080">
        <v>2021</v>
      </c>
      <c r="Q1080" t="s">
        <v>10179</v>
      </c>
      <c r="R1080">
        <v>9</v>
      </c>
      <c r="S1080" t="s">
        <v>10167</v>
      </c>
      <c r="T1080">
        <v>17</v>
      </c>
    </row>
    <row r="1081" spans="1:20">
      <c r="A1081" s="20">
        <v>1079</v>
      </c>
      <c r="B1081" t="s">
        <v>3661</v>
      </c>
      <c r="C1081" t="s">
        <v>24</v>
      </c>
      <c r="D1081" t="s">
        <v>24</v>
      </c>
      <c r="E1081" t="s">
        <v>3662</v>
      </c>
      <c r="F1081" t="s">
        <v>3411</v>
      </c>
      <c r="G1081" t="s">
        <v>3663</v>
      </c>
      <c r="H1081" t="s">
        <v>11021</v>
      </c>
      <c r="I1081" s="14">
        <v>44356.723333333342</v>
      </c>
      <c r="J1081" t="s">
        <v>96</v>
      </c>
      <c r="K1081" t="s">
        <v>114</v>
      </c>
      <c r="L1081" t="s">
        <v>98</v>
      </c>
      <c r="M1081" t="s">
        <v>3664</v>
      </c>
      <c r="N1081" t="s">
        <v>98</v>
      </c>
      <c r="O1081" t="b">
        <v>0</v>
      </c>
      <c r="P1081">
        <v>2021</v>
      </c>
      <c r="Q1081" t="s">
        <v>10179</v>
      </c>
      <c r="R1081">
        <v>9</v>
      </c>
      <c r="S1081" t="s">
        <v>10167</v>
      </c>
      <c r="T1081">
        <v>17</v>
      </c>
    </row>
    <row r="1082" spans="1:20">
      <c r="A1082" s="20">
        <v>1080</v>
      </c>
      <c r="B1082" t="s">
        <v>3665</v>
      </c>
      <c r="C1082" t="s">
        <v>28</v>
      </c>
      <c r="D1082" t="s">
        <v>28</v>
      </c>
      <c r="E1082" t="s">
        <v>407</v>
      </c>
      <c r="F1082" t="s">
        <v>666</v>
      </c>
      <c r="G1082" t="s">
        <v>3666</v>
      </c>
      <c r="H1082" t="s">
        <v>3666</v>
      </c>
      <c r="I1082" s="14">
        <v>44357.388287037043</v>
      </c>
      <c r="J1082" t="s">
        <v>96</v>
      </c>
      <c r="K1082" t="s">
        <v>97</v>
      </c>
      <c r="L1082" t="s">
        <v>98</v>
      </c>
      <c r="M1082" t="s">
        <v>3667</v>
      </c>
      <c r="N1082" t="s">
        <v>98</v>
      </c>
      <c r="O1082" t="b">
        <v>0</v>
      </c>
      <c r="P1082">
        <v>2021</v>
      </c>
      <c r="Q1082" t="s">
        <v>10179</v>
      </c>
      <c r="R1082">
        <v>10</v>
      </c>
      <c r="S1082" t="s">
        <v>10168</v>
      </c>
      <c r="T1082">
        <v>9</v>
      </c>
    </row>
    <row r="1083" spans="1:20">
      <c r="A1083" s="20">
        <v>1081</v>
      </c>
      <c r="B1083" t="s">
        <v>3668</v>
      </c>
      <c r="C1083" t="s">
        <v>42</v>
      </c>
      <c r="D1083" t="s">
        <v>215</v>
      </c>
      <c r="E1083" t="s">
        <v>216</v>
      </c>
      <c r="F1083" t="s">
        <v>1691</v>
      </c>
      <c r="G1083" t="s">
        <v>250</v>
      </c>
      <c r="H1083" t="s">
        <v>10222</v>
      </c>
      <c r="I1083" s="14">
        <v>44357.421377314808</v>
      </c>
      <c r="J1083" t="s">
        <v>96</v>
      </c>
      <c r="K1083" t="s">
        <v>97</v>
      </c>
      <c r="L1083" t="s">
        <v>98</v>
      </c>
      <c r="M1083" t="s">
        <v>3669</v>
      </c>
      <c r="N1083" t="s">
        <v>98</v>
      </c>
      <c r="O1083" t="b">
        <v>0</v>
      </c>
      <c r="P1083">
        <v>2021</v>
      </c>
      <c r="Q1083" t="s">
        <v>10179</v>
      </c>
      <c r="R1083">
        <v>10</v>
      </c>
      <c r="S1083" t="s">
        <v>10168</v>
      </c>
      <c r="T1083">
        <v>10</v>
      </c>
    </row>
    <row r="1084" spans="1:20">
      <c r="A1084" s="20">
        <v>1082</v>
      </c>
      <c r="B1084" t="s">
        <v>3670</v>
      </c>
      <c r="C1084" t="s">
        <v>42</v>
      </c>
      <c r="D1084" t="s">
        <v>215</v>
      </c>
      <c r="E1084" t="s">
        <v>216</v>
      </c>
      <c r="F1084" t="s">
        <v>2061</v>
      </c>
      <c r="G1084" t="s">
        <v>3532</v>
      </c>
      <c r="H1084" t="s">
        <v>10993</v>
      </c>
      <c r="I1084" s="14">
        <v>44357.471273148149</v>
      </c>
      <c r="J1084" t="s">
        <v>96</v>
      </c>
      <c r="K1084" t="s">
        <v>97</v>
      </c>
      <c r="L1084" t="s">
        <v>98</v>
      </c>
      <c r="M1084" t="s">
        <v>3671</v>
      </c>
      <c r="N1084" t="s">
        <v>98</v>
      </c>
      <c r="O1084" t="b">
        <v>0</v>
      </c>
      <c r="P1084">
        <v>2021</v>
      </c>
      <c r="Q1084" t="s">
        <v>10179</v>
      </c>
      <c r="R1084">
        <v>10</v>
      </c>
      <c r="S1084" t="s">
        <v>10168</v>
      </c>
      <c r="T1084">
        <v>11</v>
      </c>
    </row>
    <row r="1085" spans="1:20">
      <c r="A1085" s="20">
        <v>1083</v>
      </c>
      <c r="B1085" t="s">
        <v>3672</v>
      </c>
      <c r="C1085" t="s">
        <v>42</v>
      </c>
      <c r="D1085" t="s">
        <v>215</v>
      </c>
      <c r="E1085" t="s">
        <v>216</v>
      </c>
      <c r="F1085" t="s">
        <v>3673</v>
      </c>
      <c r="G1085" t="s">
        <v>3478</v>
      </c>
      <c r="H1085" t="s">
        <v>10981</v>
      </c>
      <c r="I1085" s="14">
        <v>44357.472800925927</v>
      </c>
      <c r="J1085" t="s">
        <v>96</v>
      </c>
      <c r="K1085" t="s">
        <v>97</v>
      </c>
      <c r="L1085" t="s">
        <v>98</v>
      </c>
      <c r="M1085" t="s">
        <v>3674</v>
      </c>
      <c r="N1085" t="s">
        <v>98</v>
      </c>
      <c r="O1085" t="b">
        <v>0</v>
      </c>
      <c r="P1085">
        <v>2021</v>
      </c>
      <c r="Q1085" t="s">
        <v>10179</v>
      </c>
      <c r="R1085">
        <v>10</v>
      </c>
      <c r="S1085" t="s">
        <v>10168</v>
      </c>
      <c r="T1085">
        <v>11</v>
      </c>
    </row>
    <row r="1086" spans="1:20">
      <c r="A1086" s="20">
        <v>1084</v>
      </c>
      <c r="B1086" t="s">
        <v>3675</v>
      </c>
      <c r="C1086" t="s">
        <v>42</v>
      </c>
      <c r="D1086" t="s">
        <v>507</v>
      </c>
      <c r="E1086" t="s">
        <v>508</v>
      </c>
      <c r="F1086" t="s">
        <v>3676</v>
      </c>
      <c r="G1086" t="s">
        <v>3677</v>
      </c>
      <c r="H1086" t="s">
        <v>11022</v>
      </c>
      <c r="I1086" s="14">
        <v>44357.525462962964</v>
      </c>
      <c r="J1086" t="s">
        <v>96</v>
      </c>
      <c r="K1086" t="s">
        <v>97</v>
      </c>
      <c r="L1086" t="s">
        <v>98</v>
      </c>
      <c r="M1086" t="s">
        <v>3678</v>
      </c>
      <c r="N1086" t="s">
        <v>98</v>
      </c>
      <c r="O1086" t="b">
        <v>0</v>
      </c>
      <c r="P1086">
        <v>2021</v>
      </c>
      <c r="Q1086" t="s">
        <v>10179</v>
      </c>
      <c r="R1086">
        <v>10</v>
      </c>
      <c r="S1086" t="s">
        <v>10168</v>
      </c>
      <c r="T1086">
        <v>12</v>
      </c>
    </row>
    <row r="1087" spans="1:20">
      <c r="A1087" s="20">
        <v>1085</v>
      </c>
      <c r="B1087" t="s">
        <v>3679</v>
      </c>
      <c r="C1087" t="s">
        <v>44</v>
      </c>
      <c r="D1087" t="s">
        <v>159</v>
      </c>
      <c r="E1087" t="s">
        <v>248</v>
      </c>
      <c r="F1087" t="s">
        <v>891</v>
      </c>
      <c r="G1087" t="s">
        <v>3680</v>
      </c>
      <c r="H1087" t="s">
        <v>11023</v>
      </c>
      <c r="I1087" s="14">
        <v>44357.535185185188</v>
      </c>
      <c r="J1087" t="s">
        <v>96</v>
      </c>
      <c r="K1087" t="s">
        <v>97</v>
      </c>
      <c r="L1087" t="s">
        <v>98</v>
      </c>
      <c r="M1087" t="s">
        <v>3681</v>
      </c>
      <c r="N1087" t="s">
        <v>98</v>
      </c>
      <c r="O1087" t="b">
        <v>0</v>
      </c>
      <c r="P1087">
        <v>2021</v>
      </c>
      <c r="Q1087" t="s">
        <v>10179</v>
      </c>
      <c r="R1087">
        <v>10</v>
      </c>
      <c r="S1087" t="s">
        <v>10168</v>
      </c>
      <c r="T1087">
        <v>12</v>
      </c>
    </row>
    <row r="1088" spans="1:20">
      <c r="A1088" s="20">
        <v>1086</v>
      </c>
      <c r="B1088" t="s">
        <v>3682</v>
      </c>
      <c r="C1088" t="s">
        <v>42</v>
      </c>
      <c r="D1088" t="s">
        <v>215</v>
      </c>
      <c r="E1088" t="s">
        <v>216</v>
      </c>
      <c r="F1088" t="s">
        <v>3683</v>
      </c>
      <c r="G1088" t="s">
        <v>3684</v>
      </c>
      <c r="H1088" t="s">
        <v>11024</v>
      </c>
      <c r="I1088" s="14">
        <v>44357.634710648148</v>
      </c>
      <c r="J1088" t="s">
        <v>96</v>
      </c>
      <c r="K1088" t="s">
        <v>97</v>
      </c>
      <c r="L1088" t="s">
        <v>98</v>
      </c>
      <c r="M1088" t="s">
        <v>3538</v>
      </c>
      <c r="N1088" t="s">
        <v>98</v>
      </c>
      <c r="O1088" t="b">
        <v>0</v>
      </c>
      <c r="P1088">
        <v>2021</v>
      </c>
      <c r="Q1088" t="s">
        <v>10179</v>
      </c>
      <c r="R1088">
        <v>10</v>
      </c>
      <c r="S1088" t="s">
        <v>10168</v>
      </c>
      <c r="T1088">
        <v>15</v>
      </c>
    </row>
    <row r="1089" spans="1:20">
      <c r="A1089" s="20">
        <v>1087</v>
      </c>
      <c r="B1089" t="s">
        <v>3685</v>
      </c>
      <c r="C1089" t="s">
        <v>36</v>
      </c>
      <c r="D1089" t="s">
        <v>37</v>
      </c>
      <c r="E1089" t="s">
        <v>133</v>
      </c>
      <c r="F1089" t="s">
        <v>491</v>
      </c>
      <c r="G1089" t="s">
        <v>3686</v>
      </c>
      <c r="H1089" t="s">
        <v>11025</v>
      </c>
      <c r="I1089" s="14">
        <v>44357.631469907406</v>
      </c>
      <c r="J1089" t="s">
        <v>96</v>
      </c>
      <c r="K1089" t="s">
        <v>97</v>
      </c>
      <c r="L1089" t="s">
        <v>107</v>
      </c>
      <c r="M1089" t="s">
        <v>3687</v>
      </c>
      <c r="N1089" t="s">
        <v>107</v>
      </c>
      <c r="O1089" t="b">
        <v>0</v>
      </c>
      <c r="P1089">
        <v>2021</v>
      </c>
      <c r="Q1089" t="s">
        <v>10179</v>
      </c>
      <c r="R1089">
        <v>10</v>
      </c>
      <c r="S1089" t="s">
        <v>10168</v>
      </c>
      <c r="T1089">
        <v>15</v>
      </c>
    </row>
    <row r="1090" spans="1:20">
      <c r="A1090" s="20">
        <v>1088</v>
      </c>
      <c r="B1090" t="s">
        <v>3688</v>
      </c>
      <c r="C1090" t="s">
        <v>52</v>
      </c>
      <c r="D1090" t="s">
        <v>52</v>
      </c>
      <c r="E1090" t="s">
        <v>111</v>
      </c>
      <c r="F1090" t="s">
        <v>491</v>
      </c>
      <c r="G1090" t="s">
        <v>3689</v>
      </c>
      <c r="H1090" t="s">
        <v>11026</v>
      </c>
      <c r="I1090" s="14">
        <v>44357.63417824074</v>
      </c>
      <c r="J1090" t="s">
        <v>96</v>
      </c>
      <c r="K1090" t="s">
        <v>97</v>
      </c>
      <c r="L1090" t="s">
        <v>136</v>
      </c>
      <c r="M1090" t="s">
        <v>3690</v>
      </c>
      <c r="N1090" t="s">
        <v>136</v>
      </c>
      <c r="O1090" t="b">
        <v>0</v>
      </c>
      <c r="P1090">
        <v>2021</v>
      </c>
      <c r="Q1090" t="s">
        <v>10179</v>
      </c>
      <c r="R1090">
        <v>10</v>
      </c>
      <c r="S1090" t="s">
        <v>10168</v>
      </c>
      <c r="T1090">
        <v>15</v>
      </c>
    </row>
    <row r="1091" spans="1:20">
      <c r="A1091" s="20">
        <v>1089</v>
      </c>
      <c r="B1091" t="s">
        <v>3691</v>
      </c>
      <c r="C1091" t="s">
        <v>42</v>
      </c>
      <c r="D1091" t="s">
        <v>215</v>
      </c>
      <c r="E1091" t="s">
        <v>216</v>
      </c>
      <c r="F1091" t="s">
        <v>3692</v>
      </c>
      <c r="G1091" t="s">
        <v>1092</v>
      </c>
      <c r="H1091" t="s">
        <v>10425</v>
      </c>
      <c r="I1091" s="14">
        <v>44357.721597222233</v>
      </c>
      <c r="J1091" t="s">
        <v>96</v>
      </c>
      <c r="K1091" t="s">
        <v>97</v>
      </c>
      <c r="L1091" t="s">
        <v>98</v>
      </c>
      <c r="M1091" t="s">
        <v>3693</v>
      </c>
      <c r="N1091" t="s">
        <v>98</v>
      </c>
      <c r="O1091" t="b">
        <v>0</v>
      </c>
      <c r="P1091">
        <v>2021</v>
      </c>
      <c r="Q1091" t="s">
        <v>10179</v>
      </c>
      <c r="R1091">
        <v>10</v>
      </c>
      <c r="S1091" t="s">
        <v>10168</v>
      </c>
      <c r="T1091">
        <v>17</v>
      </c>
    </row>
    <row r="1092" spans="1:20">
      <c r="A1092" s="20">
        <v>1090</v>
      </c>
      <c r="B1092" t="s">
        <v>3694</v>
      </c>
      <c r="C1092" t="s">
        <v>42</v>
      </c>
      <c r="D1092" t="s">
        <v>814</v>
      </c>
      <c r="E1092" t="s">
        <v>865</v>
      </c>
      <c r="F1092" t="s">
        <v>3695</v>
      </c>
      <c r="G1092" t="s">
        <v>3696</v>
      </c>
      <c r="H1092" t="s">
        <v>11027</v>
      </c>
      <c r="I1092" s="14">
        <v>44357.72146990741</v>
      </c>
      <c r="J1092" t="s">
        <v>96</v>
      </c>
      <c r="K1092" t="s">
        <v>97</v>
      </c>
      <c r="L1092" t="s">
        <v>98</v>
      </c>
      <c r="M1092" t="s">
        <v>3697</v>
      </c>
      <c r="N1092" t="s">
        <v>98</v>
      </c>
      <c r="O1092" t="b">
        <v>0</v>
      </c>
      <c r="P1092">
        <v>2021</v>
      </c>
      <c r="Q1092" t="s">
        <v>10179</v>
      </c>
      <c r="R1092">
        <v>10</v>
      </c>
      <c r="S1092" t="s">
        <v>10168</v>
      </c>
      <c r="T1092">
        <v>17</v>
      </c>
    </row>
    <row r="1093" spans="1:20">
      <c r="A1093" s="20">
        <v>1091</v>
      </c>
      <c r="B1093" t="s">
        <v>3698</v>
      </c>
      <c r="C1093" t="s">
        <v>42</v>
      </c>
      <c r="D1093" t="s">
        <v>215</v>
      </c>
      <c r="E1093" t="s">
        <v>216</v>
      </c>
      <c r="F1093" t="s">
        <v>3699</v>
      </c>
      <c r="G1093" t="s">
        <v>1092</v>
      </c>
      <c r="H1093" t="s">
        <v>10425</v>
      </c>
      <c r="I1093" s="14">
        <v>44357.742962962962</v>
      </c>
      <c r="J1093" t="s">
        <v>96</v>
      </c>
      <c r="K1093" t="s">
        <v>97</v>
      </c>
      <c r="L1093" t="s">
        <v>98</v>
      </c>
      <c r="M1093" t="s">
        <v>3700</v>
      </c>
      <c r="N1093" t="s">
        <v>98</v>
      </c>
      <c r="O1093" t="b">
        <v>0</v>
      </c>
      <c r="P1093">
        <v>2021</v>
      </c>
      <c r="Q1093" t="s">
        <v>10179</v>
      </c>
      <c r="R1093">
        <v>10</v>
      </c>
      <c r="S1093" t="s">
        <v>10168</v>
      </c>
      <c r="T1093">
        <v>17</v>
      </c>
    </row>
    <row r="1094" spans="1:20">
      <c r="A1094" s="20">
        <v>1092</v>
      </c>
      <c r="B1094" t="s">
        <v>3701</v>
      </c>
      <c r="C1094" t="s">
        <v>42</v>
      </c>
      <c r="D1094" t="s">
        <v>215</v>
      </c>
      <c r="E1094" t="s">
        <v>825</v>
      </c>
      <c r="F1094" t="s">
        <v>387</v>
      </c>
      <c r="G1094" t="s">
        <v>3702</v>
      </c>
      <c r="H1094" t="s">
        <v>11028</v>
      </c>
      <c r="I1094" s="14">
        <v>44357.768993055557</v>
      </c>
      <c r="J1094" t="s">
        <v>96</v>
      </c>
      <c r="K1094" t="s">
        <v>97</v>
      </c>
      <c r="L1094" t="s">
        <v>98</v>
      </c>
      <c r="M1094" t="s">
        <v>3703</v>
      </c>
      <c r="N1094" t="s">
        <v>98</v>
      </c>
      <c r="O1094" t="b">
        <v>0</v>
      </c>
      <c r="P1094">
        <v>2021</v>
      </c>
      <c r="Q1094" t="s">
        <v>10179</v>
      </c>
      <c r="R1094">
        <v>10</v>
      </c>
      <c r="S1094" t="s">
        <v>10168</v>
      </c>
      <c r="T1094">
        <v>18</v>
      </c>
    </row>
    <row r="1095" spans="1:20">
      <c r="A1095" s="20">
        <v>1093</v>
      </c>
      <c r="B1095" t="s">
        <v>3704</v>
      </c>
      <c r="C1095" t="s">
        <v>36</v>
      </c>
      <c r="D1095" t="s">
        <v>37</v>
      </c>
      <c r="E1095" t="s">
        <v>133</v>
      </c>
      <c r="F1095" t="s">
        <v>491</v>
      </c>
      <c r="G1095" t="s">
        <v>3705</v>
      </c>
      <c r="H1095" t="s">
        <v>11029</v>
      </c>
      <c r="I1095" s="14">
        <v>44357.796712962961</v>
      </c>
      <c r="J1095" t="s">
        <v>554</v>
      </c>
      <c r="K1095" t="s">
        <v>97</v>
      </c>
      <c r="N1095" t="s">
        <v>107</v>
      </c>
      <c r="O1095" t="b">
        <v>1</v>
      </c>
      <c r="P1095">
        <v>2021</v>
      </c>
      <c r="Q1095" t="s">
        <v>10179</v>
      </c>
      <c r="R1095">
        <v>10</v>
      </c>
      <c r="S1095" t="s">
        <v>10168</v>
      </c>
      <c r="T1095">
        <v>19</v>
      </c>
    </row>
    <row r="1096" spans="1:20">
      <c r="A1096" s="20">
        <v>1094</v>
      </c>
      <c r="B1096" t="s">
        <v>3706</v>
      </c>
      <c r="C1096" t="s">
        <v>42</v>
      </c>
      <c r="D1096" t="s">
        <v>159</v>
      </c>
      <c r="E1096" t="s">
        <v>160</v>
      </c>
      <c r="F1096" t="s">
        <v>3315</v>
      </c>
      <c r="G1096" t="s">
        <v>3707</v>
      </c>
      <c r="H1096" t="s">
        <v>11030</v>
      </c>
      <c r="I1096" s="14">
        <v>44357.804895833331</v>
      </c>
      <c r="J1096" t="s">
        <v>96</v>
      </c>
      <c r="K1096" t="s">
        <v>114</v>
      </c>
      <c r="L1096" t="s">
        <v>98</v>
      </c>
      <c r="M1096" t="s">
        <v>3671</v>
      </c>
      <c r="N1096" t="s">
        <v>98</v>
      </c>
      <c r="O1096" t="b">
        <v>0</v>
      </c>
      <c r="P1096">
        <v>2021</v>
      </c>
      <c r="Q1096" t="s">
        <v>10179</v>
      </c>
      <c r="R1096">
        <v>10</v>
      </c>
      <c r="S1096" t="s">
        <v>10168</v>
      </c>
      <c r="T1096">
        <v>19</v>
      </c>
    </row>
    <row r="1097" spans="1:20">
      <c r="A1097" s="20">
        <v>1095</v>
      </c>
      <c r="B1097" t="s">
        <v>3708</v>
      </c>
      <c r="C1097" t="s">
        <v>42</v>
      </c>
      <c r="D1097" t="s">
        <v>1857</v>
      </c>
      <c r="E1097" t="s">
        <v>1858</v>
      </c>
      <c r="F1097" t="s">
        <v>3709</v>
      </c>
      <c r="G1097" t="s">
        <v>3710</v>
      </c>
      <c r="H1097" t="s">
        <v>11031</v>
      </c>
      <c r="I1097" s="14">
        <v>44357.845000000001</v>
      </c>
      <c r="J1097" t="s">
        <v>96</v>
      </c>
      <c r="K1097" t="s">
        <v>97</v>
      </c>
      <c r="L1097" t="s">
        <v>98</v>
      </c>
      <c r="M1097" t="s">
        <v>3616</v>
      </c>
      <c r="N1097" t="s">
        <v>98</v>
      </c>
      <c r="O1097" t="b">
        <v>0</v>
      </c>
      <c r="P1097">
        <v>2021</v>
      </c>
      <c r="Q1097" t="s">
        <v>10179</v>
      </c>
      <c r="R1097">
        <v>10</v>
      </c>
      <c r="S1097" t="s">
        <v>10168</v>
      </c>
      <c r="T1097">
        <v>20</v>
      </c>
    </row>
    <row r="1098" spans="1:20">
      <c r="A1098" s="20">
        <v>1096</v>
      </c>
      <c r="B1098" t="s">
        <v>3711</v>
      </c>
      <c r="C1098" t="s">
        <v>35</v>
      </c>
      <c r="D1098" t="s">
        <v>1908</v>
      </c>
      <c r="E1098" t="s">
        <v>1909</v>
      </c>
      <c r="F1098" t="s">
        <v>3712</v>
      </c>
      <c r="G1098" t="s">
        <v>3713</v>
      </c>
      <c r="H1098" t="s">
        <v>11032</v>
      </c>
      <c r="I1098" s="14">
        <v>44357.896122685182</v>
      </c>
      <c r="J1098" t="s">
        <v>96</v>
      </c>
      <c r="K1098" t="s">
        <v>97</v>
      </c>
      <c r="L1098" t="s">
        <v>121</v>
      </c>
      <c r="M1098" t="s">
        <v>3714</v>
      </c>
      <c r="N1098" t="s">
        <v>109</v>
      </c>
      <c r="O1098" t="b">
        <v>0</v>
      </c>
      <c r="P1098">
        <v>2021</v>
      </c>
      <c r="Q1098" t="s">
        <v>10179</v>
      </c>
      <c r="R1098">
        <v>10</v>
      </c>
      <c r="S1098" t="s">
        <v>10168</v>
      </c>
      <c r="T1098">
        <v>21</v>
      </c>
    </row>
    <row r="1099" spans="1:20">
      <c r="A1099" s="20">
        <v>1097</v>
      </c>
      <c r="B1099" t="s">
        <v>3715</v>
      </c>
      <c r="C1099" t="s">
        <v>42</v>
      </c>
      <c r="D1099" t="s">
        <v>215</v>
      </c>
      <c r="E1099" t="s">
        <v>216</v>
      </c>
      <c r="F1099" t="s">
        <v>2804</v>
      </c>
      <c r="G1099" t="s">
        <v>3716</v>
      </c>
      <c r="H1099" t="s">
        <v>11033</v>
      </c>
      <c r="I1099" s="14">
        <v>44358.387372685182</v>
      </c>
      <c r="J1099" t="s">
        <v>96</v>
      </c>
      <c r="K1099" t="s">
        <v>97</v>
      </c>
      <c r="L1099" t="s">
        <v>98</v>
      </c>
      <c r="M1099" t="s">
        <v>3717</v>
      </c>
      <c r="N1099" t="s">
        <v>98</v>
      </c>
      <c r="O1099" t="b">
        <v>0</v>
      </c>
      <c r="P1099">
        <v>2021</v>
      </c>
      <c r="Q1099" t="s">
        <v>10179</v>
      </c>
      <c r="R1099">
        <v>11</v>
      </c>
      <c r="S1099" t="s">
        <v>10169</v>
      </c>
      <c r="T1099">
        <v>9</v>
      </c>
    </row>
    <row r="1100" spans="1:20">
      <c r="A1100" s="20">
        <v>1098</v>
      </c>
      <c r="B1100" t="s">
        <v>3718</v>
      </c>
      <c r="C1100" t="s">
        <v>42</v>
      </c>
      <c r="D1100" t="s">
        <v>1857</v>
      </c>
      <c r="E1100" t="s">
        <v>1858</v>
      </c>
      <c r="F1100" t="s">
        <v>3719</v>
      </c>
      <c r="G1100" t="s">
        <v>3720</v>
      </c>
      <c r="H1100" t="s">
        <v>11034</v>
      </c>
      <c r="I1100" s="14">
        <v>44358.442337962973</v>
      </c>
      <c r="J1100" t="s">
        <v>96</v>
      </c>
      <c r="K1100" t="s">
        <v>97</v>
      </c>
      <c r="L1100" t="s">
        <v>98</v>
      </c>
      <c r="M1100" t="s">
        <v>3721</v>
      </c>
      <c r="N1100" t="s">
        <v>98</v>
      </c>
      <c r="O1100" t="b">
        <v>0</v>
      </c>
      <c r="P1100">
        <v>2021</v>
      </c>
      <c r="Q1100" t="s">
        <v>10179</v>
      </c>
      <c r="R1100">
        <v>11</v>
      </c>
      <c r="S1100" t="s">
        <v>10169</v>
      </c>
      <c r="T1100">
        <v>10</v>
      </c>
    </row>
    <row r="1101" spans="1:20">
      <c r="A1101" s="20">
        <v>1099</v>
      </c>
      <c r="B1101" t="s">
        <v>3722</v>
      </c>
      <c r="C1101" t="s">
        <v>42</v>
      </c>
      <c r="D1101" t="s">
        <v>92</v>
      </c>
      <c r="E1101" t="s">
        <v>93</v>
      </c>
      <c r="F1101" t="s">
        <v>2019</v>
      </c>
      <c r="G1101" t="s">
        <v>3723</v>
      </c>
      <c r="H1101" t="s">
        <v>11035</v>
      </c>
      <c r="I1101" s="14">
        <v>44358.463958333326</v>
      </c>
      <c r="J1101" t="s">
        <v>96</v>
      </c>
      <c r="K1101" t="s">
        <v>97</v>
      </c>
      <c r="L1101" t="s">
        <v>98</v>
      </c>
      <c r="M1101" t="s">
        <v>3724</v>
      </c>
      <c r="N1101" t="s">
        <v>98</v>
      </c>
      <c r="O1101" t="b">
        <v>0</v>
      </c>
      <c r="P1101">
        <v>2021</v>
      </c>
      <c r="Q1101" t="s">
        <v>10179</v>
      </c>
      <c r="R1101">
        <v>11</v>
      </c>
      <c r="S1101" t="s">
        <v>10169</v>
      </c>
      <c r="T1101">
        <v>11</v>
      </c>
    </row>
    <row r="1102" spans="1:20">
      <c r="A1102" s="20">
        <v>1100</v>
      </c>
      <c r="B1102" t="s">
        <v>3725</v>
      </c>
      <c r="C1102" t="s">
        <v>44</v>
      </c>
      <c r="D1102" t="s">
        <v>375</v>
      </c>
      <c r="E1102" t="s">
        <v>376</v>
      </c>
      <c r="F1102" t="s">
        <v>1169</v>
      </c>
      <c r="G1102" t="s">
        <v>3726</v>
      </c>
      <c r="H1102" t="s">
        <v>11036</v>
      </c>
      <c r="I1102" s="14">
        <v>44358.483912037038</v>
      </c>
      <c r="J1102" t="s">
        <v>96</v>
      </c>
      <c r="K1102" t="s">
        <v>97</v>
      </c>
      <c r="L1102" t="s">
        <v>98</v>
      </c>
      <c r="M1102" t="s">
        <v>3727</v>
      </c>
      <c r="N1102" t="s">
        <v>98</v>
      </c>
      <c r="O1102" t="b">
        <v>0</v>
      </c>
      <c r="P1102">
        <v>2021</v>
      </c>
      <c r="Q1102" t="s">
        <v>10179</v>
      </c>
      <c r="R1102">
        <v>11</v>
      </c>
      <c r="S1102" t="s">
        <v>10169</v>
      </c>
      <c r="T1102">
        <v>11</v>
      </c>
    </row>
    <row r="1103" spans="1:20">
      <c r="A1103" s="20">
        <v>1101</v>
      </c>
      <c r="B1103" t="s">
        <v>3728</v>
      </c>
      <c r="C1103" t="s">
        <v>44</v>
      </c>
      <c r="D1103" t="s">
        <v>507</v>
      </c>
      <c r="E1103" t="s">
        <v>508</v>
      </c>
      <c r="F1103" t="s">
        <v>3729</v>
      </c>
      <c r="G1103" t="s">
        <v>3730</v>
      </c>
      <c r="H1103" t="s">
        <v>11037</v>
      </c>
      <c r="I1103" s="14">
        <v>44358.470810185187</v>
      </c>
      <c r="J1103" t="s">
        <v>96</v>
      </c>
      <c r="K1103" t="s">
        <v>97</v>
      </c>
      <c r="L1103" t="s">
        <v>98</v>
      </c>
      <c r="M1103" t="s">
        <v>3731</v>
      </c>
      <c r="N1103" t="s">
        <v>98</v>
      </c>
      <c r="O1103" t="b">
        <v>0</v>
      </c>
      <c r="P1103">
        <v>2021</v>
      </c>
      <c r="Q1103" t="s">
        <v>10179</v>
      </c>
      <c r="R1103">
        <v>11</v>
      </c>
      <c r="S1103" t="s">
        <v>10169</v>
      </c>
      <c r="T1103">
        <v>11</v>
      </c>
    </row>
    <row r="1104" spans="1:20">
      <c r="A1104" s="20">
        <v>1102</v>
      </c>
      <c r="B1104" t="s">
        <v>3732</v>
      </c>
      <c r="C1104" t="s">
        <v>42</v>
      </c>
      <c r="D1104" t="s">
        <v>507</v>
      </c>
      <c r="E1104" t="s">
        <v>508</v>
      </c>
      <c r="F1104" t="s">
        <v>3261</v>
      </c>
      <c r="G1104" t="s">
        <v>3615</v>
      </c>
      <c r="H1104" t="s">
        <v>11008</v>
      </c>
      <c r="I1104" s="14">
        <v>44358.472361111111</v>
      </c>
      <c r="J1104" t="s">
        <v>96</v>
      </c>
      <c r="K1104" t="s">
        <v>97</v>
      </c>
      <c r="L1104" t="s">
        <v>98</v>
      </c>
      <c r="M1104" t="s">
        <v>3733</v>
      </c>
      <c r="N1104" t="s">
        <v>98</v>
      </c>
      <c r="O1104" t="b">
        <v>0</v>
      </c>
      <c r="P1104">
        <v>2021</v>
      </c>
      <c r="Q1104" t="s">
        <v>10179</v>
      </c>
      <c r="R1104">
        <v>11</v>
      </c>
      <c r="S1104" t="s">
        <v>10169</v>
      </c>
      <c r="T1104">
        <v>11</v>
      </c>
    </row>
    <row r="1105" spans="1:20">
      <c r="A1105" s="20">
        <v>1103</v>
      </c>
      <c r="B1105" t="s">
        <v>3734</v>
      </c>
      <c r="C1105" t="s">
        <v>44</v>
      </c>
      <c r="D1105" t="s">
        <v>375</v>
      </c>
      <c r="E1105" t="s">
        <v>376</v>
      </c>
      <c r="F1105" t="s">
        <v>2634</v>
      </c>
      <c r="G1105" t="s">
        <v>1617</v>
      </c>
      <c r="H1105" t="s">
        <v>10553</v>
      </c>
      <c r="I1105" s="14">
        <v>44358.476736111108</v>
      </c>
      <c r="J1105" t="s">
        <v>96</v>
      </c>
      <c r="K1105" t="s">
        <v>114</v>
      </c>
      <c r="L1105" t="s">
        <v>98</v>
      </c>
      <c r="M1105" t="s">
        <v>3735</v>
      </c>
      <c r="N1105" t="s">
        <v>98</v>
      </c>
      <c r="O1105" t="b">
        <v>0</v>
      </c>
      <c r="P1105">
        <v>2021</v>
      </c>
      <c r="Q1105" t="s">
        <v>10179</v>
      </c>
      <c r="R1105">
        <v>11</v>
      </c>
      <c r="S1105" t="s">
        <v>10169</v>
      </c>
      <c r="T1105">
        <v>11</v>
      </c>
    </row>
    <row r="1106" spans="1:20">
      <c r="A1106" s="20">
        <v>1104</v>
      </c>
      <c r="B1106" t="s">
        <v>3736</v>
      </c>
      <c r="C1106" t="s">
        <v>42</v>
      </c>
      <c r="D1106" t="s">
        <v>685</v>
      </c>
      <c r="E1106" t="s">
        <v>1168</v>
      </c>
      <c r="F1106" t="s">
        <v>2870</v>
      </c>
      <c r="G1106" t="s">
        <v>3737</v>
      </c>
      <c r="H1106" t="s">
        <v>3737</v>
      </c>
      <c r="I1106" s="14">
        <v>44358.480729166673</v>
      </c>
      <c r="J1106" t="s">
        <v>96</v>
      </c>
      <c r="K1106" t="s">
        <v>97</v>
      </c>
      <c r="L1106" t="s">
        <v>98</v>
      </c>
      <c r="M1106" t="s">
        <v>3538</v>
      </c>
      <c r="N1106" t="s">
        <v>98</v>
      </c>
      <c r="O1106" t="b">
        <v>0</v>
      </c>
      <c r="P1106">
        <v>2021</v>
      </c>
      <c r="Q1106" t="s">
        <v>10179</v>
      </c>
      <c r="R1106">
        <v>11</v>
      </c>
      <c r="S1106" t="s">
        <v>10169</v>
      </c>
      <c r="T1106">
        <v>11</v>
      </c>
    </row>
    <row r="1107" spans="1:20">
      <c r="A1107" s="20">
        <v>1105</v>
      </c>
      <c r="B1107" t="s">
        <v>3738</v>
      </c>
      <c r="C1107" t="s">
        <v>44</v>
      </c>
      <c r="D1107" t="s">
        <v>507</v>
      </c>
      <c r="E1107" t="s">
        <v>508</v>
      </c>
      <c r="F1107" t="s">
        <v>1699</v>
      </c>
      <c r="G1107" t="s">
        <v>3739</v>
      </c>
      <c r="H1107" t="s">
        <v>11038</v>
      </c>
      <c r="I1107" s="14">
        <v>44358.497152777767</v>
      </c>
      <c r="J1107" t="s">
        <v>96</v>
      </c>
      <c r="K1107" t="s">
        <v>114</v>
      </c>
      <c r="L1107" t="s">
        <v>98</v>
      </c>
      <c r="M1107" t="s">
        <v>3538</v>
      </c>
      <c r="N1107" t="s">
        <v>98</v>
      </c>
      <c r="O1107" t="b">
        <v>0</v>
      </c>
      <c r="P1107">
        <v>2021</v>
      </c>
      <c r="Q1107" t="s">
        <v>10179</v>
      </c>
      <c r="R1107">
        <v>11</v>
      </c>
      <c r="S1107" t="s">
        <v>10169</v>
      </c>
      <c r="T1107">
        <v>11</v>
      </c>
    </row>
    <row r="1108" spans="1:20">
      <c r="A1108" s="20">
        <v>1106</v>
      </c>
      <c r="B1108" t="s">
        <v>3740</v>
      </c>
      <c r="C1108" t="s">
        <v>42</v>
      </c>
      <c r="D1108" t="s">
        <v>507</v>
      </c>
      <c r="E1108" t="s">
        <v>508</v>
      </c>
      <c r="F1108" t="s">
        <v>3741</v>
      </c>
      <c r="G1108" t="s">
        <v>3328</v>
      </c>
      <c r="H1108" t="s">
        <v>10948</v>
      </c>
      <c r="I1108" s="14">
        <v>44358.653425925928</v>
      </c>
      <c r="J1108" t="s">
        <v>96</v>
      </c>
      <c r="K1108" t="s">
        <v>97</v>
      </c>
      <c r="L1108" t="s">
        <v>98</v>
      </c>
      <c r="M1108" t="s">
        <v>3742</v>
      </c>
      <c r="N1108" t="s">
        <v>98</v>
      </c>
      <c r="O1108" t="b">
        <v>0</v>
      </c>
      <c r="P1108">
        <v>2021</v>
      </c>
      <c r="Q1108" t="s">
        <v>10179</v>
      </c>
      <c r="R1108">
        <v>11</v>
      </c>
      <c r="S1108" t="s">
        <v>10169</v>
      </c>
      <c r="T1108">
        <v>15</v>
      </c>
    </row>
    <row r="1109" spans="1:20">
      <c r="A1109" s="20">
        <v>1107</v>
      </c>
      <c r="B1109" t="s">
        <v>3743</v>
      </c>
      <c r="C1109" t="s">
        <v>42</v>
      </c>
      <c r="D1109" t="s">
        <v>507</v>
      </c>
      <c r="E1109" t="s">
        <v>508</v>
      </c>
      <c r="F1109" t="s">
        <v>2449</v>
      </c>
      <c r="G1109" t="s">
        <v>3328</v>
      </c>
      <c r="H1109" t="s">
        <v>10948</v>
      </c>
      <c r="I1109" s="14">
        <v>44358.662442129629</v>
      </c>
      <c r="J1109" t="s">
        <v>96</v>
      </c>
      <c r="K1109" t="s">
        <v>97</v>
      </c>
      <c r="L1109" t="s">
        <v>98</v>
      </c>
      <c r="M1109" t="s">
        <v>3744</v>
      </c>
      <c r="N1109" t="s">
        <v>98</v>
      </c>
      <c r="O1109" t="b">
        <v>0</v>
      </c>
      <c r="P1109">
        <v>2021</v>
      </c>
      <c r="Q1109" t="s">
        <v>10179</v>
      </c>
      <c r="R1109">
        <v>11</v>
      </c>
      <c r="S1109" t="s">
        <v>10169</v>
      </c>
      <c r="T1109">
        <v>15</v>
      </c>
    </row>
    <row r="1110" spans="1:20">
      <c r="A1110" s="20">
        <v>1108</v>
      </c>
      <c r="B1110" t="s">
        <v>3745</v>
      </c>
      <c r="C1110" t="s">
        <v>44</v>
      </c>
      <c r="D1110" t="s">
        <v>507</v>
      </c>
      <c r="E1110" t="s">
        <v>508</v>
      </c>
      <c r="F1110" t="s">
        <v>3378</v>
      </c>
      <c r="G1110" t="s">
        <v>968</v>
      </c>
      <c r="H1110" t="s">
        <v>10392</v>
      </c>
      <c r="I1110" s="14">
        <v>44358.6872337963</v>
      </c>
      <c r="J1110" t="s">
        <v>96</v>
      </c>
      <c r="K1110" t="s">
        <v>114</v>
      </c>
      <c r="L1110" t="s">
        <v>98</v>
      </c>
      <c r="M1110" t="s">
        <v>3746</v>
      </c>
      <c r="N1110" t="s">
        <v>98</v>
      </c>
      <c r="O1110" t="b">
        <v>0</v>
      </c>
      <c r="P1110">
        <v>2021</v>
      </c>
      <c r="Q1110" t="s">
        <v>10179</v>
      </c>
      <c r="R1110">
        <v>11</v>
      </c>
      <c r="S1110" t="s">
        <v>10169</v>
      </c>
      <c r="T1110">
        <v>16</v>
      </c>
    </row>
    <row r="1111" spans="1:20">
      <c r="A1111" s="20">
        <v>1109</v>
      </c>
      <c r="B1111" t="s">
        <v>3747</v>
      </c>
      <c r="C1111" t="s">
        <v>42</v>
      </c>
      <c r="D1111" t="s">
        <v>1857</v>
      </c>
      <c r="E1111" t="s">
        <v>1858</v>
      </c>
      <c r="F1111" t="s">
        <v>3748</v>
      </c>
      <c r="G1111" t="s">
        <v>3749</v>
      </c>
      <c r="H1111" t="s">
        <v>11039</v>
      </c>
      <c r="I1111" s="14">
        <v>44358.691018518519</v>
      </c>
      <c r="J1111" t="s">
        <v>96</v>
      </c>
      <c r="K1111" t="s">
        <v>97</v>
      </c>
      <c r="L1111" t="s">
        <v>98</v>
      </c>
      <c r="M1111" t="s">
        <v>3750</v>
      </c>
      <c r="N1111" t="s">
        <v>98</v>
      </c>
      <c r="O1111" t="b">
        <v>0</v>
      </c>
      <c r="P1111">
        <v>2021</v>
      </c>
      <c r="Q1111" t="s">
        <v>10179</v>
      </c>
      <c r="R1111">
        <v>11</v>
      </c>
      <c r="S1111" t="s">
        <v>10169</v>
      </c>
      <c r="T1111">
        <v>16</v>
      </c>
    </row>
    <row r="1112" spans="1:20">
      <c r="A1112" s="20">
        <v>1110</v>
      </c>
      <c r="B1112" t="s">
        <v>3751</v>
      </c>
      <c r="C1112" t="s">
        <v>42</v>
      </c>
      <c r="D1112" t="s">
        <v>1857</v>
      </c>
      <c r="E1112" t="s">
        <v>1858</v>
      </c>
      <c r="F1112" t="s">
        <v>1581</v>
      </c>
      <c r="G1112" t="s">
        <v>3752</v>
      </c>
      <c r="H1112" t="s">
        <v>11040</v>
      </c>
      <c r="I1112" s="14">
        <v>44358.716273148151</v>
      </c>
      <c r="J1112" t="s">
        <v>96</v>
      </c>
      <c r="K1112" t="s">
        <v>97</v>
      </c>
      <c r="L1112" t="s">
        <v>98</v>
      </c>
      <c r="M1112" t="s">
        <v>3753</v>
      </c>
      <c r="N1112" t="s">
        <v>98</v>
      </c>
      <c r="O1112" t="b">
        <v>0</v>
      </c>
      <c r="P1112">
        <v>2021</v>
      </c>
      <c r="Q1112" t="s">
        <v>10179</v>
      </c>
      <c r="R1112">
        <v>11</v>
      </c>
      <c r="S1112" t="s">
        <v>10169</v>
      </c>
      <c r="T1112">
        <v>17</v>
      </c>
    </row>
    <row r="1113" spans="1:20">
      <c r="A1113" s="20">
        <v>1111</v>
      </c>
      <c r="B1113" t="s">
        <v>3754</v>
      </c>
      <c r="C1113" t="s">
        <v>42</v>
      </c>
      <c r="D1113" t="s">
        <v>507</v>
      </c>
      <c r="E1113" t="s">
        <v>508</v>
      </c>
      <c r="F1113" t="s">
        <v>2414</v>
      </c>
      <c r="G1113" t="s">
        <v>3501</v>
      </c>
      <c r="H1113" t="s">
        <v>3501</v>
      </c>
      <c r="I1113" s="14">
        <v>44358.705879629633</v>
      </c>
      <c r="J1113" t="s">
        <v>96</v>
      </c>
      <c r="K1113" t="s">
        <v>97</v>
      </c>
      <c r="L1113" t="s">
        <v>98</v>
      </c>
      <c r="M1113" t="s">
        <v>3755</v>
      </c>
      <c r="N1113" t="s">
        <v>98</v>
      </c>
      <c r="O1113" t="b">
        <v>0</v>
      </c>
      <c r="P1113">
        <v>2021</v>
      </c>
      <c r="Q1113" t="s">
        <v>10179</v>
      </c>
      <c r="R1113">
        <v>11</v>
      </c>
      <c r="S1113" t="s">
        <v>10169</v>
      </c>
      <c r="T1113">
        <v>16</v>
      </c>
    </row>
    <row r="1114" spans="1:20">
      <c r="A1114" s="20">
        <v>1112</v>
      </c>
      <c r="B1114" t="s">
        <v>3756</v>
      </c>
      <c r="C1114" t="s">
        <v>44</v>
      </c>
      <c r="D1114" t="s">
        <v>507</v>
      </c>
      <c r="E1114" t="s">
        <v>508</v>
      </c>
      <c r="F1114" t="s">
        <v>1699</v>
      </c>
      <c r="G1114" t="s">
        <v>3757</v>
      </c>
      <c r="H1114" t="s">
        <v>11041</v>
      </c>
      <c r="I1114" s="14">
        <v>44358.714120370372</v>
      </c>
      <c r="J1114" t="s">
        <v>96</v>
      </c>
      <c r="K1114" t="s">
        <v>114</v>
      </c>
      <c r="L1114" t="s">
        <v>98</v>
      </c>
      <c r="M1114" t="s">
        <v>3758</v>
      </c>
      <c r="N1114" t="s">
        <v>98</v>
      </c>
      <c r="O1114" t="b">
        <v>0</v>
      </c>
      <c r="P1114">
        <v>2021</v>
      </c>
      <c r="Q1114" t="s">
        <v>10179</v>
      </c>
      <c r="R1114">
        <v>11</v>
      </c>
      <c r="S1114" t="s">
        <v>10169</v>
      </c>
      <c r="T1114">
        <v>17</v>
      </c>
    </row>
    <row r="1115" spans="1:20">
      <c r="A1115" s="20">
        <v>1113</v>
      </c>
      <c r="B1115" t="s">
        <v>3759</v>
      </c>
      <c r="C1115" t="s">
        <v>42</v>
      </c>
      <c r="D1115" t="s">
        <v>507</v>
      </c>
      <c r="E1115" t="s">
        <v>508</v>
      </c>
      <c r="F1115" t="s">
        <v>3079</v>
      </c>
      <c r="G1115" t="s">
        <v>3760</v>
      </c>
      <c r="H1115" t="s">
        <v>11042</v>
      </c>
      <c r="I1115" s="14">
        <v>44358.715648148151</v>
      </c>
      <c r="J1115" t="s">
        <v>96</v>
      </c>
      <c r="K1115" t="s">
        <v>97</v>
      </c>
      <c r="L1115" t="s">
        <v>98</v>
      </c>
      <c r="M1115" t="s">
        <v>3746</v>
      </c>
      <c r="N1115" t="s">
        <v>98</v>
      </c>
      <c r="O1115" t="b">
        <v>0</v>
      </c>
      <c r="P1115">
        <v>2021</v>
      </c>
      <c r="Q1115" t="s">
        <v>10179</v>
      </c>
      <c r="R1115">
        <v>11</v>
      </c>
      <c r="S1115" t="s">
        <v>10169</v>
      </c>
      <c r="T1115">
        <v>17</v>
      </c>
    </row>
    <row r="1116" spans="1:20">
      <c r="A1116" s="20">
        <v>1114</v>
      </c>
      <c r="B1116" t="s">
        <v>3761</v>
      </c>
      <c r="C1116" t="s">
        <v>44</v>
      </c>
      <c r="D1116" t="s">
        <v>375</v>
      </c>
      <c r="E1116" t="s">
        <v>376</v>
      </c>
      <c r="F1116" t="s">
        <v>1041</v>
      </c>
      <c r="G1116" t="s">
        <v>3757</v>
      </c>
      <c r="H1116" t="s">
        <v>11041</v>
      </c>
      <c r="I1116" s="14">
        <v>44358.722719907397</v>
      </c>
      <c r="J1116" t="s">
        <v>96</v>
      </c>
      <c r="K1116" t="s">
        <v>114</v>
      </c>
      <c r="L1116" t="s">
        <v>98</v>
      </c>
      <c r="M1116" t="s">
        <v>3762</v>
      </c>
      <c r="N1116" t="s">
        <v>98</v>
      </c>
      <c r="O1116" t="b">
        <v>0</v>
      </c>
      <c r="P1116">
        <v>2021</v>
      </c>
      <c r="Q1116" t="s">
        <v>10179</v>
      </c>
      <c r="R1116">
        <v>11</v>
      </c>
      <c r="S1116" t="s">
        <v>10169</v>
      </c>
      <c r="T1116">
        <v>17</v>
      </c>
    </row>
    <row r="1117" spans="1:20">
      <c r="A1117" s="20">
        <v>1115</v>
      </c>
      <c r="B1117" t="s">
        <v>3763</v>
      </c>
      <c r="C1117" t="s">
        <v>42</v>
      </c>
      <c r="D1117" t="s">
        <v>375</v>
      </c>
      <c r="E1117" t="s">
        <v>376</v>
      </c>
      <c r="F1117" t="s">
        <v>2832</v>
      </c>
      <c r="G1117" t="s">
        <v>2249</v>
      </c>
      <c r="H1117" t="s">
        <v>10700</v>
      </c>
      <c r="I1117" s="14">
        <v>44358.74355324074</v>
      </c>
      <c r="J1117" t="s">
        <v>96</v>
      </c>
      <c r="K1117" t="s">
        <v>97</v>
      </c>
      <c r="L1117" t="s">
        <v>98</v>
      </c>
      <c r="M1117" t="s">
        <v>3764</v>
      </c>
      <c r="N1117" t="s">
        <v>98</v>
      </c>
      <c r="O1117" t="b">
        <v>0</v>
      </c>
      <c r="P1117">
        <v>2021</v>
      </c>
      <c r="Q1117" t="s">
        <v>10179</v>
      </c>
      <c r="R1117">
        <v>11</v>
      </c>
      <c r="S1117" t="s">
        <v>10169</v>
      </c>
      <c r="T1117">
        <v>17</v>
      </c>
    </row>
    <row r="1118" spans="1:20">
      <c r="A1118" s="20">
        <v>1116</v>
      </c>
      <c r="B1118" t="s">
        <v>3765</v>
      </c>
      <c r="C1118" t="s">
        <v>35</v>
      </c>
      <c r="D1118" t="s">
        <v>620</v>
      </c>
      <c r="E1118" t="s">
        <v>621</v>
      </c>
      <c r="F1118" t="s">
        <v>383</v>
      </c>
      <c r="G1118" t="s">
        <v>3766</v>
      </c>
      <c r="H1118" t="s">
        <v>11043</v>
      </c>
      <c r="I1118" s="14">
        <v>44358.744513888887</v>
      </c>
      <c r="J1118" t="s">
        <v>105</v>
      </c>
      <c r="K1118" t="s">
        <v>114</v>
      </c>
      <c r="L1118" t="s">
        <v>109</v>
      </c>
      <c r="M1118" t="s">
        <v>3767</v>
      </c>
      <c r="N1118" t="s">
        <v>109</v>
      </c>
      <c r="O1118" t="b">
        <v>0</v>
      </c>
      <c r="P1118">
        <v>2021</v>
      </c>
      <c r="Q1118" t="s">
        <v>10179</v>
      </c>
      <c r="R1118">
        <v>11</v>
      </c>
      <c r="S1118" t="s">
        <v>10169</v>
      </c>
      <c r="T1118">
        <v>17</v>
      </c>
    </row>
    <row r="1119" spans="1:20">
      <c r="A1119" s="20">
        <v>1117</v>
      </c>
      <c r="B1119" t="s">
        <v>3768</v>
      </c>
      <c r="C1119" t="s">
        <v>44</v>
      </c>
      <c r="D1119" t="s">
        <v>507</v>
      </c>
      <c r="E1119" t="s">
        <v>508</v>
      </c>
      <c r="F1119" t="s">
        <v>3769</v>
      </c>
      <c r="G1119" t="s">
        <v>968</v>
      </c>
      <c r="H1119" t="s">
        <v>10392</v>
      </c>
      <c r="I1119" s="14">
        <v>44358.784317129634</v>
      </c>
      <c r="J1119" t="s">
        <v>96</v>
      </c>
      <c r="K1119" t="s">
        <v>114</v>
      </c>
      <c r="L1119" t="s">
        <v>98</v>
      </c>
      <c r="M1119" t="s">
        <v>3770</v>
      </c>
      <c r="N1119" t="s">
        <v>98</v>
      </c>
      <c r="O1119" t="b">
        <v>0</v>
      </c>
      <c r="P1119">
        <v>2021</v>
      </c>
      <c r="Q1119" t="s">
        <v>10179</v>
      </c>
      <c r="R1119">
        <v>11</v>
      </c>
      <c r="S1119" t="s">
        <v>10169</v>
      </c>
      <c r="T1119">
        <v>18</v>
      </c>
    </row>
    <row r="1120" spans="1:20">
      <c r="A1120" s="20">
        <v>1118</v>
      </c>
      <c r="B1120" t="s">
        <v>3771</v>
      </c>
      <c r="C1120" t="s">
        <v>42</v>
      </c>
      <c r="D1120" t="s">
        <v>1857</v>
      </c>
      <c r="E1120" t="s">
        <v>1858</v>
      </c>
      <c r="F1120" t="s">
        <v>636</v>
      </c>
      <c r="G1120" t="s">
        <v>2715</v>
      </c>
      <c r="H1120" t="s">
        <v>10809</v>
      </c>
      <c r="I1120" s="14">
        <v>44358.794733796298</v>
      </c>
      <c r="J1120" t="s">
        <v>96</v>
      </c>
      <c r="K1120" t="s">
        <v>97</v>
      </c>
      <c r="L1120" t="s">
        <v>98</v>
      </c>
      <c r="M1120" t="s">
        <v>3746</v>
      </c>
      <c r="N1120" t="s">
        <v>98</v>
      </c>
      <c r="O1120" t="b">
        <v>0</v>
      </c>
      <c r="P1120">
        <v>2021</v>
      </c>
      <c r="Q1120" t="s">
        <v>10179</v>
      </c>
      <c r="R1120">
        <v>11</v>
      </c>
      <c r="S1120" t="s">
        <v>10169</v>
      </c>
      <c r="T1120">
        <v>19</v>
      </c>
    </row>
    <row r="1121" spans="1:20">
      <c r="A1121" s="20">
        <v>1119</v>
      </c>
      <c r="B1121" t="s">
        <v>3772</v>
      </c>
      <c r="C1121" t="s">
        <v>44</v>
      </c>
      <c r="D1121" t="s">
        <v>159</v>
      </c>
      <c r="E1121" t="s">
        <v>248</v>
      </c>
      <c r="F1121" t="s">
        <v>1177</v>
      </c>
      <c r="G1121" t="s">
        <v>3773</v>
      </c>
      <c r="H1121" t="s">
        <v>11044</v>
      </c>
      <c r="I1121" s="14">
        <v>44359.403935185182</v>
      </c>
      <c r="J1121" t="s">
        <v>96</v>
      </c>
      <c r="K1121" t="s">
        <v>97</v>
      </c>
      <c r="L1121" t="s">
        <v>98</v>
      </c>
      <c r="M1121" t="s">
        <v>3774</v>
      </c>
      <c r="N1121" t="s">
        <v>98</v>
      </c>
      <c r="O1121" t="b">
        <v>0</v>
      </c>
      <c r="P1121">
        <v>2021</v>
      </c>
      <c r="Q1121" t="s">
        <v>10179</v>
      </c>
      <c r="R1121">
        <v>12</v>
      </c>
      <c r="S1121" t="s">
        <v>10171</v>
      </c>
      <c r="T1121">
        <v>9</v>
      </c>
    </row>
    <row r="1122" spans="1:20">
      <c r="A1122" s="20">
        <v>1120</v>
      </c>
      <c r="B1122" t="s">
        <v>3775</v>
      </c>
      <c r="C1122" t="s">
        <v>44</v>
      </c>
      <c r="D1122" t="s">
        <v>159</v>
      </c>
      <c r="E1122" t="s">
        <v>248</v>
      </c>
      <c r="F1122" t="s">
        <v>3776</v>
      </c>
      <c r="G1122" t="s">
        <v>162</v>
      </c>
      <c r="H1122" t="s">
        <v>10203</v>
      </c>
      <c r="I1122" s="14">
        <v>44359.449166666673</v>
      </c>
      <c r="J1122" t="s">
        <v>96</v>
      </c>
      <c r="K1122" t="s">
        <v>97</v>
      </c>
      <c r="L1122" t="s">
        <v>98</v>
      </c>
      <c r="M1122" t="s">
        <v>3538</v>
      </c>
      <c r="N1122" t="s">
        <v>98</v>
      </c>
      <c r="O1122" t="b">
        <v>0</v>
      </c>
      <c r="P1122">
        <v>2021</v>
      </c>
      <c r="Q1122" t="s">
        <v>10179</v>
      </c>
      <c r="R1122">
        <v>12</v>
      </c>
      <c r="S1122" t="s">
        <v>10171</v>
      </c>
      <c r="T1122">
        <v>10</v>
      </c>
    </row>
    <row r="1123" spans="1:20">
      <c r="A1123" s="20">
        <v>1121</v>
      </c>
      <c r="B1123" t="s">
        <v>3777</v>
      </c>
      <c r="C1123" t="s">
        <v>44</v>
      </c>
      <c r="D1123" t="s">
        <v>375</v>
      </c>
      <c r="E1123" t="s">
        <v>376</v>
      </c>
      <c r="F1123" t="s">
        <v>3778</v>
      </c>
      <c r="G1123" t="s">
        <v>162</v>
      </c>
      <c r="H1123" t="s">
        <v>10203</v>
      </c>
      <c r="I1123" s="14">
        <v>44359.469421296293</v>
      </c>
      <c r="J1123" t="s">
        <v>96</v>
      </c>
      <c r="K1123" t="s">
        <v>97</v>
      </c>
      <c r="L1123" t="s">
        <v>98</v>
      </c>
      <c r="M1123" t="s">
        <v>3746</v>
      </c>
      <c r="N1123" t="s">
        <v>98</v>
      </c>
      <c r="O1123" t="b">
        <v>0</v>
      </c>
      <c r="P1123">
        <v>2021</v>
      </c>
      <c r="Q1123" t="s">
        <v>10179</v>
      </c>
      <c r="R1123">
        <v>12</v>
      </c>
      <c r="S1123" t="s">
        <v>10171</v>
      </c>
      <c r="T1123">
        <v>11</v>
      </c>
    </row>
    <row r="1124" spans="1:20">
      <c r="A1124" s="20">
        <v>1122</v>
      </c>
      <c r="B1124" t="s">
        <v>3779</v>
      </c>
      <c r="C1124" t="s">
        <v>44</v>
      </c>
      <c r="D1124" t="s">
        <v>375</v>
      </c>
      <c r="E1124" t="s">
        <v>376</v>
      </c>
      <c r="F1124" t="s">
        <v>3780</v>
      </c>
      <c r="G1124" t="s">
        <v>162</v>
      </c>
      <c r="H1124" t="s">
        <v>10203</v>
      </c>
      <c r="I1124" s="14">
        <v>44359.489571759259</v>
      </c>
      <c r="J1124" t="s">
        <v>96</v>
      </c>
      <c r="K1124" t="s">
        <v>97</v>
      </c>
      <c r="L1124" t="s">
        <v>98</v>
      </c>
      <c r="M1124" t="s">
        <v>3781</v>
      </c>
      <c r="N1124" t="s">
        <v>98</v>
      </c>
      <c r="O1124" t="b">
        <v>0</v>
      </c>
      <c r="P1124">
        <v>2021</v>
      </c>
      <c r="Q1124" t="s">
        <v>10179</v>
      </c>
      <c r="R1124">
        <v>12</v>
      </c>
      <c r="S1124" t="s">
        <v>10171</v>
      </c>
      <c r="T1124">
        <v>11</v>
      </c>
    </row>
    <row r="1125" spans="1:20">
      <c r="A1125" s="20">
        <v>1123</v>
      </c>
      <c r="B1125" t="s">
        <v>3782</v>
      </c>
      <c r="C1125" t="s">
        <v>44</v>
      </c>
      <c r="D1125" t="s">
        <v>375</v>
      </c>
      <c r="E1125" t="s">
        <v>376</v>
      </c>
      <c r="F1125" t="s">
        <v>3039</v>
      </c>
      <c r="G1125" t="s">
        <v>3783</v>
      </c>
      <c r="H1125" t="s">
        <v>11045</v>
      </c>
      <c r="I1125" s="14">
        <v>44359.510335648149</v>
      </c>
      <c r="J1125" t="s">
        <v>96</v>
      </c>
      <c r="K1125" t="s">
        <v>97</v>
      </c>
      <c r="L1125" t="s">
        <v>98</v>
      </c>
      <c r="M1125" t="s">
        <v>3538</v>
      </c>
      <c r="N1125" t="s">
        <v>98</v>
      </c>
      <c r="O1125" t="b">
        <v>0</v>
      </c>
      <c r="P1125">
        <v>2021</v>
      </c>
      <c r="Q1125" t="s">
        <v>10179</v>
      </c>
      <c r="R1125">
        <v>12</v>
      </c>
      <c r="S1125" t="s">
        <v>10171</v>
      </c>
      <c r="T1125">
        <v>12</v>
      </c>
    </row>
    <row r="1126" spans="1:20">
      <c r="A1126" s="20">
        <v>1124</v>
      </c>
      <c r="B1126" t="s">
        <v>3784</v>
      </c>
      <c r="C1126" t="s">
        <v>44</v>
      </c>
      <c r="D1126" t="s">
        <v>375</v>
      </c>
      <c r="E1126" t="s">
        <v>376</v>
      </c>
      <c r="F1126" t="s">
        <v>2642</v>
      </c>
      <c r="G1126" t="s">
        <v>1700</v>
      </c>
      <c r="H1126" t="s">
        <v>10572</v>
      </c>
      <c r="I1126" s="14">
        <v>44359.537326388891</v>
      </c>
      <c r="J1126" t="s">
        <v>96</v>
      </c>
      <c r="K1126" t="s">
        <v>97</v>
      </c>
      <c r="L1126" t="s">
        <v>98</v>
      </c>
      <c r="M1126" t="s">
        <v>3538</v>
      </c>
      <c r="N1126" t="s">
        <v>98</v>
      </c>
      <c r="O1126" t="b">
        <v>0</v>
      </c>
      <c r="P1126">
        <v>2021</v>
      </c>
      <c r="Q1126" t="s">
        <v>10179</v>
      </c>
      <c r="R1126">
        <v>12</v>
      </c>
      <c r="S1126" t="s">
        <v>10171</v>
      </c>
      <c r="T1126">
        <v>12</v>
      </c>
    </row>
    <row r="1127" spans="1:20">
      <c r="A1127" s="20">
        <v>1125</v>
      </c>
      <c r="B1127" t="s">
        <v>3785</v>
      </c>
      <c r="C1127" t="s">
        <v>44</v>
      </c>
      <c r="D1127" t="s">
        <v>375</v>
      </c>
      <c r="E1127" t="s">
        <v>376</v>
      </c>
      <c r="F1127" t="s">
        <v>687</v>
      </c>
      <c r="G1127" t="s">
        <v>3786</v>
      </c>
      <c r="H1127" t="s">
        <v>11046</v>
      </c>
      <c r="I1127" s="14">
        <v>44359.543981481482</v>
      </c>
      <c r="J1127" t="s">
        <v>96</v>
      </c>
      <c r="K1127" t="s">
        <v>97</v>
      </c>
      <c r="L1127" t="s">
        <v>98</v>
      </c>
      <c r="M1127" t="s">
        <v>3787</v>
      </c>
      <c r="N1127" t="s">
        <v>98</v>
      </c>
      <c r="O1127" t="b">
        <v>0</v>
      </c>
      <c r="P1127">
        <v>2021</v>
      </c>
      <c r="Q1127" t="s">
        <v>10179</v>
      </c>
      <c r="R1127">
        <v>12</v>
      </c>
      <c r="S1127" t="s">
        <v>10171</v>
      </c>
      <c r="T1127">
        <v>13</v>
      </c>
    </row>
    <row r="1128" spans="1:20">
      <c r="A1128" s="20">
        <v>1126</v>
      </c>
      <c r="B1128" t="s">
        <v>3788</v>
      </c>
      <c r="C1128" t="s">
        <v>44</v>
      </c>
      <c r="D1128" t="s">
        <v>375</v>
      </c>
      <c r="E1128" t="s">
        <v>376</v>
      </c>
      <c r="F1128" t="s">
        <v>3789</v>
      </c>
      <c r="G1128" t="s">
        <v>162</v>
      </c>
      <c r="H1128" t="s">
        <v>10203</v>
      </c>
      <c r="I1128" s="14">
        <v>44359.558356481481</v>
      </c>
      <c r="J1128" t="s">
        <v>96</v>
      </c>
      <c r="K1128" t="s">
        <v>97</v>
      </c>
      <c r="L1128" t="s">
        <v>98</v>
      </c>
      <c r="M1128" t="s">
        <v>3790</v>
      </c>
      <c r="N1128" t="s">
        <v>98</v>
      </c>
      <c r="O1128" t="b">
        <v>0</v>
      </c>
      <c r="P1128">
        <v>2021</v>
      </c>
      <c r="Q1128" t="s">
        <v>10179</v>
      </c>
      <c r="R1128">
        <v>12</v>
      </c>
      <c r="S1128" t="s">
        <v>10171</v>
      </c>
      <c r="T1128">
        <v>13</v>
      </c>
    </row>
    <row r="1129" spans="1:20">
      <c r="A1129" s="20">
        <v>1127</v>
      </c>
      <c r="B1129" t="s">
        <v>3791</v>
      </c>
      <c r="C1129" t="s">
        <v>44</v>
      </c>
      <c r="D1129" t="s">
        <v>159</v>
      </c>
      <c r="E1129" t="s">
        <v>248</v>
      </c>
      <c r="F1129" t="s">
        <v>3792</v>
      </c>
      <c r="G1129" t="s">
        <v>3793</v>
      </c>
      <c r="H1129" t="s">
        <v>11047</v>
      </c>
      <c r="I1129" s="14">
        <v>44361.44358796296</v>
      </c>
      <c r="J1129" t="s">
        <v>96</v>
      </c>
      <c r="K1129" t="s">
        <v>97</v>
      </c>
      <c r="L1129" t="s">
        <v>98</v>
      </c>
      <c r="M1129" t="s">
        <v>3794</v>
      </c>
      <c r="N1129" t="s">
        <v>98</v>
      </c>
      <c r="O1129" t="b">
        <v>0</v>
      </c>
      <c r="P1129">
        <v>2021</v>
      </c>
      <c r="Q1129" t="s">
        <v>10179</v>
      </c>
      <c r="R1129">
        <v>14</v>
      </c>
      <c r="S1129" t="s">
        <v>10165</v>
      </c>
      <c r="T1129">
        <v>10</v>
      </c>
    </row>
    <row r="1130" spans="1:20">
      <c r="A1130" s="20">
        <v>1128</v>
      </c>
      <c r="B1130" t="s">
        <v>3795</v>
      </c>
      <c r="C1130" t="s">
        <v>42</v>
      </c>
      <c r="D1130" t="s">
        <v>375</v>
      </c>
      <c r="E1130" t="s">
        <v>376</v>
      </c>
      <c r="F1130" t="s">
        <v>1841</v>
      </c>
      <c r="G1130" t="s">
        <v>3796</v>
      </c>
      <c r="H1130" t="s">
        <v>11048</v>
      </c>
      <c r="I1130" s="14">
        <v>44361.445949074077</v>
      </c>
      <c r="J1130" t="s">
        <v>96</v>
      </c>
      <c r="K1130" t="s">
        <v>97</v>
      </c>
      <c r="L1130" t="s">
        <v>98</v>
      </c>
      <c r="M1130" t="s">
        <v>3797</v>
      </c>
      <c r="N1130" t="s">
        <v>98</v>
      </c>
      <c r="O1130" t="b">
        <v>0</v>
      </c>
      <c r="P1130">
        <v>2021</v>
      </c>
      <c r="Q1130" t="s">
        <v>10179</v>
      </c>
      <c r="R1130">
        <v>14</v>
      </c>
      <c r="S1130" t="s">
        <v>10165</v>
      </c>
      <c r="T1130">
        <v>10</v>
      </c>
    </row>
    <row r="1131" spans="1:20">
      <c r="A1131" s="20">
        <v>1129</v>
      </c>
      <c r="B1131" t="s">
        <v>3798</v>
      </c>
      <c r="C1131" t="s">
        <v>44</v>
      </c>
      <c r="D1131" t="s">
        <v>375</v>
      </c>
      <c r="E1131" t="s">
        <v>376</v>
      </c>
      <c r="F1131" t="s">
        <v>552</v>
      </c>
      <c r="G1131" t="s">
        <v>1700</v>
      </c>
      <c r="H1131" t="s">
        <v>10572</v>
      </c>
      <c r="I1131" s="14">
        <v>44361.465277777781</v>
      </c>
      <c r="J1131" t="s">
        <v>96</v>
      </c>
      <c r="K1131" t="s">
        <v>97</v>
      </c>
      <c r="L1131" t="s">
        <v>98</v>
      </c>
      <c r="M1131" t="s">
        <v>3799</v>
      </c>
      <c r="N1131" t="s">
        <v>98</v>
      </c>
      <c r="O1131" t="b">
        <v>0</v>
      </c>
      <c r="P1131">
        <v>2021</v>
      </c>
      <c r="Q1131" t="s">
        <v>10179</v>
      </c>
      <c r="R1131">
        <v>14</v>
      </c>
      <c r="S1131" t="s">
        <v>10165</v>
      </c>
      <c r="T1131">
        <v>11</v>
      </c>
    </row>
    <row r="1132" spans="1:20">
      <c r="A1132" s="20">
        <v>1130</v>
      </c>
      <c r="B1132" t="s">
        <v>3800</v>
      </c>
      <c r="C1132" t="s">
        <v>44</v>
      </c>
      <c r="D1132" t="s">
        <v>375</v>
      </c>
      <c r="E1132" t="s">
        <v>376</v>
      </c>
      <c r="F1132" t="s">
        <v>1711</v>
      </c>
      <c r="G1132" t="s">
        <v>3801</v>
      </c>
      <c r="H1132" t="s">
        <v>11049</v>
      </c>
      <c r="I1132" s="14">
        <v>44361.486493055563</v>
      </c>
      <c r="J1132" t="s">
        <v>96</v>
      </c>
      <c r="K1132" t="s">
        <v>97</v>
      </c>
      <c r="L1132" t="s">
        <v>98</v>
      </c>
      <c r="M1132" t="s">
        <v>3802</v>
      </c>
      <c r="N1132" t="s">
        <v>98</v>
      </c>
      <c r="O1132" t="b">
        <v>0</v>
      </c>
      <c r="P1132">
        <v>2021</v>
      </c>
      <c r="Q1132" t="s">
        <v>10179</v>
      </c>
      <c r="R1132">
        <v>14</v>
      </c>
      <c r="S1132" t="s">
        <v>10165</v>
      </c>
      <c r="T1132">
        <v>11</v>
      </c>
    </row>
    <row r="1133" spans="1:20">
      <c r="A1133" s="20">
        <v>1131</v>
      </c>
      <c r="B1133" t="s">
        <v>3803</v>
      </c>
      <c r="C1133" t="s">
        <v>44</v>
      </c>
      <c r="D1133" t="s">
        <v>375</v>
      </c>
      <c r="E1133" t="s">
        <v>376</v>
      </c>
      <c r="F1133" t="s">
        <v>1234</v>
      </c>
      <c r="G1133" t="s">
        <v>2222</v>
      </c>
      <c r="H1133" t="s">
        <v>10693</v>
      </c>
      <c r="I1133" s="14">
        <v>44361.492175925923</v>
      </c>
      <c r="J1133" t="s">
        <v>96</v>
      </c>
      <c r="K1133" t="s">
        <v>114</v>
      </c>
      <c r="L1133" t="s">
        <v>98</v>
      </c>
      <c r="M1133" t="s">
        <v>3804</v>
      </c>
      <c r="N1133" t="s">
        <v>98</v>
      </c>
      <c r="O1133" t="b">
        <v>0</v>
      </c>
      <c r="P1133">
        <v>2021</v>
      </c>
      <c r="Q1133" t="s">
        <v>10179</v>
      </c>
      <c r="R1133">
        <v>14</v>
      </c>
      <c r="S1133" t="s">
        <v>10165</v>
      </c>
      <c r="T1133">
        <v>11</v>
      </c>
    </row>
    <row r="1134" spans="1:20">
      <c r="A1134" s="20">
        <v>1132</v>
      </c>
      <c r="B1134" t="s">
        <v>3805</v>
      </c>
      <c r="C1134" t="s">
        <v>35</v>
      </c>
      <c r="D1134" t="s">
        <v>2461</v>
      </c>
      <c r="E1134" t="s">
        <v>3806</v>
      </c>
      <c r="F1134" t="s">
        <v>112</v>
      </c>
      <c r="G1134" t="s">
        <v>3807</v>
      </c>
      <c r="H1134" t="s">
        <v>11050</v>
      </c>
      <c r="I1134" s="14">
        <v>44361.545115740737</v>
      </c>
      <c r="J1134" t="s">
        <v>96</v>
      </c>
      <c r="K1134" t="s">
        <v>114</v>
      </c>
      <c r="L1134" t="s">
        <v>109</v>
      </c>
      <c r="M1134" t="s">
        <v>3808</v>
      </c>
      <c r="N1134" t="s">
        <v>109</v>
      </c>
      <c r="O1134" t="b">
        <v>0</v>
      </c>
      <c r="P1134">
        <v>2021</v>
      </c>
      <c r="Q1134" t="s">
        <v>10179</v>
      </c>
      <c r="R1134">
        <v>14</v>
      </c>
      <c r="S1134" t="s">
        <v>10165</v>
      </c>
      <c r="T1134">
        <v>13</v>
      </c>
    </row>
    <row r="1135" spans="1:20">
      <c r="A1135" s="20">
        <v>1133</v>
      </c>
      <c r="B1135" t="s">
        <v>3809</v>
      </c>
      <c r="C1135" t="s">
        <v>58</v>
      </c>
      <c r="D1135" t="s">
        <v>289</v>
      </c>
      <c r="E1135" t="s">
        <v>2164</v>
      </c>
      <c r="F1135" t="s">
        <v>749</v>
      </c>
      <c r="G1135" t="s">
        <v>3810</v>
      </c>
      <c r="H1135" t="s">
        <v>11051</v>
      </c>
      <c r="I1135" s="14">
        <v>44361.553993055553</v>
      </c>
      <c r="J1135" t="s">
        <v>96</v>
      </c>
      <c r="K1135" t="s">
        <v>97</v>
      </c>
      <c r="L1135" t="s">
        <v>136</v>
      </c>
      <c r="M1135" t="s">
        <v>3811</v>
      </c>
      <c r="N1135" t="s">
        <v>136</v>
      </c>
      <c r="O1135" t="b">
        <v>0</v>
      </c>
      <c r="P1135">
        <v>2021</v>
      </c>
      <c r="Q1135" t="s">
        <v>10179</v>
      </c>
      <c r="R1135">
        <v>14</v>
      </c>
      <c r="S1135" t="s">
        <v>10165</v>
      </c>
      <c r="T1135">
        <v>13</v>
      </c>
    </row>
    <row r="1136" spans="1:20">
      <c r="A1136" s="20">
        <v>1134</v>
      </c>
      <c r="B1136" t="s">
        <v>3812</v>
      </c>
      <c r="C1136" t="s">
        <v>35</v>
      </c>
      <c r="D1136" t="s">
        <v>180</v>
      </c>
      <c r="E1136" t="s">
        <v>181</v>
      </c>
      <c r="F1136" t="s">
        <v>1358</v>
      </c>
      <c r="G1136" t="s">
        <v>3813</v>
      </c>
      <c r="H1136" t="s">
        <v>11052</v>
      </c>
      <c r="I1136" s="14">
        <v>44361.57304398148</v>
      </c>
      <c r="J1136" t="s">
        <v>96</v>
      </c>
      <c r="K1136" t="s">
        <v>97</v>
      </c>
      <c r="L1136" t="s">
        <v>109</v>
      </c>
      <c r="M1136" t="s">
        <v>3814</v>
      </c>
      <c r="N1136" t="s">
        <v>109</v>
      </c>
      <c r="O1136" t="b">
        <v>0</v>
      </c>
      <c r="P1136">
        <v>2021</v>
      </c>
      <c r="Q1136" t="s">
        <v>10179</v>
      </c>
      <c r="R1136">
        <v>14</v>
      </c>
      <c r="S1136" t="s">
        <v>10165</v>
      </c>
      <c r="T1136">
        <v>13</v>
      </c>
    </row>
    <row r="1137" spans="1:20">
      <c r="A1137" s="20">
        <v>1135</v>
      </c>
      <c r="B1137" t="s">
        <v>3815</v>
      </c>
      <c r="C1137" t="s">
        <v>42</v>
      </c>
      <c r="D1137" t="s">
        <v>92</v>
      </c>
      <c r="E1137" t="s">
        <v>93</v>
      </c>
      <c r="F1137" t="s">
        <v>3816</v>
      </c>
      <c r="G1137" t="s">
        <v>3749</v>
      </c>
      <c r="H1137" t="s">
        <v>11039</v>
      </c>
      <c r="I1137" s="14">
        <v>44361.61954861111</v>
      </c>
      <c r="J1137" t="s">
        <v>96</v>
      </c>
      <c r="K1137" t="s">
        <v>97</v>
      </c>
      <c r="L1137" t="s">
        <v>98</v>
      </c>
      <c r="M1137" t="s">
        <v>3817</v>
      </c>
      <c r="N1137" t="s">
        <v>98</v>
      </c>
      <c r="O1137" t="b">
        <v>0</v>
      </c>
      <c r="P1137">
        <v>2021</v>
      </c>
      <c r="Q1137" t="s">
        <v>10179</v>
      </c>
      <c r="R1137">
        <v>14</v>
      </c>
      <c r="S1137" t="s">
        <v>10165</v>
      </c>
      <c r="T1137">
        <v>14</v>
      </c>
    </row>
    <row r="1138" spans="1:20">
      <c r="A1138" s="20">
        <v>1136</v>
      </c>
      <c r="B1138" t="s">
        <v>3818</v>
      </c>
      <c r="C1138" t="s">
        <v>44</v>
      </c>
      <c r="D1138" t="s">
        <v>507</v>
      </c>
      <c r="E1138" t="s">
        <v>508</v>
      </c>
      <c r="F1138" t="s">
        <v>3819</v>
      </c>
      <c r="G1138" t="s">
        <v>1400</v>
      </c>
      <c r="H1138" t="s">
        <v>10500</v>
      </c>
      <c r="I1138" s="14">
        <v>44361.609791666669</v>
      </c>
      <c r="J1138" t="s">
        <v>96</v>
      </c>
      <c r="K1138" t="s">
        <v>114</v>
      </c>
      <c r="L1138" t="s">
        <v>98</v>
      </c>
      <c r="M1138" t="s">
        <v>3820</v>
      </c>
      <c r="N1138" t="s">
        <v>98</v>
      </c>
      <c r="O1138" t="b">
        <v>0</v>
      </c>
      <c r="P1138">
        <v>2021</v>
      </c>
      <c r="Q1138" t="s">
        <v>10179</v>
      </c>
      <c r="R1138">
        <v>14</v>
      </c>
      <c r="S1138" t="s">
        <v>10165</v>
      </c>
      <c r="T1138">
        <v>14</v>
      </c>
    </row>
    <row r="1139" spans="1:20">
      <c r="A1139" s="20">
        <v>1137</v>
      </c>
      <c r="B1139" t="s">
        <v>3821</v>
      </c>
      <c r="C1139" t="s">
        <v>42</v>
      </c>
      <c r="D1139" t="s">
        <v>375</v>
      </c>
      <c r="E1139" t="s">
        <v>376</v>
      </c>
      <c r="F1139" t="s">
        <v>3822</v>
      </c>
      <c r="G1139" t="s">
        <v>1635</v>
      </c>
      <c r="H1139" t="s">
        <v>10557</v>
      </c>
      <c r="I1139" s="14">
        <v>44361.685844907413</v>
      </c>
      <c r="J1139" t="s">
        <v>96</v>
      </c>
      <c r="K1139" t="s">
        <v>97</v>
      </c>
      <c r="L1139" t="s">
        <v>98</v>
      </c>
      <c r="M1139" t="s">
        <v>3823</v>
      </c>
      <c r="N1139" t="s">
        <v>98</v>
      </c>
      <c r="O1139" t="b">
        <v>0</v>
      </c>
      <c r="P1139">
        <v>2021</v>
      </c>
      <c r="Q1139" t="s">
        <v>10179</v>
      </c>
      <c r="R1139">
        <v>14</v>
      </c>
      <c r="S1139" t="s">
        <v>10165</v>
      </c>
      <c r="T1139">
        <v>16</v>
      </c>
    </row>
    <row r="1140" spans="1:20">
      <c r="A1140" s="20">
        <v>1138</v>
      </c>
      <c r="B1140" t="s">
        <v>3824</v>
      </c>
      <c r="C1140" t="s">
        <v>42</v>
      </c>
      <c r="D1140" t="s">
        <v>685</v>
      </c>
      <c r="E1140" t="s">
        <v>1168</v>
      </c>
      <c r="F1140" t="s">
        <v>2883</v>
      </c>
      <c r="G1140" t="s">
        <v>3188</v>
      </c>
      <c r="H1140" t="s">
        <v>3188</v>
      </c>
      <c r="I1140" s="14">
        <v>44361.720821759263</v>
      </c>
      <c r="J1140" t="s">
        <v>96</v>
      </c>
      <c r="K1140" t="s">
        <v>97</v>
      </c>
      <c r="L1140" t="s">
        <v>98</v>
      </c>
      <c r="M1140" t="s">
        <v>3825</v>
      </c>
      <c r="N1140" t="s">
        <v>98</v>
      </c>
      <c r="O1140" t="b">
        <v>0</v>
      </c>
      <c r="P1140">
        <v>2021</v>
      </c>
      <c r="Q1140" t="s">
        <v>10179</v>
      </c>
      <c r="R1140">
        <v>14</v>
      </c>
      <c r="S1140" t="s">
        <v>10165</v>
      </c>
      <c r="T1140">
        <v>17</v>
      </c>
    </row>
    <row r="1141" spans="1:20">
      <c r="A1141" s="20">
        <v>1139</v>
      </c>
      <c r="B1141" t="s">
        <v>3826</v>
      </c>
      <c r="C1141" t="s">
        <v>42</v>
      </c>
      <c r="D1141" t="s">
        <v>1857</v>
      </c>
      <c r="E1141" t="s">
        <v>1858</v>
      </c>
      <c r="F1141" t="s">
        <v>1741</v>
      </c>
      <c r="G1141" t="s">
        <v>3827</v>
      </c>
      <c r="H1141" t="s">
        <v>11053</v>
      </c>
      <c r="I1141" s="14">
        <v>44361.732465277782</v>
      </c>
      <c r="J1141" t="s">
        <v>96</v>
      </c>
      <c r="K1141" t="s">
        <v>97</v>
      </c>
      <c r="L1141" t="s">
        <v>98</v>
      </c>
      <c r="M1141" t="s">
        <v>3828</v>
      </c>
      <c r="N1141" t="s">
        <v>98</v>
      </c>
      <c r="O1141" t="b">
        <v>0</v>
      </c>
      <c r="P1141">
        <v>2021</v>
      </c>
      <c r="Q1141" t="s">
        <v>10179</v>
      </c>
      <c r="R1141">
        <v>14</v>
      </c>
      <c r="S1141" t="s">
        <v>10165</v>
      </c>
      <c r="T1141">
        <v>17</v>
      </c>
    </row>
    <row r="1142" spans="1:20">
      <c r="A1142" s="20">
        <v>1140</v>
      </c>
      <c r="B1142" t="s">
        <v>3829</v>
      </c>
      <c r="C1142" t="s">
        <v>42</v>
      </c>
      <c r="D1142" t="s">
        <v>375</v>
      </c>
      <c r="E1142" t="s">
        <v>376</v>
      </c>
      <c r="F1142" t="s">
        <v>3830</v>
      </c>
      <c r="G1142" t="s">
        <v>3831</v>
      </c>
      <c r="H1142" t="s">
        <v>11054</v>
      </c>
      <c r="I1142" s="14">
        <v>44361.770682870367</v>
      </c>
      <c r="J1142" t="s">
        <v>96</v>
      </c>
      <c r="K1142" t="s">
        <v>97</v>
      </c>
      <c r="L1142" t="s">
        <v>98</v>
      </c>
      <c r="M1142" t="s">
        <v>3832</v>
      </c>
      <c r="N1142" t="s">
        <v>98</v>
      </c>
      <c r="O1142" t="b">
        <v>0</v>
      </c>
      <c r="P1142">
        <v>2021</v>
      </c>
      <c r="Q1142" t="s">
        <v>10179</v>
      </c>
      <c r="R1142">
        <v>14</v>
      </c>
      <c r="S1142" t="s">
        <v>10165</v>
      </c>
      <c r="T1142">
        <v>18</v>
      </c>
    </row>
    <row r="1143" spans="1:20">
      <c r="A1143" s="20">
        <v>1141</v>
      </c>
      <c r="B1143" t="s">
        <v>3833</v>
      </c>
      <c r="C1143" t="s">
        <v>42</v>
      </c>
      <c r="D1143" t="s">
        <v>1857</v>
      </c>
      <c r="E1143" t="s">
        <v>1858</v>
      </c>
      <c r="F1143" t="s">
        <v>3139</v>
      </c>
      <c r="G1143" t="s">
        <v>3834</v>
      </c>
      <c r="H1143" t="s">
        <v>11055</v>
      </c>
      <c r="I1143" s="14">
        <v>44361.785925925928</v>
      </c>
      <c r="J1143" t="s">
        <v>96</v>
      </c>
      <c r="K1143" t="s">
        <v>97</v>
      </c>
      <c r="L1143" t="s">
        <v>98</v>
      </c>
      <c r="M1143" t="s">
        <v>3835</v>
      </c>
      <c r="N1143" t="s">
        <v>98</v>
      </c>
      <c r="O1143" t="b">
        <v>0</v>
      </c>
      <c r="P1143">
        <v>2021</v>
      </c>
      <c r="Q1143" t="s">
        <v>10179</v>
      </c>
      <c r="R1143">
        <v>14</v>
      </c>
      <c r="S1143" t="s">
        <v>10165</v>
      </c>
      <c r="T1143">
        <v>18</v>
      </c>
    </row>
    <row r="1144" spans="1:20">
      <c r="A1144" s="20">
        <v>1142</v>
      </c>
      <c r="B1144" t="s">
        <v>3836</v>
      </c>
      <c r="C1144" t="s">
        <v>24</v>
      </c>
      <c r="D1144" t="s">
        <v>24</v>
      </c>
      <c r="E1144" t="s">
        <v>257</v>
      </c>
      <c r="F1144" t="s">
        <v>221</v>
      </c>
      <c r="G1144" t="s">
        <v>3837</v>
      </c>
      <c r="H1144" t="s">
        <v>11056</v>
      </c>
      <c r="I1144" s="14">
        <v>44361.783518518518</v>
      </c>
      <c r="J1144" t="s">
        <v>96</v>
      </c>
      <c r="K1144" t="s">
        <v>114</v>
      </c>
      <c r="L1144" t="s">
        <v>98</v>
      </c>
      <c r="M1144" t="s">
        <v>3838</v>
      </c>
      <c r="N1144" t="s">
        <v>98</v>
      </c>
      <c r="O1144" t="b">
        <v>0</v>
      </c>
      <c r="P1144">
        <v>2021</v>
      </c>
      <c r="Q1144" t="s">
        <v>10179</v>
      </c>
      <c r="R1144">
        <v>14</v>
      </c>
      <c r="S1144" t="s">
        <v>10165</v>
      </c>
      <c r="T1144">
        <v>18</v>
      </c>
    </row>
    <row r="1145" spans="1:20">
      <c r="A1145" s="20">
        <v>1143</v>
      </c>
      <c r="B1145" t="s">
        <v>3839</v>
      </c>
      <c r="C1145" t="s">
        <v>35</v>
      </c>
      <c r="D1145" t="s">
        <v>180</v>
      </c>
      <c r="E1145" t="s">
        <v>466</v>
      </c>
      <c r="F1145" t="s">
        <v>2016</v>
      </c>
      <c r="G1145" t="s">
        <v>496</v>
      </c>
      <c r="H1145" t="s">
        <v>10277</v>
      </c>
      <c r="I1145" s="14">
        <v>44362.394594907397</v>
      </c>
      <c r="J1145" t="s">
        <v>96</v>
      </c>
      <c r="K1145" t="s">
        <v>97</v>
      </c>
      <c r="L1145" t="s">
        <v>109</v>
      </c>
      <c r="M1145" t="s">
        <v>3840</v>
      </c>
      <c r="N1145" t="s">
        <v>109</v>
      </c>
      <c r="O1145" t="b">
        <v>0</v>
      </c>
      <c r="P1145">
        <v>2021</v>
      </c>
      <c r="Q1145" t="s">
        <v>10179</v>
      </c>
      <c r="R1145">
        <v>15</v>
      </c>
      <c r="S1145" t="s">
        <v>10166</v>
      </c>
      <c r="T1145">
        <v>9</v>
      </c>
    </row>
    <row r="1146" spans="1:20">
      <c r="A1146" s="20">
        <v>1144</v>
      </c>
      <c r="B1146" t="s">
        <v>3841</v>
      </c>
      <c r="C1146" t="s">
        <v>42</v>
      </c>
      <c r="D1146" t="s">
        <v>507</v>
      </c>
      <c r="E1146" t="s">
        <v>508</v>
      </c>
      <c r="F1146" t="s">
        <v>1970</v>
      </c>
      <c r="G1146" t="s">
        <v>3094</v>
      </c>
      <c r="H1146" t="s">
        <v>10899</v>
      </c>
      <c r="I1146" s="14">
        <v>44362.408425925933</v>
      </c>
      <c r="J1146" t="s">
        <v>96</v>
      </c>
      <c r="K1146" t="s">
        <v>97</v>
      </c>
      <c r="L1146" t="s">
        <v>98</v>
      </c>
      <c r="M1146" t="s">
        <v>3842</v>
      </c>
      <c r="N1146" t="s">
        <v>98</v>
      </c>
      <c r="O1146" t="b">
        <v>0</v>
      </c>
      <c r="P1146">
        <v>2021</v>
      </c>
      <c r="Q1146" t="s">
        <v>10179</v>
      </c>
      <c r="R1146">
        <v>15</v>
      </c>
      <c r="S1146" t="s">
        <v>10166</v>
      </c>
      <c r="T1146">
        <v>9</v>
      </c>
    </row>
    <row r="1147" spans="1:20">
      <c r="A1147" s="20">
        <v>1145</v>
      </c>
      <c r="B1147" t="s">
        <v>3843</v>
      </c>
      <c r="C1147" t="s">
        <v>42</v>
      </c>
      <c r="D1147" t="s">
        <v>375</v>
      </c>
      <c r="E1147" t="s">
        <v>376</v>
      </c>
      <c r="F1147" t="s">
        <v>3844</v>
      </c>
      <c r="G1147" t="s">
        <v>540</v>
      </c>
      <c r="H1147" t="s">
        <v>10288</v>
      </c>
      <c r="I1147" s="14">
        <v>44362.425671296303</v>
      </c>
      <c r="J1147" t="s">
        <v>96</v>
      </c>
      <c r="K1147" t="s">
        <v>97</v>
      </c>
      <c r="L1147" t="s">
        <v>98</v>
      </c>
      <c r="M1147" t="s">
        <v>3845</v>
      </c>
      <c r="N1147" t="s">
        <v>98</v>
      </c>
      <c r="O1147" t="b">
        <v>0</v>
      </c>
      <c r="P1147">
        <v>2021</v>
      </c>
      <c r="Q1147" t="s">
        <v>10179</v>
      </c>
      <c r="R1147">
        <v>15</v>
      </c>
      <c r="S1147" t="s">
        <v>10166</v>
      </c>
      <c r="T1147">
        <v>10</v>
      </c>
    </row>
    <row r="1148" spans="1:20">
      <c r="A1148" s="20">
        <v>1146</v>
      </c>
      <c r="B1148" t="s">
        <v>3846</v>
      </c>
      <c r="C1148" t="s">
        <v>58</v>
      </c>
      <c r="D1148" t="s">
        <v>289</v>
      </c>
      <c r="E1148" t="s">
        <v>290</v>
      </c>
      <c r="F1148" t="s">
        <v>749</v>
      </c>
      <c r="G1148" t="s">
        <v>3205</v>
      </c>
      <c r="H1148" t="s">
        <v>10921</v>
      </c>
      <c r="I1148" s="14">
        <v>44362.42832175926</v>
      </c>
      <c r="J1148" t="s">
        <v>96</v>
      </c>
      <c r="K1148" t="s">
        <v>97</v>
      </c>
      <c r="L1148" t="s">
        <v>107</v>
      </c>
      <c r="M1148" t="s">
        <v>3847</v>
      </c>
      <c r="N1148" t="s">
        <v>107</v>
      </c>
      <c r="O1148" t="b">
        <v>0</v>
      </c>
      <c r="P1148">
        <v>2021</v>
      </c>
      <c r="Q1148" t="s">
        <v>10179</v>
      </c>
      <c r="R1148">
        <v>15</v>
      </c>
      <c r="S1148" t="s">
        <v>10166</v>
      </c>
      <c r="T1148">
        <v>10</v>
      </c>
    </row>
    <row r="1149" spans="1:20">
      <c r="A1149" s="20">
        <v>1147</v>
      </c>
      <c r="B1149" t="s">
        <v>3848</v>
      </c>
      <c r="C1149" t="s">
        <v>58</v>
      </c>
      <c r="D1149" t="s">
        <v>275</v>
      </c>
      <c r="E1149" t="s">
        <v>276</v>
      </c>
      <c r="F1149" t="s">
        <v>3211</v>
      </c>
      <c r="G1149" t="s">
        <v>3849</v>
      </c>
      <c r="H1149" t="s">
        <v>11057</v>
      </c>
      <c r="I1149" s="14">
        <v>44362.439768518518</v>
      </c>
      <c r="J1149" t="s">
        <v>96</v>
      </c>
      <c r="K1149" t="s">
        <v>97</v>
      </c>
      <c r="L1149" t="s">
        <v>107</v>
      </c>
      <c r="M1149" t="s">
        <v>3850</v>
      </c>
      <c r="N1149" t="s">
        <v>107</v>
      </c>
      <c r="O1149" t="b">
        <v>0</v>
      </c>
      <c r="P1149">
        <v>2021</v>
      </c>
      <c r="Q1149" t="s">
        <v>10179</v>
      </c>
      <c r="R1149">
        <v>15</v>
      </c>
      <c r="S1149" t="s">
        <v>10166</v>
      </c>
      <c r="T1149">
        <v>10</v>
      </c>
    </row>
    <row r="1150" spans="1:20">
      <c r="A1150" s="20">
        <v>1148</v>
      </c>
      <c r="B1150" t="s">
        <v>3851</v>
      </c>
      <c r="C1150" t="s">
        <v>44</v>
      </c>
      <c r="D1150" t="s">
        <v>159</v>
      </c>
      <c r="E1150" t="s">
        <v>248</v>
      </c>
      <c r="F1150" t="s">
        <v>3852</v>
      </c>
      <c r="G1150" t="s">
        <v>3127</v>
      </c>
      <c r="H1150" t="s">
        <v>10907</v>
      </c>
      <c r="I1150" s="14">
        <v>44362.444606481477</v>
      </c>
      <c r="J1150" t="s">
        <v>96</v>
      </c>
      <c r="K1150" t="s">
        <v>97</v>
      </c>
      <c r="L1150" t="s">
        <v>98</v>
      </c>
      <c r="M1150" t="s">
        <v>3853</v>
      </c>
      <c r="N1150" t="s">
        <v>98</v>
      </c>
      <c r="O1150" t="b">
        <v>0</v>
      </c>
      <c r="P1150">
        <v>2021</v>
      </c>
      <c r="Q1150" t="s">
        <v>10179</v>
      </c>
      <c r="R1150">
        <v>15</v>
      </c>
      <c r="S1150" t="s">
        <v>10166</v>
      </c>
      <c r="T1150">
        <v>10</v>
      </c>
    </row>
    <row r="1151" spans="1:20">
      <c r="A1151" s="20">
        <v>1149</v>
      </c>
      <c r="B1151" t="s">
        <v>3854</v>
      </c>
      <c r="C1151" t="s">
        <v>44</v>
      </c>
      <c r="D1151" t="s">
        <v>375</v>
      </c>
      <c r="E1151" t="s">
        <v>376</v>
      </c>
      <c r="F1151" t="s">
        <v>1016</v>
      </c>
      <c r="G1151" t="s">
        <v>1617</v>
      </c>
      <c r="H1151" t="s">
        <v>10553</v>
      </c>
      <c r="I1151" s="14">
        <v>44362.453877314823</v>
      </c>
      <c r="J1151" t="s">
        <v>96</v>
      </c>
      <c r="K1151" t="s">
        <v>97</v>
      </c>
      <c r="L1151" t="s">
        <v>98</v>
      </c>
      <c r="M1151" t="s">
        <v>3855</v>
      </c>
      <c r="N1151" t="s">
        <v>98</v>
      </c>
      <c r="O1151" t="b">
        <v>0</v>
      </c>
      <c r="P1151">
        <v>2021</v>
      </c>
      <c r="Q1151" t="s">
        <v>10179</v>
      </c>
      <c r="R1151">
        <v>15</v>
      </c>
      <c r="S1151" t="s">
        <v>10166</v>
      </c>
      <c r="T1151">
        <v>10</v>
      </c>
    </row>
    <row r="1152" spans="1:20">
      <c r="A1152" s="20">
        <v>1150</v>
      </c>
      <c r="B1152" t="s">
        <v>3856</v>
      </c>
      <c r="C1152" t="s">
        <v>42</v>
      </c>
      <c r="D1152" t="s">
        <v>1857</v>
      </c>
      <c r="E1152" t="s">
        <v>1858</v>
      </c>
      <c r="F1152" t="s">
        <v>3830</v>
      </c>
      <c r="G1152" t="s">
        <v>3857</v>
      </c>
      <c r="H1152" t="s">
        <v>11058</v>
      </c>
      <c r="I1152" s="14">
        <v>44362.492662037039</v>
      </c>
      <c r="J1152" t="s">
        <v>96</v>
      </c>
      <c r="K1152" t="s">
        <v>97</v>
      </c>
      <c r="L1152" t="s">
        <v>98</v>
      </c>
      <c r="M1152" t="s">
        <v>3858</v>
      </c>
      <c r="N1152" t="s">
        <v>98</v>
      </c>
      <c r="O1152" t="b">
        <v>0</v>
      </c>
      <c r="P1152">
        <v>2021</v>
      </c>
      <c r="Q1152" t="s">
        <v>10179</v>
      </c>
      <c r="R1152">
        <v>15</v>
      </c>
      <c r="S1152" t="s">
        <v>10166</v>
      </c>
      <c r="T1152">
        <v>11</v>
      </c>
    </row>
    <row r="1153" spans="1:20">
      <c r="A1153" s="20">
        <v>1151</v>
      </c>
      <c r="B1153" t="s">
        <v>3859</v>
      </c>
      <c r="C1153" t="s">
        <v>24</v>
      </c>
      <c r="D1153" t="s">
        <v>24</v>
      </c>
      <c r="E1153" t="s">
        <v>3860</v>
      </c>
      <c r="F1153" t="s">
        <v>383</v>
      </c>
      <c r="G1153" t="s">
        <v>3861</v>
      </c>
      <c r="H1153" t="s">
        <v>11059</v>
      </c>
      <c r="I1153" s="14">
        <v>44362.498645833337</v>
      </c>
      <c r="J1153" t="s">
        <v>96</v>
      </c>
      <c r="K1153" t="s">
        <v>97</v>
      </c>
      <c r="L1153" t="s">
        <v>98</v>
      </c>
      <c r="M1153" t="s">
        <v>3862</v>
      </c>
      <c r="N1153" t="s">
        <v>98</v>
      </c>
      <c r="O1153" t="b">
        <v>0</v>
      </c>
      <c r="P1153">
        <v>2021</v>
      </c>
      <c r="Q1153" t="s">
        <v>10179</v>
      </c>
      <c r="R1153">
        <v>15</v>
      </c>
      <c r="S1153" t="s">
        <v>10166</v>
      </c>
      <c r="T1153">
        <v>11</v>
      </c>
    </row>
    <row r="1154" spans="1:20">
      <c r="A1154" s="20">
        <v>1152</v>
      </c>
      <c r="B1154" t="s">
        <v>3863</v>
      </c>
      <c r="C1154" t="s">
        <v>44</v>
      </c>
      <c r="D1154" t="s">
        <v>159</v>
      </c>
      <c r="E1154" t="s">
        <v>248</v>
      </c>
      <c r="F1154" t="s">
        <v>2915</v>
      </c>
      <c r="G1154" t="s">
        <v>3127</v>
      </c>
      <c r="H1154" t="s">
        <v>10907</v>
      </c>
      <c r="I1154" s="14">
        <v>44362.52002314815</v>
      </c>
      <c r="J1154" t="s">
        <v>96</v>
      </c>
      <c r="K1154" t="s">
        <v>97</v>
      </c>
      <c r="L1154" t="s">
        <v>98</v>
      </c>
      <c r="M1154" t="s">
        <v>3864</v>
      </c>
      <c r="N1154" t="s">
        <v>98</v>
      </c>
      <c r="O1154" t="b">
        <v>0</v>
      </c>
      <c r="P1154">
        <v>2021</v>
      </c>
      <c r="Q1154" t="s">
        <v>10179</v>
      </c>
      <c r="R1154">
        <v>15</v>
      </c>
      <c r="S1154" t="s">
        <v>10166</v>
      </c>
      <c r="T1154">
        <v>12</v>
      </c>
    </row>
    <row r="1155" spans="1:20">
      <c r="A1155" s="20">
        <v>1153</v>
      </c>
      <c r="B1155" t="s">
        <v>3865</v>
      </c>
      <c r="C1155" t="s">
        <v>39</v>
      </c>
      <c r="D1155" t="s">
        <v>175</v>
      </c>
      <c r="E1155" t="s">
        <v>1520</v>
      </c>
      <c r="F1155" t="s">
        <v>575</v>
      </c>
      <c r="G1155" t="s">
        <v>3866</v>
      </c>
      <c r="H1155" t="s">
        <v>11060</v>
      </c>
      <c r="I1155" s="14">
        <v>44362.5700462963</v>
      </c>
      <c r="J1155" t="s">
        <v>105</v>
      </c>
      <c r="K1155" t="s">
        <v>114</v>
      </c>
      <c r="L1155" t="s">
        <v>98</v>
      </c>
      <c r="M1155" t="s">
        <v>3867</v>
      </c>
      <c r="N1155" t="s">
        <v>98</v>
      </c>
      <c r="O1155" t="b">
        <v>0</v>
      </c>
      <c r="P1155">
        <v>2021</v>
      </c>
      <c r="Q1155" t="s">
        <v>10179</v>
      </c>
      <c r="R1155">
        <v>15</v>
      </c>
      <c r="S1155" t="s">
        <v>10166</v>
      </c>
      <c r="T1155">
        <v>13</v>
      </c>
    </row>
    <row r="1156" spans="1:20">
      <c r="A1156" s="20">
        <v>1154</v>
      </c>
      <c r="B1156" t="s">
        <v>3868</v>
      </c>
      <c r="C1156" t="s">
        <v>42</v>
      </c>
      <c r="D1156" t="s">
        <v>1857</v>
      </c>
      <c r="E1156" t="s">
        <v>1858</v>
      </c>
      <c r="F1156" t="s">
        <v>3869</v>
      </c>
      <c r="G1156" t="s">
        <v>3870</v>
      </c>
      <c r="H1156" t="s">
        <v>11061</v>
      </c>
      <c r="I1156" s="14">
        <v>44362.690069444441</v>
      </c>
      <c r="J1156" t="s">
        <v>96</v>
      </c>
      <c r="K1156" t="s">
        <v>97</v>
      </c>
      <c r="L1156" t="s">
        <v>98</v>
      </c>
      <c r="M1156" t="s">
        <v>3828</v>
      </c>
      <c r="N1156" t="s">
        <v>98</v>
      </c>
      <c r="O1156" t="b">
        <v>0</v>
      </c>
      <c r="P1156">
        <v>2021</v>
      </c>
      <c r="Q1156" t="s">
        <v>10179</v>
      </c>
      <c r="R1156">
        <v>15</v>
      </c>
      <c r="S1156" t="s">
        <v>10166</v>
      </c>
      <c r="T1156">
        <v>16</v>
      </c>
    </row>
    <row r="1157" spans="1:20">
      <c r="A1157" s="20">
        <v>1155</v>
      </c>
      <c r="B1157" t="s">
        <v>3871</v>
      </c>
      <c r="C1157" t="s">
        <v>42</v>
      </c>
      <c r="D1157" t="s">
        <v>375</v>
      </c>
      <c r="E1157" t="s">
        <v>376</v>
      </c>
      <c r="F1157" t="s">
        <v>3872</v>
      </c>
      <c r="G1157" t="s">
        <v>3873</v>
      </c>
      <c r="H1157" t="s">
        <v>11062</v>
      </c>
      <c r="I1157" s="14">
        <v>44362.741157407407</v>
      </c>
      <c r="J1157" t="s">
        <v>96</v>
      </c>
      <c r="K1157" t="s">
        <v>97</v>
      </c>
      <c r="L1157" t="s">
        <v>98</v>
      </c>
      <c r="M1157" t="s">
        <v>3874</v>
      </c>
      <c r="N1157" t="s">
        <v>98</v>
      </c>
      <c r="O1157" t="b">
        <v>0</v>
      </c>
      <c r="P1157">
        <v>2021</v>
      </c>
      <c r="Q1157" t="s">
        <v>10179</v>
      </c>
      <c r="R1157">
        <v>15</v>
      </c>
      <c r="S1157" t="s">
        <v>10166</v>
      </c>
      <c r="T1157">
        <v>17</v>
      </c>
    </row>
    <row r="1158" spans="1:20">
      <c r="A1158" s="20">
        <v>1156</v>
      </c>
      <c r="B1158" t="s">
        <v>3875</v>
      </c>
      <c r="C1158" t="s">
        <v>44</v>
      </c>
      <c r="D1158" t="s">
        <v>375</v>
      </c>
      <c r="E1158" t="s">
        <v>376</v>
      </c>
      <c r="F1158" t="s">
        <v>3327</v>
      </c>
      <c r="G1158" t="s">
        <v>1617</v>
      </c>
      <c r="H1158" t="s">
        <v>10553</v>
      </c>
      <c r="I1158" s="14">
        <v>44362.785185185188</v>
      </c>
      <c r="J1158" t="s">
        <v>96</v>
      </c>
      <c r="K1158" t="s">
        <v>114</v>
      </c>
      <c r="L1158" t="s">
        <v>98</v>
      </c>
      <c r="M1158" t="s">
        <v>3876</v>
      </c>
      <c r="N1158" t="s">
        <v>98</v>
      </c>
      <c r="O1158" t="b">
        <v>0</v>
      </c>
      <c r="P1158">
        <v>2021</v>
      </c>
      <c r="Q1158" t="s">
        <v>10179</v>
      </c>
      <c r="R1158">
        <v>15</v>
      </c>
      <c r="S1158" t="s">
        <v>10166</v>
      </c>
      <c r="T1158">
        <v>18</v>
      </c>
    </row>
    <row r="1159" spans="1:20">
      <c r="A1159" s="20">
        <v>1157</v>
      </c>
      <c r="B1159" t="s">
        <v>3877</v>
      </c>
      <c r="C1159" t="s">
        <v>42</v>
      </c>
      <c r="D1159" t="s">
        <v>685</v>
      </c>
      <c r="E1159" t="s">
        <v>1168</v>
      </c>
      <c r="F1159" t="s">
        <v>3878</v>
      </c>
      <c r="G1159" t="s">
        <v>3879</v>
      </c>
      <c r="H1159" t="s">
        <v>11063</v>
      </c>
      <c r="I1159" s="14">
        <v>44363.339201388888</v>
      </c>
      <c r="J1159" t="s">
        <v>96</v>
      </c>
      <c r="K1159" t="s">
        <v>97</v>
      </c>
      <c r="L1159" t="s">
        <v>98</v>
      </c>
      <c r="M1159" t="s">
        <v>3880</v>
      </c>
      <c r="N1159" t="s">
        <v>98</v>
      </c>
      <c r="O1159" t="b">
        <v>0</v>
      </c>
      <c r="P1159">
        <v>2021</v>
      </c>
      <c r="Q1159" t="s">
        <v>10179</v>
      </c>
      <c r="R1159">
        <v>16</v>
      </c>
      <c r="S1159" t="s">
        <v>10167</v>
      </c>
      <c r="T1159">
        <v>8</v>
      </c>
    </row>
    <row r="1160" spans="1:20">
      <c r="A1160" s="20">
        <v>1158</v>
      </c>
      <c r="B1160" t="s">
        <v>3881</v>
      </c>
      <c r="C1160" t="s">
        <v>42</v>
      </c>
      <c r="D1160" t="s">
        <v>507</v>
      </c>
      <c r="E1160" t="s">
        <v>508</v>
      </c>
      <c r="F1160" t="s">
        <v>3039</v>
      </c>
      <c r="G1160" t="s">
        <v>3882</v>
      </c>
      <c r="H1160" t="s">
        <v>11064</v>
      </c>
      <c r="I1160" s="14">
        <v>44363.4219212963</v>
      </c>
      <c r="J1160" t="s">
        <v>96</v>
      </c>
      <c r="K1160" t="s">
        <v>97</v>
      </c>
      <c r="L1160" t="s">
        <v>98</v>
      </c>
      <c r="M1160" t="s">
        <v>3883</v>
      </c>
      <c r="N1160" t="s">
        <v>98</v>
      </c>
      <c r="O1160" t="b">
        <v>0</v>
      </c>
      <c r="P1160">
        <v>2021</v>
      </c>
      <c r="Q1160" t="s">
        <v>10179</v>
      </c>
      <c r="R1160">
        <v>16</v>
      </c>
      <c r="S1160" t="s">
        <v>10167</v>
      </c>
      <c r="T1160">
        <v>10</v>
      </c>
    </row>
    <row r="1161" spans="1:20">
      <c r="A1161" s="20">
        <v>1159</v>
      </c>
      <c r="B1161" t="s">
        <v>3884</v>
      </c>
      <c r="C1161" t="s">
        <v>44</v>
      </c>
      <c r="D1161" t="s">
        <v>375</v>
      </c>
      <c r="E1161" t="s">
        <v>376</v>
      </c>
      <c r="F1161" t="s">
        <v>3885</v>
      </c>
      <c r="G1161" t="s">
        <v>3886</v>
      </c>
      <c r="H1161" t="s">
        <v>11065</v>
      </c>
      <c r="I1161" s="14">
        <v>44363.472986111112</v>
      </c>
      <c r="J1161" t="s">
        <v>96</v>
      </c>
      <c r="K1161" t="s">
        <v>114</v>
      </c>
      <c r="L1161" t="s">
        <v>98</v>
      </c>
      <c r="M1161" t="s">
        <v>3746</v>
      </c>
      <c r="N1161" t="s">
        <v>98</v>
      </c>
      <c r="O1161" t="b">
        <v>0</v>
      </c>
      <c r="P1161">
        <v>2021</v>
      </c>
      <c r="Q1161" t="s">
        <v>10179</v>
      </c>
      <c r="R1161">
        <v>16</v>
      </c>
      <c r="S1161" t="s">
        <v>10167</v>
      </c>
      <c r="T1161">
        <v>11</v>
      </c>
    </row>
    <row r="1162" spans="1:20">
      <c r="A1162" s="20">
        <v>1160</v>
      </c>
      <c r="B1162" t="s">
        <v>3887</v>
      </c>
      <c r="C1162" t="s">
        <v>44</v>
      </c>
      <c r="D1162" t="s">
        <v>507</v>
      </c>
      <c r="E1162" t="s">
        <v>508</v>
      </c>
      <c r="F1162" t="s">
        <v>3888</v>
      </c>
      <c r="G1162" t="s">
        <v>3889</v>
      </c>
      <c r="H1162" t="s">
        <v>11066</v>
      </c>
      <c r="I1162" s="14">
        <v>44363.484340277777</v>
      </c>
      <c r="J1162" t="s">
        <v>96</v>
      </c>
      <c r="K1162" t="s">
        <v>114</v>
      </c>
      <c r="L1162" t="s">
        <v>98</v>
      </c>
      <c r="M1162" t="s">
        <v>3890</v>
      </c>
      <c r="N1162" t="s">
        <v>98</v>
      </c>
      <c r="O1162" t="b">
        <v>0</v>
      </c>
      <c r="P1162">
        <v>2021</v>
      </c>
      <c r="Q1162" t="s">
        <v>10179</v>
      </c>
      <c r="R1162">
        <v>16</v>
      </c>
      <c r="S1162" t="s">
        <v>10167</v>
      </c>
      <c r="T1162">
        <v>11</v>
      </c>
    </row>
    <row r="1163" spans="1:20">
      <c r="A1163" s="20">
        <v>1161</v>
      </c>
      <c r="B1163" t="s">
        <v>3891</v>
      </c>
      <c r="C1163" t="s">
        <v>42</v>
      </c>
      <c r="D1163" t="s">
        <v>507</v>
      </c>
      <c r="E1163" t="s">
        <v>508</v>
      </c>
      <c r="F1163" t="s">
        <v>3892</v>
      </c>
      <c r="G1163" t="s">
        <v>3893</v>
      </c>
      <c r="H1163" t="s">
        <v>11067</v>
      </c>
      <c r="I1163" s="14">
        <v>44363.489004629628</v>
      </c>
      <c r="J1163" t="s">
        <v>96</v>
      </c>
      <c r="K1163" t="s">
        <v>114</v>
      </c>
      <c r="L1163" t="s">
        <v>98</v>
      </c>
      <c r="M1163" t="s">
        <v>3828</v>
      </c>
      <c r="N1163" t="s">
        <v>98</v>
      </c>
      <c r="O1163" t="b">
        <v>0</v>
      </c>
      <c r="P1163">
        <v>2021</v>
      </c>
      <c r="Q1163" t="s">
        <v>10179</v>
      </c>
      <c r="R1163">
        <v>16</v>
      </c>
      <c r="S1163" t="s">
        <v>10167</v>
      </c>
      <c r="T1163">
        <v>11</v>
      </c>
    </row>
    <row r="1164" spans="1:20">
      <c r="A1164" s="20">
        <v>1162</v>
      </c>
      <c r="B1164" t="s">
        <v>3894</v>
      </c>
      <c r="C1164" t="s">
        <v>35</v>
      </c>
      <c r="D1164" t="s">
        <v>180</v>
      </c>
      <c r="E1164" t="s">
        <v>181</v>
      </c>
      <c r="F1164" t="s">
        <v>1112</v>
      </c>
      <c r="G1164" t="s">
        <v>3895</v>
      </c>
      <c r="H1164" t="s">
        <v>11068</v>
      </c>
      <c r="I1164" s="14">
        <v>44363.499016203707</v>
      </c>
      <c r="J1164" t="s">
        <v>96</v>
      </c>
      <c r="K1164" t="s">
        <v>97</v>
      </c>
      <c r="L1164" t="s">
        <v>109</v>
      </c>
      <c r="M1164" t="s">
        <v>3896</v>
      </c>
      <c r="N1164" t="s">
        <v>109</v>
      </c>
      <c r="O1164" t="b">
        <v>0</v>
      </c>
      <c r="P1164">
        <v>2021</v>
      </c>
      <c r="Q1164" t="s">
        <v>10179</v>
      </c>
      <c r="R1164">
        <v>16</v>
      </c>
      <c r="S1164" t="s">
        <v>10167</v>
      </c>
      <c r="T1164">
        <v>11</v>
      </c>
    </row>
    <row r="1165" spans="1:20">
      <c r="A1165" s="20">
        <v>1163</v>
      </c>
      <c r="B1165" t="s">
        <v>3897</v>
      </c>
      <c r="C1165" t="s">
        <v>44</v>
      </c>
      <c r="D1165" t="s">
        <v>159</v>
      </c>
      <c r="E1165" t="s">
        <v>248</v>
      </c>
      <c r="F1165" t="s">
        <v>3898</v>
      </c>
      <c r="G1165" t="s">
        <v>3127</v>
      </c>
      <c r="H1165" t="s">
        <v>10907</v>
      </c>
      <c r="I1165" s="14">
        <v>44363.688657407409</v>
      </c>
      <c r="J1165" t="s">
        <v>96</v>
      </c>
      <c r="K1165" t="s">
        <v>97</v>
      </c>
      <c r="L1165" t="s">
        <v>98</v>
      </c>
      <c r="M1165" t="s">
        <v>3899</v>
      </c>
      <c r="N1165" t="s">
        <v>98</v>
      </c>
      <c r="O1165" t="b">
        <v>0</v>
      </c>
      <c r="P1165">
        <v>2021</v>
      </c>
      <c r="Q1165" t="s">
        <v>10179</v>
      </c>
      <c r="R1165">
        <v>16</v>
      </c>
      <c r="S1165" t="s">
        <v>10167</v>
      </c>
      <c r="T1165">
        <v>16</v>
      </c>
    </row>
    <row r="1166" spans="1:20">
      <c r="A1166" s="20">
        <v>1164</v>
      </c>
      <c r="B1166" t="s">
        <v>3900</v>
      </c>
      <c r="C1166" t="s">
        <v>44</v>
      </c>
      <c r="D1166" t="s">
        <v>375</v>
      </c>
      <c r="E1166" t="s">
        <v>376</v>
      </c>
      <c r="F1166" t="s">
        <v>2747</v>
      </c>
      <c r="G1166" t="s">
        <v>1700</v>
      </c>
      <c r="H1166" t="s">
        <v>10572</v>
      </c>
      <c r="I1166" s="14">
        <v>44363.57340277778</v>
      </c>
      <c r="J1166" t="s">
        <v>96</v>
      </c>
      <c r="K1166" t="s">
        <v>97</v>
      </c>
      <c r="L1166" t="s">
        <v>98</v>
      </c>
      <c r="M1166" t="s">
        <v>3828</v>
      </c>
      <c r="N1166" t="s">
        <v>98</v>
      </c>
      <c r="O1166" t="b">
        <v>0</v>
      </c>
      <c r="P1166">
        <v>2021</v>
      </c>
      <c r="Q1166" t="s">
        <v>10179</v>
      </c>
      <c r="R1166">
        <v>16</v>
      </c>
      <c r="S1166" t="s">
        <v>10167</v>
      </c>
      <c r="T1166">
        <v>13</v>
      </c>
    </row>
    <row r="1167" spans="1:20">
      <c r="A1167" s="20">
        <v>1165</v>
      </c>
      <c r="B1167" t="s">
        <v>3901</v>
      </c>
      <c r="C1167" t="s">
        <v>42</v>
      </c>
      <c r="D1167" t="s">
        <v>1857</v>
      </c>
      <c r="E1167" t="s">
        <v>1858</v>
      </c>
      <c r="F1167" t="s">
        <v>3902</v>
      </c>
      <c r="G1167" t="s">
        <v>3903</v>
      </c>
      <c r="H1167" t="s">
        <v>11069</v>
      </c>
      <c r="I1167" s="14">
        <v>44363.614305555559</v>
      </c>
      <c r="J1167" t="s">
        <v>96</v>
      </c>
      <c r="K1167" t="s">
        <v>97</v>
      </c>
      <c r="L1167" t="s">
        <v>98</v>
      </c>
      <c r="M1167" t="s">
        <v>3904</v>
      </c>
      <c r="N1167" t="s">
        <v>98</v>
      </c>
      <c r="O1167" t="b">
        <v>0</v>
      </c>
      <c r="P1167">
        <v>2021</v>
      </c>
      <c r="Q1167" t="s">
        <v>10179</v>
      </c>
      <c r="R1167">
        <v>16</v>
      </c>
      <c r="S1167" t="s">
        <v>10167</v>
      </c>
      <c r="T1167">
        <v>14</v>
      </c>
    </row>
    <row r="1168" spans="1:20">
      <c r="A1168" s="20">
        <v>1166</v>
      </c>
      <c r="B1168" t="s">
        <v>3905</v>
      </c>
      <c r="C1168" t="s">
        <v>44</v>
      </c>
      <c r="D1168" t="s">
        <v>507</v>
      </c>
      <c r="E1168" t="s">
        <v>508</v>
      </c>
      <c r="F1168" t="s">
        <v>2401</v>
      </c>
      <c r="G1168" t="s">
        <v>3906</v>
      </c>
      <c r="H1168" t="s">
        <v>11070</v>
      </c>
      <c r="I1168" s="14">
        <v>44363.651226851849</v>
      </c>
      <c r="J1168" t="s">
        <v>96</v>
      </c>
      <c r="K1168" t="s">
        <v>114</v>
      </c>
      <c r="L1168" t="s">
        <v>98</v>
      </c>
      <c r="M1168" t="s">
        <v>3907</v>
      </c>
      <c r="N1168" t="s">
        <v>98</v>
      </c>
      <c r="O1168" t="b">
        <v>0</v>
      </c>
      <c r="P1168">
        <v>2021</v>
      </c>
      <c r="Q1168" t="s">
        <v>10179</v>
      </c>
      <c r="R1168">
        <v>16</v>
      </c>
      <c r="S1168" t="s">
        <v>10167</v>
      </c>
      <c r="T1168">
        <v>15</v>
      </c>
    </row>
    <row r="1169" spans="1:20">
      <c r="A1169" s="20">
        <v>1167</v>
      </c>
      <c r="B1169" t="s">
        <v>3908</v>
      </c>
      <c r="C1169" t="s">
        <v>42</v>
      </c>
      <c r="D1169" t="s">
        <v>375</v>
      </c>
      <c r="E1169" t="s">
        <v>376</v>
      </c>
      <c r="F1169" t="s">
        <v>522</v>
      </c>
      <c r="G1169" t="s">
        <v>3677</v>
      </c>
      <c r="H1169" t="s">
        <v>11022</v>
      </c>
      <c r="I1169" s="14">
        <v>44363.721620370372</v>
      </c>
      <c r="J1169" t="s">
        <v>96</v>
      </c>
      <c r="K1169" t="s">
        <v>97</v>
      </c>
      <c r="L1169" t="s">
        <v>98</v>
      </c>
      <c r="M1169" t="s">
        <v>3909</v>
      </c>
      <c r="N1169" t="s">
        <v>98</v>
      </c>
      <c r="O1169" t="b">
        <v>0</v>
      </c>
      <c r="P1169">
        <v>2021</v>
      </c>
      <c r="Q1169" t="s">
        <v>10179</v>
      </c>
      <c r="R1169">
        <v>16</v>
      </c>
      <c r="S1169" t="s">
        <v>10167</v>
      </c>
      <c r="T1169">
        <v>17</v>
      </c>
    </row>
    <row r="1170" spans="1:20">
      <c r="A1170" s="20">
        <v>1168</v>
      </c>
      <c r="B1170" t="s">
        <v>3910</v>
      </c>
      <c r="C1170" t="s">
        <v>42</v>
      </c>
      <c r="D1170" t="s">
        <v>1857</v>
      </c>
      <c r="E1170" t="s">
        <v>1858</v>
      </c>
      <c r="F1170" t="s">
        <v>3911</v>
      </c>
      <c r="G1170" t="s">
        <v>3912</v>
      </c>
      <c r="H1170" t="s">
        <v>11071</v>
      </c>
      <c r="I1170" s="14">
        <v>44363.787511574083</v>
      </c>
      <c r="J1170" t="s">
        <v>96</v>
      </c>
      <c r="K1170" t="s">
        <v>97</v>
      </c>
      <c r="L1170" t="s">
        <v>98</v>
      </c>
      <c r="M1170" t="s">
        <v>3913</v>
      </c>
      <c r="N1170" t="s">
        <v>98</v>
      </c>
      <c r="O1170" t="b">
        <v>0</v>
      </c>
      <c r="P1170">
        <v>2021</v>
      </c>
      <c r="Q1170" t="s">
        <v>10179</v>
      </c>
      <c r="R1170">
        <v>16</v>
      </c>
      <c r="S1170" t="s">
        <v>10167</v>
      </c>
      <c r="T1170">
        <v>18</v>
      </c>
    </row>
    <row r="1171" spans="1:20">
      <c r="A1171" s="20">
        <v>1169</v>
      </c>
      <c r="B1171" t="s">
        <v>3914</v>
      </c>
      <c r="C1171" t="s">
        <v>35</v>
      </c>
      <c r="D1171" t="s">
        <v>342</v>
      </c>
      <c r="E1171" t="s">
        <v>434</v>
      </c>
      <c r="F1171" t="s">
        <v>383</v>
      </c>
      <c r="G1171" t="s">
        <v>3915</v>
      </c>
      <c r="H1171" t="s">
        <v>11072</v>
      </c>
      <c r="I1171" s="14">
        <v>44364.461076388892</v>
      </c>
      <c r="J1171" t="s">
        <v>96</v>
      </c>
      <c r="K1171" t="s">
        <v>97</v>
      </c>
      <c r="L1171" t="s">
        <v>121</v>
      </c>
      <c r="M1171" t="s">
        <v>3916</v>
      </c>
      <c r="N1171" t="s">
        <v>109</v>
      </c>
      <c r="O1171" t="b">
        <v>0</v>
      </c>
      <c r="P1171">
        <v>2021</v>
      </c>
      <c r="Q1171" t="s">
        <v>10179</v>
      </c>
      <c r="R1171">
        <v>17</v>
      </c>
      <c r="S1171" t="s">
        <v>10168</v>
      </c>
      <c r="T1171">
        <v>11</v>
      </c>
    </row>
    <row r="1172" spans="1:20">
      <c r="A1172" s="20">
        <v>1170</v>
      </c>
      <c r="B1172" t="s">
        <v>3917</v>
      </c>
      <c r="C1172" t="s">
        <v>42</v>
      </c>
      <c r="D1172" t="s">
        <v>375</v>
      </c>
      <c r="E1172" t="s">
        <v>376</v>
      </c>
      <c r="F1172" t="s">
        <v>3918</v>
      </c>
      <c r="G1172" t="s">
        <v>3677</v>
      </c>
      <c r="H1172" t="s">
        <v>11022</v>
      </c>
      <c r="I1172" s="14">
        <v>44364.539421296293</v>
      </c>
      <c r="J1172" t="s">
        <v>96</v>
      </c>
      <c r="K1172" t="s">
        <v>97</v>
      </c>
      <c r="L1172" t="s">
        <v>98</v>
      </c>
      <c r="M1172" t="s">
        <v>3919</v>
      </c>
      <c r="N1172" t="s">
        <v>98</v>
      </c>
      <c r="O1172" t="b">
        <v>0</v>
      </c>
      <c r="P1172">
        <v>2021</v>
      </c>
      <c r="Q1172" t="s">
        <v>10179</v>
      </c>
      <c r="R1172">
        <v>17</v>
      </c>
      <c r="S1172" t="s">
        <v>10168</v>
      </c>
      <c r="T1172">
        <v>12</v>
      </c>
    </row>
    <row r="1173" spans="1:20">
      <c r="A1173" s="20">
        <v>1171</v>
      </c>
      <c r="B1173" t="s">
        <v>3920</v>
      </c>
      <c r="C1173" t="s">
        <v>42</v>
      </c>
      <c r="D1173" t="s">
        <v>92</v>
      </c>
      <c r="E1173" t="s">
        <v>93</v>
      </c>
      <c r="F1173" t="s">
        <v>2304</v>
      </c>
      <c r="G1173" t="s">
        <v>3921</v>
      </c>
      <c r="H1173" t="s">
        <v>3921</v>
      </c>
      <c r="I1173" s="14">
        <v>44364.632870370369</v>
      </c>
      <c r="J1173" t="s">
        <v>96</v>
      </c>
      <c r="K1173" t="s">
        <v>97</v>
      </c>
      <c r="L1173" t="s">
        <v>98</v>
      </c>
      <c r="M1173" t="s">
        <v>3922</v>
      </c>
      <c r="N1173" t="s">
        <v>98</v>
      </c>
      <c r="O1173" t="b">
        <v>0</v>
      </c>
      <c r="P1173">
        <v>2021</v>
      </c>
      <c r="Q1173" t="s">
        <v>10179</v>
      </c>
      <c r="R1173">
        <v>17</v>
      </c>
      <c r="S1173" t="s">
        <v>10168</v>
      </c>
      <c r="T1173">
        <v>15</v>
      </c>
    </row>
    <row r="1174" spans="1:20">
      <c r="A1174" s="20">
        <v>1172</v>
      </c>
      <c r="B1174" t="s">
        <v>3923</v>
      </c>
      <c r="C1174" t="s">
        <v>42</v>
      </c>
      <c r="D1174" t="s">
        <v>507</v>
      </c>
      <c r="E1174" t="s">
        <v>508</v>
      </c>
      <c r="F1174" t="s">
        <v>1041</v>
      </c>
      <c r="G1174" t="s">
        <v>540</v>
      </c>
      <c r="H1174" t="s">
        <v>10288</v>
      </c>
      <c r="I1174" s="14">
        <v>44364.698368055557</v>
      </c>
      <c r="J1174" t="s">
        <v>96</v>
      </c>
      <c r="K1174" t="s">
        <v>97</v>
      </c>
      <c r="L1174" t="s">
        <v>98</v>
      </c>
      <c r="M1174" t="s">
        <v>3924</v>
      </c>
      <c r="N1174" t="s">
        <v>98</v>
      </c>
      <c r="O1174" t="b">
        <v>0</v>
      </c>
      <c r="P1174">
        <v>2021</v>
      </c>
      <c r="Q1174" t="s">
        <v>10179</v>
      </c>
      <c r="R1174">
        <v>17</v>
      </c>
      <c r="S1174" t="s">
        <v>10168</v>
      </c>
      <c r="T1174">
        <v>16</v>
      </c>
    </row>
    <row r="1175" spans="1:20">
      <c r="A1175" s="20">
        <v>1173</v>
      </c>
      <c r="B1175" t="s">
        <v>3925</v>
      </c>
      <c r="C1175" t="s">
        <v>35</v>
      </c>
      <c r="D1175" t="s">
        <v>117</v>
      </c>
      <c r="E1175" t="s">
        <v>118</v>
      </c>
      <c r="F1175" t="s">
        <v>887</v>
      </c>
      <c r="G1175" t="s">
        <v>3926</v>
      </c>
      <c r="H1175" t="s">
        <v>11073</v>
      </c>
      <c r="I1175" s="14">
        <v>44364.750300925924</v>
      </c>
      <c r="J1175" t="s">
        <v>105</v>
      </c>
      <c r="K1175" t="s">
        <v>114</v>
      </c>
      <c r="L1175" t="s">
        <v>121</v>
      </c>
      <c r="M1175" t="s">
        <v>3927</v>
      </c>
      <c r="N1175" t="s">
        <v>109</v>
      </c>
      <c r="O1175" t="b">
        <v>0</v>
      </c>
      <c r="P1175">
        <v>2021</v>
      </c>
      <c r="Q1175" t="s">
        <v>10179</v>
      </c>
      <c r="R1175">
        <v>17</v>
      </c>
      <c r="S1175" t="s">
        <v>10168</v>
      </c>
      <c r="T1175">
        <v>18</v>
      </c>
    </row>
    <row r="1176" spans="1:20">
      <c r="A1176" s="20">
        <v>1174</v>
      </c>
      <c r="B1176" t="s">
        <v>3928</v>
      </c>
      <c r="C1176" t="s">
        <v>42</v>
      </c>
      <c r="D1176" t="s">
        <v>1857</v>
      </c>
      <c r="E1176" t="s">
        <v>1858</v>
      </c>
      <c r="F1176" t="s">
        <v>3929</v>
      </c>
      <c r="G1176" t="s">
        <v>2695</v>
      </c>
      <c r="H1176" t="s">
        <v>10805</v>
      </c>
      <c r="I1176" s="14">
        <v>44364.814004629632</v>
      </c>
      <c r="J1176" t="s">
        <v>96</v>
      </c>
      <c r="K1176" t="s">
        <v>97</v>
      </c>
      <c r="L1176" t="s">
        <v>98</v>
      </c>
      <c r="M1176" t="s">
        <v>3930</v>
      </c>
      <c r="N1176" t="s">
        <v>98</v>
      </c>
      <c r="O1176" t="b">
        <v>0</v>
      </c>
      <c r="P1176">
        <v>2021</v>
      </c>
      <c r="Q1176" t="s">
        <v>10179</v>
      </c>
      <c r="R1176">
        <v>17</v>
      </c>
      <c r="S1176" t="s">
        <v>10168</v>
      </c>
      <c r="T1176">
        <v>19</v>
      </c>
    </row>
    <row r="1177" spans="1:20">
      <c r="A1177" s="20">
        <v>1175</v>
      </c>
      <c r="B1177" t="s">
        <v>3931</v>
      </c>
      <c r="C1177" t="s">
        <v>42</v>
      </c>
      <c r="D1177" t="s">
        <v>1135</v>
      </c>
      <c r="E1177" t="s">
        <v>1136</v>
      </c>
      <c r="F1177" t="s">
        <v>3932</v>
      </c>
      <c r="G1177" t="s">
        <v>3933</v>
      </c>
      <c r="H1177" t="s">
        <v>11074</v>
      </c>
      <c r="I1177" s="14">
        <v>44364.800092592603</v>
      </c>
      <c r="J1177" t="s">
        <v>96</v>
      </c>
      <c r="K1177" t="s">
        <v>114</v>
      </c>
      <c r="L1177" t="s">
        <v>98</v>
      </c>
      <c r="M1177" t="s">
        <v>3934</v>
      </c>
      <c r="N1177" t="s">
        <v>98</v>
      </c>
      <c r="O1177" t="b">
        <v>0</v>
      </c>
      <c r="P1177">
        <v>2021</v>
      </c>
      <c r="Q1177" t="s">
        <v>10179</v>
      </c>
      <c r="R1177">
        <v>17</v>
      </c>
      <c r="S1177" t="s">
        <v>10168</v>
      </c>
      <c r="T1177">
        <v>19</v>
      </c>
    </row>
    <row r="1178" spans="1:20">
      <c r="A1178" s="20">
        <v>1176</v>
      </c>
      <c r="B1178" t="s">
        <v>3935</v>
      </c>
      <c r="C1178" t="s">
        <v>42</v>
      </c>
      <c r="D1178" t="s">
        <v>1857</v>
      </c>
      <c r="E1178" t="s">
        <v>1858</v>
      </c>
      <c r="F1178" t="s">
        <v>3869</v>
      </c>
      <c r="G1178" t="s">
        <v>3936</v>
      </c>
      <c r="H1178" t="s">
        <v>11075</v>
      </c>
      <c r="I1178" s="14">
        <v>44364.847071759257</v>
      </c>
      <c r="J1178" t="s">
        <v>96</v>
      </c>
      <c r="K1178" t="s">
        <v>97</v>
      </c>
      <c r="L1178" t="s">
        <v>98</v>
      </c>
      <c r="M1178" t="s">
        <v>3538</v>
      </c>
      <c r="N1178" t="s">
        <v>98</v>
      </c>
      <c r="O1178" t="b">
        <v>0</v>
      </c>
      <c r="P1178">
        <v>2021</v>
      </c>
      <c r="Q1178" t="s">
        <v>10179</v>
      </c>
      <c r="R1178">
        <v>17</v>
      </c>
      <c r="S1178" t="s">
        <v>10168</v>
      </c>
      <c r="T1178">
        <v>20</v>
      </c>
    </row>
    <row r="1179" spans="1:20">
      <c r="A1179" s="20">
        <v>1177</v>
      </c>
      <c r="B1179" t="s">
        <v>3937</v>
      </c>
      <c r="C1179" t="s">
        <v>36</v>
      </c>
      <c r="D1179" t="s">
        <v>37</v>
      </c>
      <c r="E1179" t="s">
        <v>133</v>
      </c>
      <c r="F1179" t="s">
        <v>491</v>
      </c>
      <c r="G1179" t="s">
        <v>3938</v>
      </c>
      <c r="H1179" t="s">
        <v>11076</v>
      </c>
      <c r="I1179" s="14">
        <v>44364.87840277778</v>
      </c>
      <c r="J1179" t="s">
        <v>105</v>
      </c>
      <c r="K1179" t="s">
        <v>114</v>
      </c>
      <c r="L1179" t="s">
        <v>98</v>
      </c>
      <c r="M1179" t="s">
        <v>3939</v>
      </c>
      <c r="N1179" t="s">
        <v>98</v>
      </c>
      <c r="O1179" t="b">
        <v>1</v>
      </c>
      <c r="P1179">
        <v>2021</v>
      </c>
      <c r="Q1179" t="s">
        <v>10179</v>
      </c>
      <c r="R1179">
        <v>17</v>
      </c>
      <c r="S1179" t="s">
        <v>10168</v>
      </c>
      <c r="T1179">
        <v>21</v>
      </c>
    </row>
    <row r="1180" spans="1:20">
      <c r="A1180" s="20">
        <v>1178</v>
      </c>
      <c r="B1180" t="s">
        <v>3940</v>
      </c>
      <c r="C1180" t="s">
        <v>35</v>
      </c>
      <c r="D1180" t="s">
        <v>1908</v>
      </c>
      <c r="E1180" t="s">
        <v>1909</v>
      </c>
      <c r="F1180" t="s">
        <v>408</v>
      </c>
      <c r="G1180" t="s">
        <v>3941</v>
      </c>
      <c r="H1180" t="s">
        <v>11077</v>
      </c>
      <c r="I1180" s="14">
        <v>44365.412800925929</v>
      </c>
      <c r="J1180" t="s">
        <v>96</v>
      </c>
      <c r="K1180" t="s">
        <v>97</v>
      </c>
      <c r="L1180" t="s">
        <v>109</v>
      </c>
      <c r="M1180" t="s">
        <v>3942</v>
      </c>
      <c r="N1180" t="s">
        <v>109</v>
      </c>
      <c r="O1180" t="b">
        <v>0</v>
      </c>
      <c r="P1180">
        <v>2021</v>
      </c>
      <c r="Q1180" t="s">
        <v>10179</v>
      </c>
      <c r="R1180">
        <v>18</v>
      </c>
      <c r="S1180" t="s">
        <v>10169</v>
      </c>
      <c r="T1180">
        <v>9</v>
      </c>
    </row>
    <row r="1181" spans="1:20">
      <c r="A1181" s="20">
        <v>1179</v>
      </c>
      <c r="B1181" t="s">
        <v>3943</v>
      </c>
      <c r="C1181" t="s">
        <v>42</v>
      </c>
      <c r="D1181" t="s">
        <v>92</v>
      </c>
      <c r="E1181" t="s">
        <v>93</v>
      </c>
      <c r="F1181" t="s">
        <v>2721</v>
      </c>
      <c r="G1181" t="s">
        <v>2261</v>
      </c>
      <c r="H1181" t="s">
        <v>10702</v>
      </c>
      <c r="I1181" s="14">
        <v>44365.457511574074</v>
      </c>
      <c r="J1181" t="s">
        <v>96</v>
      </c>
      <c r="K1181" t="s">
        <v>97</v>
      </c>
      <c r="L1181" t="s">
        <v>98</v>
      </c>
      <c r="M1181" t="s">
        <v>3944</v>
      </c>
      <c r="N1181" t="s">
        <v>98</v>
      </c>
      <c r="O1181" t="b">
        <v>0</v>
      </c>
      <c r="P1181">
        <v>2021</v>
      </c>
      <c r="Q1181" t="s">
        <v>10179</v>
      </c>
      <c r="R1181">
        <v>18</v>
      </c>
      <c r="S1181" t="s">
        <v>10169</v>
      </c>
      <c r="T1181">
        <v>10</v>
      </c>
    </row>
    <row r="1182" spans="1:20">
      <c r="A1182" s="20">
        <v>1180</v>
      </c>
      <c r="B1182" t="s">
        <v>3945</v>
      </c>
      <c r="C1182" t="s">
        <v>42</v>
      </c>
      <c r="D1182" t="s">
        <v>92</v>
      </c>
      <c r="E1182" t="s">
        <v>186</v>
      </c>
      <c r="F1182" t="s">
        <v>3946</v>
      </c>
      <c r="G1182" t="s">
        <v>3947</v>
      </c>
      <c r="H1182" t="s">
        <v>11078</v>
      </c>
      <c r="I1182" s="14">
        <v>44365.457789351851</v>
      </c>
      <c r="J1182" t="s">
        <v>96</v>
      </c>
      <c r="K1182" t="s">
        <v>97</v>
      </c>
      <c r="L1182" t="s">
        <v>98</v>
      </c>
      <c r="M1182" t="s">
        <v>3948</v>
      </c>
      <c r="N1182" t="s">
        <v>98</v>
      </c>
      <c r="O1182" t="b">
        <v>0</v>
      </c>
      <c r="P1182">
        <v>2021</v>
      </c>
      <c r="Q1182" t="s">
        <v>10179</v>
      </c>
      <c r="R1182">
        <v>18</v>
      </c>
      <c r="S1182" t="s">
        <v>10169</v>
      </c>
      <c r="T1182">
        <v>10</v>
      </c>
    </row>
    <row r="1183" spans="1:20">
      <c r="A1183" s="20">
        <v>1181</v>
      </c>
      <c r="B1183" t="s">
        <v>3949</v>
      </c>
      <c r="C1183" t="s">
        <v>35</v>
      </c>
      <c r="D1183" t="s">
        <v>117</v>
      </c>
      <c r="E1183" t="s">
        <v>118</v>
      </c>
      <c r="F1183" t="s">
        <v>691</v>
      </c>
      <c r="G1183" t="s">
        <v>3950</v>
      </c>
      <c r="H1183" t="s">
        <v>11079</v>
      </c>
      <c r="I1183" s="14">
        <v>44365.480231481481</v>
      </c>
      <c r="J1183" t="s">
        <v>105</v>
      </c>
      <c r="K1183" t="s">
        <v>97</v>
      </c>
      <c r="L1183" t="s">
        <v>121</v>
      </c>
      <c r="M1183" t="s">
        <v>3951</v>
      </c>
      <c r="N1183" t="s">
        <v>109</v>
      </c>
      <c r="O1183" t="b">
        <v>0</v>
      </c>
      <c r="P1183">
        <v>2021</v>
      </c>
      <c r="Q1183" t="s">
        <v>10179</v>
      </c>
      <c r="R1183">
        <v>18</v>
      </c>
      <c r="S1183" t="s">
        <v>10169</v>
      </c>
      <c r="T1183">
        <v>11</v>
      </c>
    </row>
    <row r="1184" spans="1:20">
      <c r="A1184" s="20">
        <v>1182</v>
      </c>
      <c r="B1184" t="s">
        <v>3952</v>
      </c>
      <c r="C1184" t="s">
        <v>42</v>
      </c>
      <c r="D1184" t="s">
        <v>375</v>
      </c>
      <c r="E1184" t="s">
        <v>376</v>
      </c>
      <c r="F1184" t="s">
        <v>3953</v>
      </c>
      <c r="G1184" t="s">
        <v>2708</v>
      </c>
      <c r="H1184" t="s">
        <v>10807</v>
      </c>
      <c r="I1184" s="14">
        <v>44365.521331018521</v>
      </c>
      <c r="J1184" t="s">
        <v>96</v>
      </c>
      <c r="K1184" t="s">
        <v>97</v>
      </c>
      <c r="L1184" t="s">
        <v>98</v>
      </c>
      <c r="M1184" t="s">
        <v>3954</v>
      </c>
      <c r="N1184" t="s">
        <v>98</v>
      </c>
      <c r="O1184" t="b">
        <v>0</v>
      </c>
      <c r="P1184">
        <v>2021</v>
      </c>
      <c r="Q1184" t="s">
        <v>10179</v>
      </c>
      <c r="R1184">
        <v>18</v>
      </c>
      <c r="S1184" t="s">
        <v>10169</v>
      </c>
      <c r="T1184">
        <v>12</v>
      </c>
    </row>
    <row r="1185" spans="1:20">
      <c r="A1185" s="20">
        <v>1183</v>
      </c>
      <c r="B1185" t="s">
        <v>3955</v>
      </c>
      <c r="C1185" t="s">
        <v>42</v>
      </c>
      <c r="D1185" t="s">
        <v>1857</v>
      </c>
      <c r="E1185" t="s">
        <v>1858</v>
      </c>
      <c r="F1185" t="s">
        <v>3956</v>
      </c>
      <c r="G1185" t="s">
        <v>2591</v>
      </c>
      <c r="H1185" t="s">
        <v>10779</v>
      </c>
      <c r="I1185" s="14">
        <v>44365.569409722222</v>
      </c>
      <c r="J1185" t="s">
        <v>96</v>
      </c>
      <c r="K1185" t="s">
        <v>97</v>
      </c>
      <c r="L1185" t="s">
        <v>98</v>
      </c>
      <c r="M1185" t="s">
        <v>3957</v>
      </c>
      <c r="N1185" t="s">
        <v>98</v>
      </c>
      <c r="O1185" t="b">
        <v>0</v>
      </c>
      <c r="P1185">
        <v>2021</v>
      </c>
      <c r="Q1185" t="s">
        <v>10179</v>
      </c>
      <c r="R1185">
        <v>18</v>
      </c>
      <c r="S1185" t="s">
        <v>10169</v>
      </c>
      <c r="T1185">
        <v>13</v>
      </c>
    </row>
    <row r="1186" spans="1:20">
      <c r="A1186" s="20">
        <v>1184</v>
      </c>
      <c r="B1186" t="s">
        <v>3958</v>
      </c>
      <c r="C1186" t="s">
        <v>42</v>
      </c>
      <c r="D1186" t="s">
        <v>375</v>
      </c>
      <c r="E1186" t="s">
        <v>376</v>
      </c>
      <c r="F1186" t="s">
        <v>3959</v>
      </c>
      <c r="G1186" t="s">
        <v>3960</v>
      </c>
      <c r="H1186" t="s">
        <v>3960</v>
      </c>
      <c r="I1186" s="14">
        <v>44366.474907407413</v>
      </c>
      <c r="J1186" t="s">
        <v>96</v>
      </c>
      <c r="K1186" t="s">
        <v>97</v>
      </c>
      <c r="L1186" t="s">
        <v>98</v>
      </c>
      <c r="M1186" t="s">
        <v>3961</v>
      </c>
      <c r="N1186" t="s">
        <v>98</v>
      </c>
      <c r="O1186" t="b">
        <v>0</v>
      </c>
      <c r="P1186">
        <v>2021</v>
      </c>
      <c r="Q1186" t="s">
        <v>10179</v>
      </c>
      <c r="R1186">
        <v>19</v>
      </c>
      <c r="S1186" t="s">
        <v>10171</v>
      </c>
      <c r="T1186">
        <v>11</v>
      </c>
    </row>
    <row r="1187" spans="1:20">
      <c r="A1187" s="20">
        <v>1185</v>
      </c>
      <c r="B1187" t="s">
        <v>3962</v>
      </c>
      <c r="C1187" t="s">
        <v>42</v>
      </c>
      <c r="D1187" t="s">
        <v>375</v>
      </c>
      <c r="E1187" t="s">
        <v>376</v>
      </c>
      <c r="F1187" t="s">
        <v>3963</v>
      </c>
      <c r="G1187" t="s">
        <v>540</v>
      </c>
      <c r="H1187" t="s">
        <v>10288</v>
      </c>
      <c r="I1187" s="14">
        <v>44368.38009259259</v>
      </c>
      <c r="J1187" t="s">
        <v>96</v>
      </c>
      <c r="K1187" t="s">
        <v>97</v>
      </c>
      <c r="L1187" t="s">
        <v>98</v>
      </c>
      <c r="M1187" t="s">
        <v>3964</v>
      </c>
      <c r="N1187" t="s">
        <v>98</v>
      </c>
      <c r="O1187" t="b">
        <v>0</v>
      </c>
      <c r="P1187">
        <v>2021</v>
      </c>
      <c r="Q1187" t="s">
        <v>10179</v>
      </c>
      <c r="R1187">
        <v>21</v>
      </c>
      <c r="S1187" t="s">
        <v>10165</v>
      </c>
      <c r="T1187">
        <v>9</v>
      </c>
    </row>
    <row r="1188" spans="1:20">
      <c r="A1188" s="20">
        <v>1186</v>
      </c>
      <c r="B1188" t="s">
        <v>3965</v>
      </c>
      <c r="C1188" t="s">
        <v>42</v>
      </c>
      <c r="D1188" t="s">
        <v>92</v>
      </c>
      <c r="E1188" t="s">
        <v>93</v>
      </c>
      <c r="F1188" t="s">
        <v>2264</v>
      </c>
      <c r="G1188" t="s">
        <v>3966</v>
      </c>
      <c r="H1188" t="s">
        <v>11080</v>
      </c>
      <c r="I1188" s="14">
        <v>44368.504756944443</v>
      </c>
      <c r="J1188" t="s">
        <v>96</v>
      </c>
      <c r="K1188" t="s">
        <v>114</v>
      </c>
      <c r="L1188" t="s">
        <v>98</v>
      </c>
      <c r="M1188" t="s">
        <v>3538</v>
      </c>
      <c r="N1188" t="s">
        <v>98</v>
      </c>
      <c r="O1188" t="b">
        <v>0</v>
      </c>
      <c r="P1188">
        <v>2021</v>
      </c>
      <c r="Q1188" t="s">
        <v>10179</v>
      </c>
      <c r="R1188">
        <v>21</v>
      </c>
      <c r="S1188" t="s">
        <v>10165</v>
      </c>
      <c r="T1188">
        <v>12</v>
      </c>
    </row>
    <row r="1189" spans="1:20">
      <c r="A1189" s="20">
        <v>1187</v>
      </c>
      <c r="B1189" t="s">
        <v>3967</v>
      </c>
      <c r="C1189" t="s">
        <v>55</v>
      </c>
      <c r="D1189" t="s">
        <v>3968</v>
      </c>
      <c r="E1189" t="s">
        <v>3969</v>
      </c>
      <c r="F1189" t="s">
        <v>2284</v>
      </c>
      <c r="G1189" t="s">
        <v>3970</v>
      </c>
      <c r="H1189" t="s">
        <v>11081</v>
      </c>
      <c r="I1189" s="14">
        <v>44368.711481481478</v>
      </c>
      <c r="J1189" t="s">
        <v>105</v>
      </c>
      <c r="K1189" t="s">
        <v>97</v>
      </c>
      <c r="L1189" t="s">
        <v>136</v>
      </c>
      <c r="M1189" t="s">
        <v>3971</v>
      </c>
      <c r="N1189" t="s">
        <v>136</v>
      </c>
      <c r="O1189" t="b">
        <v>0</v>
      </c>
      <c r="P1189">
        <v>2021</v>
      </c>
      <c r="Q1189" t="s">
        <v>10179</v>
      </c>
      <c r="R1189">
        <v>21</v>
      </c>
      <c r="S1189" t="s">
        <v>10165</v>
      </c>
      <c r="T1189">
        <v>17</v>
      </c>
    </row>
    <row r="1190" spans="1:20">
      <c r="A1190" s="20">
        <v>1188</v>
      </c>
      <c r="B1190" t="s">
        <v>3972</v>
      </c>
      <c r="C1190" t="s">
        <v>58</v>
      </c>
      <c r="D1190" t="s">
        <v>289</v>
      </c>
      <c r="E1190" t="s">
        <v>290</v>
      </c>
      <c r="F1190" t="s">
        <v>3405</v>
      </c>
      <c r="G1190" t="s">
        <v>3973</v>
      </c>
      <c r="H1190" t="s">
        <v>11082</v>
      </c>
      <c r="I1190" s="14">
        <v>44369.389525462961</v>
      </c>
      <c r="J1190" t="s">
        <v>96</v>
      </c>
      <c r="K1190" t="s">
        <v>97</v>
      </c>
      <c r="L1190" t="s">
        <v>107</v>
      </c>
      <c r="M1190" t="s">
        <v>3974</v>
      </c>
      <c r="N1190" t="s">
        <v>107</v>
      </c>
      <c r="O1190" t="b">
        <v>0</v>
      </c>
      <c r="P1190">
        <v>2021</v>
      </c>
      <c r="Q1190" t="s">
        <v>10179</v>
      </c>
      <c r="R1190">
        <v>22</v>
      </c>
      <c r="S1190" t="s">
        <v>10166</v>
      </c>
      <c r="T1190">
        <v>9</v>
      </c>
    </row>
    <row r="1191" spans="1:20">
      <c r="A1191" s="20">
        <v>1189</v>
      </c>
      <c r="B1191" t="s">
        <v>3975</v>
      </c>
      <c r="C1191" t="s">
        <v>44</v>
      </c>
      <c r="D1191" t="s">
        <v>507</v>
      </c>
      <c r="E1191" t="s">
        <v>508</v>
      </c>
      <c r="F1191" t="s">
        <v>3976</v>
      </c>
      <c r="G1191" t="s">
        <v>2058</v>
      </c>
      <c r="H1191" t="s">
        <v>10655</v>
      </c>
      <c r="I1191" s="14">
        <v>44369.438171296293</v>
      </c>
      <c r="J1191" t="s">
        <v>96</v>
      </c>
      <c r="K1191" t="s">
        <v>114</v>
      </c>
      <c r="L1191" t="s">
        <v>98</v>
      </c>
      <c r="M1191" t="s">
        <v>3977</v>
      </c>
      <c r="N1191" t="s">
        <v>98</v>
      </c>
      <c r="O1191" t="b">
        <v>0</v>
      </c>
      <c r="P1191">
        <v>2021</v>
      </c>
      <c r="Q1191" t="s">
        <v>10179</v>
      </c>
      <c r="R1191">
        <v>22</v>
      </c>
      <c r="S1191" t="s">
        <v>10166</v>
      </c>
      <c r="T1191">
        <v>10</v>
      </c>
    </row>
    <row r="1192" spans="1:20">
      <c r="A1192" s="20">
        <v>1190</v>
      </c>
      <c r="B1192" t="s">
        <v>3978</v>
      </c>
      <c r="C1192" t="s">
        <v>44</v>
      </c>
      <c r="D1192" t="s">
        <v>507</v>
      </c>
      <c r="E1192" t="s">
        <v>508</v>
      </c>
      <c r="F1192" t="s">
        <v>3979</v>
      </c>
      <c r="G1192" t="s">
        <v>2148</v>
      </c>
      <c r="H1192" t="s">
        <v>10676</v>
      </c>
      <c r="I1192" s="14">
        <v>44369.442696759259</v>
      </c>
      <c r="J1192" t="s">
        <v>105</v>
      </c>
      <c r="K1192" t="s">
        <v>97</v>
      </c>
      <c r="L1192" t="s">
        <v>98</v>
      </c>
      <c r="M1192" t="s">
        <v>3538</v>
      </c>
      <c r="N1192" t="s">
        <v>98</v>
      </c>
      <c r="O1192" t="b">
        <v>0</v>
      </c>
      <c r="P1192">
        <v>2021</v>
      </c>
      <c r="Q1192" t="s">
        <v>10179</v>
      </c>
      <c r="R1192">
        <v>22</v>
      </c>
      <c r="S1192" t="s">
        <v>10166</v>
      </c>
      <c r="T1192">
        <v>10</v>
      </c>
    </row>
    <row r="1193" spans="1:20">
      <c r="A1193" s="20">
        <v>1191</v>
      </c>
      <c r="B1193" t="s">
        <v>3980</v>
      </c>
      <c r="C1193" t="s">
        <v>44</v>
      </c>
      <c r="D1193" t="s">
        <v>507</v>
      </c>
      <c r="E1193" t="s">
        <v>508</v>
      </c>
      <c r="F1193" t="s">
        <v>3236</v>
      </c>
      <c r="G1193" t="s">
        <v>3981</v>
      </c>
      <c r="H1193" t="s">
        <v>11083</v>
      </c>
      <c r="I1193" s="14">
        <v>44369.44935185185</v>
      </c>
      <c r="J1193" t="s">
        <v>96</v>
      </c>
      <c r="K1193" t="s">
        <v>97</v>
      </c>
      <c r="L1193" t="s">
        <v>98</v>
      </c>
      <c r="M1193" t="s">
        <v>3982</v>
      </c>
      <c r="N1193" t="s">
        <v>98</v>
      </c>
      <c r="O1193" t="b">
        <v>0</v>
      </c>
      <c r="P1193">
        <v>2021</v>
      </c>
      <c r="Q1193" t="s">
        <v>10179</v>
      </c>
      <c r="R1193">
        <v>22</v>
      </c>
      <c r="S1193" t="s">
        <v>10166</v>
      </c>
      <c r="T1193">
        <v>10</v>
      </c>
    </row>
    <row r="1194" spans="1:20">
      <c r="A1194" s="20">
        <v>1192</v>
      </c>
      <c r="B1194" t="s">
        <v>3983</v>
      </c>
      <c r="C1194" t="s">
        <v>35</v>
      </c>
      <c r="D1194" t="s">
        <v>124</v>
      </c>
      <c r="E1194" t="s">
        <v>144</v>
      </c>
      <c r="F1194" t="s">
        <v>981</v>
      </c>
      <c r="G1194" t="s">
        <v>3984</v>
      </c>
      <c r="H1194" t="s">
        <v>11084</v>
      </c>
      <c r="I1194" s="14">
        <v>44369.465636574067</v>
      </c>
      <c r="J1194" t="s">
        <v>96</v>
      </c>
      <c r="K1194" t="s">
        <v>97</v>
      </c>
      <c r="L1194" t="s">
        <v>109</v>
      </c>
      <c r="M1194" t="s">
        <v>806</v>
      </c>
      <c r="N1194" t="s">
        <v>109</v>
      </c>
      <c r="O1194" t="b">
        <v>0</v>
      </c>
      <c r="P1194">
        <v>2021</v>
      </c>
      <c r="Q1194" t="s">
        <v>10179</v>
      </c>
      <c r="R1194">
        <v>22</v>
      </c>
      <c r="S1194" t="s">
        <v>10166</v>
      </c>
      <c r="T1194">
        <v>11</v>
      </c>
    </row>
    <row r="1195" spans="1:20">
      <c r="A1195" s="20">
        <v>1193</v>
      </c>
      <c r="B1195" t="s">
        <v>3985</v>
      </c>
      <c r="C1195" t="s">
        <v>24</v>
      </c>
      <c r="D1195" t="s">
        <v>24</v>
      </c>
      <c r="E1195" t="s">
        <v>3860</v>
      </c>
      <c r="F1195" t="s">
        <v>593</v>
      </c>
      <c r="G1195" t="s">
        <v>3986</v>
      </c>
      <c r="H1195" t="s">
        <v>11085</v>
      </c>
      <c r="I1195" s="14">
        <v>44369.484444444453</v>
      </c>
      <c r="J1195" t="s">
        <v>105</v>
      </c>
      <c r="K1195" t="s">
        <v>114</v>
      </c>
      <c r="L1195" t="s">
        <v>98</v>
      </c>
      <c r="M1195" t="s">
        <v>3987</v>
      </c>
      <c r="N1195" t="s">
        <v>98</v>
      </c>
      <c r="O1195" t="b">
        <v>1</v>
      </c>
      <c r="P1195">
        <v>2021</v>
      </c>
      <c r="Q1195" t="s">
        <v>10179</v>
      </c>
      <c r="R1195">
        <v>22</v>
      </c>
      <c r="S1195" t="s">
        <v>10166</v>
      </c>
      <c r="T1195">
        <v>11</v>
      </c>
    </row>
    <row r="1196" spans="1:20">
      <c r="A1196" s="20">
        <v>1194</v>
      </c>
      <c r="B1196" t="s">
        <v>3988</v>
      </c>
      <c r="C1196" t="s">
        <v>44</v>
      </c>
      <c r="D1196" t="s">
        <v>375</v>
      </c>
      <c r="E1196" t="s">
        <v>376</v>
      </c>
      <c r="F1196" t="s">
        <v>2940</v>
      </c>
      <c r="G1196" t="s">
        <v>3989</v>
      </c>
      <c r="H1196" t="s">
        <v>11086</v>
      </c>
      <c r="I1196" s="14">
        <v>44369.494884259257</v>
      </c>
      <c r="J1196" t="s">
        <v>96</v>
      </c>
      <c r="K1196" t="s">
        <v>97</v>
      </c>
      <c r="L1196" t="s">
        <v>98</v>
      </c>
      <c r="M1196" t="s">
        <v>3990</v>
      </c>
      <c r="N1196" t="s">
        <v>98</v>
      </c>
      <c r="O1196" t="b">
        <v>0</v>
      </c>
      <c r="P1196">
        <v>2021</v>
      </c>
      <c r="Q1196" t="s">
        <v>10179</v>
      </c>
      <c r="R1196">
        <v>22</v>
      </c>
      <c r="S1196" t="s">
        <v>10166</v>
      </c>
      <c r="T1196">
        <v>11</v>
      </c>
    </row>
    <row r="1197" spans="1:20">
      <c r="A1197" s="20">
        <v>1195</v>
      </c>
      <c r="B1197" t="s">
        <v>3991</v>
      </c>
      <c r="C1197" t="s">
        <v>44</v>
      </c>
      <c r="D1197" t="s">
        <v>1275</v>
      </c>
      <c r="E1197" t="s">
        <v>686</v>
      </c>
      <c r="F1197" t="s">
        <v>1307</v>
      </c>
      <c r="G1197" t="s">
        <v>3992</v>
      </c>
      <c r="H1197" t="s">
        <v>11087</v>
      </c>
      <c r="I1197" s="14">
        <v>44369.571689814817</v>
      </c>
      <c r="J1197" t="s">
        <v>96</v>
      </c>
      <c r="K1197" t="s">
        <v>114</v>
      </c>
      <c r="L1197" t="s">
        <v>98</v>
      </c>
      <c r="M1197" t="s">
        <v>3993</v>
      </c>
      <c r="N1197" t="s">
        <v>98</v>
      </c>
      <c r="O1197" t="b">
        <v>0</v>
      </c>
      <c r="P1197">
        <v>2021</v>
      </c>
      <c r="Q1197" t="s">
        <v>10179</v>
      </c>
      <c r="R1197">
        <v>22</v>
      </c>
      <c r="S1197" t="s">
        <v>10166</v>
      </c>
      <c r="T1197">
        <v>13</v>
      </c>
    </row>
    <row r="1198" spans="1:20">
      <c r="A1198" s="20">
        <v>1196</v>
      </c>
      <c r="B1198" t="s">
        <v>3994</v>
      </c>
      <c r="C1198" t="s">
        <v>35</v>
      </c>
      <c r="D1198" t="s">
        <v>1135</v>
      </c>
      <c r="E1198" t="s">
        <v>2843</v>
      </c>
      <c r="F1198" t="s">
        <v>1653</v>
      </c>
      <c r="G1198" t="s">
        <v>3995</v>
      </c>
      <c r="H1198" t="s">
        <v>11088</v>
      </c>
      <c r="I1198" s="14">
        <v>44369.5937962963</v>
      </c>
      <c r="J1198" t="s">
        <v>554</v>
      </c>
      <c r="K1198" t="s">
        <v>114</v>
      </c>
      <c r="L1198" t="s">
        <v>121</v>
      </c>
      <c r="N1198" t="s">
        <v>109</v>
      </c>
      <c r="O1198" t="b">
        <v>1</v>
      </c>
      <c r="P1198">
        <v>2021</v>
      </c>
      <c r="Q1198" t="s">
        <v>10179</v>
      </c>
      <c r="R1198">
        <v>22</v>
      </c>
      <c r="S1198" t="s">
        <v>10166</v>
      </c>
      <c r="T1198">
        <v>14</v>
      </c>
    </row>
    <row r="1199" spans="1:20">
      <c r="A1199" s="20">
        <v>1197</v>
      </c>
      <c r="B1199" t="s">
        <v>3996</v>
      </c>
      <c r="C1199" t="s">
        <v>52</v>
      </c>
      <c r="D1199" t="s">
        <v>52</v>
      </c>
      <c r="E1199" t="s">
        <v>111</v>
      </c>
      <c r="F1199" t="s">
        <v>491</v>
      </c>
      <c r="G1199" t="s">
        <v>3997</v>
      </c>
      <c r="H1199" t="s">
        <v>3997</v>
      </c>
      <c r="I1199" s="14">
        <v>44369.624803240738</v>
      </c>
      <c r="J1199" t="s">
        <v>105</v>
      </c>
      <c r="K1199" t="s">
        <v>97</v>
      </c>
      <c r="L1199" t="s">
        <v>98</v>
      </c>
      <c r="M1199" t="s">
        <v>3998</v>
      </c>
      <c r="N1199" t="s">
        <v>98</v>
      </c>
      <c r="O1199" t="b">
        <v>1</v>
      </c>
      <c r="P1199">
        <v>2021</v>
      </c>
      <c r="Q1199" t="s">
        <v>10179</v>
      </c>
      <c r="R1199">
        <v>22</v>
      </c>
      <c r="S1199" t="s">
        <v>10166</v>
      </c>
      <c r="T1199">
        <v>14</v>
      </c>
    </row>
    <row r="1200" spans="1:20">
      <c r="A1200" s="20">
        <v>1198</v>
      </c>
      <c r="B1200" t="s">
        <v>3999</v>
      </c>
      <c r="C1200" t="s">
        <v>42</v>
      </c>
      <c r="D1200" t="s">
        <v>507</v>
      </c>
      <c r="E1200" t="s">
        <v>508</v>
      </c>
      <c r="F1200" t="s">
        <v>4000</v>
      </c>
      <c r="G1200" t="s">
        <v>4001</v>
      </c>
      <c r="H1200" t="s">
        <v>11089</v>
      </c>
      <c r="I1200" s="14">
        <v>44369.709166666667</v>
      </c>
      <c r="J1200" t="s">
        <v>105</v>
      </c>
      <c r="K1200" t="s">
        <v>114</v>
      </c>
      <c r="L1200" t="s">
        <v>98</v>
      </c>
      <c r="M1200" t="s">
        <v>4002</v>
      </c>
      <c r="N1200" t="s">
        <v>98</v>
      </c>
      <c r="O1200" t="b">
        <v>0</v>
      </c>
      <c r="P1200">
        <v>2021</v>
      </c>
      <c r="Q1200" t="s">
        <v>10179</v>
      </c>
      <c r="R1200">
        <v>22</v>
      </c>
      <c r="S1200" t="s">
        <v>10166</v>
      </c>
      <c r="T1200">
        <v>17</v>
      </c>
    </row>
    <row r="1201" spans="1:20">
      <c r="A1201" s="20">
        <v>1199</v>
      </c>
      <c r="B1201" t="s">
        <v>4003</v>
      </c>
      <c r="C1201" t="s">
        <v>36</v>
      </c>
      <c r="D1201" t="s">
        <v>37</v>
      </c>
      <c r="E1201" t="s">
        <v>139</v>
      </c>
      <c r="F1201" t="s">
        <v>140</v>
      </c>
      <c r="G1201" t="s">
        <v>4004</v>
      </c>
      <c r="H1201" t="s">
        <v>11090</v>
      </c>
      <c r="I1201" s="14">
        <v>44369.821701388893</v>
      </c>
      <c r="J1201" t="s">
        <v>105</v>
      </c>
      <c r="K1201" t="s">
        <v>97</v>
      </c>
      <c r="L1201" t="s">
        <v>107</v>
      </c>
      <c r="M1201" t="s">
        <v>4005</v>
      </c>
      <c r="N1201" t="s">
        <v>107</v>
      </c>
      <c r="O1201" t="b">
        <v>1</v>
      </c>
      <c r="P1201">
        <v>2021</v>
      </c>
      <c r="Q1201" t="s">
        <v>10179</v>
      </c>
      <c r="R1201">
        <v>22</v>
      </c>
      <c r="S1201" t="s">
        <v>10166</v>
      </c>
      <c r="T1201">
        <v>19</v>
      </c>
    </row>
    <row r="1202" spans="1:20">
      <c r="A1202" s="20">
        <v>1200</v>
      </c>
      <c r="B1202" t="s">
        <v>4006</v>
      </c>
      <c r="C1202" t="s">
        <v>35</v>
      </c>
      <c r="D1202" t="s">
        <v>124</v>
      </c>
      <c r="E1202" t="s">
        <v>125</v>
      </c>
      <c r="F1202" t="s">
        <v>612</v>
      </c>
      <c r="G1202" t="s">
        <v>145</v>
      </c>
      <c r="H1202" t="s">
        <v>10200</v>
      </c>
      <c r="I1202" s="14">
        <v>44370.439687500002</v>
      </c>
      <c r="J1202" t="s">
        <v>105</v>
      </c>
      <c r="K1202" t="s">
        <v>97</v>
      </c>
      <c r="L1202" t="s">
        <v>109</v>
      </c>
      <c r="M1202" t="s">
        <v>2135</v>
      </c>
      <c r="N1202" t="s">
        <v>109</v>
      </c>
      <c r="O1202" t="b">
        <v>0</v>
      </c>
      <c r="P1202">
        <v>2021</v>
      </c>
      <c r="Q1202" t="s">
        <v>10179</v>
      </c>
      <c r="R1202">
        <v>23</v>
      </c>
      <c r="S1202" t="s">
        <v>10167</v>
      </c>
      <c r="T1202">
        <v>10</v>
      </c>
    </row>
    <row r="1203" spans="1:20">
      <c r="A1203" s="20">
        <v>1201</v>
      </c>
      <c r="B1203" t="s">
        <v>4007</v>
      </c>
      <c r="C1203" t="s">
        <v>42</v>
      </c>
      <c r="D1203" t="s">
        <v>215</v>
      </c>
      <c r="E1203" t="s">
        <v>216</v>
      </c>
      <c r="F1203" t="s">
        <v>3464</v>
      </c>
      <c r="G1203" t="s">
        <v>250</v>
      </c>
      <c r="H1203" t="s">
        <v>10222</v>
      </c>
      <c r="I1203" s="14">
        <v>44370.517430555563</v>
      </c>
      <c r="J1203" t="s">
        <v>105</v>
      </c>
      <c r="K1203" t="s">
        <v>97</v>
      </c>
      <c r="L1203" t="s">
        <v>98</v>
      </c>
      <c r="M1203" t="s">
        <v>4008</v>
      </c>
      <c r="N1203" t="s">
        <v>98</v>
      </c>
      <c r="O1203" t="b">
        <v>0</v>
      </c>
      <c r="P1203">
        <v>2021</v>
      </c>
      <c r="Q1203" t="s">
        <v>10179</v>
      </c>
      <c r="R1203">
        <v>23</v>
      </c>
      <c r="S1203" t="s">
        <v>10167</v>
      </c>
      <c r="T1203">
        <v>12</v>
      </c>
    </row>
    <row r="1204" spans="1:20">
      <c r="A1204" s="20">
        <v>1202</v>
      </c>
      <c r="B1204" t="s">
        <v>4009</v>
      </c>
      <c r="C1204" t="s">
        <v>35</v>
      </c>
      <c r="D1204" t="s">
        <v>180</v>
      </c>
      <c r="E1204" t="s">
        <v>181</v>
      </c>
      <c r="F1204" t="s">
        <v>1730</v>
      </c>
      <c r="G1204" t="s">
        <v>4010</v>
      </c>
      <c r="H1204" t="s">
        <v>11091</v>
      </c>
      <c r="I1204" s="14">
        <v>44370.461261574077</v>
      </c>
      <c r="J1204" t="s">
        <v>105</v>
      </c>
      <c r="K1204" t="s">
        <v>97</v>
      </c>
      <c r="L1204" t="s">
        <v>109</v>
      </c>
      <c r="M1204" t="s">
        <v>4011</v>
      </c>
      <c r="N1204" t="s">
        <v>109</v>
      </c>
      <c r="O1204" t="b">
        <v>0</v>
      </c>
      <c r="P1204">
        <v>2021</v>
      </c>
      <c r="Q1204" t="s">
        <v>10179</v>
      </c>
      <c r="R1204">
        <v>23</v>
      </c>
      <c r="S1204" t="s">
        <v>10167</v>
      </c>
      <c r="T1204">
        <v>11</v>
      </c>
    </row>
    <row r="1205" spans="1:20">
      <c r="A1205" s="20">
        <v>1203</v>
      </c>
      <c r="B1205" t="s">
        <v>4012</v>
      </c>
      <c r="C1205" t="s">
        <v>42</v>
      </c>
      <c r="D1205" t="s">
        <v>375</v>
      </c>
      <c r="E1205" t="s">
        <v>376</v>
      </c>
      <c r="F1205" t="s">
        <v>2340</v>
      </c>
      <c r="G1205" t="s">
        <v>3237</v>
      </c>
      <c r="H1205" t="s">
        <v>10929</v>
      </c>
      <c r="I1205" s="14">
        <v>44370.525659722232</v>
      </c>
      <c r="J1205" t="s">
        <v>105</v>
      </c>
      <c r="K1205" t="s">
        <v>114</v>
      </c>
      <c r="L1205" t="s">
        <v>98</v>
      </c>
      <c r="M1205" t="s">
        <v>4013</v>
      </c>
      <c r="N1205" t="s">
        <v>98</v>
      </c>
      <c r="O1205" t="b">
        <v>0</v>
      </c>
      <c r="P1205">
        <v>2021</v>
      </c>
      <c r="Q1205" t="s">
        <v>10179</v>
      </c>
      <c r="R1205">
        <v>23</v>
      </c>
      <c r="S1205" t="s">
        <v>10167</v>
      </c>
      <c r="T1205">
        <v>12</v>
      </c>
    </row>
    <row r="1206" spans="1:20">
      <c r="A1206" s="20">
        <v>1204</v>
      </c>
      <c r="B1206" t="s">
        <v>4014</v>
      </c>
      <c r="C1206" t="s">
        <v>35</v>
      </c>
      <c r="D1206" t="s">
        <v>124</v>
      </c>
      <c r="E1206" t="s">
        <v>144</v>
      </c>
      <c r="F1206" t="s">
        <v>601</v>
      </c>
      <c r="G1206" t="s">
        <v>4015</v>
      </c>
      <c r="H1206" t="s">
        <v>11092</v>
      </c>
      <c r="I1206" s="14">
        <v>44370.656898148147</v>
      </c>
      <c r="J1206" t="s">
        <v>105</v>
      </c>
      <c r="K1206" t="s">
        <v>97</v>
      </c>
      <c r="L1206" t="s">
        <v>109</v>
      </c>
      <c r="M1206" t="s">
        <v>385</v>
      </c>
      <c r="N1206" t="s">
        <v>109</v>
      </c>
      <c r="O1206" t="b">
        <v>0</v>
      </c>
      <c r="P1206">
        <v>2021</v>
      </c>
      <c r="Q1206" t="s">
        <v>10179</v>
      </c>
      <c r="R1206">
        <v>23</v>
      </c>
      <c r="S1206" t="s">
        <v>10167</v>
      </c>
      <c r="T1206">
        <v>15</v>
      </c>
    </row>
    <row r="1207" spans="1:20">
      <c r="A1207" s="20">
        <v>1205</v>
      </c>
      <c r="B1207" t="s">
        <v>4016</v>
      </c>
      <c r="C1207" t="s">
        <v>44</v>
      </c>
      <c r="D1207" t="s">
        <v>507</v>
      </c>
      <c r="E1207" t="s">
        <v>508</v>
      </c>
      <c r="F1207" t="s">
        <v>4017</v>
      </c>
      <c r="G1207" t="s">
        <v>4018</v>
      </c>
      <c r="H1207" t="s">
        <v>11093</v>
      </c>
      <c r="I1207" s="14">
        <v>44370.718321759261</v>
      </c>
      <c r="J1207" t="s">
        <v>105</v>
      </c>
      <c r="K1207" t="s">
        <v>114</v>
      </c>
      <c r="L1207" t="s">
        <v>98</v>
      </c>
      <c r="M1207" t="s">
        <v>3538</v>
      </c>
      <c r="N1207" t="s">
        <v>98</v>
      </c>
      <c r="O1207" t="b">
        <v>0</v>
      </c>
      <c r="P1207">
        <v>2021</v>
      </c>
      <c r="Q1207" t="s">
        <v>10179</v>
      </c>
      <c r="R1207">
        <v>23</v>
      </c>
      <c r="S1207" t="s">
        <v>10167</v>
      </c>
      <c r="T1207">
        <v>17</v>
      </c>
    </row>
    <row r="1208" spans="1:20">
      <c r="A1208" s="20">
        <v>1206</v>
      </c>
      <c r="B1208" t="s">
        <v>4019</v>
      </c>
      <c r="C1208" t="s">
        <v>42</v>
      </c>
      <c r="D1208" t="s">
        <v>215</v>
      </c>
      <c r="E1208" t="s">
        <v>216</v>
      </c>
      <c r="F1208" t="s">
        <v>4020</v>
      </c>
      <c r="G1208" t="s">
        <v>4021</v>
      </c>
      <c r="H1208" t="s">
        <v>11094</v>
      </c>
      <c r="I1208" s="14">
        <v>44370.727326388893</v>
      </c>
      <c r="J1208" t="s">
        <v>105</v>
      </c>
      <c r="K1208" t="s">
        <v>97</v>
      </c>
      <c r="L1208" t="s">
        <v>98</v>
      </c>
      <c r="M1208" t="s">
        <v>4022</v>
      </c>
      <c r="N1208" t="s">
        <v>98</v>
      </c>
      <c r="O1208" t="b">
        <v>0</v>
      </c>
      <c r="P1208">
        <v>2021</v>
      </c>
      <c r="Q1208" t="s">
        <v>10179</v>
      </c>
      <c r="R1208">
        <v>23</v>
      </c>
      <c r="S1208" t="s">
        <v>10167</v>
      </c>
      <c r="T1208">
        <v>17</v>
      </c>
    </row>
    <row r="1209" spans="1:20">
      <c r="A1209" s="20">
        <v>1207</v>
      </c>
      <c r="B1209" t="s">
        <v>4023</v>
      </c>
      <c r="C1209" t="s">
        <v>42</v>
      </c>
      <c r="D1209" t="s">
        <v>215</v>
      </c>
      <c r="E1209" t="s">
        <v>216</v>
      </c>
      <c r="F1209" t="s">
        <v>579</v>
      </c>
      <c r="G1209" t="s">
        <v>3532</v>
      </c>
      <c r="H1209" t="s">
        <v>10993</v>
      </c>
      <c r="I1209" s="14">
        <v>44370.730798611112</v>
      </c>
      <c r="J1209" t="s">
        <v>105</v>
      </c>
      <c r="K1209" t="s">
        <v>97</v>
      </c>
      <c r="L1209" t="s">
        <v>98</v>
      </c>
      <c r="M1209" t="s">
        <v>4024</v>
      </c>
      <c r="N1209" t="s">
        <v>98</v>
      </c>
      <c r="O1209" t="b">
        <v>0</v>
      </c>
      <c r="P1209">
        <v>2021</v>
      </c>
      <c r="Q1209" t="s">
        <v>10179</v>
      </c>
      <c r="R1209">
        <v>23</v>
      </c>
      <c r="S1209" t="s">
        <v>10167</v>
      </c>
      <c r="T1209">
        <v>17</v>
      </c>
    </row>
    <row r="1210" spans="1:20">
      <c r="A1210" s="20">
        <v>1208</v>
      </c>
      <c r="B1210" t="s">
        <v>4025</v>
      </c>
      <c r="C1210" t="s">
        <v>35</v>
      </c>
      <c r="D1210" t="s">
        <v>873</v>
      </c>
      <c r="E1210" t="s">
        <v>430</v>
      </c>
      <c r="F1210" t="s">
        <v>666</v>
      </c>
      <c r="G1210" t="s">
        <v>4026</v>
      </c>
      <c r="H1210" t="s">
        <v>11095</v>
      </c>
      <c r="I1210" s="14">
        <v>44370.816319444442</v>
      </c>
      <c r="J1210" t="s">
        <v>105</v>
      </c>
      <c r="K1210" t="s">
        <v>97</v>
      </c>
      <c r="L1210" t="s">
        <v>109</v>
      </c>
      <c r="M1210" t="s">
        <v>4027</v>
      </c>
      <c r="N1210" t="s">
        <v>109</v>
      </c>
      <c r="O1210" t="b">
        <v>0</v>
      </c>
      <c r="P1210">
        <v>2021</v>
      </c>
      <c r="Q1210" t="s">
        <v>10179</v>
      </c>
      <c r="R1210">
        <v>23</v>
      </c>
      <c r="S1210" t="s">
        <v>10167</v>
      </c>
      <c r="T1210">
        <v>19</v>
      </c>
    </row>
    <row r="1211" spans="1:20">
      <c r="A1211" s="20">
        <v>1209</v>
      </c>
      <c r="B1211" t="s">
        <v>4028</v>
      </c>
      <c r="C1211" t="s">
        <v>35</v>
      </c>
      <c r="D1211" t="s">
        <v>342</v>
      </c>
      <c r="E1211" t="s">
        <v>434</v>
      </c>
      <c r="F1211" t="s">
        <v>1358</v>
      </c>
      <c r="G1211" t="s">
        <v>4029</v>
      </c>
      <c r="H1211" t="s">
        <v>11096</v>
      </c>
      <c r="I1211" s="14">
        <v>44370.800694444442</v>
      </c>
      <c r="J1211" t="s">
        <v>105</v>
      </c>
      <c r="K1211" t="s">
        <v>114</v>
      </c>
      <c r="L1211" t="s">
        <v>109</v>
      </c>
      <c r="M1211" t="s">
        <v>4030</v>
      </c>
      <c r="N1211" t="s">
        <v>109</v>
      </c>
      <c r="O1211" t="b">
        <v>0</v>
      </c>
      <c r="P1211">
        <v>2021</v>
      </c>
      <c r="Q1211" t="s">
        <v>10179</v>
      </c>
      <c r="R1211">
        <v>23</v>
      </c>
      <c r="S1211" t="s">
        <v>10167</v>
      </c>
      <c r="T1211">
        <v>19</v>
      </c>
    </row>
    <row r="1212" spans="1:20">
      <c r="A1212" s="20">
        <v>1210</v>
      </c>
      <c r="B1212" t="s">
        <v>4031</v>
      </c>
      <c r="C1212" t="s">
        <v>42</v>
      </c>
      <c r="D1212" t="s">
        <v>92</v>
      </c>
      <c r="E1212" t="s">
        <v>93</v>
      </c>
      <c r="F1212" t="s">
        <v>2620</v>
      </c>
      <c r="G1212" t="s">
        <v>4032</v>
      </c>
      <c r="H1212" t="s">
        <v>11097</v>
      </c>
      <c r="I1212" s="14">
        <v>44371.400069444448</v>
      </c>
      <c r="J1212" t="s">
        <v>105</v>
      </c>
      <c r="K1212" t="s">
        <v>97</v>
      </c>
      <c r="L1212" t="s">
        <v>98</v>
      </c>
      <c r="M1212" t="s">
        <v>4033</v>
      </c>
      <c r="N1212" t="s">
        <v>98</v>
      </c>
      <c r="O1212" t="b">
        <v>0</v>
      </c>
      <c r="P1212">
        <v>2021</v>
      </c>
      <c r="Q1212" t="s">
        <v>10179</v>
      </c>
      <c r="R1212">
        <v>24</v>
      </c>
      <c r="S1212" t="s">
        <v>10168</v>
      </c>
      <c r="T1212">
        <v>9</v>
      </c>
    </row>
    <row r="1213" spans="1:20">
      <c r="A1213" s="20">
        <v>1211</v>
      </c>
      <c r="B1213" t="s">
        <v>4034</v>
      </c>
      <c r="C1213" t="s">
        <v>42</v>
      </c>
      <c r="D1213" t="s">
        <v>507</v>
      </c>
      <c r="E1213" t="s">
        <v>508</v>
      </c>
      <c r="F1213" t="s">
        <v>4035</v>
      </c>
      <c r="G1213" t="s">
        <v>4036</v>
      </c>
      <c r="H1213" t="s">
        <v>11098</v>
      </c>
      <c r="I1213" s="14">
        <v>44371.413460648153</v>
      </c>
      <c r="J1213" t="s">
        <v>105</v>
      </c>
      <c r="K1213" t="s">
        <v>97</v>
      </c>
      <c r="L1213" t="s">
        <v>98</v>
      </c>
      <c r="M1213" t="s">
        <v>4037</v>
      </c>
      <c r="N1213" t="s">
        <v>98</v>
      </c>
      <c r="O1213" t="b">
        <v>0</v>
      </c>
      <c r="P1213">
        <v>2021</v>
      </c>
      <c r="Q1213" t="s">
        <v>10179</v>
      </c>
      <c r="R1213">
        <v>24</v>
      </c>
      <c r="S1213" t="s">
        <v>10168</v>
      </c>
      <c r="T1213">
        <v>9</v>
      </c>
    </row>
    <row r="1214" spans="1:20">
      <c r="A1214" s="20">
        <v>1212</v>
      </c>
      <c r="B1214" t="s">
        <v>4038</v>
      </c>
      <c r="C1214" t="s">
        <v>42</v>
      </c>
      <c r="D1214" t="s">
        <v>92</v>
      </c>
      <c r="E1214" t="s">
        <v>93</v>
      </c>
      <c r="F1214" t="s">
        <v>2620</v>
      </c>
      <c r="G1214" t="s">
        <v>4039</v>
      </c>
      <c r="H1214" t="s">
        <v>4039</v>
      </c>
      <c r="I1214" s="14">
        <v>44371.429456018523</v>
      </c>
      <c r="J1214" t="s">
        <v>105</v>
      </c>
      <c r="K1214" t="s">
        <v>97</v>
      </c>
      <c r="L1214" t="s">
        <v>98</v>
      </c>
      <c r="M1214" t="s">
        <v>4040</v>
      </c>
      <c r="N1214" t="s">
        <v>98</v>
      </c>
      <c r="O1214" t="b">
        <v>0</v>
      </c>
      <c r="P1214">
        <v>2021</v>
      </c>
      <c r="Q1214" t="s">
        <v>10179</v>
      </c>
      <c r="R1214">
        <v>24</v>
      </c>
      <c r="S1214" t="s">
        <v>10168</v>
      </c>
      <c r="T1214">
        <v>10</v>
      </c>
    </row>
    <row r="1215" spans="1:20">
      <c r="A1215" s="20">
        <v>1213</v>
      </c>
      <c r="B1215" t="s">
        <v>4041</v>
      </c>
      <c r="C1215" t="s">
        <v>42</v>
      </c>
      <c r="D1215" t="s">
        <v>215</v>
      </c>
      <c r="E1215" t="s">
        <v>216</v>
      </c>
      <c r="F1215" t="s">
        <v>3378</v>
      </c>
      <c r="G1215" t="s">
        <v>3532</v>
      </c>
      <c r="H1215" t="s">
        <v>10993</v>
      </c>
      <c r="I1215" s="14">
        <v>44371.441828703697</v>
      </c>
      <c r="J1215" t="s">
        <v>105</v>
      </c>
      <c r="K1215" t="s">
        <v>97</v>
      </c>
      <c r="L1215" t="s">
        <v>98</v>
      </c>
      <c r="M1215" t="s">
        <v>4042</v>
      </c>
      <c r="N1215" t="s">
        <v>98</v>
      </c>
      <c r="O1215" t="b">
        <v>0</v>
      </c>
      <c r="P1215">
        <v>2021</v>
      </c>
      <c r="Q1215" t="s">
        <v>10179</v>
      </c>
      <c r="R1215">
        <v>24</v>
      </c>
      <c r="S1215" t="s">
        <v>10168</v>
      </c>
      <c r="T1215">
        <v>10</v>
      </c>
    </row>
    <row r="1216" spans="1:20">
      <c r="A1216" s="20">
        <v>1214</v>
      </c>
      <c r="B1216" t="s">
        <v>4043</v>
      </c>
      <c r="C1216" t="s">
        <v>42</v>
      </c>
      <c r="D1216" t="s">
        <v>215</v>
      </c>
      <c r="E1216" t="s">
        <v>216</v>
      </c>
      <c r="F1216" t="s">
        <v>4044</v>
      </c>
      <c r="G1216" t="s">
        <v>1284</v>
      </c>
      <c r="H1216" t="s">
        <v>10472</v>
      </c>
      <c r="I1216" s="14">
        <v>44371.513333333343</v>
      </c>
      <c r="J1216" t="s">
        <v>105</v>
      </c>
      <c r="K1216" t="s">
        <v>114</v>
      </c>
      <c r="L1216" t="s">
        <v>98</v>
      </c>
      <c r="M1216" t="s">
        <v>4045</v>
      </c>
      <c r="N1216" t="s">
        <v>98</v>
      </c>
      <c r="O1216" t="b">
        <v>0</v>
      </c>
      <c r="P1216">
        <v>2021</v>
      </c>
      <c r="Q1216" t="s">
        <v>10179</v>
      </c>
      <c r="R1216">
        <v>24</v>
      </c>
      <c r="S1216" t="s">
        <v>10168</v>
      </c>
      <c r="T1216">
        <v>12</v>
      </c>
    </row>
    <row r="1217" spans="1:20">
      <c r="A1217" s="20">
        <v>1215</v>
      </c>
      <c r="B1217" t="s">
        <v>4046</v>
      </c>
      <c r="C1217" t="s">
        <v>42</v>
      </c>
      <c r="D1217" t="s">
        <v>215</v>
      </c>
      <c r="E1217" t="s">
        <v>216</v>
      </c>
      <c r="F1217" t="s">
        <v>4047</v>
      </c>
      <c r="G1217" t="s">
        <v>4048</v>
      </c>
      <c r="H1217" t="s">
        <v>11099</v>
      </c>
      <c r="I1217" s="14">
        <v>44371.521331018521</v>
      </c>
      <c r="J1217" t="s">
        <v>105</v>
      </c>
      <c r="K1217" t="s">
        <v>97</v>
      </c>
      <c r="L1217" t="s">
        <v>98</v>
      </c>
      <c r="M1217" t="s">
        <v>4049</v>
      </c>
      <c r="N1217" t="s">
        <v>98</v>
      </c>
      <c r="O1217" t="b">
        <v>0</v>
      </c>
      <c r="P1217">
        <v>2021</v>
      </c>
      <c r="Q1217" t="s">
        <v>10179</v>
      </c>
      <c r="R1217">
        <v>24</v>
      </c>
      <c r="S1217" t="s">
        <v>10168</v>
      </c>
      <c r="T1217">
        <v>12</v>
      </c>
    </row>
    <row r="1218" spans="1:20">
      <c r="A1218" s="20">
        <v>1216</v>
      </c>
      <c r="B1218" t="s">
        <v>4050</v>
      </c>
      <c r="C1218" t="s">
        <v>42</v>
      </c>
      <c r="D1218" t="s">
        <v>215</v>
      </c>
      <c r="E1218" t="s">
        <v>216</v>
      </c>
      <c r="F1218" t="s">
        <v>3959</v>
      </c>
      <c r="G1218" t="s">
        <v>4051</v>
      </c>
      <c r="H1218" t="s">
        <v>11100</v>
      </c>
      <c r="I1218" s="14">
        <v>44371.552928240737</v>
      </c>
      <c r="J1218" t="s">
        <v>105</v>
      </c>
      <c r="K1218" t="s">
        <v>97</v>
      </c>
      <c r="L1218" t="s">
        <v>98</v>
      </c>
      <c r="M1218" t="s">
        <v>4024</v>
      </c>
      <c r="N1218" t="s">
        <v>98</v>
      </c>
      <c r="O1218" t="b">
        <v>0</v>
      </c>
      <c r="P1218">
        <v>2021</v>
      </c>
      <c r="Q1218" t="s">
        <v>10179</v>
      </c>
      <c r="R1218">
        <v>24</v>
      </c>
      <c r="S1218" t="s">
        <v>10168</v>
      </c>
      <c r="T1218">
        <v>13</v>
      </c>
    </row>
    <row r="1219" spans="1:20">
      <c r="A1219" s="20">
        <v>1217</v>
      </c>
      <c r="B1219" t="s">
        <v>4052</v>
      </c>
      <c r="C1219" t="s">
        <v>35</v>
      </c>
      <c r="D1219" t="s">
        <v>124</v>
      </c>
      <c r="E1219" t="s">
        <v>125</v>
      </c>
      <c r="F1219" t="s">
        <v>258</v>
      </c>
      <c r="G1219" t="s">
        <v>583</v>
      </c>
      <c r="H1219" t="s">
        <v>10298</v>
      </c>
      <c r="I1219" s="14">
        <v>44371.573842592603</v>
      </c>
      <c r="J1219" t="s">
        <v>105</v>
      </c>
      <c r="K1219" t="s">
        <v>97</v>
      </c>
      <c r="L1219" t="s">
        <v>109</v>
      </c>
      <c r="M1219" t="s">
        <v>213</v>
      </c>
      <c r="N1219" t="s">
        <v>109</v>
      </c>
      <c r="O1219" t="b">
        <v>0</v>
      </c>
      <c r="P1219">
        <v>2021</v>
      </c>
      <c r="Q1219" t="s">
        <v>10179</v>
      </c>
      <c r="R1219">
        <v>24</v>
      </c>
      <c r="S1219" t="s">
        <v>10168</v>
      </c>
      <c r="T1219">
        <v>13</v>
      </c>
    </row>
    <row r="1220" spans="1:20">
      <c r="A1220" s="20">
        <v>1218</v>
      </c>
      <c r="B1220" t="s">
        <v>4053</v>
      </c>
      <c r="C1220" t="s">
        <v>42</v>
      </c>
      <c r="D1220" t="s">
        <v>375</v>
      </c>
      <c r="E1220" t="s">
        <v>376</v>
      </c>
      <c r="F1220" t="s">
        <v>4054</v>
      </c>
      <c r="G1220" t="s">
        <v>242</v>
      </c>
      <c r="H1220" t="s">
        <v>102</v>
      </c>
      <c r="I1220" s="14">
        <v>44371.596134259264</v>
      </c>
      <c r="J1220" t="s">
        <v>105</v>
      </c>
      <c r="K1220" t="s">
        <v>97</v>
      </c>
      <c r="L1220" t="s">
        <v>98</v>
      </c>
      <c r="M1220" t="s">
        <v>4055</v>
      </c>
      <c r="N1220" t="s">
        <v>98</v>
      </c>
      <c r="O1220" t="b">
        <v>0</v>
      </c>
      <c r="P1220">
        <v>2021</v>
      </c>
      <c r="Q1220" t="s">
        <v>10179</v>
      </c>
      <c r="R1220">
        <v>24</v>
      </c>
      <c r="S1220" t="s">
        <v>10168</v>
      </c>
      <c r="T1220">
        <v>14</v>
      </c>
    </row>
    <row r="1221" spans="1:20">
      <c r="A1221" s="20">
        <v>1219</v>
      </c>
      <c r="B1221" t="s">
        <v>4056</v>
      </c>
      <c r="C1221" t="s">
        <v>35</v>
      </c>
      <c r="D1221" t="s">
        <v>1908</v>
      </c>
      <c r="E1221" t="s">
        <v>1909</v>
      </c>
      <c r="F1221" t="s">
        <v>1072</v>
      </c>
      <c r="G1221" t="s">
        <v>4057</v>
      </c>
      <c r="H1221" t="s">
        <v>11101</v>
      </c>
      <c r="I1221" s="14">
        <v>44371.651724537027</v>
      </c>
      <c r="J1221" t="s">
        <v>105</v>
      </c>
      <c r="K1221" t="s">
        <v>97</v>
      </c>
      <c r="L1221" t="s">
        <v>109</v>
      </c>
      <c r="M1221" t="s">
        <v>4058</v>
      </c>
      <c r="N1221" t="s">
        <v>109</v>
      </c>
      <c r="O1221" t="b">
        <v>0</v>
      </c>
      <c r="P1221">
        <v>2021</v>
      </c>
      <c r="Q1221" t="s">
        <v>10179</v>
      </c>
      <c r="R1221">
        <v>24</v>
      </c>
      <c r="S1221" t="s">
        <v>10168</v>
      </c>
      <c r="T1221">
        <v>15</v>
      </c>
    </row>
    <row r="1222" spans="1:20">
      <c r="A1222" s="20">
        <v>1220</v>
      </c>
      <c r="B1222" t="s">
        <v>4059</v>
      </c>
      <c r="C1222" t="s">
        <v>42</v>
      </c>
      <c r="D1222" t="s">
        <v>215</v>
      </c>
      <c r="E1222" t="s">
        <v>216</v>
      </c>
      <c r="F1222" t="s">
        <v>4060</v>
      </c>
      <c r="G1222" t="s">
        <v>3461</v>
      </c>
      <c r="H1222" t="s">
        <v>10979</v>
      </c>
      <c r="I1222" s="14">
        <v>44371.673842592587</v>
      </c>
      <c r="J1222" t="s">
        <v>105</v>
      </c>
      <c r="K1222" t="s">
        <v>114</v>
      </c>
      <c r="L1222" t="s">
        <v>98</v>
      </c>
      <c r="M1222" t="s">
        <v>4061</v>
      </c>
      <c r="N1222" t="s">
        <v>98</v>
      </c>
      <c r="O1222" t="b">
        <v>0</v>
      </c>
      <c r="P1222">
        <v>2021</v>
      </c>
      <c r="Q1222" t="s">
        <v>10179</v>
      </c>
      <c r="R1222">
        <v>24</v>
      </c>
      <c r="S1222" t="s">
        <v>10168</v>
      </c>
      <c r="T1222">
        <v>16</v>
      </c>
    </row>
    <row r="1223" spans="1:20">
      <c r="A1223" s="20">
        <v>1221</v>
      </c>
      <c r="B1223" t="s">
        <v>4062</v>
      </c>
      <c r="C1223" t="s">
        <v>35</v>
      </c>
      <c r="D1223" t="s">
        <v>342</v>
      </c>
      <c r="E1223" t="s">
        <v>434</v>
      </c>
      <c r="F1223" t="s">
        <v>177</v>
      </c>
      <c r="G1223" t="s">
        <v>4063</v>
      </c>
      <c r="H1223" t="s">
        <v>11102</v>
      </c>
      <c r="I1223" s="14">
        <v>44371.68854166667</v>
      </c>
      <c r="J1223" t="s">
        <v>105</v>
      </c>
      <c r="K1223" t="s">
        <v>97</v>
      </c>
      <c r="L1223" t="s">
        <v>109</v>
      </c>
      <c r="M1223" t="s">
        <v>4064</v>
      </c>
      <c r="N1223" t="s">
        <v>109</v>
      </c>
      <c r="O1223" t="b">
        <v>0</v>
      </c>
      <c r="P1223">
        <v>2021</v>
      </c>
      <c r="Q1223" t="s">
        <v>10179</v>
      </c>
      <c r="R1223">
        <v>24</v>
      </c>
      <c r="S1223" t="s">
        <v>10168</v>
      </c>
      <c r="T1223">
        <v>16</v>
      </c>
    </row>
    <row r="1224" spans="1:20">
      <c r="A1224" s="20">
        <v>1222</v>
      </c>
      <c r="B1224" t="s">
        <v>4065</v>
      </c>
      <c r="C1224" t="s">
        <v>42</v>
      </c>
      <c r="D1224" t="s">
        <v>215</v>
      </c>
      <c r="E1224" t="s">
        <v>216</v>
      </c>
      <c r="F1224" t="s">
        <v>4066</v>
      </c>
      <c r="G1224" t="s">
        <v>2836</v>
      </c>
      <c r="H1224" t="s">
        <v>10836</v>
      </c>
      <c r="I1224" s="14">
        <v>44371.699236111112</v>
      </c>
      <c r="J1224" t="s">
        <v>105</v>
      </c>
      <c r="K1224" t="s">
        <v>114</v>
      </c>
      <c r="L1224" t="s">
        <v>98</v>
      </c>
      <c r="M1224" t="s">
        <v>4067</v>
      </c>
      <c r="N1224" t="s">
        <v>98</v>
      </c>
      <c r="O1224" t="b">
        <v>0</v>
      </c>
      <c r="P1224">
        <v>2021</v>
      </c>
      <c r="Q1224" t="s">
        <v>10179</v>
      </c>
      <c r="R1224">
        <v>24</v>
      </c>
      <c r="S1224" t="s">
        <v>10168</v>
      </c>
      <c r="T1224">
        <v>16</v>
      </c>
    </row>
    <row r="1225" spans="1:20">
      <c r="A1225" s="20">
        <v>1223</v>
      </c>
      <c r="B1225" t="s">
        <v>4068</v>
      </c>
      <c r="C1225" t="s">
        <v>42</v>
      </c>
      <c r="D1225" t="s">
        <v>215</v>
      </c>
      <c r="E1225" t="s">
        <v>216</v>
      </c>
      <c r="F1225" t="s">
        <v>2268</v>
      </c>
      <c r="G1225" t="s">
        <v>4069</v>
      </c>
      <c r="H1225" t="s">
        <v>11103</v>
      </c>
      <c r="I1225" s="14">
        <v>44371.70621527778</v>
      </c>
      <c r="J1225" t="s">
        <v>105</v>
      </c>
      <c r="K1225" t="s">
        <v>97</v>
      </c>
      <c r="L1225" t="s">
        <v>98</v>
      </c>
      <c r="M1225" t="s">
        <v>4024</v>
      </c>
      <c r="N1225" t="s">
        <v>98</v>
      </c>
      <c r="O1225" t="b">
        <v>0</v>
      </c>
      <c r="P1225">
        <v>2021</v>
      </c>
      <c r="Q1225" t="s">
        <v>10179</v>
      </c>
      <c r="R1225">
        <v>24</v>
      </c>
      <c r="S1225" t="s">
        <v>10168</v>
      </c>
      <c r="T1225">
        <v>16</v>
      </c>
    </row>
    <row r="1226" spans="1:20">
      <c r="A1226" s="20">
        <v>1224</v>
      </c>
      <c r="B1226" t="s">
        <v>4070</v>
      </c>
      <c r="C1226" t="s">
        <v>35</v>
      </c>
      <c r="D1226" t="s">
        <v>342</v>
      </c>
      <c r="E1226" t="s">
        <v>434</v>
      </c>
      <c r="F1226" t="s">
        <v>1380</v>
      </c>
      <c r="G1226" t="s">
        <v>4071</v>
      </c>
      <c r="H1226" t="s">
        <v>11104</v>
      </c>
      <c r="I1226" s="14">
        <v>44371.726319444453</v>
      </c>
      <c r="J1226" t="s">
        <v>105</v>
      </c>
      <c r="K1226" t="s">
        <v>97</v>
      </c>
      <c r="L1226" t="s">
        <v>109</v>
      </c>
      <c r="M1226" t="s">
        <v>4072</v>
      </c>
      <c r="N1226" t="s">
        <v>109</v>
      </c>
      <c r="O1226" t="b">
        <v>0</v>
      </c>
      <c r="P1226">
        <v>2021</v>
      </c>
      <c r="Q1226" t="s">
        <v>10179</v>
      </c>
      <c r="R1226">
        <v>24</v>
      </c>
      <c r="S1226" t="s">
        <v>10168</v>
      </c>
      <c r="T1226">
        <v>17</v>
      </c>
    </row>
    <row r="1227" spans="1:20">
      <c r="A1227" s="20">
        <v>1225</v>
      </c>
      <c r="B1227" t="s">
        <v>4073</v>
      </c>
      <c r="C1227" t="s">
        <v>42</v>
      </c>
      <c r="D1227" t="s">
        <v>215</v>
      </c>
      <c r="E1227" t="s">
        <v>216</v>
      </c>
      <c r="F1227" t="s">
        <v>2560</v>
      </c>
      <c r="G1227" t="s">
        <v>335</v>
      </c>
      <c r="H1227" t="s">
        <v>10242</v>
      </c>
      <c r="I1227" s="14">
        <v>44371.73269675926</v>
      </c>
      <c r="J1227" t="s">
        <v>105</v>
      </c>
      <c r="K1227" t="s">
        <v>114</v>
      </c>
      <c r="L1227" t="s">
        <v>98</v>
      </c>
      <c r="M1227" t="s">
        <v>4074</v>
      </c>
      <c r="N1227" t="s">
        <v>98</v>
      </c>
      <c r="O1227" t="b">
        <v>0</v>
      </c>
      <c r="P1227">
        <v>2021</v>
      </c>
      <c r="Q1227" t="s">
        <v>10179</v>
      </c>
      <c r="R1227">
        <v>24</v>
      </c>
      <c r="S1227" t="s">
        <v>10168</v>
      </c>
      <c r="T1227">
        <v>17</v>
      </c>
    </row>
    <row r="1228" spans="1:20">
      <c r="A1228" s="20">
        <v>1226</v>
      </c>
      <c r="B1228" t="s">
        <v>4075</v>
      </c>
      <c r="C1228" t="s">
        <v>35</v>
      </c>
      <c r="D1228" t="s">
        <v>1908</v>
      </c>
      <c r="E1228" t="s">
        <v>1909</v>
      </c>
      <c r="F1228" t="s">
        <v>1865</v>
      </c>
      <c r="G1228" t="s">
        <v>4076</v>
      </c>
      <c r="H1228" t="s">
        <v>11105</v>
      </c>
      <c r="I1228" s="14">
        <v>44371.739062499997</v>
      </c>
      <c r="J1228" t="s">
        <v>105</v>
      </c>
      <c r="K1228" t="s">
        <v>97</v>
      </c>
      <c r="L1228" t="s">
        <v>109</v>
      </c>
      <c r="M1228" t="s">
        <v>4058</v>
      </c>
      <c r="N1228" t="s">
        <v>109</v>
      </c>
      <c r="O1228" t="b">
        <v>0</v>
      </c>
      <c r="P1228">
        <v>2021</v>
      </c>
      <c r="Q1228" t="s">
        <v>10179</v>
      </c>
      <c r="R1228">
        <v>24</v>
      </c>
      <c r="S1228" t="s">
        <v>10168</v>
      </c>
      <c r="T1228">
        <v>17</v>
      </c>
    </row>
    <row r="1229" spans="1:20">
      <c r="A1229" s="20">
        <v>1227</v>
      </c>
      <c r="B1229" t="s">
        <v>4077</v>
      </c>
      <c r="C1229" t="s">
        <v>35</v>
      </c>
      <c r="D1229" t="s">
        <v>1908</v>
      </c>
      <c r="E1229" t="s">
        <v>1909</v>
      </c>
      <c r="F1229" t="s">
        <v>2334</v>
      </c>
      <c r="G1229" t="s">
        <v>4078</v>
      </c>
      <c r="H1229" t="s">
        <v>11106</v>
      </c>
      <c r="I1229" s="14">
        <v>44371.740405092591</v>
      </c>
      <c r="J1229" t="s">
        <v>105</v>
      </c>
      <c r="K1229" t="s">
        <v>97</v>
      </c>
      <c r="L1229" t="s">
        <v>109</v>
      </c>
      <c r="M1229" t="s">
        <v>4079</v>
      </c>
      <c r="N1229" t="s">
        <v>109</v>
      </c>
      <c r="O1229" t="b">
        <v>0</v>
      </c>
      <c r="P1229">
        <v>2021</v>
      </c>
      <c r="Q1229" t="s">
        <v>10179</v>
      </c>
      <c r="R1229">
        <v>24</v>
      </c>
      <c r="S1229" t="s">
        <v>10168</v>
      </c>
      <c r="T1229">
        <v>17</v>
      </c>
    </row>
    <row r="1230" spans="1:20">
      <c r="A1230" s="20">
        <v>1228</v>
      </c>
      <c r="B1230" t="s">
        <v>4080</v>
      </c>
      <c r="C1230" t="s">
        <v>42</v>
      </c>
      <c r="D1230" t="s">
        <v>215</v>
      </c>
      <c r="E1230" t="s">
        <v>216</v>
      </c>
      <c r="F1230" t="s">
        <v>4081</v>
      </c>
      <c r="G1230" t="s">
        <v>4082</v>
      </c>
      <c r="H1230" t="s">
        <v>11107</v>
      </c>
      <c r="I1230" s="14">
        <v>44371.774398148147</v>
      </c>
      <c r="J1230" t="s">
        <v>105</v>
      </c>
      <c r="K1230" t="s">
        <v>97</v>
      </c>
      <c r="L1230" t="s">
        <v>98</v>
      </c>
      <c r="M1230" t="s">
        <v>4024</v>
      </c>
      <c r="N1230" t="s">
        <v>98</v>
      </c>
      <c r="O1230" t="b">
        <v>0</v>
      </c>
      <c r="P1230">
        <v>2021</v>
      </c>
      <c r="Q1230" t="s">
        <v>10179</v>
      </c>
      <c r="R1230">
        <v>24</v>
      </c>
      <c r="S1230" t="s">
        <v>10168</v>
      </c>
      <c r="T1230">
        <v>18</v>
      </c>
    </row>
    <row r="1231" spans="1:20">
      <c r="A1231" s="20">
        <v>1229</v>
      </c>
      <c r="B1231" t="s">
        <v>4083</v>
      </c>
      <c r="C1231" t="s">
        <v>44</v>
      </c>
      <c r="D1231" t="s">
        <v>159</v>
      </c>
      <c r="E1231" t="s">
        <v>248</v>
      </c>
      <c r="F1231" t="s">
        <v>4081</v>
      </c>
      <c r="G1231" t="s">
        <v>4082</v>
      </c>
      <c r="H1231" t="s">
        <v>11107</v>
      </c>
      <c r="I1231" s="14">
        <v>44371.77447916667</v>
      </c>
      <c r="J1231" t="s">
        <v>105</v>
      </c>
      <c r="K1231" t="s">
        <v>97</v>
      </c>
      <c r="L1231" t="s">
        <v>98</v>
      </c>
      <c r="M1231" t="s">
        <v>4084</v>
      </c>
      <c r="N1231" t="s">
        <v>98</v>
      </c>
      <c r="O1231" t="b">
        <v>0</v>
      </c>
      <c r="P1231">
        <v>2021</v>
      </c>
      <c r="Q1231" t="s">
        <v>10179</v>
      </c>
      <c r="R1231">
        <v>24</v>
      </c>
      <c r="S1231" t="s">
        <v>10168</v>
      </c>
      <c r="T1231">
        <v>18</v>
      </c>
    </row>
    <row r="1232" spans="1:20">
      <c r="A1232" s="20">
        <v>1230</v>
      </c>
      <c r="B1232" t="s">
        <v>4085</v>
      </c>
      <c r="C1232" t="s">
        <v>35</v>
      </c>
      <c r="D1232" t="s">
        <v>1908</v>
      </c>
      <c r="E1232" t="s">
        <v>1909</v>
      </c>
      <c r="F1232" t="s">
        <v>319</v>
      </c>
      <c r="G1232" t="s">
        <v>4086</v>
      </c>
      <c r="H1232" t="s">
        <v>11108</v>
      </c>
      <c r="I1232" s="14">
        <v>44371.793449074074</v>
      </c>
      <c r="J1232" t="s">
        <v>105</v>
      </c>
      <c r="K1232" t="s">
        <v>97</v>
      </c>
      <c r="L1232" t="s">
        <v>109</v>
      </c>
      <c r="M1232" t="s">
        <v>4087</v>
      </c>
      <c r="N1232" t="s">
        <v>109</v>
      </c>
      <c r="O1232" t="b">
        <v>0</v>
      </c>
      <c r="P1232">
        <v>2021</v>
      </c>
      <c r="Q1232" t="s">
        <v>10179</v>
      </c>
      <c r="R1232">
        <v>24</v>
      </c>
      <c r="S1232" t="s">
        <v>10168</v>
      </c>
      <c r="T1232">
        <v>19</v>
      </c>
    </row>
    <row r="1233" spans="1:20">
      <c r="A1233" s="20">
        <v>1231</v>
      </c>
      <c r="B1233" t="s">
        <v>4088</v>
      </c>
      <c r="C1233" t="s">
        <v>42</v>
      </c>
      <c r="D1233" t="s">
        <v>215</v>
      </c>
      <c r="E1233" t="s">
        <v>216</v>
      </c>
      <c r="F1233" t="s">
        <v>636</v>
      </c>
      <c r="G1233" t="s">
        <v>4089</v>
      </c>
      <c r="H1233" t="s">
        <v>11109</v>
      </c>
      <c r="I1233" s="14">
        <v>44371.810717592591</v>
      </c>
      <c r="J1233" t="s">
        <v>105</v>
      </c>
      <c r="K1233" t="s">
        <v>97</v>
      </c>
      <c r="L1233" t="s">
        <v>98</v>
      </c>
      <c r="M1233" t="s">
        <v>4084</v>
      </c>
      <c r="N1233" t="s">
        <v>98</v>
      </c>
      <c r="O1233" t="b">
        <v>0</v>
      </c>
      <c r="P1233">
        <v>2021</v>
      </c>
      <c r="Q1233" t="s">
        <v>10179</v>
      </c>
      <c r="R1233">
        <v>24</v>
      </c>
      <c r="S1233" t="s">
        <v>10168</v>
      </c>
      <c r="T1233">
        <v>19</v>
      </c>
    </row>
    <row r="1234" spans="1:20">
      <c r="A1234" s="20">
        <v>1232</v>
      </c>
      <c r="B1234" t="s">
        <v>4090</v>
      </c>
      <c r="C1234" t="s">
        <v>44</v>
      </c>
      <c r="D1234" t="s">
        <v>159</v>
      </c>
      <c r="E1234" t="s">
        <v>248</v>
      </c>
      <c r="F1234" t="s">
        <v>4091</v>
      </c>
      <c r="G1234" t="s">
        <v>4092</v>
      </c>
      <c r="H1234" t="s">
        <v>4092</v>
      </c>
      <c r="I1234" s="14">
        <v>44371.808831018519</v>
      </c>
      <c r="J1234" t="s">
        <v>105</v>
      </c>
      <c r="K1234" t="s">
        <v>97</v>
      </c>
      <c r="L1234" t="s">
        <v>98</v>
      </c>
      <c r="M1234" t="s">
        <v>4093</v>
      </c>
      <c r="N1234" t="s">
        <v>98</v>
      </c>
      <c r="O1234" t="b">
        <v>0</v>
      </c>
      <c r="P1234">
        <v>2021</v>
      </c>
      <c r="Q1234" t="s">
        <v>10179</v>
      </c>
      <c r="R1234">
        <v>24</v>
      </c>
      <c r="S1234" t="s">
        <v>10168</v>
      </c>
      <c r="T1234">
        <v>19</v>
      </c>
    </row>
    <row r="1235" spans="1:20">
      <c r="A1235" s="20">
        <v>1233</v>
      </c>
      <c r="B1235" t="s">
        <v>4094</v>
      </c>
      <c r="C1235" t="s">
        <v>42</v>
      </c>
      <c r="D1235" t="s">
        <v>92</v>
      </c>
      <c r="E1235" t="s">
        <v>93</v>
      </c>
      <c r="F1235" t="s">
        <v>2347</v>
      </c>
      <c r="G1235" t="s">
        <v>4095</v>
      </c>
      <c r="H1235" t="s">
        <v>10723</v>
      </c>
      <c r="I1235" s="14">
        <v>44371.836631944447</v>
      </c>
      <c r="J1235" t="s">
        <v>105</v>
      </c>
      <c r="K1235" t="s">
        <v>97</v>
      </c>
      <c r="L1235" t="s">
        <v>98</v>
      </c>
      <c r="M1235" t="s">
        <v>4096</v>
      </c>
      <c r="N1235" t="s">
        <v>98</v>
      </c>
      <c r="O1235" t="b">
        <v>0</v>
      </c>
      <c r="P1235">
        <v>2021</v>
      </c>
      <c r="Q1235" t="s">
        <v>10179</v>
      </c>
      <c r="R1235">
        <v>24</v>
      </c>
      <c r="S1235" t="s">
        <v>10168</v>
      </c>
      <c r="T1235">
        <v>20</v>
      </c>
    </row>
    <row r="1236" spans="1:20">
      <c r="A1236" s="20">
        <v>1234</v>
      </c>
      <c r="B1236" t="s">
        <v>4097</v>
      </c>
      <c r="C1236" t="s">
        <v>35</v>
      </c>
      <c r="D1236" t="s">
        <v>1908</v>
      </c>
      <c r="E1236" t="s">
        <v>1909</v>
      </c>
      <c r="F1236" t="s">
        <v>960</v>
      </c>
      <c r="G1236" t="s">
        <v>4098</v>
      </c>
      <c r="H1236" t="s">
        <v>11110</v>
      </c>
      <c r="I1236" s="14">
        <v>44371.837604166663</v>
      </c>
      <c r="J1236" t="s">
        <v>105</v>
      </c>
      <c r="K1236" t="s">
        <v>97</v>
      </c>
      <c r="L1236" t="s">
        <v>109</v>
      </c>
      <c r="M1236" t="s">
        <v>4099</v>
      </c>
      <c r="N1236" t="s">
        <v>109</v>
      </c>
      <c r="O1236" t="b">
        <v>0</v>
      </c>
      <c r="P1236">
        <v>2021</v>
      </c>
      <c r="Q1236" t="s">
        <v>10179</v>
      </c>
      <c r="R1236">
        <v>24</v>
      </c>
      <c r="S1236" t="s">
        <v>10168</v>
      </c>
      <c r="T1236">
        <v>20</v>
      </c>
    </row>
    <row r="1237" spans="1:20">
      <c r="A1237" s="20">
        <v>1235</v>
      </c>
      <c r="B1237" t="s">
        <v>4100</v>
      </c>
      <c r="C1237" t="s">
        <v>42</v>
      </c>
      <c r="D1237" t="s">
        <v>215</v>
      </c>
      <c r="E1237" t="s">
        <v>216</v>
      </c>
      <c r="F1237" t="s">
        <v>1307</v>
      </c>
      <c r="G1237" t="s">
        <v>4101</v>
      </c>
      <c r="H1237" t="s">
        <v>11111</v>
      </c>
      <c r="I1237" s="14">
        <v>44371.844884259262</v>
      </c>
      <c r="J1237" t="s">
        <v>105</v>
      </c>
      <c r="K1237" t="s">
        <v>97</v>
      </c>
      <c r="L1237" t="s">
        <v>98</v>
      </c>
      <c r="M1237" t="s">
        <v>4024</v>
      </c>
      <c r="N1237" t="s">
        <v>98</v>
      </c>
      <c r="O1237" t="b">
        <v>0</v>
      </c>
      <c r="P1237">
        <v>2021</v>
      </c>
      <c r="Q1237" t="s">
        <v>10179</v>
      </c>
      <c r="R1237">
        <v>24</v>
      </c>
      <c r="S1237" t="s">
        <v>10168</v>
      </c>
      <c r="T1237">
        <v>20</v>
      </c>
    </row>
    <row r="1238" spans="1:20">
      <c r="A1238" s="20">
        <v>1236</v>
      </c>
      <c r="B1238" t="s">
        <v>4102</v>
      </c>
      <c r="C1238" t="s">
        <v>35</v>
      </c>
      <c r="D1238" t="s">
        <v>1908</v>
      </c>
      <c r="E1238" t="s">
        <v>1909</v>
      </c>
      <c r="F1238" t="s">
        <v>319</v>
      </c>
      <c r="G1238" t="s">
        <v>4103</v>
      </c>
      <c r="H1238" t="s">
        <v>11112</v>
      </c>
      <c r="I1238" s="14">
        <v>44372.382060185177</v>
      </c>
      <c r="J1238" t="s">
        <v>105</v>
      </c>
      <c r="K1238" t="s">
        <v>97</v>
      </c>
      <c r="L1238" t="s">
        <v>109</v>
      </c>
      <c r="M1238" t="s">
        <v>4104</v>
      </c>
      <c r="N1238" t="s">
        <v>109</v>
      </c>
      <c r="O1238" t="b">
        <v>0</v>
      </c>
      <c r="P1238">
        <v>2021</v>
      </c>
      <c r="Q1238" t="s">
        <v>10179</v>
      </c>
      <c r="R1238">
        <v>25</v>
      </c>
      <c r="S1238" t="s">
        <v>10169</v>
      </c>
      <c r="T1238">
        <v>9</v>
      </c>
    </row>
    <row r="1239" spans="1:20">
      <c r="A1239" s="20">
        <v>1237</v>
      </c>
      <c r="B1239" t="s">
        <v>4105</v>
      </c>
      <c r="C1239" t="s">
        <v>42</v>
      </c>
      <c r="D1239" t="s">
        <v>92</v>
      </c>
      <c r="E1239" t="s">
        <v>895</v>
      </c>
      <c r="F1239" t="s">
        <v>3394</v>
      </c>
      <c r="G1239" t="s">
        <v>702</v>
      </c>
      <c r="H1239" t="s">
        <v>10325</v>
      </c>
      <c r="I1239" s="14">
        <v>44372.440717592603</v>
      </c>
      <c r="J1239" t="s">
        <v>105</v>
      </c>
      <c r="K1239" t="s">
        <v>97</v>
      </c>
      <c r="L1239" t="s">
        <v>98</v>
      </c>
      <c r="M1239" t="s">
        <v>4106</v>
      </c>
      <c r="N1239" t="s">
        <v>98</v>
      </c>
      <c r="O1239" t="b">
        <v>0</v>
      </c>
      <c r="P1239">
        <v>2021</v>
      </c>
      <c r="Q1239" t="s">
        <v>10179</v>
      </c>
      <c r="R1239">
        <v>25</v>
      </c>
      <c r="S1239" t="s">
        <v>10169</v>
      </c>
      <c r="T1239">
        <v>10</v>
      </c>
    </row>
    <row r="1240" spans="1:20">
      <c r="A1240" s="20">
        <v>1238</v>
      </c>
      <c r="B1240" t="s">
        <v>4107</v>
      </c>
      <c r="C1240" t="s">
        <v>60</v>
      </c>
      <c r="D1240" t="s">
        <v>457</v>
      </c>
      <c r="E1240" t="s">
        <v>708</v>
      </c>
      <c r="F1240" t="s">
        <v>4108</v>
      </c>
      <c r="G1240" t="s">
        <v>4109</v>
      </c>
      <c r="H1240" t="s">
        <v>11113</v>
      </c>
      <c r="I1240" s="14">
        <v>44372.456331018519</v>
      </c>
      <c r="J1240" t="s">
        <v>105</v>
      </c>
      <c r="K1240" t="s">
        <v>114</v>
      </c>
      <c r="L1240" t="s">
        <v>98</v>
      </c>
      <c r="M1240" t="s">
        <v>4110</v>
      </c>
      <c r="N1240" t="s">
        <v>98</v>
      </c>
      <c r="O1240" t="b">
        <v>1</v>
      </c>
      <c r="P1240">
        <v>2021</v>
      </c>
      <c r="Q1240" t="s">
        <v>10179</v>
      </c>
      <c r="R1240">
        <v>25</v>
      </c>
      <c r="S1240" t="s">
        <v>10169</v>
      </c>
      <c r="T1240">
        <v>10</v>
      </c>
    </row>
    <row r="1241" spans="1:20">
      <c r="A1241" s="20">
        <v>1239</v>
      </c>
      <c r="B1241" t="s">
        <v>4111</v>
      </c>
      <c r="C1241" t="s">
        <v>60</v>
      </c>
      <c r="D1241" t="s">
        <v>457</v>
      </c>
      <c r="E1241" t="s">
        <v>458</v>
      </c>
      <c r="F1241" t="s">
        <v>4112</v>
      </c>
      <c r="G1241" t="s">
        <v>4113</v>
      </c>
      <c r="H1241" t="s">
        <v>11114</v>
      </c>
      <c r="I1241" s="14">
        <v>44372.467581018522</v>
      </c>
      <c r="J1241" t="s">
        <v>105</v>
      </c>
      <c r="K1241" t="s">
        <v>97</v>
      </c>
      <c r="L1241" t="s">
        <v>98</v>
      </c>
      <c r="M1241" t="s">
        <v>4114</v>
      </c>
      <c r="N1241" t="s">
        <v>98</v>
      </c>
      <c r="O1241" t="b">
        <v>1</v>
      </c>
      <c r="P1241">
        <v>2021</v>
      </c>
      <c r="Q1241" t="s">
        <v>10179</v>
      </c>
      <c r="R1241">
        <v>25</v>
      </c>
      <c r="S1241" t="s">
        <v>10169</v>
      </c>
      <c r="T1241">
        <v>11</v>
      </c>
    </row>
    <row r="1242" spans="1:20">
      <c r="A1242" s="20">
        <v>1240</v>
      </c>
      <c r="B1242" t="s">
        <v>4115</v>
      </c>
      <c r="C1242" t="s">
        <v>42</v>
      </c>
      <c r="D1242" t="s">
        <v>215</v>
      </c>
      <c r="E1242" t="s">
        <v>216</v>
      </c>
      <c r="F1242" t="s">
        <v>1481</v>
      </c>
      <c r="G1242" t="s">
        <v>4116</v>
      </c>
      <c r="H1242" t="s">
        <v>11115</v>
      </c>
      <c r="I1242" s="14">
        <v>44372.475034722222</v>
      </c>
      <c r="J1242" t="s">
        <v>105</v>
      </c>
      <c r="K1242" t="s">
        <v>97</v>
      </c>
      <c r="L1242" t="s">
        <v>98</v>
      </c>
      <c r="M1242" t="s">
        <v>4117</v>
      </c>
      <c r="N1242" t="s">
        <v>98</v>
      </c>
      <c r="O1242" t="b">
        <v>0</v>
      </c>
      <c r="P1242">
        <v>2021</v>
      </c>
      <c r="Q1242" t="s">
        <v>10179</v>
      </c>
      <c r="R1242">
        <v>25</v>
      </c>
      <c r="S1242" t="s">
        <v>10169</v>
      </c>
      <c r="T1242">
        <v>11</v>
      </c>
    </row>
    <row r="1243" spans="1:20">
      <c r="A1243" s="20">
        <v>1241</v>
      </c>
      <c r="B1243" t="s">
        <v>4118</v>
      </c>
      <c r="C1243" t="s">
        <v>42</v>
      </c>
      <c r="D1243" t="s">
        <v>215</v>
      </c>
      <c r="E1243" t="s">
        <v>216</v>
      </c>
      <c r="F1243" t="s">
        <v>2983</v>
      </c>
      <c r="G1243" t="s">
        <v>4119</v>
      </c>
      <c r="H1243" t="s">
        <v>11116</v>
      </c>
      <c r="I1243" s="14">
        <v>44372.509074074071</v>
      </c>
      <c r="J1243" t="s">
        <v>105</v>
      </c>
      <c r="K1243" t="s">
        <v>114</v>
      </c>
      <c r="L1243" t="s">
        <v>98</v>
      </c>
      <c r="M1243" t="s">
        <v>4084</v>
      </c>
      <c r="N1243" t="s">
        <v>98</v>
      </c>
      <c r="O1243" t="b">
        <v>0</v>
      </c>
      <c r="P1243">
        <v>2021</v>
      </c>
      <c r="Q1243" t="s">
        <v>10179</v>
      </c>
      <c r="R1243">
        <v>25</v>
      </c>
      <c r="S1243" t="s">
        <v>10169</v>
      </c>
      <c r="T1243">
        <v>12</v>
      </c>
    </row>
    <row r="1244" spans="1:20">
      <c r="A1244" s="20">
        <v>1242</v>
      </c>
      <c r="B1244" t="s">
        <v>4120</v>
      </c>
      <c r="C1244" t="s">
        <v>39</v>
      </c>
      <c r="D1244" t="s">
        <v>175</v>
      </c>
      <c r="E1244" t="s">
        <v>270</v>
      </c>
      <c r="F1244" t="s">
        <v>271</v>
      </c>
      <c r="G1244" t="s">
        <v>4121</v>
      </c>
      <c r="H1244" t="s">
        <v>11117</v>
      </c>
      <c r="I1244" s="14">
        <v>44372.553252314807</v>
      </c>
      <c r="J1244" t="s">
        <v>105</v>
      </c>
      <c r="K1244" t="s">
        <v>97</v>
      </c>
      <c r="L1244" t="s">
        <v>98</v>
      </c>
      <c r="M1244" t="s">
        <v>4122</v>
      </c>
      <c r="N1244" t="s">
        <v>98</v>
      </c>
      <c r="O1244" t="b">
        <v>0</v>
      </c>
      <c r="P1244">
        <v>2021</v>
      </c>
      <c r="Q1244" t="s">
        <v>10179</v>
      </c>
      <c r="R1244">
        <v>25</v>
      </c>
      <c r="S1244" t="s">
        <v>10169</v>
      </c>
      <c r="T1244">
        <v>13</v>
      </c>
    </row>
    <row r="1245" spans="1:20">
      <c r="A1245" s="20">
        <v>1243</v>
      </c>
      <c r="B1245" t="s">
        <v>4123</v>
      </c>
      <c r="C1245" t="s">
        <v>42</v>
      </c>
      <c r="D1245" t="s">
        <v>215</v>
      </c>
      <c r="E1245" t="s">
        <v>216</v>
      </c>
      <c r="F1245" t="s">
        <v>4124</v>
      </c>
      <c r="G1245" t="s">
        <v>335</v>
      </c>
      <c r="H1245" t="s">
        <v>10242</v>
      </c>
      <c r="I1245" s="14">
        <v>44372.558240740742</v>
      </c>
      <c r="J1245" t="s">
        <v>105</v>
      </c>
      <c r="K1245" t="s">
        <v>114</v>
      </c>
      <c r="L1245" t="s">
        <v>98</v>
      </c>
      <c r="M1245" t="s">
        <v>4024</v>
      </c>
      <c r="N1245" t="s">
        <v>98</v>
      </c>
      <c r="O1245" t="b">
        <v>0</v>
      </c>
      <c r="P1245">
        <v>2021</v>
      </c>
      <c r="Q1245" t="s">
        <v>10179</v>
      </c>
      <c r="R1245">
        <v>25</v>
      </c>
      <c r="S1245" t="s">
        <v>10169</v>
      </c>
      <c r="T1245">
        <v>13</v>
      </c>
    </row>
    <row r="1246" spans="1:20">
      <c r="A1246" s="20">
        <v>1244</v>
      </c>
      <c r="B1246" t="s">
        <v>4125</v>
      </c>
      <c r="C1246" t="s">
        <v>44</v>
      </c>
      <c r="D1246" t="s">
        <v>159</v>
      </c>
      <c r="E1246" t="s">
        <v>248</v>
      </c>
      <c r="F1246" t="s">
        <v>4126</v>
      </c>
      <c r="G1246" t="s">
        <v>4127</v>
      </c>
      <c r="H1246" t="s">
        <v>11118</v>
      </c>
      <c r="I1246" s="14">
        <v>44372.576805555553</v>
      </c>
      <c r="J1246" t="s">
        <v>105</v>
      </c>
      <c r="K1246" t="s">
        <v>97</v>
      </c>
      <c r="L1246" t="s">
        <v>98</v>
      </c>
      <c r="M1246" t="s">
        <v>4128</v>
      </c>
      <c r="N1246" t="s">
        <v>98</v>
      </c>
      <c r="O1246" t="b">
        <v>0</v>
      </c>
      <c r="P1246">
        <v>2021</v>
      </c>
      <c r="Q1246" t="s">
        <v>10179</v>
      </c>
      <c r="R1246">
        <v>25</v>
      </c>
      <c r="S1246" t="s">
        <v>10169</v>
      </c>
      <c r="T1246">
        <v>13</v>
      </c>
    </row>
    <row r="1247" spans="1:20">
      <c r="A1247" s="20">
        <v>1245</v>
      </c>
      <c r="B1247" t="s">
        <v>4129</v>
      </c>
      <c r="C1247" t="s">
        <v>42</v>
      </c>
      <c r="D1247" t="s">
        <v>375</v>
      </c>
      <c r="E1247" t="s">
        <v>376</v>
      </c>
      <c r="F1247" t="s">
        <v>2929</v>
      </c>
      <c r="G1247" t="s">
        <v>4130</v>
      </c>
      <c r="H1247" t="s">
        <v>11119</v>
      </c>
      <c r="I1247" s="14">
        <v>44372.655821759261</v>
      </c>
      <c r="J1247" t="s">
        <v>105</v>
      </c>
      <c r="K1247" t="s">
        <v>114</v>
      </c>
      <c r="L1247" t="s">
        <v>98</v>
      </c>
      <c r="M1247" t="s">
        <v>4131</v>
      </c>
      <c r="N1247" t="s">
        <v>98</v>
      </c>
      <c r="O1247" t="b">
        <v>0</v>
      </c>
      <c r="P1247">
        <v>2021</v>
      </c>
      <c r="Q1247" t="s">
        <v>10179</v>
      </c>
      <c r="R1247">
        <v>25</v>
      </c>
      <c r="S1247" t="s">
        <v>10169</v>
      </c>
      <c r="T1247">
        <v>15</v>
      </c>
    </row>
    <row r="1248" spans="1:20">
      <c r="A1248" s="20">
        <v>1246</v>
      </c>
      <c r="B1248" t="s">
        <v>4132</v>
      </c>
      <c r="C1248" t="s">
        <v>35</v>
      </c>
      <c r="D1248" t="s">
        <v>342</v>
      </c>
      <c r="E1248" t="s">
        <v>434</v>
      </c>
      <c r="F1248" t="s">
        <v>408</v>
      </c>
      <c r="G1248" t="s">
        <v>2847</v>
      </c>
      <c r="H1248" t="s">
        <v>10839</v>
      </c>
      <c r="I1248" s="14">
        <v>44372.704895833333</v>
      </c>
      <c r="J1248" t="s">
        <v>105</v>
      </c>
      <c r="K1248" t="s">
        <v>114</v>
      </c>
      <c r="L1248" t="s">
        <v>109</v>
      </c>
      <c r="M1248" t="s">
        <v>4133</v>
      </c>
      <c r="N1248" t="s">
        <v>109</v>
      </c>
      <c r="O1248" t="b">
        <v>0</v>
      </c>
      <c r="P1248">
        <v>2021</v>
      </c>
      <c r="Q1248" t="s">
        <v>10179</v>
      </c>
      <c r="R1248">
        <v>25</v>
      </c>
      <c r="S1248" t="s">
        <v>10169</v>
      </c>
      <c r="T1248">
        <v>16</v>
      </c>
    </row>
    <row r="1249" spans="1:20">
      <c r="A1249" s="20">
        <v>1247</v>
      </c>
      <c r="B1249" t="s">
        <v>4134</v>
      </c>
      <c r="C1249" t="s">
        <v>44</v>
      </c>
      <c r="D1249" t="s">
        <v>375</v>
      </c>
      <c r="E1249" t="s">
        <v>376</v>
      </c>
      <c r="F1249" t="s">
        <v>3822</v>
      </c>
      <c r="G1249" t="s">
        <v>4135</v>
      </c>
      <c r="H1249" t="s">
        <v>11120</v>
      </c>
      <c r="I1249" s="14">
        <v>44372.744976851849</v>
      </c>
      <c r="J1249" t="s">
        <v>105</v>
      </c>
      <c r="K1249" t="s">
        <v>97</v>
      </c>
      <c r="L1249" t="s">
        <v>98</v>
      </c>
      <c r="M1249" t="s">
        <v>4136</v>
      </c>
      <c r="N1249" t="s">
        <v>98</v>
      </c>
      <c r="O1249" t="b">
        <v>0</v>
      </c>
      <c r="P1249">
        <v>2021</v>
      </c>
      <c r="Q1249" t="s">
        <v>10179</v>
      </c>
      <c r="R1249">
        <v>25</v>
      </c>
      <c r="S1249" t="s">
        <v>10169</v>
      </c>
      <c r="T1249">
        <v>17</v>
      </c>
    </row>
    <row r="1250" spans="1:20">
      <c r="A1250" s="20">
        <v>1248</v>
      </c>
      <c r="B1250" t="s">
        <v>4137</v>
      </c>
      <c r="C1250" t="s">
        <v>44</v>
      </c>
      <c r="D1250" t="s">
        <v>507</v>
      </c>
      <c r="E1250" t="s">
        <v>508</v>
      </c>
      <c r="F1250" t="s">
        <v>4138</v>
      </c>
      <c r="G1250" t="s">
        <v>4139</v>
      </c>
      <c r="H1250" t="s">
        <v>11121</v>
      </c>
      <c r="I1250" s="14">
        <v>44372.753738425927</v>
      </c>
      <c r="J1250" t="s">
        <v>105</v>
      </c>
      <c r="K1250" t="s">
        <v>114</v>
      </c>
      <c r="L1250" t="s">
        <v>98</v>
      </c>
      <c r="M1250" t="s">
        <v>4140</v>
      </c>
      <c r="N1250" t="s">
        <v>98</v>
      </c>
      <c r="O1250" t="b">
        <v>0</v>
      </c>
      <c r="P1250">
        <v>2021</v>
      </c>
      <c r="Q1250" t="s">
        <v>10179</v>
      </c>
      <c r="R1250">
        <v>25</v>
      </c>
      <c r="S1250" t="s">
        <v>10169</v>
      </c>
      <c r="T1250">
        <v>18</v>
      </c>
    </row>
    <row r="1251" spans="1:20">
      <c r="A1251" s="20">
        <v>1249</v>
      </c>
      <c r="B1251" t="s">
        <v>4141</v>
      </c>
      <c r="C1251" t="s">
        <v>42</v>
      </c>
      <c r="D1251" t="s">
        <v>215</v>
      </c>
      <c r="E1251" t="s">
        <v>216</v>
      </c>
      <c r="F1251" t="s">
        <v>4142</v>
      </c>
      <c r="G1251" t="s">
        <v>2473</v>
      </c>
      <c r="H1251" t="s">
        <v>10751</v>
      </c>
      <c r="I1251" s="14">
        <v>44372.780532407407</v>
      </c>
      <c r="J1251" t="s">
        <v>105</v>
      </c>
      <c r="K1251" t="s">
        <v>97</v>
      </c>
      <c r="L1251" t="s">
        <v>98</v>
      </c>
      <c r="M1251" t="s">
        <v>4024</v>
      </c>
      <c r="N1251" t="s">
        <v>98</v>
      </c>
      <c r="O1251" t="b">
        <v>0</v>
      </c>
      <c r="P1251">
        <v>2021</v>
      </c>
      <c r="Q1251" t="s">
        <v>10179</v>
      </c>
      <c r="R1251">
        <v>25</v>
      </c>
      <c r="S1251" t="s">
        <v>10169</v>
      </c>
      <c r="T1251">
        <v>18</v>
      </c>
    </row>
    <row r="1252" spans="1:20">
      <c r="A1252" s="20">
        <v>1250</v>
      </c>
      <c r="B1252" t="s">
        <v>4143</v>
      </c>
      <c r="C1252" t="s">
        <v>42</v>
      </c>
      <c r="D1252" t="s">
        <v>215</v>
      </c>
      <c r="E1252" t="s">
        <v>216</v>
      </c>
      <c r="F1252" t="s">
        <v>4144</v>
      </c>
      <c r="G1252" t="s">
        <v>4145</v>
      </c>
      <c r="H1252" t="s">
        <v>11122</v>
      </c>
      <c r="I1252" s="14">
        <v>44373.590219907397</v>
      </c>
      <c r="J1252" t="s">
        <v>105</v>
      </c>
      <c r="K1252" t="s">
        <v>114</v>
      </c>
      <c r="L1252" t="s">
        <v>98</v>
      </c>
      <c r="M1252" t="s">
        <v>4024</v>
      </c>
      <c r="N1252" t="s">
        <v>98</v>
      </c>
      <c r="O1252" t="b">
        <v>0</v>
      </c>
      <c r="P1252">
        <v>2021</v>
      </c>
      <c r="Q1252" t="s">
        <v>10179</v>
      </c>
      <c r="R1252">
        <v>26</v>
      </c>
      <c r="S1252" t="s">
        <v>10171</v>
      </c>
      <c r="T1252">
        <v>14</v>
      </c>
    </row>
    <row r="1253" spans="1:20">
      <c r="A1253" s="20">
        <v>1251</v>
      </c>
      <c r="B1253" t="s">
        <v>4146</v>
      </c>
      <c r="C1253" t="s">
        <v>42</v>
      </c>
      <c r="D1253" t="s">
        <v>92</v>
      </c>
      <c r="E1253" t="s">
        <v>186</v>
      </c>
      <c r="F1253" t="s">
        <v>4147</v>
      </c>
      <c r="G1253" t="s">
        <v>4148</v>
      </c>
      <c r="H1253" t="s">
        <v>11123</v>
      </c>
      <c r="I1253" s="14">
        <v>44375.430335648147</v>
      </c>
      <c r="J1253" t="s">
        <v>105</v>
      </c>
      <c r="K1253" t="s">
        <v>97</v>
      </c>
      <c r="L1253" t="s">
        <v>98</v>
      </c>
      <c r="M1253" t="s">
        <v>4149</v>
      </c>
      <c r="N1253" t="s">
        <v>98</v>
      </c>
      <c r="O1253" t="b">
        <v>0</v>
      </c>
      <c r="P1253">
        <v>2021</v>
      </c>
      <c r="Q1253" t="s">
        <v>10179</v>
      </c>
      <c r="R1253">
        <v>28</v>
      </c>
      <c r="S1253" t="s">
        <v>10165</v>
      </c>
      <c r="T1253">
        <v>10</v>
      </c>
    </row>
    <row r="1254" spans="1:20">
      <c r="A1254" s="20">
        <v>1252</v>
      </c>
      <c r="B1254" t="s">
        <v>4150</v>
      </c>
      <c r="C1254" t="s">
        <v>35</v>
      </c>
      <c r="D1254" t="s">
        <v>342</v>
      </c>
      <c r="E1254" t="s">
        <v>434</v>
      </c>
      <c r="F1254" t="s">
        <v>1447</v>
      </c>
      <c r="G1254" t="s">
        <v>4151</v>
      </c>
      <c r="H1254" t="s">
        <v>11124</v>
      </c>
      <c r="I1254" s="14">
        <v>44375.446238425917</v>
      </c>
      <c r="J1254" t="s">
        <v>105</v>
      </c>
      <c r="K1254" t="s">
        <v>114</v>
      </c>
      <c r="L1254" t="s">
        <v>109</v>
      </c>
      <c r="M1254" t="s">
        <v>4152</v>
      </c>
      <c r="N1254" t="s">
        <v>109</v>
      </c>
      <c r="O1254" t="b">
        <v>0</v>
      </c>
      <c r="P1254">
        <v>2021</v>
      </c>
      <c r="Q1254" t="s">
        <v>10179</v>
      </c>
      <c r="R1254">
        <v>28</v>
      </c>
      <c r="S1254" t="s">
        <v>10165</v>
      </c>
      <c r="T1254">
        <v>10</v>
      </c>
    </row>
    <row r="1255" spans="1:20">
      <c r="A1255" s="20">
        <v>1253</v>
      </c>
      <c r="B1255" t="s">
        <v>4153</v>
      </c>
      <c r="C1255" t="s">
        <v>44</v>
      </c>
      <c r="D1255" t="s">
        <v>375</v>
      </c>
      <c r="E1255" t="s">
        <v>376</v>
      </c>
      <c r="F1255" t="s">
        <v>4154</v>
      </c>
      <c r="G1255" t="s">
        <v>162</v>
      </c>
      <c r="H1255" t="s">
        <v>10203</v>
      </c>
      <c r="I1255" s="14">
        <v>44375.462569444448</v>
      </c>
      <c r="J1255" t="s">
        <v>105</v>
      </c>
      <c r="K1255" t="s">
        <v>97</v>
      </c>
      <c r="L1255" t="s">
        <v>98</v>
      </c>
      <c r="M1255" t="s">
        <v>4155</v>
      </c>
      <c r="N1255" t="s">
        <v>98</v>
      </c>
      <c r="O1255" t="b">
        <v>0</v>
      </c>
      <c r="P1255">
        <v>2021</v>
      </c>
      <c r="Q1255" t="s">
        <v>10179</v>
      </c>
      <c r="R1255">
        <v>28</v>
      </c>
      <c r="S1255" t="s">
        <v>10165</v>
      </c>
      <c r="T1255">
        <v>11</v>
      </c>
    </row>
    <row r="1256" spans="1:20">
      <c r="A1256" s="20">
        <v>1254</v>
      </c>
      <c r="B1256" t="s">
        <v>4156</v>
      </c>
      <c r="C1256" t="s">
        <v>24</v>
      </c>
      <c r="D1256" t="s">
        <v>24</v>
      </c>
      <c r="E1256" t="s">
        <v>3860</v>
      </c>
      <c r="F1256" t="s">
        <v>314</v>
      </c>
      <c r="G1256" t="s">
        <v>4157</v>
      </c>
      <c r="H1256" t="s">
        <v>11125</v>
      </c>
      <c r="I1256" s="14">
        <v>44375.476805555547</v>
      </c>
      <c r="J1256" t="s">
        <v>105</v>
      </c>
      <c r="K1256" t="s">
        <v>97</v>
      </c>
      <c r="L1256" t="s">
        <v>98</v>
      </c>
      <c r="M1256" t="s">
        <v>4158</v>
      </c>
      <c r="N1256" t="s">
        <v>98</v>
      </c>
      <c r="O1256" t="b">
        <v>1</v>
      </c>
      <c r="P1256">
        <v>2021</v>
      </c>
      <c r="Q1256" t="s">
        <v>10179</v>
      </c>
      <c r="R1256">
        <v>28</v>
      </c>
      <c r="S1256" t="s">
        <v>10165</v>
      </c>
      <c r="T1256">
        <v>11</v>
      </c>
    </row>
    <row r="1257" spans="1:20">
      <c r="A1257" s="20">
        <v>1255</v>
      </c>
      <c r="B1257" t="s">
        <v>4159</v>
      </c>
      <c r="C1257" t="s">
        <v>44</v>
      </c>
      <c r="D1257" t="s">
        <v>507</v>
      </c>
      <c r="E1257" t="s">
        <v>508</v>
      </c>
      <c r="F1257" t="s">
        <v>2234</v>
      </c>
      <c r="G1257" t="s">
        <v>2148</v>
      </c>
      <c r="H1257" t="s">
        <v>10676</v>
      </c>
      <c r="I1257" s="14">
        <v>44375.540023148147</v>
      </c>
      <c r="J1257" t="s">
        <v>105</v>
      </c>
      <c r="K1257" t="s">
        <v>97</v>
      </c>
      <c r="L1257" t="s">
        <v>98</v>
      </c>
      <c r="M1257" t="s">
        <v>4160</v>
      </c>
      <c r="N1257" t="s">
        <v>98</v>
      </c>
      <c r="O1257" t="b">
        <v>0</v>
      </c>
      <c r="P1257">
        <v>2021</v>
      </c>
      <c r="Q1257" t="s">
        <v>10179</v>
      </c>
      <c r="R1257">
        <v>28</v>
      </c>
      <c r="S1257" t="s">
        <v>10165</v>
      </c>
      <c r="T1257">
        <v>12</v>
      </c>
    </row>
    <row r="1258" spans="1:20">
      <c r="A1258" s="20">
        <v>1256</v>
      </c>
      <c r="B1258" t="s">
        <v>4161</v>
      </c>
      <c r="C1258" t="s">
        <v>42</v>
      </c>
      <c r="D1258" t="s">
        <v>92</v>
      </c>
      <c r="E1258" t="s">
        <v>93</v>
      </c>
      <c r="F1258" t="s">
        <v>4162</v>
      </c>
      <c r="G1258" t="s">
        <v>899</v>
      </c>
      <c r="H1258" t="s">
        <v>10372</v>
      </c>
      <c r="I1258" s="14">
        <v>44375.552268518521</v>
      </c>
      <c r="J1258" t="s">
        <v>105</v>
      </c>
      <c r="K1258" t="s">
        <v>97</v>
      </c>
      <c r="L1258" t="s">
        <v>98</v>
      </c>
      <c r="M1258" t="s">
        <v>4163</v>
      </c>
      <c r="N1258" t="s">
        <v>98</v>
      </c>
      <c r="O1258" t="b">
        <v>0</v>
      </c>
      <c r="P1258">
        <v>2021</v>
      </c>
      <c r="Q1258" t="s">
        <v>10179</v>
      </c>
      <c r="R1258">
        <v>28</v>
      </c>
      <c r="S1258" t="s">
        <v>10165</v>
      </c>
      <c r="T1258">
        <v>13</v>
      </c>
    </row>
    <row r="1259" spans="1:20">
      <c r="A1259" s="20">
        <v>1257</v>
      </c>
      <c r="B1259" t="s">
        <v>4164</v>
      </c>
      <c r="C1259" t="s">
        <v>42</v>
      </c>
      <c r="D1259" t="s">
        <v>375</v>
      </c>
      <c r="E1259" t="s">
        <v>376</v>
      </c>
      <c r="F1259" t="s">
        <v>4165</v>
      </c>
      <c r="G1259" t="s">
        <v>4166</v>
      </c>
      <c r="H1259" t="s">
        <v>11126</v>
      </c>
      <c r="I1259" s="14">
        <v>44375.563773148147</v>
      </c>
      <c r="J1259" t="s">
        <v>105</v>
      </c>
      <c r="K1259" t="s">
        <v>97</v>
      </c>
      <c r="L1259" t="s">
        <v>98</v>
      </c>
      <c r="M1259" t="s">
        <v>4167</v>
      </c>
      <c r="N1259" t="s">
        <v>98</v>
      </c>
      <c r="O1259" t="b">
        <v>0</v>
      </c>
      <c r="P1259">
        <v>2021</v>
      </c>
      <c r="Q1259" t="s">
        <v>10179</v>
      </c>
      <c r="R1259">
        <v>28</v>
      </c>
      <c r="S1259" t="s">
        <v>10165</v>
      </c>
      <c r="T1259">
        <v>13</v>
      </c>
    </row>
    <row r="1260" spans="1:20">
      <c r="A1260" s="20">
        <v>1258</v>
      </c>
      <c r="B1260" t="s">
        <v>4168</v>
      </c>
      <c r="C1260" t="s">
        <v>42</v>
      </c>
      <c r="D1260" t="s">
        <v>375</v>
      </c>
      <c r="E1260" t="s">
        <v>376</v>
      </c>
      <c r="F1260" t="s">
        <v>4169</v>
      </c>
      <c r="G1260" t="s">
        <v>1747</v>
      </c>
      <c r="H1260" t="s">
        <v>10581</v>
      </c>
      <c r="I1260" s="14">
        <v>44375.640960648147</v>
      </c>
      <c r="J1260" t="s">
        <v>105</v>
      </c>
      <c r="K1260" t="s">
        <v>97</v>
      </c>
      <c r="L1260" t="s">
        <v>98</v>
      </c>
      <c r="M1260" t="s">
        <v>3828</v>
      </c>
      <c r="N1260" t="s">
        <v>98</v>
      </c>
      <c r="O1260" t="b">
        <v>0</v>
      </c>
      <c r="P1260">
        <v>2021</v>
      </c>
      <c r="Q1260" t="s">
        <v>10179</v>
      </c>
      <c r="R1260">
        <v>28</v>
      </c>
      <c r="S1260" t="s">
        <v>10165</v>
      </c>
      <c r="T1260">
        <v>15</v>
      </c>
    </row>
    <row r="1261" spans="1:20">
      <c r="A1261" s="20">
        <v>1259</v>
      </c>
      <c r="B1261" t="s">
        <v>4170</v>
      </c>
      <c r="C1261" t="s">
        <v>60</v>
      </c>
      <c r="D1261" t="s">
        <v>457</v>
      </c>
      <c r="E1261" t="s">
        <v>708</v>
      </c>
      <c r="F1261" t="s">
        <v>2697</v>
      </c>
      <c r="G1261" t="s">
        <v>1826</v>
      </c>
      <c r="H1261" t="s">
        <v>10602</v>
      </c>
      <c r="I1261" s="14">
        <v>44375.664641203701</v>
      </c>
      <c r="J1261" t="s">
        <v>105</v>
      </c>
      <c r="K1261" t="s">
        <v>97</v>
      </c>
      <c r="L1261" t="s">
        <v>98</v>
      </c>
      <c r="M1261" t="s">
        <v>4171</v>
      </c>
      <c r="N1261" t="s">
        <v>98</v>
      </c>
      <c r="O1261" t="b">
        <v>0</v>
      </c>
      <c r="P1261">
        <v>2021</v>
      </c>
      <c r="Q1261" t="s">
        <v>10179</v>
      </c>
      <c r="R1261">
        <v>28</v>
      </c>
      <c r="S1261" t="s">
        <v>10165</v>
      </c>
      <c r="T1261">
        <v>15</v>
      </c>
    </row>
    <row r="1262" spans="1:20">
      <c r="A1262" s="20">
        <v>1260</v>
      </c>
      <c r="B1262" t="s">
        <v>4172</v>
      </c>
      <c r="C1262" t="s">
        <v>42</v>
      </c>
      <c r="D1262" t="s">
        <v>92</v>
      </c>
      <c r="E1262" t="s">
        <v>93</v>
      </c>
      <c r="F1262" t="s">
        <v>1626</v>
      </c>
      <c r="G1262" t="s">
        <v>4173</v>
      </c>
      <c r="H1262" t="s">
        <v>11127</v>
      </c>
      <c r="I1262" s="14">
        <v>44375.733298611107</v>
      </c>
      <c r="J1262" t="s">
        <v>105</v>
      </c>
      <c r="K1262" t="s">
        <v>97</v>
      </c>
      <c r="L1262" t="s">
        <v>98</v>
      </c>
      <c r="M1262" t="s">
        <v>4174</v>
      </c>
      <c r="N1262" t="s">
        <v>98</v>
      </c>
      <c r="O1262" t="b">
        <v>0</v>
      </c>
      <c r="P1262">
        <v>2021</v>
      </c>
      <c r="Q1262" t="s">
        <v>10179</v>
      </c>
      <c r="R1262">
        <v>28</v>
      </c>
      <c r="S1262" t="s">
        <v>10165</v>
      </c>
      <c r="T1262">
        <v>17</v>
      </c>
    </row>
    <row r="1263" spans="1:20">
      <c r="A1263" s="20">
        <v>1261</v>
      </c>
      <c r="B1263" t="s">
        <v>4175</v>
      </c>
      <c r="C1263" t="s">
        <v>42</v>
      </c>
      <c r="D1263" t="s">
        <v>507</v>
      </c>
      <c r="E1263" t="s">
        <v>508</v>
      </c>
      <c r="F1263" t="s">
        <v>3534</v>
      </c>
      <c r="G1263" t="s">
        <v>4176</v>
      </c>
      <c r="H1263" t="s">
        <v>11128</v>
      </c>
      <c r="I1263" s="14">
        <v>44375.740231481483</v>
      </c>
      <c r="J1263" t="s">
        <v>105</v>
      </c>
      <c r="K1263" t="s">
        <v>97</v>
      </c>
      <c r="L1263" t="s">
        <v>98</v>
      </c>
      <c r="M1263" t="s">
        <v>4177</v>
      </c>
      <c r="N1263" t="s">
        <v>98</v>
      </c>
      <c r="O1263" t="b">
        <v>0</v>
      </c>
      <c r="P1263">
        <v>2021</v>
      </c>
      <c r="Q1263" t="s">
        <v>10179</v>
      </c>
      <c r="R1263">
        <v>28</v>
      </c>
      <c r="S1263" t="s">
        <v>10165</v>
      </c>
      <c r="T1263">
        <v>17</v>
      </c>
    </row>
    <row r="1264" spans="1:20">
      <c r="A1264" s="20">
        <v>1262</v>
      </c>
      <c r="B1264" t="s">
        <v>4178</v>
      </c>
      <c r="C1264" t="s">
        <v>60</v>
      </c>
      <c r="D1264" t="s">
        <v>457</v>
      </c>
      <c r="E1264" t="s">
        <v>708</v>
      </c>
      <c r="F1264" t="s">
        <v>564</v>
      </c>
      <c r="G1264" t="s">
        <v>1826</v>
      </c>
      <c r="H1264" t="s">
        <v>10602</v>
      </c>
      <c r="I1264" s="14">
        <v>44375.751886574071</v>
      </c>
      <c r="J1264" t="s">
        <v>105</v>
      </c>
      <c r="K1264" t="s">
        <v>97</v>
      </c>
      <c r="L1264" t="s">
        <v>98</v>
      </c>
      <c r="M1264" t="s">
        <v>4179</v>
      </c>
      <c r="N1264" t="s">
        <v>98</v>
      </c>
      <c r="O1264" t="b">
        <v>0</v>
      </c>
      <c r="P1264">
        <v>2021</v>
      </c>
      <c r="Q1264" t="s">
        <v>10179</v>
      </c>
      <c r="R1264">
        <v>28</v>
      </c>
      <c r="S1264" t="s">
        <v>10165</v>
      </c>
      <c r="T1264">
        <v>18</v>
      </c>
    </row>
    <row r="1265" spans="1:20">
      <c r="A1265" s="20">
        <v>1263</v>
      </c>
      <c r="B1265" t="s">
        <v>4180</v>
      </c>
      <c r="C1265" t="s">
        <v>42</v>
      </c>
      <c r="D1265" t="s">
        <v>215</v>
      </c>
      <c r="E1265" t="s">
        <v>216</v>
      </c>
      <c r="F1265" t="s">
        <v>2560</v>
      </c>
      <c r="G1265" t="s">
        <v>1092</v>
      </c>
      <c r="H1265" t="s">
        <v>10425</v>
      </c>
      <c r="I1265" s="14">
        <v>44375.795960648153</v>
      </c>
      <c r="J1265" t="s">
        <v>105</v>
      </c>
      <c r="K1265" t="s">
        <v>97</v>
      </c>
      <c r="L1265" t="s">
        <v>98</v>
      </c>
      <c r="M1265" t="s">
        <v>4024</v>
      </c>
      <c r="N1265" t="s">
        <v>98</v>
      </c>
      <c r="O1265" t="b">
        <v>0</v>
      </c>
      <c r="P1265">
        <v>2021</v>
      </c>
      <c r="Q1265" t="s">
        <v>10179</v>
      </c>
      <c r="R1265">
        <v>28</v>
      </c>
      <c r="S1265" t="s">
        <v>10165</v>
      </c>
      <c r="T1265">
        <v>19</v>
      </c>
    </row>
    <row r="1266" spans="1:20">
      <c r="A1266" s="20">
        <v>1264</v>
      </c>
      <c r="B1266" t="s">
        <v>4181</v>
      </c>
      <c r="C1266" t="s">
        <v>36</v>
      </c>
      <c r="D1266" t="s">
        <v>37</v>
      </c>
      <c r="E1266" t="s">
        <v>133</v>
      </c>
      <c r="F1266" t="s">
        <v>491</v>
      </c>
      <c r="G1266" t="s">
        <v>4182</v>
      </c>
      <c r="H1266" t="s">
        <v>11129</v>
      </c>
      <c r="I1266" s="14">
        <v>44376.315509259257</v>
      </c>
      <c r="J1266" t="s">
        <v>105</v>
      </c>
      <c r="K1266" t="s">
        <v>97</v>
      </c>
      <c r="L1266" t="s">
        <v>107</v>
      </c>
      <c r="M1266" t="s">
        <v>4183</v>
      </c>
      <c r="N1266" t="s">
        <v>107</v>
      </c>
      <c r="O1266" t="b">
        <v>0</v>
      </c>
      <c r="P1266">
        <v>2021</v>
      </c>
      <c r="Q1266" t="s">
        <v>10179</v>
      </c>
      <c r="R1266">
        <v>29</v>
      </c>
      <c r="S1266" t="s">
        <v>10166</v>
      </c>
      <c r="T1266">
        <v>7</v>
      </c>
    </row>
    <row r="1267" spans="1:20">
      <c r="A1267" s="20">
        <v>1265</v>
      </c>
      <c r="B1267" t="s">
        <v>4184</v>
      </c>
      <c r="C1267" t="s">
        <v>58</v>
      </c>
      <c r="D1267" t="s">
        <v>289</v>
      </c>
      <c r="E1267" t="s">
        <v>2164</v>
      </c>
      <c r="F1267" t="s">
        <v>3411</v>
      </c>
      <c r="G1267" t="s">
        <v>3412</v>
      </c>
      <c r="H1267" t="s">
        <v>10968</v>
      </c>
      <c r="I1267" s="14">
        <v>44376.39025462963</v>
      </c>
      <c r="J1267" t="s">
        <v>105</v>
      </c>
      <c r="K1267" t="s">
        <v>97</v>
      </c>
      <c r="L1267" t="s">
        <v>107</v>
      </c>
      <c r="M1267" t="s">
        <v>4185</v>
      </c>
      <c r="N1267" t="s">
        <v>107</v>
      </c>
      <c r="O1267" t="b">
        <v>0</v>
      </c>
      <c r="P1267">
        <v>2021</v>
      </c>
      <c r="Q1267" t="s">
        <v>10179</v>
      </c>
      <c r="R1267">
        <v>29</v>
      </c>
      <c r="S1267" t="s">
        <v>10166</v>
      </c>
      <c r="T1267">
        <v>9</v>
      </c>
    </row>
    <row r="1268" spans="1:20">
      <c r="A1268" s="20">
        <v>1266</v>
      </c>
      <c r="B1268" t="s">
        <v>4186</v>
      </c>
      <c r="C1268" t="s">
        <v>42</v>
      </c>
      <c r="D1268" t="s">
        <v>4187</v>
      </c>
      <c r="E1268" t="s">
        <v>4188</v>
      </c>
      <c r="F1268" t="s">
        <v>4189</v>
      </c>
      <c r="G1268" t="s">
        <v>4190</v>
      </c>
      <c r="H1268" t="s">
        <v>11130</v>
      </c>
      <c r="I1268" s="14">
        <v>44376.546261574083</v>
      </c>
      <c r="J1268" t="s">
        <v>105</v>
      </c>
      <c r="K1268" t="s">
        <v>114</v>
      </c>
      <c r="L1268" t="s">
        <v>98</v>
      </c>
      <c r="M1268" t="s">
        <v>4191</v>
      </c>
      <c r="N1268" t="s">
        <v>98</v>
      </c>
      <c r="O1268" t="b">
        <v>0</v>
      </c>
      <c r="P1268">
        <v>2021</v>
      </c>
      <c r="Q1268" t="s">
        <v>10179</v>
      </c>
      <c r="R1268">
        <v>29</v>
      </c>
      <c r="S1268" t="s">
        <v>10166</v>
      </c>
      <c r="T1268">
        <v>13</v>
      </c>
    </row>
    <row r="1269" spans="1:20">
      <c r="A1269" s="20">
        <v>1267</v>
      </c>
      <c r="B1269" t="s">
        <v>4192</v>
      </c>
      <c r="C1269" t="s">
        <v>35</v>
      </c>
      <c r="D1269" t="s">
        <v>124</v>
      </c>
      <c r="E1269" t="s">
        <v>144</v>
      </c>
      <c r="F1269" t="s">
        <v>383</v>
      </c>
      <c r="G1269" t="s">
        <v>145</v>
      </c>
      <c r="H1269" t="s">
        <v>10200</v>
      </c>
      <c r="I1269" s="14">
        <v>44376.667511574073</v>
      </c>
      <c r="J1269" t="s">
        <v>105</v>
      </c>
      <c r="K1269" t="s">
        <v>97</v>
      </c>
      <c r="L1269" t="s">
        <v>109</v>
      </c>
      <c r="M1269" t="s">
        <v>4193</v>
      </c>
      <c r="N1269" t="s">
        <v>109</v>
      </c>
      <c r="O1269" t="b">
        <v>0</v>
      </c>
      <c r="P1269">
        <v>2021</v>
      </c>
      <c r="Q1269" t="s">
        <v>10179</v>
      </c>
      <c r="R1269">
        <v>29</v>
      </c>
      <c r="S1269" t="s">
        <v>10166</v>
      </c>
      <c r="T1269">
        <v>16</v>
      </c>
    </row>
    <row r="1270" spans="1:20">
      <c r="A1270" s="20">
        <v>1268</v>
      </c>
      <c r="B1270" t="s">
        <v>4194</v>
      </c>
      <c r="C1270" t="s">
        <v>42</v>
      </c>
      <c r="D1270" t="s">
        <v>685</v>
      </c>
      <c r="E1270" t="s">
        <v>3592</v>
      </c>
      <c r="F1270" t="s">
        <v>4195</v>
      </c>
      <c r="G1270" t="s">
        <v>4196</v>
      </c>
      <c r="H1270" t="s">
        <v>11131</v>
      </c>
      <c r="I1270" s="14">
        <v>44376.747604166667</v>
      </c>
      <c r="J1270" t="s">
        <v>105</v>
      </c>
      <c r="K1270" t="s">
        <v>97</v>
      </c>
      <c r="L1270" t="s">
        <v>2226</v>
      </c>
      <c r="M1270" t="s">
        <v>4197</v>
      </c>
      <c r="N1270" t="s">
        <v>98</v>
      </c>
      <c r="O1270" t="b">
        <v>0</v>
      </c>
      <c r="P1270">
        <v>2021</v>
      </c>
      <c r="Q1270" t="s">
        <v>10179</v>
      </c>
      <c r="R1270">
        <v>29</v>
      </c>
      <c r="S1270" t="s">
        <v>10166</v>
      </c>
      <c r="T1270">
        <v>17</v>
      </c>
    </row>
    <row r="1271" spans="1:20">
      <c r="A1271" s="20">
        <v>1269</v>
      </c>
      <c r="B1271" t="s">
        <v>4198</v>
      </c>
      <c r="C1271" t="s">
        <v>42</v>
      </c>
      <c r="D1271" t="s">
        <v>375</v>
      </c>
      <c r="E1271" t="s">
        <v>376</v>
      </c>
      <c r="F1271" t="s">
        <v>4199</v>
      </c>
      <c r="G1271" t="s">
        <v>1635</v>
      </c>
      <c r="H1271" t="s">
        <v>10557</v>
      </c>
      <c r="I1271" s="14">
        <v>44376.730104166672</v>
      </c>
      <c r="J1271" t="s">
        <v>105</v>
      </c>
      <c r="K1271" t="s">
        <v>97</v>
      </c>
      <c r="L1271" t="s">
        <v>98</v>
      </c>
      <c r="M1271" t="s">
        <v>3828</v>
      </c>
      <c r="N1271" t="s">
        <v>98</v>
      </c>
      <c r="O1271" t="b">
        <v>0</v>
      </c>
      <c r="P1271">
        <v>2021</v>
      </c>
      <c r="Q1271" t="s">
        <v>10179</v>
      </c>
      <c r="R1271">
        <v>29</v>
      </c>
      <c r="S1271" t="s">
        <v>10166</v>
      </c>
      <c r="T1271">
        <v>17</v>
      </c>
    </row>
    <row r="1272" spans="1:20">
      <c r="A1272" s="20">
        <v>1270</v>
      </c>
      <c r="B1272" t="s">
        <v>4200</v>
      </c>
      <c r="C1272" t="s">
        <v>44</v>
      </c>
      <c r="D1272" t="s">
        <v>375</v>
      </c>
      <c r="E1272" t="s">
        <v>376</v>
      </c>
      <c r="F1272" t="s">
        <v>2929</v>
      </c>
      <c r="G1272" t="s">
        <v>4201</v>
      </c>
      <c r="H1272" t="s">
        <v>11132</v>
      </c>
      <c r="I1272" s="14">
        <v>44377.446851851862</v>
      </c>
      <c r="J1272" t="s">
        <v>105</v>
      </c>
      <c r="K1272" t="s">
        <v>114</v>
      </c>
      <c r="L1272" t="s">
        <v>98</v>
      </c>
      <c r="M1272" t="s">
        <v>2576</v>
      </c>
      <c r="N1272" t="s">
        <v>98</v>
      </c>
      <c r="O1272" t="b">
        <v>0</v>
      </c>
      <c r="P1272">
        <v>2021</v>
      </c>
      <c r="Q1272" t="s">
        <v>10179</v>
      </c>
      <c r="R1272">
        <v>30</v>
      </c>
      <c r="S1272" t="s">
        <v>10167</v>
      </c>
      <c r="T1272">
        <v>10</v>
      </c>
    </row>
    <row r="1273" spans="1:20">
      <c r="A1273" s="20">
        <v>1271</v>
      </c>
      <c r="B1273" t="s">
        <v>4202</v>
      </c>
      <c r="C1273" t="s">
        <v>44</v>
      </c>
      <c r="D1273" t="s">
        <v>375</v>
      </c>
      <c r="E1273" t="s">
        <v>376</v>
      </c>
      <c r="F1273" t="s">
        <v>3719</v>
      </c>
      <c r="G1273" t="s">
        <v>2781</v>
      </c>
      <c r="H1273" t="s">
        <v>10823</v>
      </c>
      <c r="I1273" s="14">
        <v>44377.454745370371</v>
      </c>
      <c r="J1273" t="s">
        <v>105</v>
      </c>
      <c r="K1273" t="s">
        <v>97</v>
      </c>
      <c r="L1273" t="s">
        <v>98</v>
      </c>
      <c r="M1273" t="s">
        <v>4203</v>
      </c>
      <c r="N1273" t="s">
        <v>98</v>
      </c>
      <c r="O1273" t="b">
        <v>0</v>
      </c>
      <c r="P1273">
        <v>2021</v>
      </c>
      <c r="Q1273" t="s">
        <v>10179</v>
      </c>
      <c r="R1273">
        <v>30</v>
      </c>
      <c r="S1273" t="s">
        <v>10167</v>
      </c>
      <c r="T1273">
        <v>10</v>
      </c>
    </row>
    <row r="1274" spans="1:20">
      <c r="A1274" s="20">
        <v>1272</v>
      </c>
      <c r="B1274" t="s">
        <v>4204</v>
      </c>
      <c r="C1274" t="s">
        <v>44</v>
      </c>
      <c r="D1274" t="s">
        <v>375</v>
      </c>
      <c r="E1274" t="s">
        <v>376</v>
      </c>
      <c r="F1274" t="s">
        <v>2929</v>
      </c>
      <c r="G1274" t="s">
        <v>162</v>
      </c>
      <c r="H1274" t="s">
        <v>10203</v>
      </c>
      <c r="I1274" s="14">
        <v>44377.470520833333</v>
      </c>
      <c r="J1274" t="s">
        <v>105</v>
      </c>
      <c r="K1274" t="s">
        <v>97</v>
      </c>
      <c r="L1274" t="s">
        <v>98</v>
      </c>
      <c r="M1274" t="s">
        <v>4205</v>
      </c>
      <c r="N1274" t="s">
        <v>98</v>
      </c>
      <c r="O1274" t="b">
        <v>0</v>
      </c>
      <c r="P1274">
        <v>2021</v>
      </c>
      <c r="Q1274" t="s">
        <v>10179</v>
      </c>
      <c r="R1274">
        <v>30</v>
      </c>
      <c r="S1274" t="s">
        <v>10167</v>
      </c>
      <c r="T1274">
        <v>11</v>
      </c>
    </row>
    <row r="1275" spans="1:20">
      <c r="A1275" s="20">
        <v>1273</v>
      </c>
      <c r="B1275" t="s">
        <v>4206</v>
      </c>
      <c r="C1275" t="s">
        <v>42</v>
      </c>
      <c r="D1275" t="s">
        <v>375</v>
      </c>
      <c r="E1275" t="s">
        <v>376</v>
      </c>
      <c r="F1275" t="s">
        <v>4207</v>
      </c>
      <c r="G1275" t="s">
        <v>4208</v>
      </c>
      <c r="H1275" t="s">
        <v>11133</v>
      </c>
      <c r="I1275" s="14">
        <v>44377.475243055553</v>
      </c>
      <c r="J1275" t="s">
        <v>105</v>
      </c>
      <c r="K1275" t="s">
        <v>97</v>
      </c>
      <c r="L1275" t="s">
        <v>98</v>
      </c>
      <c r="M1275" t="s">
        <v>4209</v>
      </c>
      <c r="N1275" t="s">
        <v>98</v>
      </c>
      <c r="O1275" t="b">
        <v>0</v>
      </c>
      <c r="P1275">
        <v>2021</v>
      </c>
      <c r="Q1275" t="s">
        <v>10179</v>
      </c>
      <c r="R1275">
        <v>30</v>
      </c>
      <c r="S1275" t="s">
        <v>10167</v>
      </c>
      <c r="T1275">
        <v>11</v>
      </c>
    </row>
    <row r="1276" spans="1:20">
      <c r="A1276" s="20">
        <v>1274</v>
      </c>
      <c r="B1276" t="s">
        <v>4210</v>
      </c>
      <c r="C1276" t="s">
        <v>35</v>
      </c>
      <c r="D1276" t="s">
        <v>117</v>
      </c>
      <c r="E1276" t="s">
        <v>430</v>
      </c>
      <c r="F1276" t="s">
        <v>1900</v>
      </c>
      <c r="G1276" t="s">
        <v>4211</v>
      </c>
      <c r="H1276" t="s">
        <v>11134</v>
      </c>
      <c r="I1276" s="14">
        <v>44377.617754629631</v>
      </c>
      <c r="J1276" t="s">
        <v>1152</v>
      </c>
      <c r="K1276" t="s">
        <v>114</v>
      </c>
      <c r="L1276" t="s">
        <v>109</v>
      </c>
      <c r="N1276" t="s">
        <v>109</v>
      </c>
      <c r="O1276" t="b">
        <v>0</v>
      </c>
      <c r="P1276">
        <v>2021</v>
      </c>
      <c r="Q1276" t="s">
        <v>10179</v>
      </c>
      <c r="R1276">
        <v>30</v>
      </c>
      <c r="S1276" t="s">
        <v>10167</v>
      </c>
      <c r="T1276">
        <v>14</v>
      </c>
    </row>
    <row r="1277" spans="1:20">
      <c r="A1277" s="20">
        <v>1275</v>
      </c>
      <c r="B1277" t="s">
        <v>4212</v>
      </c>
      <c r="C1277" t="s">
        <v>42</v>
      </c>
      <c r="D1277" t="s">
        <v>215</v>
      </c>
      <c r="E1277" t="s">
        <v>216</v>
      </c>
      <c r="F1277" t="s">
        <v>2307</v>
      </c>
      <c r="G1277" t="s">
        <v>250</v>
      </c>
      <c r="H1277" t="s">
        <v>10222</v>
      </c>
      <c r="I1277" s="14">
        <v>44377.646921296298</v>
      </c>
      <c r="J1277" t="s">
        <v>105</v>
      </c>
      <c r="K1277" t="s">
        <v>97</v>
      </c>
      <c r="L1277" t="s">
        <v>98</v>
      </c>
      <c r="M1277" t="s">
        <v>4024</v>
      </c>
      <c r="N1277" t="s">
        <v>98</v>
      </c>
      <c r="O1277" t="b">
        <v>0</v>
      </c>
      <c r="P1277">
        <v>2021</v>
      </c>
      <c r="Q1277" t="s">
        <v>10179</v>
      </c>
      <c r="R1277">
        <v>30</v>
      </c>
      <c r="S1277" t="s">
        <v>10167</v>
      </c>
      <c r="T1277">
        <v>15</v>
      </c>
    </row>
    <row r="1278" spans="1:20">
      <c r="A1278" s="20">
        <v>1276</v>
      </c>
      <c r="B1278" t="s">
        <v>4213</v>
      </c>
      <c r="C1278" t="s">
        <v>42</v>
      </c>
      <c r="D1278" t="s">
        <v>215</v>
      </c>
      <c r="E1278" t="s">
        <v>216</v>
      </c>
      <c r="F1278" t="s">
        <v>2620</v>
      </c>
      <c r="G1278" t="s">
        <v>4214</v>
      </c>
      <c r="H1278" t="s">
        <v>11135</v>
      </c>
      <c r="I1278" s="14">
        <v>44377.679224537038</v>
      </c>
      <c r="J1278" t="s">
        <v>105</v>
      </c>
      <c r="K1278" t="s">
        <v>97</v>
      </c>
      <c r="L1278" t="s">
        <v>98</v>
      </c>
      <c r="M1278" t="s">
        <v>4215</v>
      </c>
      <c r="N1278" t="s">
        <v>98</v>
      </c>
      <c r="O1278" t="b">
        <v>0</v>
      </c>
      <c r="P1278">
        <v>2021</v>
      </c>
      <c r="Q1278" t="s">
        <v>10179</v>
      </c>
      <c r="R1278">
        <v>30</v>
      </c>
      <c r="S1278" t="s">
        <v>10167</v>
      </c>
      <c r="T1278">
        <v>16</v>
      </c>
    </row>
    <row r="1279" spans="1:20">
      <c r="A1279" s="20">
        <v>1277</v>
      </c>
      <c r="B1279" t="s">
        <v>4216</v>
      </c>
      <c r="C1279" t="s">
        <v>44</v>
      </c>
      <c r="D1279" t="s">
        <v>375</v>
      </c>
      <c r="E1279" t="s">
        <v>376</v>
      </c>
      <c r="F1279" t="s">
        <v>4217</v>
      </c>
      <c r="G1279" t="s">
        <v>4218</v>
      </c>
      <c r="H1279" t="s">
        <v>11136</v>
      </c>
      <c r="I1279" s="14">
        <v>44377.694953703707</v>
      </c>
      <c r="J1279" t="s">
        <v>105</v>
      </c>
      <c r="K1279" t="s">
        <v>114</v>
      </c>
      <c r="L1279" t="s">
        <v>98</v>
      </c>
      <c r="M1279" t="s">
        <v>2576</v>
      </c>
      <c r="N1279" t="s">
        <v>98</v>
      </c>
      <c r="O1279" t="b">
        <v>0</v>
      </c>
      <c r="P1279">
        <v>2021</v>
      </c>
      <c r="Q1279" t="s">
        <v>10179</v>
      </c>
      <c r="R1279">
        <v>30</v>
      </c>
      <c r="S1279" t="s">
        <v>10167</v>
      </c>
      <c r="T1279">
        <v>16</v>
      </c>
    </row>
    <row r="1280" spans="1:20">
      <c r="A1280" s="20">
        <v>1278</v>
      </c>
      <c r="B1280" t="s">
        <v>4219</v>
      </c>
      <c r="C1280" t="s">
        <v>42</v>
      </c>
      <c r="D1280" t="s">
        <v>215</v>
      </c>
      <c r="E1280" t="s">
        <v>216</v>
      </c>
      <c r="F1280" t="s">
        <v>579</v>
      </c>
      <c r="G1280" t="s">
        <v>250</v>
      </c>
      <c r="H1280" t="s">
        <v>10222</v>
      </c>
      <c r="I1280" s="14">
        <v>44377.748240740737</v>
      </c>
      <c r="J1280" t="s">
        <v>105</v>
      </c>
      <c r="K1280" t="s">
        <v>97</v>
      </c>
      <c r="L1280" t="s">
        <v>98</v>
      </c>
      <c r="M1280" t="s">
        <v>4220</v>
      </c>
      <c r="N1280" t="s">
        <v>98</v>
      </c>
      <c r="O1280" t="b">
        <v>0</v>
      </c>
      <c r="P1280">
        <v>2021</v>
      </c>
      <c r="Q1280" t="s">
        <v>10179</v>
      </c>
      <c r="R1280">
        <v>30</v>
      </c>
      <c r="S1280" t="s">
        <v>10167</v>
      </c>
      <c r="T1280">
        <v>17</v>
      </c>
    </row>
    <row r="1281" spans="1:20">
      <c r="A1281" s="20">
        <v>1279</v>
      </c>
      <c r="B1281" t="s">
        <v>4221</v>
      </c>
      <c r="C1281" t="s">
        <v>35</v>
      </c>
      <c r="D1281" t="s">
        <v>980</v>
      </c>
      <c r="E1281" t="s">
        <v>313</v>
      </c>
      <c r="F1281" t="s">
        <v>773</v>
      </c>
      <c r="G1281" t="s">
        <v>4222</v>
      </c>
      <c r="H1281" t="s">
        <v>4222</v>
      </c>
      <c r="I1281" s="14">
        <v>44377.729583333326</v>
      </c>
      <c r="J1281" t="s">
        <v>1152</v>
      </c>
      <c r="K1281" t="s">
        <v>114</v>
      </c>
      <c r="N1281" t="s">
        <v>121</v>
      </c>
      <c r="O1281" t="b">
        <v>0</v>
      </c>
      <c r="P1281">
        <v>2021</v>
      </c>
      <c r="Q1281" t="s">
        <v>10179</v>
      </c>
      <c r="R1281">
        <v>30</v>
      </c>
      <c r="S1281" t="s">
        <v>10167</v>
      </c>
      <c r="T1281">
        <v>17</v>
      </c>
    </row>
    <row r="1282" spans="1:20">
      <c r="A1282" s="20">
        <v>1280</v>
      </c>
      <c r="B1282" t="s">
        <v>4223</v>
      </c>
      <c r="C1282" t="s">
        <v>44</v>
      </c>
      <c r="D1282" t="s">
        <v>507</v>
      </c>
      <c r="E1282" t="s">
        <v>508</v>
      </c>
      <c r="F1282" t="s">
        <v>4224</v>
      </c>
      <c r="G1282" t="s">
        <v>4225</v>
      </c>
      <c r="H1282" t="s">
        <v>11137</v>
      </c>
      <c r="I1282" s="14">
        <v>44377.810023148151</v>
      </c>
      <c r="J1282" t="s">
        <v>105</v>
      </c>
      <c r="K1282" t="s">
        <v>114</v>
      </c>
      <c r="L1282" t="s">
        <v>98</v>
      </c>
      <c r="M1282" t="s">
        <v>4226</v>
      </c>
      <c r="N1282" t="s">
        <v>98</v>
      </c>
      <c r="O1282" t="b">
        <v>0</v>
      </c>
      <c r="P1282">
        <v>2021</v>
      </c>
      <c r="Q1282" t="s">
        <v>10179</v>
      </c>
      <c r="R1282">
        <v>30</v>
      </c>
      <c r="S1282" t="s">
        <v>10167</v>
      </c>
      <c r="T1282">
        <v>19</v>
      </c>
    </row>
    <row r="1283" spans="1:20">
      <c r="A1283" s="20">
        <v>1281</v>
      </c>
      <c r="B1283" t="s">
        <v>4227</v>
      </c>
      <c r="C1283" t="s">
        <v>35</v>
      </c>
      <c r="D1283" t="s">
        <v>342</v>
      </c>
      <c r="E1283" t="s">
        <v>434</v>
      </c>
      <c r="F1283" t="s">
        <v>1900</v>
      </c>
      <c r="G1283" t="s">
        <v>4228</v>
      </c>
      <c r="H1283" t="s">
        <v>11138</v>
      </c>
      <c r="I1283" s="14">
        <v>44378.400648148148</v>
      </c>
      <c r="J1283" t="s">
        <v>96</v>
      </c>
      <c r="K1283" t="s">
        <v>97</v>
      </c>
      <c r="L1283" t="s">
        <v>121</v>
      </c>
      <c r="M1283" t="s">
        <v>4229</v>
      </c>
      <c r="N1283" t="s">
        <v>109</v>
      </c>
      <c r="O1283" t="b">
        <v>0</v>
      </c>
      <c r="P1283">
        <v>2021</v>
      </c>
      <c r="Q1283" t="s">
        <v>10178</v>
      </c>
      <c r="R1283">
        <v>1</v>
      </c>
      <c r="S1283" t="s">
        <v>10168</v>
      </c>
      <c r="T1283">
        <v>9</v>
      </c>
    </row>
    <row r="1284" spans="1:20">
      <c r="A1284" s="20">
        <v>1282</v>
      </c>
      <c r="B1284" t="s">
        <v>4231</v>
      </c>
      <c r="C1284" t="s">
        <v>35</v>
      </c>
      <c r="D1284" t="s">
        <v>124</v>
      </c>
      <c r="E1284" t="s">
        <v>125</v>
      </c>
      <c r="F1284" t="s">
        <v>666</v>
      </c>
      <c r="G1284" t="s">
        <v>4232</v>
      </c>
      <c r="H1284" t="s">
        <v>11139</v>
      </c>
      <c r="I1284" s="14">
        <v>44378.399004629631</v>
      </c>
      <c r="J1284" t="s">
        <v>96</v>
      </c>
      <c r="K1284" t="s">
        <v>114</v>
      </c>
      <c r="L1284" t="s">
        <v>109</v>
      </c>
      <c r="M1284" t="s">
        <v>4233</v>
      </c>
      <c r="N1284" t="s">
        <v>109</v>
      </c>
      <c r="O1284" t="b">
        <v>0</v>
      </c>
      <c r="P1284">
        <v>2021</v>
      </c>
      <c r="Q1284" t="s">
        <v>10178</v>
      </c>
      <c r="R1284">
        <v>1</v>
      </c>
      <c r="S1284" t="s">
        <v>10168</v>
      </c>
      <c r="T1284">
        <v>9</v>
      </c>
    </row>
    <row r="1285" spans="1:20">
      <c r="A1285" s="20">
        <v>1283</v>
      </c>
      <c r="B1285" t="s">
        <v>4234</v>
      </c>
      <c r="C1285" t="s">
        <v>42</v>
      </c>
      <c r="D1285" t="s">
        <v>375</v>
      </c>
      <c r="E1285" t="s">
        <v>376</v>
      </c>
      <c r="F1285" t="s">
        <v>2074</v>
      </c>
      <c r="G1285" t="s">
        <v>3379</v>
      </c>
      <c r="H1285" t="s">
        <v>3379</v>
      </c>
      <c r="I1285" s="14">
        <v>44378.459363425929</v>
      </c>
      <c r="J1285" t="s">
        <v>96</v>
      </c>
      <c r="K1285" t="s">
        <v>97</v>
      </c>
      <c r="L1285" t="s">
        <v>98</v>
      </c>
      <c r="M1285" t="s">
        <v>4235</v>
      </c>
      <c r="N1285" t="s">
        <v>98</v>
      </c>
      <c r="O1285" t="b">
        <v>0</v>
      </c>
      <c r="P1285">
        <v>2021</v>
      </c>
      <c r="Q1285" t="s">
        <v>10178</v>
      </c>
      <c r="R1285">
        <v>1</v>
      </c>
      <c r="S1285" t="s">
        <v>10168</v>
      </c>
      <c r="T1285">
        <v>11</v>
      </c>
    </row>
    <row r="1286" spans="1:20">
      <c r="A1286" s="20">
        <v>1284</v>
      </c>
      <c r="B1286" t="s">
        <v>4236</v>
      </c>
      <c r="C1286" t="s">
        <v>42</v>
      </c>
      <c r="D1286" t="s">
        <v>215</v>
      </c>
      <c r="E1286" t="s">
        <v>216</v>
      </c>
      <c r="F1286" t="s">
        <v>4237</v>
      </c>
      <c r="G1286" t="s">
        <v>4238</v>
      </c>
      <c r="H1286" t="s">
        <v>11140</v>
      </c>
      <c r="I1286" s="14">
        <v>44378.457291666673</v>
      </c>
      <c r="J1286" t="s">
        <v>96</v>
      </c>
      <c r="K1286" t="s">
        <v>97</v>
      </c>
      <c r="L1286" t="s">
        <v>98</v>
      </c>
      <c r="M1286" t="s">
        <v>4239</v>
      </c>
      <c r="N1286" t="s">
        <v>98</v>
      </c>
      <c r="O1286" t="b">
        <v>0</v>
      </c>
      <c r="P1286">
        <v>2021</v>
      </c>
      <c r="Q1286" t="s">
        <v>10178</v>
      </c>
      <c r="R1286">
        <v>1</v>
      </c>
      <c r="S1286" t="s">
        <v>10168</v>
      </c>
      <c r="T1286">
        <v>10</v>
      </c>
    </row>
    <row r="1287" spans="1:20">
      <c r="A1287" s="20">
        <v>1285</v>
      </c>
      <c r="B1287" t="s">
        <v>4240</v>
      </c>
      <c r="C1287" t="s">
        <v>35</v>
      </c>
      <c r="D1287" t="s">
        <v>124</v>
      </c>
      <c r="E1287" t="s">
        <v>125</v>
      </c>
      <c r="F1287" t="s">
        <v>4241</v>
      </c>
      <c r="G1287" t="s">
        <v>4242</v>
      </c>
      <c r="H1287" t="s">
        <v>11141</v>
      </c>
      <c r="I1287" s="14">
        <v>44378.462696759263</v>
      </c>
      <c r="J1287" t="s">
        <v>96</v>
      </c>
      <c r="K1287" t="s">
        <v>97</v>
      </c>
      <c r="L1287" t="s">
        <v>109</v>
      </c>
      <c r="M1287" t="s">
        <v>4233</v>
      </c>
      <c r="N1287" t="s">
        <v>109</v>
      </c>
      <c r="O1287" t="b">
        <v>0</v>
      </c>
      <c r="P1287">
        <v>2021</v>
      </c>
      <c r="Q1287" t="s">
        <v>10178</v>
      </c>
      <c r="R1287">
        <v>1</v>
      </c>
      <c r="S1287" t="s">
        <v>10168</v>
      </c>
      <c r="T1287">
        <v>11</v>
      </c>
    </row>
    <row r="1288" spans="1:20">
      <c r="A1288" s="20">
        <v>1286</v>
      </c>
      <c r="B1288" t="s">
        <v>4243</v>
      </c>
      <c r="C1288" t="s">
        <v>42</v>
      </c>
      <c r="D1288" t="s">
        <v>215</v>
      </c>
      <c r="E1288" t="s">
        <v>216</v>
      </c>
      <c r="F1288" t="s">
        <v>4244</v>
      </c>
      <c r="G1288" t="s">
        <v>3508</v>
      </c>
      <c r="H1288" t="s">
        <v>10987</v>
      </c>
      <c r="I1288" s="14">
        <v>44378.581875000003</v>
      </c>
      <c r="J1288" t="s">
        <v>96</v>
      </c>
      <c r="K1288" t="s">
        <v>97</v>
      </c>
      <c r="L1288" t="s">
        <v>98</v>
      </c>
      <c r="M1288" t="s">
        <v>4245</v>
      </c>
      <c r="N1288" t="s">
        <v>98</v>
      </c>
      <c r="O1288" t="b">
        <v>0</v>
      </c>
      <c r="P1288">
        <v>2021</v>
      </c>
      <c r="Q1288" t="s">
        <v>10178</v>
      </c>
      <c r="R1288">
        <v>1</v>
      </c>
      <c r="S1288" t="s">
        <v>10168</v>
      </c>
      <c r="T1288">
        <v>13</v>
      </c>
    </row>
    <row r="1289" spans="1:20">
      <c r="A1289" s="20">
        <v>1287</v>
      </c>
      <c r="B1289" t="s">
        <v>4246</v>
      </c>
      <c r="C1289" t="s">
        <v>42</v>
      </c>
      <c r="D1289" t="s">
        <v>375</v>
      </c>
      <c r="E1289" t="s">
        <v>376</v>
      </c>
      <c r="F1289" t="s">
        <v>1612</v>
      </c>
      <c r="G1289" t="s">
        <v>540</v>
      </c>
      <c r="H1289" t="s">
        <v>10288</v>
      </c>
      <c r="I1289" s="14">
        <v>44378.495891203696</v>
      </c>
      <c r="J1289" t="s">
        <v>96</v>
      </c>
      <c r="K1289" t="s">
        <v>97</v>
      </c>
      <c r="L1289" t="s">
        <v>98</v>
      </c>
      <c r="M1289" t="s">
        <v>4247</v>
      </c>
      <c r="N1289" t="s">
        <v>98</v>
      </c>
      <c r="O1289" t="b">
        <v>0</v>
      </c>
      <c r="P1289">
        <v>2021</v>
      </c>
      <c r="Q1289" t="s">
        <v>10178</v>
      </c>
      <c r="R1289">
        <v>1</v>
      </c>
      <c r="S1289" t="s">
        <v>10168</v>
      </c>
      <c r="T1289">
        <v>11</v>
      </c>
    </row>
    <row r="1290" spans="1:20">
      <c r="A1290" s="20">
        <v>1288</v>
      </c>
      <c r="B1290" t="s">
        <v>4248</v>
      </c>
      <c r="C1290" t="s">
        <v>44</v>
      </c>
      <c r="D1290" t="s">
        <v>375</v>
      </c>
      <c r="E1290" t="s">
        <v>376</v>
      </c>
      <c r="F1290" t="s">
        <v>217</v>
      </c>
      <c r="G1290" t="s">
        <v>2222</v>
      </c>
      <c r="H1290" t="s">
        <v>10693</v>
      </c>
      <c r="I1290" s="14">
        <v>44378.502928240741</v>
      </c>
      <c r="J1290" t="s">
        <v>96</v>
      </c>
      <c r="K1290" t="s">
        <v>114</v>
      </c>
      <c r="L1290" t="s">
        <v>98</v>
      </c>
      <c r="M1290" t="s">
        <v>4239</v>
      </c>
      <c r="N1290" t="s">
        <v>98</v>
      </c>
      <c r="O1290" t="b">
        <v>0</v>
      </c>
      <c r="P1290">
        <v>2021</v>
      </c>
      <c r="Q1290" t="s">
        <v>10178</v>
      </c>
      <c r="R1290">
        <v>1</v>
      </c>
      <c r="S1290" t="s">
        <v>10168</v>
      </c>
      <c r="T1290">
        <v>12</v>
      </c>
    </row>
    <row r="1291" spans="1:20">
      <c r="A1291" s="20">
        <v>1289</v>
      </c>
      <c r="B1291" t="s">
        <v>4249</v>
      </c>
      <c r="C1291" t="s">
        <v>35</v>
      </c>
      <c r="D1291" t="s">
        <v>180</v>
      </c>
      <c r="E1291" t="s">
        <v>181</v>
      </c>
      <c r="F1291" t="s">
        <v>1026</v>
      </c>
      <c r="G1291" t="s">
        <v>852</v>
      </c>
      <c r="H1291" t="s">
        <v>10360</v>
      </c>
      <c r="I1291" s="14">
        <v>44378.547500000001</v>
      </c>
      <c r="J1291" t="s">
        <v>96</v>
      </c>
      <c r="K1291" t="s">
        <v>114</v>
      </c>
      <c r="L1291" t="s">
        <v>109</v>
      </c>
      <c r="M1291" t="s">
        <v>4250</v>
      </c>
      <c r="N1291" t="s">
        <v>109</v>
      </c>
      <c r="O1291" t="b">
        <v>0</v>
      </c>
      <c r="P1291">
        <v>2021</v>
      </c>
      <c r="Q1291" t="s">
        <v>10178</v>
      </c>
      <c r="R1291">
        <v>1</v>
      </c>
      <c r="S1291" t="s">
        <v>10168</v>
      </c>
      <c r="T1291">
        <v>13</v>
      </c>
    </row>
    <row r="1292" spans="1:20">
      <c r="A1292" s="20">
        <v>1290</v>
      </c>
      <c r="B1292" t="s">
        <v>4251</v>
      </c>
      <c r="C1292" t="s">
        <v>42</v>
      </c>
      <c r="D1292" t="s">
        <v>215</v>
      </c>
      <c r="E1292" t="s">
        <v>216</v>
      </c>
      <c r="F1292" t="s">
        <v>4252</v>
      </c>
      <c r="G1292" t="s">
        <v>1284</v>
      </c>
      <c r="H1292" t="s">
        <v>10472</v>
      </c>
      <c r="I1292" s="14">
        <v>44378.559467592589</v>
      </c>
      <c r="J1292" t="s">
        <v>96</v>
      </c>
      <c r="K1292" t="s">
        <v>114</v>
      </c>
      <c r="L1292" t="s">
        <v>98</v>
      </c>
      <c r="M1292" t="s">
        <v>4253</v>
      </c>
      <c r="N1292" t="s">
        <v>98</v>
      </c>
      <c r="O1292" t="b">
        <v>0</v>
      </c>
      <c r="P1292">
        <v>2021</v>
      </c>
      <c r="Q1292" t="s">
        <v>10178</v>
      </c>
      <c r="R1292">
        <v>1</v>
      </c>
      <c r="S1292" t="s">
        <v>10168</v>
      </c>
      <c r="T1292">
        <v>13</v>
      </c>
    </row>
    <row r="1293" spans="1:20">
      <c r="A1293" s="20">
        <v>1291</v>
      </c>
      <c r="B1293" t="s">
        <v>4254</v>
      </c>
      <c r="C1293" t="s">
        <v>42</v>
      </c>
      <c r="D1293" t="s">
        <v>215</v>
      </c>
      <c r="E1293" t="s">
        <v>216</v>
      </c>
      <c r="F1293" t="s">
        <v>3467</v>
      </c>
      <c r="G1293" t="s">
        <v>4255</v>
      </c>
      <c r="H1293" t="s">
        <v>11142</v>
      </c>
      <c r="I1293" s="14">
        <v>44378.569467592592</v>
      </c>
      <c r="J1293" t="s">
        <v>96</v>
      </c>
      <c r="K1293" t="s">
        <v>97</v>
      </c>
      <c r="L1293" t="s">
        <v>98</v>
      </c>
      <c r="M1293" t="s">
        <v>4256</v>
      </c>
      <c r="N1293" t="s">
        <v>98</v>
      </c>
      <c r="O1293" t="b">
        <v>0</v>
      </c>
      <c r="P1293">
        <v>2021</v>
      </c>
      <c r="Q1293" t="s">
        <v>10178</v>
      </c>
      <c r="R1293">
        <v>1</v>
      </c>
      <c r="S1293" t="s">
        <v>10168</v>
      </c>
      <c r="T1293">
        <v>13</v>
      </c>
    </row>
    <row r="1294" spans="1:20">
      <c r="A1294" s="20">
        <v>1292</v>
      </c>
      <c r="B1294" t="s">
        <v>4257</v>
      </c>
      <c r="C1294" t="s">
        <v>44</v>
      </c>
      <c r="D1294" t="s">
        <v>375</v>
      </c>
      <c r="E1294" t="s">
        <v>376</v>
      </c>
      <c r="F1294" t="s">
        <v>4258</v>
      </c>
      <c r="G1294" t="s">
        <v>4259</v>
      </c>
      <c r="H1294" t="s">
        <v>11143</v>
      </c>
      <c r="I1294" s="14">
        <v>44378.594282407408</v>
      </c>
      <c r="J1294" t="s">
        <v>96</v>
      </c>
      <c r="K1294" t="s">
        <v>114</v>
      </c>
      <c r="L1294" t="s">
        <v>98</v>
      </c>
      <c r="M1294" t="s">
        <v>4260</v>
      </c>
      <c r="N1294" t="s">
        <v>98</v>
      </c>
      <c r="O1294" t="b">
        <v>0</v>
      </c>
      <c r="P1294">
        <v>2021</v>
      </c>
      <c r="Q1294" t="s">
        <v>10178</v>
      </c>
      <c r="R1294">
        <v>1</v>
      </c>
      <c r="S1294" t="s">
        <v>10168</v>
      </c>
      <c r="T1294">
        <v>14</v>
      </c>
    </row>
    <row r="1295" spans="1:20">
      <c r="A1295" s="20">
        <v>1293</v>
      </c>
      <c r="B1295" t="s">
        <v>4261</v>
      </c>
      <c r="C1295" t="s">
        <v>42</v>
      </c>
      <c r="D1295" t="s">
        <v>215</v>
      </c>
      <c r="E1295" t="s">
        <v>216</v>
      </c>
      <c r="F1295" t="s">
        <v>4262</v>
      </c>
      <c r="G1295" t="s">
        <v>1092</v>
      </c>
      <c r="H1295" t="s">
        <v>10425</v>
      </c>
      <c r="I1295" s="14">
        <v>44378.596782407411</v>
      </c>
      <c r="J1295" t="s">
        <v>96</v>
      </c>
      <c r="K1295" t="s">
        <v>97</v>
      </c>
      <c r="L1295" t="s">
        <v>98</v>
      </c>
      <c r="M1295" t="s">
        <v>4256</v>
      </c>
      <c r="N1295" t="s">
        <v>98</v>
      </c>
      <c r="O1295" t="b">
        <v>0</v>
      </c>
      <c r="P1295">
        <v>2021</v>
      </c>
      <c r="Q1295" t="s">
        <v>10178</v>
      </c>
      <c r="R1295">
        <v>1</v>
      </c>
      <c r="S1295" t="s">
        <v>10168</v>
      </c>
      <c r="T1295">
        <v>14</v>
      </c>
    </row>
    <row r="1296" spans="1:20">
      <c r="A1296" s="20">
        <v>1294</v>
      </c>
      <c r="B1296" t="s">
        <v>4263</v>
      </c>
      <c r="C1296" t="s">
        <v>42</v>
      </c>
      <c r="D1296" t="s">
        <v>215</v>
      </c>
      <c r="E1296" t="s">
        <v>216</v>
      </c>
      <c r="F1296" t="s">
        <v>4264</v>
      </c>
      <c r="G1296" t="s">
        <v>3478</v>
      </c>
      <c r="H1296" t="s">
        <v>10981</v>
      </c>
      <c r="I1296" s="14">
        <v>44378.621724537043</v>
      </c>
      <c r="J1296" t="s">
        <v>96</v>
      </c>
      <c r="K1296" t="s">
        <v>97</v>
      </c>
      <c r="L1296" t="s">
        <v>98</v>
      </c>
      <c r="M1296" t="s">
        <v>4265</v>
      </c>
      <c r="N1296" t="s">
        <v>98</v>
      </c>
      <c r="O1296" t="b">
        <v>0</v>
      </c>
      <c r="P1296">
        <v>2021</v>
      </c>
      <c r="Q1296" t="s">
        <v>10178</v>
      </c>
      <c r="R1296">
        <v>1</v>
      </c>
      <c r="S1296" t="s">
        <v>10168</v>
      </c>
      <c r="T1296">
        <v>14</v>
      </c>
    </row>
    <row r="1297" spans="1:20">
      <c r="A1297" s="20">
        <v>1295</v>
      </c>
      <c r="B1297" t="s">
        <v>4266</v>
      </c>
      <c r="C1297" t="s">
        <v>42</v>
      </c>
      <c r="D1297" t="s">
        <v>215</v>
      </c>
      <c r="E1297" t="s">
        <v>216</v>
      </c>
      <c r="F1297" t="s">
        <v>4267</v>
      </c>
      <c r="G1297" t="s">
        <v>4268</v>
      </c>
      <c r="H1297" t="s">
        <v>11144</v>
      </c>
      <c r="I1297" s="14">
        <v>44378.626597222217</v>
      </c>
      <c r="J1297" t="s">
        <v>96</v>
      </c>
      <c r="K1297" t="s">
        <v>97</v>
      </c>
      <c r="L1297" t="s">
        <v>98</v>
      </c>
      <c r="M1297" t="s">
        <v>4269</v>
      </c>
      <c r="N1297" t="s">
        <v>98</v>
      </c>
      <c r="O1297" t="b">
        <v>0</v>
      </c>
      <c r="P1297">
        <v>2021</v>
      </c>
      <c r="Q1297" t="s">
        <v>10178</v>
      </c>
      <c r="R1297">
        <v>1</v>
      </c>
      <c r="S1297" t="s">
        <v>10168</v>
      </c>
      <c r="T1297">
        <v>15</v>
      </c>
    </row>
    <row r="1298" spans="1:20">
      <c r="A1298" s="20">
        <v>1296</v>
      </c>
      <c r="B1298" t="s">
        <v>4270</v>
      </c>
      <c r="C1298" t="s">
        <v>35</v>
      </c>
      <c r="D1298" t="s">
        <v>117</v>
      </c>
      <c r="E1298" t="s">
        <v>118</v>
      </c>
      <c r="F1298" t="s">
        <v>196</v>
      </c>
      <c r="G1298" t="s">
        <v>4271</v>
      </c>
      <c r="H1298" t="s">
        <v>11145</v>
      </c>
      <c r="I1298" s="14">
        <v>44378.636412037027</v>
      </c>
      <c r="J1298" t="s">
        <v>96</v>
      </c>
      <c r="K1298" t="s">
        <v>114</v>
      </c>
      <c r="L1298" t="s">
        <v>121</v>
      </c>
      <c r="M1298" t="s">
        <v>4272</v>
      </c>
      <c r="N1298" t="s">
        <v>109</v>
      </c>
      <c r="O1298" t="b">
        <v>0</v>
      </c>
      <c r="P1298">
        <v>2021</v>
      </c>
      <c r="Q1298" t="s">
        <v>10178</v>
      </c>
      <c r="R1298">
        <v>1</v>
      </c>
      <c r="S1298" t="s">
        <v>10168</v>
      </c>
      <c r="T1298">
        <v>15</v>
      </c>
    </row>
    <row r="1299" spans="1:20">
      <c r="A1299" s="20">
        <v>1297</v>
      </c>
      <c r="B1299" t="s">
        <v>4273</v>
      </c>
      <c r="C1299" t="s">
        <v>42</v>
      </c>
      <c r="D1299" t="s">
        <v>215</v>
      </c>
      <c r="E1299" t="s">
        <v>216</v>
      </c>
      <c r="F1299" t="s">
        <v>4274</v>
      </c>
      <c r="G1299" t="s">
        <v>250</v>
      </c>
      <c r="H1299" t="s">
        <v>10222</v>
      </c>
      <c r="I1299" s="14">
        <v>44378.655868055554</v>
      </c>
      <c r="J1299" t="s">
        <v>96</v>
      </c>
      <c r="K1299" t="s">
        <v>97</v>
      </c>
      <c r="L1299" t="s">
        <v>98</v>
      </c>
      <c r="M1299" t="s">
        <v>4275</v>
      </c>
      <c r="N1299" t="s">
        <v>98</v>
      </c>
      <c r="O1299" t="b">
        <v>0</v>
      </c>
      <c r="P1299">
        <v>2021</v>
      </c>
      <c r="Q1299" t="s">
        <v>10178</v>
      </c>
      <c r="R1299">
        <v>1</v>
      </c>
      <c r="S1299" t="s">
        <v>10168</v>
      </c>
      <c r="T1299">
        <v>15</v>
      </c>
    </row>
    <row r="1300" spans="1:20">
      <c r="A1300" s="20">
        <v>1298</v>
      </c>
      <c r="B1300" t="s">
        <v>4276</v>
      </c>
      <c r="C1300" t="s">
        <v>35</v>
      </c>
      <c r="D1300" t="s">
        <v>124</v>
      </c>
      <c r="E1300" t="s">
        <v>125</v>
      </c>
      <c r="F1300" t="s">
        <v>4277</v>
      </c>
      <c r="G1300" t="s">
        <v>583</v>
      </c>
      <c r="H1300" t="s">
        <v>10298</v>
      </c>
      <c r="I1300" s="14">
        <v>44378.66778935185</v>
      </c>
      <c r="J1300" t="s">
        <v>96</v>
      </c>
      <c r="K1300" t="s">
        <v>97</v>
      </c>
      <c r="L1300" t="s">
        <v>109</v>
      </c>
      <c r="M1300" t="s">
        <v>4233</v>
      </c>
      <c r="N1300" t="s">
        <v>109</v>
      </c>
      <c r="O1300" t="b">
        <v>0</v>
      </c>
      <c r="P1300">
        <v>2021</v>
      </c>
      <c r="Q1300" t="s">
        <v>10178</v>
      </c>
      <c r="R1300">
        <v>1</v>
      </c>
      <c r="S1300" t="s">
        <v>10168</v>
      </c>
      <c r="T1300">
        <v>16</v>
      </c>
    </row>
    <row r="1301" spans="1:20">
      <c r="A1301" s="20">
        <v>1299</v>
      </c>
      <c r="B1301" t="s">
        <v>4278</v>
      </c>
      <c r="C1301" t="s">
        <v>42</v>
      </c>
      <c r="D1301" t="s">
        <v>159</v>
      </c>
      <c r="E1301" t="s">
        <v>160</v>
      </c>
      <c r="F1301" t="s">
        <v>891</v>
      </c>
      <c r="G1301" t="s">
        <v>4279</v>
      </c>
      <c r="H1301" t="s">
        <v>11146</v>
      </c>
      <c r="I1301" s="14">
        <v>44378.681342592587</v>
      </c>
      <c r="J1301" t="s">
        <v>96</v>
      </c>
      <c r="K1301" t="s">
        <v>97</v>
      </c>
      <c r="L1301" t="s">
        <v>98</v>
      </c>
      <c r="M1301" t="s">
        <v>4280</v>
      </c>
      <c r="N1301" t="s">
        <v>98</v>
      </c>
      <c r="O1301" t="b">
        <v>0</v>
      </c>
      <c r="P1301">
        <v>2021</v>
      </c>
      <c r="Q1301" t="s">
        <v>10178</v>
      </c>
      <c r="R1301">
        <v>1</v>
      </c>
      <c r="S1301" t="s">
        <v>10168</v>
      </c>
      <c r="T1301">
        <v>16</v>
      </c>
    </row>
    <row r="1302" spans="1:20">
      <c r="A1302" s="20">
        <v>1300</v>
      </c>
      <c r="B1302" t="s">
        <v>4281</v>
      </c>
      <c r="C1302" t="s">
        <v>42</v>
      </c>
      <c r="D1302" t="s">
        <v>215</v>
      </c>
      <c r="E1302" t="s">
        <v>216</v>
      </c>
      <c r="F1302" t="s">
        <v>3534</v>
      </c>
      <c r="G1302" t="s">
        <v>1092</v>
      </c>
      <c r="H1302" t="s">
        <v>10425</v>
      </c>
      <c r="I1302" s="14">
        <v>44378.684814814813</v>
      </c>
      <c r="J1302" t="s">
        <v>96</v>
      </c>
      <c r="K1302" t="s">
        <v>97</v>
      </c>
      <c r="L1302" t="s">
        <v>98</v>
      </c>
      <c r="M1302" t="s">
        <v>4256</v>
      </c>
      <c r="N1302" t="s">
        <v>98</v>
      </c>
      <c r="O1302" t="b">
        <v>0</v>
      </c>
      <c r="P1302">
        <v>2021</v>
      </c>
      <c r="Q1302" t="s">
        <v>10178</v>
      </c>
      <c r="R1302">
        <v>1</v>
      </c>
      <c r="S1302" t="s">
        <v>10168</v>
      </c>
      <c r="T1302">
        <v>16</v>
      </c>
    </row>
    <row r="1303" spans="1:20">
      <c r="A1303" s="20">
        <v>1301</v>
      </c>
      <c r="B1303" t="s">
        <v>4282</v>
      </c>
      <c r="C1303" t="s">
        <v>44</v>
      </c>
      <c r="D1303" t="s">
        <v>375</v>
      </c>
      <c r="E1303" t="s">
        <v>376</v>
      </c>
      <c r="F1303" t="s">
        <v>4283</v>
      </c>
      <c r="G1303" t="s">
        <v>1529</v>
      </c>
      <c r="H1303" t="s">
        <v>10530</v>
      </c>
      <c r="I1303" s="14">
        <v>44378.685694444437</v>
      </c>
      <c r="J1303" t="s">
        <v>96</v>
      </c>
      <c r="K1303" t="s">
        <v>97</v>
      </c>
      <c r="L1303" t="s">
        <v>98</v>
      </c>
      <c r="M1303" t="s">
        <v>4239</v>
      </c>
      <c r="N1303" t="s">
        <v>98</v>
      </c>
      <c r="O1303" t="b">
        <v>0</v>
      </c>
      <c r="P1303">
        <v>2021</v>
      </c>
      <c r="Q1303" t="s">
        <v>10178</v>
      </c>
      <c r="R1303">
        <v>1</v>
      </c>
      <c r="S1303" t="s">
        <v>10168</v>
      </c>
      <c r="T1303">
        <v>16</v>
      </c>
    </row>
    <row r="1304" spans="1:20">
      <c r="A1304" s="20">
        <v>1302</v>
      </c>
      <c r="B1304" t="s">
        <v>4284</v>
      </c>
      <c r="C1304" t="s">
        <v>42</v>
      </c>
      <c r="D1304" t="s">
        <v>215</v>
      </c>
      <c r="E1304" t="s">
        <v>216</v>
      </c>
      <c r="F1304" t="s">
        <v>4285</v>
      </c>
      <c r="G1304" t="s">
        <v>250</v>
      </c>
      <c r="H1304" t="s">
        <v>10222</v>
      </c>
      <c r="I1304" s="14">
        <v>44378.701331018521</v>
      </c>
      <c r="J1304" t="s">
        <v>96</v>
      </c>
      <c r="K1304" t="s">
        <v>97</v>
      </c>
      <c r="L1304" t="s">
        <v>98</v>
      </c>
      <c r="M1304" t="s">
        <v>4286</v>
      </c>
      <c r="N1304" t="s">
        <v>98</v>
      </c>
      <c r="O1304" t="b">
        <v>0</v>
      </c>
      <c r="P1304">
        <v>2021</v>
      </c>
      <c r="Q1304" t="s">
        <v>10178</v>
      </c>
      <c r="R1304">
        <v>1</v>
      </c>
      <c r="S1304" t="s">
        <v>10168</v>
      </c>
      <c r="T1304">
        <v>16</v>
      </c>
    </row>
    <row r="1305" spans="1:20">
      <c r="A1305" s="20">
        <v>1303</v>
      </c>
      <c r="B1305" t="s">
        <v>4287</v>
      </c>
      <c r="C1305" t="s">
        <v>42</v>
      </c>
      <c r="D1305" t="s">
        <v>215</v>
      </c>
      <c r="E1305" t="s">
        <v>216</v>
      </c>
      <c r="F1305" t="s">
        <v>387</v>
      </c>
      <c r="G1305" t="s">
        <v>1092</v>
      </c>
      <c r="H1305" t="s">
        <v>10425</v>
      </c>
      <c r="I1305" s="14">
        <v>44378.704328703701</v>
      </c>
      <c r="J1305" t="s">
        <v>96</v>
      </c>
      <c r="K1305" t="s">
        <v>97</v>
      </c>
      <c r="L1305" t="s">
        <v>98</v>
      </c>
      <c r="M1305" t="s">
        <v>4245</v>
      </c>
      <c r="N1305" t="s">
        <v>98</v>
      </c>
      <c r="O1305" t="b">
        <v>0</v>
      </c>
      <c r="P1305">
        <v>2021</v>
      </c>
      <c r="Q1305" t="s">
        <v>10178</v>
      </c>
      <c r="R1305">
        <v>1</v>
      </c>
      <c r="S1305" t="s">
        <v>10168</v>
      </c>
      <c r="T1305">
        <v>16</v>
      </c>
    </row>
    <row r="1306" spans="1:20">
      <c r="A1306" s="20">
        <v>1304</v>
      </c>
      <c r="B1306" t="s">
        <v>4288</v>
      </c>
      <c r="C1306" t="s">
        <v>42</v>
      </c>
      <c r="D1306" t="s">
        <v>159</v>
      </c>
      <c r="E1306" t="s">
        <v>160</v>
      </c>
      <c r="F1306" t="s">
        <v>3932</v>
      </c>
      <c r="G1306" t="s">
        <v>4289</v>
      </c>
      <c r="H1306" t="s">
        <v>11147</v>
      </c>
      <c r="I1306" s="14">
        <v>44378.710231481477</v>
      </c>
      <c r="J1306" t="s">
        <v>96</v>
      </c>
      <c r="K1306" t="s">
        <v>97</v>
      </c>
      <c r="L1306" t="s">
        <v>98</v>
      </c>
      <c r="M1306" t="s">
        <v>4290</v>
      </c>
      <c r="N1306" t="s">
        <v>98</v>
      </c>
      <c r="O1306" t="b">
        <v>0</v>
      </c>
      <c r="P1306">
        <v>2021</v>
      </c>
      <c r="Q1306" t="s">
        <v>10178</v>
      </c>
      <c r="R1306">
        <v>1</v>
      </c>
      <c r="S1306" t="s">
        <v>10168</v>
      </c>
      <c r="T1306">
        <v>17</v>
      </c>
    </row>
    <row r="1307" spans="1:20">
      <c r="A1307" s="20">
        <v>1305</v>
      </c>
      <c r="B1307" t="s">
        <v>4291</v>
      </c>
      <c r="C1307" t="s">
        <v>35</v>
      </c>
      <c r="D1307" t="s">
        <v>342</v>
      </c>
      <c r="E1307" t="s">
        <v>434</v>
      </c>
      <c r="F1307" t="s">
        <v>1865</v>
      </c>
      <c r="G1307" t="s">
        <v>4292</v>
      </c>
      <c r="H1307" t="s">
        <v>11148</v>
      </c>
      <c r="I1307" s="14">
        <v>44378.711226851847</v>
      </c>
      <c r="J1307" t="s">
        <v>96</v>
      </c>
      <c r="K1307" t="s">
        <v>97</v>
      </c>
      <c r="L1307" t="s">
        <v>109</v>
      </c>
      <c r="M1307" t="s">
        <v>4293</v>
      </c>
      <c r="N1307" t="s">
        <v>109</v>
      </c>
      <c r="O1307" t="b">
        <v>0</v>
      </c>
      <c r="P1307">
        <v>2021</v>
      </c>
      <c r="Q1307" t="s">
        <v>10178</v>
      </c>
      <c r="R1307">
        <v>1</v>
      </c>
      <c r="S1307" t="s">
        <v>10168</v>
      </c>
      <c r="T1307">
        <v>17</v>
      </c>
    </row>
    <row r="1308" spans="1:20">
      <c r="A1308" s="20">
        <v>1306</v>
      </c>
      <c r="B1308" t="s">
        <v>4294</v>
      </c>
      <c r="C1308" t="s">
        <v>42</v>
      </c>
      <c r="D1308" t="s">
        <v>215</v>
      </c>
      <c r="E1308" t="s">
        <v>216</v>
      </c>
      <c r="F1308" t="s">
        <v>701</v>
      </c>
      <c r="G1308" t="s">
        <v>3508</v>
      </c>
      <c r="H1308" t="s">
        <v>10987</v>
      </c>
      <c r="I1308" s="14">
        <v>44378.736851851849</v>
      </c>
      <c r="J1308" t="s">
        <v>96</v>
      </c>
      <c r="K1308" t="s">
        <v>97</v>
      </c>
      <c r="L1308" t="s">
        <v>98</v>
      </c>
      <c r="M1308" t="s">
        <v>4245</v>
      </c>
      <c r="N1308" t="s">
        <v>98</v>
      </c>
      <c r="O1308" t="b">
        <v>0</v>
      </c>
      <c r="P1308">
        <v>2021</v>
      </c>
      <c r="Q1308" t="s">
        <v>10178</v>
      </c>
      <c r="R1308">
        <v>1</v>
      </c>
      <c r="S1308" t="s">
        <v>10168</v>
      </c>
      <c r="T1308">
        <v>17</v>
      </c>
    </row>
    <row r="1309" spans="1:20">
      <c r="A1309" s="20">
        <v>1307</v>
      </c>
      <c r="B1309" t="s">
        <v>4295</v>
      </c>
      <c r="C1309" t="s">
        <v>42</v>
      </c>
      <c r="D1309" t="s">
        <v>215</v>
      </c>
      <c r="E1309" t="s">
        <v>216</v>
      </c>
      <c r="F1309" t="s">
        <v>4296</v>
      </c>
      <c r="G1309" t="s">
        <v>3478</v>
      </c>
      <c r="H1309" t="s">
        <v>10981</v>
      </c>
      <c r="I1309" s="14">
        <v>44378.732812499999</v>
      </c>
      <c r="J1309" t="s">
        <v>96</v>
      </c>
      <c r="K1309" t="s">
        <v>97</v>
      </c>
      <c r="L1309" t="s">
        <v>98</v>
      </c>
      <c r="M1309" t="s">
        <v>4297</v>
      </c>
      <c r="N1309" t="s">
        <v>98</v>
      </c>
      <c r="O1309" t="b">
        <v>0</v>
      </c>
      <c r="P1309">
        <v>2021</v>
      </c>
      <c r="Q1309" t="s">
        <v>10178</v>
      </c>
      <c r="R1309">
        <v>1</v>
      </c>
      <c r="S1309" t="s">
        <v>10168</v>
      </c>
      <c r="T1309">
        <v>17</v>
      </c>
    </row>
    <row r="1310" spans="1:20">
      <c r="A1310" s="20">
        <v>1308</v>
      </c>
      <c r="B1310" t="s">
        <v>4298</v>
      </c>
      <c r="C1310" t="s">
        <v>42</v>
      </c>
      <c r="D1310" t="s">
        <v>215</v>
      </c>
      <c r="E1310" t="s">
        <v>216</v>
      </c>
      <c r="F1310" t="s">
        <v>4299</v>
      </c>
      <c r="G1310" t="s">
        <v>4300</v>
      </c>
      <c r="H1310" t="s">
        <v>11149</v>
      </c>
      <c r="I1310" s="14">
        <v>44378.737245370372</v>
      </c>
      <c r="J1310" t="s">
        <v>96</v>
      </c>
      <c r="K1310" t="s">
        <v>97</v>
      </c>
      <c r="L1310" t="s">
        <v>98</v>
      </c>
      <c r="M1310" t="s">
        <v>4301</v>
      </c>
      <c r="N1310" t="s">
        <v>98</v>
      </c>
      <c r="O1310" t="b">
        <v>0</v>
      </c>
      <c r="P1310">
        <v>2021</v>
      </c>
      <c r="Q1310" t="s">
        <v>10178</v>
      </c>
      <c r="R1310">
        <v>1</v>
      </c>
      <c r="S1310" t="s">
        <v>10168</v>
      </c>
      <c r="T1310">
        <v>17</v>
      </c>
    </row>
    <row r="1311" spans="1:20">
      <c r="A1311" s="20">
        <v>1309</v>
      </c>
      <c r="B1311" t="s">
        <v>4302</v>
      </c>
      <c r="C1311" t="s">
        <v>42</v>
      </c>
      <c r="D1311" t="s">
        <v>92</v>
      </c>
      <c r="E1311" t="s">
        <v>186</v>
      </c>
      <c r="F1311" t="s">
        <v>4303</v>
      </c>
      <c r="G1311" t="s">
        <v>4304</v>
      </c>
      <c r="H1311" t="s">
        <v>11150</v>
      </c>
      <c r="I1311" s="14">
        <v>44378.749537037038</v>
      </c>
      <c r="J1311" t="s">
        <v>96</v>
      </c>
      <c r="K1311" t="s">
        <v>114</v>
      </c>
      <c r="L1311" t="s">
        <v>98</v>
      </c>
      <c r="M1311" t="s">
        <v>4305</v>
      </c>
      <c r="N1311" t="s">
        <v>98</v>
      </c>
      <c r="O1311" t="b">
        <v>0</v>
      </c>
      <c r="P1311">
        <v>2021</v>
      </c>
      <c r="Q1311" t="s">
        <v>10178</v>
      </c>
      <c r="R1311">
        <v>1</v>
      </c>
      <c r="S1311" t="s">
        <v>10168</v>
      </c>
      <c r="T1311">
        <v>17</v>
      </c>
    </row>
    <row r="1312" spans="1:20">
      <c r="A1312" s="20">
        <v>1310</v>
      </c>
      <c r="B1312" t="s">
        <v>4306</v>
      </c>
      <c r="C1312" t="s">
        <v>44</v>
      </c>
      <c r="D1312" t="s">
        <v>507</v>
      </c>
      <c r="E1312" t="s">
        <v>508</v>
      </c>
      <c r="F1312" t="s">
        <v>4307</v>
      </c>
      <c r="G1312" t="s">
        <v>4308</v>
      </c>
      <c r="H1312" t="s">
        <v>11151</v>
      </c>
      <c r="I1312" s="14">
        <v>44378.783750000002</v>
      </c>
      <c r="J1312" t="s">
        <v>96</v>
      </c>
      <c r="K1312" t="s">
        <v>114</v>
      </c>
      <c r="L1312" t="s">
        <v>98</v>
      </c>
      <c r="M1312" t="s">
        <v>4309</v>
      </c>
      <c r="N1312" t="s">
        <v>98</v>
      </c>
      <c r="O1312" t="b">
        <v>0</v>
      </c>
      <c r="P1312">
        <v>2021</v>
      </c>
      <c r="Q1312" t="s">
        <v>10178</v>
      </c>
      <c r="R1312">
        <v>1</v>
      </c>
      <c r="S1312" t="s">
        <v>10168</v>
      </c>
      <c r="T1312">
        <v>18</v>
      </c>
    </row>
    <row r="1313" spans="1:20">
      <c r="A1313" s="20">
        <v>1311</v>
      </c>
      <c r="B1313" t="s">
        <v>4310</v>
      </c>
      <c r="C1313" t="s">
        <v>44</v>
      </c>
      <c r="D1313" t="s">
        <v>328</v>
      </c>
      <c r="E1313" t="s">
        <v>329</v>
      </c>
      <c r="F1313" t="s">
        <v>4311</v>
      </c>
      <c r="G1313" t="s">
        <v>4312</v>
      </c>
      <c r="H1313" t="s">
        <v>11152</v>
      </c>
      <c r="I1313" s="14">
        <v>44378.78497685185</v>
      </c>
      <c r="J1313" t="s">
        <v>96</v>
      </c>
      <c r="K1313" t="s">
        <v>97</v>
      </c>
      <c r="L1313" t="s">
        <v>98</v>
      </c>
      <c r="M1313" t="s">
        <v>4313</v>
      </c>
      <c r="N1313" t="s">
        <v>98</v>
      </c>
      <c r="O1313" t="b">
        <v>0</v>
      </c>
      <c r="P1313">
        <v>2021</v>
      </c>
      <c r="Q1313" t="s">
        <v>10178</v>
      </c>
      <c r="R1313">
        <v>1</v>
      </c>
      <c r="S1313" t="s">
        <v>10168</v>
      </c>
      <c r="T1313">
        <v>18</v>
      </c>
    </row>
    <row r="1314" spans="1:20">
      <c r="A1314" s="20">
        <v>1312</v>
      </c>
      <c r="B1314" t="s">
        <v>4314</v>
      </c>
      <c r="C1314" t="s">
        <v>42</v>
      </c>
      <c r="D1314" t="s">
        <v>1135</v>
      </c>
      <c r="E1314" t="s">
        <v>1136</v>
      </c>
      <c r="F1314" t="s">
        <v>4315</v>
      </c>
      <c r="G1314" t="s">
        <v>4316</v>
      </c>
      <c r="H1314" t="s">
        <v>11153</v>
      </c>
      <c r="I1314" s="14">
        <v>44378.796053240738</v>
      </c>
      <c r="J1314" t="s">
        <v>96</v>
      </c>
      <c r="K1314" t="s">
        <v>97</v>
      </c>
      <c r="L1314" t="s">
        <v>98</v>
      </c>
      <c r="M1314" t="s">
        <v>4317</v>
      </c>
      <c r="N1314" t="s">
        <v>98</v>
      </c>
      <c r="O1314" t="b">
        <v>0</v>
      </c>
      <c r="P1314">
        <v>2021</v>
      </c>
      <c r="Q1314" t="s">
        <v>10178</v>
      </c>
      <c r="R1314">
        <v>1</v>
      </c>
      <c r="S1314" t="s">
        <v>10168</v>
      </c>
      <c r="T1314">
        <v>19</v>
      </c>
    </row>
    <row r="1315" spans="1:20">
      <c r="A1315" s="20">
        <v>1313</v>
      </c>
      <c r="B1315" t="s">
        <v>4318</v>
      </c>
      <c r="C1315" t="s">
        <v>42</v>
      </c>
      <c r="D1315" t="s">
        <v>92</v>
      </c>
      <c r="E1315" t="s">
        <v>186</v>
      </c>
      <c r="F1315" t="s">
        <v>1187</v>
      </c>
      <c r="G1315" t="s">
        <v>4319</v>
      </c>
      <c r="H1315" t="s">
        <v>11154</v>
      </c>
      <c r="I1315" s="14">
        <v>44378.859768518523</v>
      </c>
      <c r="J1315" t="s">
        <v>96</v>
      </c>
      <c r="K1315" t="s">
        <v>97</v>
      </c>
      <c r="L1315" t="s">
        <v>98</v>
      </c>
      <c r="M1315" t="s">
        <v>4320</v>
      </c>
      <c r="N1315" t="s">
        <v>98</v>
      </c>
      <c r="O1315" t="b">
        <v>0</v>
      </c>
      <c r="P1315">
        <v>2021</v>
      </c>
      <c r="Q1315" t="s">
        <v>10178</v>
      </c>
      <c r="R1315">
        <v>1</v>
      </c>
      <c r="S1315" t="s">
        <v>10168</v>
      </c>
      <c r="T1315">
        <v>20</v>
      </c>
    </row>
    <row r="1316" spans="1:20">
      <c r="A1316" s="20">
        <v>1314</v>
      </c>
      <c r="B1316" t="s">
        <v>4321</v>
      </c>
      <c r="C1316" t="s">
        <v>56</v>
      </c>
      <c r="D1316" t="s">
        <v>153</v>
      </c>
      <c r="E1316" t="s">
        <v>4322</v>
      </c>
      <c r="F1316" t="s">
        <v>4323</v>
      </c>
      <c r="G1316" t="s">
        <v>4324</v>
      </c>
      <c r="H1316" t="s">
        <v>11155</v>
      </c>
      <c r="I1316" s="14">
        <v>44378.827025462961</v>
      </c>
      <c r="J1316" t="s">
        <v>96</v>
      </c>
      <c r="K1316" t="s">
        <v>97</v>
      </c>
      <c r="L1316" t="s">
        <v>98</v>
      </c>
      <c r="M1316" t="s">
        <v>4325</v>
      </c>
      <c r="N1316" t="s">
        <v>98</v>
      </c>
      <c r="O1316" t="b">
        <v>0</v>
      </c>
      <c r="P1316">
        <v>2021</v>
      </c>
      <c r="Q1316" t="s">
        <v>10178</v>
      </c>
      <c r="R1316">
        <v>1</v>
      </c>
      <c r="S1316" t="s">
        <v>10168</v>
      </c>
      <c r="T1316">
        <v>19</v>
      </c>
    </row>
    <row r="1317" spans="1:20">
      <c r="A1317" s="20">
        <v>1315</v>
      </c>
      <c r="B1317" t="s">
        <v>4326</v>
      </c>
      <c r="C1317" t="s">
        <v>42</v>
      </c>
      <c r="D1317" t="s">
        <v>375</v>
      </c>
      <c r="E1317" t="s">
        <v>376</v>
      </c>
      <c r="F1317" t="s">
        <v>4327</v>
      </c>
      <c r="G1317" t="s">
        <v>1635</v>
      </c>
      <c r="H1317" t="s">
        <v>10557</v>
      </c>
      <c r="I1317" s="14">
        <v>44378.837581018517</v>
      </c>
      <c r="J1317" t="s">
        <v>96</v>
      </c>
      <c r="K1317" t="s">
        <v>97</v>
      </c>
      <c r="L1317" t="s">
        <v>98</v>
      </c>
      <c r="M1317" t="s">
        <v>4328</v>
      </c>
      <c r="N1317" t="s">
        <v>98</v>
      </c>
      <c r="O1317" t="b">
        <v>0</v>
      </c>
      <c r="P1317">
        <v>2021</v>
      </c>
      <c r="Q1317" t="s">
        <v>10178</v>
      </c>
      <c r="R1317">
        <v>1</v>
      </c>
      <c r="S1317" t="s">
        <v>10168</v>
      </c>
      <c r="T1317">
        <v>20</v>
      </c>
    </row>
    <row r="1318" spans="1:20">
      <c r="A1318" s="20">
        <v>1316</v>
      </c>
      <c r="B1318" t="s">
        <v>4329</v>
      </c>
      <c r="C1318" t="s">
        <v>42</v>
      </c>
      <c r="D1318" t="s">
        <v>92</v>
      </c>
      <c r="E1318" t="s">
        <v>93</v>
      </c>
      <c r="F1318" t="s">
        <v>4330</v>
      </c>
      <c r="G1318" t="s">
        <v>3522</v>
      </c>
      <c r="H1318" t="s">
        <v>10479</v>
      </c>
      <c r="I1318" s="14">
        <v>44379.34101851852</v>
      </c>
      <c r="J1318" t="s">
        <v>96</v>
      </c>
      <c r="K1318" t="s">
        <v>97</v>
      </c>
      <c r="L1318" t="s">
        <v>98</v>
      </c>
      <c r="M1318" t="s">
        <v>4331</v>
      </c>
      <c r="N1318" t="s">
        <v>98</v>
      </c>
      <c r="O1318" t="b">
        <v>0</v>
      </c>
      <c r="P1318">
        <v>2021</v>
      </c>
      <c r="Q1318" t="s">
        <v>10178</v>
      </c>
      <c r="R1318">
        <v>2</v>
      </c>
      <c r="S1318" t="s">
        <v>10169</v>
      </c>
      <c r="T1318">
        <v>8</v>
      </c>
    </row>
    <row r="1319" spans="1:20">
      <c r="A1319" s="20">
        <v>1317</v>
      </c>
      <c r="B1319" t="s">
        <v>4332</v>
      </c>
      <c r="C1319" t="s">
        <v>39</v>
      </c>
      <c r="D1319" t="s">
        <v>175</v>
      </c>
      <c r="E1319" t="s">
        <v>176</v>
      </c>
      <c r="F1319" t="s">
        <v>4333</v>
      </c>
      <c r="G1319" t="s">
        <v>4334</v>
      </c>
      <c r="H1319" t="s">
        <v>11156</v>
      </c>
      <c r="I1319" s="14">
        <v>44379.416574074072</v>
      </c>
      <c r="J1319" t="s">
        <v>96</v>
      </c>
      <c r="K1319" t="s">
        <v>97</v>
      </c>
      <c r="L1319" t="s">
        <v>98</v>
      </c>
      <c r="M1319" t="s">
        <v>4335</v>
      </c>
      <c r="N1319" t="s">
        <v>98</v>
      </c>
      <c r="O1319" t="b">
        <v>0</v>
      </c>
      <c r="P1319">
        <v>2021</v>
      </c>
      <c r="Q1319" t="s">
        <v>10178</v>
      </c>
      <c r="R1319">
        <v>2</v>
      </c>
      <c r="S1319" t="s">
        <v>10169</v>
      </c>
      <c r="T1319">
        <v>9</v>
      </c>
    </row>
    <row r="1320" spans="1:20">
      <c r="A1320" s="20">
        <v>1318</v>
      </c>
      <c r="B1320" t="s">
        <v>4336</v>
      </c>
      <c r="C1320" t="s">
        <v>44</v>
      </c>
      <c r="D1320" t="s">
        <v>375</v>
      </c>
      <c r="E1320" t="s">
        <v>376</v>
      </c>
      <c r="F1320" t="s">
        <v>4108</v>
      </c>
      <c r="G1320" t="s">
        <v>4337</v>
      </c>
      <c r="H1320" t="s">
        <v>11157</v>
      </c>
      <c r="I1320" s="14">
        <v>44379.427337962959</v>
      </c>
      <c r="J1320" t="s">
        <v>96</v>
      </c>
      <c r="K1320" t="s">
        <v>114</v>
      </c>
      <c r="L1320" t="s">
        <v>98</v>
      </c>
      <c r="M1320" t="s">
        <v>4338</v>
      </c>
      <c r="N1320" t="s">
        <v>98</v>
      </c>
      <c r="O1320" t="b">
        <v>0</v>
      </c>
      <c r="P1320">
        <v>2021</v>
      </c>
      <c r="Q1320" t="s">
        <v>10178</v>
      </c>
      <c r="R1320">
        <v>2</v>
      </c>
      <c r="S1320" t="s">
        <v>10169</v>
      </c>
      <c r="T1320">
        <v>10</v>
      </c>
    </row>
    <row r="1321" spans="1:20">
      <c r="A1321" s="20">
        <v>1319</v>
      </c>
      <c r="B1321" t="s">
        <v>4339</v>
      </c>
      <c r="C1321" t="s">
        <v>42</v>
      </c>
      <c r="D1321" t="s">
        <v>215</v>
      </c>
      <c r="E1321" t="s">
        <v>216</v>
      </c>
      <c r="F1321" t="s">
        <v>4340</v>
      </c>
      <c r="G1321" t="s">
        <v>4341</v>
      </c>
      <c r="H1321" t="s">
        <v>11158</v>
      </c>
      <c r="I1321" s="14">
        <v>44379.462002314824</v>
      </c>
      <c r="J1321" t="s">
        <v>96</v>
      </c>
      <c r="K1321" t="s">
        <v>114</v>
      </c>
      <c r="L1321" t="s">
        <v>98</v>
      </c>
      <c r="M1321" t="s">
        <v>4342</v>
      </c>
      <c r="N1321" t="s">
        <v>98</v>
      </c>
      <c r="O1321" t="b">
        <v>0</v>
      </c>
      <c r="P1321">
        <v>2021</v>
      </c>
      <c r="Q1321" t="s">
        <v>10178</v>
      </c>
      <c r="R1321">
        <v>2</v>
      </c>
      <c r="S1321" t="s">
        <v>10169</v>
      </c>
      <c r="T1321">
        <v>11</v>
      </c>
    </row>
    <row r="1322" spans="1:20">
      <c r="A1322" s="20">
        <v>1320</v>
      </c>
      <c r="B1322" t="s">
        <v>4343</v>
      </c>
      <c r="C1322" t="s">
        <v>42</v>
      </c>
      <c r="D1322" t="s">
        <v>215</v>
      </c>
      <c r="E1322" t="s">
        <v>216</v>
      </c>
      <c r="F1322" t="s">
        <v>4344</v>
      </c>
      <c r="G1322" t="s">
        <v>250</v>
      </c>
      <c r="H1322" t="s">
        <v>10222</v>
      </c>
      <c r="I1322" s="14">
        <v>44379.473124999997</v>
      </c>
      <c r="J1322" t="s">
        <v>96</v>
      </c>
      <c r="K1322" t="s">
        <v>97</v>
      </c>
      <c r="L1322" t="s">
        <v>98</v>
      </c>
      <c r="M1322" t="s">
        <v>4345</v>
      </c>
      <c r="N1322" t="s">
        <v>98</v>
      </c>
      <c r="O1322" t="b">
        <v>0</v>
      </c>
      <c r="P1322">
        <v>2021</v>
      </c>
      <c r="Q1322" t="s">
        <v>10178</v>
      </c>
      <c r="R1322">
        <v>2</v>
      </c>
      <c r="S1322" t="s">
        <v>10169</v>
      </c>
      <c r="T1322">
        <v>11</v>
      </c>
    </row>
    <row r="1323" spans="1:20">
      <c r="A1323" s="20">
        <v>1321</v>
      </c>
      <c r="B1323" t="s">
        <v>4346</v>
      </c>
      <c r="C1323" t="s">
        <v>42</v>
      </c>
      <c r="D1323" t="s">
        <v>92</v>
      </c>
      <c r="E1323" t="s">
        <v>93</v>
      </c>
      <c r="F1323" t="s">
        <v>4347</v>
      </c>
      <c r="G1323" t="s">
        <v>4348</v>
      </c>
      <c r="H1323" t="s">
        <v>11159</v>
      </c>
      <c r="I1323" s="14">
        <v>44379.478819444441</v>
      </c>
      <c r="J1323" t="s">
        <v>96</v>
      </c>
      <c r="K1323" t="s">
        <v>97</v>
      </c>
      <c r="L1323" t="s">
        <v>98</v>
      </c>
      <c r="M1323" t="s">
        <v>4349</v>
      </c>
      <c r="N1323" t="s">
        <v>98</v>
      </c>
      <c r="O1323" t="b">
        <v>0</v>
      </c>
      <c r="P1323">
        <v>2021</v>
      </c>
      <c r="Q1323" t="s">
        <v>10178</v>
      </c>
      <c r="R1323">
        <v>2</v>
      </c>
      <c r="S1323" t="s">
        <v>10169</v>
      </c>
      <c r="T1323">
        <v>11</v>
      </c>
    </row>
    <row r="1324" spans="1:20">
      <c r="A1324" s="20">
        <v>1322</v>
      </c>
      <c r="B1324" t="s">
        <v>4350</v>
      </c>
      <c r="C1324" t="s">
        <v>39</v>
      </c>
      <c r="D1324" t="s">
        <v>175</v>
      </c>
      <c r="E1324" t="s">
        <v>270</v>
      </c>
      <c r="F1324" t="s">
        <v>569</v>
      </c>
      <c r="G1324" t="s">
        <v>4351</v>
      </c>
      <c r="H1324" t="s">
        <v>11160</v>
      </c>
      <c r="I1324" s="14">
        <v>44379.508842592593</v>
      </c>
      <c r="J1324" t="s">
        <v>96</v>
      </c>
      <c r="K1324" t="s">
        <v>114</v>
      </c>
      <c r="L1324" t="s">
        <v>98</v>
      </c>
      <c r="M1324" t="s">
        <v>4352</v>
      </c>
      <c r="N1324" t="s">
        <v>98</v>
      </c>
      <c r="O1324" t="b">
        <v>0</v>
      </c>
      <c r="P1324">
        <v>2021</v>
      </c>
      <c r="Q1324" t="s">
        <v>10178</v>
      </c>
      <c r="R1324">
        <v>2</v>
      </c>
      <c r="S1324" t="s">
        <v>10169</v>
      </c>
      <c r="T1324">
        <v>12</v>
      </c>
    </row>
    <row r="1325" spans="1:20">
      <c r="A1325" s="20">
        <v>1323</v>
      </c>
      <c r="B1325" t="s">
        <v>4353</v>
      </c>
      <c r="C1325" t="s">
        <v>42</v>
      </c>
      <c r="D1325" t="s">
        <v>507</v>
      </c>
      <c r="E1325" t="s">
        <v>508</v>
      </c>
      <c r="F1325" t="s">
        <v>3031</v>
      </c>
      <c r="G1325" t="s">
        <v>3208</v>
      </c>
      <c r="H1325" t="s">
        <v>10922</v>
      </c>
      <c r="I1325" s="14">
        <v>44379.522013888891</v>
      </c>
      <c r="J1325" t="s">
        <v>96</v>
      </c>
      <c r="K1325" t="s">
        <v>97</v>
      </c>
      <c r="L1325" t="s">
        <v>98</v>
      </c>
      <c r="M1325" t="s">
        <v>4354</v>
      </c>
      <c r="N1325" t="s">
        <v>98</v>
      </c>
      <c r="O1325" t="b">
        <v>0</v>
      </c>
      <c r="P1325">
        <v>2021</v>
      </c>
      <c r="Q1325" t="s">
        <v>10178</v>
      </c>
      <c r="R1325">
        <v>2</v>
      </c>
      <c r="S1325" t="s">
        <v>10169</v>
      </c>
      <c r="T1325">
        <v>12</v>
      </c>
    </row>
    <row r="1326" spans="1:20">
      <c r="A1326" s="20">
        <v>1324</v>
      </c>
      <c r="B1326" t="s">
        <v>4355</v>
      </c>
      <c r="C1326" t="s">
        <v>35</v>
      </c>
      <c r="D1326" t="s">
        <v>369</v>
      </c>
      <c r="E1326" t="s">
        <v>370</v>
      </c>
      <c r="F1326" t="s">
        <v>221</v>
      </c>
      <c r="G1326" t="s">
        <v>4356</v>
      </c>
      <c r="H1326" t="s">
        <v>11161</v>
      </c>
      <c r="I1326" s="14">
        <v>44379.543414351851</v>
      </c>
      <c r="J1326" t="s">
        <v>96</v>
      </c>
      <c r="K1326" t="s">
        <v>97</v>
      </c>
      <c r="L1326" t="s">
        <v>109</v>
      </c>
      <c r="M1326" t="s">
        <v>4357</v>
      </c>
      <c r="N1326" t="s">
        <v>109</v>
      </c>
      <c r="O1326" t="b">
        <v>0</v>
      </c>
      <c r="P1326">
        <v>2021</v>
      </c>
      <c r="Q1326" t="s">
        <v>10178</v>
      </c>
      <c r="R1326">
        <v>2</v>
      </c>
      <c r="S1326" t="s">
        <v>10169</v>
      </c>
      <c r="T1326">
        <v>13</v>
      </c>
    </row>
    <row r="1327" spans="1:20">
      <c r="A1327" s="20">
        <v>1325</v>
      </c>
      <c r="B1327" t="s">
        <v>4358</v>
      </c>
      <c r="C1327" t="s">
        <v>42</v>
      </c>
      <c r="D1327" t="s">
        <v>92</v>
      </c>
      <c r="E1327" t="s">
        <v>93</v>
      </c>
      <c r="F1327" t="s">
        <v>4359</v>
      </c>
      <c r="G1327" t="s">
        <v>3522</v>
      </c>
      <c r="H1327" t="s">
        <v>10479</v>
      </c>
      <c r="I1327" s="14">
        <v>44379.583483796298</v>
      </c>
      <c r="J1327" t="s">
        <v>96</v>
      </c>
      <c r="K1327" t="s">
        <v>97</v>
      </c>
      <c r="L1327" t="s">
        <v>98</v>
      </c>
      <c r="M1327" t="s">
        <v>3616</v>
      </c>
      <c r="N1327" t="s">
        <v>98</v>
      </c>
      <c r="O1327" t="b">
        <v>0</v>
      </c>
      <c r="P1327">
        <v>2021</v>
      </c>
      <c r="Q1327" t="s">
        <v>10178</v>
      </c>
      <c r="R1327">
        <v>2</v>
      </c>
      <c r="S1327" t="s">
        <v>10169</v>
      </c>
      <c r="T1327">
        <v>14</v>
      </c>
    </row>
    <row r="1328" spans="1:20">
      <c r="A1328" s="20">
        <v>1326</v>
      </c>
      <c r="B1328" t="s">
        <v>4360</v>
      </c>
      <c r="C1328" t="s">
        <v>42</v>
      </c>
      <c r="D1328" t="s">
        <v>375</v>
      </c>
      <c r="E1328" t="s">
        <v>376</v>
      </c>
      <c r="F1328" t="s">
        <v>1456</v>
      </c>
      <c r="G1328" t="s">
        <v>4361</v>
      </c>
      <c r="H1328" t="s">
        <v>11162</v>
      </c>
      <c r="I1328" s="14">
        <v>44379.588368055563</v>
      </c>
      <c r="J1328" t="s">
        <v>96</v>
      </c>
      <c r="K1328" t="s">
        <v>97</v>
      </c>
      <c r="L1328" t="s">
        <v>98</v>
      </c>
      <c r="M1328" t="s">
        <v>4239</v>
      </c>
      <c r="N1328" t="s">
        <v>98</v>
      </c>
      <c r="O1328" t="b">
        <v>0</v>
      </c>
      <c r="P1328">
        <v>2021</v>
      </c>
      <c r="Q1328" t="s">
        <v>10178</v>
      </c>
      <c r="R1328">
        <v>2</v>
      </c>
      <c r="S1328" t="s">
        <v>10169</v>
      </c>
      <c r="T1328">
        <v>14</v>
      </c>
    </row>
    <row r="1329" spans="1:20">
      <c r="A1329" s="20">
        <v>1327</v>
      </c>
      <c r="B1329" t="s">
        <v>4362</v>
      </c>
      <c r="C1329" t="s">
        <v>39</v>
      </c>
      <c r="D1329" t="s">
        <v>175</v>
      </c>
      <c r="E1329" t="s">
        <v>270</v>
      </c>
      <c r="F1329" t="s">
        <v>543</v>
      </c>
      <c r="G1329" t="s">
        <v>4363</v>
      </c>
      <c r="H1329" t="s">
        <v>11163</v>
      </c>
      <c r="I1329" s="14">
        <v>44379.609432870369</v>
      </c>
      <c r="J1329" t="s">
        <v>96</v>
      </c>
      <c r="K1329" t="s">
        <v>114</v>
      </c>
      <c r="L1329" t="s">
        <v>98</v>
      </c>
      <c r="M1329" t="s">
        <v>4364</v>
      </c>
      <c r="N1329" t="s">
        <v>98</v>
      </c>
      <c r="O1329" t="b">
        <v>0</v>
      </c>
      <c r="P1329">
        <v>2021</v>
      </c>
      <c r="Q1329" t="s">
        <v>10178</v>
      </c>
      <c r="R1329">
        <v>2</v>
      </c>
      <c r="S1329" t="s">
        <v>10169</v>
      </c>
      <c r="T1329">
        <v>14</v>
      </c>
    </row>
    <row r="1330" spans="1:20">
      <c r="A1330" s="20">
        <v>1328</v>
      </c>
      <c r="B1330" t="s">
        <v>4365</v>
      </c>
      <c r="C1330" t="s">
        <v>42</v>
      </c>
      <c r="D1330" t="s">
        <v>375</v>
      </c>
      <c r="E1330" t="s">
        <v>376</v>
      </c>
      <c r="F1330" t="s">
        <v>2081</v>
      </c>
      <c r="G1330" t="s">
        <v>4366</v>
      </c>
      <c r="H1330" t="s">
        <v>11164</v>
      </c>
      <c r="I1330" s="14">
        <v>44379.675798611112</v>
      </c>
      <c r="J1330" t="s">
        <v>96</v>
      </c>
      <c r="K1330" t="s">
        <v>97</v>
      </c>
      <c r="L1330" t="s">
        <v>98</v>
      </c>
      <c r="M1330" t="s">
        <v>4367</v>
      </c>
      <c r="N1330" t="s">
        <v>98</v>
      </c>
      <c r="O1330" t="b">
        <v>0</v>
      </c>
      <c r="P1330">
        <v>2021</v>
      </c>
      <c r="Q1330" t="s">
        <v>10178</v>
      </c>
      <c r="R1330">
        <v>2</v>
      </c>
      <c r="S1330" t="s">
        <v>10169</v>
      </c>
      <c r="T1330">
        <v>16</v>
      </c>
    </row>
    <row r="1331" spans="1:20">
      <c r="A1331" s="20">
        <v>1329</v>
      </c>
      <c r="B1331" t="s">
        <v>4368</v>
      </c>
      <c r="C1331" t="s">
        <v>35</v>
      </c>
      <c r="D1331" t="s">
        <v>117</v>
      </c>
      <c r="E1331" t="s">
        <v>118</v>
      </c>
      <c r="F1331" t="s">
        <v>166</v>
      </c>
      <c r="G1331" t="s">
        <v>4369</v>
      </c>
      <c r="H1331" t="s">
        <v>11165</v>
      </c>
      <c r="I1331" s="14">
        <v>44379.689085648148</v>
      </c>
      <c r="J1331" t="s">
        <v>96</v>
      </c>
      <c r="K1331" t="s">
        <v>114</v>
      </c>
      <c r="L1331" t="s">
        <v>121</v>
      </c>
      <c r="M1331" t="s">
        <v>4370</v>
      </c>
      <c r="N1331" t="s">
        <v>109</v>
      </c>
      <c r="O1331" t="b">
        <v>0</v>
      </c>
      <c r="P1331">
        <v>2021</v>
      </c>
      <c r="Q1331" t="s">
        <v>10178</v>
      </c>
      <c r="R1331">
        <v>2</v>
      </c>
      <c r="S1331" t="s">
        <v>10169</v>
      </c>
      <c r="T1331">
        <v>16</v>
      </c>
    </row>
    <row r="1332" spans="1:20">
      <c r="A1332" s="20">
        <v>1330</v>
      </c>
      <c r="B1332" t="s">
        <v>4371</v>
      </c>
      <c r="C1332" t="s">
        <v>42</v>
      </c>
      <c r="D1332" t="s">
        <v>215</v>
      </c>
      <c r="E1332" t="s">
        <v>216</v>
      </c>
      <c r="F1332" t="s">
        <v>4372</v>
      </c>
      <c r="G1332" t="s">
        <v>4373</v>
      </c>
      <c r="H1332" t="s">
        <v>4373</v>
      </c>
      <c r="I1332" s="14">
        <v>44379.73474537037</v>
      </c>
      <c r="J1332" t="s">
        <v>96</v>
      </c>
      <c r="K1332" t="s">
        <v>97</v>
      </c>
      <c r="L1332" t="s">
        <v>98</v>
      </c>
      <c r="M1332" t="s">
        <v>4256</v>
      </c>
      <c r="N1332" t="s">
        <v>98</v>
      </c>
      <c r="O1332" t="b">
        <v>0</v>
      </c>
      <c r="P1332">
        <v>2021</v>
      </c>
      <c r="Q1332" t="s">
        <v>10178</v>
      </c>
      <c r="R1332">
        <v>2</v>
      </c>
      <c r="S1332" t="s">
        <v>10169</v>
      </c>
      <c r="T1332">
        <v>17</v>
      </c>
    </row>
    <row r="1333" spans="1:20">
      <c r="A1333" s="20">
        <v>1331</v>
      </c>
      <c r="B1333" t="s">
        <v>4374</v>
      </c>
      <c r="C1333" t="s">
        <v>35</v>
      </c>
      <c r="D1333" t="s">
        <v>873</v>
      </c>
      <c r="E1333" t="s">
        <v>874</v>
      </c>
      <c r="F1333" t="s">
        <v>1343</v>
      </c>
      <c r="G1333" t="s">
        <v>4375</v>
      </c>
      <c r="H1333" t="s">
        <v>11166</v>
      </c>
      <c r="I1333" s="14">
        <v>44379.737638888888</v>
      </c>
      <c r="J1333" t="s">
        <v>96</v>
      </c>
      <c r="K1333" t="s">
        <v>97</v>
      </c>
      <c r="L1333" t="s">
        <v>109</v>
      </c>
      <c r="M1333" t="s">
        <v>4376</v>
      </c>
      <c r="N1333" t="s">
        <v>109</v>
      </c>
      <c r="O1333" t="b">
        <v>0</v>
      </c>
      <c r="P1333">
        <v>2021</v>
      </c>
      <c r="Q1333" t="s">
        <v>10178</v>
      </c>
      <c r="R1333">
        <v>2</v>
      </c>
      <c r="S1333" t="s">
        <v>10169</v>
      </c>
      <c r="T1333">
        <v>17</v>
      </c>
    </row>
    <row r="1334" spans="1:20">
      <c r="A1334" s="20">
        <v>1332</v>
      </c>
      <c r="B1334" t="s">
        <v>4377</v>
      </c>
      <c r="C1334" t="s">
        <v>36</v>
      </c>
      <c r="D1334" t="s">
        <v>37</v>
      </c>
      <c r="E1334" t="s">
        <v>133</v>
      </c>
      <c r="F1334" t="s">
        <v>1062</v>
      </c>
      <c r="G1334" t="s">
        <v>4378</v>
      </c>
      <c r="H1334" t="s">
        <v>11167</v>
      </c>
      <c r="I1334" s="14">
        <v>44380.34878472222</v>
      </c>
      <c r="J1334" t="s">
        <v>96</v>
      </c>
      <c r="K1334" t="s">
        <v>114</v>
      </c>
      <c r="L1334" t="s">
        <v>4379</v>
      </c>
      <c r="M1334" t="s">
        <v>4380</v>
      </c>
      <c r="N1334" t="s">
        <v>98</v>
      </c>
      <c r="O1334" t="b">
        <v>1</v>
      </c>
      <c r="P1334">
        <v>2021</v>
      </c>
      <c r="Q1334" t="s">
        <v>10178</v>
      </c>
      <c r="R1334">
        <v>3</v>
      </c>
      <c r="S1334" t="s">
        <v>10171</v>
      </c>
      <c r="T1334">
        <v>8</v>
      </c>
    </row>
    <row r="1335" spans="1:20">
      <c r="A1335" s="20">
        <v>1333</v>
      </c>
      <c r="B1335" t="s">
        <v>4382</v>
      </c>
      <c r="C1335" t="s">
        <v>42</v>
      </c>
      <c r="D1335" t="s">
        <v>375</v>
      </c>
      <c r="E1335" t="s">
        <v>376</v>
      </c>
      <c r="F1335" t="s">
        <v>2414</v>
      </c>
      <c r="G1335" t="s">
        <v>4383</v>
      </c>
      <c r="H1335" t="s">
        <v>4383</v>
      </c>
      <c r="I1335" s="14">
        <v>44380.40520833333</v>
      </c>
      <c r="J1335" t="s">
        <v>96</v>
      </c>
      <c r="K1335" t="s">
        <v>97</v>
      </c>
      <c r="L1335" t="s">
        <v>98</v>
      </c>
      <c r="M1335" t="s">
        <v>4384</v>
      </c>
      <c r="N1335" t="s">
        <v>98</v>
      </c>
      <c r="O1335" t="b">
        <v>0</v>
      </c>
      <c r="P1335">
        <v>2021</v>
      </c>
      <c r="Q1335" t="s">
        <v>10178</v>
      </c>
      <c r="R1335">
        <v>3</v>
      </c>
      <c r="S1335" t="s">
        <v>10171</v>
      </c>
      <c r="T1335">
        <v>9</v>
      </c>
    </row>
    <row r="1336" spans="1:20">
      <c r="A1336" s="20">
        <v>1334</v>
      </c>
      <c r="B1336" t="s">
        <v>4385</v>
      </c>
      <c r="C1336" t="s">
        <v>35</v>
      </c>
      <c r="D1336" t="s">
        <v>124</v>
      </c>
      <c r="E1336" t="s">
        <v>125</v>
      </c>
      <c r="F1336" t="s">
        <v>770</v>
      </c>
      <c r="G1336" t="s">
        <v>4386</v>
      </c>
      <c r="H1336" t="s">
        <v>11168</v>
      </c>
      <c r="I1336" s="14">
        <v>44382.401354166657</v>
      </c>
      <c r="J1336" t="s">
        <v>96</v>
      </c>
      <c r="K1336" t="s">
        <v>97</v>
      </c>
      <c r="L1336" t="s">
        <v>109</v>
      </c>
      <c r="M1336" t="s">
        <v>4233</v>
      </c>
      <c r="N1336" t="s">
        <v>109</v>
      </c>
      <c r="O1336" t="b">
        <v>0</v>
      </c>
      <c r="P1336">
        <v>2021</v>
      </c>
      <c r="Q1336" t="s">
        <v>10178</v>
      </c>
      <c r="R1336">
        <v>5</v>
      </c>
      <c r="S1336" t="s">
        <v>10165</v>
      </c>
      <c r="T1336">
        <v>9</v>
      </c>
    </row>
    <row r="1337" spans="1:20">
      <c r="A1337" s="20">
        <v>1335</v>
      </c>
      <c r="B1337" t="s">
        <v>4387</v>
      </c>
      <c r="C1337" t="s">
        <v>44</v>
      </c>
      <c r="D1337" t="s">
        <v>375</v>
      </c>
      <c r="E1337" t="s">
        <v>376</v>
      </c>
      <c r="F1337" t="s">
        <v>4000</v>
      </c>
      <c r="G1337" t="s">
        <v>2568</v>
      </c>
      <c r="H1337" t="s">
        <v>2568</v>
      </c>
      <c r="I1337" s="14">
        <v>44382.426631944443</v>
      </c>
      <c r="J1337" t="s">
        <v>96</v>
      </c>
      <c r="K1337" t="s">
        <v>97</v>
      </c>
      <c r="L1337" t="s">
        <v>98</v>
      </c>
      <c r="M1337" t="s">
        <v>4388</v>
      </c>
      <c r="N1337" t="s">
        <v>98</v>
      </c>
      <c r="O1337" t="b">
        <v>0</v>
      </c>
      <c r="P1337">
        <v>2021</v>
      </c>
      <c r="Q1337" t="s">
        <v>10178</v>
      </c>
      <c r="R1337">
        <v>5</v>
      </c>
      <c r="S1337" t="s">
        <v>10165</v>
      </c>
      <c r="T1337">
        <v>10</v>
      </c>
    </row>
    <row r="1338" spans="1:20">
      <c r="A1338" s="20">
        <v>1336</v>
      </c>
      <c r="B1338" t="s">
        <v>4389</v>
      </c>
      <c r="C1338" t="s">
        <v>42</v>
      </c>
      <c r="D1338" t="s">
        <v>92</v>
      </c>
      <c r="E1338" t="s">
        <v>1427</v>
      </c>
      <c r="F1338" t="s">
        <v>3057</v>
      </c>
      <c r="G1338" t="s">
        <v>4390</v>
      </c>
      <c r="H1338" t="s">
        <v>11169</v>
      </c>
      <c r="I1338" s="14">
        <v>44382.477500000001</v>
      </c>
      <c r="J1338" t="s">
        <v>96</v>
      </c>
      <c r="K1338" t="s">
        <v>97</v>
      </c>
      <c r="L1338" t="s">
        <v>98</v>
      </c>
      <c r="M1338" t="s">
        <v>4391</v>
      </c>
      <c r="N1338" t="s">
        <v>98</v>
      </c>
      <c r="O1338" t="b">
        <v>0</v>
      </c>
      <c r="P1338">
        <v>2021</v>
      </c>
      <c r="Q1338" t="s">
        <v>10178</v>
      </c>
      <c r="R1338">
        <v>5</v>
      </c>
      <c r="S1338" t="s">
        <v>10165</v>
      </c>
      <c r="T1338">
        <v>11</v>
      </c>
    </row>
    <row r="1339" spans="1:20">
      <c r="A1339" s="20">
        <v>1337</v>
      </c>
      <c r="B1339" t="s">
        <v>4392</v>
      </c>
      <c r="C1339" t="s">
        <v>42</v>
      </c>
      <c r="D1339" t="s">
        <v>375</v>
      </c>
      <c r="E1339" t="s">
        <v>376</v>
      </c>
      <c r="F1339" t="s">
        <v>2061</v>
      </c>
      <c r="G1339" t="s">
        <v>2568</v>
      </c>
      <c r="H1339" t="s">
        <v>2568</v>
      </c>
      <c r="I1339" s="14">
        <v>44382.511412037027</v>
      </c>
      <c r="J1339" t="s">
        <v>96</v>
      </c>
      <c r="K1339" t="s">
        <v>97</v>
      </c>
      <c r="L1339" t="s">
        <v>98</v>
      </c>
      <c r="M1339" t="s">
        <v>4393</v>
      </c>
      <c r="N1339" t="s">
        <v>98</v>
      </c>
      <c r="O1339" t="b">
        <v>0</v>
      </c>
      <c r="P1339">
        <v>2021</v>
      </c>
      <c r="Q1339" t="s">
        <v>10178</v>
      </c>
      <c r="R1339">
        <v>5</v>
      </c>
      <c r="S1339" t="s">
        <v>10165</v>
      </c>
      <c r="T1339">
        <v>12</v>
      </c>
    </row>
    <row r="1340" spans="1:20">
      <c r="A1340" s="20">
        <v>1338</v>
      </c>
      <c r="B1340" t="s">
        <v>4394</v>
      </c>
      <c r="C1340" t="s">
        <v>36</v>
      </c>
      <c r="D1340" t="s">
        <v>37</v>
      </c>
      <c r="E1340" t="s">
        <v>139</v>
      </c>
      <c r="F1340" t="s">
        <v>444</v>
      </c>
      <c r="G1340" t="s">
        <v>4395</v>
      </c>
      <c r="H1340" t="s">
        <v>11170</v>
      </c>
      <c r="I1340" s="14">
        <v>44382.561516203707</v>
      </c>
      <c r="J1340" t="s">
        <v>96</v>
      </c>
      <c r="K1340" t="s">
        <v>97</v>
      </c>
      <c r="L1340" t="s">
        <v>107</v>
      </c>
      <c r="M1340" t="s">
        <v>4396</v>
      </c>
      <c r="N1340" t="s">
        <v>107</v>
      </c>
      <c r="O1340" t="b">
        <v>0</v>
      </c>
      <c r="P1340">
        <v>2021</v>
      </c>
      <c r="Q1340" t="s">
        <v>10178</v>
      </c>
      <c r="R1340">
        <v>5</v>
      </c>
      <c r="S1340" t="s">
        <v>10165</v>
      </c>
      <c r="T1340">
        <v>13</v>
      </c>
    </row>
    <row r="1341" spans="1:20">
      <c r="A1341" s="20">
        <v>1339</v>
      </c>
      <c r="B1341" t="s">
        <v>4397</v>
      </c>
      <c r="C1341" t="s">
        <v>44</v>
      </c>
      <c r="D1341" t="s">
        <v>375</v>
      </c>
      <c r="E1341" t="s">
        <v>376</v>
      </c>
      <c r="F1341" t="s">
        <v>4398</v>
      </c>
      <c r="G1341" t="s">
        <v>4399</v>
      </c>
      <c r="H1341" t="s">
        <v>11171</v>
      </c>
      <c r="I1341" s="14">
        <v>44382.574641203697</v>
      </c>
      <c r="J1341" t="s">
        <v>96</v>
      </c>
      <c r="K1341" t="s">
        <v>114</v>
      </c>
      <c r="L1341" t="s">
        <v>98</v>
      </c>
      <c r="M1341" t="s">
        <v>4400</v>
      </c>
      <c r="N1341" t="s">
        <v>98</v>
      </c>
      <c r="O1341" t="b">
        <v>0</v>
      </c>
      <c r="P1341">
        <v>2021</v>
      </c>
      <c r="Q1341" t="s">
        <v>10178</v>
      </c>
      <c r="R1341">
        <v>5</v>
      </c>
      <c r="S1341" t="s">
        <v>10165</v>
      </c>
      <c r="T1341">
        <v>13</v>
      </c>
    </row>
    <row r="1342" spans="1:20">
      <c r="A1342" s="20">
        <v>1340</v>
      </c>
      <c r="B1342" t="s">
        <v>4401</v>
      </c>
      <c r="C1342" t="s">
        <v>35</v>
      </c>
      <c r="D1342" t="s">
        <v>124</v>
      </c>
      <c r="E1342" t="s">
        <v>125</v>
      </c>
      <c r="F1342" t="s">
        <v>1029</v>
      </c>
      <c r="G1342" t="s">
        <v>145</v>
      </c>
      <c r="H1342" t="s">
        <v>10200</v>
      </c>
      <c r="I1342" s="14">
        <v>44382.600046296298</v>
      </c>
      <c r="J1342" t="s">
        <v>96</v>
      </c>
      <c r="K1342" t="s">
        <v>97</v>
      </c>
      <c r="L1342" t="s">
        <v>109</v>
      </c>
      <c r="M1342" t="s">
        <v>4233</v>
      </c>
      <c r="N1342" t="s">
        <v>109</v>
      </c>
      <c r="O1342" t="b">
        <v>1</v>
      </c>
      <c r="P1342">
        <v>2021</v>
      </c>
      <c r="Q1342" t="s">
        <v>10178</v>
      </c>
      <c r="R1342">
        <v>5</v>
      </c>
      <c r="S1342" t="s">
        <v>10165</v>
      </c>
      <c r="T1342">
        <v>14</v>
      </c>
    </row>
    <row r="1343" spans="1:20">
      <c r="A1343" s="20">
        <v>1341</v>
      </c>
      <c r="B1343" t="s">
        <v>4402</v>
      </c>
      <c r="C1343" t="s">
        <v>44</v>
      </c>
      <c r="D1343" t="s">
        <v>507</v>
      </c>
      <c r="E1343" t="s">
        <v>508</v>
      </c>
      <c r="F1343" t="s">
        <v>4403</v>
      </c>
      <c r="G1343" t="s">
        <v>4404</v>
      </c>
      <c r="H1343" t="s">
        <v>11172</v>
      </c>
      <c r="I1343" s="14">
        <v>44382.623194444437</v>
      </c>
      <c r="J1343" t="s">
        <v>96</v>
      </c>
      <c r="K1343" t="s">
        <v>114</v>
      </c>
      <c r="L1343" t="s">
        <v>98</v>
      </c>
      <c r="M1343" t="s">
        <v>4405</v>
      </c>
      <c r="N1343" t="s">
        <v>98</v>
      </c>
      <c r="O1343" t="b">
        <v>0</v>
      </c>
      <c r="P1343">
        <v>2021</v>
      </c>
      <c r="Q1343" t="s">
        <v>10178</v>
      </c>
      <c r="R1343">
        <v>5</v>
      </c>
      <c r="S1343" t="s">
        <v>10165</v>
      </c>
      <c r="T1343">
        <v>14</v>
      </c>
    </row>
    <row r="1344" spans="1:20">
      <c r="A1344" s="20">
        <v>1342</v>
      </c>
      <c r="B1344" t="s">
        <v>4406</v>
      </c>
      <c r="C1344" t="s">
        <v>42</v>
      </c>
      <c r="D1344" t="s">
        <v>507</v>
      </c>
      <c r="E1344" t="s">
        <v>508</v>
      </c>
      <c r="F1344" t="s">
        <v>4035</v>
      </c>
      <c r="G1344" t="s">
        <v>540</v>
      </c>
      <c r="H1344" t="s">
        <v>10288</v>
      </c>
      <c r="I1344" s="14">
        <v>44382.636481481481</v>
      </c>
      <c r="J1344" t="s">
        <v>96</v>
      </c>
      <c r="K1344" t="s">
        <v>97</v>
      </c>
      <c r="L1344" t="s">
        <v>98</v>
      </c>
      <c r="M1344" t="s">
        <v>4407</v>
      </c>
      <c r="N1344" t="s">
        <v>98</v>
      </c>
      <c r="O1344" t="b">
        <v>0</v>
      </c>
      <c r="P1344">
        <v>2021</v>
      </c>
      <c r="Q1344" t="s">
        <v>10178</v>
      </c>
      <c r="R1344">
        <v>5</v>
      </c>
      <c r="S1344" t="s">
        <v>10165</v>
      </c>
      <c r="T1344">
        <v>15</v>
      </c>
    </row>
    <row r="1345" spans="1:20">
      <c r="A1345" s="20">
        <v>1343</v>
      </c>
      <c r="B1345" t="s">
        <v>4408</v>
      </c>
      <c r="C1345" t="s">
        <v>35</v>
      </c>
      <c r="D1345" t="s">
        <v>124</v>
      </c>
      <c r="E1345" t="s">
        <v>144</v>
      </c>
      <c r="F1345" t="s">
        <v>380</v>
      </c>
      <c r="G1345" t="s">
        <v>145</v>
      </c>
      <c r="H1345" t="s">
        <v>10200</v>
      </c>
      <c r="I1345" s="14">
        <v>44382.652372685188</v>
      </c>
      <c r="J1345" t="s">
        <v>96</v>
      </c>
      <c r="K1345" t="s">
        <v>97</v>
      </c>
      <c r="L1345" t="s">
        <v>109</v>
      </c>
      <c r="M1345" t="s">
        <v>2272</v>
      </c>
      <c r="N1345" t="s">
        <v>109</v>
      </c>
      <c r="O1345" t="b">
        <v>0</v>
      </c>
      <c r="P1345">
        <v>2021</v>
      </c>
      <c r="Q1345" t="s">
        <v>10178</v>
      </c>
      <c r="R1345">
        <v>5</v>
      </c>
      <c r="S1345" t="s">
        <v>10165</v>
      </c>
      <c r="T1345">
        <v>15</v>
      </c>
    </row>
    <row r="1346" spans="1:20">
      <c r="A1346" s="20">
        <v>1344</v>
      </c>
      <c r="B1346" t="s">
        <v>4409</v>
      </c>
      <c r="C1346" t="s">
        <v>35</v>
      </c>
      <c r="D1346" t="s">
        <v>225</v>
      </c>
      <c r="E1346" t="s">
        <v>226</v>
      </c>
      <c r="F1346" t="s">
        <v>258</v>
      </c>
      <c r="G1346" t="s">
        <v>1086</v>
      </c>
      <c r="H1346" t="s">
        <v>10423</v>
      </c>
      <c r="I1346" s="14">
        <v>44383.40115740741</v>
      </c>
      <c r="J1346" t="s">
        <v>96</v>
      </c>
      <c r="K1346" t="s">
        <v>114</v>
      </c>
      <c r="L1346" t="s">
        <v>136</v>
      </c>
      <c r="M1346" t="s">
        <v>4410</v>
      </c>
      <c r="N1346" t="s">
        <v>136</v>
      </c>
      <c r="O1346" t="b">
        <v>0</v>
      </c>
      <c r="P1346">
        <v>2021</v>
      </c>
      <c r="Q1346" t="s">
        <v>10178</v>
      </c>
      <c r="R1346">
        <v>6</v>
      </c>
      <c r="S1346" t="s">
        <v>10166</v>
      </c>
      <c r="T1346">
        <v>9</v>
      </c>
    </row>
    <row r="1347" spans="1:20">
      <c r="A1347" s="20">
        <v>1345</v>
      </c>
      <c r="B1347" t="s">
        <v>4411</v>
      </c>
      <c r="C1347" t="s">
        <v>35</v>
      </c>
      <c r="D1347" t="s">
        <v>124</v>
      </c>
      <c r="E1347" t="s">
        <v>144</v>
      </c>
      <c r="F1347" t="s">
        <v>593</v>
      </c>
      <c r="G1347" t="s">
        <v>4412</v>
      </c>
      <c r="H1347" t="s">
        <v>11173</v>
      </c>
      <c r="I1347" s="14">
        <v>44383.440486111111</v>
      </c>
      <c r="J1347" t="s">
        <v>96</v>
      </c>
      <c r="K1347" t="s">
        <v>97</v>
      </c>
      <c r="L1347" t="s">
        <v>109</v>
      </c>
      <c r="M1347" t="s">
        <v>806</v>
      </c>
      <c r="N1347" t="s">
        <v>109</v>
      </c>
      <c r="O1347" t="b">
        <v>0</v>
      </c>
      <c r="P1347">
        <v>2021</v>
      </c>
      <c r="Q1347" t="s">
        <v>10178</v>
      </c>
      <c r="R1347">
        <v>6</v>
      </c>
      <c r="S1347" t="s">
        <v>10166</v>
      </c>
      <c r="T1347">
        <v>10</v>
      </c>
    </row>
    <row r="1348" spans="1:20">
      <c r="A1348" s="20">
        <v>1346</v>
      </c>
      <c r="B1348" t="s">
        <v>4413</v>
      </c>
      <c r="C1348" t="s">
        <v>60</v>
      </c>
      <c r="D1348" t="s">
        <v>457</v>
      </c>
      <c r="E1348" t="s">
        <v>708</v>
      </c>
      <c r="F1348" t="s">
        <v>4414</v>
      </c>
      <c r="G1348" t="s">
        <v>1635</v>
      </c>
      <c r="H1348" t="s">
        <v>10557</v>
      </c>
      <c r="I1348" s="14">
        <v>44383.484513888892</v>
      </c>
      <c r="J1348" t="s">
        <v>96</v>
      </c>
      <c r="K1348" t="s">
        <v>97</v>
      </c>
      <c r="L1348" t="s">
        <v>98</v>
      </c>
      <c r="M1348" t="s">
        <v>4415</v>
      </c>
      <c r="N1348" t="s">
        <v>98</v>
      </c>
      <c r="O1348" t="b">
        <v>0</v>
      </c>
      <c r="P1348">
        <v>2021</v>
      </c>
      <c r="Q1348" t="s">
        <v>10178</v>
      </c>
      <c r="R1348">
        <v>6</v>
      </c>
      <c r="S1348" t="s">
        <v>10166</v>
      </c>
      <c r="T1348">
        <v>11</v>
      </c>
    </row>
    <row r="1349" spans="1:20">
      <c r="A1349" s="20">
        <v>1347</v>
      </c>
      <c r="B1349" t="s">
        <v>4416</v>
      </c>
      <c r="C1349" t="s">
        <v>24</v>
      </c>
      <c r="D1349" t="s">
        <v>24</v>
      </c>
      <c r="E1349" t="s">
        <v>474</v>
      </c>
      <c r="F1349" t="s">
        <v>258</v>
      </c>
      <c r="G1349" t="s">
        <v>4417</v>
      </c>
      <c r="H1349" t="s">
        <v>11174</v>
      </c>
      <c r="I1349" s="14">
        <v>44383.517430555563</v>
      </c>
      <c r="J1349" t="s">
        <v>96</v>
      </c>
      <c r="K1349" t="s">
        <v>97</v>
      </c>
      <c r="L1349" t="s">
        <v>98</v>
      </c>
      <c r="M1349" t="s">
        <v>4418</v>
      </c>
      <c r="N1349" t="s">
        <v>98</v>
      </c>
      <c r="O1349" t="b">
        <v>0</v>
      </c>
      <c r="P1349">
        <v>2021</v>
      </c>
      <c r="Q1349" t="s">
        <v>10178</v>
      </c>
      <c r="R1349">
        <v>6</v>
      </c>
      <c r="S1349" t="s">
        <v>10166</v>
      </c>
      <c r="T1349">
        <v>12</v>
      </c>
    </row>
    <row r="1350" spans="1:20">
      <c r="A1350" s="20">
        <v>1348</v>
      </c>
      <c r="B1350" t="s">
        <v>4419</v>
      </c>
      <c r="C1350" t="s">
        <v>35</v>
      </c>
      <c r="D1350" t="s">
        <v>124</v>
      </c>
      <c r="E1350" t="s">
        <v>144</v>
      </c>
      <c r="F1350" t="s">
        <v>357</v>
      </c>
      <c r="G1350" t="s">
        <v>4420</v>
      </c>
      <c r="H1350" t="s">
        <v>11175</v>
      </c>
      <c r="I1350" s="14">
        <v>44383.533402777779</v>
      </c>
      <c r="J1350" t="s">
        <v>96</v>
      </c>
      <c r="K1350" t="s">
        <v>97</v>
      </c>
      <c r="L1350" t="s">
        <v>109</v>
      </c>
      <c r="M1350" t="s">
        <v>146</v>
      </c>
      <c r="N1350" t="s">
        <v>109</v>
      </c>
      <c r="O1350" t="b">
        <v>0</v>
      </c>
      <c r="P1350">
        <v>2021</v>
      </c>
      <c r="Q1350" t="s">
        <v>10178</v>
      </c>
      <c r="R1350">
        <v>6</v>
      </c>
      <c r="S1350" t="s">
        <v>10166</v>
      </c>
      <c r="T1350">
        <v>12</v>
      </c>
    </row>
    <row r="1351" spans="1:20">
      <c r="A1351" s="20">
        <v>1349</v>
      </c>
      <c r="B1351" t="s">
        <v>4421</v>
      </c>
      <c r="C1351" t="s">
        <v>24</v>
      </c>
      <c r="D1351" t="s">
        <v>24</v>
      </c>
      <c r="E1351" t="s">
        <v>318</v>
      </c>
      <c r="F1351" t="s">
        <v>625</v>
      </c>
      <c r="G1351" t="s">
        <v>4422</v>
      </c>
      <c r="H1351" t="s">
        <v>11176</v>
      </c>
      <c r="I1351" s="14">
        <v>44383.554236111107</v>
      </c>
      <c r="J1351" t="s">
        <v>105</v>
      </c>
      <c r="K1351" t="s">
        <v>114</v>
      </c>
      <c r="L1351" t="s">
        <v>136</v>
      </c>
      <c r="M1351" t="s">
        <v>4423</v>
      </c>
      <c r="N1351" t="s">
        <v>136</v>
      </c>
      <c r="O1351" t="b">
        <v>1</v>
      </c>
      <c r="P1351">
        <v>2021</v>
      </c>
      <c r="Q1351" t="s">
        <v>10178</v>
      </c>
      <c r="R1351">
        <v>6</v>
      </c>
      <c r="S1351" t="s">
        <v>10166</v>
      </c>
      <c r="T1351">
        <v>13</v>
      </c>
    </row>
    <row r="1352" spans="1:20">
      <c r="A1352" s="20">
        <v>1350</v>
      </c>
      <c r="B1352" t="s">
        <v>4424</v>
      </c>
      <c r="C1352" t="s">
        <v>35</v>
      </c>
      <c r="D1352" t="s">
        <v>124</v>
      </c>
      <c r="E1352" t="s">
        <v>144</v>
      </c>
      <c r="F1352" t="s">
        <v>479</v>
      </c>
      <c r="G1352" t="s">
        <v>4420</v>
      </c>
      <c r="H1352" t="s">
        <v>11175</v>
      </c>
      <c r="I1352" s="14">
        <v>44383.59302083333</v>
      </c>
      <c r="J1352" t="s">
        <v>96</v>
      </c>
      <c r="K1352" t="s">
        <v>97</v>
      </c>
      <c r="L1352" t="s">
        <v>109</v>
      </c>
      <c r="M1352" t="s">
        <v>146</v>
      </c>
      <c r="N1352" t="s">
        <v>109</v>
      </c>
      <c r="O1352" t="b">
        <v>0</v>
      </c>
      <c r="P1352">
        <v>2021</v>
      </c>
      <c r="Q1352" t="s">
        <v>10178</v>
      </c>
      <c r="R1352">
        <v>6</v>
      </c>
      <c r="S1352" t="s">
        <v>10166</v>
      </c>
      <c r="T1352">
        <v>14</v>
      </c>
    </row>
    <row r="1353" spans="1:20">
      <c r="A1353" s="20">
        <v>1351</v>
      </c>
      <c r="B1353" t="s">
        <v>4425</v>
      </c>
      <c r="C1353" t="s">
        <v>42</v>
      </c>
      <c r="D1353" t="s">
        <v>375</v>
      </c>
      <c r="E1353" t="s">
        <v>376</v>
      </c>
      <c r="F1353" t="s">
        <v>3354</v>
      </c>
      <c r="G1353" t="s">
        <v>2396</v>
      </c>
      <c r="H1353" t="s">
        <v>10736</v>
      </c>
      <c r="I1353" s="14">
        <v>44383.596099537041</v>
      </c>
      <c r="J1353" t="s">
        <v>96</v>
      </c>
      <c r="K1353" t="s">
        <v>97</v>
      </c>
      <c r="L1353" t="s">
        <v>98</v>
      </c>
      <c r="M1353" t="s">
        <v>4426</v>
      </c>
      <c r="N1353" t="s">
        <v>98</v>
      </c>
      <c r="O1353" t="b">
        <v>0</v>
      </c>
      <c r="P1353">
        <v>2021</v>
      </c>
      <c r="Q1353" t="s">
        <v>10178</v>
      </c>
      <c r="R1353">
        <v>6</v>
      </c>
      <c r="S1353" t="s">
        <v>10166</v>
      </c>
      <c r="T1353">
        <v>14</v>
      </c>
    </row>
    <row r="1354" spans="1:20">
      <c r="A1354" s="20">
        <v>1352</v>
      </c>
      <c r="B1354" t="s">
        <v>4427</v>
      </c>
      <c r="C1354" t="s">
        <v>42</v>
      </c>
      <c r="D1354" t="s">
        <v>375</v>
      </c>
      <c r="E1354" t="s">
        <v>376</v>
      </c>
      <c r="F1354" t="s">
        <v>3354</v>
      </c>
      <c r="G1354" t="s">
        <v>2396</v>
      </c>
      <c r="H1354" t="s">
        <v>10736</v>
      </c>
      <c r="I1354" s="14">
        <v>44383.624305555553</v>
      </c>
      <c r="J1354" t="s">
        <v>96</v>
      </c>
      <c r="K1354" t="s">
        <v>114</v>
      </c>
      <c r="L1354" t="s">
        <v>98</v>
      </c>
      <c r="M1354" t="s">
        <v>4428</v>
      </c>
      <c r="N1354" t="s">
        <v>98</v>
      </c>
      <c r="O1354" t="b">
        <v>0</v>
      </c>
      <c r="P1354">
        <v>2021</v>
      </c>
      <c r="Q1354" t="s">
        <v>10178</v>
      </c>
      <c r="R1354">
        <v>6</v>
      </c>
      <c r="S1354" t="s">
        <v>10166</v>
      </c>
      <c r="T1354">
        <v>14</v>
      </c>
    </row>
    <row r="1355" spans="1:20">
      <c r="A1355" s="20">
        <v>1353</v>
      </c>
      <c r="B1355" t="s">
        <v>4429</v>
      </c>
      <c r="C1355" t="s">
        <v>42</v>
      </c>
      <c r="D1355" t="s">
        <v>375</v>
      </c>
      <c r="E1355" t="s">
        <v>376</v>
      </c>
      <c r="F1355" t="s">
        <v>4169</v>
      </c>
      <c r="G1355" t="s">
        <v>2396</v>
      </c>
      <c r="H1355" t="s">
        <v>10736</v>
      </c>
      <c r="I1355" s="14">
        <v>44383.648333333331</v>
      </c>
      <c r="J1355" t="s">
        <v>96</v>
      </c>
      <c r="K1355" t="s">
        <v>114</v>
      </c>
      <c r="L1355" t="s">
        <v>98</v>
      </c>
      <c r="M1355" t="s">
        <v>4430</v>
      </c>
      <c r="N1355" t="s">
        <v>98</v>
      </c>
      <c r="O1355" t="b">
        <v>0</v>
      </c>
      <c r="P1355">
        <v>2021</v>
      </c>
      <c r="Q1355" t="s">
        <v>10178</v>
      </c>
      <c r="R1355">
        <v>6</v>
      </c>
      <c r="S1355" t="s">
        <v>10166</v>
      </c>
      <c r="T1355">
        <v>15</v>
      </c>
    </row>
    <row r="1356" spans="1:20">
      <c r="A1356" s="20">
        <v>1354</v>
      </c>
      <c r="B1356" t="s">
        <v>4431</v>
      </c>
      <c r="C1356" t="s">
        <v>28</v>
      </c>
      <c r="D1356" t="s">
        <v>28</v>
      </c>
      <c r="E1356" t="s">
        <v>407</v>
      </c>
      <c r="F1356" t="s">
        <v>773</v>
      </c>
      <c r="G1356" t="s">
        <v>4432</v>
      </c>
      <c r="H1356" t="s">
        <v>11177</v>
      </c>
      <c r="I1356" s="14">
        <v>44383.698263888888</v>
      </c>
      <c r="J1356" t="s">
        <v>96</v>
      </c>
      <c r="K1356" t="s">
        <v>97</v>
      </c>
      <c r="L1356" t="s">
        <v>98</v>
      </c>
      <c r="M1356" t="s">
        <v>4433</v>
      </c>
      <c r="N1356" t="s">
        <v>98</v>
      </c>
      <c r="O1356" t="b">
        <v>0</v>
      </c>
      <c r="P1356">
        <v>2021</v>
      </c>
      <c r="Q1356" t="s">
        <v>10178</v>
      </c>
      <c r="R1356">
        <v>6</v>
      </c>
      <c r="S1356" t="s">
        <v>10166</v>
      </c>
      <c r="T1356">
        <v>16</v>
      </c>
    </row>
    <row r="1357" spans="1:20">
      <c r="A1357" s="20">
        <v>1355</v>
      </c>
      <c r="B1357" t="s">
        <v>4434</v>
      </c>
      <c r="C1357" t="s">
        <v>60</v>
      </c>
      <c r="D1357" t="s">
        <v>457</v>
      </c>
      <c r="E1357" t="s">
        <v>708</v>
      </c>
      <c r="F1357" t="s">
        <v>4435</v>
      </c>
      <c r="G1357" t="s">
        <v>1235</v>
      </c>
      <c r="H1357" t="s">
        <v>10458</v>
      </c>
      <c r="I1357" s="14">
        <v>44383.733611111107</v>
      </c>
      <c r="J1357" t="s">
        <v>96</v>
      </c>
      <c r="K1357" t="s">
        <v>114</v>
      </c>
      <c r="L1357" t="s">
        <v>98</v>
      </c>
      <c r="M1357" t="s">
        <v>4436</v>
      </c>
      <c r="N1357" t="s">
        <v>98</v>
      </c>
      <c r="O1357" t="b">
        <v>1</v>
      </c>
      <c r="P1357">
        <v>2021</v>
      </c>
      <c r="Q1357" t="s">
        <v>10178</v>
      </c>
      <c r="R1357">
        <v>6</v>
      </c>
      <c r="S1357" t="s">
        <v>10166</v>
      </c>
      <c r="T1357">
        <v>17</v>
      </c>
    </row>
    <row r="1358" spans="1:20">
      <c r="A1358" s="20">
        <v>1356</v>
      </c>
      <c r="B1358" t="s">
        <v>4437</v>
      </c>
      <c r="C1358" t="s">
        <v>44</v>
      </c>
      <c r="D1358" t="s">
        <v>375</v>
      </c>
      <c r="E1358" t="s">
        <v>376</v>
      </c>
      <c r="F1358" t="s">
        <v>2987</v>
      </c>
      <c r="G1358" t="s">
        <v>4438</v>
      </c>
      <c r="H1358" t="s">
        <v>11178</v>
      </c>
      <c r="I1358" s="14">
        <v>44383.75986111111</v>
      </c>
      <c r="J1358" t="s">
        <v>96</v>
      </c>
      <c r="K1358" t="s">
        <v>97</v>
      </c>
      <c r="L1358" t="s">
        <v>98</v>
      </c>
      <c r="M1358" t="s">
        <v>4239</v>
      </c>
      <c r="N1358" t="s">
        <v>98</v>
      </c>
      <c r="O1358" t="b">
        <v>0</v>
      </c>
      <c r="P1358">
        <v>2021</v>
      </c>
      <c r="Q1358" t="s">
        <v>10178</v>
      </c>
      <c r="R1358">
        <v>6</v>
      </c>
      <c r="S1358" t="s">
        <v>10166</v>
      </c>
      <c r="T1358">
        <v>18</v>
      </c>
    </row>
    <row r="1359" spans="1:20">
      <c r="A1359" s="20">
        <v>1357</v>
      </c>
      <c r="B1359" t="s">
        <v>4439</v>
      </c>
      <c r="C1359" t="s">
        <v>42</v>
      </c>
      <c r="D1359" t="s">
        <v>92</v>
      </c>
      <c r="E1359" t="s">
        <v>186</v>
      </c>
      <c r="F1359" t="s">
        <v>4440</v>
      </c>
      <c r="G1359" t="s">
        <v>4441</v>
      </c>
      <c r="H1359" t="s">
        <v>11179</v>
      </c>
      <c r="I1359" s="14">
        <v>44384.479247685187</v>
      </c>
      <c r="J1359" t="s">
        <v>96</v>
      </c>
      <c r="K1359" t="s">
        <v>97</v>
      </c>
      <c r="L1359" t="s">
        <v>98</v>
      </c>
      <c r="M1359" t="s">
        <v>4442</v>
      </c>
      <c r="N1359" t="s">
        <v>98</v>
      </c>
      <c r="O1359" t="b">
        <v>0</v>
      </c>
      <c r="P1359">
        <v>2021</v>
      </c>
      <c r="Q1359" t="s">
        <v>10178</v>
      </c>
      <c r="R1359">
        <v>7</v>
      </c>
      <c r="S1359" t="s">
        <v>10167</v>
      </c>
      <c r="T1359">
        <v>11</v>
      </c>
    </row>
    <row r="1360" spans="1:20">
      <c r="A1360" s="20">
        <v>1358</v>
      </c>
      <c r="B1360" t="s">
        <v>4443</v>
      </c>
      <c r="C1360" t="s">
        <v>44</v>
      </c>
      <c r="D1360" t="s">
        <v>375</v>
      </c>
      <c r="E1360" t="s">
        <v>376</v>
      </c>
      <c r="F1360" t="s">
        <v>4112</v>
      </c>
      <c r="G1360" t="s">
        <v>1529</v>
      </c>
      <c r="H1360" t="s">
        <v>10530</v>
      </c>
      <c r="I1360" s="14">
        <v>44384.483726851853</v>
      </c>
      <c r="J1360" t="s">
        <v>96</v>
      </c>
      <c r="K1360" t="s">
        <v>97</v>
      </c>
      <c r="L1360" t="s">
        <v>98</v>
      </c>
      <c r="M1360" t="s">
        <v>4444</v>
      </c>
      <c r="N1360" t="s">
        <v>98</v>
      </c>
      <c r="O1360" t="b">
        <v>0</v>
      </c>
      <c r="P1360">
        <v>2021</v>
      </c>
      <c r="Q1360" t="s">
        <v>10178</v>
      </c>
      <c r="R1360">
        <v>7</v>
      </c>
      <c r="S1360" t="s">
        <v>10167</v>
      </c>
      <c r="T1360">
        <v>11</v>
      </c>
    </row>
    <row r="1361" spans="1:20">
      <c r="A1361" s="20">
        <v>1359</v>
      </c>
      <c r="B1361" t="s">
        <v>4445</v>
      </c>
      <c r="C1361" t="s">
        <v>42</v>
      </c>
      <c r="D1361" t="s">
        <v>375</v>
      </c>
      <c r="E1361" t="s">
        <v>376</v>
      </c>
      <c r="F1361" t="s">
        <v>4446</v>
      </c>
      <c r="G1361" t="s">
        <v>4447</v>
      </c>
      <c r="H1361" t="s">
        <v>11180</v>
      </c>
      <c r="I1361" s="14">
        <v>44384.507094907407</v>
      </c>
      <c r="J1361" t="s">
        <v>96</v>
      </c>
      <c r="K1361" t="s">
        <v>114</v>
      </c>
      <c r="L1361" t="s">
        <v>98</v>
      </c>
      <c r="M1361" t="s">
        <v>4448</v>
      </c>
      <c r="N1361" t="s">
        <v>98</v>
      </c>
      <c r="O1361" t="b">
        <v>0</v>
      </c>
      <c r="P1361">
        <v>2021</v>
      </c>
      <c r="Q1361" t="s">
        <v>10178</v>
      </c>
      <c r="R1361">
        <v>7</v>
      </c>
      <c r="S1361" t="s">
        <v>10167</v>
      </c>
      <c r="T1361">
        <v>12</v>
      </c>
    </row>
    <row r="1362" spans="1:20">
      <c r="A1362" s="20">
        <v>1360</v>
      </c>
      <c r="B1362" t="s">
        <v>4449</v>
      </c>
      <c r="C1362" t="s">
        <v>35</v>
      </c>
      <c r="D1362" t="s">
        <v>180</v>
      </c>
      <c r="E1362" t="s">
        <v>181</v>
      </c>
      <c r="F1362" t="s">
        <v>2462</v>
      </c>
      <c r="G1362" t="s">
        <v>4450</v>
      </c>
      <c r="H1362" t="s">
        <v>11181</v>
      </c>
      <c r="I1362" s="14">
        <v>44384.531875000001</v>
      </c>
      <c r="J1362" t="s">
        <v>96</v>
      </c>
      <c r="K1362" t="s">
        <v>97</v>
      </c>
      <c r="L1362" t="s">
        <v>136</v>
      </c>
      <c r="M1362" t="s">
        <v>4451</v>
      </c>
      <c r="N1362" t="s">
        <v>136</v>
      </c>
      <c r="O1362" t="b">
        <v>1</v>
      </c>
      <c r="P1362">
        <v>2021</v>
      </c>
      <c r="Q1362" t="s">
        <v>10178</v>
      </c>
      <c r="R1362">
        <v>7</v>
      </c>
      <c r="S1362" t="s">
        <v>10167</v>
      </c>
      <c r="T1362">
        <v>12</v>
      </c>
    </row>
    <row r="1363" spans="1:20">
      <c r="A1363" s="20">
        <v>1361</v>
      </c>
      <c r="B1363" t="s">
        <v>4452</v>
      </c>
      <c r="C1363" t="s">
        <v>42</v>
      </c>
      <c r="D1363" t="s">
        <v>375</v>
      </c>
      <c r="E1363" t="s">
        <v>376</v>
      </c>
      <c r="F1363" t="s">
        <v>3902</v>
      </c>
      <c r="G1363" t="s">
        <v>4453</v>
      </c>
      <c r="H1363" t="s">
        <v>11182</v>
      </c>
      <c r="I1363" s="14">
        <v>44384.614872685182</v>
      </c>
      <c r="J1363" t="s">
        <v>96</v>
      </c>
      <c r="K1363" t="s">
        <v>97</v>
      </c>
      <c r="L1363" t="s">
        <v>98</v>
      </c>
      <c r="M1363" t="s">
        <v>4454</v>
      </c>
      <c r="N1363" t="s">
        <v>98</v>
      </c>
      <c r="O1363" t="b">
        <v>0</v>
      </c>
      <c r="P1363">
        <v>2021</v>
      </c>
      <c r="Q1363" t="s">
        <v>10178</v>
      </c>
      <c r="R1363">
        <v>7</v>
      </c>
      <c r="S1363" t="s">
        <v>10167</v>
      </c>
      <c r="T1363">
        <v>14</v>
      </c>
    </row>
    <row r="1364" spans="1:20">
      <c r="A1364" s="20">
        <v>1362</v>
      </c>
      <c r="B1364" t="s">
        <v>4455</v>
      </c>
      <c r="C1364" t="s">
        <v>42</v>
      </c>
      <c r="D1364" t="s">
        <v>215</v>
      </c>
      <c r="E1364" t="s">
        <v>216</v>
      </c>
      <c r="F1364" t="s">
        <v>2677</v>
      </c>
      <c r="G1364" t="s">
        <v>4456</v>
      </c>
      <c r="H1364" t="s">
        <v>11183</v>
      </c>
      <c r="I1364" s="14">
        <v>44384.667893518519</v>
      </c>
      <c r="J1364" t="s">
        <v>96</v>
      </c>
      <c r="K1364" t="s">
        <v>97</v>
      </c>
      <c r="L1364" t="s">
        <v>98</v>
      </c>
      <c r="M1364" t="s">
        <v>4457</v>
      </c>
      <c r="N1364" t="s">
        <v>98</v>
      </c>
      <c r="O1364" t="b">
        <v>0</v>
      </c>
      <c r="P1364">
        <v>2021</v>
      </c>
      <c r="Q1364" t="s">
        <v>10178</v>
      </c>
      <c r="R1364">
        <v>7</v>
      </c>
      <c r="S1364" t="s">
        <v>10167</v>
      </c>
      <c r="T1364">
        <v>16</v>
      </c>
    </row>
    <row r="1365" spans="1:20">
      <c r="A1365" s="20">
        <v>1363</v>
      </c>
      <c r="B1365" t="s">
        <v>4458</v>
      </c>
      <c r="C1365" t="s">
        <v>42</v>
      </c>
      <c r="D1365" t="s">
        <v>215</v>
      </c>
      <c r="E1365" t="s">
        <v>216</v>
      </c>
      <c r="F1365" t="s">
        <v>2677</v>
      </c>
      <c r="G1365" t="s">
        <v>4459</v>
      </c>
      <c r="H1365" t="s">
        <v>11184</v>
      </c>
      <c r="I1365" s="14">
        <v>44384.671122685177</v>
      </c>
      <c r="J1365" t="s">
        <v>96</v>
      </c>
      <c r="K1365" t="s">
        <v>97</v>
      </c>
      <c r="L1365" t="s">
        <v>98</v>
      </c>
      <c r="M1365" t="s">
        <v>4256</v>
      </c>
      <c r="N1365" t="s">
        <v>98</v>
      </c>
      <c r="O1365" t="b">
        <v>0</v>
      </c>
      <c r="P1365">
        <v>2021</v>
      </c>
      <c r="Q1365" t="s">
        <v>10178</v>
      </c>
      <c r="R1365">
        <v>7</v>
      </c>
      <c r="S1365" t="s">
        <v>10167</v>
      </c>
      <c r="T1365">
        <v>16</v>
      </c>
    </row>
    <row r="1366" spans="1:20">
      <c r="A1366" s="20">
        <v>1364</v>
      </c>
      <c r="B1366" t="s">
        <v>4460</v>
      </c>
      <c r="C1366" t="s">
        <v>42</v>
      </c>
      <c r="D1366" t="s">
        <v>375</v>
      </c>
      <c r="E1366" t="s">
        <v>376</v>
      </c>
      <c r="F1366" t="s">
        <v>334</v>
      </c>
      <c r="G1366" t="s">
        <v>4461</v>
      </c>
      <c r="H1366" t="s">
        <v>11185</v>
      </c>
      <c r="I1366" s="14">
        <v>44384.739270833343</v>
      </c>
      <c r="J1366" t="s">
        <v>96</v>
      </c>
      <c r="K1366" t="s">
        <v>114</v>
      </c>
      <c r="L1366" t="s">
        <v>98</v>
      </c>
      <c r="M1366" t="s">
        <v>4462</v>
      </c>
      <c r="N1366" t="s">
        <v>98</v>
      </c>
      <c r="O1366" t="b">
        <v>0</v>
      </c>
      <c r="P1366">
        <v>2021</v>
      </c>
      <c r="Q1366" t="s">
        <v>10178</v>
      </c>
      <c r="R1366">
        <v>7</v>
      </c>
      <c r="S1366" t="s">
        <v>10167</v>
      </c>
      <c r="T1366">
        <v>17</v>
      </c>
    </row>
    <row r="1367" spans="1:20">
      <c r="A1367" s="20">
        <v>1365</v>
      </c>
      <c r="B1367" t="s">
        <v>4463</v>
      </c>
      <c r="C1367" t="s">
        <v>28</v>
      </c>
      <c r="D1367" t="s">
        <v>28</v>
      </c>
      <c r="E1367" t="s">
        <v>111</v>
      </c>
      <c r="F1367" t="s">
        <v>383</v>
      </c>
      <c r="G1367" t="s">
        <v>4464</v>
      </c>
      <c r="H1367" t="s">
        <v>11186</v>
      </c>
      <c r="I1367" s="14">
        <v>44384.746087962973</v>
      </c>
      <c r="J1367" t="s">
        <v>96</v>
      </c>
      <c r="K1367" t="s">
        <v>97</v>
      </c>
      <c r="L1367" t="s">
        <v>98</v>
      </c>
      <c r="M1367" t="s">
        <v>4465</v>
      </c>
      <c r="N1367" t="s">
        <v>98</v>
      </c>
      <c r="O1367" t="b">
        <v>0</v>
      </c>
      <c r="P1367">
        <v>2021</v>
      </c>
      <c r="Q1367" t="s">
        <v>10178</v>
      </c>
      <c r="R1367">
        <v>7</v>
      </c>
      <c r="S1367" t="s">
        <v>10167</v>
      </c>
      <c r="T1367">
        <v>17</v>
      </c>
    </row>
    <row r="1368" spans="1:20">
      <c r="A1368" s="20">
        <v>1366</v>
      </c>
      <c r="B1368" t="s">
        <v>4466</v>
      </c>
      <c r="C1368" t="s">
        <v>42</v>
      </c>
      <c r="D1368" t="s">
        <v>215</v>
      </c>
      <c r="E1368" t="s">
        <v>216</v>
      </c>
      <c r="F1368" t="s">
        <v>2791</v>
      </c>
      <c r="G1368" t="s">
        <v>4467</v>
      </c>
      <c r="H1368" t="s">
        <v>11187</v>
      </c>
      <c r="I1368" s="14">
        <v>44384.756307870368</v>
      </c>
      <c r="J1368" t="s">
        <v>96</v>
      </c>
      <c r="K1368" t="s">
        <v>97</v>
      </c>
      <c r="L1368" t="s">
        <v>98</v>
      </c>
      <c r="M1368" t="s">
        <v>4468</v>
      </c>
      <c r="N1368" t="s">
        <v>98</v>
      </c>
      <c r="O1368" t="b">
        <v>0</v>
      </c>
      <c r="P1368">
        <v>2021</v>
      </c>
      <c r="Q1368" t="s">
        <v>10178</v>
      </c>
      <c r="R1368">
        <v>7</v>
      </c>
      <c r="S1368" t="s">
        <v>10167</v>
      </c>
      <c r="T1368">
        <v>18</v>
      </c>
    </row>
    <row r="1369" spans="1:20">
      <c r="A1369" s="20">
        <v>1367</v>
      </c>
      <c r="B1369" t="s">
        <v>4469</v>
      </c>
      <c r="C1369" t="s">
        <v>42</v>
      </c>
      <c r="D1369" t="s">
        <v>215</v>
      </c>
      <c r="E1369" t="s">
        <v>216</v>
      </c>
      <c r="F1369" t="s">
        <v>4330</v>
      </c>
      <c r="G1369" t="s">
        <v>3478</v>
      </c>
      <c r="H1369" t="s">
        <v>10981</v>
      </c>
      <c r="I1369" s="14">
        <v>44384.845532407409</v>
      </c>
      <c r="J1369" t="s">
        <v>96</v>
      </c>
      <c r="K1369" t="s">
        <v>97</v>
      </c>
      <c r="L1369" t="s">
        <v>98</v>
      </c>
      <c r="M1369" t="s">
        <v>4256</v>
      </c>
      <c r="N1369" t="s">
        <v>98</v>
      </c>
      <c r="O1369" t="b">
        <v>0</v>
      </c>
      <c r="P1369">
        <v>2021</v>
      </c>
      <c r="Q1369" t="s">
        <v>10178</v>
      </c>
      <c r="R1369">
        <v>7</v>
      </c>
      <c r="S1369" t="s">
        <v>10167</v>
      </c>
      <c r="T1369">
        <v>20</v>
      </c>
    </row>
    <row r="1370" spans="1:20">
      <c r="A1370" s="20">
        <v>1368</v>
      </c>
      <c r="B1370" t="s">
        <v>4470</v>
      </c>
      <c r="C1370" t="s">
        <v>42</v>
      </c>
      <c r="D1370" t="s">
        <v>215</v>
      </c>
      <c r="E1370" t="s">
        <v>216</v>
      </c>
      <c r="F1370" t="s">
        <v>4471</v>
      </c>
      <c r="G1370" t="s">
        <v>4472</v>
      </c>
      <c r="H1370" t="s">
        <v>11188</v>
      </c>
      <c r="I1370" s="14">
        <v>44384.850405092591</v>
      </c>
      <c r="J1370" t="s">
        <v>96</v>
      </c>
      <c r="K1370" t="s">
        <v>97</v>
      </c>
      <c r="L1370" t="s">
        <v>98</v>
      </c>
      <c r="M1370" t="s">
        <v>4473</v>
      </c>
      <c r="N1370" t="s">
        <v>98</v>
      </c>
      <c r="O1370" t="b">
        <v>0</v>
      </c>
      <c r="P1370">
        <v>2021</v>
      </c>
      <c r="Q1370" t="s">
        <v>10178</v>
      </c>
      <c r="R1370">
        <v>7</v>
      </c>
      <c r="S1370" t="s">
        <v>10167</v>
      </c>
      <c r="T1370">
        <v>20</v>
      </c>
    </row>
    <row r="1371" spans="1:20">
      <c r="A1371" s="20">
        <v>1369</v>
      </c>
      <c r="B1371" t="s">
        <v>4474</v>
      </c>
      <c r="C1371" t="s">
        <v>42</v>
      </c>
      <c r="D1371" t="s">
        <v>215</v>
      </c>
      <c r="E1371" t="s">
        <v>216</v>
      </c>
      <c r="F1371" t="s">
        <v>4237</v>
      </c>
      <c r="G1371" t="s">
        <v>3508</v>
      </c>
      <c r="H1371" t="s">
        <v>10987</v>
      </c>
      <c r="I1371" s="14">
        <v>44385.359039351853</v>
      </c>
      <c r="J1371" t="s">
        <v>96</v>
      </c>
      <c r="K1371" t="s">
        <v>97</v>
      </c>
      <c r="L1371" t="s">
        <v>98</v>
      </c>
      <c r="M1371" t="s">
        <v>4475</v>
      </c>
      <c r="N1371" t="s">
        <v>98</v>
      </c>
      <c r="O1371" t="b">
        <v>0</v>
      </c>
      <c r="P1371">
        <v>2021</v>
      </c>
      <c r="Q1371" t="s">
        <v>10178</v>
      </c>
      <c r="R1371">
        <v>8</v>
      </c>
      <c r="S1371" t="s">
        <v>10168</v>
      </c>
      <c r="T1371">
        <v>8</v>
      </c>
    </row>
    <row r="1372" spans="1:20">
      <c r="A1372" s="20">
        <v>1370</v>
      </c>
      <c r="B1372" t="s">
        <v>4476</v>
      </c>
      <c r="C1372" t="s">
        <v>42</v>
      </c>
      <c r="D1372" t="s">
        <v>215</v>
      </c>
      <c r="E1372" t="s">
        <v>216</v>
      </c>
      <c r="F1372" t="s">
        <v>2593</v>
      </c>
      <c r="G1372" t="s">
        <v>250</v>
      </c>
      <c r="H1372" t="s">
        <v>10222</v>
      </c>
      <c r="I1372" s="14">
        <v>44385.53297453704</v>
      </c>
      <c r="J1372" t="s">
        <v>96</v>
      </c>
      <c r="K1372" t="s">
        <v>97</v>
      </c>
      <c r="L1372" t="s">
        <v>98</v>
      </c>
      <c r="M1372" t="s">
        <v>4477</v>
      </c>
      <c r="N1372" t="s">
        <v>98</v>
      </c>
      <c r="O1372" t="b">
        <v>0</v>
      </c>
      <c r="P1372">
        <v>2021</v>
      </c>
      <c r="Q1372" t="s">
        <v>10178</v>
      </c>
      <c r="R1372">
        <v>8</v>
      </c>
      <c r="S1372" t="s">
        <v>10168</v>
      </c>
      <c r="T1372">
        <v>12</v>
      </c>
    </row>
    <row r="1373" spans="1:20">
      <c r="A1373" s="20">
        <v>1371</v>
      </c>
      <c r="B1373" t="s">
        <v>4478</v>
      </c>
      <c r="C1373" t="s">
        <v>35</v>
      </c>
      <c r="D1373" t="s">
        <v>124</v>
      </c>
      <c r="E1373" t="s">
        <v>144</v>
      </c>
      <c r="F1373" t="s">
        <v>453</v>
      </c>
      <c r="G1373" t="s">
        <v>4479</v>
      </c>
      <c r="H1373" t="s">
        <v>11189</v>
      </c>
      <c r="I1373" s="14">
        <v>44385.447997685187</v>
      </c>
      <c r="J1373" t="s">
        <v>96</v>
      </c>
      <c r="K1373" t="s">
        <v>97</v>
      </c>
      <c r="L1373" t="s">
        <v>109</v>
      </c>
      <c r="M1373" t="s">
        <v>2420</v>
      </c>
      <c r="N1373" t="s">
        <v>109</v>
      </c>
      <c r="O1373" t="b">
        <v>0</v>
      </c>
      <c r="P1373">
        <v>2021</v>
      </c>
      <c r="Q1373" t="s">
        <v>10178</v>
      </c>
      <c r="R1373">
        <v>8</v>
      </c>
      <c r="S1373" t="s">
        <v>10168</v>
      </c>
      <c r="T1373">
        <v>10</v>
      </c>
    </row>
    <row r="1374" spans="1:20">
      <c r="A1374" s="20">
        <v>1372</v>
      </c>
      <c r="B1374" t="s">
        <v>4480</v>
      </c>
      <c r="C1374" t="s">
        <v>42</v>
      </c>
      <c r="D1374" t="s">
        <v>375</v>
      </c>
      <c r="E1374" t="s">
        <v>376</v>
      </c>
      <c r="F1374" t="s">
        <v>1970</v>
      </c>
      <c r="G1374" t="s">
        <v>4481</v>
      </c>
      <c r="H1374" t="s">
        <v>11190</v>
      </c>
      <c r="I1374" s="14">
        <v>44385.454872685194</v>
      </c>
      <c r="J1374" t="s">
        <v>96</v>
      </c>
      <c r="K1374" t="s">
        <v>114</v>
      </c>
      <c r="L1374" t="s">
        <v>98</v>
      </c>
      <c r="M1374" t="s">
        <v>4482</v>
      </c>
      <c r="N1374" t="s">
        <v>98</v>
      </c>
      <c r="O1374" t="b">
        <v>0</v>
      </c>
      <c r="P1374">
        <v>2021</v>
      </c>
      <c r="Q1374" t="s">
        <v>10178</v>
      </c>
      <c r="R1374">
        <v>8</v>
      </c>
      <c r="S1374" t="s">
        <v>10168</v>
      </c>
      <c r="T1374">
        <v>10</v>
      </c>
    </row>
    <row r="1375" spans="1:20">
      <c r="A1375" s="20">
        <v>1373</v>
      </c>
      <c r="B1375" t="s">
        <v>4483</v>
      </c>
      <c r="C1375" t="s">
        <v>42</v>
      </c>
      <c r="D1375" t="s">
        <v>375</v>
      </c>
      <c r="E1375" t="s">
        <v>376</v>
      </c>
      <c r="F1375" t="s">
        <v>4484</v>
      </c>
      <c r="G1375" t="s">
        <v>4485</v>
      </c>
      <c r="H1375" t="s">
        <v>11191</v>
      </c>
      <c r="I1375" s="14">
        <v>44385.464953703697</v>
      </c>
      <c r="J1375" t="s">
        <v>96</v>
      </c>
      <c r="K1375" t="s">
        <v>97</v>
      </c>
      <c r="L1375" t="s">
        <v>98</v>
      </c>
      <c r="M1375" t="s">
        <v>4486</v>
      </c>
      <c r="N1375" t="s">
        <v>98</v>
      </c>
      <c r="O1375" t="b">
        <v>0</v>
      </c>
      <c r="P1375">
        <v>2021</v>
      </c>
      <c r="Q1375" t="s">
        <v>10178</v>
      </c>
      <c r="R1375">
        <v>8</v>
      </c>
      <c r="S1375" t="s">
        <v>10168</v>
      </c>
      <c r="T1375">
        <v>11</v>
      </c>
    </row>
    <row r="1376" spans="1:20">
      <c r="A1376" s="20">
        <v>1374</v>
      </c>
      <c r="B1376" t="s">
        <v>4487</v>
      </c>
      <c r="C1376" t="s">
        <v>42</v>
      </c>
      <c r="D1376" t="s">
        <v>215</v>
      </c>
      <c r="E1376" t="s">
        <v>216</v>
      </c>
      <c r="F1376" t="s">
        <v>3534</v>
      </c>
      <c r="G1376" t="s">
        <v>4488</v>
      </c>
      <c r="H1376" t="s">
        <v>11192</v>
      </c>
      <c r="I1376" s="14">
        <v>44385.484629629631</v>
      </c>
      <c r="J1376" t="s">
        <v>96</v>
      </c>
      <c r="K1376" t="s">
        <v>97</v>
      </c>
      <c r="L1376" t="s">
        <v>98</v>
      </c>
      <c r="M1376" t="s">
        <v>4489</v>
      </c>
      <c r="N1376" t="s">
        <v>98</v>
      </c>
      <c r="O1376" t="b">
        <v>0</v>
      </c>
      <c r="P1376">
        <v>2021</v>
      </c>
      <c r="Q1376" t="s">
        <v>10178</v>
      </c>
      <c r="R1376">
        <v>8</v>
      </c>
      <c r="S1376" t="s">
        <v>10168</v>
      </c>
      <c r="T1376">
        <v>11</v>
      </c>
    </row>
    <row r="1377" spans="1:20">
      <c r="A1377" s="20">
        <v>1375</v>
      </c>
      <c r="B1377" t="s">
        <v>4490</v>
      </c>
      <c r="C1377" t="s">
        <v>42</v>
      </c>
      <c r="D1377" t="s">
        <v>215</v>
      </c>
      <c r="E1377" t="s">
        <v>216</v>
      </c>
      <c r="F1377" t="s">
        <v>3534</v>
      </c>
      <c r="G1377" t="s">
        <v>4488</v>
      </c>
      <c r="H1377" t="s">
        <v>11192</v>
      </c>
      <c r="I1377" s="14">
        <v>44385.488171296303</v>
      </c>
      <c r="J1377" t="s">
        <v>96</v>
      </c>
      <c r="K1377" t="s">
        <v>97</v>
      </c>
      <c r="L1377" t="s">
        <v>98</v>
      </c>
      <c r="M1377" t="s">
        <v>4256</v>
      </c>
      <c r="N1377" t="s">
        <v>98</v>
      </c>
      <c r="O1377" t="b">
        <v>0</v>
      </c>
      <c r="P1377">
        <v>2021</v>
      </c>
      <c r="Q1377" t="s">
        <v>10178</v>
      </c>
      <c r="R1377">
        <v>8</v>
      </c>
      <c r="S1377" t="s">
        <v>10168</v>
      </c>
      <c r="T1377">
        <v>11</v>
      </c>
    </row>
    <row r="1378" spans="1:20">
      <c r="A1378" s="20">
        <v>1376</v>
      </c>
      <c r="B1378" t="s">
        <v>4491</v>
      </c>
      <c r="C1378" t="s">
        <v>42</v>
      </c>
      <c r="D1378" t="s">
        <v>375</v>
      </c>
      <c r="E1378" t="s">
        <v>376</v>
      </c>
      <c r="F1378" t="s">
        <v>4446</v>
      </c>
      <c r="G1378" t="s">
        <v>4492</v>
      </c>
      <c r="H1378" t="s">
        <v>11193</v>
      </c>
      <c r="I1378" s="14">
        <v>44385.58252314815</v>
      </c>
      <c r="J1378" t="s">
        <v>96</v>
      </c>
      <c r="K1378" t="s">
        <v>114</v>
      </c>
      <c r="L1378" t="s">
        <v>98</v>
      </c>
      <c r="M1378" t="s">
        <v>4493</v>
      </c>
      <c r="N1378" t="s">
        <v>98</v>
      </c>
      <c r="O1378" t="b">
        <v>0</v>
      </c>
      <c r="P1378">
        <v>2021</v>
      </c>
      <c r="Q1378" t="s">
        <v>10178</v>
      </c>
      <c r="R1378">
        <v>8</v>
      </c>
      <c r="S1378" t="s">
        <v>10168</v>
      </c>
      <c r="T1378">
        <v>13</v>
      </c>
    </row>
    <row r="1379" spans="1:20">
      <c r="A1379" s="20">
        <v>1377</v>
      </c>
      <c r="B1379" t="s">
        <v>4494</v>
      </c>
      <c r="C1379" t="s">
        <v>42</v>
      </c>
      <c r="D1379" t="s">
        <v>215</v>
      </c>
      <c r="E1379" t="s">
        <v>216</v>
      </c>
      <c r="F1379" t="s">
        <v>526</v>
      </c>
      <c r="G1379" t="s">
        <v>3478</v>
      </c>
      <c r="H1379" t="s">
        <v>10981</v>
      </c>
      <c r="I1379" s="14">
        <v>44385.584618055553</v>
      </c>
      <c r="J1379" t="s">
        <v>96</v>
      </c>
      <c r="K1379" t="s">
        <v>97</v>
      </c>
      <c r="L1379" t="s">
        <v>98</v>
      </c>
      <c r="M1379" t="s">
        <v>3616</v>
      </c>
      <c r="N1379" t="s">
        <v>98</v>
      </c>
      <c r="O1379" t="b">
        <v>0</v>
      </c>
      <c r="P1379">
        <v>2021</v>
      </c>
      <c r="Q1379" t="s">
        <v>10178</v>
      </c>
      <c r="R1379">
        <v>8</v>
      </c>
      <c r="S1379" t="s">
        <v>10168</v>
      </c>
      <c r="T1379">
        <v>14</v>
      </c>
    </row>
    <row r="1380" spans="1:20">
      <c r="A1380" s="20">
        <v>1378</v>
      </c>
      <c r="B1380" t="s">
        <v>4495</v>
      </c>
      <c r="C1380" t="s">
        <v>42</v>
      </c>
      <c r="D1380" t="s">
        <v>215</v>
      </c>
      <c r="E1380" t="s">
        <v>216</v>
      </c>
      <c r="F1380" t="s">
        <v>4496</v>
      </c>
      <c r="G1380" t="s">
        <v>1092</v>
      </c>
      <c r="H1380" t="s">
        <v>10425</v>
      </c>
      <c r="I1380" s="14">
        <v>44385.628958333327</v>
      </c>
      <c r="J1380" t="s">
        <v>96</v>
      </c>
      <c r="K1380" t="s">
        <v>97</v>
      </c>
      <c r="L1380" t="s">
        <v>98</v>
      </c>
      <c r="M1380" t="s">
        <v>4497</v>
      </c>
      <c r="N1380" t="s">
        <v>98</v>
      </c>
      <c r="O1380" t="b">
        <v>0</v>
      </c>
      <c r="P1380">
        <v>2021</v>
      </c>
      <c r="Q1380" t="s">
        <v>10178</v>
      </c>
      <c r="R1380">
        <v>8</v>
      </c>
      <c r="S1380" t="s">
        <v>10168</v>
      </c>
      <c r="T1380">
        <v>15</v>
      </c>
    </row>
    <row r="1381" spans="1:20">
      <c r="A1381" s="20">
        <v>1379</v>
      </c>
      <c r="B1381" t="s">
        <v>4498</v>
      </c>
      <c r="C1381" t="s">
        <v>42</v>
      </c>
      <c r="D1381" t="s">
        <v>215</v>
      </c>
      <c r="E1381" t="s">
        <v>216</v>
      </c>
      <c r="F1381" t="s">
        <v>3776</v>
      </c>
      <c r="G1381" t="s">
        <v>4499</v>
      </c>
      <c r="H1381" t="s">
        <v>11194</v>
      </c>
      <c r="I1381" s="14">
        <v>44385.641215277778</v>
      </c>
      <c r="J1381" t="s">
        <v>96</v>
      </c>
      <c r="K1381" t="s">
        <v>97</v>
      </c>
      <c r="L1381" t="s">
        <v>98</v>
      </c>
      <c r="M1381" t="s">
        <v>4256</v>
      </c>
      <c r="N1381" t="s">
        <v>98</v>
      </c>
      <c r="O1381" t="b">
        <v>0</v>
      </c>
      <c r="P1381">
        <v>2021</v>
      </c>
      <c r="Q1381" t="s">
        <v>10178</v>
      </c>
      <c r="R1381">
        <v>8</v>
      </c>
      <c r="S1381" t="s">
        <v>10168</v>
      </c>
      <c r="T1381">
        <v>15</v>
      </c>
    </row>
    <row r="1382" spans="1:20">
      <c r="A1382" s="20">
        <v>1380</v>
      </c>
      <c r="B1382" t="s">
        <v>4500</v>
      </c>
      <c r="C1382" t="s">
        <v>42</v>
      </c>
      <c r="D1382" t="s">
        <v>215</v>
      </c>
      <c r="E1382" t="s">
        <v>216</v>
      </c>
      <c r="F1382" t="s">
        <v>4501</v>
      </c>
      <c r="G1382" t="s">
        <v>3461</v>
      </c>
      <c r="H1382" t="s">
        <v>10979</v>
      </c>
      <c r="I1382" s="14">
        <v>44385.689212962963</v>
      </c>
      <c r="J1382" t="s">
        <v>96</v>
      </c>
      <c r="K1382" t="s">
        <v>97</v>
      </c>
      <c r="L1382" t="s">
        <v>98</v>
      </c>
      <c r="M1382" t="s">
        <v>4239</v>
      </c>
      <c r="N1382" t="s">
        <v>98</v>
      </c>
      <c r="O1382" t="b">
        <v>0</v>
      </c>
      <c r="P1382">
        <v>2021</v>
      </c>
      <c r="Q1382" t="s">
        <v>10178</v>
      </c>
      <c r="R1382">
        <v>8</v>
      </c>
      <c r="S1382" t="s">
        <v>10168</v>
      </c>
      <c r="T1382">
        <v>16</v>
      </c>
    </row>
    <row r="1383" spans="1:20">
      <c r="A1383" s="20">
        <v>1381</v>
      </c>
      <c r="B1383" t="s">
        <v>4502</v>
      </c>
      <c r="C1383" t="s">
        <v>42</v>
      </c>
      <c r="D1383" t="s">
        <v>92</v>
      </c>
      <c r="E1383" t="s">
        <v>186</v>
      </c>
      <c r="F1383" t="s">
        <v>4503</v>
      </c>
      <c r="G1383" t="s">
        <v>4504</v>
      </c>
      <c r="H1383" t="s">
        <v>11195</v>
      </c>
      <c r="I1383" s="14">
        <v>44385.711400462962</v>
      </c>
      <c r="J1383" t="s">
        <v>96</v>
      </c>
      <c r="K1383" t="s">
        <v>97</v>
      </c>
      <c r="L1383" t="s">
        <v>98</v>
      </c>
      <c r="M1383" t="s">
        <v>4505</v>
      </c>
      <c r="N1383" t="s">
        <v>98</v>
      </c>
      <c r="O1383" t="b">
        <v>0</v>
      </c>
      <c r="P1383">
        <v>2021</v>
      </c>
      <c r="Q1383" t="s">
        <v>10178</v>
      </c>
      <c r="R1383">
        <v>8</v>
      </c>
      <c r="S1383" t="s">
        <v>10168</v>
      </c>
      <c r="T1383">
        <v>17</v>
      </c>
    </row>
    <row r="1384" spans="1:20">
      <c r="A1384" s="20">
        <v>1382</v>
      </c>
      <c r="B1384" t="s">
        <v>4506</v>
      </c>
      <c r="C1384" t="s">
        <v>35</v>
      </c>
      <c r="D1384" t="s">
        <v>1908</v>
      </c>
      <c r="E1384" t="s">
        <v>1909</v>
      </c>
      <c r="F1384" t="s">
        <v>1865</v>
      </c>
      <c r="G1384" t="s">
        <v>4507</v>
      </c>
      <c r="H1384" t="s">
        <v>11196</v>
      </c>
      <c r="I1384" s="14">
        <v>44385.726817129631</v>
      </c>
      <c r="J1384" t="s">
        <v>96</v>
      </c>
      <c r="K1384" t="s">
        <v>97</v>
      </c>
      <c r="L1384" t="s">
        <v>109</v>
      </c>
      <c r="M1384" t="s">
        <v>4508</v>
      </c>
      <c r="N1384" t="s">
        <v>109</v>
      </c>
      <c r="O1384" t="b">
        <v>0</v>
      </c>
      <c r="P1384">
        <v>2021</v>
      </c>
      <c r="Q1384" t="s">
        <v>10178</v>
      </c>
      <c r="R1384">
        <v>8</v>
      </c>
      <c r="S1384" t="s">
        <v>10168</v>
      </c>
      <c r="T1384">
        <v>17</v>
      </c>
    </row>
    <row r="1385" spans="1:20">
      <c r="A1385" s="20">
        <v>1383</v>
      </c>
      <c r="B1385" t="s">
        <v>4509</v>
      </c>
      <c r="C1385" t="s">
        <v>39</v>
      </c>
      <c r="D1385" t="s">
        <v>175</v>
      </c>
      <c r="E1385" t="s">
        <v>270</v>
      </c>
      <c r="F1385" t="s">
        <v>281</v>
      </c>
      <c r="G1385" t="s">
        <v>4510</v>
      </c>
      <c r="H1385" t="s">
        <v>11197</v>
      </c>
      <c r="I1385" s="14">
        <v>44385.759062500001</v>
      </c>
      <c r="J1385" t="s">
        <v>554</v>
      </c>
      <c r="K1385" t="s">
        <v>97</v>
      </c>
      <c r="N1385" t="s">
        <v>98</v>
      </c>
      <c r="O1385" t="b">
        <v>0</v>
      </c>
      <c r="P1385">
        <v>2021</v>
      </c>
      <c r="Q1385" t="s">
        <v>10178</v>
      </c>
      <c r="R1385">
        <v>8</v>
      </c>
      <c r="S1385" t="s">
        <v>10168</v>
      </c>
      <c r="T1385">
        <v>18</v>
      </c>
    </row>
    <row r="1386" spans="1:20">
      <c r="A1386" s="20">
        <v>1384</v>
      </c>
      <c r="B1386" t="s">
        <v>4511</v>
      </c>
      <c r="C1386" t="s">
        <v>42</v>
      </c>
      <c r="D1386" t="s">
        <v>375</v>
      </c>
      <c r="E1386" t="s">
        <v>376</v>
      </c>
      <c r="F1386" t="s">
        <v>4512</v>
      </c>
      <c r="G1386" t="s">
        <v>1635</v>
      </c>
      <c r="H1386" t="s">
        <v>10557</v>
      </c>
      <c r="I1386" s="14">
        <v>44385.767199074071</v>
      </c>
      <c r="J1386" t="s">
        <v>96</v>
      </c>
      <c r="K1386" t="s">
        <v>97</v>
      </c>
      <c r="L1386" t="s">
        <v>98</v>
      </c>
      <c r="M1386" t="s">
        <v>4513</v>
      </c>
      <c r="N1386" t="s">
        <v>98</v>
      </c>
      <c r="O1386" t="b">
        <v>0</v>
      </c>
      <c r="P1386">
        <v>2021</v>
      </c>
      <c r="Q1386" t="s">
        <v>10178</v>
      </c>
      <c r="R1386">
        <v>8</v>
      </c>
      <c r="S1386" t="s">
        <v>10168</v>
      </c>
      <c r="T1386">
        <v>18</v>
      </c>
    </row>
    <row r="1387" spans="1:20">
      <c r="A1387" s="20">
        <v>1385</v>
      </c>
      <c r="B1387" t="s">
        <v>4514</v>
      </c>
      <c r="C1387" t="s">
        <v>42</v>
      </c>
      <c r="D1387" t="s">
        <v>215</v>
      </c>
      <c r="E1387" t="s">
        <v>216</v>
      </c>
      <c r="F1387" t="s">
        <v>3225</v>
      </c>
      <c r="G1387" t="s">
        <v>4255</v>
      </c>
      <c r="H1387" t="s">
        <v>11142</v>
      </c>
      <c r="I1387" s="14">
        <v>44385.788287037038</v>
      </c>
      <c r="J1387" t="s">
        <v>96</v>
      </c>
      <c r="K1387" t="s">
        <v>97</v>
      </c>
      <c r="L1387" t="s">
        <v>98</v>
      </c>
      <c r="M1387" t="s">
        <v>4515</v>
      </c>
      <c r="N1387" t="s">
        <v>98</v>
      </c>
      <c r="O1387" t="b">
        <v>0</v>
      </c>
      <c r="P1387">
        <v>2021</v>
      </c>
      <c r="Q1387" t="s">
        <v>10178</v>
      </c>
      <c r="R1387">
        <v>8</v>
      </c>
      <c r="S1387" t="s">
        <v>10168</v>
      </c>
      <c r="T1387">
        <v>18</v>
      </c>
    </row>
    <row r="1388" spans="1:20">
      <c r="A1388" s="20">
        <v>1386</v>
      </c>
      <c r="B1388" t="s">
        <v>4516</v>
      </c>
      <c r="C1388" t="s">
        <v>44</v>
      </c>
      <c r="D1388" t="s">
        <v>159</v>
      </c>
      <c r="E1388" t="s">
        <v>248</v>
      </c>
      <c r="F1388" t="s">
        <v>3315</v>
      </c>
      <c r="G1388" t="s">
        <v>4517</v>
      </c>
      <c r="H1388" t="s">
        <v>11198</v>
      </c>
      <c r="I1388" s="14">
        <v>44385.795115740737</v>
      </c>
      <c r="J1388" t="s">
        <v>96</v>
      </c>
      <c r="K1388" t="s">
        <v>97</v>
      </c>
      <c r="L1388" t="s">
        <v>98</v>
      </c>
      <c r="M1388" t="s">
        <v>4518</v>
      </c>
      <c r="N1388" t="s">
        <v>98</v>
      </c>
      <c r="O1388" t="b">
        <v>0</v>
      </c>
      <c r="P1388">
        <v>2021</v>
      </c>
      <c r="Q1388" t="s">
        <v>10178</v>
      </c>
      <c r="R1388">
        <v>8</v>
      </c>
      <c r="S1388" t="s">
        <v>10168</v>
      </c>
      <c r="T1388">
        <v>19</v>
      </c>
    </row>
    <row r="1389" spans="1:20">
      <c r="A1389" s="20">
        <v>1387</v>
      </c>
      <c r="B1389" t="s">
        <v>4519</v>
      </c>
      <c r="C1389" t="s">
        <v>42</v>
      </c>
      <c r="D1389" t="s">
        <v>215</v>
      </c>
      <c r="E1389" t="s">
        <v>216</v>
      </c>
      <c r="F1389" t="s">
        <v>3918</v>
      </c>
      <c r="G1389" t="s">
        <v>1092</v>
      </c>
      <c r="H1389" t="s">
        <v>10425</v>
      </c>
      <c r="I1389" s="14">
        <v>44385.799189814818</v>
      </c>
      <c r="J1389" t="s">
        <v>96</v>
      </c>
      <c r="K1389" t="s">
        <v>97</v>
      </c>
      <c r="L1389" t="s">
        <v>98</v>
      </c>
      <c r="M1389" t="s">
        <v>4520</v>
      </c>
      <c r="N1389" t="s">
        <v>98</v>
      </c>
      <c r="O1389" t="b">
        <v>0</v>
      </c>
      <c r="P1389">
        <v>2021</v>
      </c>
      <c r="Q1389" t="s">
        <v>10178</v>
      </c>
      <c r="R1389">
        <v>8</v>
      </c>
      <c r="S1389" t="s">
        <v>10168</v>
      </c>
      <c r="T1389">
        <v>19</v>
      </c>
    </row>
    <row r="1390" spans="1:20">
      <c r="A1390" s="20">
        <v>1388</v>
      </c>
      <c r="B1390" t="s">
        <v>4521</v>
      </c>
      <c r="C1390" t="s">
        <v>42</v>
      </c>
      <c r="D1390" t="s">
        <v>215</v>
      </c>
      <c r="E1390" t="s">
        <v>216</v>
      </c>
      <c r="F1390" t="s">
        <v>1307</v>
      </c>
      <c r="G1390" t="s">
        <v>4522</v>
      </c>
      <c r="H1390" t="s">
        <v>11199</v>
      </c>
      <c r="I1390" s="14">
        <v>44385.816574074073</v>
      </c>
      <c r="J1390" t="s">
        <v>96</v>
      </c>
      <c r="K1390" t="s">
        <v>114</v>
      </c>
      <c r="L1390" t="s">
        <v>98</v>
      </c>
      <c r="M1390" t="s">
        <v>4256</v>
      </c>
      <c r="N1390" t="s">
        <v>98</v>
      </c>
      <c r="O1390" t="b">
        <v>0</v>
      </c>
      <c r="P1390">
        <v>2021</v>
      </c>
      <c r="Q1390" t="s">
        <v>10178</v>
      </c>
      <c r="R1390">
        <v>8</v>
      </c>
      <c r="S1390" t="s">
        <v>10168</v>
      </c>
      <c r="T1390">
        <v>19</v>
      </c>
    </row>
    <row r="1391" spans="1:20">
      <c r="A1391" s="20">
        <v>1389</v>
      </c>
      <c r="B1391" t="s">
        <v>4523</v>
      </c>
      <c r="C1391" t="s">
        <v>42</v>
      </c>
      <c r="D1391" t="s">
        <v>215</v>
      </c>
      <c r="E1391" t="s">
        <v>216</v>
      </c>
      <c r="F1391" t="s">
        <v>4060</v>
      </c>
      <c r="G1391" t="s">
        <v>4524</v>
      </c>
      <c r="H1391" t="s">
        <v>11200</v>
      </c>
      <c r="I1391" s="14">
        <v>44385.826967592591</v>
      </c>
      <c r="J1391" t="s">
        <v>96</v>
      </c>
      <c r="K1391" t="s">
        <v>97</v>
      </c>
      <c r="L1391" t="s">
        <v>98</v>
      </c>
      <c r="M1391" t="s">
        <v>4256</v>
      </c>
      <c r="N1391" t="s">
        <v>98</v>
      </c>
      <c r="O1391" t="b">
        <v>0</v>
      </c>
      <c r="P1391">
        <v>2021</v>
      </c>
      <c r="Q1391" t="s">
        <v>10178</v>
      </c>
      <c r="R1391">
        <v>8</v>
      </c>
      <c r="S1391" t="s">
        <v>10168</v>
      </c>
      <c r="T1391">
        <v>19</v>
      </c>
    </row>
    <row r="1392" spans="1:20">
      <c r="A1392" s="20">
        <v>1390</v>
      </c>
      <c r="B1392" t="s">
        <v>4525</v>
      </c>
      <c r="C1392" t="s">
        <v>42</v>
      </c>
      <c r="D1392" t="s">
        <v>92</v>
      </c>
      <c r="E1392" t="s">
        <v>186</v>
      </c>
      <c r="F1392" t="s">
        <v>719</v>
      </c>
      <c r="G1392" t="s">
        <v>4526</v>
      </c>
      <c r="H1392" t="s">
        <v>11201</v>
      </c>
      <c r="I1392" s="14">
        <v>44385.85864583333</v>
      </c>
      <c r="J1392" t="s">
        <v>96</v>
      </c>
      <c r="K1392" t="s">
        <v>97</v>
      </c>
      <c r="L1392" t="s">
        <v>98</v>
      </c>
      <c r="M1392" t="s">
        <v>4527</v>
      </c>
      <c r="N1392" t="s">
        <v>98</v>
      </c>
      <c r="O1392" t="b">
        <v>0</v>
      </c>
      <c r="P1392">
        <v>2021</v>
      </c>
      <c r="Q1392" t="s">
        <v>10178</v>
      </c>
      <c r="R1392">
        <v>8</v>
      </c>
      <c r="S1392" t="s">
        <v>10168</v>
      </c>
      <c r="T1392">
        <v>20</v>
      </c>
    </row>
    <row r="1393" spans="1:20">
      <c r="A1393" s="20">
        <v>1391</v>
      </c>
      <c r="B1393" t="s">
        <v>4528</v>
      </c>
      <c r="C1393" t="s">
        <v>35</v>
      </c>
      <c r="D1393" t="s">
        <v>342</v>
      </c>
      <c r="E1393" t="s">
        <v>434</v>
      </c>
      <c r="F1393" t="s">
        <v>1343</v>
      </c>
      <c r="G1393" t="s">
        <v>4529</v>
      </c>
      <c r="H1393" t="s">
        <v>11202</v>
      </c>
      <c r="I1393" s="14">
        <v>44385.861620370371</v>
      </c>
      <c r="J1393" t="s">
        <v>96</v>
      </c>
      <c r="K1393" t="s">
        <v>97</v>
      </c>
      <c r="L1393" t="s">
        <v>109</v>
      </c>
      <c r="M1393" t="s">
        <v>4530</v>
      </c>
      <c r="N1393" t="s">
        <v>109</v>
      </c>
      <c r="O1393" t="b">
        <v>0</v>
      </c>
      <c r="P1393">
        <v>2021</v>
      </c>
      <c r="Q1393" t="s">
        <v>10178</v>
      </c>
      <c r="R1393">
        <v>8</v>
      </c>
      <c r="S1393" t="s">
        <v>10168</v>
      </c>
      <c r="T1393">
        <v>20</v>
      </c>
    </row>
    <row r="1394" spans="1:20">
      <c r="A1394" s="20">
        <v>1392</v>
      </c>
      <c r="B1394" t="s">
        <v>4531</v>
      </c>
      <c r="C1394" t="s">
        <v>35</v>
      </c>
      <c r="D1394" t="s">
        <v>342</v>
      </c>
      <c r="E1394" t="s">
        <v>434</v>
      </c>
      <c r="F1394" t="s">
        <v>266</v>
      </c>
      <c r="G1394" t="s">
        <v>4532</v>
      </c>
      <c r="H1394" t="s">
        <v>11203</v>
      </c>
      <c r="I1394" s="14">
        <v>44385.870381944442</v>
      </c>
      <c r="J1394" t="s">
        <v>96</v>
      </c>
      <c r="K1394" t="s">
        <v>97</v>
      </c>
      <c r="L1394" t="s">
        <v>109</v>
      </c>
      <c r="M1394" t="s">
        <v>4530</v>
      </c>
      <c r="N1394" t="s">
        <v>109</v>
      </c>
      <c r="O1394" t="b">
        <v>0</v>
      </c>
      <c r="P1394">
        <v>2021</v>
      </c>
      <c r="Q1394" t="s">
        <v>10178</v>
      </c>
      <c r="R1394">
        <v>8</v>
      </c>
      <c r="S1394" t="s">
        <v>10168</v>
      </c>
      <c r="T1394">
        <v>20</v>
      </c>
    </row>
    <row r="1395" spans="1:20">
      <c r="A1395" s="20">
        <v>1393</v>
      </c>
      <c r="B1395" t="s">
        <v>4533</v>
      </c>
      <c r="C1395" t="s">
        <v>35</v>
      </c>
      <c r="D1395" t="s">
        <v>873</v>
      </c>
      <c r="E1395" t="s">
        <v>430</v>
      </c>
      <c r="F1395" t="s">
        <v>1343</v>
      </c>
      <c r="G1395" t="s">
        <v>4534</v>
      </c>
      <c r="H1395" t="s">
        <v>11204</v>
      </c>
      <c r="I1395" s="14">
        <v>44385.871898148151</v>
      </c>
      <c r="J1395" t="s">
        <v>96</v>
      </c>
      <c r="K1395" t="s">
        <v>97</v>
      </c>
      <c r="L1395" t="s">
        <v>109</v>
      </c>
      <c r="M1395" t="s">
        <v>4535</v>
      </c>
      <c r="N1395" t="s">
        <v>109</v>
      </c>
      <c r="O1395" t="b">
        <v>0</v>
      </c>
      <c r="P1395">
        <v>2021</v>
      </c>
      <c r="Q1395" t="s">
        <v>10178</v>
      </c>
      <c r="R1395">
        <v>8</v>
      </c>
      <c r="S1395" t="s">
        <v>10168</v>
      </c>
      <c r="T1395">
        <v>20</v>
      </c>
    </row>
    <row r="1396" spans="1:20">
      <c r="A1396" s="20">
        <v>1394</v>
      </c>
      <c r="B1396" t="s">
        <v>4536</v>
      </c>
      <c r="C1396" t="s">
        <v>35</v>
      </c>
      <c r="D1396" t="s">
        <v>342</v>
      </c>
      <c r="E1396" t="s">
        <v>434</v>
      </c>
      <c r="F1396" t="s">
        <v>134</v>
      </c>
      <c r="G1396" t="s">
        <v>2325</v>
      </c>
      <c r="H1396" t="s">
        <v>10719</v>
      </c>
      <c r="I1396" s="14">
        <v>44385.877465277779</v>
      </c>
      <c r="J1396" t="s">
        <v>96</v>
      </c>
      <c r="K1396" t="s">
        <v>97</v>
      </c>
      <c r="L1396" t="s">
        <v>109</v>
      </c>
      <c r="M1396" t="s">
        <v>4530</v>
      </c>
      <c r="N1396" t="s">
        <v>109</v>
      </c>
      <c r="O1396" t="b">
        <v>0</v>
      </c>
      <c r="P1396">
        <v>2021</v>
      </c>
      <c r="Q1396" t="s">
        <v>10178</v>
      </c>
      <c r="R1396">
        <v>8</v>
      </c>
      <c r="S1396" t="s">
        <v>10168</v>
      </c>
      <c r="T1396">
        <v>21</v>
      </c>
    </row>
    <row r="1397" spans="1:20">
      <c r="A1397" s="20">
        <v>1395</v>
      </c>
      <c r="B1397" t="s">
        <v>4537</v>
      </c>
      <c r="C1397" t="s">
        <v>35</v>
      </c>
      <c r="D1397" t="s">
        <v>117</v>
      </c>
      <c r="E1397" t="s">
        <v>118</v>
      </c>
      <c r="F1397" t="s">
        <v>4538</v>
      </c>
      <c r="G1397" t="s">
        <v>4539</v>
      </c>
      <c r="H1397" t="s">
        <v>11205</v>
      </c>
      <c r="I1397" s="14">
        <v>44386.40284722222</v>
      </c>
      <c r="J1397" t="s">
        <v>96</v>
      </c>
      <c r="K1397" t="s">
        <v>97</v>
      </c>
      <c r="L1397" t="s">
        <v>109</v>
      </c>
      <c r="M1397" t="s">
        <v>4540</v>
      </c>
      <c r="N1397" t="s">
        <v>109</v>
      </c>
      <c r="O1397" t="b">
        <v>1</v>
      </c>
      <c r="P1397">
        <v>2021</v>
      </c>
      <c r="Q1397" t="s">
        <v>10178</v>
      </c>
      <c r="R1397">
        <v>9</v>
      </c>
      <c r="S1397" t="s">
        <v>10169</v>
      </c>
      <c r="T1397">
        <v>9</v>
      </c>
    </row>
    <row r="1398" spans="1:20">
      <c r="A1398" s="20">
        <v>1396</v>
      </c>
      <c r="B1398" t="s">
        <v>4541</v>
      </c>
      <c r="C1398" t="s">
        <v>42</v>
      </c>
      <c r="D1398" t="s">
        <v>92</v>
      </c>
      <c r="E1398" t="s">
        <v>186</v>
      </c>
      <c r="F1398" t="s">
        <v>4542</v>
      </c>
      <c r="G1398" t="s">
        <v>3522</v>
      </c>
      <c r="H1398" t="s">
        <v>10479</v>
      </c>
      <c r="I1398" s="14">
        <v>44386.427453703713</v>
      </c>
      <c r="J1398" t="s">
        <v>96</v>
      </c>
      <c r="K1398" t="s">
        <v>97</v>
      </c>
      <c r="L1398" t="s">
        <v>98</v>
      </c>
      <c r="M1398" t="s">
        <v>4543</v>
      </c>
      <c r="N1398" t="s">
        <v>98</v>
      </c>
      <c r="O1398" t="b">
        <v>0</v>
      </c>
      <c r="P1398">
        <v>2021</v>
      </c>
      <c r="Q1398" t="s">
        <v>10178</v>
      </c>
      <c r="R1398">
        <v>9</v>
      </c>
      <c r="S1398" t="s">
        <v>10169</v>
      </c>
      <c r="T1398">
        <v>10</v>
      </c>
    </row>
    <row r="1399" spans="1:20">
      <c r="A1399" s="20">
        <v>1397</v>
      </c>
      <c r="B1399" t="s">
        <v>4544</v>
      </c>
      <c r="C1399" t="s">
        <v>35</v>
      </c>
      <c r="D1399" t="s">
        <v>1908</v>
      </c>
      <c r="E1399" t="s">
        <v>1909</v>
      </c>
      <c r="F1399" t="s">
        <v>612</v>
      </c>
      <c r="G1399" t="s">
        <v>4545</v>
      </c>
      <c r="H1399" t="s">
        <v>11206</v>
      </c>
      <c r="I1399" s="14">
        <v>44386.421840277777</v>
      </c>
      <c r="J1399" t="s">
        <v>96</v>
      </c>
      <c r="K1399" t="s">
        <v>114</v>
      </c>
      <c r="L1399" t="s">
        <v>109</v>
      </c>
      <c r="M1399" t="s">
        <v>4546</v>
      </c>
      <c r="N1399" t="s">
        <v>109</v>
      </c>
      <c r="O1399" t="b">
        <v>0</v>
      </c>
      <c r="P1399">
        <v>2021</v>
      </c>
      <c r="Q1399" t="s">
        <v>10178</v>
      </c>
      <c r="R1399">
        <v>9</v>
      </c>
      <c r="S1399" t="s">
        <v>10169</v>
      </c>
      <c r="T1399">
        <v>10</v>
      </c>
    </row>
    <row r="1400" spans="1:20">
      <c r="A1400" s="20">
        <v>1398</v>
      </c>
      <c r="B1400" t="s">
        <v>4547</v>
      </c>
      <c r="C1400" t="s">
        <v>42</v>
      </c>
      <c r="D1400" t="s">
        <v>92</v>
      </c>
      <c r="E1400" t="s">
        <v>186</v>
      </c>
      <c r="F1400" t="s">
        <v>4548</v>
      </c>
      <c r="G1400" t="s">
        <v>4549</v>
      </c>
      <c r="H1400" t="s">
        <v>11207</v>
      </c>
      <c r="I1400" s="14">
        <v>44386.428506944438</v>
      </c>
      <c r="J1400" t="s">
        <v>96</v>
      </c>
      <c r="K1400" t="s">
        <v>97</v>
      </c>
      <c r="L1400" t="s">
        <v>98</v>
      </c>
      <c r="M1400" t="s">
        <v>4550</v>
      </c>
      <c r="N1400" t="s">
        <v>98</v>
      </c>
      <c r="O1400" t="b">
        <v>0</v>
      </c>
      <c r="P1400">
        <v>2021</v>
      </c>
      <c r="Q1400" t="s">
        <v>10178</v>
      </c>
      <c r="R1400">
        <v>9</v>
      </c>
      <c r="S1400" t="s">
        <v>10169</v>
      </c>
      <c r="T1400">
        <v>10</v>
      </c>
    </row>
    <row r="1401" spans="1:20">
      <c r="A1401" s="20">
        <v>1399</v>
      </c>
      <c r="B1401" t="s">
        <v>4551</v>
      </c>
      <c r="C1401" t="s">
        <v>42</v>
      </c>
      <c r="D1401" t="s">
        <v>92</v>
      </c>
      <c r="E1401" t="s">
        <v>186</v>
      </c>
      <c r="F1401" t="s">
        <v>4552</v>
      </c>
      <c r="G1401" t="s">
        <v>4553</v>
      </c>
      <c r="H1401" t="s">
        <v>11208</v>
      </c>
      <c r="I1401" s="14">
        <v>44386.471203703702</v>
      </c>
      <c r="J1401" t="s">
        <v>96</v>
      </c>
      <c r="K1401" t="s">
        <v>97</v>
      </c>
      <c r="L1401" t="s">
        <v>98</v>
      </c>
      <c r="M1401" t="s">
        <v>4554</v>
      </c>
      <c r="N1401" t="s">
        <v>98</v>
      </c>
      <c r="O1401" t="b">
        <v>0</v>
      </c>
      <c r="P1401">
        <v>2021</v>
      </c>
      <c r="Q1401" t="s">
        <v>10178</v>
      </c>
      <c r="R1401">
        <v>9</v>
      </c>
      <c r="S1401" t="s">
        <v>10169</v>
      </c>
      <c r="T1401">
        <v>11</v>
      </c>
    </row>
    <row r="1402" spans="1:20">
      <c r="A1402" s="20">
        <v>1400</v>
      </c>
      <c r="B1402" t="s">
        <v>4555</v>
      </c>
      <c r="C1402" t="s">
        <v>42</v>
      </c>
      <c r="D1402" t="s">
        <v>375</v>
      </c>
      <c r="E1402" t="s">
        <v>376</v>
      </c>
      <c r="F1402" t="s">
        <v>509</v>
      </c>
      <c r="G1402" t="s">
        <v>4556</v>
      </c>
      <c r="H1402" t="s">
        <v>4556</v>
      </c>
      <c r="I1402" s="14">
        <v>44386.464965277781</v>
      </c>
      <c r="J1402" t="s">
        <v>96</v>
      </c>
      <c r="K1402" t="s">
        <v>97</v>
      </c>
      <c r="L1402" t="s">
        <v>98</v>
      </c>
      <c r="M1402" t="s">
        <v>4557</v>
      </c>
      <c r="N1402" t="s">
        <v>98</v>
      </c>
      <c r="O1402" t="b">
        <v>0</v>
      </c>
      <c r="P1402">
        <v>2021</v>
      </c>
      <c r="Q1402" t="s">
        <v>10178</v>
      </c>
      <c r="R1402">
        <v>9</v>
      </c>
      <c r="S1402" t="s">
        <v>10169</v>
      </c>
      <c r="T1402">
        <v>11</v>
      </c>
    </row>
    <row r="1403" spans="1:20">
      <c r="A1403" s="20">
        <v>1401</v>
      </c>
      <c r="B1403" t="s">
        <v>4558</v>
      </c>
      <c r="C1403" t="s">
        <v>39</v>
      </c>
      <c r="D1403" t="s">
        <v>175</v>
      </c>
      <c r="E1403" t="s">
        <v>270</v>
      </c>
      <c r="F1403" t="s">
        <v>177</v>
      </c>
      <c r="G1403" t="s">
        <v>4559</v>
      </c>
      <c r="H1403" t="s">
        <v>11209</v>
      </c>
      <c r="I1403" s="14">
        <v>44386.569050925929</v>
      </c>
      <c r="J1403" t="s">
        <v>105</v>
      </c>
      <c r="K1403" t="s">
        <v>97</v>
      </c>
      <c r="L1403" t="s">
        <v>98</v>
      </c>
      <c r="M1403" t="s">
        <v>4560</v>
      </c>
      <c r="N1403" t="s">
        <v>98</v>
      </c>
      <c r="O1403" t="b">
        <v>0</v>
      </c>
      <c r="P1403">
        <v>2021</v>
      </c>
      <c r="Q1403" t="s">
        <v>10178</v>
      </c>
      <c r="R1403">
        <v>9</v>
      </c>
      <c r="S1403" t="s">
        <v>10169</v>
      </c>
      <c r="T1403">
        <v>13</v>
      </c>
    </row>
    <row r="1404" spans="1:20">
      <c r="A1404" s="20">
        <v>1402</v>
      </c>
      <c r="B1404" t="s">
        <v>4561</v>
      </c>
      <c r="C1404" t="s">
        <v>42</v>
      </c>
      <c r="D1404" t="s">
        <v>92</v>
      </c>
      <c r="E1404" t="s">
        <v>1427</v>
      </c>
      <c r="F1404" t="s">
        <v>4512</v>
      </c>
      <c r="G1404" t="s">
        <v>4562</v>
      </c>
      <c r="H1404" t="s">
        <v>11210</v>
      </c>
      <c r="I1404" s="14">
        <v>44386.541898148149</v>
      </c>
      <c r="J1404" t="s">
        <v>96</v>
      </c>
      <c r="K1404" t="s">
        <v>97</v>
      </c>
      <c r="L1404" t="s">
        <v>98</v>
      </c>
      <c r="M1404" t="s">
        <v>4563</v>
      </c>
      <c r="N1404" t="s">
        <v>98</v>
      </c>
      <c r="O1404" t="b">
        <v>0</v>
      </c>
      <c r="P1404">
        <v>2021</v>
      </c>
      <c r="Q1404" t="s">
        <v>10178</v>
      </c>
      <c r="R1404">
        <v>9</v>
      </c>
      <c r="S1404" t="s">
        <v>10169</v>
      </c>
      <c r="T1404">
        <v>13</v>
      </c>
    </row>
    <row r="1405" spans="1:20">
      <c r="A1405" s="20">
        <v>1403</v>
      </c>
      <c r="B1405" t="s">
        <v>4564</v>
      </c>
      <c r="C1405" t="s">
        <v>42</v>
      </c>
      <c r="D1405" t="s">
        <v>92</v>
      </c>
      <c r="E1405" t="s">
        <v>1427</v>
      </c>
      <c r="F1405" t="s">
        <v>4512</v>
      </c>
      <c r="G1405" t="s">
        <v>4565</v>
      </c>
      <c r="H1405" t="s">
        <v>11211</v>
      </c>
      <c r="I1405" s="14">
        <v>44386.544560185182</v>
      </c>
      <c r="J1405" t="s">
        <v>96</v>
      </c>
      <c r="K1405" t="s">
        <v>97</v>
      </c>
      <c r="L1405" t="s">
        <v>98</v>
      </c>
      <c r="M1405" t="s">
        <v>4566</v>
      </c>
      <c r="N1405" t="s">
        <v>98</v>
      </c>
      <c r="O1405" t="b">
        <v>0</v>
      </c>
      <c r="P1405">
        <v>2021</v>
      </c>
      <c r="Q1405" t="s">
        <v>10178</v>
      </c>
      <c r="R1405">
        <v>9</v>
      </c>
      <c r="S1405" t="s">
        <v>10169</v>
      </c>
      <c r="T1405">
        <v>13</v>
      </c>
    </row>
    <row r="1406" spans="1:20">
      <c r="A1406" s="20">
        <v>1404</v>
      </c>
      <c r="B1406" t="s">
        <v>4567</v>
      </c>
      <c r="C1406" t="s">
        <v>42</v>
      </c>
      <c r="D1406" t="s">
        <v>92</v>
      </c>
      <c r="E1406" t="s">
        <v>1427</v>
      </c>
      <c r="F1406" t="s">
        <v>4512</v>
      </c>
      <c r="G1406" t="s">
        <v>4568</v>
      </c>
      <c r="H1406" t="s">
        <v>11212</v>
      </c>
      <c r="I1406" s="14">
        <v>44386.546875</v>
      </c>
      <c r="J1406" t="s">
        <v>96</v>
      </c>
      <c r="K1406" t="s">
        <v>97</v>
      </c>
      <c r="L1406" t="s">
        <v>98</v>
      </c>
      <c r="M1406" t="s">
        <v>4569</v>
      </c>
      <c r="N1406" t="s">
        <v>98</v>
      </c>
      <c r="O1406" t="b">
        <v>0</v>
      </c>
      <c r="P1406">
        <v>2021</v>
      </c>
      <c r="Q1406" t="s">
        <v>10178</v>
      </c>
      <c r="R1406">
        <v>9</v>
      </c>
      <c r="S1406" t="s">
        <v>10169</v>
      </c>
      <c r="T1406">
        <v>13</v>
      </c>
    </row>
    <row r="1407" spans="1:20">
      <c r="A1407" s="20">
        <v>1405</v>
      </c>
      <c r="B1407" t="s">
        <v>4570</v>
      </c>
      <c r="C1407" t="s">
        <v>42</v>
      </c>
      <c r="D1407" t="s">
        <v>92</v>
      </c>
      <c r="E1407" t="s">
        <v>1427</v>
      </c>
      <c r="F1407" t="s">
        <v>4512</v>
      </c>
      <c r="G1407" t="s">
        <v>4568</v>
      </c>
      <c r="H1407" t="s">
        <v>11212</v>
      </c>
      <c r="I1407" s="14">
        <v>44386.555104166669</v>
      </c>
      <c r="J1407" t="s">
        <v>96</v>
      </c>
      <c r="K1407" t="s">
        <v>97</v>
      </c>
      <c r="L1407" t="s">
        <v>98</v>
      </c>
      <c r="M1407" t="s">
        <v>4569</v>
      </c>
      <c r="N1407" t="s">
        <v>98</v>
      </c>
      <c r="O1407" t="b">
        <v>0</v>
      </c>
      <c r="P1407">
        <v>2021</v>
      </c>
      <c r="Q1407" t="s">
        <v>10178</v>
      </c>
      <c r="R1407">
        <v>9</v>
      </c>
      <c r="S1407" t="s">
        <v>10169</v>
      </c>
      <c r="T1407">
        <v>13</v>
      </c>
    </row>
    <row r="1408" spans="1:20">
      <c r="A1408" s="20">
        <v>1406</v>
      </c>
      <c r="B1408" t="s">
        <v>4571</v>
      </c>
      <c r="C1408" t="s">
        <v>42</v>
      </c>
      <c r="D1408" t="s">
        <v>375</v>
      </c>
      <c r="E1408" t="s">
        <v>376</v>
      </c>
      <c r="F1408" t="s">
        <v>4512</v>
      </c>
      <c r="G1408" t="s">
        <v>4568</v>
      </c>
      <c r="H1408" t="s">
        <v>11212</v>
      </c>
      <c r="I1408" s="14">
        <v>44386.56108796296</v>
      </c>
      <c r="J1408" t="s">
        <v>96</v>
      </c>
      <c r="K1408" t="s">
        <v>97</v>
      </c>
      <c r="L1408" t="s">
        <v>98</v>
      </c>
      <c r="M1408" t="s">
        <v>4569</v>
      </c>
      <c r="N1408" t="s">
        <v>98</v>
      </c>
      <c r="O1408" t="b">
        <v>0</v>
      </c>
      <c r="P1408">
        <v>2021</v>
      </c>
      <c r="Q1408" t="s">
        <v>10178</v>
      </c>
      <c r="R1408">
        <v>9</v>
      </c>
      <c r="S1408" t="s">
        <v>10169</v>
      </c>
      <c r="T1408">
        <v>13</v>
      </c>
    </row>
    <row r="1409" spans="1:20">
      <c r="A1409" s="20">
        <v>1407</v>
      </c>
      <c r="B1409" t="s">
        <v>4572</v>
      </c>
      <c r="C1409" t="s">
        <v>42</v>
      </c>
      <c r="D1409" t="s">
        <v>92</v>
      </c>
      <c r="E1409" t="s">
        <v>1427</v>
      </c>
      <c r="F1409" t="s">
        <v>4512</v>
      </c>
      <c r="G1409" t="s">
        <v>4568</v>
      </c>
      <c r="H1409" t="s">
        <v>11212</v>
      </c>
      <c r="I1409" s="14">
        <v>44386.562083333331</v>
      </c>
      <c r="J1409" t="s">
        <v>96</v>
      </c>
      <c r="K1409" t="s">
        <v>97</v>
      </c>
      <c r="L1409" t="s">
        <v>98</v>
      </c>
      <c r="M1409" t="s">
        <v>4573</v>
      </c>
      <c r="N1409" t="s">
        <v>98</v>
      </c>
      <c r="O1409" t="b">
        <v>0</v>
      </c>
      <c r="P1409">
        <v>2021</v>
      </c>
      <c r="Q1409" t="s">
        <v>10178</v>
      </c>
      <c r="R1409">
        <v>9</v>
      </c>
      <c r="S1409" t="s">
        <v>10169</v>
      </c>
      <c r="T1409">
        <v>13</v>
      </c>
    </row>
    <row r="1410" spans="1:20">
      <c r="A1410" s="20">
        <v>1408</v>
      </c>
      <c r="B1410" t="s">
        <v>4574</v>
      </c>
      <c r="C1410" t="s">
        <v>42</v>
      </c>
      <c r="D1410" t="s">
        <v>92</v>
      </c>
      <c r="E1410" t="s">
        <v>186</v>
      </c>
      <c r="F1410" t="s">
        <v>4124</v>
      </c>
      <c r="G1410" t="s">
        <v>1999</v>
      </c>
      <c r="H1410" t="s">
        <v>10642</v>
      </c>
      <c r="I1410" s="14">
        <v>44386.564247685194</v>
      </c>
      <c r="J1410" t="s">
        <v>96</v>
      </c>
      <c r="K1410" t="s">
        <v>97</v>
      </c>
      <c r="L1410" t="s">
        <v>98</v>
      </c>
      <c r="M1410" t="s">
        <v>4575</v>
      </c>
      <c r="N1410" t="s">
        <v>98</v>
      </c>
      <c r="O1410" t="b">
        <v>0</v>
      </c>
      <c r="P1410">
        <v>2021</v>
      </c>
      <c r="Q1410" t="s">
        <v>10178</v>
      </c>
      <c r="R1410">
        <v>9</v>
      </c>
      <c r="S1410" t="s">
        <v>10169</v>
      </c>
      <c r="T1410">
        <v>13</v>
      </c>
    </row>
    <row r="1411" spans="1:20">
      <c r="A1411" s="20">
        <v>1409</v>
      </c>
      <c r="B1411" t="s">
        <v>4576</v>
      </c>
      <c r="C1411" t="s">
        <v>42</v>
      </c>
      <c r="D1411" t="s">
        <v>92</v>
      </c>
      <c r="E1411" t="s">
        <v>1427</v>
      </c>
      <c r="F1411" t="s">
        <v>4512</v>
      </c>
      <c r="G1411" t="s">
        <v>4577</v>
      </c>
      <c r="H1411" t="s">
        <v>11213</v>
      </c>
      <c r="I1411" s="14">
        <v>44386.56417824074</v>
      </c>
      <c r="J1411" t="s">
        <v>96</v>
      </c>
      <c r="K1411" t="s">
        <v>97</v>
      </c>
      <c r="L1411" t="s">
        <v>98</v>
      </c>
      <c r="M1411" t="s">
        <v>4578</v>
      </c>
      <c r="N1411" t="s">
        <v>98</v>
      </c>
      <c r="O1411" t="b">
        <v>0</v>
      </c>
      <c r="P1411">
        <v>2021</v>
      </c>
      <c r="Q1411" t="s">
        <v>10178</v>
      </c>
      <c r="R1411">
        <v>9</v>
      </c>
      <c r="S1411" t="s">
        <v>10169</v>
      </c>
      <c r="T1411">
        <v>13</v>
      </c>
    </row>
    <row r="1412" spans="1:20">
      <c r="A1412" s="20">
        <v>1410</v>
      </c>
      <c r="B1412" t="s">
        <v>4579</v>
      </c>
      <c r="C1412" t="s">
        <v>35</v>
      </c>
      <c r="D1412" t="s">
        <v>873</v>
      </c>
      <c r="E1412" t="s">
        <v>343</v>
      </c>
      <c r="F1412" t="s">
        <v>1072</v>
      </c>
      <c r="G1412" t="s">
        <v>4580</v>
      </c>
      <c r="H1412" t="s">
        <v>11214</v>
      </c>
      <c r="I1412" s="14">
        <v>44386.597141203703</v>
      </c>
      <c r="J1412" t="s">
        <v>96</v>
      </c>
      <c r="K1412" t="s">
        <v>97</v>
      </c>
      <c r="L1412" t="s">
        <v>109</v>
      </c>
      <c r="M1412" t="s">
        <v>4581</v>
      </c>
      <c r="N1412" t="s">
        <v>109</v>
      </c>
      <c r="O1412" t="b">
        <v>0</v>
      </c>
      <c r="P1412">
        <v>2021</v>
      </c>
      <c r="Q1412" t="s">
        <v>10178</v>
      </c>
      <c r="R1412">
        <v>9</v>
      </c>
      <c r="S1412" t="s">
        <v>10169</v>
      </c>
      <c r="T1412">
        <v>14</v>
      </c>
    </row>
    <row r="1413" spans="1:20">
      <c r="A1413" s="20">
        <v>1411</v>
      </c>
      <c r="B1413" t="s">
        <v>4582</v>
      </c>
      <c r="C1413" t="s">
        <v>42</v>
      </c>
      <c r="D1413" t="s">
        <v>375</v>
      </c>
      <c r="E1413" t="s">
        <v>376</v>
      </c>
      <c r="F1413" t="s">
        <v>2234</v>
      </c>
      <c r="G1413" t="s">
        <v>540</v>
      </c>
      <c r="H1413" t="s">
        <v>10288</v>
      </c>
      <c r="I1413" s="14">
        <v>44386.617812500001</v>
      </c>
      <c r="J1413" t="s">
        <v>96</v>
      </c>
      <c r="K1413" t="s">
        <v>97</v>
      </c>
      <c r="L1413" t="s">
        <v>98</v>
      </c>
      <c r="M1413" t="s">
        <v>4239</v>
      </c>
      <c r="N1413" t="s">
        <v>98</v>
      </c>
      <c r="O1413" t="b">
        <v>0</v>
      </c>
      <c r="P1413">
        <v>2021</v>
      </c>
      <c r="Q1413" t="s">
        <v>10178</v>
      </c>
      <c r="R1413">
        <v>9</v>
      </c>
      <c r="S1413" t="s">
        <v>10169</v>
      </c>
      <c r="T1413">
        <v>14</v>
      </c>
    </row>
    <row r="1414" spans="1:20">
      <c r="A1414" s="20">
        <v>1412</v>
      </c>
      <c r="B1414" t="s">
        <v>4583</v>
      </c>
      <c r="C1414" t="s">
        <v>42</v>
      </c>
      <c r="D1414" t="s">
        <v>375</v>
      </c>
      <c r="E1414" t="s">
        <v>376</v>
      </c>
      <c r="F1414" t="s">
        <v>4584</v>
      </c>
      <c r="G1414" t="s">
        <v>4585</v>
      </c>
      <c r="H1414" t="s">
        <v>11215</v>
      </c>
      <c r="I1414" s="14">
        <v>44386.647581018522</v>
      </c>
      <c r="J1414" t="s">
        <v>96</v>
      </c>
      <c r="K1414" t="s">
        <v>97</v>
      </c>
      <c r="L1414" t="s">
        <v>98</v>
      </c>
      <c r="M1414" t="s">
        <v>4586</v>
      </c>
      <c r="N1414" t="s">
        <v>98</v>
      </c>
      <c r="O1414" t="b">
        <v>0</v>
      </c>
      <c r="P1414">
        <v>2021</v>
      </c>
      <c r="Q1414" t="s">
        <v>10178</v>
      </c>
      <c r="R1414">
        <v>9</v>
      </c>
      <c r="S1414" t="s">
        <v>10169</v>
      </c>
      <c r="T1414">
        <v>15</v>
      </c>
    </row>
    <row r="1415" spans="1:20">
      <c r="A1415" s="20">
        <v>1413</v>
      </c>
      <c r="B1415" t="s">
        <v>4587</v>
      </c>
      <c r="C1415" t="s">
        <v>39</v>
      </c>
      <c r="D1415" t="s">
        <v>175</v>
      </c>
      <c r="E1415" t="s">
        <v>176</v>
      </c>
      <c r="F1415" t="s">
        <v>453</v>
      </c>
      <c r="G1415" t="s">
        <v>176</v>
      </c>
      <c r="H1415" t="s">
        <v>10206</v>
      </c>
      <c r="I1415" s="14">
        <v>44386.644560185188</v>
      </c>
      <c r="J1415" t="s">
        <v>96</v>
      </c>
      <c r="K1415" t="s">
        <v>97</v>
      </c>
      <c r="L1415" t="s">
        <v>98</v>
      </c>
      <c r="M1415" t="s">
        <v>4588</v>
      </c>
      <c r="N1415" t="s">
        <v>98</v>
      </c>
      <c r="O1415" t="b">
        <v>0</v>
      </c>
      <c r="P1415">
        <v>2021</v>
      </c>
      <c r="Q1415" t="s">
        <v>10178</v>
      </c>
      <c r="R1415">
        <v>9</v>
      </c>
      <c r="S1415" t="s">
        <v>10169</v>
      </c>
      <c r="T1415">
        <v>15</v>
      </c>
    </row>
    <row r="1416" spans="1:20">
      <c r="A1416" s="20">
        <v>1414</v>
      </c>
      <c r="B1416" t="s">
        <v>4589</v>
      </c>
      <c r="C1416" t="s">
        <v>42</v>
      </c>
      <c r="D1416" t="s">
        <v>92</v>
      </c>
      <c r="E1416" t="s">
        <v>1427</v>
      </c>
      <c r="F1416" t="s">
        <v>4124</v>
      </c>
      <c r="G1416" t="s">
        <v>4590</v>
      </c>
      <c r="H1416" t="s">
        <v>11216</v>
      </c>
      <c r="I1416" s="14">
        <v>44386.664293981477</v>
      </c>
      <c r="J1416" t="s">
        <v>96</v>
      </c>
      <c r="K1416" t="s">
        <v>97</v>
      </c>
      <c r="L1416" t="s">
        <v>98</v>
      </c>
      <c r="M1416" t="s">
        <v>4591</v>
      </c>
      <c r="N1416" t="s">
        <v>98</v>
      </c>
      <c r="O1416" t="b">
        <v>0</v>
      </c>
      <c r="P1416">
        <v>2021</v>
      </c>
      <c r="Q1416" t="s">
        <v>10178</v>
      </c>
      <c r="R1416">
        <v>9</v>
      </c>
      <c r="S1416" t="s">
        <v>10169</v>
      </c>
      <c r="T1416">
        <v>15</v>
      </c>
    </row>
    <row r="1417" spans="1:20">
      <c r="A1417" s="20">
        <v>1415</v>
      </c>
      <c r="B1417" t="s">
        <v>4592</v>
      </c>
      <c r="C1417" t="s">
        <v>42</v>
      </c>
      <c r="D1417" t="s">
        <v>375</v>
      </c>
      <c r="E1417" t="s">
        <v>376</v>
      </c>
      <c r="F1417" t="s">
        <v>4199</v>
      </c>
      <c r="G1417" t="s">
        <v>4593</v>
      </c>
      <c r="H1417" t="s">
        <v>4593</v>
      </c>
      <c r="I1417" s="14">
        <v>44386.678368055553</v>
      </c>
      <c r="J1417" t="s">
        <v>96</v>
      </c>
      <c r="K1417" t="s">
        <v>97</v>
      </c>
      <c r="L1417" t="s">
        <v>98</v>
      </c>
      <c r="M1417" t="s">
        <v>4594</v>
      </c>
      <c r="N1417" t="s">
        <v>98</v>
      </c>
      <c r="O1417" t="b">
        <v>0</v>
      </c>
      <c r="P1417">
        <v>2021</v>
      </c>
      <c r="Q1417" t="s">
        <v>10178</v>
      </c>
      <c r="R1417">
        <v>9</v>
      </c>
      <c r="S1417" t="s">
        <v>10169</v>
      </c>
      <c r="T1417">
        <v>16</v>
      </c>
    </row>
    <row r="1418" spans="1:20">
      <c r="A1418" s="20">
        <v>1416</v>
      </c>
      <c r="B1418" t="s">
        <v>4595</v>
      </c>
      <c r="C1418" t="s">
        <v>42</v>
      </c>
      <c r="D1418" t="s">
        <v>507</v>
      </c>
      <c r="E1418" t="s">
        <v>508</v>
      </c>
      <c r="F1418" t="s">
        <v>2264</v>
      </c>
      <c r="G1418" t="s">
        <v>4596</v>
      </c>
      <c r="H1418" t="s">
        <v>11217</v>
      </c>
      <c r="I1418" s="14">
        <v>44386.694189814807</v>
      </c>
      <c r="J1418" t="s">
        <v>96</v>
      </c>
      <c r="K1418" t="s">
        <v>97</v>
      </c>
      <c r="L1418" t="s">
        <v>98</v>
      </c>
      <c r="M1418" t="s">
        <v>4597</v>
      </c>
      <c r="N1418" t="s">
        <v>98</v>
      </c>
      <c r="O1418" t="b">
        <v>0</v>
      </c>
      <c r="P1418">
        <v>2021</v>
      </c>
      <c r="Q1418" t="s">
        <v>10178</v>
      </c>
      <c r="R1418">
        <v>9</v>
      </c>
      <c r="S1418" t="s">
        <v>10169</v>
      </c>
      <c r="T1418">
        <v>16</v>
      </c>
    </row>
    <row r="1419" spans="1:20">
      <c r="A1419" s="20">
        <v>1417</v>
      </c>
      <c r="B1419" t="s">
        <v>4598</v>
      </c>
      <c r="C1419" t="s">
        <v>42</v>
      </c>
      <c r="D1419" t="s">
        <v>1857</v>
      </c>
      <c r="E1419" t="s">
        <v>1858</v>
      </c>
      <c r="F1419" t="s">
        <v>3299</v>
      </c>
      <c r="G1419" t="s">
        <v>4599</v>
      </c>
      <c r="H1419" t="s">
        <v>11218</v>
      </c>
      <c r="I1419" s="14">
        <v>44386.735023148147</v>
      </c>
      <c r="J1419" t="s">
        <v>96</v>
      </c>
      <c r="K1419" t="s">
        <v>97</v>
      </c>
      <c r="L1419" t="s">
        <v>98</v>
      </c>
      <c r="M1419" t="s">
        <v>4600</v>
      </c>
      <c r="N1419" t="s">
        <v>98</v>
      </c>
      <c r="O1419" t="b">
        <v>0</v>
      </c>
      <c r="P1419">
        <v>2021</v>
      </c>
      <c r="Q1419" t="s">
        <v>10178</v>
      </c>
      <c r="R1419">
        <v>9</v>
      </c>
      <c r="S1419" t="s">
        <v>10169</v>
      </c>
      <c r="T1419">
        <v>17</v>
      </c>
    </row>
    <row r="1420" spans="1:20">
      <c r="A1420" s="20">
        <v>1418</v>
      </c>
      <c r="B1420" t="s">
        <v>4601</v>
      </c>
      <c r="C1420" t="s">
        <v>42</v>
      </c>
      <c r="D1420" t="s">
        <v>159</v>
      </c>
      <c r="E1420" t="s">
        <v>160</v>
      </c>
      <c r="F1420" t="s">
        <v>1741</v>
      </c>
      <c r="G1420" t="s">
        <v>4602</v>
      </c>
      <c r="H1420" t="s">
        <v>11219</v>
      </c>
      <c r="I1420" s="14">
        <v>44386.871631944443</v>
      </c>
      <c r="J1420" t="s">
        <v>96</v>
      </c>
      <c r="K1420" t="s">
        <v>97</v>
      </c>
      <c r="L1420" t="s">
        <v>98</v>
      </c>
      <c r="M1420" t="s">
        <v>4603</v>
      </c>
      <c r="N1420" t="s">
        <v>98</v>
      </c>
      <c r="O1420" t="b">
        <v>0</v>
      </c>
      <c r="P1420">
        <v>2021</v>
      </c>
      <c r="Q1420" t="s">
        <v>10178</v>
      </c>
      <c r="R1420">
        <v>9</v>
      </c>
      <c r="S1420" t="s">
        <v>10169</v>
      </c>
      <c r="T1420">
        <v>20</v>
      </c>
    </row>
    <row r="1421" spans="1:20">
      <c r="A1421" s="20">
        <v>1419</v>
      </c>
      <c r="B1421" t="s">
        <v>4604</v>
      </c>
      <c r="C1421" t="s">
        <v>42</v>
      </c>
      <c r="D1421" t="s">
        <v>165</v>
      </c>
      <c r="E1421" t="s">
        <v>165</v>
      </c>
      <c r="F1421" t="s">
        <v>4548</v>
      </c>
      <c r="G1421" t="s">
        <v>4605</v>
      </c>
      <c r="H1421" t="s">
        <v>4605</v>
      </c>
      <c r="I1421" s="14">
        <v>44386.881261574083</v>
      </c>
      <c r="J1421" t="s">
        <v>96</v>
      </c>
      <c r="K1421" t="s">
        <v>97</v>
      </c>
      <c r="L1421" t="s">
        <v>98</v>
      </c>
      <c r="M1421" t="s">
        <v>4606</v>
      </c>
      <c r="N1421" t="s">
        <v>98</v>
      </c>
      <c r="O1421" t="b">
        <v>0</v>
      </c>
      <c r="P1421">
        <v>2021</v>
      </c>
      <c r="Q1421" t="s">
        <v>10178</v>
      </c>
      <c r="R1421">
        <v>9</v>
      </c>
      <c r="S1421" t="s">
        <v>10169</v>
      </c>
      <c r="T1421">
        <v>21</v>
      </c>
    </row>
    <row r="1422" spans="1:20">
      <c r="A1422" s="20">
        <v>1420</v>
      </c>
      <c r="B1422" t="s">
        <v>4607</v>
      </c>
      <c r="C1422" t="s">
        <v>42</v>
      </c>
      <c r="D1422" t="s">
        <v>159</v>
      </c>
      <c r="E1422" t="s">
        <v>160</v>
      </c>
      <c r="F1422" t="s">
        <v>4496</v>
      </c>
      <c r="G1422" t="s">
        <v>4608</v>
      </c>
      <c r="H1422" t="s">
        <v>11220</v>
      </c>
      <c r="I1422" s="14">
        <v>44387.431423611109</v>
      </c>
      <c r="J1422" t="s">
        <v>96</v>
      </c>
      <c r="K1422" t="s">
        <v>97</v>
      </c>
      <c r="L1422" t="s">
        <v>98</v>
      </c>
      <c r="M1422" t="s">
        <v>4609</v>
      </c>
      <c r="N1422" t="s">
        <v>98</v>
      </c>
      <c r="O1422" t="b">
        <v>0</v>
      </c>
      <c r="P1422">
        <v>2021</v>
      </c>
      <c r="Q1422" t="s">
        <v>10178</v>
      </c>
      <c r="R1422">
        <v>10</v>
      </c>
      <c r="S1422" t="s">
        <v>10171</v>
      </c>
      <c r="T1422">
        <v>10</v>
      </c>
    </row>
    <row r="1423" spans="1:20">
      <c r="A1423" s="20">
        <v>1421</v>
      </c>
      <c r="B1423" t="s">
        <v>4610</v>
      </c>
      <c r="C1423" t="s">
        <v>42</v>
      </c>
      <c r="D1423" t="s">
        <v>375</v>
      </c>
      <c r="E1423" t="s">
        <v>376</v>
      </c>
      <c r="F1423" t="s">
        <v>3816</v>
      </c>
      <c r="G1423" t="s">
        <v>4611</v>
      </c>
      <c r="H1423" t="s">
        <v>11221</v>
      </c>
      <c r="I1423" s="14">
        <v>44387.442349537043</v>
      </c>
      <c r="J1423" t="s">
        <v>96</v>
      </c>
      <c r="K1423" t="s">
        <v>114</v>
      </c>
      <c r="L1423" t="s">
        <v>98</v>
      </c>
      <c r="M1423" t="s">
        <v>4612</v>
      </c>
      <c r="N1423" t="s">
        <v>98</v>
      </c>
      <c r="O1423" t="b">
        <v>0</v>
      </c>
      <c r="P1423">
        <v>2021</v>
      </c>
      <c r="Q1423" t="s">
        <v>10178</v>
      </c>
      <c r="R1423">
        <v>10</v>
      </c>
      <c r="S1423" t="s">
        <v>10171</v>
      </c>
      <c r="T1423">
        <v>10</v>
      </c>
    </row>
    <row r="1424" spans="1:20">
      <c r="A1424" s="20">
        <v>1422</v>
      </c>
      <c r="B1424" t="s">
        <v>4613</v>
      </c>
      <c r="C1424" t="s">
        <v>56</v>
      </c>
      <c r="D1424" t="s">
        <v>153</v>
      </c>
      <c r="E1424" t="s">
        <v>4322</v>
      </c>
      <c r="F1424" t="s">
        <v>4496</v>
      </c>
      <c r="G1424" t="s">
        <v>4614</v>
      </c>
      <c r="H1424" t="s">
        <v>11222</v>
      </c>
      <c r="I1424" s="14">
        <v>44387.454837962963</v>
      </c>
      <c r="J1424" t="s">
        <v>96</v>
      </c>
      <c r="K1424" t="s">
        <v>97</v>
      </c>
      <c r="L1424" t="s">
        <v>98</v>
      </c>
      <c r="M1424" t="s">
        <v>4615</v>
      </c>
      <c r="N1424" t="s">
        <v>98</v>
      </c>
      <c r="O1424" t="b">
        <v>0</v>
      </c>
      <c r="P1424">
        <v>2021</v>
      </c>
      <c r="Q1424" t="s">
        <v>10178</v>
      </c>
      <c r="R1424">
        <v>10</v>
      </c>
      <c r="S1424" t="s">
        <v>10171</v>
      </c>
      <c r="T1424">
        <v>10</v>
      </c>
    </row>
    <row r="1425" spans="1:20">
      <c r="A1425" s="20">
        <v>1423</v>
      </c>
      <c r="B1425" t="s">
        <v>4616</v>
      </c>
      <c r="C1425" t="s">
        <v>42</v>
      </c>
      <c r="D1425" t="s">
        <v>375</v>
      </c>
      <c r="E1425" t="s">
        <v>376</v>
      </c>
      <c r="F1425" t="s">
        <v>2714</v>
      </c>
      <c r="G1425" t="s">
        <v>4617</v>
      </c>
      <c r="H1425" t="s">
        <v>11223</v>
      </c>
      <c r="I1425" s="14">
        <v>44387.502291666657</v>
      </c>
      <c r="J1425" t="s">
        <v>96</v>
      </c>
      <c r="K1425" t="s">
        <v>97</v>
      </c>
      <c r="L1425" t="s">
        <v>98</v>
      </c>
      <c r="M1425" t="s">
        <v>4618</v>
      </c>
      <c r="N1425" t="s">
        <v>98</v>
      </c>
      <c r="O1425" t="b">
        <v>0</v>
      </c>
      <c r="P1425">
        <v>2021</v>
      </c>
      <c r="Q1425" t="s">
        <v>10178</v>
      </c>
      <c r="R1425">
        <v>10</v>
      </c>
      <c r="S1425" t="s">
        <v>10171</v>
      </c>
      <c r="T1425">
        <v>12</v>
      </c>
    </row>
    <row r="1426" spans="1:20">
      <c r="A1426" s="20">
        <v>1424</v>
      </c>
      <c r="B1426" t="s">
        <v>4619</v>
      </c>
      <c r="C1426" t="s">
        <v>42</v>
      </c>
      <c r="D1426" t="s">
        <v>215</v>
      </c>
      <c r="E1426" t="s">
        <v>216</v>
      </c>
      <c r="F1426" t="s">
        <v>579</v>
      </c>
      <c r="G1426" t="s">
        <v>4499</v>
      </c>
      <c r="H1426" t="s">
        <v>11194</v>
      </c>
      <c r="I1426" s="14">
        <v>44389.445057870369</v>
      </c>
      <c r="J1426" t="s">
        <v>96</v>
      </c>
      <c r="K1426" t="s">
        <v>97</v>
      </c>
      <c r="L1426" t="s">
        <v>98</v>
      </c>
      <c r="M1426" t="s">
        <v>4620</v>
      </c>
      <c r="N1426" t="s">
        <v>98</v>
      </c>
      <c r="O1426" t="b">
        <v>0</v>
      </c>
      <c r="P1426">
        <v>2021</v>
      </c>
      <c r="Q1426" t="s">
        <v>10178</v>
      </c>
      <c r="R1426">
        <v>12</v>
      </c>
      <c r="S1426" t="s">
        <v>10165</v>
      </c>
      <c r="T1426">
        <v>10</v>
      </c>
    </row>
    <row r="1427" spans="1:20">
      <c r="A1427" s="20">
        <v>1425</v>
      </c>
      <c r="B1427" t="s">
        <v>4621</v>
      </c>
      <c r="C1427" t="s">
        <v>42</v>
      </c>
      <c r="D1427" t="s">
        <v>92</v>
      </c>
      <c r="E1427" t="s">
        <v>1427</v>
      </c>
      <c r="F1427" t="s">
        <v>4622</v>
      </c>
      <c r="G1427" t="s">
        <v>3541</v>
      </c>
      <c r="H1427" t="s">
        <v>3541</v>
      </c>
      <c r="I1427" s="14">
        <v>44389.453194444453</v>
      </c>
      <c r="J1427" t="s">
        <v>96</v>
      </c>
      <c r="K1427" t="s">
        <v>97</v>
      </c>
      <c r="L1427" t="s">
        <v>98</v>
      </c>
      <c r="M1427" t="s">
        <v>4623</v>
      </c>
      <c r="N1427" t="s">
        <v>98</v>
      </c>
      <c r="O1427" t="b">
        <v>0</v>
      </c>
      <c r="P1427">
        <v>2021</v>
      </c>
      <c r="Q1427" t="s">
        <v>10178</v>
      </c>
      <c r="R1427">
        <v>12</v>
      </c>
      <c r="S1427" t="s">
        <v>10165</v>
      </c>
      <c r="T1427">
        <v>10</v>
      </c>
    </row>
    <row r="1428" spans="1:20">
      <c r="A1428" s="20">
        <v>1426</v>
      </c>
      <c r="B1428" t="s">
        <v>4624</v>
      </c>
      <c r="C1428" t="s">
        <v>42</v>
      </c>
      <c r="D1428" t="s">
        <v>92</v>
      </c>
      <c r="E1428" t="s">
        <v>186</v>
      </c>
      <c r="F1428" t="s">
        <v>2634</v>
      </c>
      <c r="G1428" t="s">
        <v>1017</v>
      </c>
      <c r="H1428" t="s">
        <v>10405</v>
      </c>
      <c r="I1428" s="14">
        <v>44389.460335648153</v>
      </c>
      <c r="J1428" t="s">
        <v>96</v>
      </c>
      <c r="K1428" t="s">
        <v>97</v>
      </c>
      <c r="L1428" t="s">
        <v>98</v>
      </c>
      <c r="M1428" t="s">
        <v>4625</v>
      </c>
      <c r="N1428" t="s">
        <v>98</v>
      </c>
      <c r="O1428" t="b">
        <v>0</v>
      </c>
      <c r="P1428">
        <v>2021</v>
      </c>
      <c r="Q1428" t="s">
        <v>10178</v>
      </c>
      <c r="R1428">
        <v>12</v>
      </c>
      <c r="S1428" t="s">
        <v>10165</v>
      </c>
      <c r="T1428">
        <v>11</v>
      </c>
    </row>
    <row r="1429" spans="1:20">
      <c r="A1429" s="20">
        <v>1427</v>
      </c>
      <c r="B1429" t="s">
        <v>4626</v>
      </c>
      <c r="C1429" t="s">
        <v>42</v>
      </c>
      <c r="D1429" t="s">
        <v>92</v>
      </c>
      <c r="E1429" t="s">
        <v>186</v>
      </c>
      <c r="F1429" t="s">
        <v>4627</v>
      </c>
      <c r="G1429" t="s">
        <v>4628</v>
      </c>
      <c r="H1429" t="s">
        <v>11224</v>
      </c>
      <c r="I1429" s="14">
        <v>44389.470127314817</v>
      </c>
      <c r="J1429" t="s">
        <v>96</v>
      </c>
      <c r="K1429" t="s">
        <v>97</v>
      </c>
      <c r="L1429" t="s">
        <v>98</v>
      </c>
      <c r="M1429" t="s">
        <v>4629</v>
      </c>
      <c r="N1429" t="s">
        <v>98</v>
      </c>
      <c r="O1429" t="b">
        <v>0</v>
      </c>
      <c r="P1429">
        <v>2021</v>
      </c>
      <c r="Q1429" t="s">
        <v>10178</v>
      </c>
      <c r="R1429">
        <v>12</v>
      </c>
      <c r="S1429" t="s">
        <v>10165</v>
      </c>
      <c r="T1429">
        <v>11</v>
      </c>
    </row>
    <row r="1430" spans="1:20">
      <c r="A1430" s="20">
        <v>1428</v>
      </c>
      <c r="B1430" t="s">
        <v>4630</v>
      </c>
      <c r="C1430" t="s">
        <v>35</v>
      </c>
      <c r="D1430" t="s">
        <v>180</v>
      </c>
      <c r="E1430" t="s">
        <v>466</v>
      </c>
      <c r="F1430" t="s">
        <v>1380</v>
      </c>
      <c r="G1430" t="s">
        <v>4631</v>
      </c>
      <c r="H1430" t="s">
        <v>11225</v>
      </c>
      <c r="I1430" s="14">
        <v>44389.490011574067</v>
      </c>
      <c r="J1430" t="s">
        <v>96</v>
      </c>
      <c r="K1430" t="s">
        <v>97</v>
      </c>
      <c r="L1430" t="s">
        <v>109</v>
      </c>
      <c r="M1430" t="s">
        <v>4632</v>
      </c>
      <c r="N1430" t="s">
        <v>109</v>
      </c>
      <c r="O1430" t="b">
        <v>0</v>
      </c>
      <c r="P1430">
        <v>2021</v>
      </c>
      <c r="Q1430" t="s">
        <v>10178</v>
      </c>
      <c r="R1430">
        <v>12</v>
      </c>
      <c r="S1430" t="s">
        <v>10165</v>
      </c>
      <c r="T1430">
        <v>11</v>
      </c>
    </row>
    <row r="1431" spans="1:20">
      <c r="A1431" s="20">
        <v>1429</v>
      </c>
      <c r="B1431" t="s">
        <v>4633</v>
      </c>
      <c r="C1431" t="s">
        <v>42</v>
      </c>
      <c r="D1431" t="s">
        <v>685</v>
      </c>
      <c r="E1431" t="s">
        <v>1168</v>
      </c>
      <c r="F1431" t="s">
        <v>2105</v>
      </c>
      <c r="G1431" t="s">
        <v>4634</v>
      </c>
      <c r="H1431" t="s">
        <v>4634</v>
      </c>
      <c r="I1431" s="14">
        <v>44389.567719907413</v>
      </c>
      <c r="J1431" t="s">
        <v>96</v>
      </c>
      <c r="K1431" t="s">
        <v>97</v>
      </c>
      <c r="L1431" t="s">
        <v>98</v>
      </c>
      <c r="M1431" t="s">
        <v>4635</v>
      </c>
      <c r="N1431" t="s">
        <v>98</v>
      </c>
      <c r="O1431" t="b">
        <v>0</v>
      </c>
      <c r="P1431">
        <v>2021</v>
      </c>
      <c r="Q1431" t="s">
        <v>10178</v>
      </c>
      <c r="R1431">
        <v>12</v>
      </c>
      <c r="S1431" t="s">
        <v>10165</v>
      </c>
      <c r="T1431">
        <v>13</v>
      </c>
    </row>
    <row r="1432" spans="1:20">
      <c r="A1432" s="20">
        <v>1430</v>
      </c>
      <c r="B1432" t="s">
        <v>4636</v>
      </c>
      <c r="C1432" t="s">
        <v>35</v>
      </c>
      <c r="D1432" t="s">
        <v>117</v>
      </c>
      <c r="E1432" t="s">
        <v>118</v>
      </c>
      <c r="F1432" t="s">
        <v>204</v>
      </c>
      <c r="G1432" t="s">
        <v>4637</v>
      </c>
      <c r="H1432" t="s">
        <v>11226</v>
      </c>
      <c r="I1432" s="14">
        <v>44389.600972222222</v>
      </c>
      <c r="J1432" t="s">
        <v>96</v>
      </c>
      <c r="K1432" t="s">
        <v>97</v>
      </c>
      <c r="L1432" t="s">
        <v>109</v>
      </c>
      <c r="M1432" t="s">
        <v>4638</v>
      </c>
      <c r="N1432" t="s">
        <v>109</v>
      </c>
      <c r="O1432" t="b">
        <v>1</v>
      </c>
      <c r="P1432">
        <v>2021</v>
      </c>
      <c r="Q1432" t="s">
        <v>10178</v>
      </c>
      <c r="R1432">
        <v>12</v>
      </c>
      <c r="S1432" t="s">
        <v>10165</v>
      </c>
      <c r="T1432">
        <v>14</v>
      </c>
    </row>
    <row r="1433" spans="1:20">
      <c r="A1433" s="20">
        <v>1431</v>
      </c>
      <c r="B1433" t="s">
        <v>4639</v>
      </c>
      <c r="C1433" t="s">
        <v>42</v>
      </c>
      <c r="D1433" t="s">
        <v>685</v>
      </c>
      <c r="E1433" t="s">
        <v>1168</v>
      </c>
      <c r="F1433" t="s">
        <v>4640</v>
      </c>
      <c r="G1433" t="s">
        <v>4641</v>
      </c>
      <c r="H1433" t="s">
        <v>11227</v>
      </c>
      <c r="I1433" s="14">
        <v>44389.679340277777</v>
      </c>
      <c r="J1433" t="s">
        <v>96</v>
      </c>
      <c r="K1433" t="s">
        <v>97</v>
      </c>
      <c r="L1433" t="s">
        <v>98</v>
      </c>
      <c r="M1433" t="s">
        <v>4642</v>
      </c>
      <c r="N1433" t="s">
        <v>98</v>
      </c>
      <c r="O1433" t="b">
        <v>0</v>
      </c>
      <c r="P1433">
        <v>2021</v>
      </c>
      <c r="Q1433" t="s">
        <v>10178</v>
      </c>
      <c r="R1433">
        <v>12</v>
      </c>
      <c r="S1433" t="s">
        <v>10165</v>
      </c>
      <c r="T1433">
        <v>16</v>
      </c>
    </row>
    <row r="1434" spans="1:20">
      <c r="A1434" s="20">
        <v>1432</v>
      </c>
      <c r="B1434" t="s">
        <v>4643</v>
      </c>
      <c r="C1434" t="s">
        <v>44</v>
      </c>
      <c r="D1434" t="s">
        <v>507</v>
      </c>
      <c r="E1434" t="s">
        <v>508</v>
      </c>
      <c r="F1434" t="s">
        <v>1177</v>
      </c>
      <c r="G1434" t="s">
        <v>3757</v>
      </c>
      <c r="H1434" t="s">
        <v>11041</v>
      </c>
      <c r="I1434" s="14">
        <v>44389.681817129633</v>
      </c>
      <c r="J1434" t="s">
        <v>96</v>
      </c>
      <c r="K1434" t="s">
        <v>97</v>
      </c>
      <c r="L1434" t="s">
        <v>98</v>
      </c>
      <c r="M1434" t="s">
        <v>4644</v>
      </c>
      <c r="N1434" t="s">
        <v>98</v>
      </c>
      <c r="O1434" t="b">
        <v>0</v>
      </c>
      <c r="P1434">
        <v>2021</v>
      </c>
      <c r="Q1434" t="s">
        <v>10178</v>
      </c>
      <c r="R1434">
        <v>12</v>
      </c>
      <c r="S1434" t="s">
        <v>10165</v>
      </c>
      <c r="T1434">
        <v>16</v>
      </c>
    </row>
    <row r="1435" spans="1:20">
      <c r="A1435" s="20">
        <v>1433</v>
      </c>
      <c r="B1435" t="s">
        <v>4645</v>
      </c>
      <c r="C1435" t="s">
        <v>35</v>
      </c>
      <c r="D1435" t="s">
        <v>180</v>
      </c>
      <c r="E1435" t="s">
        <v>466</v>
      </c>
      <c r="F1435" t="s">
        <v>673</v>
      </c>
      <c r="G1435" t="s">
        <v>4646</v>
      </c>
      <c r="H1435" t="s">
        <v>4646</v>
      </c>
      <c r="I1435" s="14">
        <v>44389.729548611111</v>
      </c>
      <c r="J1435" t="s">
        <v>96</v>
      </c>
      <c r="K1435" t="s">
        <v>97</v>
      </c>
      <c r="L1435" t="s">
        <v>109</v>
      </c>
      <c r="M1435" t="s">
        <v>4647</v>
      </c>
      <c r="N1435" t="s">
        <v>109</v>
      </c>
      <c r="O1435" t="b">
        <v>0</v>
      </c>
      <c r="P1435">
        <v>2021</v>
      </c>
      <c r="Q1435" t="s">
        <v>10178</v>
      </c>
      <c r="R1435">
        <v>12</v>
      </c>
      <c r="S1435" t="s">
        <v>10165</v>
      </c>
      <c r="T1435">
        <v>17</v>
      </c>
    </row>
    <row r="1436" spans="1:20">
      <c r="A1436" s="20">
        <v>1434</v>
      </c>
      <c r="B1436" t="s">
        <v>4648</v>
      </c>
      <c r="C1436" t="s">
        <v>60</v>
      </c>
      <c r="D1436" t="s">
        <v>133</v>
      </c>
      <c r="E1436" t="s">
        <v>133</v>
      </c>
      <c r="F1436" t="s">
        <v>4649</v>
      </c>
      <c r="G1436" t="s">
        <v>4650</v>
      </c>
      <c r="H1436" t="s">
        <v>11228</v>
      </c>
      <c r="I1436" s="14">
        <v>44389.693877314807</v>
      </c>
      <c r="J1436" t="s">
        <v>96</v>
      </c>
      <c r="K1436" t="s">
        <v>114</v>
      </c>
      <c r="L1436" t="s">
        <v>98</v>
      </c>
      <c r="M1436" t="s">
        <v>4651</v>
      </c>
      <c r="N1436" t="s">
        <v>98</v>
      </c>
      <c r="O1436" t="b">
        <v>0</v>
      </c>
      <c r="P1436">
        <v>2021</v>
      </c>
      <c r="Q1436" t="s">
        <v>10178</v>
      </c>
      <c r="R1436">
        <v>12</v>
      </c>
      <c r="S1436" t="s">
        <v>10165</v>
      </c>
      <c r="T1436">
        <v>16</v>
      </c>
    </row>
    <row r="1437" spans="1:20">
      <c r="A1437" s="20">
        <v>1435</v>
      </c>
      <c r="B1437" t="s">
        <v>4652</v>
      </c>
      <c r="C1437" t="s">
        <v>42</v>
      </c>
      <c r="D1437" t="s">
        <v>375</v>
      </c>
      <c r="E1437" t="s">
        <v>376</v>
      </c>
      <c r="F1437" t="s">
        <v>681</v>
      </c>
      <c r="G1437" t="s">
        <v>4653</v>
      </c>
      <c r="H1437" t="s">
        <v>11229</v>
      </c>
      <c r="I1437" s="14">
        <v>44389.710740740738</v>
      </c>
      <c r="J1437" t="s">
        <v>96</v>
      </c>
      <c r="K1437" t="s">
        <v>97</v>
      </c>
      <c r="L1437" t="s">
        <v>98</v>
      </c>
      <c r="M1437" t="s">
        <v>4654</v>
      </c>
      <c r="N1437" t="s">
        <v>98</v>
      </c>
      <c r="O1437" t="b">
        <v>0</v>
      </c>
      <c r="P1437">
        <v>2021</v>
      </c>
      <c r="Q1437" t="s">
        <v>10178</v>
      </c>
      <c r="R1437">
        <v>12</v>
      </c>
      <c r="S1437" t="s">
        <v>10165</v>
      </c>
      <c r="T1437">
        <v>17</v>
      </c>
    </row>
    <row r="1438" spans="1:20">
      <c r="A1438" s="20">
        <v>1436</v>
      </c>
      <c r="B1438" t="s">
        <v>4655</v>
      </c>
      <c r="C1438" t="s">
        <v>35</v>
      </c>
      <c r="D1438" t="s">
        <v>2461</v>
      </c>
      <c r="E1438" t="s">
        <v>430</v>
      </c>
      <c r="F1438" t="s">
        <v>1865</v>
      </c>
      <c r="G1438" t="s">
        <v>4656</v>
      </c>
      <c r="H1438" t="s">
        <v>11230</v>
      </c>
      <c r="I1438" s="14">
        <v>44389.728101851862</v>
      </c>
      <c r="J1438" t="s">
        <v>105</v>
      </c>
      <c r="K1438" t="s">
        <v>114</v>
      </c>
      <c r="L1438" t="s">
        <v>121</v>
      </c>
      <c r="M1438" t="s">
        <v>4657</v>
      </c>
      <c r="N1438" t="s">
        <v>109</v>
      </c>
      <c r="O1438" t="b">
        <v>1</v>
      </c>
      <c r="P1438">
        <v>2021</v>
      </c>
      <c r="Q1438" t="s">
        <v>10178</v>
      </c>
      <c r="R1438">
        <v>12</v>
      </c>
      <c r="S1438" t="s">
        <v>10165</v>
      </c>
      <c r="T1438">
        <v>17</v>
      </c>
    </row>
    <row r="1439" spans="1:20">
      <c r="A1439" s="20">
        <v>1437</v>
      </c>
      <c r="B1439" t="s">
        <v>4658</v>
      </c>
      <c r="C1439" t="s">
        <v>42</v>
      </c>
      <c r="D1439" t="s">
        <v>507</v>
      </c>
      <c r="E1439" t="s">
        <v>508</v>
      </c>
      <c r="F1439" t="s">
        <v>681</v>
      </c>
      <c r="G1439" t="s">
        <v>3760</v>
      </c>
      <c r="H1439" t="s">
        <v>11042</v>
      </c>
      <c r="I1439" s="14">
        <v>44389.74082175926</v>
      </c>
      <c r="J1439" t="s">
        <v>96</v>
      </c>
      <c r="K1439" t="s">
        <v>114</v>
      </c>
      <c r="L1439" t="s">
        <v>98</v>
      </c>
      <c r="M1439" t="s">
        <v>4659</v>
      </c>
      <c r="N1439" t="s">
        <v>98</v>
      </c>
      <c r="O1439" t="b">
        <v>0</v>
      </c>
      <c r="P1439">
        <v>2021</v>
      </c>
      <c r="Q1439" t="s">
        <v>10178</v>
      </c>
      <c r="R1439">
        <v>12</v>
      </c>
      <c r="S1439" t="s">
        <v>10165</v>
      </c>
      <c r="T1439">
        <v>17</v>
      </c>
    </row>
    <row r="1440" spans="1:20">
      <c r="A1440" s="20">
        <v>1438</v>
      </c>
      <c r="B1440" t="s">
        <v>4660</v>
      </c>
      <c r="C1440" t="s">
        <v>42</v>
      </c>
      <c r="D1440" t="s">
        <v>507</v>
      </c>
      <c r="E1440" t="s">
        <v>508</v>
      </c>
      <c r="F1440" t="s">
        <v>4661</v>
      </c>
      <c r="G1440" t="s">
        <v>4662</v>
      </c>
      <c r="H1440" t="s">
        <v>11231</v>
      </c>
      <c r="I1440" s="14">
        <v>44389.776319444441</v>
      </c>
      <c r="J1440" t="s">
        <v>96</v>
      </c>
      <c r="K1440" t="s">
        <v>97</v>
      </c>
      <c r="L1440" t="s">
        <v>98</v>
      </c>
      <c r="M1440" t="s">
        <v>4663</v>
      </c>
      <c r="N1440" t="s">
        <v>98</v>
      </c>
      <c r="O1440" t="b">
        <v>0</v>
      </c>
      <c r="P1440">
        <v>2021</v>
      </c>
      <c r="Q1440" t="s">
        <v>10178</v>
      </c>
      <c r="R1440">
        <v>12</v>
      </c>
      <c r="S1440" t="s">
        <v>10165</v>
      </c>
      <c r="T1440">
        <v>18</v>
      </c>
    </row>
    <row r="1441" spans="1:20">
      <c r="A1441" s="20">
        <v>1439</v>
      </c>
      <c r="B1441" t="s">
        <v>4664</v>
      </c>
      <c r="C1441" t="s">
        <v>42</v>
      </c>
      <c r="D1441" t="s">
        <v>507</v>
      </c>
      <c r="E1441" t="s">
        <v>508</v>
      </c>
      <c r="F1441" t="s">
        <v>552</v>
      </c>
      <c r="G1441" t="s">
        <v>4665</v>
      </c>
      <c r="H1441" t="s">
        <v>11232</v>
      </c>
      <c r="I1441" s="14">
        <v>44389.79619212963</v>
      </c>
      <c r="J1441" t="s">
        <v>96</v>
      </c>
      <c r="K1441" t="s">
        <v>97</v>
      </c>
      <c r="L1441" t="s">
        <v>98</v>
      </c>
      <c r="M1441" t="s">
        <v>4666</v>
      </c>
      <c r="N1441" t="s">
        <v>98</v>
      </c>
      <c r="O1441" t="b">
        <v>0</v>
      </c>
      <c r="P1441">
        <v>2021</v>
      </c>
      <c r="Q1441" t="s">
        <v>10178</v>
      </c>
      <c r="R1441">
        <v>12</v>
      </c>
      <c r="S1441" t="s">
        <v>10165</v>
      </c>
      <c r="T1441">
        <v>19</v>
      </c>
    </row>
    <row r="1442" spans="1:20">
      <c r="A1442" s="20">
        <v>1440</v>
      </c>
      <c r="B1442" t="s">
        <v>4667</v>
      </c>
      <c r="C1442" t="s">
        <v>44</v>
      </c>
      <c r="D1442" t="s">
        <v>375</v>
      </c>
      <c r="E1442" t="s">
        <v>376</v>
      </c>
      <c r="F1442" t="s">
        <v>526</v>
      </c>
      <c r="G1442" t="s">
        <v>1529</v>
      </c>
      <c r="H1442" t="s">
        <v>10530</v>
      </c>
      <c r="I1442" s="14">
        <v>44390.379120370373</v>
      </c>
      <c r="J1442" t="s">
        <v>96</v>
      </c>
      <c r="K1442" t="s">
        <v>97</v>
      </c>
      <c r="L1442" t="s">
        <v>98</v>
      </c>
      <c r="M1442" t="s">
        <v>4668</v>
      </c>
      <c r="N1442" t="s">
        <v>98</v>
      </c>
      <c r="O1442" t="b">
        <v>0</v>
      </c>
      <c r="P1442">
        <v>2021</v>
      </c>
      <c r="Q1442" t="s">
        <v>10178</v>
      </c>
      <c r="R1442">
        <v>13</v>
      </c>
      <c r="S1442" t="s">
        <v>10166</v>
      </c>
      <c r="T1442">
        <v>9</v>
      </c>
    </row>
    <row r="1443" spans="1:20">
      <c r="A1443" s="20">
        <v>1441</v>
      </c>
      <c r="B1443" t="s">
        <v>4669</v>
      </c>
      <c r="C1443" t="s">
        <v>35</v>
      </c>
      <c r="D1443" t="s">
        <v>225</v>
      </c>
      <c r="E1443" t="s">
        <v>226</v>
      </c>
      <c r="F1443" t="s">
        <v>221</v>
      </c>
      <c r="G1443" t="s">
        <v>4670</v>
      </c>
      <c r="H1443" t="s">
        <v>11233</v>
      </c>
      <c r="I1443" s="14">
        <v>44390.452256944453</v>
      </c>
      <c r="J1443" t="s">
        <v>96</v>
      </c>
      <c r="K1443" t="s">
        <v>97</v>
      </c>
      <c r="L1443" t="s">
        <v>136</v>
      </c>
      <c r="M1443" t="s">
        <v>4671</v>
      </c>
      <c r="N1443" t="s">
        <v>136</v>
      </c>
      <c r="O1443" t="b">
        <v>1</v>
      </c>
      <c r="P1443">
        <v>2021</v>
      </c>
      <c r="Q1443" t="s">
        <v>10178</v>
      </c>
      <c r="R1443">
        <v>13</v>
      </c>
      <c r="S1443" t="s">
        <v>10166</v>
      </c>
      <c r="T1443">
        <v>10</v>
      </c>
    </row>
    <row r="1444" spans="1:20">
      <c r="A1444" s="20">
        <v>1442</v>
      </c>
      <c r="B1444" t="s">
        <v>4672</v>
      </c>
      <c r="C1444" t="s">
        <v>35</v>
      </c>
      <c r="D1444" t="s">
        <v>124</v>
      </c>
      <c r="E1444" t="s">
        <v>125</v>
      </c>
      <c r="F1444" t="s">
        <v>1072</v>
      </c>
      <c r="G1444" t="s">
        <v>4673</v>
      </c>
      <c r="H1444" t="s">
        <v>11234</v>
      </c>
      <c r="I1444" s="14">
        <v>44390.405914351853</v>
      </c>
      <c r="J1444" t="s">
        <v>96</v>
      </c>
      <c r="K1444" t="s">
        <v>97</v>
      </c>
      <c r="L1444" t="s">
        <v>109</v>
      </c>
      <c r="M1444" t="s">
        <v>4233</v>
      </c>
      <c r="N1444" t="s">
        <v>109</v>
      </c>
      <c r="O1444" t="b">
        <v>0</v>
      </c>
      <c r="P1444">
        <v>2021</v>
      </c>
      <c r="Q1444" t="s">
        <v>10178</v>
      </c>
      <c r="R1444">
        <v>13</v>
      </c>
      <c r="S1444" t="s">
        <v>10166</v>
      </c>
      <c r="T1444">
        <v>9</v>
      </c>
    </row>
    <row r="1445" spans="1:20">
      <c r="A1445" s="20">
        <v>1443</v>
      </c>
      <c r="B1445" t="s">
        <v>4674</v>
      </c>
      <c r="C1445" t="s">
        <v>42</v>
      </c>
      <c r="D1445" t="s">
        <v>1857</v>
      </c>
      <c r="E1445" t="s">
        <v>1858</v>
      </c>
      <c r="F1445" t="s">
        <v>2304</v>
      </c>
      <c r="G1445" t="s">
        <v>2591</v>
      </c>
      <c r="H1445" t="s">
        <v>10779</v>
      </c>
      <c r="I1445" s="14">
        <v>44390.456863425927</v>
      </c>
      <c r="J1445" t="s">
        <v>96</v>
      </c>
      <c r="K1445" t="s">
        <v>97</v>
      </c>
      <c r="L1445" t="s">
        <v>98</v>
      </c>
      <c r="M1445" t="s">
        <v>4675</v>
      </c>
      <c r="N1445" t="s">
        <v>98</v>
      </c>
      <c r="O1445" t="b">
        <v>0</v>
      </c>
      <c r="P1445">
        <v>2021</v>
      </c>
      <c r="Q1445" t="s">
        <v>10178</v>
      </c>
      <c r="R1445">
        <v>13</v>
      </c>
      <c r="S1445" t="s">
        <v>10166</v>
      </c>
      <c r="T1445">
        <v>10</v>
      </c>
    </row>
    <row r="1446" spans="1:20">
      <c r="A1446" s="20">
        <v>1444</v>
      </c>
      <c r="B1446" t="s">
        <v>4676</v>
      </c>
      <c r="C1446" t="s">
        <v>35</v>
      </c>
      <c r="D1446" t="s">
        <v>225</v>
      </c>
      <c r="E1446" t="s">
        <v>226</v>
      </c>
      <c r="F1446" t="s">
        <v>149</v>
      </c>
      <c r="G1446" t="s">
        <v>4677</v>
      </c>
      <c r="H1446" t="s">
        <v>11235</v>
      </c>
      <c r="I1446" s="14">
        <v>44390.483240740738</v>
      </c>
      <c r="J1446" t="s">
        <v>96</v>
      </c>
      <c r="K1446" t="s">
        <v>97</v>
      </c>
      <c r="L1446" t="s">
        <v>136</v>
      </c>
      <c r="M1446" t="s">
        <v>4678</v>
      </c>
      <c r="N1446" t="s">
        <v>136</v>
      </c>
      <c r="O1446" t="b">
        <v>1</v>
      </c>
      <c r="P1446">
        <v>2021</v>
      </c>
      <c r="Q1446" t="s">
        <v>10178</v>
      </c>
      <c r="R1446">
        <v>13</v>
      </c>
      <c r="S1446" t="s">
        <v>10166</v>
      </c>
      <c r="T1446">
        <v>11</v>
      </c>
    </row>
    <row r="1447" spans="1:20">
      <c r="A1447" s="20">
        <v>1445</v>
      </c>
      <c r="B1447" t="s">
        <v>4679</v>
      </c>
      <c r="C1447" t="s">
        <v>42</v>
      </c>
      <c r="D1447" t="s">
        <v>375</v>
      </c>
      <c r="E1447" t="s">
        <v>376</v>
      </c>
      <c r="F1447" t="s">
        <v>4680</v>
      </c>
      <c r="G1447" t="s">
        <v>4681</v>
      </c>
      <c r="H1447" t="s">
        <v>11236</v>
      </c>
      <c r="I1447" s="14">
        <v>44390.485671296286</v>
      </c>
      <c r="J1447" t="s">
        <v>96</v>
      </c>
      <c r="K1447" t="s">
        <v>97</v>
      </c>
      <c r="L1447" t="s">
        <v>98</v>
      </c>
      <c r="M1447" t="s">
        <v>4597</v>
      </c>
      <c r="N1447" t="s">
        <v>98</v>
      </c>
      <c r="O1447" t="b">
        <v>0</v>
      </c>
      <c r="P1447">
        <v>2021</v>
      </c>
      <c r="Q1447" t="s">
        <v>10178</v>
      </c>
      <c r="R1447">
        <v>13</v>
      </c>
      <c r="S1447" t="s">
        <v>10166</v>
      </c>
      <c r="T1447">
        <v>11</v>
      </c>
    </row>
    <row r="1448" spans="1:20">
      <c r="A1448" s="20">
        <v>1446</v>
      </c>
      <c r="B1448" t="s">
        <v>4682</v>
      </c>
      <c r="C1448" t="s">
        <v>42</v>
      </c>
      <c r="D1448" t="s">
        <v>1857</v>
      </c>
      <c r="E1448" t="s">
        <v>1858</v>
      </c>
      <c r="F1448" t="s">
        <v>4683</v>
      </c>
      <c r="G1448" t="s">
        <v>2871</v>
      </c>
      <c r="H1448" t="s">
        <v>10846</v>
      </c>
      <c r="I1448" s="14">
        <v>44390.510046296287</v>
      </c>
      <c r="J1448" t="s">
        <v>96</v>
      </c>
      <c r="K1448" t="s">
        <v>97</v>
      </c>
      <c r="L1448" t="s">
        <v>98</v>
      </c>
      <c r="M1448" t="s">
        <v>4684</v>
      </c>
      <c r="N1448" t="s">
        <v>98</v>
      </c>
      <c r="O1448" t="b">
        <v>0</v>
      </c>
      <c r="P1448">
        <v>2021</v>
      </c>
      <c r="Q1448" t="s">
        <v>10178</v>
      </c>
      <c r="R1448">
        <v>13</v>
      </c>
      <c r="S1448" t="s">
        <v>10166</v>
      </c>
      <c r="T1448">
        <v>12</v>
      </c>
    </row>
    <row r="1449" spans="1:20">
      <c r="A1449" s="20">
        <v>1447</v>
      </c>
      <c r="B1449" t="s">
        <v>4685</v>
      </c>
      <c r="C1449" t="s">
        <v>42</v>
      </c>
      <c r="D1449" t="s">
        <v>507</v>
      </c>
      <c r="E1449" t="s">
        <v>508</v>
      </c>
      <c r="F1449" t="s">
        <v>3822</v>
      </c>
      <c r="G1449" t="s">
        <v>4686</v>
      </c>
      <c r="H1449" t="s">
        <v>11237</v>
      </c>
      <c r="I1449" s="14">
        <v>44390.51153935185</v>
      </c>
      <c r="J1449" t="s">
        <v>96</v>
      </c>
      <c r="K1449" t="s">
        <v>97</v>
      </c>
      <c r="L1449" t="s">
        <v>98</v>
      </c>
      <c r="M1449" t="s">
        <v>4687</v>
      </c>
      <c r="N1449" t="s">
        <v>98</v>
      </c>
      <c r="O1449" t="b">
        <v>0</v>
      </c>
      <c r="P1449">
        <v>2021</v>
      </c>
      <c r="Q1449" t="s">
        <v>10178</v>
      </c>
      <c r="R1449">
        <v>13</v>
      </c>
      <c r="S1449" t="s">
        <v>10166</v>
      </c>
      <c r="T1449">
        <v>12</v>
      </c>
    </row>
    <row r="1450" spans="1:20">
      <c r="A1450" s="20">
        <v>1448</v>
      </c>
      <c r="B1450" t="s">
        <v>4688</v>
      </c>
      <c r="C1450" t="s">
        <v>44</v>
      </c>
      <c r="D1450" t="s">
        <v>507</v>
      </c>
      <c r="E1450" t="s">
        <v>508</v>
      </c>
      <c r="F1450" t="s">
        <v>1705</v>
      </c>
      <c r="G1450" t="s">
        <v>4689</v>
      </c>
      <c r="H1450" t="s">
        <v>10907</v>
      </c>
      <c r="I1450" s="14">
        <v>44390.517824074072</v>
      </c>
      <c r="J1450" t="s">
        <v>96</v>
      </c>
      <c r="K1450" t="s">
        <v>97</v>
      </c>
      <c r="L1450" t="s">
        <v>98</v>
      </c>
      <c r="M1450" t="s">
        <v>4690</v>
      </c>
      <c r="N1450" t="s">
        <v>98</v>
      </c>
      <c r="O1450" t="b">
        <v>0</v>
      </c>
      <c r="P1450">
        <v>2021</v>
      </c>
      <c r="Q1450" t="s">
        <v>10178</v>
      </c>
      <c r="R1450">
        <v>13</v>
      </c>
      <c r="S1450" t="s">
        <v>10166</v>
      </c>
      <c r="T1450">
        <v>12</v>
      </c>
    </row>
    <row r="1451" spans="1:20">
      <c r="A1451" s="20">
        <v>1449</v>
      </c>
      <c r="B1451" t="s">
        <v>4691</v>
      </c>
      <c r="C1451" t="s">
        <v>42</v>
      </c>
      <c r="D1451" t="s">
        <v>375</v>
      </c>
      <c r="E1451" t="s">
        <v>376</v>
      </c>
      <c r="F1451" t="s">
        <v>832</v>
      </c>
      <c r="G1451" t="s">
        <v>1700</v>
      </c>
      <c r="H1451" t="s">
        <v>10572</v>
      </c>
      <c r="I1451" s="14">
        <v>44390.536851851852</v>
      </c>
      <c r="J1451" t="s">
        <v>96</v>
      </c>
      <c r="K1451" t="s">
        <v>114</v>
      </c>
      <c r="L1451" t="s">
        <v>98</v>
      </c>
      <c r="M1451" t="s">
        <v>4692</v>
      </c>
      <c r="N1451" t="s">
        <v>98</v>
      </c>
      <c r="O1451" t="b">
        <v>0</v>
      </c>
      <c r="P1451">
        <v>2021</v>
      </c>
      <c r="Q1451" t="s">
        <v>10178</v>
      </c>
      <c r="R1451">
        <v>13</v>
      </c>
      <c r="S1451" t="s">
        <v>10166</v>
      </c>
      <c r="T1451">
        <v>12</v>
      </c>
    </row>
    <row r="1452" spans="1:20">
      <c r="A1452" s="20">
        <v>1450</v>
      </c>
      <c r="B1452" t="s">
        <v>4693</v>
      </c>
      <c r="C1452" t="s">
        <v>44</v>
      </c>
      <c r="D1452" t="s">
        <v>375</v>
      </c>
      <c r="E1452" t="s">
        <v>376</v>
      </c>
      <c r="F1452" t="s">
        <v>4694</v>
      </c>
      <c r="G1452" t="s">
        <v>1617</v>
      </c>
      <c r="H1452" t="s">
        <v>10553</v>
      </c>
      <c r="I1452" s="14">
        <v>44390.563784722217</v>
      </c>
      <c r="J1452" t="s">
        <v>96</v>
      </c>
      <c r="K1452" t="s">
        <v>97</v>
      </c>
      <c r="L1452" t="s">
        <v>98</v>
      </c>
      <c r="M1452" t="s">
        <v>4695</v>
      </c>
      <c r="N1452" t="s">
        <v>98</v>
      </c>
      <c r="O1452" t="b">
        <v>0</v>
      </c>
      <c r="P1452">
        <v>2021</v>
      </c>
      <c r="Q1452" t="s">
        <v>10178</v>
      </c>
      <c r="R1452">
        <v>13</v>
      </c>
      <c r="S1452" t="s">
        <v>10166</v>
      </c>
      <c r="T1452">
        <v>13</v>
      </c>
    </row>
    <row r="1453" spans="1:20">
      <c r="A1453" s="20">
        <v>1451</v>
      </c>
      <c r="B1453" t="s">
        <v>4696</v>
      </c>
      <c r="C1453" t="s">
        <v>58</v>
      </c>
      <c r="D1453" t="s">
        <v>2208</v>
      </c>
      <c r="E1453" t="s">
        <v>2209</v>
      </c>
      <c r="F1453" t="s">
        <v>291</v>
      </c>
      <c r="G1453" t="s">
        <v>3205</v>
      </c>
      <c r="H1453" t="s">
        <v>10921</v>
      </c>
      <c r="I1453" s="14">
        <v>44390.563391203701</v>
      </c>
      <c r="J1453" t="s">
        <v>96</v>
      </c>
      <c r="K1453" t="s">
        <v>114</v>
      </c>
      <c r="L1453" t="s">
        <v>107</v>
      </c>
      <c r="M1453" t="s">
        <v>4697</v>
      </c>
      <c r="N1453" t="s">
        <v>107</v>
      </c>
      <c r="O1453" t="b">
        <v>0</v>
      </c>
      <c r="P1453">
        <v>2021</v>
      </c>
      <c r="Q1453" t="s">
        <v>10178</v>
      </c>
      <c r="R1453">
        <v>13</v>
      </c>
      <c r="S1453" t="s">
        <v>10166</v>
      </c>
      <c r="T1453">
        <v>13</v>
      </c>
    </row>
    <row r="1454" spans="1:20">
      <c r="A1454" s="20">
        <v>1452</v>
      </c>
      <c r="B1454" t="s">
        <v>4698</v>
      </c>
      <c r="C1454" t="s">
        <v>35</v>
      </c>
      <c r="D1454" t="s">
        <v>1908</v>
      </c>
      <c r="E1454" t="s">
        <v>430</v>
      </c>
      <c r="F1454" t="s">
        <v>4699</v>
      </c>
      <c r="G1454" t="s">
        <v>4700</v>
      </c>
      <c r="H1454" t="s">
        <v>11238</v>
      </c>
      <c r="I1454" s="14">
        <v>44390.586053240739</v>
      </c>
      <c r="J1454" t="s">
        <v>96</v>
      </c>
      <c r="K1454" t="s">
        <v>114</v>
      </c>
      <c r="L1454" t="s">
        <v>109</v>
      </c>
      <c r="M1454" t="s">
        <v>4701</v>
      </c>
      <c r="N1454" t="s">
        <v>109</v>
      </c>
      <c r="O1454" t="b">
        <v>0</v>
      </c>
      <c r="P1454">
        <v>2021</v>
      </c>
      <c r="Q1454" t="s">
        <v>10178</v>
      </c>
      <c r="R1454">
        <v>13</v>
      </c>
      <c r="S1454" t="s">
        <v>10166</v>
      </c>
      <c r="T1454">
        <v>14</v>
      </c>
    </row>
    <row r="1455" spans="1:20">
      <c r="A1455" s="20">
        <v>1453</v>
      </c>
      <c r="B1455" t="s">
        <v>4702</v>
      </c>
      <c r="C1455" t="s">
        <v>42</v>
      </c>
      <c r="D1455" t="s">
        <v>375</v>
      </c>
      <c r="E1455" t="s">
        <v>376</v>
      </c>
      <c r="F1455" t="s">
        <v>4703</v>
      </c>
      <c r="G1455" t="s">
        <v>4704</v>
      </c>
      <c r="H1455" t="s">
        <v>11239</v>
      </c>
      <c r="I1455" s="14">
        <v>44390.627905092602</v>
      </c>
      <c r="J1455" t="s">
        <v>96</v>
      </c>
      <c r="K1455" t="s">
        <v>97</v>
      </c>
      <c r="L1455" t="s">
        <v>98</v>
      </c>
      <c r="M1455" t="s">
        <v>4705</v>
      </c>
      <c r="N1455" t="s">
        <v>98</v>
      </c>
      <c r="O1455" t="b">
        <v>0</v>
      </c>
      <c r="P1455">
        <v>2021</v>
      </c>
      <c r="Q1455" t="s">
        <v>10178</v>
      </c>
      <c r="R1455">
        <v>13</v>
      </c>
      <c r="S1455" t="s">
        <v>10166</v>
      </c>
      <c r="T1455">
        <v>15</v>
      </c>
    </row>
    <row r="1456" spans="1:20">
      <c r="A1456" s="20">
        <v>1454</v>
      </c>
      <c r="B1456" t="s">
        <v>4706</v>
      </c>
      <c r="C1456" t="s">
        <v>42</v>
      </c>
      <c r="D1456" t="s">
        <v>507</v>
      </c>
      <c r="E1456" t="s">
        <v>508</v>
      </c>
      <c r="F1456" t="s">
        <v>4707</v>
      </c>
      <c r="G1456" t="s">
        <v>4708</v>
      </c>
      <c r="H1456" t="s">
        <v>11240</v>
      </c>
      <c r="I1456" s="14">
        <v>44390.637916666667</v>
      </c>
      <c r="J1456" t="s">
        <v>96</v>
      </c>
      <c r="K1456" t="s">
        <v>97</v>
      </c>
      <c r="L1456" t="s">
        <v>98</v>
      </c>
      <c r="M1456" t="s">
        <v>4709</v>
      </c>
      <c r="N1456" t="s">
        <v>98</v>
      </c>
      <c r="O1456" t="b">
        <v>0</v>
      </c>
      <c r="P1456">
        <v>2021</v>
      </c>
      <c r="Q1456" t="s">
        <v>10178</v>
      </c>
      <c r="R1456">
        <v>13</v>
      </c>
      <c r="S1456" t="s">
        <v>10166</v>
      </c>
      <c r="T1456">
        <v>15</v>
      </c>
    </row>
    <row r="1457" spans="1:20">
      <c r="A1457" s="20">
        <v>1455</v>
      </c>
      <c r="B1457" t="s">
        <v>4710</v>
      </c>
      <c r="C1457" t="s">
        <v>44</v>
      </c>
      <c r="D1457" t="s">
        <v>375</v>
      </c>
      <c r="E1457" t="s">
        <v>376</v>
      </c>
      <c r="F1457" t="s">
        <v>4446</v>
      </c>
      <c r="G1457" t="s">
        <v>4711</v>
      </c>
      <c r="H1457" t="s">
        <v>11241</v>
      </c>
      <c r="I1457" s="14">
        <v>44390.759826388887</v>
      </c>
      <c r="J1457" t="s">
        <v>96</v>
      </c>
      <c r="K1457" t="s">
        <v>114</v>
      </c>
      <c r="L1457" t="s">
        <v>98</v>
      </c>
      <c r="M1457" t="s">
        <v>4712</v>
      </c>
      <c r="N1457" t="s">
        <v>98</v>
      </c>
      <c r="O1457" t="b">
        <v>0</v>
      </c>
      <c r="P1457">
        <v>2021</v>
      </c>
      <c r="Q1457" t="s">
        <v>10178</v>
      </c>
      <c r="R1457">
        <v>13</v>
      </c>
      <c r="S1457" t="s">
        <v>10166</v>
      </c>
      <c r="T1457">
        <v>18</v>
      </c>
    </row>
    <row r="1458" spans="1:20">
      <c r="A1458" s="20">
        <v>1456</v>
      </c>
      <c r="B1458" t="s">
        <v>4713</v>
      </c>
      <c r="C1458" t="s">
        <v>42</v>
      </c>
      <c r="D1458" t="s">
        <v>1857</v>
      </c>
      <c r="E1458" t="s">
        <v>1858</v>
      </c>
      <c r="F1458" t="s">
        <v>4714</v>
      </c>
      <c r="G1458" t="s">
        <v>4715</v>
      </c>
      <c r="H1458" t="s">
        <v>11242</v>
      </c>
      <c r="I1458" s="14">
        <v>44390.764618055553</v>
      </c>
      <c r="J1458" t="s">
        <v>96</v>
      </c>
      <c r="K1458" t="s">
        <v>97</v>
      </c>
      <c r="L1458" t="s">
        <v>98</v>
      </c>
      <c r="M1458" t="s">
        <v>4716</v>
      </c>
      <c r="N1458" t="s">
        <v>98</v>
      </c>
      <c r="O1458" t="b">
        <v>0</v>
      </c>
      <c r="P1458">
        <v>2021</v>
      </c>
      <c r="Q1458" t="s">
        <v>10178</v>
      </c>
      <c r="R1458">
        <v>13</v>
      </c>
      <c r="S1458" t="s">
        <v>10166</v>
      </c>
      <c r="T1458">
        <v>18</v>
      </c>
    </row>
    <row r="1459" spans="1:20">
      <c r="A1459" s="20">
        <v>1457</v>
      </c>
      <c r="B1459" t="s">
        <v>4717</v>
      </c>
      <c r="C1459" t="s">
        <v>44</v>
      </c>
      <c r="D1459" t="s">
        <v>507</v>
      </c>
      <c r="E1459" t="s">
        <v>508</v>
      </c>
      <c r="F1459" t="s">
        <v>4718</v>
      </c>
      <c r="G1459" t="s">
        <v>4719</v>
      </c>
      <c r="H1459" t="s">
        <v>11243</v>
      </c>
      <c r="I1459" s="14">
        <v>44390.765266203707</v>
      </c>
      <c r="J1459" t="s">
        <v>96</v>
      </c>
      <c r="K1459" t="s">
        <v>114</v>
      </c>
      <c r="L1459" t="s">
        <v>98</v>
      </c>
      <c r="M1459" t="s">
        <v>4720</v>
      </c>
      <c r="N1459" t="s">
        <v>98</v>
      </c>
      <c r="O1459" t="b">
        <v>0</v>
      </c>
      <c r="P1459">
        <v>2021</v>
      </c>
      <c r="Q1459" t="s">
        <v>10178</v>
      </c>
      <c r="R1459">
        <v>13</v>
      </c>
      <c r="S1459" t="s">
        <v>10166</v>
      </c>
      <c r="T1459">
        <v>18</v>
      </c>
    </row>
    <row r="1460" spans="1:20">
      <c r="A1460" s="20">
        <v>1458</v>
      </c>
      <c r="B1460" t="s">
        <v>4721</v>
      </c>
      <c r="C1460" t="s">
        <v>35</v>
      </c>
      <c r="D1460" t="s">
        <v>342</v>
      </c>
      <c r="E1460" t="s">
        <v>434</v>
      </c>
      <c r="F1460" t="s">
        <v>1447</v>
      </c>
      <c r="G1460" t="s">
        <v>4722</v>
      </c>
      <c r="H1460" t="s">
        <v>11244</v>
      </c>
      <c r="I1460" s="14">
        <v>44391.395381944443</v>
      </c>
      <c r="J1460" t="s">
        <v>96</v>
      </c>
      <c r="K1460" t="s">
        <v>97</v>
      </c>
      <c r="L1460" t="s">
        <v>109</v>
      </c>
      <c r="M1460" t="s">
        <v>4723</v>
      </c>
      <c r="N1460" t="s">
        <v>109</v>
      </c>
      <c r="O1460" t="b">
        <v>0</v>
      </c>
      <c r="P1460">
        <v>2021</v>
      </c>
      <c r="Q1460" t="s">
        <v>10178</v>
      </c>
      <c r="R1460">
        <v>14</v>
      </c>
      <c r="S1460" t="s">
        <v>10167</v>
      </c>
      <c r="T1460">
        <v>9</v>
      </c>
    </row>
    <row r="1461" spans="1:20">
      <c r="A1461" s="20">
        <v>1459</v>
      </c>
      <c r="B1461" t="s">
        <v>4724</v>
      </c>
      <c r="C1461" t="s">
        <v>35</v>
      </c>
      <c r="D1461" t="s">
        <v>124</v>
      </c>
      <c r="E1461" t="s">
        <v>125</v>
      </c>
      <c r="F1461" t="s">
        <v>1072</v>
      </c>
      <c r="G1461" t="s">
        <v>183</v>
      </c>
      <c r="H1461" t="s">
        <v>10207</v>
      </c>
      <c r="I1461" s="14">
        <v>44391.412349537037</v>
      </c>
      <c r="J1461" t="s">
        <v>96</v>
      </c>
      <c r="K1461" t="s">
        <v>114</v>
      </c>
      <c r="L1461" t="s">
        <v>109</v>
      </c>
      <c r="M1461" t="s">
        <v>4725</v>
      </c>
      <c r="N1461" t="s">
        <v>109</v>
      </c>
      <c r="O1461" t="b">
        <v>0</v>
      </c>
      <c r="P1461">
        <v>2021</v>
      </c>
      <c r="Q1461" t="s">
        <v>10178</v>
      </c>
      <c r="R1461">
        <v>14</v>
      </c>
      <c r="S1461" t="s">
        <v>10167</v>
      </c>
      <c r="T1461">
        <v>9</v>
      </c>
    </row>
    <row r="1462" spans="1:20">
      <c r="A1462" s="20">
        <v>1460</v>
      </c>
      <c r="B1462" t="s">
        <v>4726</v>
      </c>
      <c r="C1462" t="s">
        <v>42</v>
      </c>
      <c r="D1462" t="s">
        <v>507</v>
      </c>
      <c r="E1462" t="s">
        <v>508</v>
      </c>
      <c r="F1462" t="s">
        <v>4727</v>
      </c>
      <c r="G1462" t="s">
        <v>4728</v>
      </c>
      <c r="H1462" t="s">
        <v>11245</v>
      </c>
      <c r="I1462" s="14">
        <v>44391.414351851847</v>
      </c>
      <c r="J1462" t="s">
        <v>96</v>
      </c>
      <c r="K1462" t="s">
        <v>97</v>
      </c>
      <c r="L1462" t="s">
        <v>98</v>
      </c>
      <c r="M1462" t="s">
        <v>4729</v>
      </c>
      <c r="N1462" t="s">
        <v>98</v>
      </c>
      <c r="O1462" t="b">
        <v>0</v>
      </c>
      <c r="P1462">
        <v>2021</v>
      </c>
      <c r="Q1462" t="s">
        <v>10178</v>
      </c>
      <c r="R1462">
        <v>14</v>
      </c>
      <c r="S1462" t="s">
        <v>10167</v>
      </c>
      <c r="T1462">
        <v>9</v>
      </c>
    </row>
    <row r="1463" spans="1:20">
      <c r="A1463" s="20">
        <v>1461</v>
      </c>
      <c r="B1463" t="s">
        <v>4730</v>
      </c>
      <c r="C1463" t="s">
        <v>44</v>
      </c>
      <c r="D1463" t="s">
        <v>375</v>
      </c>
      <c r="E1463" t="s">
        <v>376</v>
      </c>
      <c r="F1463" t="s">
        <v>4731</v>
      </c>
      <c r="G1463" t="s">
        <v>4732</v>
      </c>
      <c r="H1463" t="s">
        <v>11246</v>
      </c>
      <c r="I1463" s="14">
        <v>44391.463414351849</v>
      </c>
      <c r="J1463" t="s">
        <v>96</v>
      </c>
      <c r="K1463" t="s">
        <v>97</v>
      </c>
      <c r="L1463" t="s">
        <v>98</v>
      </c>
      <c r="M1463" t="s">
        <v>4684</v>
      </c>
      <c r="N1463" t="s">
        <v>98</v>
      </c>
      <c r="O1463" t="b">
        <v>0</v>
      </c>
      <c r="P1463">
        <v>2021</v>
      </c>
      <c r="Q1463" t="s">
        <v>10178</v>
      </c>
      <c r="R1463">
        <v>14</v>
      </c>
      <c r="S1463" t="s">
        <v>10167</v>
      </c>
      <c r="T1463">
        <v>11</v>
      </c>
    </row>
    <row r="1464" spans="1:20">
      <c r="A1464" s="20">
        <v>1462</v>
      </c>
      <c r="B1464" t="s">
        <v>4733</v>
      </c>
      <c r="C1464" t="s">
        <v>24</v>
      </c>
      <c r="D1464" t="s">
        <v>24</v>
      </c>
      <c r="E1464" t="s">
        <v>3860</v>
      </c>
      <c r="F1464" t="s">
        <v>770</v>
      </c>
      <c r="G1464" t="s">
        <v>4734</v>
      </c>
      <c r="H1464" t="s">
        <v>11247</v>
      </c>
      <c r="I1464" s="14">
        <v>44391.495254629634</v>
      </c>
      <c r="J1464" t="s">
        <v>96</v>
      </c>
      <c r="K1464" t="s">
        <v>97</v>
      </c>
      <c r="L1464" t="s">
        <v>98</v>
      </c>
      <c r="M1464" t="s">
        <v>4735</v>
      </c>
      <c r="N1464" t="s">
        <v>98</v>
      </c>
      <c r="O1464" t="b">
        <v>1</v>
      </c>
      <c r="P1464">
        <v>2021</v>
      </c>
      <c r="Q1464" t="s">
        <v>10178</v>
      </c>
      <c r="R1464">
        <v>14</v>
      </c>
      <c r="S1464" t="s">
        <v>10167</v>
      </c>
      <c r="T1464">
        <v>11</v>
      </c>
    </row>
    <row r="1465" spans="1:20">
      <c r="A1465" s="20">
        <v>1463</v>
      </c>
      <c r="B1465" t="s">
        <v>4736</v>
      </c>
      <c r="C1465" t="s">
        <v>44</v>
      </c>
      <c r="D1465" t="s">
        <v>507</v>
      </c>
      <c r="E1465" t="s">
        <v>508</v>
      </c>
      <c r="F1465" t="s">
        <v>2127</v>
      </c>
      <c r="G1465" t="s">
        <v>4737</v>
      </c>
      <c r="H1465" t="s">
        <v>11248</v>
      </c>
      <c r="I1465" s="14">
        <v>44391.512164351851</v>
      </c>
      <c r="J1465" t="s">
        <v>96</v>
      </c>
      <c r="K1465" t="s">
        <v>114</v>
      </c>
      <c r="L1465" t="s">
        <v>98</v>
      </c>
      <c r="M1465" t="s">
        <v>4720</v>
      </c>
      <c r="N1465" t="s">
        <v>98</v>
      </c>
      <c r="O1465" t="b">
        <v>0</v>
      </c>
      <c r="P1465">
        <v>2021</v>
      </c>
      <c r="Q1465" t="s">
        <v>10178</v>
      </c>
      <c r="R1465">
        <v>14</v>
      </c>
      <c r="S1465" t="s">
        <v>10167</v>
      </c>
      <c r="T1465">
        <v>12</v>
      </c>
    </row>
    <row r="1466" spans="1:20">
      <c r="A1466" s="20">
        <v>1464</v>
      </c>
      <c r="B1466" t="s">
        <v>4738</v>
      </c>
      <c r="C1466" t="s">
        <v>42</v>
      </c>
      <c r="D1466" t="s">
        <v>165</v>
      </c>
      <c r="E1466" t="s">
        <v>165</v>
      </c>
      <c r="F1466" t="s">
        <v>3593</v>
      </c>
      <c r="G1466" t="s">
        <v>4739</v>
      </c>
      <c r="H1466" t="s">
        <v>11249</v>
      </c>
      <c r="I1466" s="14">
        <v>44391.518217592587</v>
      </c>
      <c r="J1466" t="s">
        <v>96</v>
      </c>
      <c r="K1466" t="s">
        <v>114</v>
      </c>
      <c r="L1466" t="s">
        <v>98</v>
      </c>
      <c r="M1466" t="s">
        <v>4740</v>
      </c>
      <c r="N1466" t="s">
        <v>98</v>
      </c>
      <c r="O1466" t="b">
        <v>0</v>
      </c>
      <c r="P1466">
        <v>2021</v>
      </c>
      <c r="Q1466" t="s">
        <v>10178</v>
      </c>
      <c r="R1466">
        <v>14</v>
      </c>
      <c r="S1466" t="s">
        <v>10167</v>
      </c>
      <c r="T1466">
        <v>12</v>
      </c>
    </row>
    <row r="1467" spans="1:20">
      <c r="A1467" s="20">
        <v>1465</v>
      </c>
      <c r="B1467" t="s">
        <v>4741</v>
      </c>
      <c r="C1467" t="s">
        <v>42</v>
      </c>
      <c r="D1467" t="s">
        <v>165</v>
      </c>
      <c r="E1467" t="s">
        <v>165</v>
      </c>
      <c r="F1467" t="s">
        <v>3642</v>
      </c>
      <c r="G1467" t="s">
        <v>4742</v>
      </c>
      <c r="H1467" t="s">
        <v>11250</v>
      </c>
      <c r="I1467" s="14">
        <v>44391.539386574077</v>
      </c>
      <c r="J1467" t="s">
        <v>96</v>
      </c>
      <c r="K1467" t="s">
        <v>114</v>
      </c>
      <c r="L1467" t="s">
        <v>98</v>
      </c>
      <c r="M1467" t="s">
        <v>4743</v>
      </c>
      <c r="N1467" t="s">
        <v>98</v>
      </c>
      <c r="O1467" t="b">
        <v>0</v>
      </c>
      <c r="P1467">
        <v>2021</v>
      </c>
      <c r="Q1467" t="s">
        <v>10178</v>
      </c>
      <c r="R1467">
        <v>14</v>
      </c>
      <c r="S1467" t="s">
        <v>10167</v>
      </c>
      <c r="T1467">
        <v>12</v>
      </c>
    </row>
    <row r="1468" spans="1:20">
      <c r="A1468" s="20">
        <v>1466</v>
      </c>
      <c r="B1468" t="s">
        <v>4744</v>
      </c>
      <c r="C1468" t="s">
        <v>52</v>
      </c>
      <c r="D1468" t="s">
        <v>52</v>
      </c>
      <c r="E1468" t="s">
        <v>111</v>
      </c>
      <c r="F1468" t="s">
        <v>491</v>
      </c>
      <c r="G1468" t="s">
        <v>4745</v>
      </c>
      <c r="H1468" t="s">
        <v>11251</v>
      </c>
      <c r="I1468" s="14">
        <v>44391.540879629632</v>
      </c>
      <c r="J1468" t="s">
        <v>96</v>
      </c>
      <c r="K1468" t="s">
        <v>106</v>
      </c>
      <c r="L1468" t="s">
        <v>136</v>
      </c>
      <c r="M1468" t="s">
        <v>4746</v>
      </c>
      <c r="N1468" t="s">
        <v>136</v>
      </c>
      <c r="O1468" t="b">
        <v>1</v>
      </c>
      <c r="P1468">
        <v>2021</v>
      </c>
      <c r="Q1468" t="s">
        <v>10178</v>
      </c>
      <c r="R1468">
        <v>14</v>
      </c>
      <c r="S1468" t="s">
        <v>10167</v>
      </c>
      <c r="T1468">
        <v>12</v>
      </c>
    </row>
    <row r="1469" spans="1:20">
      <c r="A1469" s="20">
        <v>1467</v>
      </c>
      <c r="B1469" t="s">
        <v>4747</v>
      </c>
      <c r="C1469" t="s">
        <v>42</v>
      </c>
      <c r="D1469" t="s">
        <v>375</v>
      </c>
      <c r="E1469" t="s">
        <v>376</v>
      </c>
      <c r="F1469" t="s">
        <v>3354</v>
      </c>
      <c r="G1469" t="s">
        <v>4748</v>
      </c>
      <c r="H1469" t="s">
        <v>11252</v>
      </c>
      <c r="I1469" s="14">
        <v>44391.593171296299</v>
      </c>
      <c r="J1469" t="s">
        <v>96</v>
      </c>
      <c r="K1469" t="s">
        <v>97</v>
      </c>
      <c r="L1469" t="s">
        <v>98</v>
      </c>
      <c r="M1469" t="s">
        <v>4749</v>
      </c>
      <c r="N1469" t="s">
        <v>98</v>
      </c>
      <c r="O1469" t="b">
        <v>0</v>
      </c>
      <c r="P1469">
        <v>2021</v>
      </c>
      <c r="Q1469" t="s">
        <v>10178</v>
      </c>
      <c r="R1469">
        <v>14</v>
      </c>
      <c r="S1469" t="s">
        <v>10167</v>
      </c>
      <c r="T1469">
        <v>14</v>
      </c>
    </row>
    <row r="1470" spans="1:20">
      <c r="A1470" s="20">
        <v>1468</v>
      </c>
      <c r="B1470" t="s">
        <v>4750</v>
      </c>
      <c r="C1470" t="s">
        <v>42</v>
      </c>
      <c r="D1470" t="s">
        <v>685</v>
      </c>
      <c r="E1470" t="s">
        <v>1168</v>
      </c>
      <c r="F1470" t="s">
        <v>1311</v>
      </c>
      <c r="G1470" t="s">
        <v>3188</v>
      </c>
      <c r="H1470" t="s">
        <v>3188</v>
      </c>
      <c r="I1470" s="14">
        <v>44391.641747685193</v>
      </c>
      <c r="J1470" t="s">
        <v>96</v>
      </c>
      <c r="K1470" t="s">
        <v>97</v>
      </c>
      <c r="L1470" t="s">
        <v>98</v>
      </c>
      <c r="M1470" t="s">
        <v>4666</v>
      </c>
      <c r="N1470" t="s">
        <v>98</v>
      </c>
      <c r="O1470" t="b">
        <v>0</v>
      </c>
      <c r="P1470">
        <v>2021</v>
      </c>
      <c r="Q1470" t="s">
        <v>10178</v>
      </c>
      <c r="R1470">
        <v>14</v>
      </c>
      <c r="S1470" t="s">
        <v>10167</v>
      </c>
      <c r="T1470">
        <v>15</v>
      </c>
    </row>
    <row r="1471" spans="1:20">
      <c r="A1471" s="20">
        <v>1469</v>
      </c>
      <c r="B1471" t="s">
        <v>4751</v>
      </c>
      <c r="C1471" t="s">
        <v>35</v>
      </c>
      <c r="D1471" t="s">
        <v>195</v>
      </c>
      <c r="E1471" t="s">
        <v>133</v>
      </c>
      <c r="F1471" t="s">
        <v>4752</v>
      </c>
      <c r="G1471" t="s">
        <v>4753</v>
      </c>
      <c r="H1471" t="s">
        <v>11253</v>
      </c>
      <c r="I1471" s="14">
        <v>44391.700254629628</v>
      </c>
      <c r="J1471" t="s">
        <v>96</v>
      </c>
      <c r="K1471" t="s">
        <v>97</v>
      </c>
      <c r="L1471" t="s">
        <v>109</v>
      </c>
      <c r="M1471" t="s">
        <v>4754</v>
      </c>
      <c r="N1471" t="s">
        <v>109</v>
      </c>
      <c r="O1471" t="b">
        <v>0</v>
      </c>
      <c r="P1471">
        <v>2021</v>
      </c>
      <c r="Q1471" t="s">
        <v>10178</v>
      </c>
      <c r="R1471">
        <v>14</v>
      </c>
      <c r="S1471" t="s">
        <v>10167</v>
      </c>
      <c r="T1471">
        <v>16</v>
      </c>
    </row>
    <row r="1472" spans="1:20">
      <c r="A1472" s="20">
        <v>1470</v>
      </c>
      <c r="B1472" t="s">
        <v>4755</v>
      </c>
      <c r="C1472" t="s">
        <v>42</v>
      </c>
      <c r="D1472" t="s">
        <v>507</v>
      </c>
      <c r="E1472" t="s">
        <v>508</v>
      </c>
      <c r="F1472" t="s">
        <v>4756</v>
      </c>
      <c r="G1472" t="s">
        <v>4757</v>
      </c>
      <c r="H1472" t="s">
        <v>4757</v>
      </c>
      <c r="I1472" s="14">
        <v>44391.721944444442</v>
      </c>
      <c r="J1472" t="s">
        <v>96</v>
      </c>
      <c r="K1472" t="s">
        <v>114</v>
      </c>
      <c r="L1472" t="s">
        <v>98</v>
      </c>
      <c r="M1472" t="s">
        <v>4758</v>
      </c>
      <c r="N1472" t="s">
        <v>98</v>
      </c>
      <c r="O1472" t="b">
        <v>0</v>
      </c>
      <c r="P1472">
        <v>2021</v>
      </c>
      <c r="Q1472" t="s">
        <v>10178</v>
      </c>
      <c r="R1472">
        <v>14</v>
      </c>
      <c r="S1472" t="s">
        <v>10167</v>
      </c>
      <c r="T1472">
        <v>17</v>
      </c>
    </row>
    <row r="1473" spans="1:20">
      <c r="A1473" s="20">
        <v>1471</v>
      </c>
      <c r="B1473" t="s">
        <v>4759</v>
      </c>
      <c r="C1473" t="s">
        <v>42</v>
      </c>
      <c r="D1473" t="s">
        <v>92</v>
      </c>
      <c r="E1473" t="s">
        <v>93</v>
      </c>
      <c r="F1473" t="s">
        <v>3976</v>
      </c>
      <c r="G1473" t="s">
        <v>4760</v>
      </c>
      <c r="H1473" t="s">
        <v>11254</v>
      </c>
      <c r="I1473" s="14">
        <v>44391.735474537039</v>
      </c>
      <c r="J1473" t="s">
        <v>96</v>
      </c>
      <c r="K1473" t="s">
        <v>97</v>
      </c>
      <c r="L1473" t="s">
        <v>98</v>
      </c>
      <c r="M1473" t="s">
        <v>4761</v>
      </c>
      <c r="N1473" t="s">
        <v>98</v>
      </c>
      <c r="O1473" t="b">
        <v>0</v>
      </c>
      <c r="P1473">
        <v>2021</v>
      </c>
      <c r="Q1473" t="s">
        <v>10178</v>
      </c>
      <c r="R1473">
        <v>14</v>
      </c>
      <c r="S1473" t="s">
        <v>10167</v>
      </c>
      <c r="T1473">
        <v>17</v>
      </c>
    </row>
    <row r="1474" spans="1:20">
      <c r="A1474" s="20">
        <v>1472</v>
      </c>
      <c r="B1474" t="s">
        <v>4762</v>
      </c>
      <c r="C1474" t="s">
        <v>41</v>
      </c>
      <c r="D1474" t="s">
        <v>4763</v>
      </c>
      <c r="E1474" t="s">
        <v>4764</v>
      </c>
      <c r="F1474" t="s">
        <v>244</v>
      </c>
      <c r="G1474" t="s">
        <v>4765</v>
      </c>
      <c r="H1474" t="s">
        <v>11255</v>
      </c>
      <c r="I1474" s="14">
        <v>44391.73333333333</v>
      </c>
      <c r="J1474" t="s">
        <v>96</v>
      </c>
      <c r="K1474" t="s">
        <v>114</v>
      </c>
      <c r="L1474" t="s">
        <v>98</v>
      </c>
      <c r="M1474" t="s">
        <v>4766</v>
      </c>
      <c r="N1474" t="s">
        <v>98</v>
      </c>
      <c r="O1474" t="b">
        <v>1</v>
      </c>
      <c r="P1474">
        <v>2021</v>
      </c>
      <c r="Q1474" t="s">
        <v>10178</v>
      </c>
      <c r="R1474">
        <v>14</v>
      </c>
      <c r="S1474" t="s">
        <v>10167</v>
      </c>
      <c r="T1474">
        <v>17</v>
      </c>
    </row>
    <row r="1475" spans="1:20">
      <c r="A1475" s="20">
        <v>1473</v>
      </c>
      <c r="B1475" t="s">
        <v>4767</v>
      </c>
      <c r="C1475" t="s">
        <v>42</v>
      </c>
      <c r="D1475" t="s">
        <v>507</v>
      </c>
      <c r="E1475" t="s">
        <v>508</v>
      </c>
      <c r="F1475" t="s">
        <v>3327</v>
      </c>
      <c r="G1475" t="s">
        <v>4768</v>
      </c>
      <c r="H1475" t="s">
        <v>11256</v>
      </c>
      <c r="I1475" s="14">
        <v>44391.794907407413</v>
      </c>
      <c r="J1475" t="s">
        <v>96</v>
      </c>
      <c r="K1475" t="s">
        <v>97</v>
      </c>
      <c r="L1475" t="s">
        <v>98</v>
      </c>
      <c r="M1475" t="s">
        <v>4769</v>
      </c>
      <c r="N1475" t="s">
        <v>98</v>
      </c>
      <c r="O1475" t="b">
        <v>0</v>
      </c>
      <c r="P1475">
        <v>2021</v>
      </c>
      <c r="Q1475" t="s">
        <v>10178</v>
      </c>
      <c r="R1475">
        <v>14</v>
      </c>
      <c r="S1475" t="s">
        <v>10167</v>
      </c>
      <c r="T1475">
        <v>19</v>
      </c>
    </row>
    <row r="1476" spans="1:20">
      <c r="A1476" s="20">
        <v>1474</v>
      </c>
      <c r="B1476" t="s">
        <v>4770</v>
      </c>
      <c r="C1476" t="s">
        <v>42</v>
      </c>
      <c r="D1476" t="s">
        <v>1135</v>
      </c>
      <c r="E1476" t="s">
        <v>1136</v>
      </c>
      <c r="F1476" t="s">
        <v>2649</v>
      </c>
      <c r="G1476" t="s">
        <v>4771</v>
      </c>
      <c r="H1476" t="s">
        <v>11257</v>
      </c>
      <c r="I1476" s="14">
        <v>44391.808981481481</v>
      </c>
      <c r="J1476" t="s">
        <v>96</v>
      </c>
      <c r="K1476" t="s">
        <v>97</v>
      </c>
      <c r="L1476" t="s">
        <v>98</v>
      </c>
      <c r="M1476" t="s">
        <v>4772</v>
      </c>
      <c r="N1476" t="s">
        <v>98</v>
      </c>
      <c r="O1476" t="b">
        <v>0</v>
      </c>
      <c r="P1476">
        <v>2021</v>
      </c>
      <c r="Q1476" t="s">
        <v>10178</v>
      </c>
      <c r="R1476">
        <v>14</v>
      </c>
      <c r="S1476" t="s">
        <v>10167</v>
      </c>
      <c r="T1476">
        <v>19</v>
      </c>
    </row>
    <row r="1477" spans="1:20">
      <c r="A1477" s="20">
        <v>1475</v>
      </c>
      <c r="B1477" t="s">
        <v>4773</v>
      </c>
      <c r="C1477" t="s">
        <v>42</v>
      </c>
      <c r="D1477" t="s">
        <v>375</v>
      </c>
      <c r="E1477" t="s">
        <v>376</v>
      </c>
      <c r="F1477" t="s">
        <v>4774</v>
      </c>
      <c r="G1477" t="s">
        <v>4775</v>
      </c>
      <c r="H1477" t="s">
        <v>11258</v>
      </c>
      <c r="I1477" s="14">
        <v>44392.430219907408</v>
      </c>
      <c r="J1477" t="s">
        <v>96</v>
      </c>
      <c r="K1477" t="s">
        <v>114</v>
      </c>
      <c r="L1477" t="s">
        <v>98</v>
      </c>
      <c r="M1477" t="s">
        <v>4776</v>
      </c>
      <c r="N1477" t="s">
        <v>98</v>
      </c>
      <c r="O1477" t="b">
        <v>0</v>
      </c>
      <c r="P1477">
        <v>2021</v>
      </c>
      <c r="Q1477" t="s">
        <v>10178</v>
      </c>
      <c r="R1477">
        <v>15</v>
      </c>
      <c r="S1477" t="s">
        <v>10168</v>
      </c>
      <c r="T1477">
        <v>10</v>
      </c>
    </row>
    <row r="1478" spans="1:20">
      <c r="A1478" s="20">
        <v>1476</v>
      </c>
      <c r="B1478" t="s">
        <v>4777</v>
      </c>
      <c r="C1478" t="s">
        <v>42</v>
      </c>
      <c r="D1478" t="s">
        <v>92</v>
      </c>
      <c r="E1478" t="s">
        <v>186</v>
      </c>
      <c r="F1478" t="s">
        <v>2620</v>
      </c>
      <c r="G1478" t="s">
        <v>4778</v>
      </c>
      <c r="H1478" t="s">
        <v>11259</v>
      </c>
      <c r="I1478" s="14">
        <v>44392.443483796298</v>
      </c>
      <c r="J1478" t="s">
        <v>96</v>
      </c>
      <c r="K1478" t="s">
        <v>97</v>
      </c>
      <c r="L1478" t="s">
        <v>98</v>
      </c>
      <c r="M1478" t="s">
        <v>4666</v>
      </c>
      <c r="N1478" t="s">
        <v>98</v>
      </c>
      <c r="O1478" t="b">
        <v>0</v>
      </c>
      <c r="P1478">
        <v>2021</v>
      </c>
      <c r="Q1478" t="s">
        <v>10178</v>
      </c>
      <c r="R1478">
        <v>15</v>
      </c>
      <c r="S1478" t="s">
        <v>10168</v>
      </c>
      <c r="T1478">
        <v>10</v>
      </c>
    </row>
    <row r="1479" spans="1:20">
      <c r="A1479" s="20">
        <v>1477</v>
      </c>
      <c r="B1479" t="s">
        <v>4779</v>
      </c>
      <c r="C1479" t="s">
        <v>42</v>
      </c>
      <c r="D1479" t="s">
        <v>1135</v>
      </c>
      <c r="E1479" t="s">
        <v>1136</v>
      </c>
      <c r="F1479" t="s">
        <v>4780</v>
      </c>
      <c r="G1479" t="s">
        <v>4781</v>
      </c>
      <c r="H1479" t="s">
        <v>11260</v>
      </c>
      <c r="I1479" s="14">
        <v>44392.500335648147</v>
      </c>
      <c r="J1479" t="s">
        <v>96</v>
      </c>
      <c r="K1479" t="s">
        <v>97</v>
      </c>
      <c r="L1479" t="s">
        <v>98</v>
      </c>
      <c r="M1479" t="s">
        <v>4782</v>
      </c>
      <c r="N1479" t="s">
        <v>98</v>
      </c>
      <c r="O1479" t="b">
        <v>0</v>
      </c>
      <c r="P1479">
        <v>2021</v>
      </c>
      <c r="Q1479" t="s">
        <v>10178</v>
      </c>
      <c r="R1479">
        <v>15</v>
      </c>
      <c r="S1479" t="s">
        <v>10168</v>
      </c>
      <c r="T1479">
        <v>12</v>
      </c>
    </row>
    <row r="1480" spans="1:20">
      <c r="A1480" s="20">
        <v>1478</v>
      </c>
      <c r="B1480" t="s">
        <v>4783</v>
      </c>
      <c r="C1480" t="s">
        <v>35</v>
      </c>
      <c r="D1480" t="s">
        <v>124</v>
      </c>
      <c r="E1480" t="s">
        <v>144</v>
      </c>
      <c r="F1480" t="s">
        <v>196</v>
      </c>
      <c r="G1480" t="s">
        <v>145</v>
      </c>
      <c r="H1480" t="s">
        <v>10200</v>
      </c>
      <c r="I1480" s="14">
        <v>44392.504745370366</v>
      </c>
      <c r="J1480" t="s">
        <v>96</v>
      </c>
      <c r="K1480" t="s">
        <v>114</v>
      </c>
      <c r="L1480" t="s">
        <v>109</v>
      </c>
      <c r="M1480" t="s">
        <v>2420</v>
      </c>
      <c r="N1480" t="s">
        <v>109</v>
      </c>
      <c r="O1480" t="b">
        <v>0</v>
      </c>
      <c r="P1480">
        <v>2021</v>
      </c>
      <c r="Q1480" t="s">
        <v>10178</v>
      </c>
      <c r="R1480">
        <v>15</v>
      </c>
      <c r="S1480" t="s">
        <v>10168</v>
      </c>
      <c r="T1480">
        <v>12</v>
      </c>
    </row>
    <row r="1481" spans="1:20">
      <c r="A1481" s="20">
        <v>1479</v>
      </c>
      <c r="B1481" t="s">
        <v>4784</v>
      </c>
      <c r="C1481" t="s">
        <v>42</v>
      </c>
      <c r="D1481" t="s">
        <v>215</v>
      </c>
      <c r="E1481" t="s">
        <v>216</v>
      </c>
      <c r="F1481" t="s">
        <v>991</v>
      </c>
      <c r="G1481" t="s">
        <v>4785</v>
      </c>
      <c r="H1481" t="s">
        <v>11261</v>
      </c>
      <c r="I1481" s="14">
        <v>44392.553206018521</v>
      </c>
      <c r="J1481" t="s">
        <v>96</v>
      </c>
      <c r="K1481" t="s">
        <v>97</v>
      </c>
      <c r="L1481" t="s">
        <v>98</v>
      </c>
      <c r="M1481" t="s">
        <v>4786</v>
      </c>
      <c r="N1481" t="s">
        <v>98</v>
      </c>
      <c r="O1481" t="b">
        <v>0</v>
      </c>
      <c r="P1481">
        <v>2021</v>
      </c>
      <c r="Q1481" t="s">
        <v>10178</v>
      </c>
      <c r="R1481">
        <v>15</v>
      </c>
      <c r="S1481" t="s">
        <v>10168</v>
      </c>
      <c r="T1481">
        <v>13</v>
      </c>
    </row>
    <row r="1482" spans="1:20">
      <c r="A1482" s="20">
        <v>1480</v>
      </c>
      <c r="B1482" t="s">
        <v>4787</v>
      </c>
      <c r="C1482" t="s">
        <v>42</v>
      </c>
      <c r="D1482" t="s">
        <v>685</v>
      </c>
      <c r="E1482" t="s">
        <v>1168</v>
      </c>
      <c r="F1482" t="s">
        <v>4788</v>
      </c>
      <c r="G1482" t="s">
        <v>4789</v>
      </c>
      <c r="H1482" t="s">
        <v>11262</v>
      </c>
      <c r="I1482" s="14">
        <v>44392.619976851849</v>
      </c>
      <c r="J1482" t="s">
        <v>96</v>
      </c>
      <c r="K1482" t="s">
        <v>97</v>
      </c>
      <c r="L1482" t="s">
        <v>98</v>
      </c>
      <c r="M1482" t="s">
        <v>4790</v>
      </c>
      <c r="N1482" t="s">
        <v>98</v>
      </c>
      <c r="O1482" t="b">
        <v>0</v>
      </c>
      <c r="P1482">
        <v>2021</v>
      </c>
      <c r="Q1482" t="s">
        <v>10178</v>
      </c>
      <c r="R1482">
        <v>15</v>
      </c>
      <c r="S1482" t="s">
        <v>10168</v>
      </c>
      <c r="T1482">
        <v>14</v>
      </c>
    </row>
    <row r="1483" spans="1:20">
      <c r="A1483" s="20">
        <v>1481</v>
      </c>
      <c r="B1483" t="s">
        <v>4791</v>
      </c>
      <c r="C1483" t="s">
        <v>35</v>
      </c>
      <c r="D1483" t="s">
        <v>1908</v>
      </c>
      <c r="E1483" t="s">
        <v>1909</v>
      </c>
      <c r="F1483" t="s">
        <v>569</v>
      </c>
      <c r="G1483" t="s">
        <v>2826</v>
      </c>
      <c r="H1483" t="s">
        <v>10833</v>
      </c>
      <c r="I1483" s="14">
        <v>44392.647060185183</v>
      </c>
      <c r="J1483" t="s">
        <v>96</v>
      </c>
      <c r="K1483" t="s">
        <v>97</v>
      </c>
      <c r="L1483" t="s">
        <v>109</v>
      </c>
      <c r="M1483" t="s">
        <v>4792</v>
      </c>
      <c r="N1483" t="s">
        <v>109</v>
      </c>
      <c r="O1483" t="b">
        <v>0</v>
      </c>
      <c r="P1483">
        <v>2021</v>
      </c>
      <c r="Q1483" t="s">
        <v>10178</v>
      </c>
      <c r="R1483">
        <v>15</v>
      </c>
      <c r="S1483" t="s">
        <v>10168</v>
      </c>
      <c r="T1483">
        <v>15</v>
      </c>
    </row>
    <row r="1484" spans="1:20">
      <c r="A1484" s="20">
        <v>1482</v>
      </c>
      <c r="B1484" t="s">
        <v>4793</v>
      </c>
      <c r="C1484" t="s">
        <v>44</v>
      </c>
      <c r="D1484" t="s">
        <v>375</v>
      </c>
      <c r="E1484" t="s">
        <v>376</v>
      </c>
      <c r="F1484" t="s">
        <v>4794</v>
      </c>
      <c r="G1484" t="s">
        <v>1617</v>
      </c>
      <c r="H1484" t="s">
        <v>10553</v>
      </c>
      <c r="I1484" s="14">
        <v>44392.697476851848</v>
      </c>
      <c r="J1484" t="s">
        <v>96</v>
      </c>
      <c r="K1484" t="s">
        <v>97</v>
      </c>
      <c r="L1484" t="s">
        <v>98</v>
      </c>
      <c r="M1484" t="s">
        <v>4684</v>
      </c>
      <c r="N1484" t="s">
        <v>98</v>
      </c>
      <c r="O1484" t="b">
        <v>0</v>
      </c>
      <c r="P1484">
        <v>2021</v>
      </c>
      <c r="Q1484" t="s">
        <v>10178</v>
      </c>
      <c r="R1484">
        <v>15</v>
      </c>
      <c r="S1484" t="s">
        <v>10168</v>
      </c>
      <c r="T1484">
        <v>16</v>
      </c>
    </row>
    <row r="1485" spans="1:20">
      <c r="A1485" s="20">
        <v>1483</v>
      </c>
      <c r="B1485" t="s">
        <v>4795</v>
      </c>
      <c r="C1485" t="s">
        <v>42</v>
      </c>
      <c r="D1485" t="s">
        <v>1857</v>
      </c>
      <c r="E1485" t="s">
        <v>1858</v>
      </c>
      <c r="F1485" t="s">
        <v>4796</v>
      </c>
      <c r="G1485" t="s">
        <v>4797</v>
      </c>
      <c r="H1485" t="s">
        <v>11263</v>
      </c>
      <c r="I1485" s="14">
        <v>44392.761886574073</v>
      </c>
      <c r="J1485" t="s">
        <v>96</v>
      </c>
      <c r="K1485" t="s">
        <v>97</v>
      </c>
      <c r="L1485" t="s">
        <v>98</v>
      </c>
      <c r="M1485" t="s">
        <v>4798</v>
      </c>
      <c r="N1485" t="s">
        <v>98</v>
      </c>
      <c r="O1485" t="b">
        <v>0</v>
      </c>
      <c r="P1485">
        <v>2021</v>
      </c>
      <c r="Q1485" t="s">
        <v>10178</v>
      </c>
      <c r="R1485">
        <v>15</v>
      </c>
      <c r="S1485" t="s">
        <v>10168</v>
      </c>
      <c r="T1485">
        <v>18</v>
      </c>
    </row>
    <row r="1486" spans="1:20">
      <c r="A1486" s="20">
        <v>1484</v>
      </c>
      <c r="B1486" t="s">
        <v>4799</v>
      </c>
      <c r="C1486" t="s">
        <v>42</v>
      </c>
      <c r="D1486" t="s">
        <v>375</v>
      </c>
      <c r="E1486" t="s">
        <v>376</v>
      </c>
      <c r="F1486" t="s">
        <v>330</v>
      </c>
      <c r="G1486" t="s">
        <v>3060</v>
      </c>
      <c r="H1486" t="s">
        <v>10891</v>
      </c>
      <c r="I1486" s="14">
        <v>44392.788182870368</v>
      </c>
      <c r="J1486" t="s">
        <v>96</v>
      </c>
      <c r="K1486" t="s">
        <v>97</v>
      </c>
      <c r="L1486" t="s">
        <v>98</v>
      </c>
      <c r="M1486" t="s">
        <v>4239</v>
      </c>
      <c r="N1486" t="s">
        <v>98</v>
      </c>
      <c r="O1486" t="b">
        <v>0</v>
      </c>
      <c r="P1486">
        <v>2021</v>
      </c>
      <c r="Q1486" t="s">
        <v>10178</v>
      </c>
      <c r="R1486">
        <v>15</v>
      </c>
      <c r="S1486" t="s">
        <v>10168</v>
      </c>
      <c r="T1486">
        <v>18</v>
      </c>
    </row>
    <row r="1487" spans="1:20">
      <c r="A1487" s="20">
        <v>1485</v>
      </c>
      <c r="B1487" t="s">
        <v>4800</v>
      </c>
      <c r="C1487" t="s">
        <v>35</v>
      </c>
      <c r="D1487" t="s">
        <v>342</v>
      </c>
      <c r="E1487" t="s">
        <v>434</v>
      </c>
      <c r="F1487" t="s">
        <v>266</v>
      </c>
      <c r="G1487" t="s">
        <v>4801</v>
      </c>
      <c r="H1487" t="s">
        <v>11264</v>
      </c>
      <c r="I1487" s="14">
        <v>44392.857812499999</v>
      </c>
      <c r="J1487" t="s">
        <v>96</v>
      </c>
      <c r="K1487" t="s">
        <v>97</v>
      </c>
      <c r="L1487" t="s">
        <v>109</v>
      </c>
      <c r="M1487" t="s">
        <v>4802</v>
      </c>
      <c r="N1487" t="s">
        <v>109</v>
      </c>
      <c r="O1487" t="b">
        <v>0</v>
      </c>
      <c r="P1487">
        <v>2021</v>
      </c>
      <c r="Q1487" t="s">
        <v>10178</v>
      </c>
      <c r="R1487">
        <v>15</v>
      </c>
      <c r="S1487" t="s">
        <v>10168</v>
      </c>
      <c r="T1487">
        <v>20</v>
      </c>
    </row>
    <row r="1488" spans="1:20">
      <c r="A1488" s="20">
        <v>1486</v>
      </c>
      <c r="B1488" t="s">
        <v>4803</v>
      </c>
      <c r="C1488" t="s">
        <v>35</v>
      </c>
      <c r="D1488" t="s">
        <v>1908</v>
      </c>
      <c r="E1488" t="s">
        <v>1909</v>
      </c>
      <c r="F1488" t="s">
        <v>625</v>
      </c>
      <c r="G1488" t="s">
        <v>4804</v>
      </c>
      <c r="H1488" t="s">
        <v>11265</v>
      </c>
      <c r="I1488" s="14">
        <v>44392.876793981479</v>
      </c>
      <c r="J1488" t="s">
        <v>96</v>
      </c>
      <c r="K1488" t="s">
        <v>97</v>
      </c>
      <c r="L1488" t="s">
        <v>109</v>
      </c>
      <c r="M1488" t="s">
        <v>4805</v>
      </c>
      <c r="N1488" t="s">
        <v>109</v>
      </c>
      <c r="O1488" t="b">
        <v>0</v>
      </c>
      <c r="P1488">
        <v>2021</v>
      </c>
      <c r="Q1488" t="s">
        <v>10178</v>
      </c>
      <c r="R1488">
        <v>15</v>
      </c>
      <c r="S1488" t="s">
        <v>10168</v>
      </c>
      <c r="T1488">
        <v>21</v>
      </c>
    </row>
    <row r="1489" spans="1:20">
      <c r="A1489" s="20">
        <v>1487</v>
      </c>
      <c r="B1489" t="s">
        <v>4806</v>
      </c>
      <c r="C1489" t="s">
        <v>44</v>
      </c>
      <c r="D1489" t="s">
        <v>375</v>
      </c>
      <c r="E1489" t="s">
        <v>376</v>
      </c>
      <c r="F1489" t="s">
        <v>1456</v>
      </c>
      <c r="G1489" t="s">
        <v>1529</v>
      </c>
      <c r="H1489" t="s">
        <v>10530</v>
      </c>
      <c r="I1489" s="14">
        <v>44393.375439814823</v>
      </c>
      <c r="J1489" t="s">
        <v>96</v>
      </c>
      <c r="K1489" t="s">
        <v>97</v>
      </c>
      <c r="L1489" t="s">
        <v>98</v>
      </c>
      <c r="M1489" t="s">
        <v>4666</v>
      </c>
      <c r="N1489" t="s">
        <v>98</v>
      </c>
      <c r="O1489" t="b">
        <v>0</v>
      </c>
      <c r="P1489">
        <v>2021</v>
      </c>
      <c r="Q1489" t="s">
        <v>10178</v>
      </c>
      <c r="R1489">
        <v>16</v>
      </c>
      <c r="S1489" t="s">
        <v>10169</v>
      </c>
      <c r="T1489">
        <v>9</v>
      </c>
    </row>
    <row r="1490" spans="1:20">
      <c r="A1490" s="20">
        <v>1488</v>
      </c>
      <c r="B1490" t="s">
        <v>4807</v>
      </c>
      <c r="C1490" t="s">
        <v>42</v>
      </c>
      <c r="D1490" t="s">
        <v>92</v>
      </c>
      <c r="E1490" t="s">
        <v>186</v>
      </c>
      <c r="F1490" t="s">
        <v>161</v>
      </c>
      <c r="G1490" t="s">
        <v>3522</v>
      </c>
      <c r="H1490" t="s">
        <v>10479</v>
      </c>
      <c r="I1490" s="14">
        <v>44393.388287037043</v>
      </c>
      <c r="J1490" t="s">
        <v>96</v>
      </c>
      <c r="K1490" t="s">
        <v>97</v>
      </c>
      <c r="L1490" t="s">
        <v>98</v>
      </c>
      <c r="M1490" t="s">
        <v>4808</v>
      </c>
      <c r="N1490" t="s">
        <v>98</v>
      </c>
      <c r="O1490" t="b">
        <v>0</v>
      </c>
      <c r="P1490">
        <v>2021</v>
      </c>
      <c r="Q1490" t="s">
        <v>10178</v>
      </c>
      <c r="R1490">
        <v>16</v>
      </c>
      <c r="S1490" t="s">
        <v>10169</v>
      </c>
      <c r="T1490">
        <v>9</v>
      </c>
    </row>
    <row r="1491" spans="1:20">
      <c r="A1491" s="20">
        <v>1489</v>
      </c>
      <c r="B1491" t="s">
        <v>4809</v>
      </c>
      <c r="C1491" t="s">
        <v>35</v>
      </c>
      <c r="D1491" t="s">
        <v>1135</v>
      </c>
      <c r="E1491" t="s">
        <v>2843</v>
      </c>
      <c r="F1491" t="s">
        <v>1029</v>
      </c>
      <c r="G1491" t="s">
        <v>4810</v>
      </c>
      <c r="H1491" t="s">
        <v>11266</v>
      </c>
      <c r="I1491" s="14">
        <v>44393.394201388888</v>
      </c>
      <c r="J1491" t="s">
        <v>96</v>
      </c>
      <c r="K1491" t="s">
        <v>97</v>
      </c>
      <c r="L1491" t="s">
        <v>121</v>
      </c>
      <c r="M1491" t="s">
        <v>4811</v>
      </c>
      <c r="N1491" t="s">
        <v>109</v>
      </c>
      <c r="O1491" t="b">
        <v>0</v>
      </c>
      <c r="P1491">
        <v>2021</v>
      </c>
      <c r="Q1491" t="s">
        <v>10178</v>
      </c>
      <c r="R1491">
        <v>16</v>
      </c>
      <c r="S1491" t="s">
        <v>10169</v>
      </c>
      <c r="T1491">
        <v>9</v>
      </c>
    </row>
    <row r="1492" spans="1:20">
      <c r="A1492" s="20">
        <v>1490</v>
      </c>
      <c r="B1492" t="s">
        <v>4812</v>
      </c>
      <c r="C1492" t="s">
        <v>42</v>
      </c>
      <c r="D1492" t="s">
        <v>92</v>
      </c>
      <c r="E1492" t="s">
        <v>93</v>
      </c>
      <c r="F1492" t="s">
        <v>4813</v>
      </c>
      <c r="G1492" t="s">
        <v>899</v>
      </c>
      <c r="H1492" t="s">
        <v>10372</v>
      </c>
      <c r="I1492" s="14">
        <v>44393.439444444448</v>
      </c>
      <c r="J1492" t="s">
        <v>96</v>
      </c>
      <c r="K1492" t="s">
        <v>97</v>
      </c>
      <c r="L1492" t="s">
        <v>98</v>
      </c>
      <c r="M1492" t="s">
        <v>4239</v>
      </c>
      <c r="N1492" t="s">
        <v>98</v>
      </c>
      <c r="O1492" t="b">
        <v>0</v>
      </c>
      <c r="P1492">
        <v>2021</v>
      </c>
      <c r="Q1492" t="s">
        <v>10178</v>
      </c>
      <c r="R1492">
        <v>16</v>
      </c>
      <c r="S1492" t="s">
        <v>10169</v>
      </c>
      <c r="T1492">
        <v>10</v>
      </c>
    </row>
    <row r="1493" spans="1:20">
      <c r="A1493" s="20">
        <v>1491</v>
      </c>
      <c r="B1493" t="s">
        <v>4814</v>
      </c>
      <c r="C1493" t="s">
        <v>44</v>
      </c>
      <c r="D1493" t="s">
        <v>507</v>
      </c>
      <c r="E1493" t="s">
        <v>508</v>
      </c>
      <c r="F1493" t="s">
        <v>425</v>
      </c>
      <c r="G1493" t="s">
        <v>4815</v>
      </c>
      <c r="H1493" t="s">
        <v>11267</v>
      </c>
      <c r="I1493" s="14">
        <v>44393.45484953704</v>
      </c>
      <c r="J1493" t="s">
        <v>96</v>
      </c>
      <c r="K1493" t="s">
        <v>97</v>
      </c>
      <c r="L1493" t="s">
        <v>98</v>
      </c>
      <c r="M1493" t="s">
        <v>4816</v>
      </c>
      <c r="N1493" t="s">
        <v>98</v>
      </c>
      <c r="O1493" t="b">
        <v>0</v>
      </c>
      <c r="P1493">
        <v>2021</v>
      </c>
      <c r="Q1493" t="s">
        <v>10178</v>
      </c>
      <c r="R1493">
        <v>16</v>
      </c>
      <c r="S1493" t="s">
        <v>10169</v>
      </c>
      <c r="T1493">
        <v>10</v>
      </c>
    </row>
    <row r="1494" spans="1:20">
      <c r="A1494" s="20">
        <v>1492</v>
      </c>
      <c r="B1494" t="s">
        <v>4817</v>
      </c>
      <c r="C1494" t="s">
        <v>42</v>
      </c>
      <c r="D1494" t="s">
        <v>92</v>
      </c>
      <c r="E1494" t="s">
        <v>93</v>
      </c>
      <c r="F1494" t="s">
        <v>4818</v>
      </c>
      <c r="G1494" t="s">
        <v>4819</v>
      </c>
      <c r="H1494" t="s">
        <v>11268</v>
      </c>
      <c r="I1494" s="14">
        <v>44393.460914351846</v>
      </c>
      <c r="J1494" t="s">
        <v>96</v>
      </c>
      <c r="K1494" t="s">
        <v>114</v>
      </c>
      <c r="L1494" t="s">
        <v>98</v>
      </c>
      <c r="M1494" t="s">
        <v>4820</v>
      </c>
      <c r="N1494" t="s">
        <v>98</v>
      </c>
      <c r="O1494" t="b">
        <v>0</v>
      </c>
      <c r="P1494">
        <v>2021</v>
      </c>
      <c r="Q1494" t="s">
        <v>10178</v>
      </c>
      <c r="R1494">
        <v>16</v>
      </c>
      <c r="S1494" t="s">
        <v>10169</v>
      </c>
      <c r="T1494">
        <v>11</v>
      </c>
    </row>
    <row r="1495" spans="1:20">
      <c r="A1495" s="20">
        <v>1493</v>
      </c>
      <c r="B1495" t="s">
        <v>4821</v>
      </c>
      <c r="C1495" t="s">
        <v>39</v>
      </c>
      <c r="D1495" t="s">
        <v>175</v>
      </c>
      <c r="E1495" t="s">
        <v>270</v>
      </c>
      <c r="F1495" t="s">
        <v>530</v>
      </c>
      <c r="G1495" t="s">
        <v>4822</v>
      </c>
      <c r="H1495" t="s">
        <v>11269</v>
      </c>
      <c r="I1495" s="14">
        <v>44393.527187500003</v>
      </c>
      <c r="J1495" t="s">
        <v>554</v>
      </c>
      <c r="K1495" t="s">
        <v>97</v>
      </c>
      <c r="N1495" t="s">
        <v>98</v>
      </c>
      <c r="O1495" t="b">
        <v>0</v>
      </c>
      <c r="P1495">
        <v>2021</v>
      </c>
      <c r="Q1495" t="s">
        <v>10178</v>
      </c>
      <c r="R1495">
        <v>16</v>
      </c>
      <c r="S1495" t="s">
        <v>10169</v>
      </c>
      <c r="T1495">
        <v>12</v>
      </c>
    </row>
    <row r="1496" spans="1:20">
      <c r="A1496" s="20">
        <v>1494</v>
      </c>
      <c r="B1496" t="s">
        <v>4823</v>
      </c>
      <c r="C1496" t="s">
        <v>39</v>
      </c>
      <c r="D1496" t="s">
        <v>175</v>
      </c>
      <c r="E1496" t="s">
        <v>270</v>
      </c>
      <c r="F1496" t="s">
        <v>569</v>
      </c>
      <c r="G1496" t="s">
        <v>2704</v>
      </c>
      <c r="H1496" t="s">
        <v>10806</v>
      </c>
      <c r="I1496" s="14">
        <v>44393.586840277778</v>
      </c>
      <c r="J1496" t="s">
        <v>96</v>
      </c>
      <c r="K1496" t="s">
        <v>114</v>
      </c>
      <c r="L1496" t="s">
        <v>98</v>
      </c>
      <c r="M1496" t="s">
        <v>4824</v>
      </c>
      <c r="N1496" t="s">
        <v>98</v>
      </c>
      <c r="O1496" t="b">
        <v>0</v>
      </c>
      <c r="P1496">
        <v>2021</v>
      </c>
      <c r="Q1496" t="s">
        <v>10178</v>
      </c>
      <c r="R1496">
        <v>16</v>
      </c>
      <c r="S1496" t="s">
        <v>10169</v>
      </c>
      <c r="T1496">
        <v>14</v>
      </c>
    </row>
    <row r="1497" spans="1:20">
      <c r="A1497" s="20">
        <v>1495</v>
      </c>
      <c r="B1497" t="s">
        <v>4825</v>
      </c>
      <c r="C1497" t="s">
        <v>39</v>
      </c>
      <c r="D1497" t="s">
        <v>175</v>
      </c>
      <c r="E1497" t="s">
        <v>270</v>
      </c>
      <c r="F1497" t="s">
        <v>2178</v>
      </c>
      <c r="G1497" t="s">
        <v>4826</v>
      </c>
      <c r="H1497" t="s">
        <v>11270</v>
      </c>
      <c r="I1497" s="14">
        <v>44393.593206018522</v>
      </c>
      <c r="J1497" t="s">
        <v>105</v>
      </c>
      <c r="K1497" t="s">
        <v>97</v>
      </c>
      <c r="L1497" t="s">
        <v>98</v>
      </c>
      <c r="M1497" t="s">
        <v>4827</v>
      </c>
      <c r="N1497" t="s">
        <v>98</v>
      </c>
      <c r="O1497" t="b">
        <v>0</v>
      </c>
      <c r="P1497">
        <v>2021</v>
      </c>
      <c r="Q1497" t="s">
        <v>10178</v>
      </c>
      <c r="R1497">
        <v>16</v>
      </c>
      <c r="S1497" t="s">
        <v>10169</v>
      </c>
      <c r="T1497">
        <v>14</v>
      </c>
    </row>
    <row r="1498" spans="1:20">
      <c r="A1498" s="20">
        <v>1496</v>
      </c>
      <c r="B1498" t="s">
        <v>4828</v>
      </c>
      <c r="C1498" t="s">
        <v>42</v>
      </c>
      <c r="D1498" t="s">
        <v>92</v>
      </c>
      <c r="E1498" t="s">
        <v>186</v>
      </c>
      <c r="F1498" t="s">
        <v>4829</v>
      </c>
      <c r="G1498" t="s">
        <v>4830</v>
      </c>
      <c r="H1498" t="s">
        <v>11271</v>
      </c>
      <c r="I1498" s="14">
        <v>44393.62672453704</v>
      </c>
      <c r="J1498" t="s">
        <v>96</v>
      </c>
      <c r="K1498" t="s">
        <v>114</v>
      </c>
      <c r="L1498" t="s">
        <v>98</v>
      </c>
      <c r="M1498" t="s">
        <v>4831</v>
      </c>
      <c r="N1498" t="s">
        <v>98</v>
      </c>
      <c r="O1498" t="b">
        <v>0</v>
      </c>
      <c r="P1498">
        <v>2021</v>
      </c>
      <c r="Q1498" t="s">
        <v>10178</v>
      </c>
      <c r="R1498">
        <v>16</v>
      </c>
      <c r="S1498" t="s">
        <v>10169</v>
      </c>
      <c r="T1498">
        <v>15</v>
      </c>
    </row>
    <row r="1499" spans="1:20">
      <c r="A1499" s="20">
        <v>1497</v>
      </c>
      <c r="B1499" t="s">
        <v>4832</v>
      </c>
      <c r="C1499" t="s">
        <v>42</v>
      </c>
      <c r="D1499" t="s">
        <v>215</v>
      </c>
      <c r="E1499" t="s">
        <v>216</v>
      </c>
      <c r="F1499" t="s">
        <v>2019</v>
      </c>
      <c r="G1499" t="s">
        <v>4833</v>
      </c>
      <c r="H1499" t="s">
        <v>11272</v>
      </c>
      <c r="I1499" s="14">
        <v>44393.677743055552</v>
      </c>
      <c r="J1499" t="s">
        <v>96</v>
      </c>
      <c r="K1499" t="s">
        <v>97</v>
      </c>
      <c r="L1499" t="s">
        <v>98</v>
      </c>
      <c r="M1499" t="s">
        <v>4834</v>
      </c>
      <c r="N1499" t="s">
        <v>98</v>
      </c>
      <c r="O1499" t="b">
        <v>0</v>
      </c>
      <c r="P1499">
        <v>2021</v>
      </c>
      <c r="Q1499" t="s">
        <v>10178</v>
      </c>
      <c r="R1499">
        <v>16</v>
      </c>
      <c r="S1499" t="s">
        <v>10169</v>
      </c>
      <c r="T1499">
        <v>16</v>
      </c>
    </row>
    <row r="1500" spans="1:20">
      <c r="A1500" s="20">
        <v>1498</v>
      </c>
      <c r="B1500" t="s">
        <v>4835</v>
      </c>
      <c r="C1500" t="s">
        <v>42</v>
      </c>
      <c r="D1500" t="s">
        <v>92</v>
      </c>
      <c r="E1500" t="s">
        <v>93</v>
      </c>
      <c r="F1500" t="s">
        <v>3872</v>
      </c>
      <c r="G1500" t="s">
        <v>4836</v>
      </c>
      <c r="H1500" t="s">
        <v>11273</v>
      </c>
      <c r="I1500" s="14">
        <v>44393.682997685188</v>
      </c>
      <c r="J1500" t="s">
        <v>96</v>
      </c>
      <c r="K1500" t="s">
        <v>97</v>
      </c>
      <c r="L1500" t="s">
        <v>98</v>
      </c>
      <c r="M1500" t="s">
        <v>4837</v>
      </c>
      <c r="N1500" t="s">
        <v>98</v>
      </c>
      <c r="O1500" t="b">
        <v>0</v>
      </c>
      <c r="P1500">
        <v>2021</v>
      </c>
      <c r="Q1500" t="s">
        <v>10178</v>
      </c>
      <c r="R1500">
        <v>16</v>
      </c>
      <c r="S1500" t="s">
        <v>10169</v>
      </c>
      <c r="T1500">
        <v>16</v>
      </c>
    </row>
    <row r="1501" spans="1:20">
      <c r="A1501" s="20">
        <v>1499</v>
      </c>
      <c r="B1501" t="s">
        <v>4838</v>
      </c>
      <c r="C1501" t="s">
        <v>35</v>
      </c>
      <c r="D1501" t="s">
        <v>117</v>
      </c>
      <c r="E1501" t="s">
        <v>118</v>
      </c>
      <c r="F1501" t="s">
        <v>691</v>
      </c>
      <c r="G1501" t="s">
        <v>4839</v>
      </c>
      <c r="H1501" t="s">
        <v>11274</v>
      </c>
      <c r="I1501" s="14">
        <v>44393.700520833343</v>
      </c>
      <c r="J1501" t="s">
        <v>96</v>
      </c>
      <c r="K1501" t="s">
        <v>97</v>
      </c>
      <c r="L1501" t="s">
        <v>121</v>
      </c>
      <c r="M1501" t="s">
        <v>2573</v>
      </c>
      <c r="N1501" t="s">
        <v>109</v>
      </c>
      <c r="O1501" t="b">
        <v>0</v>
      </c>
      <c r="P1501">
        <v>2021</v>
      </c>
      <c r="Q1501" t="s">
        <v>10178</v>
      </c>
      <c r="R1501">
        <v>16</v>
      </c>
      <c r="S1501" t="s">
        <v>10169</v>
      </c>
      <c r="T1501">
        <v>16</v>
      </c>
    </row>
    <row r="1502" spans="1:20">
      <c r="A1502" s="20">
        <v>1500</v>
      </c>
      <c r="B1502" t="s">
        <v>4840</v>
      </c>
      <c r="C1502" t="s">
        <v>42</v>
      </c>
      <c r="D1502" t="s">
        <v>92</v>
      </c>
      <c r="E1502" t="s">
        <v>895</v>
      </c>
      <c r="F1502" t="s">
        <v>4841</v>
      </c>
      <c r="G1502" t="s">
        <v>4842</v>
      </c>
      <c r="H1502" t="s">
        <v>11275</v>
      </c>
      <c r="I1502" s="14">
        <v>44393.708715277768</v>
      </c>
      <c r="J1502" t="s">
        <v>96</v>
      </c>
      <c r="K1502" t="s">
        <v>97</v>
      </c>
      <c r="L1502" t="s">
        <v>98</v>
      </c>
      <c r="M1502" t="s">
        <v>4843</v>
      </c>
      <c r="N1502" t="s">
        <v>98</v>
      </c>
      <c r="O1502" t="b">
        <v>0</v>
      </c>
      <c r="P1502">
        <v>2021</v>
      </c>
      <c r="Q1502" t="s">
        <v>10178</v>
      </c>
      <c r="R1502">
        <v>16</v>
      </c>
      <c r="S1502" t="s">
        <v>10169</v>
      </c>
      <c r="T1502">
        <v>17</v>
      </c>
    </row>
    <row r="1503" spans="1:20">
      <c r="A1503" s="20">
        <v>1501</v>
      </c>
      <c r="B1503" t="s">
        <v>4844</v>
      </c>
      <c r="C1503" t="s">
        <v>42</v>
      </c>
      <c r="D1503" t="s">
        <v>375</v>
      </c>
      <c r="E1503" t="s">
        <v>376</v>
      </c>
      <c r="F1503" t="s">
        <v>4845</v>
      </c>
      <c r="G1503" t="s">
        <v>2396</v>
      </c>
      <c r="H1503" t="s">
        <v>10736</v>
      </c>
      <c r="I1503" s="14">
        <v>44396.34957175926</v>
      </c>
      <c r="J1503" t="s">
        <v>96</v>
      </c>
      <c r="K1503" t="s">
        <v>114</v>
      </c>
      <c r="L1503" t="s">
        <v>98</v>
      </c>
      <c r="M1503" t="s">
        <v>4846</v>
      </c>
      <c r="N1503" t="s">
        <v>98</v>
      </c>
      <c r="O1503" t="b">
        <v>0</v>
      </c>
      <c r="P1503">
        <v>2021</v>
      </c>
      <c r="Q1503" t="s">
        <v>10178</v>
      </c>
      <c r="R1503">
        <v>19</v>
      </c>
      <c r="S1503" t="s">
        <v>10165</v>
      </c>
      <c r="T1503">
        <v>8</v>
      </c>
    </row>
    <row r="1504" spans="1:20">
      <c r="A1504" s="20">
        <v>1502</v>
      </c>
      <c r="B1504" t="s">
        <v>4847</v>
      </c>
      <c r="C1504" t="s">
        <v>42</v>
      </c>
      <c r="D1504" t="s">
        <v>92</v>
      </c>
      <c r="E1504" t="s">
        <v>93</v>
      </c>
      <c r="F1504" t="s">
        <v>4848</v>
      </c>
      <c r="G1504" t="s">
        <v>2513</v>
      </c>
      <c r="H1504" t="s">
        <v>10761</v>
      </c>
      <c r="I1504" s="14">
        <v>44396.395405092589</v>
      </c>
      <c r="J1504" t="s">
        <v>96</v>
      </c>
      <c r="K1504" t="s">
        <v>97</v>
      </c>
      <c r="L1504" t="s">
        <v>98</v>
      </c>
      <c r="M1504" t="s">
        <v>4849</v>
      </c>
      <c r="N1504" t="s">
        <v>98</v>
      </c>
      <c r="O1504" t="b">
        <v>0</v>
      </c>
      <c r="P1504">
        <v>2021</v>
      </c>
      <c r="Q1504" t="s">
        <v>10178</v>
      </c>
      <c r="R1504">
        <v>19</v>
      </c>
      <c r="S1504" t="s">
        <v>10165</v>
      </c>
      <c r="T1504">
        <v>9</v>
      </c>
    </row>
    <row r="1505" spans="1:20">
      <c r="A1505" s="20">
        <v>1503</v>
      </c>
      <c r="B1505" t="s">
        <v>4850</v>
      </c>
      <c r="C1505" t="s">
        <v>42</v>
      </c>
      <c r="D1505" t="s">
        <v>92</v>
      </c>
      <c r="E1505" t="s">
        <v>93</v>
      </c>
      <c r="F1505" t="s">
        <v>3963</v>
      </c>
      <c r="G1505" t="s">
        <v>4851</v>
      </c>
      <c r="H1505" t="s">
        <v>4851</v>
      </c>
      <c r="I1505" s="14">
        <v>44396.453067129631</v>
      </c>
      <c r="J1505" t="s">
        <v>96</v>
      </c>
      <c r="K1505" t="s">
        <v>97</v>
      </c>
      <c r="L1505" t="s">
        <v>98</v>
      </c>
      <c r="M1505" t="s">
        <v>4852</v>
      </c>
      <c r="N1505" t="s">
        <v>98</v>
      </c>
      <c r="O1505" t="b">
        <v>0</v>
      </c>
      <c r="P1505">
        <v>2021</v>
      </c>
      <c r="Q1505" t="s">
        <v>10178</v>
      </c>
      <c r="R1505">
        <v>19</v>
      </c>
      <c r="S1505" t="s">
        <v>10165</v>
      </c>
      <c r="T1505">
        <v>10</v>
      </c>
    </row>
    <row r="1506" spans="1:20">
      <c r="A1506" s="20">
        <v>1504</v>
      </c>
      <c r="B1506" t="s">
        <v>4853</v>
      </c>
      <c r="C1506" t="s">
        <v>42</v>
      </c>
      <c r="D1506" t="s">
        <v>1857</v>
      </c>
      <c r="E1506" t="s">
        <v>1858</v>
      </c>
      <c r="F1506" t="s">
        <v>4854</v>
      </c>
      <c r="G1506" t="s">
        <v>4855</v>
      </c>
      <c r="H1506" t="s">
        <v>11276</v>
      </c>
      <c r="I1506" s="14">
        <v>44396.558194444442</v>
      </c>
      <c r="J1506" t="s">
        <v>96</v>
      </c>
      <c r="K1506" t="s">
        <v>97</v>
      </c>
      <c r="L1506" t="s">
        <v>98</v>
      </c>
      <c r="M1506" t="s">
        <v>4856</v>
      </c>
      <c r="N1506" t="s">
        <v>98</v>
      </c>
      <c r="O1506" t="b">
        <v>0</v>
      </c>
      <c r="P1506">
        <v>2021</v>
      </c>
      <c r="Q1506" t="s">
        <v>10178</v>
      </c>
      <c r="R1506">
        <v>19</v>
      </c>
      <c r="S1506" t="s">
        <v>10165</v>
      </c>
      <c r="T1506">
        <v>13</v>
      </c>
    </row>
    <row r="1507" spans="1:20">
      <c r="A1507" s="20">
        <v>1505</v>
      </c>
      <c r="B1507" t="s">
        <v>4857</v>
      </c>
      <c r="C1507" t="s">
        <v>60</v>
      </c>
      <c r="D1507" t="s">
        <v>457</v>
      </c>
      <c r="E1507" t="s">
        <v>458</v>
      </c>
      <c r="F1507" t="s">
        <v>4858</v>
      </c>
      <c r="G1507" t="s">
        <v>1826</v>
      </c>
      <c r="H1507" t="s">
        <v>10602</v>
      </c>
      <c r="I1507" s="14">
        <v>44396.56013888889</v>
      </c>
      <c r="J1507" t="s">
        <v>105</v>
      </c>
      <c r="K1507" t="s">
        <v>97</v>
      </c>
      <c r="L1507" t="s">
        <v>98</v>
      </c>
      <c r="M1507" t="s">
        <v>4859</v>
      </c>
      <c r="N1507" t="s">
        <v>98</v>
      </c>
      <c r="O1507" t="b">
        <v>0</v>
      </c>
      <c r="P1507">
        <v>2021</v>
      </c>
      <c r="Q1507" t="s">
        <v>10178</v>
      </c>
      <c r="R1507">
        <v>19</v>
      </c>
      <c r="S1507" t="s">
        <v>10165</v>
      </c>
      <c r="T1507">
        <v>13</v>
      </c>
    </row>
    <row r="1508" spans="1:20">
      <c r="A1508" s="20">
        <v>1506</v>
      </c>
      <c r="B1508" t="s">
        <v>4860</v>
      </c>
      <c r="C1508" t="s">
        <v>39</v>
      </c>
      <c r="D1508" t="s">
        <v>175</v>
      </c>
      <c r="E1508" t="s">
        <v>176</v>
      </c>
      <c r="F1508" t="s">
        <v>770</v>
      </c>
      <c r="G1508" t="s">
        <v>4861</v>
      </c>
      <c r="H1508" t="s">
        <v>11277</v>
      </c>
      <c r="I1508" s="14">
        <v>44396.581585648149</v>
      </c>
      <c r="J1508" t="s">
        <v>105</v>
      </c>
      <c r="K1508" t="s">
        <v>114</v>
      </c>
      <c r="L1508" t="s">
        <v>98</v>
      </c>
      <c r="M1508" t="s">
        <v>4862</v>
      </c>
      <c r="N1508" t="s">
        <v>98</v>
      </c>
      <c r="O1508" t="b">
        <v>0</v>
      </c>
      <c r="P1508">
        <v>2021</v>
      </c>
      <c r="Q1508" t="s">
        <v>10178</v>
      </c>
      <c r="R1508">
        <v>19</v>
      </c>
      <c r="S1508" t="s">
        <v>10165</v>
      </c>
      <c r="T1508">
        <v>13</v>
      </c>
    </row>
    <row r="1509" spans="1:20">
      <c r="A1509" s="20">
        <v>1507</v>
      </c>
      <c r="B1509" t="s">
        <v>4863</v>
      </c>
      <c r="C1509" t="s">
        <v>42</v>
      </c>
      <c r="D1509" t="s">
        <v>92</v>
      </c>
      <c r="E1509" t="s">
        <v>93</v>
      </c>
      <c r="F1509" t="s">
        <v>4864</v>
      </c>
      <c r="G1509" t="s">
        <v>4865</v>
      </c>
      <c r="H1509" t="s">
        <v>11278</v>
      </c>
      <c r="I1509" s="14">
        <v>44396.607025462959</v>
      </c>
      <c r="J1509" t="s">
        <v>96</v>
      </c>
      <c r="K1509" t="s">
        <v>97</v>
      </c>
      <c r="L1509" t="s">
        <v>98</v>
      </c>
      <c r="M1509" t="s">
        <v>4866</v>
      </c>
      <c r="N1509" t="s">
        <v>98</v>
      </c>
      <c r="O1509" t="b">
        <v>0</v>
      </c>
      <c r="P1509">
        <v>2021</v>
      </c>
      <c r="Q1509" t="s">
        <v>10178</v>
      </c>
      <c r="R1509">
        <v>19</v>
      </c>
      <c r="S1509" t="s">
        <v>10165</v>
      </c>
      <c r="T1509">
        <v>14</v>
      </c>
    </row>
    <row r="1510" spans="1:20">
      <c r="A1510" s="20">
        <v>1508</v>
      </c>
      <c r="B1510" t="s">
        <v>4867</v>
      </c>
      <c r="C1510" t="s">
        <v>35</v>
      </c>
      <c r="D1510" t="s">
        <v>124</v>
      </c>
      <c r="E1510" t="s">
        <v>125</v>
      </c>
      <c r="F1510" t="s">
        <v>4868</v>
      </c>
      <c r="G1510" t="s">
        <v>4869</v>
      </c>
      <c r="H1510" t="s">
        <v>11279</v>
      </c>
      <c r="I1510" s="14">
        <v>44396.616388888891</v>
      </c>
      <c r="J1510" t="s">
        <v>96</v>
      </c>
      <c r="K1510" t="s">
        <v>97</v>
      </c>
      <c r="L1510" t="s">
        <v>109</v>
      </c>
      <c r="M1510" t="s">
        <v>4233</v>
      </c>
      <c r="N1510" t="s">
        <v>109</v>
      </c>
      <c r="O1510" t="b">
        <v>0</v>
      </c>
      <c r="P1510">
        <v>2021</v>
      </c>
      <c r="Q1510" t="s">
        <v>10178</v>
      </c>
      <c r="R1510">
        <v>19</v>
      </c>
      <c r="S1510" t="s">
        <v>10165</v>
      </c>
      <c r="T1510">
        <v>14</v>
      </c>
    </row>
    <row r="1511" spans="1:20">
      <c r="A1511" s="20">
        <v>1509</v>
      </c>
      <c r="B1511" t="s">
        <v>4870</v>
      </c>
      <c r="C1511" t="s">
        <v>44</v>
      </c>
      <c r="D1511" t="s">
        <v>507</v>
      </c>
      <c r="E1511" t="s">
        <v>508</v>
      </c>
      <c r="F1511" t="s">
        <v>3885</v>
      </c>
      <c r="G1511" t="s">
        <v>4871</v>
      </c>
      <c r="H1511" t="s">
        <v>11280</v>
      </c>
      <c r="I1511" s="14">
        <v>44396.662511574083</v>
      </c>
      <c r="J1511" t="s">
        <v>96</v>
      </c>
      <c r="K1511" t="s">
        <v>97</v>
      </c>
      <c r="L1511" t="s">
        <v>98</v>
      </c>
      <c r="M1511" t="s">
        <v>4872</v>
      </c>
      <c r="N1511" t="s">
        <v>98</v>
      </c>
      <c r="O1511" t="b">
        <v>0</v>
      </c>
      <c r="P1511">
        <v>2021</v>
      </c>
      <c r="Q1511" t="s">
        <v>10178</v>
      </c>
      <c r="R1511">
        <v>19</v>
      </c>
      <c r="S1511" t="s">
        <v>10165</v>
      </c>
      <c r="T1511">
        <v>15</v>
      </c>
    </row>
    <row r="1512" spans="1:20">
      <c r="A1512" s="20">
        <v>1510</v>
      </c>
      <c r="B1512" t="s">
        <v>4873</v>
      </c>
      <c r="C1512" t="s">
        <v>42</v>
      </c>
      <c r="D1512" t="s">
        <v>92</v>
      </c>
      <c r="E1512" t="s">
        <v>186</v>
      </c>
      <c r="F1512" t="s">
        <v>1467</v>
      </c>
      <c r="G1512" t="s">
        <v>4874</v>
      </c>
      <c r="H1512" t="s">
        <v>11281</v>
      </c>
      <c r="I1512" s="14">
        <v>44396.673738425918</v>
      </c>
      <c r="J1512" t="s">
        <v>96</v>
      </c>
      <c r="K1512" t="s">
        <v>97</v>
      </c>
      <c r="L1512" t="s">
        <v>98</v>
      </c>
      <c r="M1512" t="s">
        <v>4875</v>
      </c>
      <c r="N1512" t="s">
        <v>98</v>
      </c>
      <c r="O1512" t="b">
        <v>0</v>
      </c>
      <c r="P1512">
        <v>2021</v>
      </c>
      <c r="Q1512" t="s">
        <v>10178</v>
      </c>
      <c r="R1512">
        <v>19</v>
      </c>
      <c r="S1512" t="s">
        <v>10165</v>
      </c>
      <c r="T1512">
        <v>16</v>
      </c>
    </row>
    <row r="1513" spans="1:20">
      <c r="A1513" s="20">
        <v>1511</v>
      </c>
      <c r="B1513" t="s">
        <v>4876</v>
      </c>
      <c r="C1513" t="s">
        <v>42</v>
      </c>
      <c r="D1513" t="s">
        <v>685</v>
      </c>
      <c r="E1513" t="s">
        <v>1168</v>
      </c>
      <c r="F1513" t="s">
        <v>4258</v>
      </c>
      <c r="G1513" t="s">
        <v>4877</v>
      </c>
      <c r="H1513" t="s">
        <v>11282</v>
      </c>
      <c r="I1513" s="14">
        <v>44396.7028125</v>
      </c>
      <c r="J1513" t="s">
        <v>96</v>
      </c>
      <c r="K1513" t="s">
        <v>97</v>
      </c>
      <c r="L1513" t="s">
        <v>98</v>
      </c>
      <c r="M1513" t="s">
        <v>4878</v>
      </c>
      <c r="N1513" t="s">
        <v>98</v>
      </c>
      <c r="O1513" t="b">
        <v>0</v>
      </c>
      <c r="P1513">
        <v>2021</v>
      </c>
      <c r="Q1513" t="s">
        <v>10178</v>
      </c>
      <c r="R1513">
        <v>19</v>
      </c>
      <c r="S1513" t="s">
        <v>10165</v>
      </c>
      <c r="T1513">
        <v>16</v>
      </c>
    </row>
    <row r="1514" spans="1:20">
      <c r="A1514" s="20">
        <v>1512</v>
      </c>
      <c r="B1514" t="s">
        <v>4879</v>
      </c>
      <c r="C1514" t="s">
        <v>44</v>
      </c>
      <c r="D1514" t="s">
        <v>375</v>
      </c>
      <c r="E1514" t="s">
        <v>376</v>
      </c>
      <c r="F1514" t="s">
        <v>4880</v>
      </c>
      <c r="G1514" t="s">
        <v>4881</v>
      </c>
      <c r="H1514" t="s">
        <v>11283</v>
      </c>
      <c r="I1514" s="14">
        <v>44396.791261574072</v>
      </c>
      <c r="J1514" t="s">
        <v>96</v>
      </c>
      <c r="K1514" t="s">
        <v>114</v>
      </c>
      <c r="L1514" t="s">
        <v>98</v>
      </c>
      <c r="M1514" t="s">
        <v>4882</v>
      </c>
      <c r="N1514" t="s">
        <v>98</v>
      </c>
      <c r="O1514" t="b">
        <v>0</v>
      </c>
      <c r="P1514">
        <v>2021</v>
      </c>
      <c r="Q1514" t="s">
        <v>10178</v>
      </c>
      <c r="R1514">
        <v>19</v>
      </c>
      <c r="S1514" t="s">
        <v>10165</v>
      </c>
      <c r="T1514">
        <v>18</v>
      </c>
    </row>
    <row r="1515" spans="1:20">
      <c r="A1515" s="20">
        <v>1513</v>
      </c>
      <c r="B1515" t="s">
        <v>4883</v>
      </c>
      <c r="C1515" t="s">
        <v>58</v>
      </c>
      <c r="D1515" t="s">
        <v>2208</v>
      </c>
      <c r="E1515" t="s">
        <v>276</v>
      </c>
      <c r="F1515" t="s">
        <v>3411</v>
      </c>
      <c r="G1515" t="s">
        <v>3412</v>
      </c>
      <c r="H1515" t="s">
        <v>10968</v>
      </c>
      <c r="I1515" s="14">
        <v>44397.396736111114</v>
      </c>
      <c r="J1515" t="s">
        <v>105</v>
      </c>
      <c r="K1515" t="s">
        <v>106</v>
      </c>
      <c r="L1515" t="s">
        <v>107</v>
      </c>
      <c r="M1515" t="s">
        <v>4884</v>
      </c>
      <c r="N1515" t="s">
        <v>107</v>
      </c>
      <c r="O1515" t="b">
        <v>0</v>
      </c>
      <c r="P1515">
        <v>2021</v>
      </c>
      <c r="Q1515" t="s">
        <v>10178</v>
      </c>
      <c r="R1515">
        <v>20</v>
      </c>
      <c r="S1515" t="s">
        <v>10166</v>
      </c>
      <c r="T1515">
        <v>9</v>
      </c>
    </row>
    <row r="1516" spans="1:20">
      <c r="A1516" s="20">
        <v>1514</v>
      </c>
      <c r="B1516" t="s">
        <v>4885</v>
      </c>
      <c r="C1516" t="s">
        <v>35</v>
      </c>
      <c r="D1516" t="s">
        <v>1135</v>
      </c>
      <c r="E1516" t="s">
        <v>2843</v>
      </c>
      <c r="F1516" t="s">
        <v>4886</v>
      </c>
      <c r="G1516" t="s">
        <v>4887</v>
      </c>
      <c r="H1516" t="s">
        <v>11284</v>
      </c>
      <c r="I1516" s="14">
        <v>44397.473287037043</v>
      </c>
      <c r="J1516" t="s">
        <v>105</v>
      </c>
      <c r="K1516" t="s">
        <v>97</v>
      </c>
      <c r="L1516" t="s">
        <v>121</v>
      </c>
      <c r="M1516" t="s">
        <v>4888</v>
      </c>
      <c r="N1516" t="s">
        <v>109</v>
      </c>
      <c r="O1516" t="b">
        <v>0</v>
      </c>
      <c r="P1516">
        <v>2021</v>
      </c>
      <c r="Q1516" t="s">
        <v>10178</v>
      </c>
      <c r="R1516">
        <v>20</v>
      </c>
      <c r="S1516" t="s">
        <v>10166</v>
      </c>
      <c r="T1516">
        <v>11</v>
      </c>
    </row>
    <row r="1517" spans="1:20">
      <c r="A1517" s="20">
        <v>1515</v>
      </c>
      <c r="B1517" t="s">
        <v>4889</v>
      </c>
      <c r="C1517" t="s">
        <v>24</v>
      </c>
      <c r="D1517" t="s">
        <v>24</v>
      </c>
      <c r="E1517" t="s">
        <v>3860</v>
      </c>
      <c r="F1517" t="s">
        <v>673</v>
      </c>
      <c r="G1517" t="s">
        <v>4890</v>
      </c>
      <c r="H1517" t="s">
        <v>11285</v>
      </c>
      <c r="I1517" s="14">
        <v>44397.475856481477</v>
      </c>
      <c r="J1517" t="s">
        <v>96</v>
      </c>
      <c r="K1517" t="s">
        <v>114</v>
      </c>
      <c r="L1517" t="s">
        <v>98</v>
      </c>
      <c r="M1517" t="s">
        <v>4891</v>
      </c>
      <c r="N1517" t="s">
        <v>98</v>
      </c>
      <c r="O1517" t="b">
        <v>0</v>
      </c>
      <c r="P1517">
        <v>2021</v>
      </c>
      <c r="Q1517" t="s">
        <v>10178</v>
      </c>
      <c r="R1517">
        <v>20</v>
      </c>
      <c r="S1517" t="s">
        <v>10166</v>
      </c>
      <c r="T1517">
        <v>11</v>
      </c>
    </row>
    <row r="1518" spans="1:20">
      <c r="A1518" s="20">
        <v>1516</v>
      </c>
      <c r="B1518" t="s">
        <v>4892</v>
      </c>
      <c r="C1518" t="s">
        <v>42</v>
      </c>
      <c r="D1518" t="s">
        <v>685</v>
      </c>
      <c r="E1518" t="s">
        <v>1168</v>
      </c>
      <c r="F1518" t="s">
        <v>3929</v>
      </c>
      <c r="G1518" t="s">
        <v>3737</v>
      </c>
      <c r="H1518" t="s">
        <v>3737</v>
      </c>
      <c r="I1518" s="14">
        <v>44397.516898148147</v>
      </c>
      <c r="J1518" t="s">
        <v>96</v>
      </c>
      <c r="K1518" t="s">
        <v>97</v>
      </c>
      <c r="L1518" t="s">
        <v>98</v>
      </c>
      <c r="M1518" t="s">
        <v>4893</v>
      </c>
      <c r="N1518" t="s">
        <v>98</v>
      </c>
      <c r="O1518" t="b">
        <v>0</v>
      </c>
      <c r="P1518">
        <v>2021</v>
      </c>
      <c r="Q1518" t="s">
        <v>10178</v>
      </c>
      <c r="R1518">
        <v>20</v>
      </c>
      <c r="S1518" t="s">
        <v>10166</v>
      </c>
      <c r="T1518">
        <v>12</v>
      </c>
    </row>
    <row r="1519" spans="1:20">
      <c r="A1519" s="20">
        <v>1517</v>
      </c>
      <c r="B1519" t="s">
        <v>4894</v>
      </c>
      <c r="C1519" t="s">
        <v>44</v>
      </c>
      <c r="D1519" t="s">
        <v>375</v>
      </c>
      <c r="E1519" t="s">
        <v>376</v>
      </c>
      <c r="F1519" t="s">
        <v>4274</v>
      </c>
      <c r="G1519" t="s">
        <v>4895</v>
      </c>
      <c r="H1519" t="s">
        <v>11286</v>
      </c>
      <c r="I1519" s="14">
        <v>44397.524212962962</v>
      </c>
      <c r="J1519" t="s">
        <v>96</v>
      </c>
      <c r="K1519" t="s">
        <v>97</v>
      </c>
      <c r="L1519" t="s">
        <v>98</v>
      </c>
      <c r="M1519" t="s">
        <v>4896</v>
      </c>
      <c r="N1519" t="s">
        <v>98</v>
      </c>
      <c r="O1519" t="b">
        <v>0</v>
      </c>
      <c r="P1519">
        <v>2021</v>
      </c>
      <c r="Q1519" t="s">
        <v>10178</v>
      </c>
      <c r="R1519">
        <v>20</v>
      </c>
      <c r="S1519" t="s">
        <v>10166</v>
      </c>
      <c r="T1519">
        <v>12</v>
      </c>
    </row>
    <row r="1520" spans="1:20">
      <c r="A1520" s="20">
        <v>1518</v>
      </c>
      <c r="B1520" t="s">
        <v>4897</v>
      </c>
      <c r="C1520" t="s">
        <v>35</v>
      </c>
      <c r="D1520" t="s">
        <v>124</v>
      </c>
      <c r="E1520" t="s">
        <v>144</v>
      </c>
      <c r="F1520" t="s">
        <v>171</v>
      </c>
      <c r="G1520" t="s">
        <v>534</v>
      </c>
      <c r="H1520" t="s">
        <v>10286</v>
      </c>
      <c r="I1520" s="14">
        <v>44397.546122685177</v>
      </c>
      <c r="J1520" t="s">
        <v>96</v>
      </c>
      <c r="K1520" t="s">
        <v>97</v>
      </c>
      <c r="L1520" t="s">
        <v>109</v>
      </c>
      <c r="M1520" t="s">
        <v>4898</v>
      </c>
      <c r="N1520" t="s">
        <v>109</v>
      </c>
      <c r="O1520" t="b">
        <v>1</v>
      </c>
      <c r="P1520">
        <v>2021</v>
      </c>
      <c r="Q1520" t="s">
        <v>10178</v>
      </c>
      <c r="R1520">
        <v>20</v>
      </c>
      <c r="S1520" t="s">
        <v>10166</v>
      </c>
      <c r="T1520">
        <v>13</v>
      </c>
    </row>
    <row r="1521" spans="1:20">
      <c r="A1521" s="20">
        <v>1519</v>
      </c>
      <c r="B1521" t="s">
        <v>4899</v>
      </c>
      <c r="C1521" t="s">
        <v>39</v>
      </c>
      <c r="D1521" t="s">
        <v>175</v>
      </c>
      <c r="F1521" t="s">
        <v>398</v>
      </c>
      <c r="G1521" t="s">
        <v>4900</v>
      </c>
      <c r="H1521" t="s">
        <v>11287</v>
      </c>
      <c r="I1521" s="14">
        <v>44397.675821759258</v>
      </c>
      <c r="J1521" t="s">
        <v>554</v>
      </c>
      <c r="K1521" t="s">
        <v>97</v>
      </c>
      <c r="N1521" t="s">
        <v>98</v>
      </c>
      <c r="O1521" t="b">
        <v>0</v>
      </c>
      <c r="P1521">
        <v>2021</v>
      </c>
      <c r="Q1521" t="s">
        <v>10178</v>
      </c>
      <c r="R1521">
        <v>20</v>
      </c>
      <c r="S1521" t="s">
        <v>10166</v>
      </c>
      <c r="T1521">
        <v>16</v>
      </c>
    </row>
    <row r="1522" spans="1:20">
      <c r="A1522" s="20">
        <v>1520</v>
      </c>
      <c r="B1522" t="s">
        <v>4901</v>
      </c>
      <c r="C1522" t="s">
        <v>44</v>
      </c>
      <c r="D1522" t="s">
        <v>507</v>
      </c>
      <c r="E1522" t="s">
        <v>508</v>
      </c>
      <c r="F1522" t="s">
        <v>4902</v>
      </c>
      <c r="G1522" t="s">
        <v>4903</v>
      </c>
      <c r="H1522" t="s">
        <v>11288</v>
      </c>
      <c r="I1522" s="14">
        <v>44397.719942129632</v>
      </c>
      <c r="J1522" t="s">
        <v>96</v>
      </c>
      <c r="K1522" t="s">
        <v>97</v>
      </c>
      <c r="L1522" t="s">
        <v>98</v>
      </c>
      <c r="M1522" t="s">
        <v>4239</v>
      </c>
      <c r="N1522" t="s">
        <v>98</v>
      </c>
      <c r="O1522" t="b">
        <v>0</v>
      </c>
      <c r="P1522">
        <v>2021</v>
      </c>
      <c r="Q1522" t="s">
        <v>10178</v>
      </c>
      <c r="R1522">
        <v>20</v>
      </c>
      <c r="S1522" t="s">
        <v>10166</v>
      </c>
      <c r="T1522">
        <v>17</v>
      </c>
    </row>
    <row r="1523" spans="1:20">
      <c r="A1523" s="20">
        <v>1521</v>
      </c>
      <c r="B1523" t="s">
        <v>4904</v>
      </c>
      <c r="C1523" t="s">
        <v>42</v>
      </c>
      <c r="D1523" t="s">
        <v>1857</v>
      </c>
      <c r="E1523" t="s">
        <v>1858</v>
      </c>
      <c r="F1523" t="s">
        <v>4484</v>
      </c>
      <c r="G1523" t="s">
        <v>4715</v>
      </c>
      <c r="H1523" t="s">
        <v>11242</v>
      </c>
      <c r="I1523" s="14">
        <v>44397.782835648148</v>
      </c>
      <c r="J1523" t="s">
        <v>96</v>
      </c>
      <c r="K1523" t="s">
        <v>97</v>
      </c>
      <c r="L1523" t="s">
        <v>98</v>
      </c>
      <c r="M1523" t="s">
        <v>4239</v>
      </c>
      <c r="N1523" t="s">
        <v>98</v>
      </c>
      <c r="O1523" t="b">
        <v>0</v>
      </c>
      <c r="P1523">
        <v>2021</v>
      </c>
      <c r="Q1523" t="s">
        <v>10178</v>
      </c>
      <c r="R1523">
        <v>20</v>
      </c>
      <c r="S1523" t="s">
        <v>10166</v>
      </c>
      <c r="T1523">
        <v>18</v>
      </c>
    </row>
    <row r="1524" spans="1:20">
      <c r="A1524" s="20">
        <v>1522</v>
      </c>
      <c r="B1524" t="s">
        <v>4905</v>
      </c>
      <c r="C1524" t="s">
        <v>42</v>
      </c>
      <c r="D1524" t="s">
        <v>159</v>
      </c>
      <c r="E1524" t="s">
        <v>160</v>
      </c>
      <c r="F1524" t="s">
        <v>4496</v>
      </c>
      <c r="G1524" t="s">
        <v>4906</v>
      </c>
      <c r="H1524" t="s">
        <v>11289</v>
      </c>
      <c r="I1524" s="14">
        <v>44398.563923611109</v>
      </c>
      <c r="J1524" t="s">
        <v>96</v>
      </c>
      <c r="K1524" t="s">
        <v>97</v>
      </c>
      <c r="L1524" t="s">
        <v>98</v>
      </c>
      <c r="M1524" t="s">
        <v>4907</v>
      </c>
      <c r="N1524" t="s">
        <v>98</v>
      </c>
      <c r="O1524" t="b">
        <v>0</v>
      </c>
      <c r="P1524">
        <v>2021</v>
      </c>
      <c r="Q1524" t="s">
        <v>10178</v>
      </c>
      <c r="R1524">
        <v>21</v>
      </c>
      <c r="S1524" t="s">
        <v>10167</v>
      </c>
      <c r="T1524">
        <v>13</v>
      </c>
    </row>
    <row r="1525" spans="1:20">
      <c r="A1525" s="20">
        <v>1523</v>
      </c>
      <c r="B1525" t="s">
        <v>4908</v>
      </c>
      <c r="C1525" t="s">
        <v>42</v>
      </c>
      <c r="D1525" t="s">
        <v>375</v>
      </c>
      <c r="E1525" t="s">
        <v>376</v>
      </c>
      <c r="F1525" t="s">
        <v>4909</v>
      </c>
      <c r="G1525" t="s">
        <v>4910</v>
      </c>
      <c r="H1525" t="s">
        <v>11290</v>
      </c>
      <c r="I1525" s="14">
        <v>44398.467499999999</v>
      </c>
      <c r="J1525" t="s">
        <v>96</v>
      </c>
      <c r="K1525" t="s">
        <v>97</v>
      </c>
      <c r="L1525" t="s">
        <v>98</v>
      </c>
      <c r="M1525" t="s">
        <v>4684</v>
      </c>
      <c r="N1525" t="s">
        <v>98</v>
      </c>
      <c r="O1525" t="b">
        <v>0</v>
      </c>
      <c r="P1525">
        <v>2021</v>
      </c>
      <c r="Q1525" t="s">
        <v>10178</v>
      </c>
      <c r="R1525">
        <v>21</v>
      </c>
      <c r="S1525" t="s">
        <v>10167</v>
      </c>
      <c r="T1525">
        <v>11</v>
      </c>
    </row>
    <row r="1526" spans="1:20">
      <c r="A1526" s="20">
        <v>1524</v>
      </c>
      <c r="B1526" t="s">
        <v>4911</v>
      </c>
      <c r="C1526" t="s">
        <v>42</v>
      </c>
      <c r="D1526" t="s">
        <v>92</v>
      </c>
      <c r="E1526" t="s">
        <v>93</v>
      </c>
      <c r="F1526" t="s">
        <v>3098</v>
      </c>
      <c r="G1526" t="s">
        <v>2396</v>
      </c>
      <c r="H1526" t="s">
        <v>10736</v>
      </c>
      <c r="I1526" s="14">
        <v>44398.485451388893</v>
      </c>
      <c r="J1526" t="s">
        <v>96</v>
      </c>
      <c r="K1526" t="s">
        <v>114</v>
      </c>
      <c r="L1526" t="s">
        <v>98</v>
      </c>
      <c r="M1526" t="s">
        <v>4912</v>
      </c>
      <c r="N1526" t="s">
        <v>98</v>
      </c>
      <c r="O1526" t="b">
        <v>0</v>
      </c>
      <c r="P1526">
        <v>2021</v>
      </c>
      <c r="Q1526" t="s">
        <v>10178</v>
      </c>
      <c r="R1526">
        <v>21</v>
      </c>
      <c r="S1526" t="s">
        <v>10167</v>
      </c>
      <c r="T1526">
        <v>11</v>
      </c>
    </row>
    <row r="1527" spans="1:20">
      <c r="A1527" s="20">
        <v>1525</v>
      </c>
      <c r="B1527" t="s">
        <v>4913</v>
      </c>
      <c r="C1527" t="s">
        <v>42</v>
      </c>
      <c r="D1527" t="s">
        <v>215</v>
      </c>
      <c r="E1527" t="s">
        <v>216</v>
      </c>
      <c r="F1527" t="s">
        <v>3593</v>
      </c>
      <c r="G1527" t="s">
        <v>4914</v>
      </c>
      <c r="H1527" t="s">
        <v>11291</v>
      </c>
      <c r="I1527" s="14">
        <v>44398.51730324074</v>
      </c>
      <c r="J1527" t="s">
        <v>96</v>
      </c>
      <c r="K1527" t="s">
        <v>114</v>
      </c>
      <c r="L1527" t="s">
        <v>98</v>
      </c>
      <c r="M1527" t="s">
        <v>4256</v>
      </c>
      <c r="N1527" t="s">
        <v>98</v>
      </c>
      <c r="O1527" t="b">
        <v>0</v>
      </c>
      <c r="P1527">
        <v>2021</v>
      </c>
      <c r="Q1527" t="s">
        <v>10178</v>
      </c>
      <c r="R1527">
        <v>21</v>
      </c>
      <c r="S1527" t="s">
        <v>10167</v>
      </c>
      <c r="T1527">
        <v>12</v>
      </c>
    </row>
    <row r="1528" spans="1:20">
      <c r="A1528" s="20">
        <v>1526</v>
      </c>
      <c r="B1528" t="s">
        <v>4915</v>
      </c>
      <c r="C1528" t="s">
        <v>35</v>
      </c>
      <c r="D1528" t="s">
        <v>342</v>
      </c>
      <c r="E1528" t="s">
        <v>434</v>
      </c>
      <c r="F1528" t="s">
        <v>467</v>
      </c>
      <c r="G1528" t="s">
        <v>4916</v>
      </c>
      <c r="H1528" t="s">
        <v>11292</v>
      </c>
      <c r="I1528" s="14">
        <v>44398.623495370368</v>
      </c>
      <c r="J1528" t="s">
        <v>96</v>
      </c>
      <c r="K1528" t="s">
        <v>97</v>
      </c>
      <c r="L1528" t="s">
        <v>109</v>
      </c>
      <c r="M1528" t="s">
        <v>4917</v>
      </c>
      <c r="N1528" t="s">
        <v>109</v>
      </c>
      <c r="O1528" t="b">
        <v>0</v>
      </c>
      <c r="P1528">
        <v>2021</v>
      </c>
      <c r="Q1528" t="s">
        <v>10178</v>
      </c>
      <c r="R1528">
        <v>21</v>
      </c>
      <c r="S1528" t="s">
        <v>10167</v>
      </c>
      <c r="T1528">
        <v>14</v>
      </c>
    </row>
    <row r="1529" spans="1:20">
      <c r="A1529" s="20">
        <v>1527</v>
      </c>
      <c r="B1529" t="s">
        <v>4918</v>
      </c>
      <c r="C1529" t="s">
        <v>42</v>
      </c>
      <c r="D1529" t="s">
        <v>215</v>
      </c>
      <c r="E1529" t="s">
        <v>216</v>
      </c>
      <c r="F1529" t="s">
        <v>4919</v>
      </c>
      <c r="G1529" t="s">
        <v>4499</v>
      </c>
      <c r="H1529" t="s">
        <v>11194</v>
      </c>
      <c r="I1529" s="14">
        <v>44398.671712962961</v>
      </c>
      <c r="J1529" t="s">
        <v>96</v>
      </c>
      <c r="K1529" t="s">
        <v>97</v>
      </c>
      <c r="L1529" t="s">
        <v>98</v>
      </c>
      <c r="M1529" t="s">
        <v>4920</v>
      </c>
      <c r="N1529" t="s">
        <v>98</v>
      </c>
      <c r="O1529" t="b">
        <v>0</v>
      </c>
      <c r="P1529">
        <v>2021</v>
      </c>
      <c r="Q1529" t="s">
        <v>10178</v>
      </c>
      <c r="R1529">
        <v>21</v>
      </c>
      <c r="S1529" t="s">
        <v>10167</v>
      </c>
      <c r="T1529">
        <v>16</v>
      </c>
    </row>
    <row r="1530" spans="1:20">
      <c r="A1530" s="20">
        <v>1528</v>
      </c>
      <c r="B1530" t="s">
        <v>4921</v>
      </c>
      <c r="C1530" t="s">
        <v>42</v>
      </c>
      <c r="D1530" t="s">
        <v>92</v>
      </c>
      <c r="E1530" t="s">
        <v>93</v>
      </c>
      <c r="F1530" t="s">
        <v>4922</v>
      </c>
      <c r="G1530" t="s">
        <v>4923</v>
      </c>
      <c r="H1530" t="s">
        <v>11293</v>
      </c>
      <c r="I1530" s="14">
        <v>44398.66741898148</v>
      </c>
      <c r="J1530" t="s">
        <v>96</v>
      </c>
      <c r="K1530" t="s">
        <v>97</v>
      </c>
      <c r="L1530" t="s">
        <v>98</v>
      </c>
      <c r="M1530" t="s">
        <v>4924</v>
      </c>
      <c r="N1530" t="s">
        <v>98</v>
      </c>
      <c r="O1530" t="b">
        <v>0</v>
      </c>
      <c r="P1530">
        <v>2021</v>
      </c>
      <c r="Q1530" t="s">
        <v>10178</v>
      </c>
      <c r="R1530">
        <v>21</v>
      </c>
      <c r="S1530" t="s">
        <v>10167</v>
      </c>
      <c r="T1530">
        <v>16</v>
      </c>
    </row>
    <row r="1531" spans="1:20">
      <c r="A1531" s="20">
        <v>1529</v>
      </c>
      <c r="B1531" t="s">
        <v>4925</v>
      </c>
      <c r="C1531" t="s">
        <v>28</v>
      </c>
      <c r="D1531" t="s">
        <v>28</v>
      </c>
      <c r="E1531" t="s">
        <v>407</v>
      </c>
      <c r="F1531" t="s">
        <v>380</v>
      </c>
      <c r="G1531" t="s">
        <v>4926</v>
      </c>
      <c r="H1531" t="s">
        <v>4926</v>
      </c>
      <c r="I1531" s="14">
        <v>44398.694016203714</v>
      </c>
      <c r="J1531" t="s">
        <v>96</v>
      </c>
      <c r="K1531" t="s">
        <v>97</v>
      </c>
      <c r="L1531" t="s">
        <v>98</v>
      </c>
      <c r="M1531" t="s">
        <v>4927</v>
      </c>
      <c r="N1531" t="s">
        <v>98</v>
      </c>
      <c r="O1531" t="b">
        <v>0</v>
      </c>
      <c r="P1531">
        <v>2021</v>
      </c>
      <c r="Q1531" t="s">
        <v>10178</v>
      </c>
      <c r="R1531">
        <v>21</v>
      </c>
      <c r="S1531" t="s">
        <v>10167</v>
      </c>
      <c r="T1531">
        <v>16</v>
      </c>
    </row>
    <row r="1532" spans="1:20">
      <c r="A1532" s="20">
        <v>1530</v>
      </c>
      <c r="B1532" t="s">
        <v>4928</v>
      </c>
      <c r="C1532" t="s">
        <v>35</v>
      </c>
      <c r="D1532" t="s">
        <v>1135</v>
      </c>
      <c r="E1532" t="s">
        <v>2843</v>
      </c>
      <c r="F1532" t="s">
        <v>981</v>
      </c>
      <c r="G1532" t="s">
        <v>4929</v>
      </c>
      <c r="H1532" t="s">
        <v>11294</v>
      </c>
      <c r="I1532" s="14">
        <v>44398.747789351852</v>
      </c>
      <c r="J1532" t="s">
        <v>105</v>
      </c>
      <c r="K1532" t="s">
        <v>97</v>
      </c>
      <c r="L1532" t="s">
        <v>121</v>
      </c>
      <c r="M1532" t="s">
        <v>4930</v>
      </c>
      <c r="N1532" t="s">
        <v>109</v>
      </c>
      <c r="O1532" t="b">
        <v>0</v>
      </c>
      <c r="P1532">
        <v>2021</v>
      </c>
      <c r="Q1532" t="s">
        <v>10178</v>
      </c>
      <c r="R1532">
        <v>21</v>
      </c>
      <c r="S1532" t="s">
        <v>10167</v>
      </c>
      <c r="T1532">
        <v>17</v>
      </c>
    </row>
    <row r="1533" spans="1:20">
      <c r="A1533" s="20">
        <v>1531</v>
      </c>
      <c r="B1533" t="s">
        <v>4931</v>
      </c>
      <c r="C1533" t="s">
        <v>42</v>
      </c>
      <c r="D1533" t="s">
        <v>215</v>
      </c>
      <c r="E1533" t="s">
        <v>216</v>
      </c>
      <c r="F1533" t="s">
        <v>1787</v>
      </c>
      <c r="G1533" t="s">
        <v>4932</v>
      </c>
      <c r="H1533" t="s">
        <v>11295</v>
      </c>
      <c r="I1533" s="14">
        <v>44398.76326388889</v>
      </c>
      <c r="J1533" t="s">
        <v>96</v>
      </c>
      <c r="K1533" t="s">
        <v>97</v>
      </c>
      <c r="L1533" t="s">
        <v>98</v>
      </c>
      <c r="M1533" t="s">
        <v>4933</v>
      </c>
      <c r="N1533" t="s">
        <v>98</v>
      </c>
      <c r="O1533" t="b">
        <v>0</v>
      </c>
      <c r="P1533">
        <v>2021</v>
      </c>
      <c r="Q1533" t="s">
        <v>10178</v>
      </c>
      <c r="R1533">
        <v>21</v>
      </c>
      <c r="S1533" t="s">
        <v>10167</v>
      </c>
      <c r="T1533">
        <v>18</v>
      </c>
    </row>
    <row r="1534" spans="1:20">
      <c r="A1534" s="20">
        <v>1532</v>
      </c>
      <c r="B1534" t="s">
        <v>4934</v>
      </c>
      <c r="C1534" t="s">
        <v>42</v>
      </c>
      <c r="D1534" t="s">
        <v>215</v>
      </c>
      <c r="E1534" t="s">
        <v>216</v>
      </c>
      <c r="F1534" t="s">
        <v>330</v>
      </c>
      <c r="G1534" t="s">
        <v>4935</v>
      </c>
      <c r="H1534" t="s">
        <v>11296</v>
      </c>
      <c r="I1534" s="14">
        <v>44398.8359375</v>
      </c>
      <c r="J1534" t="s">
        <v>96</v>
      </c>
      <c r="K1534" t="s">
        <v>97</v>
      </c>
      <c r="L1534" t="s">
        <v>98</v>
      </c>
      <c r="M1534" t="s">
        <v>4239</v>
      </c>
      <c r="N1534" t="s">
        <v>98</v>
      </c>
      <c r="O1534" t="b">
        <v>0</v>
      </c>
      <c r="P1534">
        <v>2021</v>
      </c>
      <c r="Q1534" t="s">
        <v>10178</v>
      </c>
      <c r="R1534">
        <v>21</v>
      </c>
      <c r="S1534" t="s">
        <v>10167</v>
      </c>
      <c r="T1534">
        <v>20</v>
      </c>
    </row>
    <row r="1535" spans="1:20">
      <c r="A1535" s="20">
        <v>1533</v>
      </c>
      <c r="B1535" t="s">
        <v>4936</v>
      </c>
      <c r="C1535" t="s">
        <v>42</v>
      </c>
      <c r="D1535" t="s">
        <v>215</v>
      </c>
      <c r="E1535" t="s">
        <v>216</v>
      </c>
      <c r="F1535" t="s">
        <v>4937</v>
      </c>
      <c r="G1535" t="s">
        <v>4255</v>
      </c>
      <c r="H1535" t="s">
        <v>11142</v>
      </c>
      <c r="I1535" s="14">
        <v>44398.867106481477</v>
      </c>
      <c r="J1535" t="s">
        <v>96</v>
      </c>
      <c r="K1535" t="s">
        <v>97</v>
      </c>
      <c r="L1535" t="s">
        <v>98</v>
      </c>
      <c r="M1535" t="s">
        <v>4256</v>
      </c>
      <c r="N1535" t="s">
        <v>98</v>
      </c>
      <c r="O1535" t="b">
        <v>0</v>
      </c>
      <c r="P1535">
        <v>2021</v>
      </c>
      <c r="Q1535" t="s">
        <v>10178</v>
      </c>
      <c r="R1535">
        <v>21</v>
      </c>
      <c r="S1535" t="s">
        <v>10167</v>
      </c>
      <c r="T1535">
        <v>20</v>
      </c>
    </row>
    <row r="1536" spans="1:20">
      <c r="A1536" s="20">
        <v>1534</v>
      </c>
      <c r="B1536" t="s">
        <v>4938</v>
      </c>
      <c r="C1536" t="s">
        <v>42</v>
      </c>
      <c r="D1536" t="s">
        <v>375</v>
      </c>
      <c r="E1536" t="s">
        <v>376</v>
      </c>
      <c r="F1536" t="s">
        <v>4939</v>
      </c>
      <c r="G1536" t="s">
        <v>4383</v>
      </c>
      <c r="H1536" t="s">
        <v>4383</v>
      </c>
      <c r="I1536" s="14">
        <v>44399.428784722222</v>
      </c>
      <c r="J1536" t="s">
        <v>105</v>
      </c>
      <c r="K1536" t="s">
        <v>97</v>
      </c>
      <c r="L1536" t="s">
        <v>98</v>
      </c>
      <c r="M1536" t="s">
        <v>4940</v>
      </c>
      <c r="N1536" t="s">
        <v>98</v>
      </c>
      <c r="O1536" t="b">
        <v>0</v>
      </c>
      <c r="P1536">
        <v>2021</v>
      </c>
      <c r="Q1536" t="s">
        <v>10178</v>
      </c>
      <c r="R1536">
        <v>22</v>
      </c>
      <c r="S1536" t="s">
        <v>10168</v>
      </c>
      <c r="T1536">
        <v>10</v>
      </c>
    </row>
    <row r="1537" spans="1:20">
      <c r="A1537" s="20">
        <v>1535</v>
      </c>
      <c r="B1537" t="s">
        <v>4941</v>
      </c>
      <c r="C1537" t="s">
        <v>42</v>
      </c>
      <c r="D1537" t="s">
        <v>215</v>
      </c>
      <c r="E1537" t="s">
        <v>216</v>
      </c>
      <c r="F1537" t="s">
        <v>3477</v>
      </c>
      <c r="G1537" t="s">
        <v>4942</v>
      </c>
      <c r="H1537" t="s">
        <v>11297</v>
      </c>
      <c r="I1537" s="14">
        <v>44399.471712962957</v>
      </c>
      <c r="J1537" t="s">
        <v>105</v>
      </c>
      <c r="K1537" t="s">
        <v>97</v>
      </c>
      <c r="L1537" t="s">
        <v>98</v>
      </c>
      <c r="M1537" t="s">
        <v>4943</v>
      </c>
      <c r="N1537" t="s">
        <v>98</v>
      </c>
      <c r="O1537" t="b">
        <v>0</v>
      </c>
      <c r="P1537">
        <v>2021</v>
      </c>
      <c r="Q1537" t="s">
        <v>10178</v>
      </c>
      <c r="R1537">
        <v>22</v>
      </c>
      <c r="S1537" t="s">
        <v>10168</v>
      </c>
      <c r="T1537">
        <v>11</v>
      </c>
    </row>
    <row r="1538" spans="1:20">
      <c r="A1538" s="20">
        <v>1536</v>
      </c>
      <c r="B1538" t="s">
        <v>4944</v>
      </c>
      <c r="C1538" t="s">
        <v>42</v>
      </c>
      <c r="D1538" t="s">
        <v>215</v>
      </c>
      <c r="E1538" t="s">
        <v>216</v>
      </c>
      <c r="F1538" t="s">
        <v>3431</v>
      </c>
      <c r="G1538" t="s">
        <v>1092</v>
      </c>
      <c r="H1538" t="s">
        <v>10425</v>
      </c>
      <c r="I1538" s="14">
        <v>44399.478171296287</v>
      </c>
      <c r="J1538" t="s">
        <v>105</v>
      </c>
      <c r="K1538" t="s">
        <v>97</v>
      </c>
      <c r="L1538" t="s">
        <v>98</v>
      </c>
      <c r="M1538" t="s">
        <v>4256</v>
      </c>
      <c r="N1538" t="s">
        <v>98</v>
      </c>
      <c r="O1538" t="b">
        <v>0</v>
      </c>
      <c r="P1538">
        <v>2021</v>
      </c>
      <c r="Q1538" t="s">
        <v>10178</v>
      </c>
      <c r="R1538">
        <v>22</v>
      </c>
      <c r="S1538" t="s">
        <v>10168</v>
      </c>
      <c r="T1538">
        <v>11</v>
      </c>
    </row>
    <row r="1539" spans="1:20">
      <c r="A1539" s="20">
        <v>1537</v>
      </c>
      <c r="B1539" t="s">
        <v>4945</v>
      </c>
      <c r="C1539" t="s">
        <v>42</v>
      </c>
      <c r="D1539" t="s">
        <v>215</v>
      </c>
      <c r="E1539" t="s">
        <v>216</v>
      </c>
      <c r="F1539" t="s">
        <v>636</v>
      </c>
      <c r="G1539" t="s">
        <v>3657</v>
      </c>
      <c r="H1539" t="s">
        <v>11020</v>
      </c>
      <c r="I1539" s="14">
        <v>44399.49962962963</v>
      </c>
      <c r="J1539" t="s">
        <v>105</v>
      </c>
      <c r="K1539" t="s">
        <v>97</v>
      </c>
      <c r="L1539" t="s">
        <v>98</v>
      </c>
      <c r="M1539" t="s">
        <v>4256</v>
      </c>
      <c r="N1539" t="s">
        <v>98</v>
      </c>
      <c r="O1539" t="b">
        <v>0</v>
      </c>
      <c r="P1539">
        <v>2021</v>
      </c>
      <c r="Q1539" t="s">
        <v>10178</v>
      </c>
      <c r="R1539">
        <v>22</v>
      </c>
      <c r="S1539" t="s">
        <v>10168</v>
      </c>
      <c r="T1539">
        <v>11</v>
      </c>
    </row>
    <row r="1540" spans="1:20">
      <c r="A1540" s="20">
        <v>1538</v>
      </c>
      <c r="B1540" t="s">
        <v>4946</v>
      </c>
      <c r="C1540" t="s">
        <v>24</v>
      </c>
      <c r="D1540" t="s">
        <v>24</v>
      </c>
      <c r="E1540" t="s">
        <v>474</v>
      </c>
      <c r="F1540" t="s">
        <v>1649</v>
      </c>
      <c r="G1540" t="s">
        <v>4947</v>
      </c>
      <c r="H1540" t="s">
        <v>11298</v>
      </c>
      <c r="I1540" s="14">
        <v>44399.507870370369</v>
      </c>
      <c r="J1540" t="s">
        <v>105</v>
      </c>
      <c r="K1540" t="s">
        <v>97</v>
      </c>
      <c r="L1540" t="s">
        <v>98</v>
      </c>
      <c r="M1540" t="s">
        <v>4948</v>
      </c>
      <c r="N1540" t="s">
        <v>98</v>
      </c>
      <c r="O1540" t="b">
        <v>0</v>
      </c>
      <c r="P1540">
        <v>2021</v>
      </c>
      <c r="Q1540" t="s">
        <v>10178</v>
      </c>
      <c r="R1540">
        <v>22</v>
      </c>
      <c r="S1540" t="s">
        <v>10168</v>
      </c>
      <c r="T1540">
        <v>12</v>
      </c>
    </row>
    <row r="1541" spans="1:20">
      <c r="A1541" s="20">
        <v>1539</v>
      </c>
      <c r="B1541" t="s">
        <v>4949</v>
      </c>
      <c r="C1541" t="s">
        <v>42</v>
      </c>
      <c r="D1541" t="s">
        <v>215</v>
      </c>
      <c r="E1541" t="s">
        <v>216</v>
      </c>
      <c r="F1541" t="s">
        <v>4950</v>
      </c>
      <c r="G1541" t="s">
        <v>4499</v>
      </c>
      <c r="H1541" t="s">
        <v>11194</v>
      </c>
      <c r="I1541" s="14">
        <v>44399.516770833332</v>
      </c>
      <c r="J1541" t="s">
        <v>105</v>
      </c>
      <c r="K1541" t="s">
        <v>97</v>
      </c>
      <c r="L1541" t="s">
        <v>98</v>
      </c>
      <c r="M1541" t="s">
        <v>4951</v>
      </c>
      <c r="N1541" t="s">
        <v>98</v>
      </c>
      <c r="O1541" t="b">
        <v>0</v>
      </c>
      <c r="P1541">
        <v>2021</v>
      </c>
      <c r="Q1541" t="s">
        <v>10178</v>
      </c>
      <c r="R1541">
        <v>22</v>
      </c>
      <c r="S1541" t="s">
        <v>10168</v>
      </c>
      <c r="T1541">
        <v>12</v>
      </c>
    </row>
    <row r="1542" spans="1:20">
      <c r="A1542" s="20">
        <v>1540</v>
      </c>
      <c r="B1542" t="s">
        <v>4952</v>
      </c>
      <c r="C1542" t="s">
        <v>42</v>
      </c>
      <c r="D1542" t="s">
        <v>375</v>
      </c>
      <c r="E1542" t="s">
        <v>376</v>
      </c>
      <c r="F1542" t="s">
        <v>4953</v>
      </c>
      <c r="G1542" t="s">
        <v>4954</v>
      </c>
      <c r="H1542" t="s">
        <v>11299</v>
      </c>
      <c r="I1542" s="14">
        <v>44399.527557870373</v>
      </c>
      <c r="J1542" t="s">
        <v>105</v>
      </c>
      <c r="K1542" t="s">
        <v>114</v>
      </c>
      <c r="L1542" t="s">
        <v>98</v>
      </c>
      <c r="M1542" t="s">
        <v>4955</v>
      </c>
      <c r="N1542" t="s">
        <v>98</v>
      </c>
      <c r="O1542" t="b">
        <v>0</v>
      </c>
      <c r="P1542">
        <v>2021</v>
      </c>
      <c r="Q1542" t="s">
        <v>10178</v>
      </c>
      <c r="R1542">
        <v>22</v>
      </c>
      <c r="S1542" t="s">
        <v>10168</v>
      </c>
      <c r="T1542">
        <v>12</v>
      </c>
    </row>
    <row r="1543" spans="1:20">
      <c r="A1543" s="20">
        <v>1541</v>
      </c>
      <c r="B1543" t="s">
        <v>4956</v>
      </c>
      <c r="C1543" t="s">
        <v>24</v>
      </c>
      <c r="D1543" t="s">
        <v>24</v>
      </c>
      <c r="E1543" t="s">
        <v>257</v>
      </c>
      <c r="F1543" t="s">
        <v>479</v>
      </c>
      <c r="G1543" t="s">
        <v>4957</v>
      </c>
      <c r="H1543" t="s">
        <v>11300</v>
      </c>
      <c r="I1543" s="14">
        <v>44399.531805555547</v>
      </c>
      <c r="J1543" t="s">
        <v>105</v>
      </c>
      <c r="K1543" t="s">
        <v>97</v>
      </c>
      <c r="L1543" t="s">
        <v>98</v>
      </c>
      <c r="M1543" t="s">
        <v>4958</v>
      </c>
      <c r="N1543" t="s">
        <v>98</v>
      </c>
      <c r="O1543" t="b">
        <v>0</v>
      </c>
      <c r="P1543">
        <v>2021</v>
      </c>
      <c r="Q1543" t="s">
        <v>10178</v>
      </c>
      <c r="R1543">
        <v>22</v>
      </c>
      <c r="S1543" t="s">
        <v>10168</v>
      </c>
      <c r="T1543">
        <v>12</v>
      </c>
    </row>
    <row r="1544" spans="1:20">
      <c r="A1544" s="20">
        <v>1542</v>
      </c>
      <c r="B1544" t="s">
        <v>4959</v>
      </c>
      <c r="C1544" t="s">
        <v>42</v>
      </c>
      <c r="D1544" t="s">
        <v>215</v>
      </c>
      <c r="E1544" t="s">
        <v>216</v>
      </c>
      <c r="F1544" t="s">
        <v>4264</v>
      </c>
      <c r="G1544" t="s">
        <v>4960</v>
      </c>
      <c r="H1544" t="s">
        <v>11301</v>
      </c>
      <c r="I1544" s="14">
        <v>44399.570243055547</v>
      </c>
      <c r="J1544" t="s">
        <v>105</v>
      </c>
      <c r="K1544" t="s">
        <v>97</v>
      </c>
      <c r="L1544" t="s">
        <v>98</v>
      </c>
      <c r="M1544" t="s">
        <v>4961</v>
      </c>
      <c r="N1544" t="s">
        <v>98</v>
      </c>
      <c r="O1544" t="b">
        <v>0</v>
      </c>
      <c r="P1544">
        <v>2021</v>
      </c>
      <c r="Q1544" t="s">
        <v>10178</v>
      </c>
      <c r="R1544">
        <v>22</v>
      </c>
      <c r="S1544" t="s">
        <v>10168</v>
      </c>
      <c r="T1544">
        <v>13</v>
      </c>
    </row>
    <row r="1545" spans="1:20">
      <c r="A1545" s="20">
        <v>1543</v>
      </c>
      <c r="B1545" t="s">
        <v>4962</v>
      </c>
      <c r="C1545" t="s">
        <v>42</v>
      </c>
      <c r="D1545" t="s">
        <v>92</v>
      </c>
      <c r="E1545" t="s">
        <v>186</v>
      </c>
      <c r="F1545" t="s">
        <v>3976</v>
      </c>
      <c r="G1545" t="s">
        <v>4963</v>
      </c>
      <c r="H1545" t="s">
        <v>11302</v>
      </c>
      <c r="I1545" s="14">
        <v>44399.581979166673</v>
      </c>
      <c r="J1545" t="s">
        <v>105</v>
      </c>
      <c r="K1545" t="s">
        <v>97</v>
      </c>
      <c r="L1545" t="s">
        <v>98</v>
      </c>
      <c r="M1545" t="s">
        <v>4964</v>
      </c>
      <c r="N1545" t="s">
        <v>98</v>
      </c>
      <c r="O1545" t="b">
        <v>0</v>
      </c>
      <c r="P1545">
        <v>2021</v>
      </c>
      <c r="Q1545" t="s">
        <v>10178</v>
      </c>
      <c r="R1545">
        <v>22</v>
      </c>
      <c r="S1545" t="s">
        <v>10168</v>
      </c>
      <c r="T1545">
        <v>13</v>
      </c>
    </row>
    <row r="1546" spans="1:20">
      <c r="A1546" s="20">
        <v>1544</v>
      </c>
      <c r="B1546" t="s">
        <v>4965</v>
      </c>
      <c r="C1546" t="s">
        <v>42</v>
      </c>
      <c r="D1546" t="s">
        <v>215</v>
      </c>
      <c r="E1546" t="s">
        <v>216</v>
      </c>
      <c r="F1546" t="s">
        <v>4694</v>
      </c>
      <c r="G1546" t="s">
        <v>1092</v>
      </c>
      <c r="H1546" t="s">
        <v>10425</v>
      </c>
      <c r="I1546" s="14">
        <v>44399.582754629628</v>
      </c>
      <c r="J1546" t="s">
        <v>105</v>
      </c>
      <c r="K1546" t="s">
        <v>97</v>
      </c>
      <c r="L1546" t="s">
        <v>98</v>
      </c>
      <c r="M1546" t="s">
        <v>4457</v>
      </c>
      <c r="N1546" t="s">
        <v>98</v>
      </c>
      <c r="O1546" t="b">
        <v>0</v>
      </c>
      <c r="P1546">
        <v>2021</v>
      </c>
      <c r="Q1546" t="s">
        <v>10178</v>
      </c>
      <c r="R1546">
        <v>22</v>
      </c>
      <c r="S1546" t="s">
        <v>10168</v>
      </c>
      <c r="T1546">
        <v>13</v>
      </c>
    </row>
    <row r="1547" spans="1:20">
      <c r="A1547" s="20">
        <v>1545</v>
      </c>
      <c r="B1547" t="s">
        <v>4966</v>
      </c>
      <c r="C1547" t="s">
        <v>42</v>
      </c>
      <c r="D1547" t="s">
        <v>215</v>
      </c>
      <c r="E1547" t="s">
        <v>825</v>
      </c>
      <c r="F1547" t="s">
        <v>4967</v>
      </c>
      <c r="G1547" t="s">
        <v>4968</v>
      </c>
      <c r="H1547" t="s">
        <v>11303</v>
      </c>
      <c r="I1547" s="14">
        <v>44399.661736111113</v>
      </c>
      <c r="J1547" t="s">
        <v>105</v>
      </c>
      <c r="K1547" t="s">
        <v>97</v>
      </c>
      <c r="L1547" t="s">
        <v>98</v>
      </c>
      <c r="M1547" t="s">
        <v>4969</v>
      </c>
      <c r="N1547" t="s">
        <v>98</v>
      </c>
      <c r="O1547" t="b">
        <v>0</v>
      </c>
      <c r="P1547">
        <v>2021</v>
      </c>
      <c r="Q1547" t="s">
        <v>10178</v>
      </c>
      <c r="R1547">
        <v>22</v>
      </c>
      <c r="S1547" t="s">
        <v>10168</v>
      </c>
      <c r="T1547">
        <v>15</v>
      </c>
    </row>
    <row r="1548" spans="1:20">
      <c r="A1548" s="20">
        <v>1546</v>
      </c>
      <c r="B1548" t="s">
        <v>4970</v>
      </c>
      <c r="C1548" t="s">
        <v>42</v>
      </c>
      <c r="D1548" t="s">
        <v>507</v>
      </c>
      <c r="E1548" t="s">
        <v>508</v>
      </c>
      <c r="F1548" t="s">
        <v>4971</v>
      </c>
      <c r="G1548" t="s">
        <v>4972</v>
      </c>
      <c r="H1548" t="s">
        <v>11304</v>
      </c>
      <c r="I1548" s="14">
        <v>44399.590300925927</v>
      </c>
      <c r="J1548" t="s">
        <v>105</v>
      </c>
      <c r="K1548" t="s">
        <v>97</v>
      </c>
      <c r="L1548" t="s">
        <v>98</v>
      </c>
      <c r="M1548" t="s">
        <v>4973</v>
      </c>
      <c r="N1548" t="s">
        <v>98</v>
      </c>
      <c r="O1548" t="b">
        <v>0</v>
      </c>
      <c r="P1548">
        <v>2021</v>
      </c>
      <c r="Q1548" t="s">
        <v>10178</v>
      </c>
      <c r="R1548">
        <v>22</v>
      </c>
      <c r="S1548" t="s">
        <v>10168</v>
      </c>
      <c r="T1548">
        <v>14</v>
      </c>
    </row>
    <row r="1549" spans="1:20">
      <c r="A1549" s="20">
        <v>1547</v>
      </c>
      <c r="B1549" t="s">
        <v>4974</v>
      </c>
      <c r="C1549" t="s">
        <v>42</v>
      </c>
      <c r="D1549" t="s">
        <v>215</v>
      </c>
      <c r="E1549" t="s">
        <v>216</v>
      </c>
      <c r="F1549" t="s">
        <v>3137</v>
      </c>
      <c r="G1549" t="s">
        <v>1284</v>
      </c>
      <c r="H1549" t="s">
        <v>10472</v>
      </c>
      <c r="I1549" s="14">
        <v>44399.596608796302</v>
      </c>
      <c r="J1549" t="s">
        <v>105</v>
      </c>
      <c r="K1549" t="s">
        <v>97</v>
      </c>
      <c r="L1549" t="s">
        <v>98</v>
      </c>
      <c r="M1549" t="s">
        <v>4975</v>
      </c>
      <c r="N1549" t="s">
        <v>98</v>
      </c>
      <c r="O1549" t="b">
        <v>0</v>
      </c>
      <c r="P1549">
        <v>2021</v>
      </c>
      <c r="Q1549" t="s">
        <v>10178</v>
      </c>
      <c r="R1549">
        <v>22</v>
      </c>
      <c r="S1549" t="s">
        <v>10168</v>
      </c>
      <c r="T1549">
        <v>14</v>
      </c>
    </row>
    <row r="1550" spans="1:20">
      <c r="A1550" s="20">
        <v>1548</v>
      </c>
      <c r="B1550" t="s">
        <v>4976</v>
      </c>
      <c r="C1550" t="s">
        <v>42</v>
      </c>
      <c r="D1550" t="s">
        <v>215</v>
      </c>
      <c r="E1550" t="s">
        <v>216</v>
      </c>
      <c r="F1550" t="s">
        <v>1283</v>
      </c>
      <c r="G1550" t="s">
        <v>4977</v>
      </c>
      <c r="H1550" t="s">
        <v>11305</v>
      </c>
      <c r="I1550" s="14">
        <v>44399.654606481483</v>
      </c>
      <c r="J1550" t="s">
        <v>105</v>
      </c>
      <c r="K1550" t="s">
        <v>97</v>
      </c>
      <c r="L1550" t="s">
        <v>98</v>
      </c>
      <c r="M1550" t="s">
        <v>4265</v>
      </c>
      <c r="N1550" t="s">
        <v>98</v>
      </c>
      <c r="O1550" t="b">
        <v>0</v>
      </c>
      <c r="P1550">
        <v>2021</v>
      </c>
      <c r="Q1550" t="s">
        <v>10178</v>
      </c>
      <c r="R1550">
        <v>22</v>
      </c>
      <c r="S1550" t="s">
        <v>10168</v>
      </c>
      <c r="T1550">
        <v>15</v>
      </c>
    </row>
    <row r="1551" spans="1:20">
      <c r="A1551" s="20">
        <v>1549</v>
      </c>
      <c r="B1551" t="s">
        <v>4978</v>
      </c>
      <c r="C1551" t="s">
        <v>35</v>
      </c>
      <c r="D1551" t="s">
        <v>225</v>
      </c>
      <c r="E1551" t="s">
        <v>226</v>
      </c>
      <c r="F1551" t="s">
        <v>1343</v>
      </c>
      <c r="G1551" t="s">
        <v>4979</v>
      </c>
      <c r="H1551" t="s">
        <v>11306</v>
      </c>
      <c r="I1551" s="14">
        <v>44399.670277777783</v>
      </c>
      <c r="J1551" t="s">
        <v>105</v>
      </c>
      <c r="K1551" t="s">
        <v>97</v>
      </c>
      <c r="L1551" t="s">
        <v>136</v>
      </c>
      <c r="M1551" t="s">
        <v>4980</v>
      </c>
      <c r="N1551" t="s">
        <v>136</v>
      </c>
      <c r="O1551" t="b">
        <v>1</v>
      </c>
      <c r="P1551">
        <v>2021</v>
      </c>
      <c r="Q1551" t="s">
        <v>10178</v>
      </c>
      <c r="R1551">
        <v>22</v>
      </c>
      <c r="S1551" t="s">
        <v>10168</v>
      </c>
      <c r="T1551">
        <v>16</v>
      </c>
    </row>
    <row r="1552" spans="1:20">
      <c r="A1552" s="20">
        <v>1550</v>
      </c>
      <c r="B1552" t="s">
        <v>4981</v>
      </c>
      <c r="C1552" t="s">
        <v>35</v>
      </c>
      <c r="D1552" t="s">
        <v>124</v>
      </c>
      <c r="E1552" t="s">
        <v>144</v>
      </c>
      <c r="F1552" t="s">
        <v>171</v>
      </c>
      <c r="G1552" t="s">
        <v>4982</v>
      </c>
      <c r="H1552" t="s">
        <v>11307</v>
      </c>
      <c r="I1552" s="14">
        <v>44399.672858796293</v>
      </c>
      <c r="J1552" t="s">
        <v>105</v>
      </c>
      <c r="K1552" t="s">
        <v>97</v>
      </c>
      <c r="L1552" t="s">
        <v>109</v>
      </c>
      <c r="M1552" t="s">
        <v>1109</v>
      </c>
      <c r="N1552" t="s">
        <v>109</v>
      </c>
      <c r="O1552" t="b">
        <v>0</v>
      </c>
      <c r="P1552">
        <v>2021</v>
      </c>
      <c r="Q1552" t="s">
        <v>10178</v>
      </c>
      <c r="R1552">
        <v>22</v>
      </c>
      <c r="S1552" t="s">
        <v>10168</v>
      </c>
      <c r="T1552">
        <v>16</v>
      </c>
    </row>
    <row r="1553" spans="1:20">
      <c r="A1553" s="20">
        <v>1551</v>
      </c>
      <c r="B1553" t="s">
        <v>4983</v>
      </c>
      <c r="C1553" t="s">
        <v>42</v>
      </c>
      <c r="D1553" t="s">
        <v>215</v>
      </c>
      <c r="E1553" t="s">
        <v>825</v>
      </c>
      <c r="F1553" t="s">
        <v>3547</v>
      </c>
      <c r="G1553" t="s">
        <v>4984</v>
      </c>
      <c r="H1553" t="s">
        <v>11308</v>
      </c>
      <c r="I1553" s="14">
        <v>44399.723657407398</v>
      </c>
      <c r="J1553" t="s">
        <v>105</v>
      </c>
      <c r="K1553" t="s">
        <v>97</v>
      </c>
      <c r="L1553" t="s">
        <v>98</v>
      </c>
      <c r="M1553" t="s">
        <v>4985</v>
      </c>
      <c r="N1553" t="s">
        <v>98</v>
      </c>
      <c r="O1553" t="b">
        <v>0</v>
      </c>
      <c r="P1553">
        <v>2021</v>
      </c>
      <c r="Q1553" t="s">
        <v>10178</v>
      </c>
      <c r="R1553">
        <v>22</v>
      </c>
      <c r="S1553" t="s">
        <v>10168</v>
      </c>
      <c r="T1553">
        <v>17</v>
      </c>
    </row>
    <row r="1554" spans="1:20">
      <c r="A1554" s="20">
        <v>1552</v>
      </c>
      <c r="B1554" t="s">
        <v>4986</v>
      </c>
      <c r="C1554" t="s">
        <v>42</v>
      </c>
      <c r="D1554" t="s">
        <v>215</v>
      </c>
      <c r="E1554" t="s">
        <v>216</v>
      </c>
      <c r="F1554" t="s">
        <v>4987</v>
      </c>
      <c r="G1554" t="s">
        <v>250</v>
      </c>
      <c r="H1554" t="s">
        <v>10222</v>
      </c>
      <c r="I1554" s="14">
        <v>44399.738078703696</v>
      </c>
      <c r="J1554" t="s">
        <v>105</v>
      </c>
      <c r="K1554" t="s">
        <v>97</v>
      </c>
      <c r="L1554" t="s">
        <v>98</v>
      </c>
      <c r="M1554" t="s">
        <v>4457</v>
      </c>
      <c r="N1554" t="s">
        <v>98</v>
      </c>
      <c r="O1554" t="b">
        <v>0</v>
      </c>
      <c r="P1554">
        <v>2021</v>
      </c>
      <c r="Q1554" t="s">
        <v>10178</v>
      </c>
      <c r="R1554">
        <v>22</v>
      </c>
      <c r="S1554" t="s">
        <v>10168</v>
      </c>
      <c r="T1554">
        <v>17</v>
      </c>
    </row>
    <row r="1555" spans="1:20">
      <c r="A1555" s="20">
        <v>1553</v>
      </c>
      <c r="B1555" t="s">
        <v>4988</v>
      </c>
      <c r="C1555" t="s">
        <v>42</v>
      </c>
      <c r="D1555" t="s">
        <v>215</v>
      </c>
      <c r="E1555" t="s">
        <v>216</v>
      </c>
      <c r="F1555" t="s">
        <v>4989</v>
      </c>
      <c r="G1555" t="s">
        <v>1092</v>
      </c>
      <c r="H1555" t="s">
        <v>10425</v>
      </c>
      <c r="I1555" s="14">
        <v>44399.769236111111</v>
      </c>
      <c r="J1555" t="s">
        <v>105</v>
      </c>
      <c r="K1555" t="s">
        <v>97</v>
      </c>
      <c r="L1555" t="s">
        <v>98</v>
      </c>
      <c r="M1555" t="s">
        <v>4256</v>
      </c>
      <c r="N1555" t="s">
        <v>98</v>
      </c>
      <c r="O1555" t="b">
        <v>0</v>
      </c>
      <c r="P1555">
        <v>2021</v>
      </c>
      <c r="Q1555" t="s">
        <v>10178</v>
      </c>
      <c r="R1555">
        <v>22</v>
      </c>
      <c r="S1555" t="s">
        <v>10168</v>
      </c>
      <c r="T1555">
        <v>18</v>
      </c>
    </row>
    <row r="1556" spans="1:20">
      <c r="A1556" s="20">
        <v>1554</v>
      </c>
      <c r="B1556" t="s">
        <v>4990</v>
      </c>
      <c r="C1556" t="s">
        <v>35</v>
      </c>
      <c r="D1556" t="s">
        <v>1908</v>
      </c>
      <c r="E1556" t="s">
        <v>1909</v>
      </c>
      <c r="F1556" t="s">
        <v>1420</v>
      </c>
      <c r="G1556" t="s">
        <v>4991</v>
      </c>
      <c r="H1556" t="s">
        <v>11309</v>
      </c>
      <c r="I1556" s="14">
        <v>44399.771736111114</v>
      </c>
      <c r="J1556" t="s">
        <v>105</v>
      </c>
      <c r="K1556" t="s">
        <v>97</v>
      </c>
      <c r="L1556" t="s">
        <v>109</v>
      </c>
      <c r="M1556" t="s">
        <v>4992</v>
      </c>
      <c r="N1556" t="s">
        <v>109</v>
      </c>
      <c r="O1556" t="b">
        <v>0</v>
      </c>
      <c r="P1556">
        <v>2021</v>
      </c>
      <c r="Q1556" t="s">
        <v>10178</v>
      </c>
      <c r="R1556">
        <v>22</v>
      </c>
      <c r="S1556" t="s">
        <v>10168</v>
      </c>
      <c r="T1556">
        <v>18</v>
      </c>
    </row>
    <row r="1557" spans="1:20">
      <c r="A1557" s="20">
        <v>1555</v>
      </c>
      <c r="B1557" t="s">
        <v>4993</v>
      </c>
      <c r="C1557" t="s">
        <v>35</v>
      </c>
      <c r="D1557" t="s">
        <v>342</v>
      </c>
      <c r="E1557" t="s">
        <v>434</v>
      </c>
      <c r="F1557" t="s">
        <v>4994</v>
      </c>
      <c r="G1557" t="s">
        <v>4995</v>
      </c>
      <c r="H1557" t="s">
        <v>11310</v>
      </c>
      <c r="I1557" s="14">
        <v>44399.80190972222</v>
      </c>
      <c r="J1557" t="s">
        <v>105</v>
      </c>
      <c r="K1557" t="s">
        <v>97</v>
      </c>
      <c r="L1557" t="s">
        <v>109</v>
      </c>
      <c r="M1557" t="s">
        <v>4802</v>
      </c>
      <c r="N1557" t="s">
        <v>109</v>
      </c>
      <c r="O1557" t="b">
        <v>0</v>
      </c>
      <c r="P1557">
        <v>2021</v>
      </c>
      <c r="Q1557" t="s">
        <v>10178</v>
      </c>
      <c r="R1557">
        <v>22</v>
      </c>
      <c r="S1557" t="s">
        <v>10168</v>
      </c>
      <c r="T1557">
        <v>19</v>
      </c>
    </row>
    <row r="1558" spans="1:20">
      <c r="A1558" s="20">
        <v>1556</v>
      </c>
      <c r="B1558" t="s">
        <v>4996</v>
      </c>
      <c r="C1558" t="s">
        <v>42</v>
      </c>
      <c r="D1558" t="s">
        <v>159</v>
      </c>
      <c r="E1558" t="s">
        <v>160</v>
      </c>
      <c r="F1558" t="s">
        <v>1657</v>
      </c>
      <c r="G1558" t="s">
        <v>4997</v>
      </c>
      <c r="H1558" t="s">
        <v>11311</v>
      </c>
      <c r="I1558" s="14">
        <v>44400.394016203703</v>
      </c>
      <c r="J1558" t="s">
        <v>105</v>
      </c>
      <c r="K1558" t="s">
        <v>97</v>
      </c>
      <c r="L1558" t="s">
        <v>98</v>
      </c>
      <c r="M1558" t="s">
        <v>4998</v>
      </c>
      <c r="N1558" t="s">
        <v>98</v>
      </c>
      <c r="O1558" t="b">
        <v>0</v>
      </c>
      <c r="P1558">
        <v>2021</v>
      </c>
      <c r="Q1558" t="s">
        <v>10178</v>
      </c>
      <c r="R1558">
        <v>23</v>
      </c>
      <c r="S1558" t="s">
        <v>10169</v>
      </c>
      <c r="T1558">
        <v>9</v>
      </c>
    </row>
    <row r="1559" spans="1:20">
      <c r="A1559" s="20">
        <v>1557</v>
      </c>
      <c r="B1559" t="s">
        <v>4999</v>
      </c>
      <c r="C1559" t="s">
        <v>42</v>
      </c>
      <c r="D1559" t="s">
        <v>92</v>
      </c>
      <c r="E1559" t="s">
        <v>93</v>
      </c>
      <c r="F1559" t="s">
        <v>5000</v>
      </c>
      <c r="G1559" t="s">
        <v>5001</v>
      </c>
      <c r="H1559" t="s">
        <v>11312</v>
      </c>
      <c r="I1559" s="14">
        <v>44400.412152777782</v>
      </c>
      <c r="J1559" t="s">
        <v>105</v>
      </c>
      <c r="K1559" t="s">
        <v>114</v>
      </c>
      <c r="L1559" t="s">
        <v>98</v>
      </c>
      <c r="M1559" t="s">
        <v>5002</v>
      </c>
      <c r="N1559" t="s">
        <v>98</v>
      </c>
      <c r="O1559" t="b">
        <v>0</v>
      </c>
      <c r="P1559">
        <v>2021</v>
      </c>
      <c r="Q1559" t="s">
        <v>10178</v>
      </c>
      <c r="R1559">
        <v>23</v>
      </c>
      <c r="S1559" t="s">
        <v>10169</v>
      </c>
      <c r="T1559">
        <v>9</v>
      </c>
    </row>
    <row r="1560" spans="1:20">
      <c r="A1560" s="20">
        <v>1558</v>
      </c>
      <c r="B1560" t="s">
        <v>5003</v>
      </c>
      <c r="C1560" t="s">
        <v>42</v>
      </c>
      <c r="D1560" t="s">
        <v>92</v>
      </c>
      <c r="E1560" t="s">
        <v>93</v>
      </c>
      <c r="F1560" t="s">
        <v>2883</v>
      </c>
      <c r="G1560" t="s">
        <v>5004</v>
      </c>
      <c r="H1560" t="s">
        <v>11313</v>
      </c>
      <c r="I1560" s="14">
        <v>44400.425787037027</v>
      </c>
      <c r="J1560" t="s">
        <v>105</v>
      </c>
      <c r="K1560" t="s">
        <v>97</v>
      </c>
      <c r="L1560" t="s">
        <v>98</v>
      </c>
      <c r="M1560" t="s">
        <v>5005</v>
      </c>
      <c r="N1560" t="s">
        <v>98</v>
      </c>
      <c r="O1560" t="b">
        <v>0</v>
      </c>
      <c r="P1560">
        <v>2021</v>
      </c>
      <c r="Q1560" t="s">
        <v>10178</v>
      </c>
      <c r="R1560">
        <v>23</v>
      </c>
      <c r="S1560" t="s">
        <v>10169</v>
      </c>
      <c r="T1560">
        <v>10</v>
      </c>
    </row>
    <row r="1561" spans="1:20">
      <c r="A1561" s="20">
        <v>1559</v>
      </c>
      <c r="B1561" t="s">
        <v>5006</v>
      </c>
      <c r="C1561" t="s">
        <v>42</v>
      </c>
      <c r="D1561" t="s">
        <v>92</v>
      </c>
      <c r="E1561" t="s">
        <v>186</v>
      </c>
      <c r="F1561" t="s">
        <v>3780</v>
      </c>
      <c r="G1561" t="s">
        <v>3522</v>
      </c>
      <c r="H1561" t="s">
        <v>10479</v>
      </c>
      <c r="I1561" s="14">
        <v>44400.487002314818</v>
      </c>
      <c r="J1561" t="s">
        <v>105</v>
      </c>
      <c r="K1561" t="s">
        <v>97</v>
      </c>
      <c r="L1561" t="s">
        <v>98</v>
      </c>
      <c r="M1561" t="s">
        <v>5007</v>
      </c>
      <c r="N1561" t="s">
        <v>98</v>
      </c>
      <c r="O1561" t="b">
        <v>0</v>
      </c>
      <c r="P1561">
        <v>2021</v>
      </c>
      <c r="Q1561" t="s">
        <v>10178</v>
      </c>
      <c r="R1561">
        <v>23</v>
      </c>
      <c r="S1561" t="s">
        <v>10169</v>
      </c>
      <c r="T1561">
        <v>11</v>
      </c>
    </row>
    <row r="1562" spans="1:20">
      <c r="A1562" s="20">
        <v>1560</v>
      </c>
      <c r="B1562" t="s">
        <v>5008</v>
      </c>
      <c r="C1562" t="s">
        <v>42</v>
      </c>
      <c r="D1562" t="s">
        <v>375</v>
      </c>
      <c r="E1562" t="s">
        <v>376</v>
      </c>
      <c r="F1562" t="s">
        <v>5009</v>
      </c>
      <c r="G1562" t="s">
        <v>5010</v>
      </c>
      <c r="H1562" t="s">
        <v>11314</v>
      </c>
      <c r="I1562" s="14">
        <v>44400.481689814813</v>
      </c>
      <c r="J1562" t="s">
        <v>105</v>
      </c>
      <c r="K1562" t="s">
        <v>114</v>
      </c>
      <c r="L1562" t="s">
        <v>98</v>
      </c>
      <c r="M1562" t="s">
        <v>5011</v>
      </c>
      <c r="N1562" t="s">
        <v>98</v>
      </c>
      <c r="O1562" t="b">
        <v>0</v>
      </c>
      <c r="P1562">
        <v>2021</v>
      </c>
      <c r="Q1562" t="s">
        <v>10178</v>
      </c>
      <c r="R1562">
        <v>23</v>
      </c>
      <c r="S1562" t="s">
        <v>10169</v>
      </c>
      <c r="T1562">
        <v>11</v>
      </c>
    </row>
    <row r="1563" spans="1:20">
      <c r="A1563" s="20">
        <v>1561</v>
      </c>
      <c r="B1563" t="s">
        <v>5012</v>
      </c>
      <c r="C1563" t="s">
        <v>42</v>
      </c>
      <c r="D1563" t="s">
        <v>92</v>
      </c>
      <c r="E1563" t="s">
        <v>93</v>
      </c>
      <c r="F1563" t="s">
        <v>4718</v>
      </c>
      <c r="G1563" t="s">
        <v>5013</v>
      </c>
      <c r="H1563" t="s">
        <v>11315</v>
      </c>
      <c r="I1563" s="14">
        <v>44400.468831018523</v>
      </c>
      <c r="J1563" t="s">
        <v>105</v>
      </c>
      <c r="K1563" t="s">
        <v>97</v>
      </c>
      <c r="L1563" t="s">
        <v>98</v>
      </c>
      <c r="M1563" t="s">
        <v>5014</v>
      </c>
      <c r="N1563" t="s">
        <v>98</v>
      </c>
      <c r="O1563" t="b">
        <v>0</v>
      </c>
      <c r="P1563">
        <v>2021</v>
      </c>
      <c r="Q1563" t="s">
        <v>10178</v>
      </c>
      <c r="R1563">
        <v>23</v>
      </c>
      <c r="S1563" t="s">
        <v>10169</v>
      </c>
      <c r="T1563">
        <v>11</v>
      </c>
    </row>
    <row r="1564" spans="1:20">
      <c r="A1564" s="20">
        <v>1562</v>
      </c>
      <c r="B1564" t="s">
        <v>5015</v>
      </c>
      <c r="C1564" t="s">
        <v>42</v>
      </c>
      <c r="D1564" t="s">
        <v>92</v>
      </c>
      <c r="E1564" t="s">
        <v>93</v>
      </c>
      <c r="F1564" t="s">
        <v>2304</v>
      </c>
      <c r="G1564" t="s">
        <v>5016</v>
      </c>
      <c r="H1564" t="s">
        <v>11316</v>
      </c>
      <c r="I1564" s="14">
        <v>44400.507164351853</v>
      </c>
      <c r="J1564" t="s">
        <v>105</v>
      </c>
      <c r="K1564" t="s">
        <v>97</v>
      </c>
      <c r="L1564" t="s">
        <v>98</v>
      </c>
      <c r="M1564" t="s">
        <v>4239</v>
      </c>
      <c r="N1564" t="s">
        <v>98</v>
      </c>
      <c r="O1564" t="b">
        <v>0</v>
      </c>
      <c r="P1564">
        <v>2021</v>
      </c>
      <c r="Q1564" t="s">
        <v>10178</v>
      </c>
      <c r="R1564">
        <v>23</v>
      </c>
      <c r="S1564" t="s">
        <v>10169</v>
      </c>
      <c r="T1564">
        <v>12</v>
      </c>
    </row>
    <row r="1565" spans="1:20">
      <c r="A1565" s="20">
        <v>1563</v>
      </c>
      <c r="B1565" t="s">
        <v>5017</v>
      </c>
      <c r="C1565" t="s">
        <v>42</v>
      </c>
      <c r="D1565" t="s">
        <v>1857</v>
      </c>
      <c r="E1565" t="s">
        <v>1858</v>
      </c>
      <c r="F1565" t="s">
        <v>4162</v>
      </c>
      <c r="G1565" t="s">
        <v>5018</v>
      </c>
      <c r="H1565" t="s">
        <v>11317</v>
      </c>
      <c r="I1565" s="14">
        <v>44400.511435185188</v>
      </c>
      <c r="J1565" t="s">
        <v>105</v>
      </c>
      <c r="K1565" t="s">
        <v>97</v>
      </c>
      <c r="L1565" t="s">
        <v>98</v>
      </c>
      <c r="M1565" t="s">
        <v>4239</v>
      </c>
      <c r="N1565" t="s">
        <v>98</v>
      </c>
      <c r="O1565" t="b">
        <v>0</v>
      </c>
      <c r="P1565">
        <v>2021</v>
      </c>
      <c r="Q1565" t="s">
        <v>10178</v>
      </c>
      <c r="R1565">
        <v>23</v>
      </c>
      <c r="S1565" t="s">
        <v>10169</v>
      </c>
      <c r="T1565">
        <v>12</v>
      </c>
    </row>
    <row r="1566" spans="1:20">
      <c r="A1566" s="20">
        <v>1564</v>
      </c>
      <c r="B1566" t="s">
        <v>5019</v>
      </c>
      <c r="C1566" t="s">
        <v>42</v>
      </c>
      <c r="D1566" t="s">
        <v>685</v>
      </c>
      <c r="E1566" t="s">
        <v>1168</v>
      </c>
      <c r="F1566" t="s">
        <v>5020</v>
      </c>
      <c r="G1566" t="s">
        <v>3541</v>
      </c>
      <c r="H1566" t="s">
        <v>3541</v>
      </c>
      <c r="I1566" s="14">
        <v>44400.525092592587</v>
      </c>
      <c r="J1566" t="s">
        <v>105</v>
      </c>
      <c r="K1566" t="s">
        <v>97</v>
      </c>
      <c r="L1566" t="s">
        <v>98</v>
      </c>
      <c r="M1566" t="s">
        <v>5021</v>
      </c>
      <c r="N1566" t="s">
        <v>98</v>
      </c>
      <c r="O1566" t="b">
        <v>0</v>
      </c>
      <c r="P1566">
        <v>2021</v>
      </c>
      <c r="Q1566" t="s">
        <v>10178</v>
      </c>
      <c r="R1566">
        <v>23</v>
      </c>
      <c r="S1566" t="s">
        <v>10169</v>
      </c>
      <c r="T1566">
        <v>12</v>
      </c>
    </row>
    <row r="1567" spans="1:20">
      <c r="A1567" s="20">
        <v>1565</v>
      </c>
      <c r="B1567" t="s">
        <v>5022</v>
      </c>
      <c r="C1567" t="s">
        <v>39</v>
      </c>
      <c r="D1567" t="s">
        <v>175</v>
      </c>
      <c r="E1567" t="s">
        <v>270</v>
      </c>
      <c r="F1567" t="s">
        <v>2178</v>
      </c>
      <c r="G1567" t="s">
        <v>2704</v>
      </c>
      <c r="H1567" t="s">
        <v>10806</v>
      </c>
      <c r="I1567" s="14">
        <v>44400.569502314807</v>
      </c>
      <c r="J1567" t="s">
        <v>105</v>
      </c>
      <c r="K1567" t="s">
        <v>97</v>
      </c>
      <c r="L1567" t="s">
        <v>98</v>
      </c>
      <c r="M1567" t="s">
        <v>5023</v>
      </c>
      <c r="N1567" t="s">
        <v>98</v>
      </c>
      <c r="O1567" t="b">
        <v>0</v>
      </c>
      <c r="P1567">
        <v>2021</v>
      </c>
      <c r="Q1567" t="s">
        <v>10178</v>
      </c>
      <c r="R1567">
        <v>23</v>
      </c>
      <c r="S1567" t="s">
        <v>10169</v>
      </c>
      <c r="T1567">
        <v>13</v>
      </c>
    </row>
    <row r="1568" spans="1:20">
      <c r="A1568" s="20">
        <v>1566</v>
      </c>
      <c r="B1568" t="s">
        <v>5024</v>
      </c>
      <c r="C1568" t="s">
        <v>42</v>
      </c>
      <c r="D1568" t="s">
        <v>92</v>
      </c>
      <c r="E1568" t="s">
        <v>186</v>
      </c>
      <c r="F1568" t="s">
        <v>2260</v>
      </c>
      <c r="G1568" t="s">
        <v>702</v>
      </c>
      <c r="H1568" t="s">
        <v>10325</v>
      </c>
      <c r="I1568" s="14">
        <v>44400.539363425924</v>
      </c>
      <c r="J1568" t="s">
        <v>105</v>
      </c>
      <c r="K1568" t="s">
        <v>97</v>
      </c>
      <c r="L1568" t="s">
        <v>98</v>
      </c>
      <c r="M1568" t="s">
        <v>5025</v>
      </c>
      <c r="N1568" t="s">
        <v>98</v>
      </c>
      <c r="O1568" t="b">
        <v>0</v>
      </c>
      <c r="P1568">
        <v>2021</v>
      </c>
      <c r="Q1568" t="s">
        <v>10178</v>
      </c>
      <c r="R1568">
        <v>23</v>
      </c>
      <c r="S1568" t="s">
        <v>10169</v>
      </c>
      <c r="T1568">
        <v>12</v>
      </c>
    </row>
    <row r="1569" spans="1:20">
      <c r="A1569" s="20">
        <v>1567</v>
      </c>
      <c r="B1569" t="s">
        <v>5026</v>
      </c>
      <c r="C1569" t="s">
        <v>42</v>
      </c>
      <c r="D1569" t="s">
        <v>215</v>
      </c>
      <c r="E1569" t="s">
        <v>825</v>
      </c>
      <c r="F1569" t="s">
        <v>5027</v>
      </c>
      <c r="G1569" t="s">
        <v>250</v>
      </c>
      <c r="H1569" t="s">
        <v>10222</v>
      </c>
      <c r="I1569" s="14">
        <v>44400.585729166669</v>
      </c>
      <c r="J1569" t="s">
        <v>105</v>
      </c>
      <c r="K1569" t="s">
        <v>97</v>
      </c>
      <c r="L1569" t="s">
        <v>98</v>
      </c>
      <c r="M1569" t="s">
        <v>5028</v>
      </c>
      <c r="N1569" t="s">
        <v>98</v>
      </c>
      <c r="O1569" t="b">
        <v>0</v>
      </c>
      <c r="P1569">
        <v>2021</v>
      </c>
      <c r="Q1569" t="s">
        <v>10178</v>
      </c>
      <c r="R1569">
        <v>23</v>
      </c>
      <c r="S1569" t="s">
        <v>10169</v>
      </c>
      <c r="T1569">
        <v>14</v>
      </c>
    </row>
    <row r="1570" spans="1:20">
      <c r="A1570" s="20">
        <v>1568</v>
      </c>
      <c r="B1570" t="s">
        <v>5029</v>
      </c>
      <c r="C1570" t="s">
        <v>42</v>
      </c>
      <c r="D1570" t="s">
        <v>1857</v>
      </c>
      <c r="E1570" t="s">
        <v>1858</v>
      </c>
      <c r="F1570" t="s">
        <v>564</v>
      </c>
      <c r="G1570" t="s">
        <v>5030</v>
      </c>
      <c r="H1570" t="s">
        <v>11318</v>
      </c>
      <c r="I1570" s="14">
        <v>44400.598194444443</v>
      </c>
      <c r="J1570" t="s">
        <v>105</v>
      </c>
      <c r="K1570" t="s">
        <v>97</v>
      </c>
      <c r="L1570" t="s">
        <v>98</v>
      </c>
      <c r="M1570" t="s">
        <v>4612</v>
      </c>
      <c r="N1570" t="s">
        <v>98</v>
      </c>
      <c r="O1570" t="b">
        <v>0</v>
      </c>
      <c r="P1570">
        <v>2021</v>
      </c>
      <c r="Q1570" t="s">
        <v>10178</v>
      </c>
      <c r="R1570">
        <v>23</v>
      </c>
      <c r="S1570" t="s">
        <v>10169</v>
      </c>
      <c r="T1570">
        <v>14</v>
      </c>
    </row>
    <row r="1571" spans="1:20">
      <c r="A1571" s="20">
        <v>1569</v>
      </c>
      <c r="B1571" t="s">
        <v>5031</v>
      </c>
      <c r="C1571" t="s">
        <v>42</v>
      </c>
      <c r="D1571" t="s">
        <v>215</v>
      </c>
      <c r="E1571" t="s">
        <v>216</v>
      </c>
      <c r="F1571" t="s">
        <v>5032</v>
      </c>
      <c r="G1571" t="s">
        <v>1284</v>
      </c>
      <c r="H1571" t="s">
        <v>10472</v>
      </c>
      <c r="I1571" s="14">
        <v>44400.606145833342</v>
      </c>
      <c r="J1571" t="s">
        <v>105</v>
      </c>
      <c r="K1571" t="s">
        <v>97</v>
      </c>
      <c r="L1571" t="s">
        <v>98</v>
      </c>
      <c r="M1571" t="s">
        <v>5033</v>
      </c>
      <c r="N1571" t="s">
        <v>98</v>
      </c>
      <c r="O1571" t="b">
        <v>0</v>
      </c>
      <c r="P1571">
        <v>2021</v>
      </c>
      <c r="Q1571" t="s">
        <v>10178</v>
      </c>
      <c r="R1571">
        <v>23</v>
      </c>
      <c r="S1571" t="s">
        <v>10169</v>
      </c>
      <c r="T1571">
        <v>14</v>
      </c>
    </row>
    <row r="1572" spans="1:20">
      <c r="A1572" s="20">
        <v>1570</v>
      </c>
      <c r="B1572" t="s">
        <v>5034</v>
      </c>
      <c r="C1572" t="s">
        <v>42</v>
      </c>
      <c r="D1572" t="s">
        <v>375</v>
      </c>
      <c r="E1572" t="s">
        <v>376</v>
      </c>
      <c r="F1572" t="s">
        <v>908</v>
      </c>
      <c r="G1572" t="s">
        <v>2871</v>
      </c>
      <c r="H1572" t="s">
        <v>10846</v>
      </c>
      <c r="I1572" s="14">
        <v>44400.631064814806</v>
      </c>
      <c r="J1572" t="s">
        <v>105</v>
      </c>
      <c r="K1572" t="s">
        <v>97</v>
      </c>
      <c r="L1572" t="s">
        <v>98</v>
      </c>
      <c r="M1572" t="s">
        <v>5035</v>
      </c>
      <c r="N1572" t="s">
        <v>98</v>
      </c>
      <c r="O1572" t="b">
        <v>0</v>
      </c>
      <c r="P1572">
        <v>2021</v>
      </c>
      <c r="Q1572" t="s">
        <v>10178</v>
      </c>
      <c r="R1572">
        <v>23</v>
      </c>
      <c r="S1572" t="s">
        <v>10169</v>
      </c>
      <c r="T1572">
        <v>15</v>
      </c>
    </row>
    <row r="1573" spans="1:20">
      <c r="A1573" s="20">
        <v>1571</v>
      </c>
      <c r="B1573" t="s">
        <v>5036</v>
      </c>
      <c r="C1573" t="s">
        <v>42</v>
      </c>
      <c r="D1573" t="s">
        <v>507</v>
      </c>
      <c r="E1573" t="s">
        <v>508</v>
      </c>
      <c r="F1573" t="s">
        <v>4937</v>
      </c>
      <c r="G1573" t="s">
        <v>5037</v>
      </c>
      <c r="H1573" t="s">
        <v>11319</v>
      </c>
      <c r="I1573" s="14">
        <v>44400.649328703701</v>
      </c>
      <c r="J1573" t="s">
        <v>105</v>
      </c>
      <c r="K1573" t="s">
        <v>114</v>
      </c>
      <c r="L1573" t="s">
        <v>98</v>
      </c>
      <c r="M1573" t="s">
        <v>4239</v>
      </c>
      <c r="N1573" t="s">
        <v>98</v>
      </c>
      <c r="O1573" t="b">
        <v>0</v>
      </c>
      <c r="P1573">
        <v>2021</v>
      </c>
      <c r="Q1573" t="s">
        <v>10178</v>
      </c>
      <c r="R1573">
        <v>23</v>
      </c>
      <c r="S1573" t="s">
        <v>10169</v>
      </c>
      <c r="T1573">
        <v>15</v>
      </c>
    </row>
    <row r="1574" spans="1:20">
      <c r="A1574" s="20">
        <v>1572</v>
      </c>
      <c r="B1574" t="s">
        <v>5038</v>
      </c>
      <c r="C1574" t="s">
        <v>42</v>
      </c>
      <c r="D1574" t="s">
        <v>375</v>
      </c>
      <c r="E1574" t="s">
        <v>376</v>
      </c>
      <c r="F1574" t="s">
        <v>5039</v>
      </c>
      <c r="G1574" t="s">
        <v>1635</v>
      </c>
      <c r="H1574" t="s">
        <v>10557</v>
      </c>
      <c r="I1574" s="14">
        <v>44400.685046296298</v>
      </c>
      <c r="J1574" t="s">
        <v>105</v>
      </c>
      <c r="K1574" t="s">
        <v>97</v>
      </c>
      <c r="L1574" t="s">
        <v>98</v>
      </c>
      <c r="M1574" t="s">
        <v>5040</v>
      </c>
      <c r="N1574" t="s">
        <v>98</v>
      </c>
      <c r="O1574" t="b">
        <v>0</v>
      </c>
      <c r="P1574">
        <v>2021</v>
      </c>
      <c r="Q1574" t="s">
        <v>10178</v>
      </c>
      <c r="R1574">
        <v>23</v>
      </c>
      <c r="S1574" t="s">
        <v>10169</v>
      </c>
      <c r="T1574">
        <v>16</v>
      </c>
    </row>
    <row r="1575" spans="1:20">
      <c r="A1575" s="20">
        <v>1573</v>
      </c>
      <c r="B1575" t="s">
        <v>5041</v>
      </c>
      <c r="C1575" t="s">
        <v>42</v>
      </c>
      <c r="D1575" t="s">
        <v>507</v>
      </c>
      <c r="E1575" t="s">
        <v>508</v>
      </c>
      <c r="F1575" t="s">
        <v>5042</v>
      </c>
      <c r="G1575" t="s">
        <v>5043</v>
      </c>
      <c r="H1575" t="s">
        <v>11320</v>
      </c>
      <c r="I1575" s="14">
        <v>44401.413240740738</v>
      </c>
      <c r="J1575" t="s">
        <v>105</v>
      </c>
      <c r="K1575" t="s">
        <v>97</v>
      </c>
      <c r="L1575" t="s">
        <v>98</v>
      </c>
      <c r="M1575" t="s">
        <v>4893</v>
      </c>
      <c r="N1575" t="s">
        <v>98</v>
      </c>
      <c r="O1575" t="b">
        <v>0</v>
      </c>
      <c r="P1575">
        <v>2021</v>
      </c>
      <c r="Q1575" t="s">
        <v>10178</v>
      </c>
      <c r="R1575">
        <v>24</v>
      </c>
      <c r="S1575" t="s">
        <v>10171</v>
      </c>
      <c r="T1575">
        <v>9</v>
      </c>
    </row>
    <row r="1576" spans="1:20">
      <c r="A1576" s="20">
        <v>1574</v>
      </c>
      <c r="B1576" t="s">
        <v>5044</v>
      </c>
      <c r="C1576" t="s">
        <v>44</v>
      </c>
      <c r="D1576" t="s">
        <v>375</v>
      </c>
      <c r="E1576" t="s">
        <v>376</v>
      </c>
      <c r="F1576" t="s">
        <v>5042</v>
      </c>
      <c r="G1576" t="s">
        <v>1700</v>
      </c>
      <c r="H1576" t="s">
        <v>10572</v>
      </c>
      <c r="I1576" s="14">
        <v>44401.491435185177</v>
      </c>
      <c r="J1576" t="s">
        <v>105</v>
      </c>
      <c r="K1576" t="s">
        <v>97</v>
      </c>
      <c r="L1576" t="s">
        <v>98</v>
      </c>
      <c r="M1576" t="s">
        <v>4239</v>
      </c>
      <c r="N1576" t="s">
        <v>98</v>
      </c>
      <c r="O1576" t="b">
        <v>0</v>
      </c>
      <c r="P1576">
        <v>2021</v>
      </c>
      <c r="Q1576" t="s">
        <v>10178</v>
      </c>
      <c r="R1576">
        <v>24</v>
      </c>
      <c r="S1576" t="s">
        <v>10171</v>
      </c>
      <c r="T1576">
        <v>11</v>
      </c>
    </row>
    <row r="1577" spans="1:20">
      <c r="A1577" s="20">
        <v>1575</v>
      </c>
      <c r="B1577" t="s">
        <v>5045</v>
      </c>
      <c r="C1577" t="s">
        <v>42</v>
      </c>
      <c r="D1577" t="s">
        <v>1135</v>
      </c>
      <c r="E1577" t="s">
        <v>1136</v>
      </c>
      <c r="F1577" t="s">
        <v>5046</v>
      </c>
      <c r="G1577" t="s">
        <v>5047</v>
      </c>
      <c r="H1577" t="s">
        <v>11321</v>
      </c>
      <c r="I1577" s="14">
        <v>44403.424016203702</v>
      </c>
      <c r="J1577" t="s">
        <v>105</v>
      </c>
      <c r="K1577" t="s">
        <v>97</v>
      </c>
      <c r="L1577" t="s">
        <v>98</v>
      </c>
      <c r="M1577" t="s">
        <v>5048</v>
      </c>
      <c r="N1577" t="s">
        <v>98</v>
      </c>
      <c r="O1577" t="b">
        <v>0</v>
      </c>
      <c r="P1577">
        <v>2021</v>
      </c>
      <c r="Q1577" t="s">
        <v>10178</v>
      </c>
      <c r="R1577">
        <v>26</v>
      </c>
      <c r="S1577" t="s">
        <v>10165</v>
      </c>
      <c r="T1577">
        <v>10</v>
      </c>
    </row>
    <row r="1578" spans="1:20">
      <c r="A1578" s="20">
        <v>1576</v>
      </c>
      <c r="B1578" t="s">
        <v>5049</v>
      </c>
      <c r="C1578" t="s">
        <v>42</v>
      </c>
      <c r="D1578" t="s">
        <v>375</v>
      </c>
      <c r="E1578" t="s">
        <v>376</v>
      </c>
      <c r="F1578" t="s">
        <v>5032</v>
      </c>
      <c r="G1578" t="s">
        <v>3541</v>
      </c>
      <c r="H1578" t="s">
        <v>3541</v>
      </c>
      <c r="I1578" s="14">
        <v>44403.438668981478</v>
      </c>
      <c r="J1578" t="s">
        <v>105</v>
      </c>
      <c r="K1578" t="s">
        <v>97</v>
      </c>
      <c r="L1578" t="s">
        <v>98</v>
      </c>
      <c r="M1578" t="s">
        <v>4597</v>
      </c>
      <c r="N1578" t="s">
        <v>98</v>
      </c>
      <c r="O1578" t="b">
        <v>0</v>
      </c>
      <c r="P1578">
        <v>2021</v>
      </c>
      <c r="Q1578" t="s">
        <v>10178</v>
      </c>
      <c r="R1578">
        <v>26</v>
      </c>
      <c r="S1578" t="s">
        <v>10165</v>
      </c>
      <c r="T1578">
        <v>10</v>
      </c>
    </row>
    <row r="1579" spans="1:20">
      <c r="A1579" s="20">
        <v>1577</v>
      </c>
      <c r="B1579" t="s">
        <v>5050</v>
      </c>
      <c r="C1579" t="s">
        <v>42</v>
      </c>
      <c r="D1579" t="s">
        <v>507</v>
      </c>
      <c r="E1579" t="s">
        <v>508</v>
      </c>
      <c r="F1579" t="s">
        <v>5051</v>
      </c>
      <c r="G1579" t="s">
        <v>4775</v>
      </c>
      <c r="H1579" t="s">
        <v>11258</v>
      </c>
      <c r="I1579" s="14">
        <v>44403.447847222233</v>
      </c>
      <c r="J1579" t="s">
        <v>105</v>
      </c>
      <c r="K1579" t="s">
        <v>97</v>
      </c>
      <c r="L1579" t="s">
        <v>98</v>
      </c>
      <c r="M1579" t="s">
        <v>5052</v>
      </c>
      <c r="N1579" t="s">
        <v>98</v>
      </c>
      <c r="O1579" t="b">
        <v>0</v>
      </c>
      <c r="P1579">
        <v>2021</v>
      </c>
      <c r="Q1579" t="s">
        <v>10178</v>
      </c>
      <c r="R1579">
        <v>26</v>
      </c>
      <c r="S1579" t="s">
        <v>10165</v>
      </c>
      <c r="T1579">
        <v>10</v>
      </c>
    </row>
    <row r="1580" spans="1:20">
      <c r="A1580" s="20">
        <v>1578</v>
      </c>
      <c r="B1580" t="s">
        <v>5053</v>
      </c>
      <c r="C1580" t="s">
        <v>56</v>
      </c>
      <c r="D1580" t="s">
        <v>153</v>
      </c>
      <c r="E1580" t="s">
        <v>551</v>
      </c>
      <c r="F1580" t="s">
        <v>5054</v>
      </c>
      <c r="G1580" t="s">
        <v>5055</v>
      </c>
      <c r="H1580" t="s">
        <v>11322</v>
      </c>
      <c r="I1580" s="14">
        <v>44403.450555555559</v>
      </c>
      <c r="J1580" t="s">
        <v>105</v>
      </c>
      <c r="K1580" t="s">
        <v>97</v>
      </c>
      <c r="L1580" t="s">
        <v>98</v>
      </c>
      <c r="M1580" t="s">
        <v>5056</v>
      </c>
      <c r="N1580" t="s">
        <v>98</v>
      </c>
      <c r="O1580" t="b">
        <v>0</v>
      </c>
      <c r="P1580">
        <v>2021</v>
      </c>
      <c r="Q1580" t="s">
        <v>10178</v>
      </c>
      <c r="R1580">
        <v>26</v>
      </c>
      <c r="S1580" t="s">
        <v>10165</v>
      </c>
      <c r="T1580">
        <v>10</v>
      </c>
    </row>
    <row r="1581" spans="1:20">
      <c r="A1581" s="20">
        <v>1579</v>
      </c>
      <c r="B1581" t="s">
        <v>5057</v>
      </c>
      <c r="C1581" t="s">
        <v>44</v>
      </c>
      <c r="D1581" t="s">
        <v>507</v>
      </c>
      <c r="E1581" t="s">
        <v>508</v>
      </c>
      <c r="F1581" t="s">
        <v>5058</v>
      </c>
      <c r="G1581" t="s">
        <v>5059</v>
      </c>
      <c r="H1581" t="s">
        <v>11323</v>
      </c>
      <c r="I1581" s="14">
        <v>44403.452291666668</v>
      </c>
      <c r="J1581" t="s">
        <v>105</v>
      </c>
      <c r="K1581" t="s">
        <v>114</v>
      </c>
      <c r="L1581" t="s">
        <v>98</v>
      </c>
      <c r="M1581" t="s">
        <v>4597</v>
      </c>
      <c r="N1581" t="s">
        <v>98</v>
      </c>
      <c r="O1581" t="b">
        <v>0</v>
      </c>
      <c r="P1581">
        <v>2021</v>
      </c>
      <c r="Q1581" t="s">
        <v>10178</v>
      </c>
      <c r="R1581">
        <v>26</v>
      </c>
      <c r="S1581" t="s">
        <v>10165</v>
      </c>
      <c r="T1581">
        <v>10</v>
      </c>
    </row>
    <row r="1582" spans="1:20">
      <c r="A1582" s="20">
        <v>1580</v>
      </c>
      <c r="B1582" t="s">
        <v>5060</v>
      </c>
      <c r="C1582" t="s">
        <v>24</v>
      </c>
      <c r="D1582" t="s">
        <v>24</v>
      </c>
      <c r="E1582" t="s">
        <v>3860</v>
      </c>
      <c r="F1582" t="s">
        <v>673</v>
      </c>
      <c r="G1582" t="s">
        <v>5061</v>
      </c>
      <c r="H1582" t="s">
        <v>11324</v>
      </c>
      <c r="I1582" s="14">
        <v>44403.455358796287</v>
      </c>
      <c r="J1582" t="s">
        <v>105</v>
      </c>
      <c r="K1582" t="s">
        <v>97</v>
      </c>
      <c r="L1582" t="s">
        <v>98</v>
      </c>
      <c r="M1582" t="s">
        <v>5062</v>
      </c>
      <c r="N1582" t="s">
        <v>98</v>
      </c>
      <c r="O1582" t="b">
        <v>0</v>
      </c>
      <c r="P1582">
        <v>2021</v>
      </c>
      <c r="Q1582" t="s">
        <v>10178</v>
      </c>
      <c r="R1582">
        <v>26</v>
      </c>
      <c r="S1582" t="s">
        <v>10165</v>
      </c>
      <c r="T1582">
        <v>10</v>
      </c>
    </row>
    <row r="1583" spans="1:20">
      <c r="A1583" s="20">
        <v>1581</v>
      </c>
      <c r="B1583" t="s">
        <v>5063</v>
      </c>
      <c r="C1583" t="s">
        <v>42</v>
      </c>
      <c r="D1583" t="s">
        <v>375</v>
      </c>
      <c r="E1583" t="s">
        <v>376</v>
      </c>
      <c r="F1583" t="s">
        <v>5064</v>
      </c>
      <c r="G1583" t="s">
        <v>2396</v>
      </c>
      <c r="H1583" t="s">
        <v>10736</v>
      </c>
      <c r="I1583" s="14">
        <v>44403.46471064815</v>
      </c>
      <c r="J1583" t="s">
        <v>105</v>
      </c>
      <c r="K1583" t="s">
        <v>114</v>
      </c>
      <c r="L1583" t="s">
        <v>98</v>
      </c>
      <c r="M1583" t="s">
        <v>4896</v>
      </c>
      <c r="N1583" t="s">
        <v>98</v>
      </c>
      <c r="O1583" t="b">
        <v>0</v>
      </c>
      <c r="P1583">
        <v>2021</v>
      </c>
      <c r="Q1583" t="s">
        <v>10178</v>
      </c>
      <c r="R1583">
        <v>26</v>
      </c>
      <c r="S1583" t="s">
        <v>10165</v>
      </c>
      <c r="T1583">
        <v>11</v>
      </c>
    </row>
    <row r="1584" spans="1:20">
      <c r="A1584" s="20">
        <v>1582</v>
      </c>
      <c r="B1584" t="s">
        <v>5065</v>
      </c>
      <c r="C1584" t="s">
        <v>24</v>
      </c>
      <c r="D1584" t="s">
        <v>24</v>
      </c>
      <c r="E1584" t="s">
        <v>318</v>
      </c>
      <c r="F1584" t="s">
        <v>593</v>
      </c>
      <c r="G1584" t="s">
        <v>5066</v>
      </c>
      <c r="H1584" t="s">
        <v>11325</v>
      </c>
      <c r="I1584" s="14">
        <v>44403.462557870371</v>
      </c>
      <c r="J1584" t="s">
        <v>105</v>
      </c>
      <c r="K1584" t="s">
        <v>97</v>
      </c>
      <c r="L1584" t="s">
        <v>98</v>
      </c>
      <c r="M1584" t="s">
        <v>5067</v>
      </c>
      <c r="N1584" t="s">
        <v>98</v>
      </c>
      <c r="O1584" t="b">
        <v>0</v>
      </c>
      <c r="P1584">
        <v>2021</v>
      </c>
      <c r="Q1584" t="s">
        <v>10178</v>
      </c>
      <c r="R1584">
        <v>26</v>
      </c>
      <c r="S1584" t="s">
        <v>10165</v>
      </c>
      <c r="T1584">
        <v>11</v>
      </c>
    </row>
    <row r="1585" spans="1:20">
      <c r="A1585" s="20">
        <v>1583</v>
      </c>
      <c r="B1585" t="s">
        <v>5068</v>
      </c>
      <c r="C1585" t="s">
        <v>58</v>
      </c>
      <c r="D1585" t="s">
        <v>275</v>
      </c>
      <c r="E1585" t="s">
        <v>276</v>
      </c>
      <c r="F1585" t="s">
        <v>3201</v>
      </c>
      <c r="G1585" t="s">
        <v>5069</v>
      </c>
      <c r="H1585" t="s">
        <v>11326</v>
      </c>
      <c r="I1585" s="14">
        <v>44403.509027777778</v>
      </c>
      <c r="J1585" t="s">
        <v>105</v>
      </c>
      <c r="K1585" t="s">
        <v>97</v>
      </c>
      <c r="L1585" t="s">
        <v>136</v>
      </c>
      <c r="M1585" t="s">
        <v>5070</v>
      </c>
      <c r="N1585" t="s">
        <v>136</v>
      </c>
      <c r="O1585" t="b">
        <v>0</v>
      </c>
      <c r="P1585">
        <v>2021</v>
      </c>
      <c r="Q1585" t="s">
        <v>10178</v>
      </c>
      <c r="R1585">
        <v>26</v>
      </c>
      <c r="S1585" t="s">
        <v>10165</v>
      </c>
      <c r="T1585">
        <v>12</v>
      </c>
    </row>
    <row r="1586" spans="1:20">
      <c r="A1586" s="20">
        <v>1584</v>
      </c>
      <c r="B1586" t="s">
        <v>5071</v>
      </c>
      <c r="C1586" t="s">
        <v>42</v>
      </c>
      <c r="D1586" t="s">
        <v>507</v>
      </c>
      <c r="E1586" t="s">
        <v>508</v>
      </c>
      <c r="F1586" t="s">
        <v>3959</v>
      </c>
      <c r="G1586" t="s">
        <v>5072</v>
      </c>
      <c r="H1586" t="s">
        <v>11327</v>
      </c>
      <c r="I1586" s="14">
        <v>44403.55574074074</v>
      </c>
      <c r="J1586" t="s">
        <v>105</v>
      </c>
      <c r="K1586" t="s">
        <v>97</v>
      </c>
      <c r="L1586" t="s">
        <v>98</v>
      </c>
      <c r="M1586" t="s">
        <v>5073</v>
      </c>
      <c r="N1586" t="s">
        <v>98</v>
      </c>
      <c r="O1586" t="b">
        <v>0</v>
      </c>
      <c r="P1586">
        <v>2021</v>
      </c>
      <c r="Q1586" t="s">
        <v>10178</v>
      </c>
      <c r="R1586">
        <v>26</v>
      </c>
      <c r="S1586" t="s">
        <v>10165</v>
      </c>
      <c r="T1586">
        <v>13</v>
      </c>
    </row>
    <row r="1587" spans="1:20">
      <c r="A1587" s="20">
        <v>1585</v>
      </c>
      <c r="B1587" t="s">
        <v>5074</v>
      </c>
      <c r="C1587" t="s">
        <v>42</v>
      </c>
      <c r="D1587" t="s">
        <v>1857</v>
      </c>
      <c r="E1587" t="s">
        <v>1858</v>
      </c>
      <c r="F1587" t="s">
        <v>4937</v>
      </c>
      <c r="G1587" t="s">
        <v>2871</v>
      </c>
      <c r="H1587" t="s">
        <v>10846</v>
      </c>
      <c r="I1587" s="14">
        <v>44403.564293981479</v>
      </c>
      <c r="J1587" t="s">
        <v>105</v>
      </c>
      <c r="K1587" t="s">
        <v>97</v>
      </c>
      <c r="L1587" t="s">
        <v>98</v>
      </c>
      <c r="M1587" t="s">
        <v>5075</v>
      </c>
      <c r="N1587" t="s">
        <v>98</v>
      </c>
      <c r="O1587" t="b">
        <v>0</v>
      </c>
      <c r="P1587">
        <v>2021</v>
      </c>
      <c r="Q1587" t="s">
        <v>10178</v>
      </c>
      <c r="R1587">
        <v>26</v>
      </c>
      <c r="S1587" t="s">
        <v>10165</v>
      </c>
      <c r="T1587">
        <v>13</v>
      </c>
    </row>
    <row r="1588" spans="1:20">
      <c r="A1588" s="20">
        <v>1586</v>
      </c>
      <c r="B1588" t="s">
        <v>5076</v>
      </c>
      <c r="C1588" t="s">
        <v>44</v>
      </c>
      <c r="D1588" t="s">
        <v>375</v>
      </c>
      <c r="E1588" t="s">
        <v>376</v>
      </c>
      <c r="F1588" t="s">
        <v>5009</v>
      </c>
      <c r="G1588" t="s">
        <v>5077</v>
      </c>
      <c r="H1588" t="s">
        <v>11328</v>
      </c>
      <c r="I1588" s="14">
        <v>44403.578518518523</v>
      </c>
      <c r="J1588" t="s">
        <v>105</v>
      </c>
      <c r="K1588" t="s">
        <v>97</v>
      </c>
      <c r="L1588" t="s">
        <v>98</v>
      </c>
      <c r="M1588" t="s">
        <v>5078</v>
      </c>
      <c r="N1588" t="s">
        <v>98</v>
      </c>
      <c r="O1588" t="b">
        <v>0</v>
      </c>
      <c r="P1588">
        <v>2021</v>
      </c>
      <c r="Q1588" t="s">
        <v>10178</v>
      </c>
      <c r="R1588">
        <v>26</v>
      </c>
      <c r="S1588" t="s">
        <v>10165</v>
      </c>
      <c r="T1588">
        <v>13</v>
      </c>
    </row>
    <row r="1589" spans="1:20">
      <c r="A1589" s="20">
        <v>1587</v>
      </c>
      <c r="B1589" t="s">
        <v>5079</v>
      </c>
      <c r="C1589" t="s">
        <v>28</v>
      </c>
      <c r="D1589" t="s">
        <v>28</v>
      </c>
      <c r="E1589" t="s">
        <v>111</v>
      </c>
      <c r="F1589" t="s">
        <v>258</v>
      </c>
      <c r="G1589" t="s">
        <v>5080</v>
      </c>
      <c r="H1589" t="s">
        <v>11329</v>
      </c>
      <c r="I1589" s="14">
        <v>44403.612592592603</v>
      </c>
      <c r="J1589" t="s">
        <v>105</v>
      </c>
      <c r="K1589" t="s">
        <v>97</v>
      </c>
      <c r="L1589" t="s">
        <v>98</v>
      </c>
      <c r="M1589" t="s">
        <v>4927</v>
      </c>
      <c r="N1589" t="s">
        <v>98</v>
      </c>
      <c r="O1589" t="b">
        <v>1</v>
      </c>
      <c r="P1589">
        <v>2021</v>
      </c>
      <c r="Q1589" t="s">
        <v>10178</v>
      </c>
      <c r="R1589">
        <v>26</v>
      </c>
      <c r="S1589" t="s">
        <v>10165</v>
      </c>
      <c r="T1589">
        <v>14</v>
      </c>
    </row>
    <row r="1590" spans="1:20">
      <c r="A1590" s="20">
        <v>1588</v>
      </c>
      <c r="B1590" t="s">
        <v>5081</v>
      </c>
      <c r="C1590" t="s">
        <v>42</v>
      </c>
      <c r="D1590" t="s">
        <v>507</v>
      </c>
      <c r="E1590" t="s">
        <v>508</v>
      </c>
      <c r="F1590" t="s">
        <v>5082</v>
      </c>
      <c r="G1590" t="s">
        <v>5083</v>
      </c>
      <c r="H1590" t="s">
        <v>11330</v>
      </c>
      <c r="I1590" s="14">
        <v>44403.670104166667</v>
      </c>
      <c r="J1590" t="s">
        <v>105</v>
      </c>
      <c r="K1590" t="s">
        <v>97</v>
      </c>
      <c r="L1590" t="s">
        <v>98</v>
      </c>
      <c r="M1590" t="s">
        <v>5084</v>
      </c>
      <c r="N1590" t="s">
        <v>98</v>
      </c>
      <c r="O1590" t="b">
        <v>0</v>
      </c>
      <c r="P1590">
        <v>2021</v>
      </c>
      <c r="Q1590" t="s">
        <v>10178</v>
      </c>
      <c r="R1590">
        <v>26</v>
      </c>
      <c r="S1590" t="s">
        <v>10165</v>
      </c>
      <c r="T1590">
        <v>16</v>
      </c>
    </row>
    <row r="1591" spans="1:20">
      <c r="A1591" s="20">
        <v>1589</v>
      </c>
      <c r="B1591" t="s">
        <v>5085</v>
      </c>
      <c r="C1591" t="s">
        <v>42</v>
      </c>
      <c r="D1591" t="s">
        <v>92</v>
      </c>
      <c r="E1591" t="s">
        <v>186</v>
      </c>
      <c r="F1591" t="s">
        <v>3031</v>
      </c>
      <c r="G1591" t="s">
        <v>5086</v>
      </c>
      <c r="H1591" t="s">
        <v>11331</v>
      </c>
      <c r="I1591" s="14">
        <v>44403.708009259259</v>
      </c>
      <c r="J1591" t="s">
        <v>105</v>
      </c>
      <c r="K1591" t="s">
        <v>97</v>
      </c>
      <c r="L1591" t="s">
        <v>98</v>
      </c>
      <c r="M1591" t="s">
        <v>5087</v>
      </c>
      <c r="N1591" t="s">
        <v>98</v>
      </c>
      <c r="O1591" t="b">
        <v>0</v>
      </c>
      <c r="P1591">
        <v>2021</v>
      </c>
      <c r="Q1591" t="s">
        <v>10178</v>
      </c>
      <c r="R1591">
        <v>26</v>
      </c>
      <c r="S1591" t="s">
        <v>10165</v>
      </c>
      <c r="T1591">
        <v>16</v>
      </c>
    </row>
    <row r="1592" spans="1:20">
      <c r="A1592" s="20">
        <v>1590</v>
      </c>
      <c r="B1592" t="s">
        <v>5088</v>
      </c>
      <c r="C1592" t="s">
        <v>42</v>
      </c>
      <c r="D1592" t="s">
        <v>375</v>
      </c>
      <c r="E1592" t="s">
        <v>376</v>
      </c>
      <c r="F1592" t="s">
        <v>5089</v>
      </c>
      <c r="G1592" t="s">
        <v>4585</v>
      </c>
      <c r="H1592" t="s">
        <v>11215</v>
      </c>
      <c r="I1592" s="14">
        <v>44403.73033564815</v>
      </c>
      <c r="J1592" t="s">
        <v>105</v>
      </c>
      <c r="K1592" t="s">
        <v>97</v>
      </c>
      <c r="L1592" t="s">
        <v>98</v>
      </c>
      <c r="M1592" t="s">
        <v>5090</v>
      </c>
      <c r="N1592" t="s">
        <v>98</v>
      </c>
      <c r="O1592" t="b">
        <v>0</v>
      </c>
      <c r="P1592">
        <v>2021</v>
      </c>
      <c r="Q1592" t="s">
        <v>10178</v>
      </c>
      <c r="R1592">
        <v>26</v>
      </c>
      <c r="S1592" t="s">
        <v>10165</v>
      </c>
      <c r="T1592">
        <v>17</v>
      </c>
    </row>
    <row r="1593" spans="1:20">
      <c r="A1593" s="20">
        <v>1591</v>
      </c>
      <c r="B1593" t="s">
        <v>5091</v>
      </c>
      <c r="C1593" t="s">
        <v>42</v>
      </c>
      <c r="D1593" t="s">
        <v>507</v>
      </c>
      <c r="E1593" t="s">
        <v>508</v>
      </c>
      <c r="F1593" t="s">
        <v>1005</v>
      </c>
      <c r="G1593" t="s">
        <v>5092</v>
      </c>
      <c r="H1593" t="s">
        <v>11332</v>
      </c>
      <c r="I1593" s="14">
        <v>44403.781921296293</v>
      </c>
      <c r="J1593" t="s">
        <v>105</v>
      </c>
      <c r="K1593" t="s">
        <v>114</v>
      </c>
      <c r="L1593" t="s">
        <v>98</v>
      </c>
      <c r="M1593" t="s">
        <v>4612</v>
      </c>
      <c r="N1593" t="s">
        <v>98</v>
      </c>
      <c r="O1593" t="b">
        <v>0</v>
      </c>
      <c r="P1593">
        <v>2021</v>
      </c>
      <c r="Q1593" t="s">
        <v>10178</v>
      </c>
      <c r="R1593">
        <v>26</v>
      </c>
      <c r="S1593" t="s">
        <v>10165</v>
      </c>
      <c r="T1593">
        <v>18</v>
      </c>
    </row>
    <row r="1594" spans="1:20">
      <c r="A1594" s="20">
        <v>1592</v>
      </c>
      <c r="B1594" t="s">
        <v>5093</v>
      </c>
      <c r="C1594" t="s">
        <v>36</v>
      </c>
      <c r="D1594" t="s">
        <v>37</v>
      </c>
      <c r="E1594" t="s">
        <v>133</v>
      </c>
      <c r="F1594" t="s">
        <v>1062</v>
      </c>
      <c r="G1594" t="s">
        <v>5094</v>
      </c>
      <c r="H1594" t="s">
        <v>11333</v>
      </c>
      <c r="I1594" s="14">
        <v>44404.382881944453</v>
      </c>
      <c r="J1594" t="s">
        <v>105</v>
      </c>
      <c r="K1594" t="s">
        <v>97</v>
      </c>
      <c r="L1594" t="s">
        <v>107</v>
      </c>
      <c r="M1594" t="s">
        <v>5095</v>
      </c>
      <c r="N1594" t="s">
        <v>107</v>
      </c>
      <c r="O1594" t="b">
        <v>0</v>
      </c>
      <c r="P1594">
        <v>2021</v>
      </c>
      <c r="Q1594" t="s">
        <v>10178</v>
      </c>
      <c r="R1594">
        <v>27</v>
      </c>
      <c r="S1594" t="s">
        <v>10166</v>
      </c>
      <c r="T1594">
        <v>9</v>
      </c>
    </row>
    <row r="1595" spans="1:20">
      <c r="A1595" s="20">
        <v>1593</v>
      </c>
      <c r="B1595" t="s">
        <v>5096</v>
      </c>
      <c r="C1595" t="s">
        <v>28</v>
      </c>
      <c r="D1595" t="s">
        <v>28</v>
      </c>
      <c r="E1595" t="s">
        <v>407</v>
      </c>
      <c r="F1595" t="s">
        <v>530</v>
      </c>
      <c r="G1595" t="s">
        <v>2098</v>
      </c>
      <c r="H1595" t="s">
        <v>10665</v>
      </c>
      <c r="I1595" s="14">
        <v>44404.400277777779</v>
      </c>
      <c r="J1595" t="s">
        <v>105</v>
      </c>
      <c r="K1595" t="s">
        <v>97</v>
      </c>
      <c r="L1595" t="s">
        <v>98</v>
      </c>
      <c r="M1595" t="s">
        <v>4927</v>
      </c>
      <c r="N1595" t="s">
        <v>98</v>
      </c>
      <c r="O1595" t="b">
        <v>0</v>
      </c>
      <c r="P1595">
        <v>2021</v>
      </c>
      <c r="Q1595" t="s">
        <v>10178</v>
      </c>
      <c r="R1595">
        <v>27</v>
      </c>
      <c r="S1595" t="s">
        <v>10166</v>
      </c>
      <c r="T1595">
        <v>9</v>
      </c>
    </row>
    <row r="1596" spans="1:20">
      <c r="A1596" s="20">
        <v>1594</v>
      </c>
      <c r="B1596" t="s">
        <v>5097</v>
      </c>
      <c r="C1596" t="s">
        <v>35</v>
      </c>
      <c r="D1596" t="s">
        <v>180</v>
      </c>
      <c r="E1596" t="s">
        <v>181</v>
      </c>
      <c r="F1596" t="s">
        <v>2334</v>
      </c>
      <c r="G1596" t="s">
        <v>267</v>
      </c>
      <c r="H1596" t="s">
        <v>10226</v>
      </c>
      <c r="I1596" s="14">
        <v>44404.460347222222</v>
      </c>
      <c r="J1596" t="s">
        <v>105</v>
      </c>
      <c r="K1596" t="s">
        <v>114</v>
      </c>
      <c r="L1596" t="s">
        <v>109</v>
      </c>
      <c r="M1596" t="s">
        <v>5098</v>
      </c>
      <c r="N1596" t="s">
        <v>109</v>
      </c>
      <c r="O1596" t="b">
        <v>0</v>
      </c>
      <c r="P1596">
        <v>2021</v>
      </c>
      <c r="Q1596" t="s">
        <v>10178</v>
      </c>
      <c r="R1596">
        <v>27</v>
      </c>
      <c r="S1596" t="s">
        <v>10166</v>
      </c>
      <c r="T1596">
        <v>11</v>
      </c>
    </row>
    <row r="1597" spans="1:20">
      <c r="A1597" s="20">
        <v>1595</v>
      </c>
      <c r="B1597" t="s">
        <v>5099</v>
      </c>
      <c r="C1597" t="s">
        <v>28</v>
      </c>
      <c r="D1597" t="s">
        <v>28</v>
      </c>
      <c r="E1597" t="s">
        <v>407</v>
      </c>
      <c r="F1597" t="s">
        <v>691</v>
      </c>
      <c r="G1597" t="s">
        <v>5100</v>
      </c>
      <c r="H1597" t="s">
        <v>5100</v>
      </c>
      <c r="I1597" s="14">
        <v>44404.460613425923</v>
      </c>
      <c r="J1597" t="s">
        <v>105</v>
      </c>
      <c r="K1597" t="s">
        <v>114</v>
      </c>
      <c r="L1597" t="s">
        <v>98</v>
      </c>
      <c r="M1597" t="s">
        <v>5101</v>
      </c>
      <c r="N1597" t="s">
        <v>98</v>
      </c>
      <c r="O1597" t="b">
        <v>0</v>
      </c>
      <c r="P1597">
        <v>2021</v>
      </c>
      <c r="Q1597" t="s">
        <v>10178</v>
      </c>
      <c r="R1597">
        <v>27</v>
      </c>
      <c r="S1597" t="s">
        <v>10166</v>
      </c>
      <c r="T1597">
        <v>11</v>
      </c>
    </row>
    <row r="1598" spans="1:20">
      <c r="A1598" s="20">
        <v>1596</v>
      </c>
      <c r="B1598" t="s">
        <v>5102</v>
      </c>
      <c r="C1598" t="s">
        <v>42</v>
      </c>
      <c r="D1598" t="s">
        <v>507</v>
      </c>
      <c r="E1598" t="s">
        <v>508</v>
      </c>
      <c r="F1598" t="s">
        <v>5103</v>
      </c>
      <c r="G1598" t="s">
        <v>5104</v>
      </c>
      <c r="H1598" t="s">
        <v>11334</v>
      </c>
      <c r="I1598" s="14">
        <v>44404.459930555553</v>
      </c>
      <c r="J1598" t="s">
        <v>105</v>
      </c>
      <c r="K1598" t="s">
        <v>97</v>
      </c>
      <c r="L1598" t="s">
        <v>98</v>
      </c>
      <c r="M1598" t="s">
        <v>5105</v>
      </c>
      <c r="N1598" t="s">
        <v>98</v>
      </c>
      <c r="O1598" t="b">
        <v>0</v>
      </c>
      <c r="P1598">
        <v>2021</v>
      </c>
      <c r="Q1598" t="s">
        <v>10178</v>
      </c>
      <c r="R1598">
        <v>27</v>
      </c>
      <c r="S1598" t="s">
        <v>10166</v>
      </c>
      <c r="T1598">
        <v>11</v>
      </c>
    </row>
    <row r="1599" spans="1:20">
      <c r="A1599" s="20">
        <v>1597</v>
      </c>
      <c r="B1599" t="s">
        <v>5106</v>
      </c>
      <c r="C1599" t="s">
        <v>42</v>
      </c>
      <c r="D1599" t="s">
        <v>507</v>
      </c>
      <c r="E1599" t="s">
        <v>508</v>
      </c>
      <c r="F1599" t="s">
        <v>5107</v>
      </c>
      <c r="G1599" t="s">
        <v>5043</v>
      </c>
      <c r="H1599" t="s">
        <v>11320</v>
      </c>
      <c r="I1599" s="14">
        <v>44404.598136574074</v>
      </c>
      <c r="J1599" t="s">
        <v>105</v>
      </c>
      <c r="K1599" t="s">
        <v>97</v>
      </c>
      <c r="L1599" t="s">
        <v>98</v>
      </c>
      <c r="M1599" t="s">
        <v>4720</v>
      </c>
      <c r="N1599" t="s">
        <v>98</v>
      </c>
      <c r="O1599" t="b">
        <v>0</v>
      </c>
      <c r="P1599">
        <v>2021</v>
      </c>
      <c r="Q1599" t="s">
        <v>10178</v>
      </c>
      <c r="R1599">
        <v>27</v>
      </c>
      <c r="S1599" t="s">
        <v>10166</v>
      </c>
      <c r="T1599">
        <v>14</v>
      </c>
    </row>
    <row r="1600" spans="1:20">
      <c r="A1600" s="20">
        <v>1598</v>
      </c>
      <c r="B1600" t="s">
        <v>5108</v>
      </c>
      <c r="C1600" t="s">
        <v>42</v>
      </c>
      <c r="D1600" t="s">
        <v>165</v>
      </c>
      <c r="E1600" t="s">
        <v>165</v>
      </c>
      <c r="F1600" t="s">
        <v>217</v>
      </c>
      <c r="G1600" t="s">
        <v>5109</v>
      </c>
      <c r="H1600" t="s">
        <v>11335</v>
      </c>
      <c r="I1600" s="14">
        <v>44404.636469907397</v>
      </c>
      <c r="J1600" t="s">
        <v>105</v>
      </c>
      <c r="K1600" t="s">
        <v>97</v>
      </c>
      <c r="L1600" t="s">
        <v>98</v>
      </c>
      <c r="M1600" t="s">
        <v>5110</v>
      </c>
      <c r="N1600" t="s">
        <v>98</v>
      </c>
      <c r="O1600" t="b">
        <v>0</v>
      </c>
      <c r="P1600">
        <v>2021</v>
      </c>
      <c r="Q1600" t="s">
        <v>10178</v>
      </c>
      <c r="R1600">
        <v>27</v>
      </c>
      <c r="S1600" t="s">
        <v>10166</v>
      </c>
      <c r="T1600">
        <v>15</v>
      </c>
    </row>
    <row r="1601" spans="1:20">
      <c r="A1601" s="20">
        <v>1599</v>
      </c>
      <c r="B1601" t="s">
        <v>5111</v>
      </c>
      <c r="C1601" t="s">
        <v>42</v>
      </c>
      <c r="D1601" t="s">
        <v>507</v>
      </c>
      <c r="E1601" t="s">
        <v>508</v>
      </c>
      <c r="F1601" t="s">
        <v>5112</v>
      </c>
      <c r="G1601" t="s">
        <v>5113</v>
      </c>
      <c r="H1601" t="s">
        <v>11336</v>
      </c>
      <c r="I1601" s="14">
        <v>44404.655324074083</v>
      </c>
      <c r="J1601" t="s">
        <v>105</v>
      </c>
      <c r="K1601" t="s">
        <v>97</v>
      </c>
      <c r="L1601" t="s">
        <v>98</v>
      </c>
      <c r="M1601" t="s">
        <v>5105</v>
      </c>
      <c r="N1601" t="s">
        <v>98</v>
      </c>
      <c r="O1601" t="b">
        <v>0</v>
      </c>
      <c r="P1601">
        <v>2021</v>
      </c>
      <c r="Q1601" t="s">
        <v>10178</v>
      </c>
      <c r="R1601">
        <v>27</v>
      </c>
      <c r="S1601" t="s">
        <v>10166</v>
      </c>
      <c r="T1601">
        <v>15</v>
      </c>
    </row>
    <row r="1602" spans="1:20">
      <c r="A1602" s="20">
        <v>1600</v>
      </c>
      <c r="B1602" t="s">
        <v>5114</v>
      </c>
      <c r="C1602" t="s">
        <v>35</v>
      </c>
      <c r="D1602" t="s">
        <v>2252</v>
      </c>
      <c r="E1602" t="s">
        <v>2253</v>
      </c>
      <c r="F1602" t="s">
        <v>2254</v>
      </c>
      <c r="G1602" t="s">
        <v>2255</v>
      </c>
      <c r="H1602" t="s">
        <v>10701</v>
      </c>
      <c r="I1602" s="14">
        <v>44404.685300925928</v>
      </c>
      <c r="J1602" t="s">
        <v>105</v>
      </c>
      <c r="K1602" t="s">
        <v>97</v>
      </c>
      <c r="L1602" t="s">
        <v>121</v>
      </c>
      <c r="M1602" t="s">
        <v>5115</v>
      </c>
      <c r="N1602" t="s">
        <v>109</v>
      </c>
      <c r="O1602" t="b">
        <v>0</v>
      </c>
      <c r="P1602">
        <v>2021</v>
      </c>
      <c r="Q1602" t="s">
        <v>10178</v>
      </c>
      <c r="R1602">
        <v>27</v>
      </c>
      <c r="S1602" t="s">
        <v>10166</v>
      </c>
      <c r="T1602">
        <v>16</v>
      </c>
    </row>
    <row r="1603" spans="1:20">
      <c r="A1603" s="20">
        <v>1601</v>
      </c>
      <c r="B1603" t="s">
        <v>5116</v>
      </c>
      <c r="C1603" t="s">
        <v>35</v>
      </c>
      <c r="D1603" t="s">
        <v>124</v>
      </c>
      <c r="E1603" t="s">
        <v>144</v>
      </c>
      <c r="F1603" t="s">
        <v>770</v>
      </c>
      <c r="G1603" t="s">
        <v>5117</v>
      </c>
      <c r="H1603" t="s">
        <v>11337</v>
      </c>
      <c r="I1603" s="14">
        <v>44404.701053240737</v>
      </c>
      <c r="J1603" t="s">
        <v>105</v>
      </c>
      <c r="K1603" t="s">
        <v>97</v>
      </c>
      <c r="L1603" t="s">
        <v>109</v>
      </c>
      <c r="M1603" t="s">
        <v>385</v>
      </c>
      <c r="N1603" t="s">
        <v>109</v>
      </c>
      <c r="O1603" t="b">
        <v>0</v>
      </c>
      <c r="P1603">
        <v>2021</v>
      </c>
      <c r="Q1603" t="s">
        <v>10178</v>
      </c>
      <c r="R1603">
        <v>27</v>
      </c>
      <c r="S1603" t="s">
        <v>10166</v>
      </c>
      <c r="T1603">
        <v>16</v>
      </c>
    </row>
    <row r="1604" spans="1:20">
      <c r="A1604" s="20">
        <v>1602</v>
      </c>
      <c r="B1604" t="s">
        <v>5118</v>
      </c>
      <c r="C1604" t="s">
        <v>42</v>
      </c>
      <c r="D1604" t="s">
        <v>159</v>
      </c>
      <c r="E1604" t="s">
        <v>160</v>
      </c>
      <c r="F1604" t="s">
        <v>5119</v>
      </c>
      <c r="G1604" t="s">
        <v>5120</v>
      </c>
      <c r="H1604" t="s">
        <v>11338</v>
      </c>
      <c r="I1604" s="14">
        <v>44404.762627314813</v>
      </c>
      <c r="J1604" t="s">
        <v>105</v>
      </c>
      <c r="K1604" t="s">
        <v>97</v>
      </c>
      <c r="L1604" t="s">
        <v>98</v>
      </c>
      <c r="M1604" t="s">
        <v>4920</v>
      </c>
      <c r="N1604" t="s">
        <v>98</v>
      </c>
      <c r="O1604" t="b">
        <v>0</v>
      </c>
      <c r="P1604">
        <v>2021</v>
      </c>
      <c r="Q1604" t="s">
        <v>10178</v>
      </c>
      <c r="R1604">
        <v>27</v>
      </c>
      <c r="S1604" t="s">
        <v>10166</v>
      </c>
      <c r="T1604">
        <v>18</v>
      </c>
    </row>
    <row r="1605" spans="1:20">
      <c r="A1605" s="20">
        <v>1603</v>
      </c>
      <c r="B1605" t="s">
        <v>5121</v>
      </c>
      <c r="C1605" t="s">
        <v>42</v>
      </c>
      <c r="D1605" t="s">
        <v>215</v>
      </c>
      <c r="E1605" t="s">
        <v>216</v>
      </c>
      <c r="F1605" t="s">
        <v>4199</v>
      </c>
      <c r="G1605" t="s">
        <v>5122</v>
      </c>
      <c r="H1605" t="s">
        <v>11339</v>
      </c>
      <c r="I1605" s="14">
        <v>44405.377187500002</v>
      </c>
      <c r="J1605" t="s">
        <v>105</v>
      </c>
      <c r="K1605" t="s">
        <v>97</v>
      </c>
      <c r="L1605" t="s">
        <v>98</v>
      </c>
      <c r="M1605" t="s">
        <v>4457</v>
      </c>
      <c r="N1605" t="s">
        <v>98</v>
      </c>
      <c r="O1605" t="b">
        <v>0</v>
      </c>
      <c r="P1605">
        <v>2021</v>
      </c>
      <c r="Q1605" t="s">
        <v>10178</v>
      </c>
      <c r="R1605">
        <v>28</v>
      </c>
      <c r="S1605" t="s">
        <v>10167</v>
      </c>
      <c r="T1605">
        <v>9</v>
      </c>
    </row>
    <row r="1606" spans="1:20">
      <c r="A1606" s="20">
        <v>1604</v>
      </c>
      <c r="B1606" t="s">
        <v>5123</v>
      </c>
      <c r="C1606" t="s">
        <v>42</v>
      </c>
      <c r="D1606" t="s">
        <v>375</v>
      </c>
      <c r="E1606" t="s">
        <v>376</v>
      </c>
      <c r="F1606" t="s">
        <v>2677</v>
      </c>
      <c r="G1606" t="s">
        <v>5124</v>
      </c>
      <c r="H1606" t="s">
        <v>11340</v>
      </c>
      <c r="I1606" s="14">
        <v>44405.454814814817</v>
      </c>
      <c r="J1606" t="s">
        <v>105</v>
      </c>
      <c r="K1606" t="s">
        <v>114</v>
      </c>
      <c r="L1606" t="s">
        <v>98</v>
      </c>
      <c r="M1606" t="s">
        <v>5125</v>
      </c>
      <c r="N1606" t="s">
        <v>98</v>
      </c>
      <c r="O1606" t="b">
        <v>0</v>
      </c>
      <c r="P1606">
        <v>2021</v>
      </c>
      <c r="Q1606" t="s">
        <v>10178</v>
      </c>
      <c r="R1606">
        <v>28</v>
      </c>
      <c r="S1606" t="s">
        <v>10167</v>
      </c>
      <c r="T1606">
        <v>10</v>
      </c>
    </row>
    <row r="1607" spans="1:20">
      <c r="A1607" s="20">
        <v>1605</v>
      </c>
      <c r="B1607" t="s">
        <v>5126</v>
      </c>
      <c r="C1607" t="s">
        <v>42</v>
      </c>
      <c r="D1607" t="s">
        <v>5127</v>
      </c>
      <c r="E1607" t="s">
        <v>5128</v>
      </c>
      <c r="F1607" t="s">
        <v>5129</v>
      </c>
      <c r="G1607" t="s">
        <v>5130</v>
      </c>
      <c r="H1607" t="s">
        <v>11341</v>
      </c>
      <c r="I1607" s="14">
        <v>44405.461493055547</v>
      </c>
      <c r="J1607" t="s">
        <v>105</v>
      </c>
      <c r="K1607" t="s">
        <v>97</v>
      </c>
      <c r="L1607" t="s">
        <v>98</v>
      </c>
      <c r="M1607" t="s">
        <v>4684</v>
      </c>
      <c r="N1607" t="s">
        <v>98</v>
      </c>
      <c r="O1607" t="b">
        <v>0</v>
      </c>
      <c r="P1607">
        <v>2021</v>
      </c>
      <c r="Q1607" t="s">
        <v>10178</v>
      </c>
      <c r="R1607">
        <v>28</v>
      </c>
      <c r="S1607" t="s">
        <v>10167</v>
      </c>
      <c r="T1607">
        <v>11</v>
      </c>
    </row>
    <row r="1608" spans="1:20">
      <c r="A1608" s="20">
        <v>1606</v>
      </c>
      <c r="B1608" t="s">
        <v>5131</v>
      </c>
      <c r="C1608" t="s">
        <v>24</v>
      </c>
      <c r="D1608" t="s">
        <v>24</v>
      </c>
      <c r="F1608" t="s">
        <v>4868</v>
      </c>
      <c r="G1608" t="s">
        <v>5132</v>
      </c>
      <c r="H1608" t="s">
        <v>11342</v>
      </c>
      <c r="I1608" s="14">
        <v>44405.455312500002</v>
      </c>
      <c r="J1608" t="s">
        <v>554</v>
      </c>
      <c r="K1608" t="s">
        <v>97</v>
      </c>
      <c r="N1608" t="s">
        <v>98</v>
      </c>
      <c r="O1608" t="b">
        <v>0</v>
      </c>
      <c r="P1608">
        <v>2021</v>
      </c>
      <c r="Q1608" t="s">
        <v>10178</v>
      </c>
      <c r="R1608">
        <v>28</v>
      </c>
      <c r="S1608" t="s">
        <v>10167</v>
      </c>
      <c r="T1608">
        <v>10</v>
      </c>
    </row>
    <row r="1609" spans="1:20">
      <c r="A1609" s="20">
        <v>1607</v>
      </c>
      <c r="B1609" t="s">
        <v>5133</v>
      </c>
      <c r="C1609" t="s">
        <v>42</v>
      </c>
      <c r="D1609" t="s">
        <v>165</v>
      </c>
      <c r="E1609" t="s">
        <v>133</v>
      </c>
      <c r="F1609" t="s">
        <v>5134</v>
      </c>
      <c r="G1609" t="s">
        <v>2708</v>
      </c>
      <c r="H1609" t="s">
        <v>10807</v>
      </c>
      <c r="I1609" s="14">
        <v>44405.466168981482</v>
      </c>
      <c r="J1609" t="s">
        <v>105</v>
      </c>
      <c r="K1609" t="s">
        <v>97</v>
      </c>
      <c r="L1609" t="s">
        <v>98</v>
      </c>
      <c r="M1609" t="s">
        <v>5135</v>
      </c>
      <c r="N1609" t="s">
        <v>98</v>
      </c>
      <c r="O1609" t="b">
        <v>0</v>
      </c>
      <c r="P1609">
        <v>2021</v>
      </c>
      <c r="Q1609" t="s">
        <v>10178</v>
      </c>
      <c r="R1609">
        <v>28</v>
      </c>
      <c r="S1609" t="s">
        <v>10167</v>
      </c>
      <c r="T1609">
        <v>11</v>
      </c>
    </row>
    <row r="1610" spans="1:20">
      <c r="A1610" s="20">
        <v>1608</v>
      </c>
      <c r="B1610" t="s">
        <v>5136</v>
      </c>
      <c r="C1610" t="s">
        <v>42</v>
      </c>
      <c r="D1610" t="s">
        <v>507</v>
      </c>
      <c r="E1610" t="s">
        <v>508</v>
      </c>
      <c r="F1610" t="s">
        <v>5137</v>
      </c>
      <c r="G1610" t="s">
        <v>2058</v>
      </c>
      <c r="H1610" t="s">
        <v>10655</v>
      </c>
      <c r="I1610" s="14">
        <v>44405.525914351849</v>
      </c>
      <c r="J1610" t="s">
        <v>105</v>
      </c>
      <c r="K1610" t="s">
        <v>97</v>
      </c>
      <c r="L1610" t="s">
        <v>98</v>
      </c>
      <c r="M1610" t="s">
        <v>5138</v>
      </c>
      <c r="N1610" t="s">
        <v>98</v>
      </c>
      <c r="O1610" t="b">
        <v>0</v>
      </c>
      <c r="P1610">
        <v>2021</v>
      </c>
      <c r="Q1610" t="s">
        <v>10178</v>
      </c>
      <c r="R1610">
        <v>28</v>
      </c>
      <c r="S1610" t="s">
        <v>10167</v>
      </c>
      <c r="T1610">
        <v>12</v>
      </c>
    </row>
    <row r="1611" spans="1:20">
      <c r="A1611" s="20">
        <v>1609</v>
      </c>
      <c r="B1611" t="s">
        <v>5139</v>
      </c>
      <c r="C1611" t="s">
        <v>44</v>
      </c>
      <c r="D1611" t="s">
        <v>375</v>
      </c>
      <c r="E1611" t="s">
        <v>376</v>
      </c>
      <c r="F1611" t="s">
        <v>5140</v>
      </c>
      <c r="G1611" t="s">
        <v>5141</v>
      </c>
      <c r="H1611" t="s">
        <v>11343</v>
      </c>
      <c r="I1611" s="14">
        <v>44405.538541666669</v>
      </c>
      <c r="J1611" t="s">
        <v>105</v>
      </c>
      <c r="K1611" t="s">
        <v>97</v>
      </c>
      <c r="L1611" t="s">
        <v>98</v>
      </c>
      <c r="M1611" t="s">
        <v>4239</v>
      </c>
      <c r="N1611" t="s">
        <v>98</v>
      </c>
      <c r="O1611" t="b">
        <v>0</v>
      </c>
      <c r="P1611">
        <v>2021</v>
      </c>
      <c r="Q1611" t="s">
        <v>10178</v>
      </c>
      <c r="R1611">
        <v>28</v>
      </c>
      <c r="S1611" t="s">
        <v>10167</v>
      </c>
      <c r="T1611">
        <v>12</v>
      </c>
    </row>
    <row r="1612" spans="1:20">
      <c r="A1612" s="20">
        <v>1610</v>
      </c>
      <c r="B1612" t="s">
        <v>5142</v>
      </c>
      <c r="C1612" t="s">
        <v>44</v>
      </c>
      <c r="D1612" t="s">
        <v>375</v>
      </c>
      <c r="E1612" t="s">
        <v>376</v>
      </c>
      <c r="F1612" t="s">
        <v>3911</v>
      </c>
      <c r="G1612" t="s">
        <v>5143</v>
      </c>
      <c r="H1612" t="s">
        <v>11344</v>
      </c>
      <c r="I1612" s="14">
        <v>44405.552905092591</v>
      </c>
      <c r="J1612" t="s">
        <v>105</v>
      </c>
      <c r="K1612" t="s">
        <v>97</v>
      </c>
      <c r="L1612" t="s">
        <v>98</v>
      </c>
      <c r="M1612" t="s">
        <v>4684</v>
      </c>
      <c r="N1612" t="s">
        <v>98</v>
      </c>
      <c r="O1612" t="b">
        <v>0</v>
      </c>
      <c r="P1612">
        <v>2021</v>
      </c>
      <c r="Q1612" t="s">
        <v>10178</v>
      </c>
      <c r="R1612">
        <v>28</v>
      </c>
      <c r="S1612" t="s">
        <v>10167</v>
      </c>
      <c r="T1612">
        <v>13</v>
      </c>
    </row>
    <row r="1613" spans="1:20">
      <c r="A1613" s="20">
        <v>1611</v>
      </c>
      <c r="B1613" t="s">
        <v>5144</v>
      </c>
      <c r="C1613" t="s">
        <v>44</v>
      </c>
      <c r="D1613" t="s">
        <v>507</v>
      </c>
      <c r="E1613" t="s">
        <v>508</v>
      </c>
      <c r="F1613" t="s">
        <v>5145</v>
      </c>
      <c r="G1613" t="s">
        <v>5146</v>
      </c>
      <c r="H1613" t="s">
        <v>11345</v>
      </c>
      <c r="I1613" s="14">
        <v>44405.583634259259</v>
      </c>
      <c r="J1613" t="s">
        <v>105</v>
      </c>
      <c r="K1613" t="s">
        <v>97</v>
      </c>
      <c r="L1613" t="s">
        <v>98</v>
      </c>
      <c r="M1613" t="s">
        <v>5147</v>
      </c>
      <c r="N1613" t="s">
        <v>98</v>
      </c>
      <c r="O1613" t="b">
        <v>0</v>
      </c>
      <c r="P1613">
        <v>2021</v>
      </c>
      <c r="Q1613" t="s">
        <v>10178</v>
      </c>
      <c r="R1613">
        <v>28</v>
      </c>
      <c r="S1613" t="s">
        <v>10167</v>
      </c>
      <c r="T1613">
        <v>14</v>
      </c>
    </row>
    <row r="1614" spans="1:20">
      <c r="A1614" s="20">
        <v>1612</v>
      </c>
      <c r="B1614" t="s">
        <v>5148</v>
      </c>
      <c r="C1614" t="s">
        <v>42</v>
      </c>
      <c r="D1614" t="s">
        <v>165</v>
      </c>
      <c r="E1614" t="s">
        <v>165</v>
      </c>
      <c r="F1614" t="s">
        <v>1970</v>
      </c>
      <c r="G1614" t="s">
        <v>5149</v>
      </c>
      <c r="H1614" t="s">
        <v>11346</v>
      </c>
      <c r="I1614" s="14">
        <v>44405.589814814812</v>
      </c>
      <c r="J1614" t="s">
        <v>105</v>
      </c>
      <c r="K1614" t="s">
        <v>114</v>
      </c>
      <c r="L1614" t="s">
        <v>98</v>
      </c>
      <c r="M1614" t="s">
        <v>5150</v>
      </c>
      <c r="N1614" t="s">
        <v>98</v>
      </c>
      <c r="O1614" t="b">
        <v>0</v>
      </c>
      <c r="P1614">
        <v>2021</v>
      </c>
      <c r="Q1614" t="s">
        <v>10178</v>
      </c>
      <c r="R1614">
        <v>28</v>
      </c>
      <c r="S1614" t="s">
        <v>10167</v>
      </c>
      <c r="T1614">
        <v>14</v>
      </c>
    </row>
    <row r="1615" spans="1:20">
      <c r="A1615" s="20">
        <v>1613</v>
      </c>
      <c r="B1615" t="s">
        <v>5151</v>
      </c>
      <c r="C1615" t="s">
        <v>42</v>
      </c>
      <c r="D1615" t="s">
        <v>1857</v>
      </c>
      <c r="E1615" t="s">
        <v>1858</v>
      </c>
      <c r="F1615" t="s">
        <v>1630</v>
      </c>
      <c r="G1615" t="s">
        <v>5152</v>
      </c>
      <c r="H1615" t="s">
        <v>11347</v>
      </c>
      <c r="I1615" s="14">
        <v>44405.599803240737</v>
      </c>
      <c r="J1615" t="s">
        <v>105</v>
      </c>
      <c r="K1615" t="s">
        <v>97</v>
      </c>
      <c r="L1615" t="s">
        <v>98</v>
      </c>
      <c r="M1615" t="s">
        <v>5153</v>
      </c>
      <c r="N1615" t="s">
        <v>98</v>
      </c>
      <c r="O1615" t="b">
        <v>0</v>
      </c>
      <c r="P1615">
        <v>2021</v>
      </c>
      <c r="Q1615" t="s">
        <v>10178</v>
      </c>
      <c r="R1615">
        <v>28</v>
      </c>
      <c r="S1615" t="s">
        <v>10167</v>
      </c>
      <c r="T1615">
        <v>14</v>
      </c>
    </row>
    <row r="1616" spans="1:20">
      <c r="A1616" s="20">
        <v>1614</v>
      </c>
      <c r="B1616" t="s">
        <v>5154</v>
      </c>
      <c r="C1616" t="s">
        <v>42</v>
      </c>
      <c r="D1616" t="s">
        <v>507</v>
      </c>
      <c r="E1616" t="s">
        <v>508</v>
      </c>
      <c r="F1616" t="s">
        <v>5155</v>
      </c>
      <c r="G1616" t="s">
        <v>5156</v>
      </c>
      <c r="H1616" t="s">
        <v>11348</v>
      </c>
      <c r="I1616" s="14">
        <v>44405.650902777779</v>
      </c>
      <c r="J1616" t="s">
        <v>105</v>
      </c>
      <c r="K1616" t="s">
        <v>114</v>
      </c>
      <c r="L1616" t="s">
        <v>98</v>
      </c>
      <c r="M1616" t="s">
        <v>4597</v>
      </c>
      <c r="N1616" t="s">
        <v>98</v>
      </c>
      <c r="O1616" t="b">
        <v>0</v>
      </c>
      <c r="P1616">
        <v>2021</v>
      </c>
      <c r="Q1616" t="s">
        <v>10178</v>
      </c>
      <c r="R1616">
        <v>28</v>
      </c>
      <c r="S1616" t="s">
        <v>10167</v>
      </c>
      <c r="T1616">
        <v>15</v>
      </c>
    </row>
    <row r="1617" spans="1:20">
      <c r="A1617" s="20">
        <v>1615</v>
      </c>
      <c r="B1617" t="s">
        <v>5157</v>
      </c>
      <c r="C1617" t="s">
        <v>42</v>
      </c>
      <c r="D1617" t="s">
        <v>375</v>
      </c>
      <c r="E1617" t="s">
        <v>376</v>
      </c>
      <c r="F1617" t="s">
        <v>4880</v>
      </c>
      <c r="G1617" t="s">
        <v>5158</v>
      </c>
      <c r="H1617" t="s">
        <v>11349</v>
      </c>
      <c r="I1617" s="14">
        <v>44405.660231481481</v>
      </c>
      <c r="J1617" t="s">
        <v>105</v>
      </c>
      <c r="K1617" t="s">
        <v>97</v>
      </c>
      <c r="L1617" t="s">
        <v>98</v>
      </c>
      <c r="M1617" t="s">
        <v>4893</v>
      </c>
      <c r="N1617" t="s">
        <v>98</v>
      </c>
      <c r="O1617" t="b">
        <v>0</v>
      </c>
      <c r="P1617">
        <v>2021</v>
      </c>
      <c r="Q1617" t="s">
        <v>10178</v>
      </c>
      <c r="R1617">
        <v>28</v>
      </c>
      <c r="S1617" t="s">
        <v>10167</v>
      </c>
      <c r="T1617">
        <v>15</v>
      </c>
    </row>
    <row r="1618" spans="1:20">
      <c r="A1618" s="20">
        <v>1616</v>
      </c>
      <c r="B1618" t="s">
        <v>5159</v>
      </c>
      <c r="C1618" t="s">
        <v>42</v>
      </c>
      <c r="D1618" t="s">
        <v>375</v>
      </c>
      <c r="E1618" t="s">
        <v>376</v>
      </c>
      <c r="F1618" t="s">
        <v>3748</v>
      </c>
      <c r="G1618" t="s">
        <v>1635</v>
      </c>
      <c r="H1618" t="s">
        <v>10557</v>
      </c>
      <c r="I1618" s="14">
        <v>44405.72583333333</v>
      </c>
      <c r="J1618" t="s">
        <v>105</v>
      </c>
      <c r="K1618" t="s">
        <v>97</v>
      </c>
      <c r="L1618" t="s">
        <v>98</v>
      </c>
      <c r="M1618" t="s">
        <v>5160</v>
      </c>
      <c r="N1618" t="s">
        <v>98</v>
      </c>
      <c r="O1618" t="b">
        <v>0</v>
      </c>
      <c r="P1618">
        <v>2021</v>
      </c>
      <c r="Q1618" t="s">
        <v>10178</v>
      </c>
      <c r="R1618">
        <v>28</v>
      </c>
      <c r="S1618" t="s">
        <v>10167</v>
      </c>
      <c r="T1618">
        <v>17</v>
      </c>
    </row>
    <row r="1619" spans="1:20">
      <c r="A1619" s="20">
        <v>1617</v>
      </c>
      <c r="B1619" t="s">
        <v>5161</v>
      </c>
      <c r="C1619" t="s">
        <v>42</v>
      </c>
      <c r="D1619" t="s">
        <v>507</v>
      </c>
      <c r="E1619" t="s">
        <v>508</v>
      </c>
      <c r="F1619" t="s">
        <v>5162</v>
      </c>
      <c r="G1619" t="s">
        <v>5163</v>
      </c>
      <c r="H1619" t="s">
        <v>11350</v>
      </c>
      <c r="I1619" s="14">
        <v>44405.725601851853</v>
      </c>
      <c r="J1619" t="s">
        <v>105</v>
      </c>
      <c r="K1619" t="s">
        <v>97</v>
      </c>
      <c r="L1619" t="s">
        <v>98</v>
      </c>
      <c r="M1619" t="s">
        <v>5164</v>
      </c>
      <c r="N1619" t="s">
        <v>98</v>
      </c>
      <c r="O1619" t="b">
        <v>0</v>
      </c>
      <c r="P1619">
        <v>2021</v>
      </c>
      <c r="Q1619" t="s">
        <v>10178</v>
      </c>
      <c r="R1619">
        <v>28</v>
      </c>
      <c r="S1619" t="s">
        <v>10167</v>
      </c>
      <c r="T1619">
        <v>17</v>
      </c>
    </row>
    <row r="1620" spans="1:20">
      <c r="A1620" s="20">
        <v>1618</v>
      </c>
      <c r="B1620" t="s">
        <v>5165</v>
      </c>
      <c r="C1620" t="s">
        <v>42</v>
      </c>
      <c r="D1620" t="s">
        <v>215</v>
      </c>
      <c r="E1620" t="s">
        <v>216</v>
      </c>
      <c r="F1620" t="s">
        <v>5166</v>
      </c>
      <c r="G1620" t="s">
        <v>5167</v>
      </c>
      <c r="H1620" t="s">
        <v>11351</v>
      </c>
      <c r="I1620" s="14">
        <v>44405.769675925927</v>
      </c>
      <c r="J1620" t="s">
        <v>105</v>
      </c>
      <c r="K1620" t="s">
        <v>114</v>
      </c>
      <c r="L1620" t="s">
        <v>98</v>
      </c>
      <c r="M1620" t="s">
        <v>5168</v>
      </c>
      <c r="N1620" t="s">
        <v>98</v>
      </c>
      <c r="O1620" t="b">
        <v>0</v>
      </c>
      <c r="P1620">
        <v>2021</v>
      </c>
      <c r="Q1620" t="s">
        <v>10178</v>
      </c>
      <c r="R1620">
        <v>28</v>
      </c>
      <c r="S1620" t="s">
        <v>10167</v>
      </c>
      <c r="T1620">
        <v>18</v>
      </c>
    </row>
    <row r="1621" spans="1:20">
      <c r="A1621" s="20">
        <v>1619</v>
      </c>
      <c r="B1621" t="s">
        <v>5169</v>
      </c>
      <c r="C1621" t="s">
        <v>42</v>
      </c>
      <c r="D1621" t="s">
        <v>215</v>
      </c>
      <c r="E1621" t="s">
        <v>216</v>
      </c>
      <c r="F1621" t="s">
        <v>1890</v>
      </c>
      <c r="G1621" t="s">
        <v>5170</v>
      </c>
      <c r="H1621" t="s">
        <v>11352</v>
      </c>
      <c r="I1621" s="14">
        <v>44405.793761574067</v>
      </c>
      <c r="J1621" t="s">
        <v>105</v>
      </c>
      <c r="K1621" t="s">
        <v>97</v>
      </c>
      <c r="L1621" t="s">
        <v>98</v>
      </c>
      <c r="M1621" t="s">
        <v>5171</v>
      </c>
      <c r="N1621" t="s">
        <v>98</v>
      </c>
      <c r="O1621" t="b">
        <v>0</v>
      </c>
      <c r="P1621">
        <v>2021</v>
      </c>
      <c r="Q1621" t="s">
        <v>10178</v>
      </c>
      <c r="R1621">
        <v>28</v>
      </c>
      <c r="S1621" t="s">
        <v>10167</v>
      </c>
      <c r="T1621">
        <v>19</v>
      </c>
    </row>
    <row r="1622" spans="1:20">
      <c r="A1622" s="20">
        <v>1620</v>
      </c>
      <c r="B1622" t="s">
        <v>5172</v>
      </c>
      <c r="C1622" t="s">
        <v>42</v>
      </c>
      <c r="D1622" t="s">
        <v>1135</v>
      </c>
      <c r="E1622" t="s">
        <v>1136</v>
      </c>
      <c r="F1622" t="s">
        <v>2401</v>
      </c>
      <c r="G1622" t="s">
        <v>5173</v>
      </c>
      <c r="H1622" t="s">
        <v>11353</v>
      </c>
      <c r="I1622" s="14">
        <v>44405.8</v>
      </c>
      <c r="J1622" t="s">
        <v>105</v>
      </c>
      <c r="K1622" t="s">
        <v>97</v>
      </c>
      <c r="L1622" t="s">
        <v>98</v>
      </c>
      <c r="M1622" t="s">
        <v>5174</v>
      </c>
      <c r="N1622" t="s">
        <v>98</v>
      </c>
      <c r="O1622" t="b">
        <v>0</v>
      </c>
      <c r="P1622">
        <v>2021</v>
      </c>
      <c r="Q1622" t="s">
        <v>10178</v>
      </c>
      <c r="R1622">
        <v>28</v>
      </c>
      <c r="S1622" t="s">
        <v>10167</v>
      </c>
      <c r="T1622">
        <v>19</v>
      </c>
    </row>
    <row r="1623" spans="1:20">
      <c r="A1623" s="20">
        <v>1621</v>
      </c>
      <c r="B1623" t="s">
        <v>5175</v>
      </c>
      <c r="C1623" t="s">
        <v>42</v>
      </c>
      <c r="D1623" t="s">
        <v>92</v>
      </c>
      <c r="E1623" t="s">
        <v>93</v>
      </c>
      <c r="F1623" t="s">
        <v>1688</v>
      </c>
      <c r="G1623" t="s">
        <v>5176</v>
      </c>
      <c r="H1623" t="s">
        <v>11354</v>
      </c>
      <c r="I1623" s="14">
        <v>44405.803564814807</v>
      </c>
      <c r="J1623" t="s">
        <v>105</v>
      </c>
      <c r="K1623" t="s">
        <v>97</v>
      </c>
      <c r="L1623" t="s">
        <v>98</v>
      </c>
      <c r="M1623" t="s">
        <v>4961</v>
      </c>
      <c r="N1623" t="s">
        <v>98</v>
      </c>
      <c r="O1623" t="b">
        <v>0</v>
      </c>
      <c r="P1623">
        <v>2021</v>
      </c>
      <c r="Q1623" t="s">
        <v>10178</v>
      </c>
      <c r="R1623">
        <v>28</v>
      </c>
      <c r="S1623" t="s">
        <v>10167</v>
      </c>
      <c r="T1623">
        <v>19</v>
      </c>
    </row>
    <row r="1624" spans="1:20">
      <c r="A1624" s="20">
        <v>1622</v>
      </c>
      <c r="B1624" t="s">
        <v>5177</v>
      </c>
      <c r="C1624" t="s">
        <v>42</v>
      </c>
      <c r="D1624" t="s">
        <v>215</v>
      </c>
      <c r="E1624" t="s">
        <v>216</v>
      </c>
      <c r="F1624" t="s">
        <v>1532</v>
      </c>
      <c r="G1624" t="s">
        <v>5178</v>
      </c>
      <c r="H1624" t="s">
        <v>11355</v>
      </c>
      <c r="I1624" s="14">
        <v>44405.805752314824</v>
      </c>
      <c r="J1624" t="s">
        <v>105</v>
      </c>
      <c r="K1624" t="s">
        <v>97</v>
      </c>
      <c r="L1624" t="s">
        <v>98</v>
      </c>
      <c r="M1624" t="s">
        <v>5179</v>
      </c>
      <c r="N1624" t="s">
        <v>98</v>
      </c>
      <c r="O1624" t="b">
        <v>0</v>
      </c>
      <c r="P1624">
        <v>2021</v>
      </c>
      <c r="Q1624" t="s">
        <v>10178</v>
      </c>
      <c r="R1624">
        <v>28</v>
      </c>
      <c r="S1624" t="s">
        <v>10167</v>
      </c>
      <c r="T1624">
        <v>19</v>
      </c>
    </row>
    <row r="1625" spans="1:20">
      <c r="A1625" s="20">
        <v>1623</v>
      </c>
      <c r="B1625" t="s">
        <v>5180</v>
      </c>
      <c r="C1625" t="s">
        <v>42</v>
      </c>
      <c r="D1625" t="s">
        <v>215</v>
      </c>
      <c r="E1625" t="s">
        <v>216</v>
      </c>
      <c r="F1625" t="s">
        <v>2681</v>
      </c>
      <c r="G1625" t="s">
        <v>5181</v>
      </c>
      <c r="H1625" t="s">
        <v>11356</v>
      </c>
      <c r="I1625" s="14">
        <v>44405.818888888891</v>
      </c>
      <c r="J1625" t="s">
        <v>105</v>
      </c>
      <c r="K1625" t="s">
        <v>97</v>
      </c>
      <c r="L1625" t="s">
        <v>98</v>
      </c>
      <c r="M1625" t="s">
        <v>5182</v>
      </c>
      <c r="N1625" t="s">
        <v>98</v>
      </c>
      <c r="O1625" t="b">
        <v>0</v>
      </c>
      <c r="P1625">
        <v>2021</v>
      </c>
      <c r="Q1625" t="s">
        <v>10178</v>
      </c>
      <c r="R1625">
        <v>28</v>
      </c>
      <c r="S1625" t="s">
        <v>10167</v>
      </c>
      <c r="T1625">
        <v>19</v>
      </c>
    </row>
    <row r="1626" spans="1:20">
      <c r="A1626" s="20">
        <v>1624</v>
      </c>
      <c r="B1626" t="s">
        <v>5183</v>
      </c>
      <c r="C1626" t="s">
        <v>42</v>
      </c>
      <c r="D1626" t="s">
        <v>375</v>
      </c>
      <c r="E1626" t="s">
        <v>376</v>
      </c>
      <c r="F1626" t="s">
        <v>1657</v>
      </c>
      <c r="G1626" t="s">
        <v>540</v>
      </c>
      <c r="H1626" t="s">
        <v>10288</v>
      </c>
      <c r="I1626" s="14">
        <v>44406.358946759261</v>
      </c>
      <c r="J1626" t="s">
        <v>105</v>
      </c>
      <c r="K1626" t="s">
        <v>114</v>
      </c>
      <c r="L1626" t="s">
        <v>98</v>
      </c>
      <c r="M1626" t="s">
        <v>5184</v>
      </c>
      <c r="N1626" t="s">
        <v>98</v>
      </c>
      <c r="O1626" t="b">
        <v>0</v>
      </c>
      <c r="P1626">
        <v>2021</v>
      </c>
      <c r="Q1626" t="s">
        <v>10178</v>
      </c>
      <c r="R1626">
        <v>29</v>
      </c>
      <c r="S1626" t="s">
        <v>10168</v>
      </c>
      <c r="T1626">
        <v>8</v>
      </c>
    </row>
    <row r="1627" spans="1:20">
      <c r="A1627" s="20">
        <v>1625</v>
      </c>
      <c r="B1627" t="s">
        <v>5185</v>
      </c>
      <c r="C1627" t="s">
        <v>42</v>
      </c>
      <c r="D1627" t="s">
        <v>375</v>
      </c>
      <c r="E1627" t="s">
        <v>376</v>
      </c>
      <c r="F1627" t="s">
        <v>2718</v>
      </c>
      <c r="G1627" t="s">
        <v>540</v>
      </c>
      <c r="H1627" t="s">
        <v>10288</v>
      </c>
      <c r="I1627" s="14">
        <v>44406.38108796296</v>
      </c>
      <c r="J1627" t="s">
        <v>105</v>
      </c>
      <c r="K1627" t="s">
        <v>114</v>
      </c>
      <c r="L1627" t="s">
        <v>98</v>
      </c>
      <c r="M1627" t="s">
        <v>5186</v>
      </c>
      <c r="N1627" t="s">
        <v>98</v>
      </c>
      <c r="O1627" t="b">
        <v>0</v>
      </c>
      <c r="P1627">
        <v>2021</v>
      </c>
      <c r="Q1627" t="s">
        <v>10178</v>
      </c>
      <c r="R1627">
        <v>29</v>
      </c>
      <c r="S1627" t="s">
        <v>10168</v>
      </c>
      <c r="T1627">
        <v>9</v>
      </c>
    </row>
    <row r="1628" spans="1:20">
      <c r="A1628" s="20">
        <v>1626</v>
      </c>
      <c r="B1628" t="s">
        <v>5187</v>
      </c>
      <c r="C1628" t="s">
        <v>42</v>
      </c>
      <c r="D1628" t="s">
        <v>215</v>
      </c>
      <c r="E1628" t="s">
        <v>216</v>
      </c>
      <c r="F1628" t="s">
        <v>4237</v>
      </c>
      <c r="G1628" t="s">
        <v>5188</v>
      </c>
      <c r="H1628" t="s">
        <v>11357</v>
      </c>
      <c r="I1628" s="14">
        <v>44406.417037037027</v>
      </c>
      <c r="J1628" t="s">
        <v>105</v>
      </c>
      <c r="K1628" t="s">
        <v>97</v>
      </c>
      <c r="L1628" t="s">
        <v>98</v>
      </c>
      <c r="M1628" t="s">
        <v>4961</v>
      </c>
      <c r="N1628" t="s">
        <v>98</v>
      </c>
      <c r="O1628" t="b">
        <v>0</v>
      </c>
      <c r="P1628">
        <v>2021</v>
      </c>
      <c r="Q1628" t="s">
        <v>10178</v>
      </c>
      <c r="R1628">
        <v>29</v>
      </c>
      <c r="S1628" t="s">
        <v>10168</v>
      </c>
      <c r="T1628">
        <v>10</v>
      </c>
    </row>
    <row r="1629" spans="1:20">
      <c r="A1629" s="20">
        <v>1627</v>
      </c>
      <c r="B1629" t="s">
        <v>5189</v>
      </c>
      <c r="C1629" t="s">
        <v>44</v>
      </c>
      <c r="D1629" t="s">
        <v>507</v>
      </c>
      <c r="E1629" t="s">
        <v>508</v>
      </c>
      <c r="F1629" t="s">
        <v>5042</v>
      </c>
      <c r="G1629" t="s">
        <v>5190</v>
      </c>
      <c r="H1629" t="s">
        <v>11358</v>
      </c>
      <c r="I1629" s="14">
        <v>44406.436273148152</v>
      </c>
      <c r="J1629" t="s">
        <v>105</v>
      </c>
      <c r="K1629" t="s">
        <v>97</v>
      </c>
      <c r="L1629" t="s">
        <v>98</v>
      </c>
      <c r="M1629" t="s">
        <v>4239</v>
      </c>
      <c r="N1629" t="s">
        <v>98</v>
      </c>
      <c r="O1629" t="b">
        <v>0</v>
      </c>
      <c r="P1629">
        <v>2021</v>
      </c>
      <c r="Q1629" t="s">
        <v>10178</v>
      </c>
      <c r="R1629">
        <v>29</v>
      </c>
      <c r="S1629" t="s">
        <v>10168</v>
      </c>
      <c r="T1629">
        <v>10</v>
      </c>
    </row>
    <row r="1630" spans="1:20">
      <c r="A1630" s="20">
        <v>1628</v>
      </c>
      <c r="B1630" t="s">
        <v>5191</v>
      </c>
      <c r="C1630" t="s">
        <v>39</v>
      </c>
      <c r="D1630" t="s">
        <v>175</v>
      </c>
      <c r="E1630" t="s">
        <v>5192</v>
      </c>
      <c r="F1630" t="s">
        <v>530</v>
      </c>
      <c r="G1630" t="s">
        <v>5193</v>
      </c>
      <c r="H1630" t="s">
        <v>11359</v>
      </c>
      <c r="I1630" s="14">
        <v>44406.454976851863</v>
      </c>
      <c r="J1630" t="s">
        <v>1076</v>
      </c>
      <c r="K1630" t="s">
        <v>97</v>
      </c>
      <c r="N1630" t="s">
        <v>98</v>
      </c>
      <c r="O1630" t="b">
        <v>0</v>
      </c>
      <c r="P1630">
        <v>2021</v>
      </c>
      <c r="Q1630" t="s">
        <v>10178</v>
      </c>
      <c r="R1630">
        <v>29</v>
      </c>
      <c r="S1630" t="s">
        <v>10168</v>
      </c>
      <c r="T1630">
        <v>10</v>
      </c>
    </row>
    <row r="1631" spans="1:20">
      <c r="A1631" s="20">
        <v>1629</v>
      </c>
      <c r="B1631" t="s">
        <v>5194</v>
      </c>
      <c r="C1631" t="s">
        <v>42</v>
      </c>
      <c r="D1631" t="s">
        <v>375</v>
      </c>
      <c r="E1631" t="s">
        <v>376</v>
      </c>
      <c r="F1631" t="s">
        <v>4446</v>
      </c>
      <c r="G1631" t="s">
        <v>5195</v>
      </c>
      <c r="H1631" t="s">
        <v>11360</v>
      </c>
      <c r="I1631" s="14">
        <v>44406.478946759264</v>
      </c>
      <c r="J1631" t="s">
        <v>105</v>
      </c>
      <c r="K1631" t="s">
        <v>114</v>
      </c>
      <c r="L1631" t="s">
        <v>98</v>
      </c>
      <c r="M1631" t="s">
        <v>5196</v>
      </c>
      <c r="N1631" t="s">
        <v>98</v>
      </c>
      <c r="O1631" t="b">
        <v>0</v>
      </c>
      <c r="P1631">
        <v>2021</v>
      </c>
      <c r="Q1631" t="s">
        <v>10178</v>
      </c>
      <c r="R1631">
        <v>29</v>
      </c>
      <c r="S1631" t="s">
        <v>10168</v>
      </c>
      <c r="T1631">
        <v>11</v>
      </c>
    </row>
    <row r="1632" spans="1:20">
      <c r="A1632" s="20">
        <v>1630</v>
      </c>
      <c r="B1632" t="s">
        <v>5197</v>
      </c>
      <c r="C1632" t="s">
        <v>44</v>
      </c>
      <c r="D1632" t="s">
        <v>375</v>
      </c>
      <c r="E1632" t="s">
        <v>376</v>
      </c>
      <c r="F1632" t="s">
        <v>5198</v>
      </c>
      <c r="G1632" t="s">
        <v>2968</v>
      </c>
      <c r="H1632" t="s">
        <v>10870</v>
      </c>
      <c r="I1632" s="14">
        <v>44406.484849537039</v>
      </c>
      <c r="J1632" t="s">
        <v>105</v>
      </c>
      <c r="K1632" t="s">
        <v>97</v>
      </c>
      <c r="L1632" t="s">
        <v>98</v>
      </c>
      <c r="M1632" t="s">
        <v>5199</v>
      </c>
      <c r="N1632" t="s">
        <v>98</v>
      </c>
      <c r="O1632" t="b">
        <v>0</v>
      </c>
      <c r="P1632">
        <v>2021</v>
      </c>
      <c r="Q1632" t="s">
        <v>10178</v>
      </c>
      <c r="R1632">
        <v>29</v>
      </c>
      <c r="S1632" t="s">
        <v>10168</v>
      </c>
      <c r="T1632">
        <v>11</v>
      </c>
    </row>
    <row r="1633" spans="1:20">
      <c r="A1633" s="20">
        <v>1631</v>
      </c>
      <c r="B1633" t="s">
        <v>5200</v>
      </c>
      <c r="C1633" t="s">
        <v>42</v>
      </c>
      <c r="D1633" t="s">
        <v>215</v>
      </c>
      <c r="E1633" t="s">
        <v>216</v>
      </c>
      <c r="F1633" t="s">
        <v>5201</v>
      </c>
      <c r="G1633" t="s">
        <v>4255</v>
      </c>
      <c r="H1633" t="s">
        <v>11142</v>
      </c>
      <c r="I1633" s="14">
        <v>44406.504606481481</v>
      </c>
      <c r="J1633" t="s">
        <v>105</v>
      </c>
      <c r="K1633" t="s">
        <v>97</v>
      </c>
      <c r="L1633" t="s">
        <v>98</v>
      </c>
      <c r="M1633" t="s">
        <v>5202</v>
      </c>
      <c r="N1633" t="s">
        <v>98</v>
      </c>
      <c r="O1633" t="b">
        <v>0</v>
      </c>
      <c r="P1633">
        <v>2021</v>
      </c>
      <c r="Q1633" t="s">
        <v>10178</v>
      </c>
      <c r="R1633">
        <v>29</v>
      </c>
      <c r="S1633" t="s">
        <v>10168</v>
      </c>
      <c r="T1633">
        <v>12</v>
      </c>
    </row>
    <row r="1634" spans="1:20">
      <c r="A1634" s="20">
        <v>1632</v>
      </c>
      <c r="B1634" t="s">
        <v>5203</v>
      </c>
      <c r="C1634" t="s">
        <v>42</v>
      </c>
      <c r="D1634" t="s">
        <v>215</v>
      </c>
      <c r="E1634" t="s">
        <v>216</v>
      </c>
      <c r="F1634" t="s">
        <v>5204</v>
      </c>
      <c r="G1634" t="s">
        <v>1092</v>
      </c>
      <c r="H1634" t="s">
        <v>10425</v>
      </c>
      <c r="I1634" s="14">
        <v>44406.515497685177</v>
      </c>
      <c r="J1634" t="s">
        <v>105</v>
      </c>
      <c r="K1634" t="s">
        <v>97</v>
      </c>
      <c r="L1634" t="s">
        <v>98</v>
      </c>
      <c r="M1634" t="s">
        <v>5205</v>
      </c>
      <c r="N1634" t="s">
        <v>98</v>
      </c>
      <c r="O1634" t="b">
        <v>0</v>
      </c>
      <c r="P1634">
        <v>2021</v>
      </c>
      <c r="Q1634" t="s">
        <v>10178</v>
      </c>
      <c r="R1634">
        <v>29</v>
      </c>
      <c r="S1634" t="s">
        <v>10168</v>
      </c>
      <c r="T1634">
        <v>12</v>
      </c>
    </row>
    <row r="1635" spans="1:20">
      <c r="A1635" s="20">
        <v>1633</v>
      </c>
      <c r="B1635" t="s">
        <v>5206</v>
      </c>
      <c r="C1635" t="s">
        <v>42</v>
      </c>
      <c r="D1635" t="s">
        <v>215</v>
      </c>
      <c r="E1635" t="s">
        <v>216</v>
      </c>
      <c r="F1635" t="s">
        <v>3673</v>
      </c>
      <c r="G1635" t="s">
        <v>5207</v>
      </c>
      <c r="H1635" t="s">
        <v>11361</v>
      </c>
      <c r="I1635" s="14">
        <v>44406.513437499998</v>
      </c>
      <c r="J1635" t="s">
        <v>105</v>
      </c>
      <c r="K1635" t="s">
        <v>97</v>
      </c>
      <c r="L1635" t="s">
        <v>98</v>
      </c>
      <c r="M1635" t="s">
        <v>5208</v>
      </c>
      <c r="N1635" t="s">
        <v>98</v>
      </c>
      <c r="O1635" t="b">
        <v>0</v>
      </c>
      <c r="P1635">
        <v>2021</v>
      </c>
      <c r="Q1635" t="s">
        <v>10178</v>
      </c>
      <c r="R1635">
        <v>29</v>
      </c>
      <c r="S1635" t="s">
        <v>10168</v>
      </c>
      <c r="T1635">
        <v>12</v>
      </c>
    </row>
    <row r="1636" spans="1:20">
      <c r="A1636" s="20">
        <v>1634</v>
      </c>
      <c r="B1636" t="s">
        <v>5209</v>
      </c>
      <c r="C1636" t="s">
        <v>42</v>
      </c>
      <c r="D1636" t="s">
        <v>215</v>
      </c>
      <c r="E1636" t="s">
        <v>216</v>
      </c>
      <c r="F1636" t="s">
        <v>2999</v>
      </c>
      <c r="G1636" t="s">
        <v>3657</v>
      </c>
      <c r="H1636" t="s">
        <v>11020</v>
      </c>
      <c r="I1636" s="14">
        <v>44406.547731481478</v>
      </c>
      <c r="J1636" t="s">
        <v>105</v>
      </c>
      <c r="K1636" t="s">
        <v>97</v>
      </c>
      <c r="L1636" t="s">
        <v>98</v>
      </c>
      <c r="M1636" t="s">
        <v>4961</v>
      </c>
      <c r="N1636" t="s">
        <v>98</v>
      </c>
      <c r="O1636" t="b">
        <v>0</v>
      </c>
      <c r="P1636">
        <v>2021</v>
      </c>
      <c r="Q1636" t="s">
        <v>10178</v>
      </c>
      <c r="R1636">
        <v>29</v>
      </c>
      <c r="S1636" t="s">
        <v>10168</v>
      </c>
      <c r="T1636">
        <v>13</v>
      </c>
    </row>
    <row r="1637" spans="1:20">
      <c r="A1637" s="20">
        <v>1635</v>
      </c>
      <c r="B1637" t="s">
        <v>5210</v>
      </c>
      <c r="C1637" t="s">
        <v>42</v>
      </c>
      <c r="D1637" t="s">
        <v>92</v>
      </c>
      <c r="E1637" t="s">
        <v>186</v>
      </c>
      <c r="F1637" t="s">
        <v>5211</v>
      </c>
      <c r="G1637" t="s">
        <v>5212</v>
      </c>
      <c r="H1637" t="s">
        <v>11362</v>
      </c>
      <c r="I1637" s="14">
        <v>44406.550196759257</v>
      </c>
      <c r="J1637" t="s">
        <v>105</v>
      </c>
      <c r="K1637" t="s">
        <v>97</v>
      </c>
      <c r="L1637" t="s">
        <v>98</v>
      </c>
      <c r="M1637" t="s">
        <v>5213</v>
      </c>
      <c r="N1637" t="s">
        <v>98</v>
      </c>
      <c r="O1637" t="b">
        <v>0</v>
      </c>
      <c r="P1637">
        <v>2021</v>
      </c>
      <c r="Q1637" t="s">
        <v>10178</v>
      </c>
      <c r="R1637">
        <v>29</v>
      </c>
      <c r="S1637" t="s">
        <v>10168</v>
      </c>
      <c r="T1637">
        <v>13</v>
      </c>
    </row>
    <row r="1638" spans="1:20">
      <c r="A1638" s="20">
        <v>1636</v>
      </c>
      <c r="B1638" t="s">
        <v>5214</v>
      </c>
      <c r="C1638" t="s">
        <v>42</v>
      </c>
      <c r="D1638" t="s">
        <v>215</v>
      </c>
      <c r="E1638" t="s">
        <v>216</v>
      </c>
      <c r="F1638" t="s">
        <v>5215</v>
      </c>
      <c r="G1638" t="s">
        <v>1092</v>
      </c>
      <c r="H1638" t="s">
        <v>10425</v>
      </c>
      <c r="I1638" s="14">
        <v>44406.552164351851</v>
      </c>
      <c r="J1638" t="s">
        <v>105</v>
      </c>
      <c r="K1638" t="s">
        <v>97</v>
      </c>
      <c r="L1638" t="s">
        <v>98</v>
      </c>
      <c r="M1638" t="s">
        <v>4256</v>
      </c>
      <c r="N1638" t="s">
        <v>98</v>
      </c>
      <c r="O1638" t="b">
        <v>0</v>
      </c>
      <c r="P1638">
        <v>2021</v>
      </c>
      <c r="Q1638" t="s">
        <v>10178</v>
      </c>
      <c r="R1638">
        <v>29</v>
      </c>
      <c r="S1638" t="s">
        <v>10168</v>
      </c>
      <c r="T1638">
        <v>13</v>
      </c>
    </row>
    <row r="1639" spans="1:20">
      <c r="A1639" s="20">
        <v>1637</v>
      </c>
      <c r="B1639" t="s">
        <v>5216</v>
      </c>
      <c r="C1639" t="s">
        <v>42</v>
      </c>
      <c r="D1639" t="s">
        <v>215</v>
      </c>
      <c r="E1639" t="s">
        <v>216</v>
      </c>
      <c r="F1639" t="s">
        <v>4848</v>
      </c>
      <c r="G1639" t="s">
        <v>1092</v>
      </c>
      <c r="H1639" t="s">
        <v>10425</v>
      </c>
      <c r="I1639" s="14">
        <v>44406.563113425917</v>
      </c>
      <c r="J1639" t="s">
        <v>105</v>
      </c>
      <c r="K1639" t="s">
        <v>97</v>
      </c>
      <c r="L1639" t="s">
        <v>98</v>
      </c>
      <c r="M1639" t="s">
        <v>5217</v>
      </c>
      <c r="N1639" t="s">
        <v>98</v>
      </c>
      <c r="O1639" t="b">
        <v>0</v>
      </c>
      <c r="P1639">
        <v>2021</v>
      </c>
      <c r="Q1639" t="s">
        <v>10178</v>
      </c>
      <c r="R1639">
        <v>29</v>
      </c>
      <c r="S1639" t="s">
        <v>10168</v>
      </c>
      <c r="T1639">
        <v>13</v>
      </c>
    </row>
    <row r="1640" spans="1:20">
      <c r="A1640" s="20">
        <v>1638</v>
      </c>
      <c r="B1640" t="s">
        <v>5218</v>
      </c>
      <c r="C1640" t="s">
        <v>28</v>
      </c>
      <c r="D1640" t="s">
        <v>28</v>
      </c>
      <c r="E1640" t="s">
        <v>111</v>
      </c>
      <c r="F1640" t="s">
        <v>960</v>
      </c>
      <c r="G1640" t="s">
        <v>5219</v>
      </c>
      <c r="H1640" t="s">
        <v>11363</v>
      </c>
      <c r="I1640" s="14">
        <v>44406.572222222218</v>
      </c>
      <c r="J1640" t="s">
        <v>105</v>
      </c>
      <c r="K1640" t="s">
        <v>97</v>
      </c>
      <c r="L1640" t="s">
        <v>98</v>
      </c>
      <c r="M1640" t="s">
        <v>5220</v>
      </c>
      <c r="N1640" t="s">
        <v>98</v>
      </c>
      <c r="O1640" t="b">
        <v>0</v>
      </c>
      <c r="P1640">
        <v>2021</v>
      </c>
      <c r="Q1640" t="s">
        <v>10178</v>
      </c>
      <c r="R1640">
        <v>29</v>
      </c>
      <c r="S1640" t="s">
        <v>10168</v>
      </c>
      <c r="T1640">
        <v>13</v>
      </c>
    </row>
    <row r="1641" spans="1:20">
      <c r="A1641" s="20">
        <v>1639</v>
      </c>
      <c r="B1641" t="s">
        <v>5221</v>
      </c>
      <c r="C1641" t="s">
        <v>42</v>
      </c>
      <c r="D1641" t="s">
        <v>215</v>
      </c>
      <c r="E1641" t="s">
        <v>216</v>
      </c>
      <c r="F1641" t="s">
        <v>5222</v>
      </c>
      <c r="G1641" t="s">
        <v>1284</v>
      </c>
      <c r="H1641" t="s">
        <v>10472</v>
      </c>
      <c r="I1641" s="14">
        <v>44406.578252314823</v>
      </c>
      <c r="J1641" t="s">
        <v>105</v>
      </c>
      <c r="K1641" t="s">
        <v>97</v>
      </c>
      <c r="L1641" t="s">
        <v>98</v>
      </c>
      <c r="M1641" t="s">
        <v>5223</v>
      </c>
      <c r="N1641" t="s">
        <v>98</v>
      </c>
      <c r="O1641" t="b">
        <v>0</v>
      </c>
      <c r="P1641">
        <v>2021</v>
      </c>
      <c r="Q1641" t="s">
        <v>10178</v>
      </c>
      <c r="R1641">
        <v>29</v>
      </c>
      <c r="S1641" t="s">
        <v>10168</v>
      </c>
      <c r="T1641">
        <v>13</v>
      </c>
    </row>
    <row r="1642" spans="1:20">
      <c r="A1642" s="20">
        <v>1640</v>
      </c>
      <c r="B1642" t="s">
        <v>5224</v>
      </c>
      <c r="C1642" t="s">
        <v>35</v>
      </c>
      <c r="D1642" t="s">
        <v>980</v>
      </c>
      <c r="E1642" t="s">
        <v>1149</v>
      </c>
      <c r="F1642" t="s">
        <v>350</v>
      </c>
      <c r="G1642" t="s">
        <v>5225</v>
      </c>
      <c r="H1642" t="s">
        <v>11364</v>
      </c>
      <c r="I1642" s="14">
        <v>44406.581909722219</v>
      </c>
      <c r="J1642" t="s">
        <v>105</v>
      </c>
      <c r="K1642" t="s">
        <v>114</v>
      </c>
      <c r="L1642" t="s">
        <v>109</v>
      </c>
      <c r="M1642" t="s">
        <v>5226</v>
      </c>
      <c r="N1642" t="s">
        <v>109</v>
      </c>
      <c r="O1642" t="b">
        <v>1</v>
      </c>
      <c r="P1642">
        <v>2021</v>
      </c>
      <c r="Q1642" t="s">
        <v>10178</v>
      </c>
      <c r="R1642">
        <v>29</v>
      </c>
      <c r="S1642" t="s">
        <v>10168</v>
      </c>
      <c r="T1642">
        <v>13</v>
      </c>
    </row>
    <row r="1643" spans="1:20">
      <c r="A1643" s="20">
        <v>1641</v>
      </c>
      <c r="B1643" t="s">
        <v>5227</v>
      </c>
      <c r="C1643" t="s">
        <v>42</v>
      </c>
      <c r="D1643" t="s">
        <v>215</v>
      </c>
      <c r="E1643" t="s">
        <v>216</v>
      </c>
      <c r="F1643" t="s">
        <v>5228</v>
      </c>
      <c r="G1643" t="s">
        <v>5229</v>
      </c>
      <c r="H1643" t="s">
        <v>11365</v>
      </c>
      <c r="I1643" s="14">
        <v>44406.595023148147</v>
      </c>
      <c r="J1643" t="s">
        <v>105</v>
      </c>
      <c r="K1643" t="s">
        <v>97</v>
      </c>
      <c r="L1643" t="s">
        <v>98</v>
      </c>
      <c r="M1643" t="s">
        <v>4239</v>
      </c>
      <c r="N1643" t="s">
        <v>98</v>
      </c>
      <c r="O1643" t="b">
        <v>0</v>
      </c>
      <c r="P1643">
        <v>2021</v>
      </c>
      <c r="Q1643" t="s">
        <v>10178</v>
      </c>
      <c r="R1643">
        <v>29</v>
      </c>
      <c r="S1643" t="s">
        <v>10168</v>
      </c>
      <c r="T1643">
        <v>14</v>
      </c>
    </row>
    <row r="1644" spans="1:20">
      <c r="A1644" s="20">
        <v>1642</v>
      </c>
      <c r="B1644" t="s">
        <v>5230</v>
      </c>
      <c r="C1644" t="s">
        <v>42</v>
      </c>
      <c r="D1644" t="s">
        <v>215</v>
      </c>
      <c r="E1644" t="s">
        <v>216</v>
      </c>
      <c r="F1644" t="s">
        <v>1893</v>
      </c>
      <c r="G1644" t="s">
        <v>5231</v>
      </c>
      <c r="H1644" t="s">
        <v>11366</v>
      </c>
      <c r="I1644" s="14">
        <v>44406.642974537041</v>
      </c>
      <c r="J1644" t="s">
        <v>105</v>
      </c>
      <c r="K1644" t="s">
        <v>97</v>
      </c>
      <c r="L1644" t="s">
        <v>98</v>
      </c>
      <c r="M1644" t="s">
        <v>4265</v>
      </c>
      <c r="N1644" t="s">
        <v>98</v>
      </c>
      <c r="O1644" t="b">
        <v>0</v>
      </c>
      <c r="P1644">
        <v>2021</v>
      </c>
      <c r="Q1644" t="s">
        <v>10178</v>
      </c>
      <c r="R1644">
        <v>29</v>
      </c>
      <c r="S1644" t="s">
        <v>10168</v>
      </c>
      <c r="T1644">
        <v>15</v>
      </c>
    </row>
    <row r="1645" spans="1:20">
      <c r="A1645" s="20">
        <v>1643</v>
      </c>
      <c r="B1645" t="s">
        <v>5232</v>
      </c>
      <c r="C1645" t="s">
        <v>44</v>
      </c>
      <c r="D1645" t="s">
        <v>507</v>
      </c>
      <c r="E1645" t="s">
        <v>508</v>
      </c>
      <c r="F1645" t="s">
        <v>4953</v>
      </c>
      <c r="G1645" t="s">
        <v>5233</v>
      </c>
      <c r="H1645" t="s">
        <v>11367</v>
      </c>
      <c r="I1645" s="14">
        <v>44406.687256944453</v>
      </c>
      <c r="J1645" t="s">
        <v>105</v>
      </c>
      <c r="K1645" t="s">
        <v>97</v>
      </c>
      <c r="L1645" t="s">
        <v>98</v>
      </c>
      <c r="M1645" t="s">
        <v>5234</v>
      </c>
      <c r="N1645" t="s">
        <v>98</v>
      </c>
      <c r="O1645" t="b">
        <v>0</v>
      </c>
      <c r="P1645">
        <v>2021</v>
      </c>
      <c r="Q1645" t="s">
        <v>10178</v>
      </c>
      <c r="R1645">
        <v>29</v>
      </c>
      <c r="S1645" t="s">
        <v>10168</v>
      </c>
      <c r="T1645">
        <v>16</v>
      </c>
    </row>
    <row r="1646" spans="1:20">
      <c r="A1646" s="20">
        <v>1644</v>
      </c>
      <c r="B1646" t="s">
        <v>5235</v>
      </c>
      <c r="C1646" t="s">
        <v>42</v>
      </c>
      <c r="D1646" t="s">
        <v>215</v>
      </c>
      <c r="E1646" t="s">
        <v>216</v>
      </c>
      <c r="F1646" t="s">
        <v>4124</v>
      </c>
      <c r="G1646" t="s">
        <v>5236</v>
      </c>
      <c r="H1646" t="s">
        <v>11368</v>
      </c>
      <c r="I1646" s="14">
        <v>44406.693124999998</v>
      </c>
      <c r="J1646" t="s">
        <v>105</v>
      </c>
      <c r="K1646" t="s">
        <v>114</v>
      </c>
      <c r="L1646" t="s">
        <v>98</v>
      </c>
      <c r="M1646" t="s">
        <v>4256</v>
      </c>
      <c r="N1646" t="s">
        <v>98</v>
      </c>
      <c r="O1646" t="b">
        <v>0</v>
      </c>
      <c r="P1646">
        <v>2021</v>
      </c>
      <c r="Q1646" t="s">
        <v>10178</v>
      </c>
      <c r="R1646">
        <v>29</v>
      </c>
      <c r="S1646" t="s">
        <v>10168</v>
      </c>
      <c r="T1646">
        <v>16</v>
      </c>
    </row>
    <row r="1647" spans="1:20">
      <c r="A1647" s="20">
        <v>1645</v>
      </c>
      <c r="B1647" t="s">
        <v>5237</v>
      </c>
      <c r="C1647" t="s">
        <v>42</v>
      </c>
      <c r="D1647" t="s">
        <v>215</v>
      </c>
      <c r="E1647" t="s">
        <v>216</v>
      </c>
      <c r="F1647" t="s">
        <v>2560</v>
      </c>
      <c r="G1647" t="s">
        <v>1092</v>
      </c>
      <c r="H1647" t="s">
        <v>10425</v>
      </c>
      <c r="I1647" s="14">
        <v>44406.71497685185</v>
      </c>
      <c r="J1647" t="s">
        <v>105</v>
      </c>
      <c r="K1647" t="s">
        <v>97</v>
      </c>
      <c r="L1647" t="s">
        <v>98</v>
      </c>
      <c r="M1647" t="s">
        <v>4961</v>
      </c>
      <c r="N1647" t="s">
        <v>98</v>
      </c>
      <c r="O1647" t="b">
        <v>0</v>
      </c>
      <c r="P1647">
        <v>2021</v>
      </c>
      <c r="Q1647" t="s">
        <v>10178</v>
      </c>
      <c r="R1647">
        <v>29</v>
      </c>
      <c r="S1647" t="s">
        <v>10168</v>
      </c>
      <c r="T1647">
        <v>17</v>
      </c>
    </row>
    <row r="1648" spans="1:20">
      <c r="A1648" s="20">
        <v>1646</v>
      </c>
      <c r="B1648" t="s">
        <v>5238</v>
      </c>
      <c r="C1648" t="s">
        <v>42</v>
      </c>
      <c r="D1648" t="s">
        <v>215</v>
      </c>
      <c r="E1648" t="s">
        <v>216</v>
      </c>
      <c r="F1648" t="s">
        <v>719</v>
      </c>
      <c r="G1648" t="s">
        <v>5239</v>
      </c>
      <c r="H1648" t="s">
        <v>11369</v>
      </c>
      <c r="I1648" s="14">
        <v>44406.714942129627</v>
      </c>
      <c r="J1648" t="s">
        <v>105</v>
      </c>
      <c r="K1648" t="s">
        <v>97</v>
      </c>
      <c r="L1648" t="s">
        <v>98</v>
      </c>
      <c r="M1648" t="s">
        <v>5240</v>
      </c>
      <c r="N1648" t="s">
        <v>98</v>
      </c>
      <c r="O1648" t="b">
        <v>0</v>
      </c>
      <c r="P1648">
        <v>2021</v>
      </c>
      <c r="Q1648" t="s">
        <v>10178</v>
      </c>
      <c r="R1648">
        <v>29</v>
      </c>
      <c r="S1648" t="s">
        <v>10168</v>
      </c>
      <c r="T1648">
        <v>17</v>
      </c>
    </row>
    <row r="1649" spans="1:20">
      <c r="A1649" s="20">
        <v>1647</v>
      </c>
      <c r="B1649" t="s">
        <v>5241</v>
      </c>
      <c r="C1649" t="s">
        <v>42</v>
      </c>
      <c r="D1649" t="s">
        <v>215</v>
      </c>
      <c r="E1649" t="s">
        <v>216</v>
      </c>
      <c r="F1649" t="s">
        <v>5242</v>
      </c>
      <c r="G1649" t="s">
        <v>5243</v>
      </c>
      <c r="H1649" t="s">
        <v>11370</v>
      </c>
      <c r="I1649" s="14">
        <v>44406.71837962963</v>
      </c>
      <c r="J1649" t="s">
        <v>105</v>
      </c>
      <c r="K1649" t="s">
        <v>97</v>
      </c>
      <c r="L1649" t="s">
        <v>98</v>
      </c>
      <c r="M1649" t="s">
        <v>5244</v>
      </c>
      <c r="N1649" t="s">
        <v>98</v>
      </c>
      <c r="O1649" t="b">
        <v>0</v>
      </c>
      <c r="P1649">
        <v>2021</v>
      </c>
      <c r="Q1649" t="s">
        <v>10178</v>
      </c>
      <c r="R1649">
        <v>29</v>
      </c>
      <c r="S1649" t="s">
        <v>10168</v>
      </c>
      <c r="T1649">
        <v>17</v>
      </c>
    </row>
    <row r="1650" spans="1:20">
      <c r="A1650" s="20">
        <v>1648</v>
      </c>
      <c r="B1650" t="s">
        <v>5245</v>
      </c>
      <c r="C1650" t="s">
        <v>42</v>
      </c>
      <c r="D1650" t="s">
        <v>215</v>
      </c>
      <c r="E1650" t="s">
        <v>216</v>
      </c>
      <c r="F1650" t="s">
        <v>719</v>
      </c>
      <c r="G1650" t="s">
        <v>5246</v>
      </c>
      <c r="H1650" t="s">
        <v>11371</v>
      </c>
      <c r="I1650" s="14">
        <v>44406.721631944441</v>
      </c>
      <c r="J1650" t="s">
        <v>105</v>
      </c>
      <c r="K1650" t="s">
        <v>97</v>
      </c>
      <c r="L1650" t="s">
        <v>98</v>
      </c>
      <c r="M1650" t="s">
        <v>5247</v>
      </c>
      <c r="N1650" t="s">
        <v>98</v>
      </c>
      <c r="O1650" t="b">
        <v>0</v>
      </c>
      <c r="P1650">
        <v>2021</v>
      </c>
      <c r="Q1650" t="s">
        <v>10178</v>
      </c>
      <c r="R1650">
        <v>29</v>
      </c>
      <c r="S1650" t="s">
        <v>10168</v>
      </c>
      <c r="T1650">
        <v>17</v>
      </c>
    </row>
    <row r="1651" spans="1:20">
      <c r="A1651" s="20">
        <v>1649</v>
      </c>
      <c r="B1651" t="s">
        <v>5248</v>
      </c>
      <c r="C1651" t="s">
        <v>42</v>
      </c>
      <c r="D1651" t="s">
        <v>215</v>
      </c>
      <c r="E1651" t="s">
        <v>216</v>
      </c>
      <c r="F1651" t="s">
        <v>5249</v>
      </c>
      <c r="G1651" t="s">
        <v>4255</v>
      </c>
      <c r="H1651" t="s">
        <v>11142</v>
      </c>
      <c r="I1651" s="14">
        <v>44406.723043981481</v>
      </c>
      <c r="J1651" t="s">
        <v>105</v>
      </c>
      <c r="K1651" t="s">
        <v>97</v>
      </c>
      <c r="L1651" t="s">
        <v>98</v>
      </c>
      <c r="M1651" t="s">
        <v>4265</v>
      </c>
      <c r="N1651" t="s">
        <v>98</v>
      </c>
      <c r="O1651" t="b">
        <v>0</v>
      </c>
      <c r="P1651">
        <v>2021</v>
      </c>
      <c r="Q1651" t="s">
        <v>10178</v>
      </c>
      <c r="R1651">
        <v>29</v>
      </c>
      <c r="S1651" t="s">
        <v>10168</v>
      </c>
      <c r="T1651">
        <v>17</v>
      </c>
    </row>
    <row r="1652" spans="1:20">
      <c r="A1652" s="20">
        <v>1650</v>
      </c>
      <c r="B1652" t="s">
        <v>5250</v>
      </c>
      <c r="C1652" t="s">
        <v>42</v>
      </c>
      <c r="D1652" t="s">
        <v>215</v>
      </c>
      <c r="E1652" t="s">
        <v>216</v>
      </c>
      <c r="F1652" t="s">
        <v>4303</v>
      </c>
      <c r="G1652" t="s">
        <v>5251</v>
      </c>
      <c r="H1652" t="s">
        <v>11372</v>
      </c>
      <c r="I1652" s="14">
        <v>44406.728402777779</v>
      </c>
      <c r="J1652" t="s">
        <v>105</v>
      </c>
      <c r="K1652" t="s">
        <v>97</v>
      </c>
      <c r="L1652" t="s">
        <v>98</v>
      </c>
      <c r="M1652" t="s">
        <v>4961</v>
      </c>
      <c r="N1652" t="s">
        <v>98</v>
      </c>
      <c r="O1652" t="b">
        <v>0</v>
      </c>
      <c r="P1652">
        <v>2021</v>
      </c>
      <c r="Q1652" t="s">
        <v>10178</v>
      </c>
      <c r="R1652">
        <v>29</v>
      </c>
      <c r="S1652" t="s">
        <v>10168</v>
      </c>
      <c r="T1652">
        <v>17</v>
      </c>
    </row>
    <row r="1653" spans="1:20">
      <c r="A1653" s="20">
        <v>1651</v>
      </c>
      <c r="B1653" t="s">
        <v>5252</v>
      </c>
      <c r="C1653" t="s">
        <v>42</v>
      </c>
      <c r="D1653" t="s">
        <v>215</v>
      </c>
      <c r="E1653" t="s">
        <v>216</v>
      </c>
      <c r="F1653" t="s">
        <v>5253</v>
      </c>
      <c r="G1653" t="s">
        <v>3684</v>
      </c>
      <c r="H1653" t="s">
        <v>11024</v>
      </c>
      <c r="I1653" s="14">
        <v>44406.734143518523</v>
      </c>
      <c r="J1653" t="s">
        <v>105</v>
      </c>
      <c r="K1653" t="s">
        <v>97</v>
      </c>
      <c r="L1653" t="s">
        <v>98</v>
      </c>
      <c r="M1653" t="s">
        <v>5254</v>
      </c>
      <c r="N1653" t="s">
        <v>98</v>
      </c>
      <c r="O1653" t="b">
        <v>0</v>
      </c>
      <c r="P1653">
        <v>2021</v>
      </c>
      <c r="Q1653" t="s">
        <v>10178</v>
      </c>
      <c r="R1653">
        <v>29</v>
      </c>
      <c r="S1653" t="s">
        <v>10168</v>
      </c>
      <c r="T1653">
        <v>17</v>
      </c>
    </row>
    <row r="1654" spans="1:20">
      <c r="A1654" s="20">
        <v>1652</v>
      </c>
      <c r="B1654" t="s">
        <v>5255</v>
      </c>
      <c r="C1654" t="s">
        <v>42</v>
      </c>
      <c r="D1654" t="s">
        <v>215</v>
      </c>
      <c r="E1654" t="s">
        <v>216</v>
      </c>
      <c r="F1654" t="s">
        <v>1510</v>
      </c>
      <c r="G1654" t="s">
        <v>5256</v>
      </c>
      <c r="H1654" t="s">
        <v>11373</v>
      </c>
      <c r="I1654" s="14">
        <v>44406.747719907413</v>
      </c>
      <c r="J1654" t="s">
        <v>105</v>
      </c>
      <c r="K1654" t="s">
        <v>97</v>
      </c>
      <c r="L1654" t="s">
        <v>98</v>
      </c>
      <c r="M1654" t="s">
        <v>4256</v>
      </c>
      <c r="N1654" t="s">
        <v>98</v>
      </c>
      <c r="O1654" t="b">
        <v>0</v>
      </c>
      <c r="P1654">
        <v>2021</v>
      </c>
      <c r="Q1654" t="s">
        <v>10178</v>
      </c>
      <c r="R1654">
        <v>29</v>
      </c>
      <c r="S1654" t="s">
        <v>10168</v>
      </c>
      <c r="T1654">
        <v>17</v>
      </c>
    </row>
    <row r="1655" spans="1:20">
      <c r="A1655" s="20">
        <v>1653</v>
      </c>
      <c r="B1655" t="s">
        <v>5257</v>
      </c>
      <c r="C1655" t="s">
        <v>42</v>
      </c>
      <c r="D1655" t="s">
        <v>215</v>
      </c>
      <c r="E1655" t="s">
        <v>216</v>
      </c>
      <c r="F1655" t="s">
        <v>719</v>
      </c>
      <c r="G1655" t="s">
        <v>5246</v>
      </c>
      <c r="H1655" t="s">
        <v>11371</v>
      </c>
      <c r="I1655" s="14">
        <v>44406.753298611111</v>
      </c>
      <c r="J1655" t="s">
        <v>105</v>
      </c>
      <c r="K1655" t="s">
        <v>97</v>
      </c>
      <c r="L1655" t="s">
        <v>98</v>
      </c>
      <c r="M1655" t="s">
        <v>5258</v>
      </c>
      <c r="N1655" t="s">
        <v>98</v>
      </c>
      <c r="O1655" t="b">
        <v>0</v>
      </c>
      <c r="P1655">
        <v>2021</v>
      </c>
      <c r="Q1655" t="s">
        <v>10178</v>
      </c>
      <c r="R1655">
        <v>29</v>
      </c>
      <c r="S1655" t="s">
        <v>10168</v>
      </c>
      <c r="T1655">
        <v>18</v>
      </c>
    </row>
    <row r="1656" spans="1:20">
      <c r="A1656" s="20">
        <v>1654</v>
      </c>
      <c r="B1656" t="s">
        <v>5259</v>
      </c>
      <c r="C1656" t="s">
        <v>42</v>
      </c>
      <c r="D1656" t="s">
        <v>215</v>
      </c>
      <c r="E1656" t="s">
        <v>216</v>
      </c>
      <c r="F1656" t="s">
        <v>509</v>
      </c>
      <c r="G1656" t="s">
        <v>1092</v>
      </c>
      <c r="H1656" t="s">
        <v>10425</v>
      </c>
      <c r="I1656" s="14">
        <v>44406.769444444442</v>
      </c>
      <c r="J1656" t="s">
        <v>105</v>
      </c>
      <c r="K1656" t="s">
        <v>97</v>
      </c>
      <c r="L1656" t="s">
        <v>98</v>
      </c>
      <c r="M1656" t="s">
        <v>5260</v>
      </c>
      <c r="N1656" t="s">
        <v>98</v>
      </c>
      <c r="O1656" t="b">
        <v>0</v>
      </c>
      <c r="P1656">
        <v>2021</v>
      </c>
      <c r="Q1656" t="s">
        <v>10178</v>
      </c>
      <c r="R1656">
        <v>29</v>
      </c>
      <c r="S1656" t="s">
        <v>10168</v>
      </c>
      <c r="T1656">
        <v>18</v>
      </c>
    </row>
    <row r="1657" spans="1:20">
      <c r="A1657" s="20">
        <v>1655</v>
      </c>
      <c r="B1657" t="s">
        <v>5261</v>
      </c>
      <c r="C1657" t="s">
        <v>42</v>
      </c>
      <c r="D1657" t="s">
        <v>92</v>
      </c>
      <c r="E1657" t="s">
        <v>186</v>
      </c>
      <c r="F1657" t="s">
        <v>1893</v>
      </c>
      <c r="G1657" t="s">
        <v>188</v>
      </c>
      <c r="H1657" t="s">
        <v>10208</v>
      </c>
      <c r="I1657" s="14">
        <v>44406.782430555562</v>
      </c>
      <c r="J1657" t="s">
        <v>105</v>
      </c>
      <c r="K1657" t="s">
        <v>97</v>
      </c>
      <c r="L1657" t="s">
        <v>98</v>
      </c>
      <c r="M1657" t="s">
        <v>5262</v>
      </c>
      <c r="N1657" t="s">
        <v>98</v>
      </c>
      <c r="O1657" t="b">
        <v>0</v>
      </c>
      <c r="P1657">
        <v>2021</v>
      </c>
      <c r="Q1657" t="s">
        <v>10178</v>
      </c>
      <c r="R1657">
        <v>29</v>
      </c>
      <c r="S1657" t="s">
        <v>10168</v>
      </c>
      <c r="T1657">
        <v>18</v>
      </c>
    </row>
    <row r="1658" spans="1:20">
      <c r="A1658" s="20">
        <v>1656</v>
      </c>
      <c r="B1658" t="s">
        <v>5263</v>
      </c>
      <c r="C1658" t="s">
        <v>42</v>
      </c>
      <c r="D1658" t="s">
        <v>92</v>
      </c>
      <c r="E1658" t="s">
        <v>93</v>
      </c>
      <c r="F1658" t="s">
        <v>1315</v>
      </c>
      <c r="G1658" t="s">
        <v>899</v>
      </c>
      <c r="H1658" t="s">
        <v>10372</v>
      </c>
      <c r="I1658" s="14">
        <v>44406.813715277778</v>
      </c>
      <c r="J1658" t="s">
        <v>105</v>
      </c>
      <c r="K1658" t="s">
        <v>97</v>
      </c>
      <c r="L1658" t="s">
        <v>98</v>
      </c>
      <c r="M1658" t="s">
        <v>5264</v>
      </c>
      <c r="N1658" t="s">
        <v>98</v>
      </c>
      <c r="O1658" t="b">
        <v>0</v>
      </c>
      <c r="P1658">
        <v>2021</v>
      </c>
      <c r="Q1658" t="s">
        <v>10178</v>
      </c>
      <c r="R1658">
        <v>29</v>
      </c>
      <c r="S1658" t="s">
        <v>10168</v>
      </c>
      <c r="T1658">
        <v>19</v>
      </c>
    </row>
    <row r="1659" spans="1:20">
      <c r="A1659" s="20">
        <v>1657</v>
      </c>
      <c r="B1659" t="s">
        <v>5265</v>
      </c>
      <c r="C1659" t="s">
        <v>42</v>
      </c>
      <c r="D1659" t="s">
        <v>215</v>
      </c>
      <c r="E1659" t="s">
        <v>216</v>
      </c>
      <c r="F1659" t="s">
        <v>5266</v>
      </c>
      <c r="G1659" t="s">
        <v>5267</v>
      </c>
      <c r="H1659" t="s">
        <v>11374</v>
      </c>
      <c r="I1659" s="14">
        <v>44406.817465277767</v>
      </c>
      <c r="J1659" t="s">
        <v>105</v>
      </c>
      <c r="K1659" t="s">
        <v>97</v>
      </c>
      <c r="L1659" t="s">
        <v>98</v>
      </c>
      <c r="M1659" t="s">
        <v>5268</v>
      </c>
      <c r="N1659" t="s">
        <v>98</v>
      </c>
      <c r="O1659" t="b">
        <v>0</v>
      </c>
      <c r="P1659">
        <v>2021</v>
      </c>
      <c r="Q1659" t="s">
        <v>10178</v>
      </c>
      <c r="R1659">
        <v>29</v>
      </c>
      <c r="S1659" t="s">
        <v>10168</v>
      </c>
      <c r="T1659">
        <v>19</v>
      </c>
    </row>
    <row r="1660" spans="1:20">
      <c r="A1660" s="20">
        <v>1658</v>
      </c>
      <c r="B1660" t="s">
        <v>5269</v>
      </c>
      <c r="C1660" t="s">
        <v>42</v>
      </c>
      <c r="D1660" t="s">
        <v>92</v>
      </c>
      <c r="E1660" t="s">
        <v>93</v>
      </c>
      <c r="F1660" t="s">
        <v>4330</v>
      </c>
      <c r="G1660" t="s">
        <v>5270</v>
      </c>
      <c r="H1660" t="s">
        <v>11375</v>
      </c>
      <c r="I1660" s="14">
        <v>44406.864317129628</v>
      </c>
      <c r="J1660" t="s">
        <v>105</v>
      </c>
      <c r="K1660" t="s">
        <v>97</v>
      </c>
      <c r="L1660" t="s">
        <v>98</v>
      </c>
      <c r="M1660" t="s">
        <v>5271</v>
      </c>
      <c r="N1660" t="s">
        <v>98</v>
      </c>
      <c r="O1660" t="b">
        <v>0</v>
      </c>
      <c r="P1660">
        <v>2021</v>
      </c>
      <c r="Q1660" t="s">
        <v>10178</v>
      </c>
      <c r="R1660">
        <v>29</v>
      </c>
      <c r="S1660" t="s">
        <v>10168</v>
      </c>
      <c r="T1660">
        <v>20</v>
      </c>
    </row>
    <row r="1661" spans="1:20">
      <c r="A1661" s="20">
        <v>1659</v>
      </c>
      <c r="B1661" t="s">
        <v>5272</v>
      </c>
      <c r="C1661" t="s">
        <v>42</v>
      </c>
      <c r="D1661" t="s">
        <v>1857</v>
      </c>
      <c r="E1661" t="s">
        <v>1858</v>
      </c>
      <c r="F1661" t="s">
        <v>2620</v>
      </c>
      <c r="G1661" t="s">
        <v>5273</v>
      </c>
      <c r="H1661" t="s">
        <v>11376</v>
      </c>
      <c r="I1661" s="14">
        <v>44406.887881944444</v>
      </c>
      <c r="J1661" t="s">
        <v>105</v>
      </c>
      <c r="K1661" t="s">
        <v>97</v>
      </c>
      <c r="L1661" t="s">
        <v>98</v>
      </c>
      <c r="M1661" t="s">
        <v>4666</v>
      </c>
      <c r="N1661" t="s">
        <v>98</v>
      </c>
      <c r="O1661" t="b">
        <v>0</v>
      </c>
      <c r="P1661">
        <v>2021</v>
      </c>
      <c r="Q1661" t="s">
        <v>10178</v>
      </c>
      <c r="R1661">
        <v>29</v>
      </c>
      <c r="S1661" t="s">
        <v>10168</v>
      </c>
      <c r="T1661">
        <v>21</v>
      </c>
    </row>
    <row r="1662" spans="1:20">
      <c r="A1662" s="20">
        <v>1660</v>
      </c>
      <c r="B1662" t="s">
        <v>5274</v>
      </c>
      <c r="C1662" t="s">
        <v>42</v>
      </c>
      <c r="D1662" t="s">
        <v>92</v>
      </c>
      <c r="E1662" t="s">
        <v>186</v>
      </c>
      <c r="F1662" t="s">
        <v>5064</v>
      </c>
      <c r="G1662" t="s">
        <v>5275</v>
      </c>
      <c r="H1662" t="s">
        <v>11377</v>
      </c>
      <c r="I1662" s="14">
        <v>44407.463645833333</v>
      </c>
      <c r="J1662" t="s">
        <v>105</v>
      </c>
      <c r="K1662" t="s">
        <v>97</v>
      </c>
      <c r="L1662" t="s">
        <v>98</v>
      </c>
      <c r="M1662" t="s">
        <v>5276</v>
      </c>
      <c r="N1662" t="s">
        <v>98</v>
      </c>
      <c r="O1662" t="b">
        <v>0</v>
      </c>
      <c r="P1662">
        <v>2021</v>
      </c>
      <c r="Q1662" t="s">
        <v>10178</v>
      </c>
      <c r="R1662">
        <v>30</v>
      </c>
      <c r="S1662" t="s">
        <v>10169</v>
      </c>
      <c r="T1662">
        <v>11</v>
      </c>
    </row>
    <row r="1663" spans="1:20">
      <c r="A1663" s="20">
        <v>1661</v>
      </c>
      <c r="B1663" t="s">
        <v>5277</v>
      </c>
      <c r="C1663" t="s">
        <v>42</v>
      </c>
      <c r="D1663" t="s">
        <v>215</v>
      </c>
      <c r="E1663" t="s">
        <v>216</v>
      </c>
      <c r="F1663" t="s">
        <v>5278</v>
      </c>
      <c r="G1663" t="s">
        <v>5207</v>
      </c>
      <c r="H1663" t="s">
        <v>11361</v>
      </c>
      <c r="I1663" s="14">
        <v>44407.51</v>
      </c>
      <c r="J1663" t="s">
        <v>105</v>
      </c>
      <c r="K1663" t="s">
        <v>97</v>
      </c>
      <c r="L1663" t="s">
        <v>98</v>
      </c>
      <c r="M1663" t="s">
        <v>5279</v>
      </c>
      <c r="N1663" t="s">
        <v>98</v>
      </c>
      <c r="O1663" t="b">
        <v>0</v>
      </c>
      <c r="P1663">
        <v>2021</v>
      </c>
      <c r="Q1663" t="s">
        <v>10178</v>
      </c>
      <c r="R1663">
        <v>30</v>
      </c>
      <c r="S1663" t="s">
        <v>10169</v>
      </c>
      <c r="T1663">
        <v>12</v>
      </c>
    </row>
    <row r="1664" spans="1:20">
      <c r="A1664" s="20">
        <v>1662</v>
      </c>
      <c r="B1664" t="s">
        <v>5280</v>
      </c>
      <c r="C1664" t="s">
        <v>42</v>
      </c>
      <c r="D1664" t="s">
        <v>92</v>
      </c>
      <c r="E1664" t="s">
        <v>895</v>
      </c>
      <c r="F1664" t="s">
        <v>1207</v>
      </c>
      <c r="G1664" t="s">
        <v>5281</v>
      </c>
      <c r="H1664" t="s">
        <v>11378</v>
      </c>
      <c r="I1664" s="14">
        <v>44407.547199074077</v>
      </c>
      <c r="J1664" t="s">
        <v>105</v>
      </c>
      <c r="K1664" t="s">
        <v>97</v>
      </c>
      <c r="L1664" t="s">
        <v>98</v>
      </c>
      <c r="M1664" t="s">
        <v>5282</v>
      </c>
      <c r="N1664" t="s">
        <v>98</v>
      </c>
      <c r="O1664" t="b">
        <v>0</v>
      </c>
      <c r="P1664">
        <v>2021</v>
      </c>
      <c r="Q1664" t="s">
        <v>10178</v>
      </c>
      <c r="R1664">
        <v>30</v>
      </c>
      <c r="S1664" t="s">
        <v>10169</v>
      </c>
      <c r="T1664">
        <v>13</v>
      </c>
    </row>
    <row r="1665" spans="1:20">
      <c r="A1665" s="20">
        <v>1663</v>
      </c>
      <c r="B1665" t="s">
        <v>5283</v>
      </c>
      <c r="C1665" t="s">
        <v>39</v>
      </c>
      <c r="D1665" t="s">
        <v>175</v>
      </c>
      <c r="E1665" t="s">
        <v>176</v>
      </c>
      <c r="F1665" t="s">
        <v>1026</v>
      </c>
      <c r="G1665" t="s">
        <v>919</v>
      </c>
      <c r="H1665" t="s">
        <v>10378</v>
      </c>
      <c r="I1665" s="14">
        <v>44407.556597222218</v>
      </c>
      <c r="J1665" t="s">
        <v>105</v>
      </c>
      <c r="K1665" t="s">
        <v>97</v>
      </c>
      <c r="L1665" t="s">
        <v>98</v>
      </c>
      <c r="M1665" t="s">
        <v>5284</v>
      </c>
      <c r="N1665" t="s">
        <v>98</v>
      </c>
      <c r="O1665" t="b">
        <v>0</v>
      </c>
      <c r="P1665">
        <v>2021</v>
      </c>
      <c r="Q1665" t="s">
        <v>10178</v>
      </c>
      <c r="R1665">
        <v>30</v>
      </c>
      <c r="S1665" t="s">
        <v>10169</v>
      </c>
      <c r="T1665">
        <v>13</v>
      </c>
    </row>
    <row r="1666" spans="1:20">
      <c r="A1666" s="20">
        <v>1664</v>
      </c>
      <c r="B1666" t="s">
        <v>5285</v>
      </c>
      <c r="C1666" t="s">
        <v>44</v>
      </c>
      <c r="D1666" t="s">
        <v>507</v>
      </c>
      <c r="E1666" t="s">
        <v>508</v>
      </c>
      <c r="F1666" t="s">
        <v>5286</v>
      </c>
      <c r="G1666" t="s">
        <v>5287</v>
      </c>
      <c r="H1666" t="s">
        <v>11379</v>
      </c>
      <c r="I1666" s="14">
        <v>44407.647303240738</v>
      </c>
      <c r="J1666" t="s">
        <v>105</v>
      </c>
      <c r="K1666" t="s">
        <v>97</v>
      </c>
      <c r="L1666" t="s">
        <v>98</v>
      </c>
      <c r="M1666" t="s">
        <v>5288</v>
      </c>
      <c r="N1666" t="s">
        <v>98</v>
      </c>
      <c r="O1666" t="b">
        <v>0</v>
      </c>
      <c r="P1666">
        <v>2021</v>
      </c>
      <c r="Q1666" t="s">
        <v>10178</v>
      </c>
      <c r="R1666">
        <v>30</v>
      </c>
      <c r="S1666" t="s">
        <v>10169</v>
      </c>
      <c r="T1666">
        <v>15</v>
      </c>
    </row>
    <row r="1667" spans="1:20">
      <c r="A1667" s="20">
        <v>1665</v>
      </c>
      <c r="B1667" t="s">
        <v>5289</v>
      </c>
      <c r="C1667" t="s">
        <v>42</v>
      </c>
      <c r="D1667" t="s">
        <v>375</v>
      </c>
      <c r="E1667" t="s">
        <v>376</v>
      </c>
      <c r="F1667" t="s">
        <v>3340</v>
      </c>
      <c r="G1667" t="s">
        <v>4585</v>
      </c>
      <c r="H1667" t="s">
        <v>11215</v>
      </c>
      <c r="I1667" s="14">
        <v>44407.651041666657</v>
      </c>
      <c r="J1667" t="s">
        <v>105</v>
      </c>
      <c r="K1667" t="s">
        <v>97</v>
      </c>
      <c r="L1667" t="s">
        <v>98</v>
      </c>
      <c r="M1667" t="s">
        <v>5290</v>
      </c>
      <c r="N1667" t="s">
        <v>98</v>
      </c>
      <c r="O1667" t="b">
        <v>0</v>
      </c>
      <c r="P1667">
        <v>2021</v>
      </c>
      <c r="Q1667" t="s">
        <v>10178</v>
      </c>
      <c r="R1667">
        <v>30</v>
      </c>
      <c r="S1667" t="s">
        <v>10169</v>
      </c>
      <c r="T1667">
        <v>15</v>
      </c>
    </row>
    <row r="1668" spans="1:20">
      <c r="A1668" s="20">
        <v>1666</v>
      </c>
      <c r="B1668" t="s">
        <v>5291</v>
      </c>
      <c r="C1668" t="s">
        <v>42</v>
      </c>
      <c r="D1668" t="s">
        <v>215</v>
      </c>
      <c r="E1668" t="s">
        <v>216</v>
      </c>
      <c r="F1668" t="s">
        <v>4199</v>
      </c>
      <c r="G1668" t="s">
        <v>5292</v>
      </c>
      <c r="H1668" t="s">
        <v>11380</v>
      </c>
      <c r="I1668" s="14">
        <v>44407.656712962962</v>
      </c>
      <c r="J1668" t="s">
        <v>105</v>
      </c>
      <c r="K1668" t="s">
        <v>97</v>
      </c>
      <c r="L1668" t="s">
        <v>98</v>
      </c>
      <c r="M1668" t="s">
        <v>5293</v>
      </c>
      <c r="N1668" t="s">
        <v>98</v>
      </c>
      <c r="O1668" t="b">
        <v>0</v>
      </c>
      <c r="P1668">
        <v>2021</v>
      </c>
      <c r="Q1668" t="s">
        <v>10178</v>
      </c>
      <c r="R1668">
        <v>30</v>
      </c>
      <c r="S1668" t="s">
        <v>10169</v>
      </c>
      <c r="T1668">
        <v>15</v>
      </c>
    </row>
    <row r="1669" spans="1:20">
      <c r="A1669" s="20">
        <v>1667</v>
      </c>
      <c r="B1669" t="s">
        <v>5294</v>
      </c>
      <c r="C1669" t="s">
        <v>42</v>
      </c>
      <c r="D1669" t="s">
        <v>165</v>
      </c>
      <c r="E1669" t="s">
        <v>165</v>
      </c>
      <c r="F1669" t="s">
        <v>5295</v>
      </c>
      <c r="G1669" t="s">
        <v>5296</v>
      </c>
      <c r="H1669" t="s">
        <v>11381</v>
      </c>
      <c r="I1669" s="14">
        <v>44407.720081018517</v>
      </c>
      <c r="J1669" t="s">
        <v>105</v>
      </c>
      <c r="K1669" t="s">
        <v>114</v>
      </c>
      <c r="L1669" t="s">
        <v>98</v>
      </c>
      <c r="M1669" t="s">
        <v>5297</v>
      </c>
      <c r="N1669" t="s">
        <v>98</v>
      </c>
      <c r="O1669" t="b">
        <v>0</v>
      </c>
      <c r="P1669">
        <v>2021</v>
      </c>
      <c r="Q1669" t="s">
        <v>10178</v>
      </c>
      <c r="R1669">
        <v>30</v>
      </c>
      <c r="S1669" t="s">
        <v>10169</v>
      </c>
      <c r="T1669">
        <v>17</v>
      </c>
    </row>
    <row r="1670" spans="1:20">
      <c r="A1670" s="20">
        <v>1668</v>
      </c>
      <c r="B1670" t="s">
        <v>5298</v>
      </c>
      <c r="C1670" t="s">
        <v>44</v>
      </c>
      <c r="D1670" t="s">
        <v>507</v>
      </c>
      <c r="E1670" t="s">
        <v>508</v>
      </c>
      <c r="F1670" t="s">
        <v>2933</v>
      </c>
      <c r="G1670" t="s">
        <v>5299</v>
      </c>
      <c r="H1670" t="s">
        <v>11382</v>
      </c>
      <c r="I1670" s="14">
        <v>44407.726215277777</v>
      </c>
      <c r="J1670" t="s">
        <v>105</v>
      </c>
      <c r="K1670" t="s">
        <v>97</v>
      </c>
      <c r="L1670" t="s">
        <v>98</v>
      </c>
      <c r="M1670" t="s">
        <v>5300</v>
      </c>
      <c r="N1670" t="s">
        <v>98</v>
      </c>
      <c r="O1670" t="b">
        <v>0</v>
      </c>
      <c r="P1670">
        <v>2021</v>
      </c>
      <c r="Q1670" t="s">
        <v>10178</v>
      </c>
      <c r="R1670">
        <v>30</v>
      </c>
      <c r="S1670" t="s">
        <v>10169</v>
      </c>
      <c r="T1670">
        <v>17</v>
      </c>
    </row>
    <row r="1671" spans="1:20">
      <c r="A1671" s="20">
        <v>1669</v>
      </c>
      <c r="B1671" t="s">
        <v>5301</v>
      </c>
      <c r="C1671" t="s">
        <v>42</v>
      </c>
      <c r="D1671" t="s">
        <v>92</v>
      </c>
      <c r="E1671" t="s">
        <v>895</v>
      </c>
      <c r="F1671" t="s">
        <v>5302</v>
      </c>
      <c r="G1671" t="s">
        <v>702</v>
      </c>
      <c r="H1671" t="s">
        <v>10325</v>
      </c>
      <c r="I1671" s="14">
        <v>44408.46429398148</v>
      </c>
      <c r="J1671" t="s">
        <v>105</v>
      </c>
      <c r="K1671" t="s">
        <v>97</v>
      </c>
      <c r="L1671" t="s">
        <v>98</v>
      </c>
      <c r="M1671" t="s">
        <v>5303</v>
      </c>
      <c r="N1671" t="s">
        <v>98</v>
      </c>
      <c r="O1671" t="b">
        <v>0</v>
      </c>
      <c r="P1671">
        <v>2021</v>
      </c>
      <c r="Q1671" t="s">
        <v>10178</v>
      </c>
      <c r="R1671">
        <v>31</v>
      </c>
      <c r="S1671" t="s">
        <v>10171</v>
      </c>
      <c r="T1671">
        <v>11</v>
      </c>
    </row>
    <row r="1672" spans="1:20">
      <c r="A1672" s="20">
        <v>1670</v>
      </c>
      <c r="B1672" t="s">
        <v>5304</v>
      </c>
      <c r="C1672" t="s">
        <v>42</v>
      </c>
      <c r="D1672" t="s">
        <v>375</v>
      </c>
      <c r="E1672" t="s">
        <v>376</v>
      </c>
      <c r="F1672" t="s">
        <v>5305</v>
      </c>
      <c r="G1672" t="s">
        <v>5306</v>
      </c>
      <c r="H1672" t="s">
        <v>11383</v>
      </c>
      <c r="I1672" s="14">
        <v>44408.498541666668</v>
      </c>
      <c r="J1672" t="s">
        <v>105</v>
      </c>
      <c r="K1672" t="s">
        <v>114</v>
      </c>
      <c r="L1672" t="s">
        <v>98</v>
      </c>
      <c r="M1672" t="s">
        <v>5307</v>
      </c>
      <c r="N1672" t="s">
        <v>98</v>
      </c>
      <c r="O1672" t="b">
        <v>0</v>
      </c>
      <c r="P1672">
        <v>2021</v>
      </c>
      <c r="Q1672" t="s">
        <v>10178</v>
      </c>
      <c r="R1672">
        <v>31</v>
      </c>
      <c r="S1672" t="s">
        <v>10171</v>
      </c>
      <c r="T1672">
        <v>11</v>
      </c>
    </row>
    <row r="1673" spans="1:20">
      <c r="A1673" s="20">
        <v>1671</v>
      </c>
      <c r="B1673" t="s">
        <v>5308</v>
      </c>
      <c r="C1673" t="s">
        <v>42</v>
      </c>
      <c r="D1673" t="s">
        <v>375</v>
      </c>
      <c r="E1673" t="s">
        <v>376</v>
      </c>
      <c r="F1673" t="s">
        <v>5309</v>
      </c>
      <c r="G1673" t="s">
        <v>5001</v>
      </c>
      <c r="H1673" t="s">
        <v>11312</v>
      </c>
      <c r="I1673" s="14">
        <v>44408.513124999998</v>
      </c>
      <c r="J1673" t="s">
        <v>105</v>
      </c>
      <c r="K1673" t="s">
        <v>114</v>
      </c>
      <c r="L1673" t="s">
        <v>98</v>
      </c>
      <c r="M1673" t="s">
        <v>5310</v>
      </c>
      <c r="N1673" t="s">
        <v>98</v>
      </c>
      <c r="O1673" t="b">
        <v>0</v>
      </c>
      <c r="P1673">
        <v>2021</v>
      </c>
      <c r="Q1673" t="s">
        <v>10178</v>
      </c>
      <c r="R1673">
        <v>31</v>
      </c>
      <c r="S1673" t="s">
        <v>10171</v>
      </c>
      <c r="T1673">
        <v>12</v>
      </c>
    </row>
    <row r="1674" spans="1:20">
      <c r="A1674" s="20">
        <v>1672</v>
      </c>
      <c r="B1674" t="s">
        <v>5311</v>
      </c>
      <c r="C1674" t="s">
        <v>42</v>
      </c>
      <c r="D1674" t="s">
        <v>375</v>
      </c>
      <c r="E1674" t="s">
        <v>376</v>
      </c>
      <c r="F1674" t="s">
        <v>5309</v>
      </c>
      <c r="G1674" t="s">
        <v>5001</v>
      </c>
      <c r="H1674" t="s">
        <v>11312</v>
      </c>
      <c r="I1674" s="14">
        <v>44408.582928240743</v>
      </c>
      <c r="J1674" t="s">
        <v>105</v>
      </c>
      <c r="K1674" t="s">
        <v>114</v>
      </c>
      <c r="L1674" t="s">
        <v>98</v>
      </c>
      <c r="M1674" t="s">
        <v>5312</v>
      </c>
      <c r="N1674" t="s">
        <v>98</v>
      </c>
      <c r="O1674" t="b">
        <v>0</v>
      </c>
      <c r="P1674">
        <v>2021</v>
      </c>
      <c r="Q1674" t="s">
        <v>10178</v>
      </c>
      <c r="R1674">
        <v>31</v>
      </c>
      <c r="S1674" t="s">
        <v>10171</v>
      </c>
      <c r="T1674">
        <v>13</v>
      </c>
    </row>
    <row r="1675" spans="1:20">
      <c r="A1675" s="20">
        <v>1673</v>
      </c>
      <c r="B1675" t="s">
        <v>5314</v>
      </c>
      <c r="C1675" t="s">
        <v>58</v>
      </c>
      <c r="D1675" t="s">
        <v>289</v>
      </c>
      <c r="E1675" t="s">
        <v>290</v>
      </c>
      <c r="F1675" t="s">
        <v>3411</v>
      </c>
      <c r="G1675" t="s">
        <v>5315</v>
      </c>
      <c r="H1675" t="s">
        <v>11384</v>
      </c>
      <c r="I1675" s="14">
        <v>44410.393391203703</v>
      </c>
      <c r="J1675" t="s">
        <v>96</v>
      </c>
      <c r="K1675" t="s">
        <v>97</v>
      </c>
      <c r="L1675" t="s">
        <v>136</v>
      </c>
      <c r="M1675" t="s">
        <v>5316</v>
      </c>
      <c r="N1675" t="s">
        <v>136</v>
      </c>
      <c r="O1675" t="b">
        <v>0</v>
      </c>
      <c r="P1675">
        <v>2021</v>
      </c>
      <c r="Q1675" t="s">
        <v>10174</v>
      </c>
      <c r="R1675">
        <v>2</v>
      </c>
      <c r="S1675" t="s">
        <v>10165</v>
      </c>
      <c r="T1675">
        <v>9</v>
      </c>
    </row>
    <row r="1676" spans="1:20">
      <c r="A1676" s="20">
        <v>1674</v>
      </c>
      <c r="B1676" t="s">
        <v>5317</v>
      </c>
      <c r="C1676" t="s">
        <v>35</v>
      </c>
      <c r="D1676" t="s">
        <v>180</v>
      </c>
      <c r="E1676" t="s">
        <v>181</v>
      </c>
      <c r="F1676" t="s">
        <v>5318</v>
      </c>
      <c r="G1676" t="s">
        <v>5319</v>
      </c>
      <c r="H1676" t="s">
        <v>11385</v>
      </c>
      <c r="I1676" s="14">
        <v>44410.414027777777</v>
      </c>
      <c r="J1676" t="s">
        <v>96</v>
      </c>
      <c r="K1676" t="s">
        <v>97</v>
      </c>
      <c r="L1676" t="s">
        <v>109</v>
      </c>
      <c r="M1676" t="s">
        <v>5320</v>
      </c>
      <c r="N1676" t="s">
        <v>109</v>
      </c>
      <c r="O1676" t="b">
        <v>0</v>
      </c>
      <c r="P1676">
        <v>2021</v>
      </c>
      <c r="Q1676" t="s">
        <v>10174</v>
      </c>
      <c r="R1676">
        <v>2</v>
      </c>
      <c r="S1676" t="s">
        <v>10165</v>
      </c>
      <c r="T1676">
        <v>9</v>
      </c>
    </row>
    <row r="1677" spans="1:20">
      <c r="A1677" s="20">
        <v>1675</v>
      </c>
      <c r="B1677" t="s">
        <v>5321</v>
      </c>
      <c r="C1677" t="s">
        <v>35</v>
      </c>
      <c r="D1677" t="s">
        <v>180</v>
      </c>
      <c r="E1677" t="s">
        <v>181</v>
      </c>
      <c r="F1677" t="s">
        <v>1343</v>
      </c>
      <c r="G1677" t="s">
        <v>104</v>
      </c>
      <c r="H1677" t="s">
        <v>10193</v>
      </c>
      <c r="I1677" s="14">
        <v>44410.416956018518</v>
      </c>
      <c r="J1677" t="s">
        <v>96</v>
      </c>
      <c r="K1677" t="s">
        <v>97</v>
      </c>
      <c r="L1677" t="s">
        <v>109</v>
      </c>
      <c r="M1677" t="s">
        <v>5322</v>
      </c>
      <c r="N1677" t="s">
        <v>109</v>
      </c>
      <c r="O1677" t="b">
        <v>0</v>
      </c>
      <c r="P1677">
        <v>2021</v>
      </c>
      <c r="Q1677" t="s">
        <v>10174</v>
      </c>
      <c r="R1677">
        <v>2</v>
      </c>
      <c r="S1677" t="s">
        <v>10165</v>
      </c>
      <c r="T1677">
        <v>10</v>
      </c>
    </row>
    <row r="1678" spans="1:20">
      <c r="A1678" s="20">
        <v>1676</v>
      </c>
      <c r="B1678" t="s">
        <v>5323</v>
      </c>
      <c r="C1678" t="s">
        <v>35</v>
      </c>
      <c r="D1678" t="s">
        <v>124</v>
      </c>
      <c r="E1678" t="s">
        <v>125</v>
      </c>
      <c r="F1678" t="s">
        <v>314</v>
      </c>
      <c r="G1678" t="s">
        <v>5324</v>
      </c>
      <c r="H1678" t="s">
        <v>11386</v>
      </c>
      <c r="I1678" s="14">
        <v>44410.440972222219</v>
      </c>
      <c r="J1678" t="s">
        <v>96</v>
      </c>
      <c r="K1678" t="s">
        <v>97</v>
      </c>
      <c r="L1678" t="s">
        <v>109</v>
      </c>
      <c r="M1678" t="s">
        <v>213</v>
      </c>
      <c r="N1678" t="s">
        <v>109</v>
      </c>
      <c r="O1678" t="b">
        <v>0</v>
      </c>
      <c r="P1678">
        <v>2021</v>
      </c>
      <c r="Q1678" t="s">
        <v>10174</v>
      </c>
      <c r="R1678">
        <v>2</v>
      </c>
      <c r="S1678" t="s">
        <v>10165</v>
      </c>
      <c r="T1678">
        <v>10</v>
      </c>
    </row>
    <row r="1679" spans="1:20">
      <c r="A1679" s="20">
        <v>1677</v>
      </c>
      <c r="B1679" t="s">
        <v>5325</v>
      </c>
      <c r="C1679" t="s">
        <v>44</v>
      </c>
      <c r="D1679" t="s">
        <v>375</v>
      </c>
      <c r="E1679" t="s">
        <v>376</v>
      </c>
      <c r="F1679" t="s">
        <v>5326</v>
      </c>
      <c r="G1679" t="s">
        <v>5327</v>
      </c>
      <c r="H1679" t="s">
        <v>11387</v>
      </c>
      <c r="I1679" s="14">
        <v>44410.470509259263</v>
      </c>
      <c r="J1679" t="s">
        <v>96</v>
      </c>
      <c r="K1679" t="s">
        <v>97</v>
      </c>
      <c r="L1679" t="s">
        <v>98</v>
      </c>
      <c r="M1679" t="s">
        <v>3616</v>
      </c>
      <c r="N1679" t="s">
        <v>98</v>
      </c>
      <c r="O1679" t="b">
        <v>0</v>
      </c>
      <c r="P1679">
        <v>2021</v>
      </c>
      <c r="Q1679" t="s">
        <v>10174</v>
      </c>
      <c r="R1679">
        <v>2</v>
      </c>
      <c r="S1679" t="s">
        <v>10165</v>
      </c>
      <c r="T1679">
        <v>11</v>
      </c>
    </row>
    <row r="1680" spans="1:20">
      <c r="A1680" s="20">
        <v>1678</v>
      </c>
      <c r="B1680" t="s">
        <v>5328</v>
      </c>
      <c r="C1680" t="s">
        <v>35</v>
      </c>
      <c r="D1680" t="s">
        <v>124</v>
      </c>
      <c r="E1680" t="s">
        <v>144</v>
      </c>
      <c r="F1680" t="s">
        <v>281</v>
      </c>
      <c r="G1680" t="s">
        <v>583</v>
      </c>
      <c r="H1680" t="s">
        <v>10298</v>
      </c>
      <c r="I1680" s="14">
        <v>44410.495011574072</v>
      </c>
      <c r="J1680" t="s">
        <v>96</v>
      </c>
      <c r="K1680" t="s">
        <v>97</v>
      </c>
      <c r="L1680" t="s">
        <v>109</v>
      </c>
      <c r="M1680" t="s">
        <v>385</v>
      </c>
      <c r="N1680" t="s">
        <v>109</v>
      </c>
      <c r="O1680" t="b">
        <v>0</v>
      </c>
      <c r="P1680">
        <v>2021</v>
      </c>
      <c r="Q1680" t="s">
        <v>10174</v>
      </c>
      <c r="R1680">
        <v>2</v>
      </c>
      <c r="S1680" t="s">
        <v>10165</v>
      </c>
      <c r="T1680">
        <v>11</v>
      </c>
    </row>
    <row r="1681" spans="1:20">
      <c r="A1681" s="20">
        <v>1679</v>
      </c>
      <c r="B1681" t="s">
        <v>5329</v>
      </c>
      <c r="C1681" t="s">
        <v>42</v>
      </c>
      <c r="D1681" t="s">
        <v>375</v>
      </c>
      <c r="E1681" t="s">
        <v>376</v>
      </c>
      <c r="F1681" t="s">
        <v>5330</v>
      </c>
      <c r="G1681" t="s">
        <v>3541</v>
      </c>
      <c r="H1681" t="s">
        <v>3541</v>
      </c>
      <c r="I1681" s="14">
        <v>44410.546284722222</v>
      </c>
      <c r="J1681" t="s">
        <v>96</v>
      </c>
      <c r="K1681" t="s">
        <v>97</v>
      </c>
      <c r="L1681" t="s">
        <v>98</v>
      </c>
      <c r="M1681" t="s">
        <v>5331</v>
      </c>
      <c r="N1681" t="s">
        <v>98</v>
      </c>
      <c r="O1681" t="b">
        <v>0</v>
      </c>
      <c r="P1681">
        <v>2021</v>
      </c>
      <c r="Q1681" t="s">
        <v>10174</v>
      </c>
      <c r="R1681">
        <v>2</v>
      </c>
      <c r="S1681" t="s">
        <v>10165</v>
      </c>
      <c r="T1681">
        <v>13</v>
      </c>
    </row>
    <row r="1682" spans="1:20">
      <c r="A1682" s="20">
        <v>1680</v>
      </c>
      <c r="B1682" t="s">
        <v>5332</v>
      </c>
      <c r="C1682" t="s">
        <v>28</v>
      </c>
      <c r="D1682" t="s">
        <v>28</v>
      </c>
      <c r="E1682" t="s">
        <v>111</v>
      </c>
      <c r="F1682" t="s">
        <v>673</v>
      </c>
      <c r="G1682" t="s">
        <v>5333</v>
      </c>
      <c r="H1682" t="s">
        <v>11388</v>
      </c>
      <c r="I1682" s="14">
        <v>44410.598275462973</v>
      </c>
      <c r="J1682" t="s">
        <v>96</v>
      </c>
      <c r="K1682" t="s">
        <v>97</v>
      </c>
      <c r="L1682" t="s">
        <v>98</v>
      </c>
      <c r="M1682" t="s">
        <v>5334</v>
      </c>
      <c r="N1682" t="s">
        <v>98</v>
      </c>
      <c r="O1682" t="b">
        <v>0</v>
      </c>
      <c r="P1682">
        <v>2021</v>
      </c>
      <c r="Q1682" t="s">
        <v>10174</v>
      </c>
      <c r="R1682">
        <v>2</v>
      </c>
      <c r="S1682" t="s">
        <v>10165</v>
      </c>
      <c r="T1682">
        <v>14</v>
      </c>
    </row>
    <row r="1683" spans="1:20">
      <c r="A1683" s="20">
        <v>1681</v>
      </c>
      <c r="B1683" t="s">
        <v>5335</v>
      </c>
      <c r="C1683" t="s">
        <v>42</v>
      </c>
      <c r="D1683" t="s">
        <v>375</v>
      </c>
      <c r="E1683" t="s">
        <v>376</v>
      </c>
      <c r="F1683" t="s">
        <v>5336</v>
      </c>
      <c r="G1683" t="s">
        <v>5337</v>
      </c>
      <c r="H1683" t="s">
        <v>11389</v>
      </c>
      <c r="I1683" s="14">
        <v>44410.633449074077</v>
      </c>
      <c r="J1683" t="s">
        <v>96</v>
      </c>
      <c r="K1683" t="s">
        <v>97</v>
      </c>
      <c r="L1683" t="s">
        <v>98</v>
      </c>
      <c r="M1683" t="s">
        <v>2576</v>
      </c>
      <c r="N1683" t="s">
        <v>98</v>
      </c>
      <c r="O1683" t="b">
        <v>0</v>
      </c>
      <c r="P1683">
        <v>2021</v>
      </c>
      <c r="Q1683" t="s">
        <v>10174</v>
      </c>
      <c r="R1683">
        <v>2</v>
      </c>
      <c r="S1683" t="s">
        <v>10165</v>
      </c>
      <c r="T1683">
        <v>15</v>
      </c>
    </row>
    <row r="1684" spans="1:20">
      <c r="A1684" s="20">
        <v>1682</v>
      </c>
      <c r="B1684" t="s">
        <v>5338</v>
      </c>
      <c r="C1684" t="s">
        <v>35</v>
      </c>
      <c r="D1684" t="s">
        <v>873</v>
      </c>
      <c r="E1684" t="s">
        <v>874</v>
      </c>
      <c r="F1684" t="s">
        <v>2334</v>
      </c>
      <c r="G1684" t="s">
        <v>5339</v>
      </c>
      <c r="H1684" t="s">
        <v>11390</v>
      </c>
      <c r="I1684" s="14">
        <v>44410.647430555553</v>
      </c>
      <c r="J1684" t="s">
        <v>96</v>
      </c>
      <c r="K1684" t="s">
        <v>97</v>
      </c>
      <c r="L1684" t="s">
        <v>109</v>
      </c>
      <c r="M1684" t="s">
        <v>5340</v>
      </c>
      <c r="N1684" t="s">
        <v>109</v>
      </c>
      <c r="O1684" t="b">
        <v>0</v>
      </c>
      <c r="P1684">
        <v>2021</v>
      </c>
      <c r="Q1684" t="s">
        <v>10174</v>
      </c>
      <c r="R1684">
        <v>2</v>
      </c>
      <c r="S1684" t="s">
        <v>10165</v>
      </c>
      <c r="T1684">
        <v>15</v>
      </c>
    </row>
    <row r="1685" spans="1:20">
      <c r="A1685" s="20">
        <v>1683</v>
      </c>
      <c r="B1685" t="s">
        <v>5341</v>
      </c>
      <c r="C1685" t="s">
        <v>42</v>
      </c>
      <c r="D1685" t="s">
        <v>375</v>
      </c>
      <c r="E1685" t="s">
        <v>376</v>
      </c>
      <c r="F1685" t="s">
        <v>3467</v>
      </c>
      <c r="G1685" t="s">
        <v>5342</v>
      </c>
      <c r="H1685" t="s">
        <v>11391</v>
      </c>
      <c r="I1685" s="14">
        <v>44410.694004629629</v>
      </c>
      <c r="J1685" t="s">
        <v>96</v>
      </c>
      <c r="K1685" t="s">
        <v>97</v>
      </c>
      <c r="L1685" t="s">
        <v>98</v>
      </c>
      <c r="M1685" t="s">
        <v>3909</v>
      </c>
      <c r="N1685" t="s">
        <v>98</v>
      </c>
      <c r="O1685" t="b">
        <v>0</v>
      </c>
      <c r="P1685">
        <v>2021</v>
      </c>
      <c r="Q1685" t="s">
        <v>10174</v>
      </c>
      <c r="R1685">
        <v>2</v>
      </c>
      <c r="S1685" t="s">
        <v>10165</v>
      </c>
      <c r="T1685">
        <v>16</v>
      </c>
    </row>
    <row r="1686" spans="1:20">
      <c r="A1686" s="20">
        <v>1684</v>
      </c>
      <c r="B1686" t="s">
        <v>5343</v>
      </c>
      <c r="C1686" t="s">
        <v>42</v>
      </c>
      <c r="D1686" t="s">
        <v>1135</v>
      </c>
      <c r="E1686" t="s">
        <v>1136</v>
      </c>
      <c r="F1686" t="s">
        <v>2718</v>
      </c>
      <c r="G1686" t="s">
        <v>5344</v>
      </c>
      <c r="H1686" t="s">
        <v>11392</v>
      </c>
      <c r="I1686" s="14">
        <v>44410.751006944447</v>
      </c>
      <c r="J1686" t="s">
        <v>96</v>
      </c>
      <c r="K1686" t="s">
        <v>97</v>
      </c>
      <c r="L1686" t="s">
        <v>98</v>
      </c>
      <c r="M1686" t="s">
        <v>3909</v>
      </c>
      <c r="N1686" t="s">
        <v>98</v>
      </c>
      <c r="O1686" t="b">
        <v>0</v>
      </c>
      <c r="P1686">
        <v>2021</v>
      </c>
      <c r="Q1686" t="s">
        <v>10174</v>
      </c>
      <c r="R1686">
        <v>2</v>
      </c>
      <c r="S1686" t="s">
        <v>10165</v>
      </c>
      <c r="T1686">
        <v>18</v>
      </c>
    </row>
    <row r="1687" spans="1:20">
      <c r="A1687" s="20">
        <v>1685</v>
      </c>
      <c r="B1687" t="s">
        <v>5345</v>
      </c>
      <c r="C1687" t="s">
        <v>42</v>
      </c>
      <c r="D1687" t="s">
        <v>92</v>
      </c>
      <c r="E1687" t="s">
        <v>93</v>
      </c>
      <c r="F1687" t="s">
        <v>5346</v>
      </c>
      <c r="G1687" t="s">
        <v>5347</v>
      </c>
      <c r="H1687" t="s">
        <v>11393</v>
      </c>
      <c r="I1687" s="14">
        <v>44410.753391203703</v>
      </c>
      <c r="J1687" t="s">
        <v>96</v>
      </c>
      <c r="K1687" t="s">
        <v>97</v>
      </c>
      <c r="L1687" t="s">
        <v>98</v>
      </c>
      <c r="M1687" t="s">
        <v>5348</v>
      </c>
      <c r="N1687" t="s">
        <v>98</v>
      </c>
      <c r="O1687" t="b">
        <v>0</v>
      </c>
      <c r="P1687">
        <v>2021</v>
      </c>
      <c r="Q1687" t="s">
        <v>10174</v>
      </c>
      <c r="R1687">
        <v>2</v>
      </c>
      <c r="S1687" t="s">
        <v>10165</v>
      </c>
      <c r="T1687">
        <v>18</v>
      </c>
    </row>
    <row r="1688" spans="1:20">
      <c r="A1688" s="20">
        <v>1686</v>
      </c>
      <c r="B1688" t="s">
        <v>5349</v>
      </c>
      <c r="C1688" t="s">
        <v>44</v>
      </c>
      <c r="D1688" t="s">
        <v>375</v>
      </c>
      <c r="E1688" t="s">
        <v>376</v>
      </c>
      <c r="F1688" t="s">
        <v>3550</v>
      </c>
      <c r="G1688" t="s">
        <v>5350</v>
      </c>
      <c r="H1688" t="s">
        <v>11394</v>
      </c>
      <c r="I1688" s="14">
        <v>44410.755173611113</v>
      </c>
      <c r="J1688" t="s">
        <v>96</v>
      </c>
      <c r="K1688" t="s">
        <v>97</v>
      </c>
      <c r="L1688" t="s">
        <v>98</v>
      </c>
      <c r="M1688" t="s">
        <v>3538</v>
      </c>
      <c r="N1688" t="s">
        <v>98</v>
      </c>
      <c r="O1688" t="b">
        <v>0</v>
      </c>
      <c r="P1688">
        <v>2021</v>
      </c>
      <c r="Q1688" t="s">
        <v>10174</v>
      </c>
      <c r="R1688">
        <v>2</v>
      </c>
      <c r="S1688" t="s">
        <v>10165</v>
      </c>
      <c r="T1688">
        <v>18</v>
      </c>
    </row>
    <row r="1689" spans="1:20">
      <c r="A1689" s="20">
        <v>1687</v>
      </c>
      <c r="B1689" t="s">
        <v>5351</v>
      </c>
      <c r="C1689" t="s">
        <v>35</v>
      </c>
      <c r="D1689" t="s">
        <v>195</v>
      </c>
      <c r="E1689" t="s">
        <v>133</v>
      </c>
      <c r="F1689" t="s">
        <v>3248</v>
      </c>
      <c r="G1689" t="s">
        <v>5352</v>
      </c>
      <c r="H1689" t="s">
        <v>11395</v>
      </c>
      <c r="I1689" s="14">
        <v>44410.827650462961</v>
      </c>
      <c r="J1689" t="s">
        <v>96</v>
      </c>
      <c r="K1689" t="s">
        <v>114</v>
      </c>
      <c r="L1689" t="s">
        <v>109</v>
      </c>
      <c r="M1689" t="s">
        <v>5353</v>
      </c>
      <c r="N1689" t="s">
        <v>109</v>
      </c>
      <c r="O1689" t="b">
        <v>0</v>
      </c>
      <c r="P1689">
        <v>2021</v>
      </c>
      <c r="Q1689" t="s">
        <v>10174</v>
      </c>
      <c r="R1689">
        <v>2</v>
      </c>
      <c r="S1689" t="s">
        <v>10165</v>
      </c>
      <c r="T1689">
        <v>19</v>
      </c>
    </row>
    <row r="1690" spans="1:20">
      <c r="A1690" s="20">
        <v>1688</v>
      </c>
      <c r="B1690" t="s">
        <v>5354</v>
      </c>
      <c r="C1690" t="s">
        <v>35</v>
      </c>
      <c r="D1690" t="s">
        <v>124</v>
      </c>
      <c r="E1690" t="s">
        <v>144</v>
      </c>
      <c r="F1690" t="s">
        <v>1072</v>
      </c>
      <c r="G1690" t="s">
        <v>5355</v>
      </c>
      <c r="H1690" t="s">
        <v>11396</v>
      </c>
      <c r="I1690" s="14">
        <v>44411.396180555559</v>
      </c>
      <c r="J1690" t="s">
        <v>96</v>
      </c>
      <c r="K1690" t="s">
        <v>97</v>
      </c>
      <c r="L1690" t="s">
        <v>109</v>
      </c>
      <c r="M1690" t="s">
        <v>385</v>
      </c>
      <c r="N1690" t="s">
        <v>109</v>
      </c>
      <c r="O1690" t="b">
        <v>0</v>
      </c>
      <c r="P1690">
        <v>2021</v>
      </c>
      <c r="Q1690" t="s">
        <v>10174</v>
      </c>
      <c r="R1690">
        <v>3</v>
      </c>
      <c r="S1690" t="s">
        <v>10166</v>
      </c>
      <c r="T1690">
        <v>9</v>
      </c>
    </row>
    <row r="1691" spans="1:20">
      <c r="A1691" s="20">
        <v>1689</v>
      </c>
      <c r="B1691" t="s">
        <v>5356</v>
      </c>
      <c r="C1691" t="s">
        <v>35</v>
      </c>
      <c r="D1691" t="s">
        <v>124</v>
      </c>
      <c r="E1691" t="s">
        <v>144</v>
      </c>
      <c r="F1691" t="s">
        <v>258</v>
      </c>
      <c r="G1691" t="s">
        <v>127</v>
      </c>
      <c r="H1691" t="s">
        <v>10196</v>
      </c>
      <c r="I1691" s="14">
        <v>44411.412499999999</v>
      </c>
      <c r="J1691" t="s">
        <v>96</v>
      </c>
      <c r="K1691" t="s">
        <v>97</v>
      </c>
      <c r="L1691" t="s">
        <v>109</v>
      </c>
      <c r="M1691" t="s">
        <v>385</v>
      </c>
      <c r="N1691" t="s">
        <v>109</v>
      </c>
      <c r="O1691" t="b">
        <v>0</v>
      </c>
      <c r="P1691">
        <v>2021</v>
      </c>
      <c r="Q1691" t="s">
        <v>10174</v>
      </c>
      <c r="R1691">
        <v>3</v>
      </c>
      <c r="S1691" t="s">
        <v>10166</v>
      </c>
      <c r="T1691">
        <v>9</v>
      </c>
    </row>
    <row r="1692" spans="1:20">
      <c r="A1692" s="20">
        <v>1690</v>
      </c>
      <c r="B1692" t="s">
        <v>5357</v>
      </c>
      <c r="C1692" t="s">
        <v>42</v>
      </c>
      <c r="D1692" t="s">
        <v>92</v>
      </c>
      <c r="E1692" t="s">
        <v>186</v>
      </c>
      <c r="F1692" t="s">
        <v>4796</v>
      </c>
      <c r="G1692" t="s">
        <v>5358</v>
      </c>
      <c r="H1692" t="s">
        <v>11397</v>
      </c>
      <c r="I1692" s="14">
        <v>44411.444826388892</v>
      </c>
      <c r="J1692" t="s">
        <v>96</v>
      </c>
      <c r="K1692" t="s">
        <v>97</v>
      </c>
      <c r="L1692" t="s">
        <v>98</v>
      </c>
      <c r="M1692" t="s">
        <v>3616</v>
      </c>
      <c r="N1692" t="s">
        <v>98</v>
      </c>
      <c r="O1692" t="b">
        <v>0</v>
      </c>
      <c r="P1692">
        <v>2021</v>
      </c>
      <c r="Q1692" t="s">
        <v>10174</v>
      </c>
      <c r="R1692">
        <v>3</v>
      </c>
      <c r="S1692" t="s">
        <v>10166</v>
      </c>
      <c r="T1692">
        <v>10</v>
      </c>
    </row>
    <row r="1693" spans="1:20">
      <c r="A1693" s="20">
        <v>1691</v>
      </c>
      <c r="B1693" t="s">
        <v>5359</v>
      </c>
      <c r="C1693" t="s">
        <v>35</v>
      </c>
      <c r="D1693" t="s">
        <v>180</v>
      </c>
      <c r="E1693" t="s">
        <v>181</v>
      </c>
      <c r="F1693" t="s">
        <v>593</v>
      </c>
      <c r="G1693" t="s">
        <v>5360</v>
      </c>
      <c r="H1693" t="s">
        <v>11398</v>
      </c>
      <c r="I1693" s="14">
        <v>44411.454143518517</v>
      </c>
      <c r="J1693" t="s">
        <v>96</v>
      </c>
      <c r="K1693" t="s">
        <v>97</v>
      </c>
      <c r="L1693" t="s">
        <v>109</v>
      </c>
      <c r="M1693" t="s">
        <v>5361</v>
      </c>
      <c r="N1693" t="s">
        <v>109</v>
      </c>
      <c r="O1693" t="b">
        <v>0</v>
      </c>
      <c r="P1693">
        <v>2021</v>
      </c>
      <c r="Q1693" t="s">
        <v>10174</v>
      </c>
      <c r="R1693">
        <v>3</v>
      </c>
      <c r="S1693" t="s">
        <v>10166</v>
      </c>
      <c r="T1693">
        <v>10</v>
      </c>
    </row>
    <row r="1694" spans="1:20">
      <c r="A1694" s="20">
        <v>1692</v>
      </c>
      <c r="B1694" t="s">
        <v>5362</v>
      </c>
      <c r="C1694" t="s">
        <v>42</v>
      </c>
      <c r="D1694" t="s">
        <v>92</v>
      </c>
      <c r="E1694" t="s">
        <v>186</v>
      </c>
      <c r="F1694" t="s">
        <v>1238</v>
      </c>
      <c r="G1694" t="s">
        <v>5363</v>
      </c>
      <c r="H1694" t="s">
        <v>11399</v>
      </c>
      <c r="I1694" s="14">
        <v>44411.513518518521</v>
      </c>
      <c r="J1694" t="s">
        <v>96</v>
      </c>
      <c r="K1694" t="s">
        <v>97</v>
      </c>
      <c r="L1694" t="s">
        <v>98</v>
      </c>
      <c r="M1694" t="s">
        <v>5364</v>
      </c>
      <c r="N1694" t="s">
        <v>98</v>
      </c>
      <c r="O1694" t="b">
        <v>0</v>
      </c>
      <c r="P1694">
        <v>2021</v>
      </c>
      <c r="Q1694" t="s">
        <v>10174</v>
      </c>
      <c r="R1694">
        <v>3</v>
      </c>
      <c r="S1694" t="s">
        <v>10166</v>
      </c>
      <c r="T1694">
        <v>12</v>
      </c>
    </row>
    <row r="1695" spans="1:20">
      <c r="A1695" s="20">
        <v>1693</v>
      </c>
      <c r="B1695" t="s">
        <v>5365</v>
      </c>
      <c r="C1695" t="s">
        <v>42</v>
      </c>
      <c r="D1695" t="s">
        <v>1135</v>
      </c>
      <c r="E1695" t="s">
        <v>1136</v>
      </c>
      <c r="F1695" t="s">
        <v>1234</v>
      </c>
      <c r="G1695" t="s">
        <v>5366</v>
      </c>
      <c r="H1695" t="s">
        <v>11400</v>
      </c>
      <c r="I1695" s="14">
        <v>44411.693796296298</v>
      </c>
      <c r="J1695" t="s">
        <v>96</v>
      </c>
      <c r="K1695" t="s">
        <v>97</v>
      </c>
      <c r="L1695" t="s">
        <v>98</v>
      </c>
      <c r="M1695" t="s">
        <v>5367</v>
      </c>
      <c r="N1695" t="s">
        <v>98</v>
      </c>
      <c r="O1695" t="b">
        <v>0</v>
      </c>
      <c r="P1695">
        <v>2021</v>
      </c>
      <c r="Q1695" t="s">
        <v>10174</v>
      </c>
      <c r="R1695">
        <v>3</v>
      </c>
      <c r="S1695" t="s">
        <v>10166</v>
      </c>
      <c r="T1695">
        <v>16</v>
      </c>
    </row>
    <row r="1696" spans="1:20">
      <c r="A1696" s="20">
        <v>1694</v>
      </c>
      <c r="B1696" t="s">
        <v>5368</v>
      </c>
      <c r="C1696" t="s">
        <v>44</v>
      </c>
      <c r="D1696" t="s">
        <v>375</v>
      </c>
      <c r="E1696" t="s">
        <v>376</v>
      </c>
      <c r="F1696" t="s">
        <v>1723</v>
      </c>
      <c r="G1696" t="s">
        <v>5369</v>
      </c>
      <c r="H1696" t="s">
        <v>11401</v>
      </c>
      <c r="I1696" s="14">
        <v>44411.71733796296</v>
      </c>
      <c r="J1696" t="s">
        <v>96</v>
      </c>
      <c r="K1696" t="s">
        <v>97</v>
      </c>
      <c r="L1696" t="s">
        <v>98</v>
      </c>
      <c r="M1696" t="s">
        <v>5370</v>
      </c>
      <c r="N1696" t="s">
        <v>98</v>
      </c>
      <c r="O1696" t="b">
        <v>0</v>
      </c>
      <c r="P1696">
        <v>2021</v>
      </c>
      <c r="Q1696" t="s">
        <v>10174</v>
      </c>
      <c r="R1696">
        <v>3</v>
      </c>
      <c r="S1696" t="s">
        <v>10166</v>
      </c>
      <c r="T1696">
        <v>17</v>
      </c>
    </row>
    <row r="1697" spans="1:20">
      <c r="A1697" s="20">
        <v>1695</v>
      </c>
      <c r="B1697" t="s">
        <v>5371</v>
      </c>
      <c r="C1697" t="s">
        <v>42</v>
      </c>
      <c r="D1697" t="s">
        <v>375</v>
      </c>
      <c r="E1697" t="s">
        <v>376</v>
      </c>
      <c r="F1697" t="s">
        <v>5372</v>
      </c>
      <c r="G1697" t="s">
        <v>2871</v>
      </c>
      <c r="H1697" t="s">
        <v>10846</v>
      </c>
      <c r="I1697" s="14">
        <v>44411.764340277783</v>
      </c>
      <c r="J1697" t="s">
        <v>96</v>
      </c>
      <c r="K1697" t="s">
        <v>97</v>
      </c>
      <c r="L1697" t="s">
        <v>98</v>
      </c>
      <c r="M1697" t="s">
        <v>5373</v>
      </c>
      <c r="N1697" t="s">
        <v>98</v>
      </c>
      <c r="O1697" t="b">
        <v>0</v>
      </c>
      <c r="P1697">
        <v>2021</v>
      </c>
      <c r="Q1697" t="s">
        <v>10174</v>
      </c>
      <c r="R1697">
        <v>3</v>
      </c>
      <c r="S1697" t="s">
        <v>10166</v>
      </c>
      <c r="T1697">
        <v>18</v>
      </c>
    </row>
    <row r="1698" spans="1:20">
      <c r="A1698" s="20">
        <v>1696</v>
      </c>
      <c r="B1698" t="s">
        <v>5374</v>
      </c>
      <c r="C1698" t="s">
        <v>42</v>
      </c>
      <c r="D1698" t="s">
        <v>5375</v>
      </c>
      <c r="E1698" t="s">
        <v>5376</v>
      </c>
      <c r="F1698" t="s">
        <v>5377</v>
      </c>
      <c r="G1698" t="s">
        <v>5378</v>
      </c>
      <c r="H1698" t="s">
        <v>11402</v>
      </c>
      <c r="I1698" s="14">
        <v>44411.777256944442</v>
      </c>
      <c r="J1698" t="s">
        <v>96</v>
      </c>
      <c r="K1698" t="s">
        <v>97</v>
      </c>
      <c r="L1698" t="s">
        <v>98</v>
      </c>
      <c r="M1698" t="s">
        <v>5379</v>
      </c>
      <c r="N1698" t="s">
        <v>98</v>
      </c>
      <c r="O1698" t="b">
        <v>0</v>
      </c>
      <c r="P1698">
        <v>2021</v>
      </c>
      <c r="Q1698" t="s">
        <v>10174</v>
      </c>
      <c r="R1698">
        <v>3</v>
      </c>
      <c r="S1698" t="s">
        <v>10166</v>
      </c>
      <c r="T1698">
        <v>18</v>
      </c>
    </row>
    <row r="1699" spans="1:20">
      <c r="A1699" s="20">
        <v>1697</v>
      </c>
      <c r="B1699" t="s">
        <v>5380</v>
      </c>
      <c r="C1699" t="s">
        <v>44</v>
      </c>
      <c r="D1699" t="s">
        <v>375</v>
      </c>
      <c r="E1699" t="s">
        <v>376</v>
      </c>
      <c r="F1699" t="s">
        <v>2756</v>
      </c>
      <c r="G1699" t="s">
        <v>2615</v>
      </c>
      <c r="H1699" t="s">
        <v>10784</v>
      </c>
      <c r="I1699" s="14">
        <v>44412.402245370373</v>
      </c>
      <c r="J1699" t="s">
        <v>96</v>
      </c>
      <c r="K1699" t="s">
        <v>97</v>
      </c>
      <c r="L1699" t="s">
        <v>98</v>
      </c>
      <c r="M1699" t="s">
        <v>5381</v>
      </c>
      <c r="N1699" t="s">
        <v>98</v>
      </c>
      <c r="O1699" t="b">
        <v>0</v>
      </c>
      <c r="P1699">
        <v>2021</v>
      </c>
      <c r="Q1699" t="s">
        <v>10174</v>
      </c>
      <c r="R1699">
        <v>4</v>
      </c>
      <c r="S1699" t="s">
        <v>10167</v>
      </c>
      <c r="T1699">
        <v>9</v>
      </c>
    </row>
    <row r="1700" spans="1:20">
      <c r="A1700" s="20">
        <v>1698</v>
      </c>
      <c r="B1700" t="s">
        <v>5382</v>
      </c>
      <c r="C1700" t="s">
        <v>42</v>
      </c>
      <c r="D1700" t="s">
        <v>507</v>
      </c>
      <c r="E1700" t="s">
        <v>508</v>
      </c>
      <c r="F1700" t="s">
        <v>5383</v>
      </c>
      <c r="G1700" t="s">
        <v>5384</v>
      </c>
      <c r="H1700" t="s">
        <v>11403</v>
      </c>
      <c r="I1700" s="14">
        <v>44412.461817129632</v>
      </c>
      <c r="J1700" t="s">
        <v>96</v>
      </c>
      <c r="K1700" t="s">
        <v>97</v>
      </c>
      <c r="L1700" t="s">
        <v>98</v>
      </c>
      <c r="M1700" t="s">
        <v>5385</v>
      </c>
      <c r="N1700" t="s">
        <v>98</v>
      </c>
      <c r="O1700" t="b">
        <v>0</v>
      </c>
      <c r="P1700">
        <v>2021</v>
      </c>
      <c r="Q1700" t="s">
        <v>10174</v>
      </c>
      <c r="R1700">
        <v>4</v>
      </c>
      <c r="S1700" t="s">
        <v>10167</v>
      </c>
      <c r="T1700">
        <v>11</v>
      </c>
    </row>
    <row r="1701" spans="1:20">
      <c r="A1701" s="20">
        <v>1699</v>
      </c>
      <c r="B1701" t="s">
        <v>5386</v>
      </c>
      <c r="C1701" t="s">
        <v>42</v>
      </c>
      <c r="D1701" t="s">
        <v>215</v>
      </c>
      <c r="E1701" t="s">
        <v>216</v>
      </c>
      <c r="F1701" t="s">
        <v>3464</v>
      </c>
      <c r="G1701" t="s">
        <v>5387</v>
      </c>
      <c r="H1701" t="s">
        <v>11404</v>
      </c>
      <c r="I1701" s="14">
        <v>44412.517824074072</v>
      </c>
      <c r="J1701" t="s">
        <v>96</v>
      </c>
      <c r="K1701" t="s">
        <v>97</v>
      </c>
      <c r="L1701" t="s">
        <v>98</v>
      </c>
      <c r="M1701" t="s">
        <v>5388</v>
      </c>
      <c r="N1701" t="s">
        <v>98</v>
      </c>
      <c r="O1701" t="b">
        <v>0</v>
      </c>
      <c r="P1701">
        <v>2021</v>
      </c>
      <c r="Q1701" t="s">
        <v>10174</v>
      </c>
      <c r="R1701">
        <v>4</v>
      </c>
      <c r="S1701" t="s">
        <v>10167</v>
      </c>
      <c r="T1701">
        <v>12</v>
      </c>
    </row>
    <row r="1702" spans="1:20">
      <c r="A1702" s="20">
        <v>1700</v>
      </c>
      <c r="B1702" t="s">
        <v>5389</v>
      </c>
      <c r="C1702" t="s">
        <v>42</v>
      </c>
      <c r="D1702" t="s">
        <v>375</v>
      </c>
      <c r="E1702" t="s">
        <v>376</v>
      </c>
      <c r="F1702" t="s">
        <v>5082</v>
      </c>
      <c r="G1702" t="s">
        <v>5390</v>
      </c>
      <c r="H1702" t="s">
        <v>11405</v>
      </c>
      <c r="I1702" s="14">
        <v>44412.592615740738</v>
      </c>
      <c r="J1702" t="s">
        <v>96</v>
      </c>
      <c r="K1702" t="s">
        <v>97</v>
      </c>
      <c r="L1702" t="s">
        <v>98</v>
      </c>
      <c r="M1702" t="s">
        <v>3538</v>
      </c>
      <c r="N1702" t="s">
        <v>98</v>
      </c>
      <c r="O1702" t="b">
        <v>0</v>
      </c>
      <c r="P1702">
        <v>2021</v>
      </c>
      <c r="Q1702" t="s">
        <v>10174</v>
      </c>
      <c r="R1702">
        <v>4</v>
      </c>
      <c r="S1702" t="s">
        <v>10167</v>
      </c>
      <c r="T1702">
        <v>14</v>
      </c>
    </row>
    <row r="1703" spans="1:20">
      <c r="A1703" s="20">
        <v>1701</v>
      </c>
      <c r="B1703" t="s">
        <v>5391</v>
      </c>
      <c r="C1703" t="s">
        <v>42</v>
      </c>
      <c r="D1703" t="s">
        <v>215</v>
      </c>
      <c r="E1703" t="s">
        <v>216</v>
      </c>
      <c r="F1703" t="s">
        <v>365</v>
      </c>
      <c r="G1703" t="s">
        <v>5207</v>
      </c>
      <c r="H1703" t="s">
        <v>11361</v>
      </c>
      <c r="I1703" s="14">
        <v>44412.653703703712</v>
      </c>
      <c r="J1703" t="s">
        <v>96</v>
      </c>
      <c r="K1703" t="s">
        <v>97</v>
      </c>
      <c r="L1703" t="s">
        <v>98</v>
      </c>
      <c r="M1703" t="s">
        <v>5392</v>
      </c>
      <c r="N1703" t="s">
        <v>98</v>
      </c>
      <c r="O1703" t="b">
        <v>0</v>
      </c>
      <c r="P1703">
        <v>2021</v>
      </c>
      <c r="Q1703" t="s">
        <v>10174</v>
      </c>
      <c r="R1703">
        <v>4</v>
      </c>
      <c r="S1703" t="s">
        <v>10167</v>
      </c>
      <c r="T1703">
        <v>15</v>
      </c>
    </row>
    <row r="1704" spans="1:20">
      <c r="A1704" s="20">
        <v>1702</v>
      </c>
      <c r="B1704" t="s">
        <v>5393</v>
      </c>
      <c r="C1704" t="s">
        <v>42</v>
      </c>
      <c r="D1704" t="s">
        <v>215</v>
      </c>
      <c r="E1704" t="s">
        <v>216</v>
      </c>
      <c r="F1704" t="s">
        <v>5394</v>
      </c>
      <c r="G1704" t="s">
        <v>5207</v>
      </c>
      <c r="H1704" t="s">
        <v>11361</v>
      </c>
      <c r="I1704" s="14">
        <v>44412.685787037037</v>
      </c>
      <c r="J1704" t="s">
        <v>96</v>
      </c>
      <c r="K1704" t="s">
        <v>97</v>
      </c>
      <c r="L1704" t="s">
        <v>98</v>
      </c>
      <c r="M1704" t="s">
        <v>5395</v>
      </c>
      <c r="N1704" t="s">
        <v>98</v>
      </c>
      <c r="O1704" t="b">
        <v>0</v>
      </c>
      <c r="P1704">
        <v>2021</v>
      </c>
      <c r="Q1704" t="s">
        <v>10174</v>
      </c>
      <c r="R1704">
        <v>4</v>
      </c>
      <c r="S1704" t="s">
        <v>10167</v>
      </c>
      <c r="T1704">
        <v>16</v>
      </c>
    </row>
    <row r="1705" spans="1:20">
      <c r="A1705" s="20">
        <v>1703</v>
      </c>
      <c r="B1705" t="s">
        <v>5396</v>
      </c>
      <c r="C1705" t="s">
        <v>42</v>
      </c>
      <c r="D1705" t="s">
        <v>215</v>
      </c>
      <c r="E1705" t="s">
        <v>216</v>
      </c>
      <c r="F1705" t="s">
        <v>5394</v>
      </c>
      <c r="G1705" t="s">
        <v>4499</v>
      </c>
      <c r="H1705" t="s">
        <v>11194</v>
      </c>
      <c r="I1705" s="14">
        <v>44412.686006944437</v>
      </c>
      <c r="J1705" t="s">
        <v>96</v>
      </c>
      <c r="K1705" t="s">
        <v>97</v>
      </c>
      <c r="L1705" t="s">
        <v>98</v>
      </c>
      <c r="M1705" t="s">
        <v>5397</v>
      </c>
      <c r="N1705" t="s">
        <v>98</v>
      </c>
      <c r="O1705" t="b">
        <v>0</v>
      </c>
      <c r="P1705">
        <v>2021</v>
      </c>
      <c r="Q1705" t="s">
        <v>10174</v>
      </c>
      <c r="R1705">
        <v>4</v>
      </c>
      <c r="S1705" t="s">
        <v>10167</v>
      </c>
      <c r="T1705">
        <v>16</v>
      </c>
    </row>
    <row r="1706" spans="1:20">
      <c r="A1706" s="20">
        <v>1704</v>
      </c>
      <c r="B1706" t="s">
        <v>5398</v>
      </c>
      <c r="C1706" t="s">
        <v>42</v>
      </c>
      <c r="D1706" t="s">
        <v>215</v>
      </c>
      <c r="E1706" t="s">
        <v>216</v>
      </c>
      <c r="F1706" t="s">
        <v>1234</v>
      </c>
      <c r="G1706" t="s">
        <v>1284</v>
      </c>
      <c r="H1706" t="s">
        <v>10472</v>
      </c>
      <c r="I1706" s="14">
        <v>44412.714224537027</v>
      </c>
      <c r="J1706" t="s">
        <v>96</v>
      </c>
      <c r="K1706" t="s">
        <v>97</v>
      </c>
      <c r="L1706" t="s">
        <v>98</v>
      </c>
      <c r="M1706" t="s">
        <v>5399</v>
      </c>
      <c r="N1706" t="s">
        <v>98</v>
      </c>
      <c r="O1706" t="b">
        <v>0</v>
      </c>
      <c r="P1706">
        <v>2021</v>
      </c>
      <c r="Q1706" t="s">
        <v>10174</v>
      </c>
      <c r="R1706">
        <v>4</v>
      </c>
      <c r="S1706" t="s">
        <v>10167</v>
      </c>
      <c r="T1706">
        <v>17</v>
      </c>
    </row>
    <row r="1707" spans="1:20">
      <c r="A1707" s="20">
        <v>1705</v>
      </c>
      <c r="B1707" t="s">
        <v>5400</v>
      </c>
      <c r="C1707" t="s">
        <v>35</v>
      </c>
      <c r="D1707" t="s">
        <v>124</v>
      </c>
      <c r="E1707" t="s">
        <v>125</v>
      </c>
      <c r="F1707" t="s">
        <v>177</v>
      </c>
      <c r="G1707" t="s">
        <v>5401</v>
      </c>
      <c r="H1707" t="s">
        <v>11406</v>
      </c>
      <c r="I1707" s="14">
        <v>44412.7503125</v>
      </c>
      <c r="J1707" t="s">
        <v>96</v>
      </c>
      <c r="K1707" t="s">
        <v>97</v>
      </c>
      <c r="L1707" t="s">
        <v>109</v>
      </c>
      <c r="M1707" t="s">
        <v>213</v>
      </c>
      <c r="N1707" t="s">
        <v>109</v>
      </c>
      <c r="O1707" t="b">
        <v>0</v>
      </c>
      <c r="P1707">
        <v>2021</v>
      </c>
      <c r="Q1707" t="s">
        <v>10174</v>
      </c>
      <c r="R1707">
        <v>4</v>
      </c>
      <c r="S1707" t="s">
        <v>10167</v>
      </c>
      <c r="T1707">
        <v>18</v>
      </c>
    </row>
    <row r="1708" spans="1:20">
      <c r="A1708" s="20">
        <v>1706</v>
      </c>
      <c r="B1708" t="s">
        <v>5402</v>
      </c>
      <c r="C1708" t="s">
        <v>42</v>
      </c>
      <c r="D1708" t="s">
        <v>92</v>
      </c>
      <c r="E1708" t="s">
        <v>93</v>
      </c>
      <c r="F1708" t="s">
        <v>3313</v>
      </c>
      <c r="G1708" t="s">
        <v>5403</v>
      </c>
      <c r="H1708" t="s">
        <v>11407</v>
      </c>
      <c r="I1708" s="14">
        <v>44412.757349537038</v>
      </c>
      <c r="J1708" t="s">
        <v>96</v>
      </c>
      <c r="K1708" t="s">
        <v>97</v>
      </c>
      <c r="L1708" t="s">
        <v>98</v>
      </c>
      <c r="M1708" t="s">
        <v>5404</v>
      </c>
      <c r="N1708" t="s">
        <v>98</v>
      </c>
      <c r="O1708" t="b">
        <v>0</v>
      </c>
      <c r="P1708">
        <v>2021</v>
      </c>
      <c r="Q1708" t="s">
        <v>10174</v>
      </c>
      <c r="R1708">
        <v>4</v>
      </c>
      <c r="S1708" t="s">
        <v>10167</v>
      </c>
      <c r="T1708">
        <v>18</v>
      </c>
    </row>
    <row r="1709" spans="1:20">
      <c r="A1709" s="20">
        <v>1707</v>
      </c>
      <c r="B1709" t="s">
        <v>5405</v>
      </c>
      <c r="C1709" t="s">
        <v>42</v>
      </c>
      <c r="D1709" t="s">
        <v>215</v>
      </c>
      <c r="E1709" t="s">
        <v>216</v>
      </c>
      <c r="F1709" t="s">
        <v>1890</v>
      </c>
      <c r="G1709" t="s">
        <v>5406</v>
      </c>
      <c r="H1709" t="s">
        <v>11408</v>
      </c>
      <c r="I1709" s="14">
        <v>44412.78733796296</v>
      </c>
      <c r="J1709" t="s">
        <v>96</v>
      </c>
      <c r="K1709" t="s">
        <v>97</v>
      </c>
      <c r="L1709" t="s">
        <v>98</v>
      </c>
      <c r="M1709" t="s">
        <v>5407</v>
      </c>
      <c r="N1709" t="s">
        <v>98</v>
      </c>
      <c r="O1709" t="b">
        <v>0</v>
      </c>
      <c r="P1709">
        <v>2021</v>
      </c>
      <c r="Q1709" t="s">
        <v>10174</v>
      </c>
      <c r="R1709">
        <v>4</v>
      </c>
      <c r="S1709" t="s">
        <v>10167</v>
      </c>
      <c r="T1709">
        <v>18</v>
      </c>
    </row>
    <row r="1710" spans="1:20">
      <c r="A1710" s="20">
        <v>1708</v>
      </c>
      <c r="B1710" t="s">
        <v>5408</v>
      </c>
      <c r="C1710" t="s">
        <v>44</v>
      </c>
      <c r="D1710" t="s">
        <v>375</v>
      </c>
      <c r="E1710" t="s">
        <v>376</v>
      </c>
      <c r="F1710" t="s">
        <v>3898</v>
      </c>
      <c r="G1710" t="s">
        <v>5409</v>
      </c>
      <c r="H1710" t="s">
        <v>11409</v>
      </c>
      <c r="I1710" s="14">
        <v>44412.794398148151</v>
      </c>
      <c r="J1710" t="s">
        <v>96</v>
      </c>
      <c r="K1710" t="s">
        <v>97</v>
      </c>
      <c r="L1710" t="s">
        <v>98</v>
      </c>
      <c r="M1710" t="s">
        <v>5410</v>
      </c>
      <c r="N1710" t="s">
        <v>98</v>
      </c>
      <c r="O1710" t="b">
        <v>0</v>
      </c>
      <c r="P1710">
        <v>2021</v>
      </c>
      <c r="Q1710" t="s">
        <v>10174</v>
      </c>
      <c r="R1710">
        <v>4</v>
      </c>
      <c r="S1710" t="s">
        <v>10167</v>
      </c>
      <c r="T1710">
        <v>19</v>
      </c>
    </row>
    <row r="1711" spans="1:20">
      <c r="A1711" s="20">
        <v>1709</v>
      </c>
      <c r="B1711" t="s">
        <v>5411</v>
      </c>
      <c r="C1711" t="s">
        <v>42</v>
      </c>
      <c r="D1711" t="s">
        <v>215</v>
      </c>
      <c r="E1711" t="s">
        <v>216</v>
      </c>
      <c r="F1711" t="s">
        <v>1890</v>
      </c>
      <c r="G1711" t="s">
        <v>5412</v>
      </c>
      <c r="H1711" t="s">
        <v>11410</v>
      </c>
      <c r="I1711" s="14">
        <v>44412.822974537034</v>
      </c>
      <c r="J1711" t="s">
        <v>96</v>
      </c>
      <c r="K1711" t="s">
        <v>97</v>
      </c>
      <c r="L1711" t="s">
        <v>98</v>
      </c>
      <c r="M1711" t="s">
        <v>5392</v>
      </c>
      <c r="N1711" t="s">
        <v>98</v>
      </c>
      <c r="O1711" t="b">
        <v>0</v>
      </c>
      <c r="P1711">
        <v>2021</v>
      </c>
      <c r="Q1711" t="s">
        <v>10174</v>
      </c>
      <c r="R1711">
        <v>4</v>
      </c>
      <c r="S1711" t="s">
        <v>10167</v>
      </c>
      <c r="T1711">
        <v>19</v>
      </c>
    </row>
    <row r="1712" spans="1:20">
      <c r="A1712" s="20">
        <v>1710</v>
      </c>
      <c r="B1712" t="s">
        <v>5413</v>
      </c>
      <c r="C1712" t="s">
        <v>42</v>
      </c>
      <c r="D1712" t="s">
        <v>215</v>
      </c>
      <c r="E1712" t="s">
        <v>216</v>
      </c>
      <c r="F1712" t="s">
        <v>1890</v>
      </c>
      <c r="G1712" t="s">
        <v>5207</v>
      </c>
      <c r="H1712" t="s">
        <v>11361</v>
      </c>
      <c r="I1712" s="14">
        <v>44413.356365740743</v>
      </c>
      <c r="J1712" t="s">
        <v>96</v>
      </c>
      <c r="K1712" t="s">
        <v>97</v>
      </c>
      <c r="L1712" t="s">
        <v>98</v>
      </c>
      <c r="M1712" t="s">
        <v>5414</v>
      </c>
      <c r="N1712" t="s">
        <v>98</v>
      </c>
      <c r="O1712" t="b">
        <v>0</v>
      </c>
      <c r="P1712">
        <v>2021</v>
      </c>
      <c r="Q1712" t="s">
        <v>10174</v>
      </c>
      <c r="R1712">
        <v>5</v>
      </c>
      <c r="S1712" t="s">
        <v>10168</v>
      </c>
      <c r="T1712">
        <v>8</v>
      </c>
    </row>
    <row r="1713" spans="1:20">
      <c r="A1713" s="20">
        <v>1711</v>
      </c>
      <c r="B1713" t="s">
        <v>5415</v>
      </c>
      <c r="C1713" t="s">
        <v>42</v>
      </c>
      <c r="D1713" t="s">
        <v>215</v>
      </c>
      <c r="E1713" t="s">
        <v>216</v>
      </c>
      <c r="F1713" t="s">
        <v>513</v>
      </c>
      <c r="G1713" t="s">
        <v>5416</v>
      </c>
      <c r="H1713" t="s">
        <v>11411</v>
      </c>
      <c r="I1713" s="14">
        <v>44413.460949074077</v>
      </c>
      <c r="J1713" t="s">
        <v>96</v>
      </c>
      <c r="K1713" t="s">
        <v>97</v>
      </c>
      <c r="L1713" t="s">
        <v>98</v>
      </c>
      <c r="M1713" t="s">
        <v>5417</v>
      </c>
      <c r="N1713" t="s">
        <v>98</v>
      </c>
      <c r="O1713" t="b">
        <v>0</v>
      </c>
      <c r="P1713">
        <v>2021</v>
      </c>
      <c r="Q1713" t="s">
        <v>10174</v>
      </c>
      <c r="R1713">
        <v>5</v>
      </c>
      <c r="S1713" t="s">
        <v>10168</v>
      </c>
      <c r="T1713">
        <v>11</v>
      </c>
    </row>
    <row r="1714" spans="1:20">
      <c r="A1714" s="20">
        <v>1712</v>
      </c>
      <c r="B1714" t="s">
        <v>5418</v>
      </c>
      <c r="C1714" t="s">
        <v>35</v>
      </c>
      <c r="D1714" t="s">
        <v>1908</v>
      </c>
      <c r="E1714" t="s">
        <v>5419</v>
      </c>
      <c r="F1714" t="s">
        <v>112</v>
      </c>
      <c r="G1714" t="s">
        <v>5420</v>
      </c>
      <c r="H1714" t="s">
        <v>11412</v>
      </c>
      <c r="I1714" s="14">
        <v>44413.46398148148</v>
      </c>
      <c r="J1714" t="s">
        <v>96</v>
      </c>
      <c r="K1714" t="s">
        <v>97</v>
      </c>
      <c r="L1714" t="s">
        <v>109</v>
      </c>
      <c r="M1714" t="s">
        <v>5421</v>
      </c>
      <c r="N1714" t="s">
        <v>109</v>
      </c>
      <c r="O1714" t="b">
        <v>0</v>
      </c>
      <c r="P1714">
        <v>2021</v>
      </c>
      <c r="Q1714" t="s">
        <v>10174</v>
      </c>
      <c r="R1714">
        <v>5</v>
      </c>
      <c r="S1714" t="s">
        <v>10168</v>
      </c>
      <c r="T1714">
        <v>11</v>
      </c>
    </row>
    <row r="1715" spans="1:20">
      <c r="A1715" s="20">
        <v>1713</v>
      </c>
      <c r="B1715" t="s">
        <v>5422</v>
      </c>
      <c r="C1715" t="s">
        <v>35</v>
      </c>
      <c r="D1715" t="s">
        <v>124</v>
      </c>
      <c r="E1715" t="s">
        <v>125</v>
      </c>
      <c r="F1715" t="s">
        <v>171</v>
      </c>
      <c r="G1715" t="s">
        <v>5423</v>
      </c>
      <c r="H1715" t="s">
        <v>11413</v>
      </c>
      <c r="I1715" s="14">
        <v>44413.473715277767</v>
      </c>
      <c r="J1715" t="s">
        <v>96</v>
      </c>
      <c r="K1715" t="s">
        <v>97</v>
      </c>
      <c r="L1715" t="s">
        <v>109</v>
      </c>
      <c r="M1715" t="s">
        <v>381</v>
      </c>
      <c r="N1715" t="s">
        <v>109</v>
      </c>
      <c r="O1715" t="b">
        <v>0</v>
      </c>
      <c r="P1715">
        <v>2021</v>
      </c>
      <c r="Q1715" t="s">
        <v>10174</v>
      </c>
      <c r="R1715">
        <v>5</v>
      </c>
      <c r="S1715" t="s">
        <v>10168</v>
      </c>
      <c r="T1715">
        <v>11</v>
      </c>
    </row>
    <row r="1716" spans="1:20">
      <c r="A1716" s="20">
        <v>1714</v>
      </c>
      <c r="B1716" t="s">
        <v>5424</v>
      </c>
      <c r="C1716" t="s">
        <v>44</v>
      </c>
      <c r="D1716" t="s">
        <v>375</v>
      </c>
      <c r="E1716" t="s">
        <v>376</v>
      </c>
      <c r="F1716" t="s">
        <v>5425</v>
      </c>
      <c r="G1716" t="s">
        <v>5426</v>
      </c>
      <c r="H1716" t="s">
        <v>11414</v>
      </c>
      <c r="I1716" s="14">
        <v>44413.485347222217</v>
      </c>
      <c r="J1716" t="s">
        <v>96</v>
      </c>
      <c r="K1716" t="s">
        <v>97</v>
      </c>
      <c r="L1716" t="s">
        <v>98</v>
      </c>
      <c r="M1716" t="s">
        <v>3538</v>
      </c>
      <c r="N1716" t="s">
        <v>98</v>
      </c>
      <c r="O1716" t="b">
        <v>0</v>
      </c>
      <c r="P1716">
        <v>2021</v>
      </c>
      <c r="Q1716" t="s">
        <v>10174</v>
      </c>
      <c r="R1716">
        <v>5</v>
      </c>
      <c r="S1716" t="s">
        <v>10168</v>
      </c>
      <c r="T1716">
        <v>11</v>
      </c>
    </row>
    <row r="1717" spans="1:20">
      <c r="A1717" s="20">
        <v>1715</v>
      </c>
      <c r="B1717" t="s">
        <v>5427</v>
      </c>
      <c r="C1717" t="s">
        <v>42</v>
      </c>
      <c r="D1717" t="s">
        <v>92</v>
      </c>
      <c r="E1717" t="s">
        <v>186</v>
      </c>
      <c r="F1717" t="s">
        <v>2887</v>
      </c>
      <c r="G1717" t="s">
        <v>2013</v>
      </c>
      <c r="H1717" t="s">
        <v>10646</v>
      </c>
      <c r="I1717" s="14">
        <v>44413.507361111107</v>
      </c>
      <c r="J1717" t="s">
        <v>96</v>
      </c>
      <c r="K1717" t="s">
        <v>97</v>
      </c>
      <c r="L1717" t="s">
        <v>98</v>
      </c>
      <c r="M1717" t="s">
        <v>5428</v>
      </c>
      <c r="N1717" t="s">
        <v>98</v>
      </c>
      <c r="O1717" t="b">
        <v>0</v>
      </c>
      <c r="P1717">
        <v>2021</v>
      </c>
      <c r="Q1717" t="s">
        <v>10174</v>
      </c>
      <c r="R1717">
        <v>5</v>
      </c>
      <c r="S1717" t="s">
        <v>10168</v>
      </c>
      <c r="T1717">
        <v>12</v>
      </c>
    </row>
    <row r="1718" spans="1:20">
      <c r="A1718" s="20">
        <v>1716</v>
      </c>
      <c r="B1718" t="s">
        <v>5429</v>
      </c>
      <c r="C1718" t="s">
        <v>42</v>
      </c>
      <c r="D1718" t="s">
        <v>92</v>
      </c>
      <c r="E1718" t="s">
        <v>93</v>
      </c>
      <c r="F1718" t="s">
        <v>4680</v>
      </c>
      <c r="G1718" t="s">
        <v>5430</v>
      </c>
      <c r="H1718" t="s">
        <v>11415</v>
      </c>
      <c r="I1718" s="14">
        <v>44413.519942129627</v>
      </c>
      <c r="J1718" t="s">
        <v>96</v>
      </c>
      <c r="K1718" t="s">
        <v>97</v>
      </c>
      <c r="L1718" t="s">
        <v>98</v>
      </c>
      <c r="M1718" t="s">
        <v>5431</v>
      </c>
      <c r="N1718" t="s">
        <v>98</v>
      </c>
      <c r="O1718" t="b">
        <v>0</v>
      </c>
      <c r="P1718">
        <v>2021</v>
      </c>
      <c r="Q1718" t="s">
        <v>10174</v>
      </c>
      <c r="R1718">
        <v>5</v>
      </c>
      <c r="S1718" t="s">
        <v>10168</v>
      </c>
      <c r="T1718">
        <v>12</v>
      </c>
    </row>
    <row r="1719" spans="1:20">
      <c r="A1719" s="20">
        <v>1717</v>
      </c>
      <c r="B1719" t="s">
        <v>5432</v>
      </c>
      <c r="C1719" t="s">
        <v>44</v>
      </c>
      <c r="D1719" t="s">
        <v>375</v>
      </c>
      <c r="E1719" t="s">
        <v>376</v>
      </c>
      <c r="F1719" t="s">
        <v>2780</v>
      </c>
      <c r="G1719" t="s">
        <v>162</v>
      </c>
      <c r="H1719" t="s">
        <v>10203</v>
      </c>
      <c r="I1719" s="14">
        <v>44413.526585648149</v>
      </c>
      <c r="J1719" t="s">
        <v>96</v>
      </c>
      <c r="K1719" t="s">
        <v>97</v>
      </c>
      <c r="L1719" t="s">
        <v>98</v>
      </c>
      <c r="M1719" t="s">
        <v>5433</v>
      </c>
      <c r="N1719" t="s">
        <v>98</v>
      </c>
      <c r="O1719" t="b">
        <v>0</v>
      </c>
      <c r="P1719">
        <v>2021</v>
      </c>
      <c r="Q1719" t="s">
        <v>10174</v>
      </c>
      <c r="R1719">
        <v>5</v>
      </c>
      <c r="S1719" t="s">
        <v>10168</v>
      </c>
      <c r="T1719">
        <v>12</v>
      </c>
    </row>
    <row r="1720" spans="1:20">
      <c r="A1720" s="20">
        <v>1718</v>
      </c>
      <c r="B1720" t="s">
        <v>5434</v>
      </c>
      <c r="C1720" t="s">
        <v>44</v>
      </c>
      <c r="D1720" t="s">
        <v>375</v>
      </c>
      <c r="E1720" t="s">
        <v>376</v>
      </c>
      <c r="F1720" t="s">
        <v>5435</v>
      </c>
      <c r="G1720" t="s">
        <v>5436</v>
      </c>
      <c r="H1720" t="s">
        <v>11416</v>
      </c>
      <c r="I1720" s="14">
        <v>44413.534583333327</v>
      </c>
      <c r="J1720" t="s">
        <v>96</v>
      </c>
      <c r="K1720" t="s">
        <v>97</v>
      </c>
      <c r="L1720" t="s">
        <v>98</v>
      </c>
      <c r="M1720" t="s">
        <v>5437</v>
      </c>
      <c r="N1720" t="s">
        <v>98</v>
      </c>
      <c r="O1720" t="b">
        <v>0</v>
      </c>
      <c r="P1720">
        <v>2021</v>
      </c>
      <c r="Q1720" t="s">
        <v>10174</v>
      </c>
      <c r="R1720">
        <v>5</v>
      </c>
      <c r="S1720" t="s">
        <v>10168</v>
      </c>
      <c r="T1720">
        <v>12</v>
      </c>
    </row>
    <row r="1721" spans="1:20">
      <c r="A1721" s="20">
        <v>1719</v>
      </c>
      <c r="B1721" t="s">
        <v>5438</v>
      </c>
      <c r="C1721" t="s">
        <v>44</v>
      </c>
      <c r="D1721" t="s">
        <v>375</v>
      </c>
      <c r="E1721" t="s">
        <v>376</v>
      </c>
      <c r="F1721" t="s">
        <v>5439</v>
      </c>
      <c r="G1721" t="s">
        <v>5440</v>
      </c>
      <c r="H1721" t="s">
        <v>11417</v>
      </c>
      <c r="I1721" s="14">
        <v>44413.543796296297</v>
      </c>
      <c r="J1721" t="s">
        <v>96</v>
      </c>
      <c r="K1721" t="s">
        <v>97</v>
      </c>
      <c r="L1721" t="s">
        <v>98</v>
      </c>
      <c r="M1721" t="s">
        <v>5441</v>
      </c>
      <c r="N1721" t="s">
        <v>98</v>
      </c>
      <c r="O1721" t="b">
        <v>0</v>
      </c>
      <c r="P1721">
        <v>2021</v>
      </c>
      <c r="Q1721" t="s">
        <v>10174</v>
      </c>
      <c r="R1721">
        <v>5</v>
      </c>
      <c r="S1721" t="s">
        <v>10168</v>
      </c>
      <c r="T1721">
        <v>13</v>
      </c>
    </row>
    <row r="1722" spans="1:20">
      <c r="A1722" s="20">
        <v>1720</v>
      </c>
      <c r="B1722" t="s">
        <v>5442</v>
      </c>
      <c r="C1722" t="s">
        <v>42</v>
      </c>
      <c r="D1722" t="s">
        <v>215</v>
      </c>
      <c r="E1722" t="s">
        <v>216</v>
      </c>
      <c r="F1722" t="s">
        <v>5266</v>
      </c>
      <c r="G1722" t="s">
        <v>3684</v>
      </c>
      <c r="H1722" t="s">
        <v>11024</v>
      </c>
      <c r="I1722" s="14">
        <v>44413.553900462961</v>
      </c>
      <c r="J1722" t="s">
        <v>96</v>
      </c>
      <c r="K1722" t="s">
        <v>97</v>
      </c>
      <c r="L1722" t="s">
        <v>98</v>
      </c>
      <c r="M1722" t="s">
        <v>5392</v>
      </c>
      <c r="N1722" t="s">
        <v>98</v>
      </c>
      <c r="O1722" t="b">
        <v>0</v>
      </c>
      <c r="P1722">
        <v>2021</v>
      </c>
      <c r="Q1722" t="s">
        <v>10174</v>
      </c>
      <c r="R1722">
        <v>5</v>
      </c>
      <c r="S1722" t="s">
        <v>10168</v>
      </c>
      <c r="T1722">
        <v>13</v>
      </c>
    </row>
    <row r="1723" spans="1:20">
      <c r="A1723" s="20">
        <v>1721</v>
      </c>
      <c r="B1723" t="s">
        <v>5443</v>
      </c>
      <c r="C1723" t="s">
        <v>42</v>
      </c>
      <c r="D1723" t="s">
        <v>215</v>
      </c>
      <c r="E1723" t="s">
        <v>216</v>
      </c>
      <c r="F1723" t="s">
        <v>1754</v>
      </c>
      <c r="G1723" t="s">
        <v>5444</v>
      </c>
      <c r="H1723" t="s">
        <v>11418</v>
      </c>
      <c r="I1723" s="14">
        <v>44413.577800925923</v>
      </c>
      <c r="J1723" t="s">
        <v>96</v>
      </c>
      <c r="K1723" t="s">
        <v>97</v>
      </c>
      <c r="L1723" t="s">
        <v>98</v>
      </c>
      <c r="M1723" t="s">
        <v>5445</v>
      </c>
      <c r="N1723" t="s">
        <v>98</v>
      </c>
      <c r="O1723" t="b">
        <v>0</v>
      </c>
      <c r="P1723">
        <v>2021</v>
      </c>
      <c r="Q1723" t="s">
        <v>10174</v>
      </c>
      <c r="R1723">
        <v>5</v>
      </c>
      <c r="S1723" t="s">
        <v>10168</v>
      </c>
      <c r="T1723">
        <v>13</v>
      </c>
    </row>
    <row r="1724" spans="1:20">
      <c r="A1724" s="20">
        <v>1722</v>
      </c>
      <c r="B1724" t="s">
        <v>5446</v>
      </c>
      <c r="C1724" t="s">
        <v>42</v>
      </c>
      <c r="D1724" t="s">
        <v>375</v>
      </c>
      <c r="E1724" t="s">
        <v>376</v>
      </c>
      <c r="F1724" t="s">
        <v>5447</v>
      </c>
      <c r="G1724" t="s">
        <v>5448</v>
      </c>
      <c r="H1724" t="s">
        <v>11419</v>
      </c>
      <c r="I1724" s="14">
        <v>44413.584456018521</v>
      </c>
      <c r="J1724" t="s">
        <v>96</v>
      </c>
      <c r="K1724" t="s">
        <v>97</v>
      </c>
      <c r="L1724" t="s">
        <v>98</v>
      </c>
      <c r="M1724" t="s">
        <v>5449</v>
      </c>
      <c r="N1724" t="s">
        <v>98</v>
      </c>
      <c r="O1724" t="b">
        <v>0</v>
      </c>
      <c r="P1724">
        <v>2021</v>
      </c>
      <c r="Q1724" t="s">
        <v>10174</v>
      </c>
      <c r="R1724">
        <v>5</v>
      </c>
      <c r="S1724" t="s">
        <v>10168</v>
      </c>
      <c r="T1724">
        <v>14</v>
      </c>
    </row>
    <row r="1725" spans="1:20">
      <c r="A1725" s="20">
        <v>1723</v>
      </c>
      <c r="B1725" t="s">
        <v>5450</v>
      </c>
      <c r="C1725" t="s">
        <v>42</v>
      </c>
      <c r="D1725" t="s">
        <v>215</v>
      </c>
      <c r="E1725" t="s">
        <v>216</v>
      </c>
      <c r="F1725" t="s">
        <v>4552</v>
      </c>
      <c r="G1725" t="s">
        <v>5451</v>
      </c>
      <c r="H1725" t="s">
        <v>11420</v>
      </c>
      <c r="I1725" s="14">
        <v>44413.609074074076</v>
      </c>
      <c r="J1725" t="s">
        <v>96</v>
      </c>
      <c r="K1725" t="s">
        <v>97</v>
      </c>
      <c r="L1725" t="s">
        <v>98</v>
      </c>
      <c r="M1725" t="s">
        <v>3538</v>
      </c>
      <c r="N1725" t="s">
        <v>98</v>
      </c>
      <c r="O1725" t="b">
        <v>0</v>
      </c>
      <c r="P1725">
        <v>2021</v>
      </c>
      <c r="Q1725" t="s">
        <v>10174</v>
      </c>
      <c r="R1725">
        <v>5</v>
      </c>
      <c r="S1725" t="s">
        <v>10168</v>
      </c>
      <c r="T1725">
        <v>14</v>
      </c>
    </row>
    <row r="1726" spans="1:20">
      <c r="A1726" s="20">
        <v>1724</v>
      </c>
      <c r="B1726" t="s">
        <v>5452</v>
      </c>
      <c r="C1726" t="s">
        <v>42</v>
      </c>
      <c r="D1726" t="s">
        <v>1135</v>
      </c>
      <c r="E1726" t="s">
        <v>1136</v>
      </c>
      <c r="F1726" t="s">
        <v>3296</v>
      </c>
      <c r="G1726" t="s">
        <v>5453</v>
      </c>
      <c r="H1726" t="s">
        <v>11421</v>
      </c>
      <c r="I1726" s="14">
        <v>44413.616631944453</v>
      </c>
      <c r="J1726" t="s">
        <v>96</v>
      </c>
      <c r="K1726" t="s">
        <v>97</v>
      </c>
      <c r="L1726" t="s">
        <v>98</v>
      </c>
      <c r="M1726" t="s">
        <v>4024</v>
      </c>
      <c r="N1726" t="s">
        <v>98</v>
      </c>
      <c r="O1726" t="b">
        <v>0</v>
      </c>
      <c r="P1726">
        <v>2021</v>
      </c>
      <c r="Q1726" t="s">
        <v>10174</v>
      </c>
      <c r="R1726">
        <v>5</v>
      </c>
      <c r="S1726" t="s">
        <v>10168</v>
      </c>
      <c r="T1726">
        <v>14</v>
      </c>
    </row>
    <row r="1727" spans="1:20">
      <c r="A1727" s="20">
        <v>1725</v>
      </c>
      <c r="B1727" t="s">
        <v>5454</v>
      </c>
      <c r="C1727" t="s">
        <v>42</v>
      </c>
      <c r="D1727" t="s">
        <v>215</v>
      </c>
      <c r="E1727" t="s">
        <v>216</v>
      </c>
      <c r="F1727" t="s">
        <v>5455</v>
      </c>
      <c r="G1727" t="s">
        <v>5387</v>
      </c>
      <c r="H1727" t="s">
        <v>11404</v>
      </c>
      <c r="I1727" s="14">
        <v>44413.627511574072</v>
      </c>
      <c r="J1727" t="s">
        <v>96</v>
      </c>
      <c r="K1727" t="s">
        <v>97</v>
      </c>
      <c r="L1727" t="s">
        <v>98</v>
      </c>
      <c r="M1727" t="s">
        <v>5392</v>
      </c>
      <c r="N1727" t="s">
        <v>98</v>
      </c>
      <c r="O1727" t="b">
        <v>0</v>
      </c>
      <c r="P1727">
        <v>2021</v>
      </c>
      <c r="Q1727" t="s">
        <v>10174</v>
      </c>
      <c r="R1727">
        <v>5</v>
      </c>
      <c r="S1727" t="s">
        <v>10168</v>
      </c>
      <c r="T1727">
        <v>15</v>
      </c>
    </row>
    <row r="1728" spans="1:20">
      <c r="A1728" s="20">
        <v>1726</v>
      </c>
      <c r="B1728" t="s">
        <v>5456</v>
      </c>
      <c r="C1728" t="s">
        <v>42</v>
      </c>
      <c r="D1728" t="s">
        <v>215</v>
      </c>
      <c r="E1728" t="s">
        <v>216</v>
      </c>
      <c r="F1728" t="s">
        <v>4199</v>
      </c>
      <c r="G1728" t="s">
        <v>5457</v>
      </c>
      <c r="H1728" t="s">
        <v>11422</v>
      </c>
      <c r="I1728" s="14">
        <v>44413.638159722221</v>
      </c>
      <c r="J1728" t="s">
        <v>96</v>
      </c>
      <c r="K1728" t="s">
        <v>97</v>
      </c>
      <c r="L1728" t="s">
        <v>98</v>
      </c>
      <c r="M1728" t="s">
        <v>5458</v>
      </c>
      <c r="N1728" t="s">
        <v>98</v>
      </c>
      <c r="O1728" t="b">
        <v>0</v>
      </c>
      <c r="P1728">
        <v>2021</v>
      </c>
      <c r="Q1728" t="s">
        <v>10174</v>
      </c>
      <c r="R1728">
        <v>5</v>
      </c>
      <c r="S1728" t="s">
        <v>10168</v>
      </c>
      <c r="T1728">
        <v>15</v>
      </c>
    </row>
    <row r="1729" spans="1:20">
      <c r="A1729" s="20">
        <v>1727</v>
      </c>
      <c r="B1729" t="s">
        <v>5459</v>
      </c>
      <c r="C1729" t="s">
        <v>42</v>
      </c>
      <c r="D1729" t="s">
        <v>215</v>
      </c>
      <c r="E1729" t="s">
        <v>216</v>
      </c>
      <c r="F1729" t="s">
        <v>5460</v>
      </c>
      <c r="G1729" t="s">
        <v>5412</v>
      </c>
      <c r="H1729" t="s">
        <v>11410</v>
      </c>
      <c r="I1729" s="14">
        <v>44413.646782407413</v>
      </c>
      <c r="J1729" t="s">
        <v>96</v>
      </c>
      <c r="K1729" t="s">
        <v>97</v>
      </c>
      <c r="L1729" t="s">
        <v>98</v>
      </c>
      <c r="M1729" t="s">
        <v>4024</v>
      </c>
      <c r="N1729" t="s">
        <v>98</v>
      </c>
      <c r="O1729" t="b">
        <v>0</v>
      </c>
      <c r="P1729">
        <v>2021</v>
      </c>
      <c r="Q1729" t="s">
        <v>10174</v>
      </c>
      <c r="R1729">
        <v>5</v>
      </c>
      <c r="S1729" t="s">
        <v>10168</v>
      </c>
      <c r="T1729">
        <v>15</v>
      </c>
    </row>
    <row r="1730" spans="1:20">
      <c r="A1730" s="20">
        <v>1728</v>
      </c>
      <c r="B1730" t="s">
        <v>5461</v>
      </c>
      <c r="C1730" t="s">
        <v>35</v>
      </c>
      <c r="D1730" t="s">
        <v>342</v>
      </c>
      <c r="E1730" t="s">
        <v>434</v>
      </c>
      <c r="F1730" t="s">
        <v>204</v>
      </c>
      <c r="G1730" t="s">
        <v>5462</v>
      </c>
      <c r="H1730" t="s">
        <v>11423</v>
      </c>
      <c r="I1730" s="14">
        <v>44413.648935185192</v>
      </c>
      <c r="J1730" t="s">
        <v>96</v>
      </c>
      <c r="K1730" t="s">
        <v>97</v>
      </c>
      <c r="L1730" t="s">
        <v>109</v>
      </c>
      <c r="M1730" t="s">
        <v>5463</v>
      </c>
      <c r="N1730" t="s">
        <v>109</v>
      </c>
      <c r="O1730" t="b">
        <v>0</v>
      </c>
      <c r="P1730">
        <v>2021</v>
      </c>
      <c r="Q1730" t="s">
        <v>10174</v>
      </c>
      <c r="R1730">
        <v>5</v>
      </c>
      <c r="S1730" t="s">
        <v>10168</v>
      </c>
      <c r="T1730">
        <v>15</v>
      </c>
    </row>
    <row r="1731" spans="1:20">
      <c r="A1731" s="20">
        <v>1729</v>
      </c>
      <c r="B1731" t="s">
        <v>5464</v>
      </c>
      <c r="C1731" t="s">
        <v>42</v>
      </c>
      <c r="D1731" t="s">
        <v>215</v>
      </c>
      <c r="E1731" t="s">
        <v>216</v>
      </c>
      <c r="F1731" t="s">
        <v>701</v>
      </c>
      <c r="G1731" t="s">
        <v>5122</v>
      </c>
      <c r="H1731" t="s">
        <v>11339</v>
      </c>
      <c r="I1731" s="14">
        <v>44413.673437500001</v>
      </c>
      <c r="J1731" t="s">
        <v>96</v>
      </c>
      <c r="K1731" t="s">
        <v>97</v>
      </c>
      <c r="L1731" t="s">
        <v>98</v>
      </c>
      <c r="M1731" t="s">
        <v>5465</v>
      </c>
      <c r="N1731" t="s">
        <v>98</v>
      </c>
      <c r="O1731" t="b">
        <v>0</v>
      </c>
      <c r="P1731">
        <v>2021</v>
      </c>
      <c r="Q1731" t="s">
        <v>10174</v>
      </c>
      <c r="R1731">
        <v>5</v>
      </c>
      <c r="S1731" t="s">
        <v>10168</v>
      </c>
      <c r="T1731">
        <v>16</v>
      </c>
    </row>
    <row r="1732" spans="1:20">
      <c r="A1732" s="20">
        <v>1730</v>
      </c>
      <c r="B1732" t="s">
        <v>5466</v>
      </c>
      <c r="C1732" t="s">
        <v>35</v>
      </c>
      <c r="D1732" t="s">
        <v>1908</v>
      </c>
      <c r="E1732" t="s">
        <v>5419</v>
      </c>
      <c r="F1732" t="s">
        <v>5467</v>
      </c>
      <c r="G1732" t="s">
        <v>5468</v>
      </c>
      <c r="H1732" t="s">
        <v>11424</v>
      </c>
      <c r="I1732" s="14">
        <v>44413.684004629627</v>
      </c>
      <c r="J1732" t="s">
        <v>96</v>
      </c>
      <c r="K1732" t="s">
        <v>97</v>
      </c>
      <c r="L1732" t="s">
        <v>109</v>
      </c>
      <c r="M1732" t="s">
        <v>5469</v>
      </c>
      <c r="N1732" t="s">
        <v>109</v>
      </c>
      <c r="O1732" t="b">
        <v>0</v>
      </c>
      <c r="P1732">
        <v>2021</v>
      </c>
      <c r="Q1732" t="s">
        <v>10174</v>
      </c>
      <c r="R1732">
        <v>5</v>
      </c>
      <c r="S1732" t="s">
        <v>10168</v>
      </c>
      <c r="T1732">
        <v>16</v>
      </c>
    </row>
    <row r="1733" spans="1:20">
      <c r="A1733" s="20">
        <v>1731</v>
      </c>
      <c r="B1733" t="s">
        <v>5470</v>
      </c>
      <c r="C1733" t="s">
        <v>35</v>
      </c>
      <c r="D1733" t="s">
        <v>342</v>
      </c>
      <c r="E1733" t="s">
        <v>434</v>
      </c>
      <c r="F1733" t="s">
        <v>350</v>
      </c>
      <c r="G1733" t="s">
        <v>5471</v>
      </c>
      <c r="H1733" t="s">
        <v>11425</v>
      </c>
      <c r="I1733" s="14">
        <v>44413.686550925922</v>
      </c>
      <c r="J1733" t="s">
        <v>96</v>
      </c>
      <c r="K1733" t="s">
        <v>114</v>
      </c>
      <c r="L1733" t="s">
        <v>109</v>
      </c>
      <c r="M1733" t="s">
        <v>5472</v>
      </c>
      <c r="N1733" t="s">
        <v>109</v>
      </c>
      <c r="O1733" t="b">
        <v>0</v>
      </c>
      <c r="P1733">
        <v>2021</v>
      </c>
      <c r="Q1733" t="s">
        <v>10174</v>
      </c>
      <c r="R1733">
        <v>5</v>
      </c>
      <c r="S1733" t="s">
        <v>10168</v>
      </c>
      <c r="T1733">
        <v>16</v>
      </c>
    </row>
    <row r="1734" spans="1:20">
      <c r="A1734" s="20">
        <v>1732</v>
      </c>
      <c r="B1734" t="s">
        <v>5473</v>
      </c>
      <c r="C1734" t="s">
        <v>42</v>
      </c>
      <c r="D1734" t="s">
        <v>375</v>
      </c>
      <c r="E1734" t="s">
        <v>376</v>
      </c>
      <c r="F1734" t="s">
        <v>5474</v>
      </c>
      <c r="G1734" t="s">
        <v>5475</v>
      </c>
      <c r="H1734" t="s">
        <v>11426</v>
      </c>
      <c r="I1734" s="14">
        <v>44413.700925925928</v>
      </c>
      <c r="J1734" t="s">
        <v>96</v>
      </c>
      <c r="K1734" t="s">
        <v>97</v>
      </c>
      <c r="L1734" t="s">
        <v>98</v>
      </c>
      <c r="M1734" t="s">
        <v>5476</v>
      </c>
      <c r="N1734" t="s">
        <v>98</v>
      </c>
      <c r="O1734" t="b">
        <v>0</v>
      </c>
      <c r="P1734">
        <v>2021</v>
      </c>
      <c r="Q1734" t="s">
        <v>10174</v>
      </c>
      <c r="R1734">
        <v>5</v>
      </c>
      <c r="S1734" t="s">
        <v>10168</v>
      </c>
      <c r="T1734">
        <v>16</v>
      </c>
    </row>
    <row r="1735" spans="1:20">
      <c r="A1735" s="20">
        <v>1733</v>
      </c>
      <c r="B1735" t="s">
        <v>5477</v>
      </c>
      <c r="C1735" t="s">
        <v>42</v>
      </c>
      <c r="D1735" t="s">
        <v>215</v>
      </c>
      <c r="E1735" t="s">
        <v>216</v>
      </c>
      <c r="F1735" t="s">
        <v>2347</v>
      </c>
      <c r="G1735" t="s">
        <v>1284</v>
      </c>
      <c r="H1735" t="s">
        <v>10472</v>
      </c>
      <c r="I1735" s="14">
        <v>44413.748159722221</v>
      </c>
      <c r="J1735" t="s">
        <v>96</v>
      </c>
      <c r="K1735" t="s">
        <v>97</v>
      </c>
      <c r="L1735" t="s">
        <v>98</v>
      </c>
      <c r="M1735" t="s">
        <v>5392</v>
      </c>
      <c r="N1735" t="s">
        <v>98</v>
      </c>
      <c r="O1735" t="b">
        <v>0</v>
      </c>
      <c r="P1735">
        <v>2021</v>
      </c>
      <c r="Q1735" t="s">
        <v>10174</v>
      </c>
      <c r="R1735">
        <v>5</v>
      </c>
      <c r="S1735" t="s">
        <v>10168</v>
      </c>
      <c r="T1735">
        <v>17</v>
      </c>
    </row>
    <row r="1736" spans="1:20">
      <c r="A1736" s="20">
        <v>1734</v>
      </c>
      <c r="B1736" t="s">
        <v>5478</v>
      </c>
      <c r="C1736" t="s">
        <v>42</v>
      </c>
      <c r="D1736" t="s">
        <v>215</v>
      </c>
      <c r="E1736" t="s">
        <v>216</v>
      </c>
      <c r="F1736" t="s">
        <v>5479</v>
      </c>
      <c r="G1736" t="s">
        <v>5246</v>
      </c>
      <c r="H1736" t="s">
        <v>11371</v>
      </c>
      <c r="I1736" s="14">
        <v>44413.754525462973</v>
      </c>
      <c r="J1736" t="s">
        <v>96</v>
      </c>
      <c r="K1736" t="s">
        <v>97</v>
      </c>
      <c r="L1736" t="s">
        <v>98</v>
      </c>
      <c r="M1736" t="s">
        <v>5480</v>
      </c>
      <c r="N1736" t="s">
        <v>98</v>
      </c>
      <c r="O1736" t="b">
        <v>0</v>
      </c>
      <c r="P1736">
        <v>2021</v>
      </c>
      <c r="Q1736" t="s">
        <v>10174</v>
      </c>
      <c r="R1736">
        <v>5</v>
      </c>
      <c r="S1736" t="s">
        <v>10168</v>
      </c>
      <c r="T1736">
        <v>18</v>
      </c>
    </row>
    <row r="1737" spans="1:20">
      <c r="A1737" s="20">
        <v>1735</v>
      </c>
      <c r="B1737" t="s">
        <v>5481</v>
      </c>
      <c r="C1737" t="s">
        <v>42</v>
      </c>
      <c r="D1737" t="s">
        <v>215</v>
      </c>
      <c r="E1737" t="s">
        <v>216</v>
      </c>
      <c r="F1737" t="s">
        <v>1893</v>
      </c>
      <c r="G1737" t="s">
        <v>5482</v>
      </c>
      <c r="H1737" t="s">
        <v>11427</v>
      </c>
      <c r="I1737" s="14">
        <v>44413.770509259259</v>
      </c>
      <c r="J1737" t="s">
        <v>96</v>
      </c>
      <c r="K1737" t="s">
        <v>97</v>
      </c>
      <c r="L1737" t="s">
        <v>98</v>
      </c>
      <c r="M1737" t="s">
        <v>5392</v>
      </c>
      <c r="N1737" t="s">
        <v>98</v>
      </c>
      <c r="O1737" t="b">
        <v>0</v>
      </c>
      <c r="P1737">
        <v>2021</v>
      </c>
      <c r="Q1737" t="s">
        <v>10174</v>
      </c>
      <c r="R1737">
        <v>5</v>
      </c>
      <c r="S1737" t="s">
        <v>10168</v>
      </c>
      <c r="T1737">
        <v>18</v>
      </c>
    </row>
    <row r="1738" spans="1:20">
      <c r="A1738" s="20">
        <v>1736</v>
      </c>
      <c r="B1738" t="s">
        <v>5483</v>
      </c>
      <c r="C1738" t="s">
        <v>42</v>
      </c>
      <c r="D1738" t="s">
        <v>92</v>
      </c>
      <c r="E1738" t="s">
        <v>93</v>
      </c>
      <c r="F1738" t="s">
        <v>4909</v>
      </c>
      <c r="G1738" t="s">
        <v>5484</v>
      </c>
      <c r="H1738" t="s">
        <v>11428</v>
      </c>
      <c r="I1738" s="14">
        <v>44413.808483796303</v>
      </c>
      <c r="J1738" t="s">
        <v>96</v>
      </c>
      <c r="K1738" t="s">
        <v>97</v>
      </c>
      <c r="L1738" t="s">
        <v>98</v>
      </c>
      <c r="M1738" t="s">
        <v>4024</v>
      </c>
      <c r="N1738" t="s">
        <v>98</v>
      </c>
      <c r="O1738" t="b">
        <v>0</v>
      </c>
      <c r="P1738">
        <v>2021</v>
      </c>
      <c r="Q1738" t="s">
        <v>10174</v>
      </c>
      <c r="R1738">
        <v>5</v>
      </c>
      <c r="S1738" t="s">
        <v>10168</v>
      </c>
      <c r="T1738">
        <v>19</v>
      </c>
    </row>
    <row r="1739" spans="1:20">
      <c r="A1739" s="20">
        <v>1737</v>
      </c>
      <c r="B1739" t="s">
        <v>5485</v>
      </c>
      <c r="C1739" t="s">
        <v>35</v>
      </c>
      <c r="D1739" t="s">
        <v>1908</v>
      </c>
      <c r="E1739" t="s">
        <v>1909</v>
      </c>
      <c r="F1739" t="s">
        <v>960</v>
      </c>
      <c r="G1739" t="s">
        <v>5486</v>
      </c>
      <c r="H1739" t="s">
        <v>11429</v>
      </c>
      <c r="I1739" s="14">
        <v>44413.829791666663</v>
      </c>
      <c r="J1739" t="s">
        <v>96</v>
      </c>
      <c r="K1739" t="s">
        <v>97</v>
      </c>
      <c r="L1739" t="s">
        <v>109</v>
      </c>
      <c r="M1739" t="s">
        <v>5487</v>
      </c>
      <c r="N1739" t="s">
        <v>109</v>
      </c>
      <c r="O1739" t="b">
        <v>0</v>
      </c>
      <c r="P1739">
        <v>2021</v>
      </c>
      <c r="Q1739" t="s">
        <v>10174</v>
      </c>
      <c r="R1739">
        <v>5</v>
      </c>
      <c r="S1739" t="s">
        <v>10168</v>
      </c>
      <c r="T1739">
        <v>19</v>
      </c>
    </row>
    <row r="1740" spans="1:20">
      <c r="A1740" s="20">
        <v>1738</v>
      </c>
      <c r="B1740" t="s">
        <v>5488</v>
      </c>
      <c r="C1740" t="s">
        <v>35</v>
      </c>
      <c r="D1740" t="s">
        <v>1135</v>
      </c>
      <c r="E1740" t="s">
        <v>2843</v>
      </c>
      <c r="F1740" t="s">
        <v>208</v>
      </c>
      <c r="G1740" t="s">
        <v>5489</v>
      </c>
      <c r="H1740" t="s">
        <v>11430</v>
      </c>
      <c r="I1740" s="14">
        <v>44413.830833333333</v>
      </c>
      <c r="J1740" t="s">
        <v>96</v>
      </c>
      <c r="K1740" t="s">
        <v>97</v>
      </c>
      <c r="L1740" t="s">
        <v>121</v>
      </c>
      <c r="M1740" t="s">
        <v>5490</v>
      </c>
      <c r="N1740" t="s">
        <v>109</v>
      </c>
      <c r="O1740" t="b">
        <v>0</v>
      </c>
      <c r="P1740">
        <v>2021</v>
      </c>
      <c r="Q1740" t="s">
        <v>10174</v>
      </c>
      <c r="R1740">
        <v>5</v>
      </c>
      <c r="S1740" t="s">
        <v>10168</v>
      </c>
      <c r="T1740">
        <v>19</v>
      </c>
    </row>
    <row r="1741" spans="1:20">
      <c r="A1741" s="20">
        <v>1739</v>
      </c>
      <c r="B1741" t="s">
        <v>5491</v>
      </c>
      <c r="C1741" t="s">
        <v>42</v>
      </c>
      <c r="D1741" t="s">
        <v>215</v>
      </c>
      <c r="E1741" t="s">
        <v>216</v>
      </c>
      <c r="F1741" t="s">
        <v>5492</v>
      </c>
      <c r="G1741" t="s">
        <v>5493</v>
      </c>
      <c r="H1741" t="s">
        <v>11431</v>
      </c>
      <c r="I1741" s="14">
        <v>44413.842928240738</v>
      </c>
      <c r="J1741" t="s">
        <v>96</v>
      </c>
      <c r="K1741" t="s">
        <v>97</v>
      </c>
      <c r="L1741" t="s">
        <v>98</v>
      </c>
      <c r="M1741" t="s">
        <v>5494</v>
      </c>
      <c r="N1741" t="s">
        <v>98</v>
      </c>
      <c r="O1741" t="b">
        <v>0</v>
      </c>
      <c r="P1741">
        <v>2021</v>
      </c>
      <c r="Q1741" t="s">
        <v>10174</v>
      </c>
      <c r="R1741">
        <v>5</v>
      </c>
      <c r="S1741" t="s">
        <v>10168</v>
      </c>
      <c r="T1741">
        <v>20</v>
      </c>
    </row>
    <row r="1742" spans="1:20">
      <c r="A1742" s="20">
        <v>1740</v>
      </c>
      <c r="B1742" t="s">
        <v>5495</v>
      </c>
      <c r="C1742" t="s">
        <v>42</v>
      </c>
      <c r="D1742" t="s">
        <v>1857</v>
      </c>
      <c r="E1742" t="s">
        <v>1858</v>
      </c>
      <c r="F1742" t="s">
        <v>3979</v>
      </c>
      <c r="G1742" t="s">
        <v>5496</v>
      </c>
      <c r="H1742" t="s">
        <v>11432</v>
      </c>
      <c r="I1742" s="14">
        <v>44414.402685185189</v>
      </c>
      <c r="J1742" t="s">
        <v>96</v>
      </c>
      <c r="K1742" t="s">
        <v>97</v>
      </c>
      <c r="L1742" t="s">
        <v>98</v>
      </c>
      <c r="M1742" t="s">
        <v>5497</v>
      </c>
      <c r="N1742" t="s">
        <v>98</v>
      </c>
      <c r="O1742" t="b">
        <v>0</v>
      </c>
      <c r="P1742">
        <v>2021</v>
      </c>
      <c r="Q1742" t="s">
        <v>10174</v>
      </c>
      <c r="R1742">
        <v>6</v>
      </c>
      <c r="S1742" t="s">
        <v>10169</v>
      </c>
      <c r="T1742">
        <v>9</v>
      </c>
    </row>
    <row r="1743" spans="1:20">
      <c r="A1743" s="20">
        <v>1741</v>
      </c>
      <c r="B1743" t="s">
        <v>5498</v>
      </c>
      <c r="C1743" t="s">
        <v>42</v>
      </c>
      <c r="D1743" t="s">
        <v>375</v>
      </c>
      <c r="E1743" t="s">
        <v>376</v>
      </c>
      <c r="F1743" t="s">
        <v>1467</v>
      </c>
      <c r="G1743" t="s">
        <v>2781</v>
      </c>
      <c r="H1743" t="s">
        <v>10823</v>
      </c>
      <c r="I1743" s="14">
        <v>44414.431261574071</v>
      </c>
      <c r="J1743" t="s">
        <v>96</v>
      </c>
      <c r="K1743" t="s">
        <v>97</v>
      </c>
      <c r="L1743" t="s">
        <v>98</v>
      </c>
      <c r="M1743" t="s">
        <v>5499</v>
      </c>
      <c r="N1743" t="s">
        <v>98</v>
      </c>
      <c r="O1743" t="b">
        <v>0</v>
      </c>
      <c r="P1743">
        <v>2021</v>
      </c>
      <c r="Q1743" t="s">
        <v>10174</v>
      </c>
      <c r="R1743">
        <v>6</v>
      </c>
      <c r="S1743" t="s">
        <v>10169</v>
      </c>
      <c r="T1743">
        <v>10</v>
      </c>
    </row>
    <row r="1744" spans="1:20">
      <c r="A1744" s="20">
        <v>1742</v>
      </c>
      <c r="B1744" t="s">
        <v>5500</v>
      </c>
      <c r="C1744" t="s">
        <v>42</v>
      </c>
      <c r="D1744" t="s">
        <v>685</v>
      </c>
      <c r="E1744" t="s">
        <v>1168</v>
      </c>
      <c r="F1744" t="s">
        <v>5501</v>
      </c>
      <c r="G1744" t="s">
        <v>5502</v>
      </c>
      <c r="H1744" t="s">
        <v>11433</v>
      </c>
      <c r="I1744" s="14">
        <v>44414.437256944453</v>
      </c>
      <c r="J1744" t="s">
        <v>96</v>
      </c>
      <c r="K1744" t="s">
        <v>97</v>
      </c>
      <c r="L1744" t="s">
        <v>98</v>
      </c>
      <c r="M1744" t="s">
        <v>5503</v>
      </c>
      <c r="N1744" t="s">
        <v>98</v>
      </c>
      <c r="O1744" t="b">
        <v>0</v>
      </c>
      <c r="P1744">
        <v>2021</v>
      </c>
      <c r="Q1744" t="s">
        <v>10174</v>
      </c>
      <c r="R1744">
        <v>6</v>
      </c>
      <c r="S1744" t="s">
        <v>10169</v>
      </c>
      <c r="T1744">
        <v>10</v>
      </c>
    </row>
    <row r="1745" spans="1:20">
      <c r="A1745" s="20">
        <v>1743</v>
      </c>
      <c r="B1745" t="s">
        <v>5504</v>
      </c>
      <c r="C1745" t="s">
        <v>42</v>
      </c>
      <c r="D1745" t="s">
        <v>92</v>
      </c>
      <c r="E1745" t="s">
        <v>93</v>
      </c>
      <c r="F1745" t="s">
        <v>5505</v>
      </c>
      <c r="G1745" t="s">
        <v>899</v>
      </c>
      <c r="H1745" t="s">
        <v>10372</v>
      </c>
      <c r="I1745" s="14">
        <v>44414.457604166673</v>
      </c>
      <c r="J1745" t="s">
        <v>96</v>
      </c>
      <c r="K1745" t="s">
        <v>97</v>
      </c>
      <c r="L1745" t="s">
        <v>98</v>
      </c>
      <c r="M1745" t="s">
        <v>5506</v>
      </c>
      <c r="N1745" t="s">
        <v>98</v>
      </c>
      <c r="O1745" t="b">
        <v>0</v>
      </c>
      <c r="P1745">
        <v>2021</v>
      </c>
      <c r="Q1745" t="s">
        <v>10174</v>
      </c>
      <c r="R1745">
        <v>6</v>
      </c>
      <c r="S1745" t="s">
        <v>10169</v>
      </c>
      <c r="T1745">
        <v>10</v>
      </c>
    </row>
    <row r="1746" spans="1:20">
      <c r="A1746" s="20">
        <v>1744</v>
      </c>
      <c r="B1746" t="s">
        <v>5507</v>
      </c>
      <c r="C1746" t="s">
        <v>42</v>
      </c>
      <c r="D1746" t="s">
        <v>92</v>
      </c>
      <c r="E1746" t="s">
        <v>93</v>
      </c>
      <c r="F1746" t="s">
        <v>5508</v>
      </c>
      <c r="G1746" t="s">
        <v>899</v>
      </c>
      <c r="H1746" t="s">
        <v>10372</v>
      </c>
      <c r="I1746" s="14">
        <v>44414.46565972222</v>
      </c>
      <c r="J1746" t="s">
        <v>96</v>
      </c>
      <c r="K1746" t="s">
        <v>97</v>
      </c>
      <c r="L1746" t="s">
        <v>98</v>
      </c>
      <c r="M1746" t="s">
        <v>5509</v>
      </c>
      <c r="N1746" t="s">
        <v>98</v>
      </c>
      <c r="O1746" t="b">
        <v>0</v>
      </c>
      <c r="P1746">
        <v>2021</v>
      </c>
      <c r="Q1746" t="s">
        <v>10174</v>
      </c>
      <c r="R1746">
        <v>6</v>
      </c>
      <c r="S1746" t="s">
        <v>10169</v>
      </c>
      <c r="T1746">
        <v>11</v>
      </c>
    </row>
    <row r="1747" spans="1:20">
      <c r="A1747" s="20">
        <v>1745</v>
      </c>
      <c r="B1747" t="s">
        <v>5510</v>
      </c>
      <c r="C1747" t="s">
        <v>42</v>
      </c>
      <c r="D1747" t="s">
        <v>92</v>
      </c>
      <c r="E1747" t="s">
        <v>186</v>
      </c>
      <c r="F1747" t="s">
        <v>5511</v>
      </c>
      <c r="G1747" t="s">
        <v>5512</v>
      </c>
      <c r="H1747" t="s">
        <v>11434</v>
      </c>
      <c r="I1747" s="14">
        <v>44414.492951388893</v>
      </c>
      <c r="J1747" t="s">
        <v>96</v>
      </c>
      <c r="K1747" t="s">
        <v>97</v>
      </c>
      <c r="L1747" t="s">
        <v>98</v>
      </c>
      <c r="M1747" t="s">
        <v>5513</v>
      </c>
      <c r="N1747" t="s">
        <v>98</v>
      </c>
      <c r="O1747" t="b">
        <v>0</v>
      </c>
      <c r="P1747">
        <v>2021</v>
      </c>
      <c r="Q1747" t="s">
        <v>10174</v>
      </c>
      <c r="R1747">
        <v>6</v>
      </c>
      <c r="S1747" t="s">
        <v>10169</v>
      </c>
      <c r="T1747">
        <v>11</v>
      </c>
    </row>
    <row r="1748" spans="1:20">
      <c r="A1748" s="20">
        <v>1746</v>
      </c>
      <c r="B1748" t="s">
        <v>5514</v>
      </c>
      <c r="C1748" t="s">
        <v>44</v>
      </c>
      <c r="D1748" t="s">
        <v>507</v>
      </c>
      <c r="E1748" t="s">
        <v>508</v>
      </c>
      <c r="F1748" t="s">
        <v>5439</v>
      </c>
      <c r="G1748" t="s">
        <v>5515</v>
      </c>
      <c r="H1748" t="s">
        <v>11435</v>
      </c>
      <c r="I1748" s="14">
        <v>44414.488865740743</v>
      </c>
      <c r="J1748" t="s">
        <v>96</v>
      </c>
      <c r="K1748" t="s">
        <v>114</v>
      </c>
      <c r="L1748" t="s">
        <v>98</v>
      </c>
      <c r="M1748" t="s">
        <v>5516</v>
      </c>
      <c r="N1748" t="s">
        <v>98</v>
      </c>
      <c r="O1748" t="b">
        <v>0</v>
      </c>
      <c r="P1748">
        <v>2021</v>
      </c>
      <c r="Q1748" t="s">
        <v>10174</v>
      </c>
      <c r="R1748">
        <v>6</v>
      </c>
      <c r="S1748" t="s">
        <v>10169</v>
      </c>
      <c r="T1748">
        <v>11</v>
      </c>
    </row>
    <row r="1749" spans="1:20">
      <c r="A1749" s="20">
        <v>1747</v>
      </c>
      <c r="B1749" t="s">
        <v>5517</v>
      </c>
      <c r="C1749" t="s">
        <v>42</v>
      </c>
      <c r="D1749" t="s">
        <v>92</v>
      </c>
      <c r="E1749" t="s">
        <v>93</v>
      </c>
      <c r="F1749" t="s">
        <v>5518</v>
      </c>
      <c r="G1749" t="s">
        <v>95</v>
      </c>
      <c r="H1749" t="s">
        <v>10192</v>
      </c>
      <c r="I1749" s="14">
        <v>44414.505902777782</v>
      </c>
      <c r="J1749" t="s">
        <v>96</v>
      </c>
      <c r="K1749" t="s">
        <v>97</v>
      </c>
      <c r="L1749" t="s">
        <v>98</v>
      </c>
      <c r="M1749" t="s">
        <v>5519</v>
      </c>
      <c r="N1749" t="s">
        <v>98</v>
      </c>
      <c r="O1749" t="b">
        <v>0</v>
      </c>
      <c r="P1749">
        <v>2021</v>
      </c>
      <c r="Q1749" t="s">
        <v>10174</v>
      </c>
      <c r="R1749">
        <v>6</v>
      </c>
      <c r="S1749" t="s">
        <v>10169</v>
      </c>
      <c r="T1749">
        <v>12</v>
      </c>
    </row>
    <row r="1750" spans="1:20">
      <c r="A1750" s="20">
        <v>1748</v>
      </c>
      <c r="B1750" t="s">
        <v>5520</v>
      </c>
      <c r="C1750" t="s">
        <v>35</v>
      </c>
      <c r="D1750" t="s">
        <v>124</v>
      </c>
      <c r="E1750" t="s">
        <v>144</v>
      </c>
      <c r="F1750" t="s">
        <v>204</v>
      </c>
      <c r="G1750" t="s">
        <v>534</v>
      </c>
      <c r="H1750" t="s">
        <v>10286</v>
      </c>
      <c r="I1750" s="14">
        <v>44414.53701388889</v>
      </c>
      <c r="J1750" t="s">
        <v>96</v>
      </c>
      <c r="K1750" t="s">
        <v>97</v>
      </c>
      <c r="L1750" t="s">
        <v>109</v>
      </c>
      <c r="M1750" t="s">
        <v>5521</v>
      </c>
      <c r="N1750" t="s">
        <v>109</v>
      </c>
      <c r="O1750" t="b">
        <v>0</v>
      </c>
      <c r="P1750">
        <v>2021</v>
      </c>
      <c r="Q1750" t="s">
        <v>10174</v>
      </c>
      <c r="R1750">
        <v>6</v>
      </c>
      <c r="S1750" t="s">
        <v>10169</v>
      </c>
      <c r="T1750">
        <v>12</v>
      </c>
    </row>
    <row r="1751" spans="1:20">
      <c r="A1751" s="20">
        <v>1749</v>
      </c>
      <c r="B1751" t="s">
        <v>5522</v>
      </c>
      <c r="C1751" t="s">
        <v>42</v>
      </c>
      <c r="D1751" t="s">
        <v>1857</v>
      </c>
      <c r="E1751" t="s">
        <v>1858</v>
      </c>
      <c r="F1751" t="s">
        <v>2410</v>
      </c>
      <c r="G1751" t="s">
        <v>3109</v>
      </c>
      <c r="H1751" t="s">
        <v>10903</v>
      </c>
      <c r="I1751" s="14">
        <v>44414.575486111113</v>
      </c>
      <c r="J1751" t="s">
        <v>96</v>
      </c>
      <c r="K1751" t="s">
        <v>97</v>
      </c>
      <c r="L1751" t="s">
        <v>98</v>
      </c>
      <c r="M1751" t="s">
        <v>5523</v>
      </c>
      <c r="N1751" t="s">
        <v>98</v>
      </c>
      <c r="O1751" t="b">
        <v>0</v>
      </c>
      <c r="P1751">
        <v>2021</v>
      </c>
      <c r="Q1751" t="s">
        <v>10174</v>
      </c>
      <c r="R1751">
        <v>6</v>
      </c>
      <c r="S1751" t="s">
        <v>10169</v>
      </c>
      <c r="T1751">
        <v>13</v>
      </c>
    </row>
    <row r="1752" spans="1:20">
      <c r="A1752" s="20">
        <v>1750</v>
      </c>
      <c r="B1752" t="s">
        <v>5524</v>
      </c>
      <c r="C1752" t="s">
        <v>44</v>
      </c>
      <c r="D1752" t="s">
        <v>375</v>
      </c>
      <c r="E1752" t="s">
        <v>376</v>
      </c>
      <c r="F1752" t="s">
        <v>5525</v>
      </c>
      <c r="G1752" t="s">
        <v>5526</v>
      </c>
      <c r="H1752" t="s">
        <v>11436</v>
      </c>
      <c r="I1752" s="14">
        <v>44414.587638888886</v>
      </c>
      <c r="J1752" t="s">
        <v>96</v>
      </c>
      <c r="K1752" t="s">
        <v>97</v>
      </c>
      <c r="L1752" t="s">
        <v>98</v>
      </c>
      <c r="M1752" t="s">
        <v>5527</v>
      </c>
      <c r="N1752" t="s">
        <v>98</v>
      </c>
      <c r="O1752" t="b">
        <v>0</v>
      </c>
      <c r="P1752">
        <v>2021</v>
      </c>
      <c r="Q1752" t="s">
        <v>10174</v>
      </c>
      <c r="R1752">
        <v>6</v>
      </c>
      <c r="S1752" t="s">
        <v>10169</v>
      </c>
      <c r="T1752">
        <v>14</v>
      </c>
    </row>
    <row r="1753" spans="1:20">
      <c r="A1753" s="20">
        <v>1751</v>
      </c>
      <c r="B1753" t="s">
        <v>5528</v>
      </c>
      <c r="C1753" t="s">
        <v>42</v>
      </c>
      <c r="D1753" t="s">
        <v>92</v>
      </c>
      <c r="E1753" t="s">
        <v>93</v>
      </c>
      <c r="F1753" t="s">
        <v>5529</v>
      </c>
      <c r="G1753" t="s">
        <v>5530</v>
      </c>
      <c r="H1753" t="s">
        <v>11437</v>
      </c>
      <c r="I1753" s="14">
        <v>44414.620057870372</v>
      </c>
      <c r="J1753" t="s">
        <v>96</v>
      </c>
      <c r="K1753" t="s">
        <v>97</v>
      </c>
      <c r="L1753" t="s">
        <v>98</v>
      </c>
      <c r="M1753" t="s">
        <v>5531</v>
      </c>
      <c r="N1753" t="s">
        <v>98</v>
      </c>
      <c r="O1753" t="b">
        <v>0</v>
      </c>
      <c r="P1753">
        <v>2021</v>
      </c>
      <c r="Q1753" t="s">
        <v>10174</v>
      </c>
      <c r="R1753">
        <v>6</v>
      </c>
      <c r="S1753" t="s">
        <v>10169</v>
      </c>
      <c r="T1753">
        <v>14</v>
      </c>
    </row>
    <row r="1754" spans="1:20">
      <c r="A1754" s="20">
        <v>1752</v>
      </c>
      <c r="B1754" t="s">
        <v>5532</v>
      </c>
      <c r="C1754" t="s">
        <v>42</v>
      </c>
      <c r="D1754" t="s">
        <v>685</v>
      </c>
      <c r="E1754" t="s">
        <v>1168</v>
      </c>
      <c r="F1754" t="s">
        <v>5533</v>
      </c>
      <c r="G1754" t="s">
        <v>5534</v>
      </c>
      <c r="H1754" t="s">
        <v>11438</v>
      </c>
      <c r="I1754" s="14">
        <v>44414.626759259263</v>
      </c>
      <c r="J1754" t="s">
        <v>96</v>
      </c>
      <c r="K1754" t="s">
        <v>97</v>
      </c>
      <c r="L1754" t="s">
        <v>98</v>
      </c>
      <c r="M1754" t="s">
        <v>3538</v>
      </c>
      <c r="N1754" t="s">
        <v>98</v>
      </c>
      <c r="O1754" t="b">
        <v>0</v>
      </c>
      <c r="P1754">
        <v>2021</v>
      </c>
      <c r="Q1754" t="s">
        <v>10174</v>
      </c>
      <c r="R1754">
        <v>6</v>
      </c>
      <c r="S1754" t="s">
        <v>10169</v>
      </c>
      <c r="T1754">
        <v>15</v>
      </c>
    </row>
    <row r="1755" spans="1:20">
      <c r="A1755" s="20">
        <v>1753</v>
      </c>
      <c r="B1755" t="s">
        <v>5535</v>
      </c>
      <c r="C1755" t="s">
        <v>44</v>
      </c>
      <c r="D1755" t="s">
        <v>507</v>
      </c>
      <c r="E1755" t="s">
        <v>508</v>
      </c>
      <c r="F1755" t="s">
        <v>2630</v>
      </c>
      <c r="G1755" t="s">
        <v>5536</v>
      </c>
      <c r="H1755" t="s">
        <v>11439</v>
      </c>
      <c r="I1755" s="14">
        <v>44414.666759259257</v>
      </c>
      <c r="J1755" t="s">
        <v>96</v>
      </c>
      <c r="K1755" t="s">
        <v>97</v>
      </c>
      <c r="L1755" t="s">
        <v>98</v>
      </c>
      <c r="M1755" t="s">
        <v>5537</v>
      </c>
      <c r="N1755" t="s">
        <v>98</v>
      </c>
      <c r="O1755" t="b">
        <v>0</v>
      </c>
      <c r="P1755">
        <v>2021</v>
      </c>
      <c r="Q1755" t="s">
        <v>10174</v>
      </c>
      <c r="R1755">
        <v>6</v>
      </c>
      <c r="S1755" t="s">
        <v>10169</v>
      </c>
      <c r="T1755">
        <v>16</v>
      </c>
    </row>
    <row r="1756" spans="1:20">
      <c r="A1756" s="20">
        <v>1754</v>
      </c>
      <c r="B1756" t="s">
        <v>5538</v>
      </c>
      <c r="C1756" t="s">
        <v>44</v>
      </c>
      <c r="D1756" t="s">
        <v>375</v>
      </c>
      <c r="E1756" t="s">
        <v>376</v>
      </c>
      <c r="F1756" t="s">
        <v>5039</v>
      </c>
      <c r="G1756" t="s">
        <v>2968</v>
      </c>
      <c r="H1756" t="s">
        <v>10870</v>
      </c>
      <c r="I1756" s="14">
        <v>44414.688657407409</v>
      </c>
      <c r="J1756" t="s">
        <v>96</v>
      </c>
      <c r="K1756" t="s">
        <v>97</v>
      </c>
      <c r="L1756" t="s">
        <v>98</v>
      </c>
      <c r="M1756" t="s">
        <v>3538</v>
      </c>
      <c r="N1756" t="s">
        <v>98</v>
      </c>
      <c r="O1756" t="b">
        <v>0</v>
      </c>
      <c r="P1756">
        <v>2021</v>
      </c>
      <c r="Q1756" t="s">
        <v>10174</v>
      </c>
      <c r="R1756">
        <v>6</v>
      </c>
      <c r="S1756" t="s">
        <v>10169</v>
      </c>
      <c r="T1756">
        <v>16</v>
      </c>
    </row>
    <row r="1757" spans="1:20">
      <c r="A1757" s="20">
        <v>1755</v>
      </c>
      <c r="B1757" t="s">
        <v>5539</v>
      </c>
      <c r="C1757" t="s">
        <v>42</v>
      </c>
      <c r="D1757" t="s">
        <v>1857</v>
      </c>
      <c r="E1757" t="s">
        <v>1858</v>
      </c>
      <c r="F1757" t="s">
        <v>4774</v>
      </c>
      <c r="G1757" t="s">
        <v>5540</v>
      </c>
      <c r="H1757" t="s">
        <v>11440</v>
      </c>
      <c r="I1757" s="14">
        <v>44414.700324074067</v>
      </c>
      <c r="J1757" t="s">
        <v>96</v>
      </c>
      <c r="K1757" t="s">
        <v>97</v>
      </c>
      <c r="L1757" t="s">
        <v>98</v>
      </c>
      <c r="M1757" t="s">
        <v>3538</v>
      </c>
      <c r="N1757" t="s">
        <v>98</v>
      </c>
      <c r="O1757" t="b">
        <v>0</v>
      </c>
      <c r="P1757">
        <v>2021</v>
      </c>
      <c r="Q1757" t="s">
        <v>10174</v>
      </c>
      <c r="R1757">
        <v>6</v>
      </c>
      <c r="S1757" t="s">
        <v>10169</v>
      </c>
      <c r="T1757">
        <v>16</v>
      </c>
    </row>
    <row r="1758" spans="1:20">
      <c r="A1758" s="20">
        <v>1756</v>
      </c>
      <c r="B1758" t="s">
        <v>5541</v>
      </c>
      <c r="C1758" t="s">
        <v>42</v>
      </c>
      <c r="D1758" t="s">
        <v>507</v>
      </c>
      <c r="E1758" t="s">
        <v>508</v>
      </c>
      <c r="F1758" t="s">
        <v>3869</v>
      </c>
      <c r="G1758" t="s">
        <v>5542</v>
      </c>
      <c r="H1758" t="s">
        <v>11441</v>
      </c>
      <c r="I1758" s="14">
        <v>44414.695729166669</v>
      </c>
      <c r="J1758" t="s">
        <v>96</v>
      </c>
      <c r="K1758" t="s">
        <v>97</v>
      </c>
      <c r="L1758" t="s">
        <v>98</v>
      </c>
      <c r="M1758" t="s">
        <v>5543</v>
      </c>
      <c r="N1758" t="s">
        <v>98</v>
      </c>
      <c r="O1758" t="b">
        <v>0</v>
      </c>
      <c r="P1758">
        <v>2021</v>
      </c>
      <c r="Q1758" t="s">
        <v>10174</v>
      </c>
      <c r="R1758">
        <v>6</v>
      </c>
      <c r="S1758" t="s">
        <v>10169</v>
      </c>
      <c r="T1758">
        <v>16</v>
      </c>
    </row>
    <row r="1759" spans="1:20">
      <c r="A1759" s="20">
        <v>1757</v>
      </c>
      <c r="B1759" t="s">
        <v>5544</v>
      </c>
      <c r="C1759" t="s">
        <v>44</v>
      </c>
      <c r="D1759" t="s">
        <v>507</v>
      </c>
      <c r="E1759" t="s">
        <v>508</v>
      </c>
      <c r="F1759" t="s">
        <v>4267</v>
      </c>
      <c r="G1759" t="s">
        <v>5545</v>
      </c>
      <c r="H1759" t="s">
        <v>11442</v>
      </c>
      <c r="I1759" s="14">
        <v>44414.699490740742</v>
      </c>
      <c r="J1759" t="s">
        <v>96</v>
      </c>
      <c r="K1759" t="s">
        <v>97</v>
      </c>
      <c r="L1759" t="s">
        <v>98</v>
      </c>
      <c r="M1759" t="s">
        <v>5546</v>
      </c>
      <c r="N1759" t="s">
        <v>98</v>
      </c>
      <c r="O1759" t="b">
        <v>0</v>
      </c>
      <c r="P1759">
        <v>2021</v>
      </c>
      <c r="Q1759" t="s">
        <v>10174</v>
      </c>
      <c r="R1759">
        <v>6</v>
      </c>
      <c r="S1759" t="s">
        <v>10169</v>
      </c>
      <c r="T1759">
        <v>16</v>
      </c>
    </row>
    <row r="1760" spans="1:20">
      <c r="A1760" s="20">
        <v>1758</v>
      </c>
      <c r="B1760" t="s">
        <v>5547</v>
      </c>
      <c r="C1760" t="s">
        <v>42</v>
      </c>
      <c r="D1760" t="s">
        <v>507</v>
      </c>
      <c r="E1760" t="s">
        <v>508</v>
      </c>
      <c r="F1760" t="s">
        <v>5548</v>
      </c>
      <c r="G1760" t="s">
        <v>4768</v>
      </c>
      <c r="H1760" t="s">
        <v>11256</v>
      </c>
      <c r="I1760" s="14">
        <v>44414.710486111107</v>
      </c>
      <c r="J1760" t="s">
        <v>96</v>
      </c>
      <c r="K1760" t="s">
        <v>97</v>
      </c>
      <c r="L1760" t="s">
        <v>98</v>
      </c>
      <c r="M1760" t="s">
        <v>5543</v>
      </c>
      <c r="N1760" t="s">
        <v>98</v>
      </c>
      <c r="O1760" t="b">
        <v>0</v>
      </c>
      <c r="P1760">
        <v>2021</v>
      </c>
      <c r="Q1760" t="s">
        <v>10174</v>
      </c>
      <c r="R1760">
        <v>6</v>
      </c>
      <c r="S1760" t="s">
        <v>10169</v>
      </c>
      <c r="T1760">
        <v>17</v>
      </c>
    </row>
    <row r="1761" spans="1:20">
      <c r="A1761" s="20">
        <v>1759</v>
      </c>
      <c r="B1761" t="s">
        <v>5549</v>
      </c>
      <c r="C1761" t="s">
        <v>42</v>
      </c>
      <c r="D1761" t="s">
        <v>1857</v>
      </c>
      <c r="E1761" t="s">
        <v>1858</v>
      </c>
      <c r="F1761" t="s">
        <v>5550</v>
      </c>
      <c r="G1761" t="s">
        <v>5551</v>
      </c>
      <c r="H1761" t="s">
        <v>11443</v>
      </c>
      <c r="I1761" s="14">
        <v>44414.715937499997</v>
      </c>
      <c r="J1761" t="s">
        <v>96</v>
      </c>
      <c r="K1761" t="s">
        <v>97</v>
      </c>
      <c r="L1761" t="s">
        <v>98</v>
      </c>
      <c r="M1761" t="s">
        <v>3538</v>
      </c>
      <c r="N1761" t="s">
        <v>98</v>
      </c>
      <c r="O1761" t="b">
        <v>0</v>
      </c>
      <c r="P1761">
        <v>2021</v>
      </c>
      <c r="Q1761" t="s">
        <v>10174</v>
      </c>
      <c r="R1761">
        <v>6</v>
      </c>
      <c r="S1761" t="s">
        <v>10169</v>
      </c>
      <c r="T1761">
        <v>17</v>
      </c>
    </row>
    <row r="1762" spans="1:20">
      <c r="A1762" s="20">
        <v>1760</v>
      </c>
      <c r="B1762" t="s">
        <v>5552</v>
      </c>
      <c r="C1762" t="s">
        <v>42</v>
      </c>
      <c r="D1762" t="s">
        <v>1857</v>
      </c>
      <c r="E1762" t="s">
        <v>1858</v>
      </c>
      <c r="F1762" t="s">
        <v>5383</v>
      </c>
      <c r="G1762" t="s">
        <v>5553</v>
      </c>
      <c r="H1762" t="s">
        <v>11444</v>
      </c>
      <c r="I1762" s="14">
        <v>44414.726226851853</v>
      </c>
      <c r="J1762" t="s">
        <v>96</v>
      </c>
      <c r="K1762" t="s">
        <v>97</v>
      </c>
      <c r="L1762" t="s">
        <v>98</v>
      </c>
      <c r="M1762" t="s">
        <v>5554</v>
      </c>
      <c r="N1762" t="s">
        <v>98</v>
      </c>
      <c r="O1762" t="b">
        <v>0</v>
      </c>
      <c r="P1762">
        <v>2021</v>
      </c>
      <c r="Q1762" t="s">
        <v>10174</v>
      </c>
      <c r="R1762">
        <v>6</v>
      </c>
      <c r="S1762" t="s">
        <v>10169</v>
      </c>
      <c r="T1762">
        <v>17</v>
      </c>
    </row>
    <row r="1763" spans="1:20">
      <c r="A1763" s="20">
        <v>1761</v>
      </c>
      <c r="B1763" t="s">
        <v>5555</v>
      </c>
      <c r="C1763" t="s">
        <v>44</v>
      </c>
      <c r="D1763" t="s">
        <v>507</v>
      </c>
      <c r="E1763" t="s">
        <v>508</v>
      </c>
      <c r="F1763" t="s">
        <v>1173</v>
      </c>
      <c r="G1763" t="s">
        <v>5556</v>
      </c>
      <c r="H1763" t="s">
        <v>11445</v>
      </c>
      <c r="I1763" s="14">
        <v>44414.739259259259</v>
      </c>
      <c r="J1763" t="s">
        <v>96</v>
      </c>
      <c r="K1763" t="s">
        <v>97</v>
      </c>
      <c r="L1763" t="s">
        <v>98</v>
      </c>
      <c r="M1763" t="s">
        <v>5557</v>
      </c>
      <c r="N1763" t="s">
        <v>98</v>
      </c>
      <c r="O1763" t="b">
        <v>0</v>
      </c>
      <c r="P1763">
        <v>2021</v>
      </c>
      <c r="Q1763" t="s">
        <v>10174</v>
      </c>
      <c r="R1763">
        <v>6</v>
      </c>
      <c r="S1763" t="s">
        <v>10169</v>
      </c>
      <c r="T1763">
        <v>17</v>
      </c>
    </row>
    <row r="1764" spans="1:20">
      <c r="A1764" s="20">
        <v>1762</v>
      </c>
      <c r="B1764" t="s">
        <v>5558</v>
      </c>
      <c r="C1764" t="s">
        <v>42</v>
      </c>
      <c r="D1764" t="s">
        <v>375</v>
      </c>
      <c r="E1764" t="s">
        <v>376</v>
      </c>
      <c r="F1764" t="s">
        <v>5559</v>
      </c>
      <c r="G1764" t="s">
        <v>5560</v>
      </c>
      <c r="H1764" t="s">
        <v>11446</v>
      </c>
      <c r="I1764" s="14">
        <v>44414.778622685182</v>
      </c>
      <c r="J1764" t="s">
        <v>96</v>
      </c>
      <c r="K1764" t="s">
        <v>97</v>
      </c>
      <c r="L1764" t="s">
        <v>98</v>
      </c>
      <c r="M1764" t="s">
        <v>3538</v>
      </c>
      <c r="N1764" t="s">
        <v>98</v>
      </c>
      <c r="O1764" t="b">
        <v>0</v>
      </c>
      <c r="P1764">
        <v>2021</v>
      </c>
      <c r="Q1764" t="s">
        <v>10174</v>
      </c>
      <c r="R1764">
        <v>6</v>
      </c>
      <c r="S1764" t="s">
        <v>10169</v>
      </c>
      <c r="T1764">
        <v>18</v>
      </c>
    </row>
    <row r="1765" spans="1:20">
      <c r="A1765" s="20">
        <v>1763</v>
      </c>
      <c r="B1765" t="s">
        <v>5561</v>
      </c>
      <c r="C1765" t="s">
        <v>44</v>
      </c>
      <c r="D1765" t="s">
        <v>375</v>
      </c>
      <c r="E1765" t="s">
        <v>376</v>
      </c>
      <c r="F1765" t="s">
        <v>1307</v>
      </c>
      <c r="G1765" t="s">
        <v>2023</v>
      </c>
      <c r="H1765" t="s">
        <v>10647</v>
      </c>
      <c r="I1765" s="14">
        <v>44414.835497685177</v>
      </c>
      <c r="J1765" t="s">
        <v>96</v>
      </c>
      <c r="K1765" t="s">
        <v>114</v>
      </c>
      <c r="L1765" t="s">
        <v>98</v>
      </c>
      <c r="M1765" t="s">
        <v>5562</v>
      </c>
      <c r="N1765" t="s">
        <v>98</v>
      </c>
      <c r="O1765" t="b">
        <v>0</v>
      </c>
      <c r="P1765">
        <v>2021</v>
      </c>
      <c r="Q1765" t="s">
        <v>10174</v>
      </c>
      <c r="R1765">
        <v>6</v>
      </c>
      <c r="S1765" t="s">
        <v>10169</v>
      </c>
      <c r="T1765">
        <v>20</v>
      </c>
    </row>
    <row r="1766" spans="1:20">
      <c r="A1766" s="20">
        <v>1764</v>
      </c>
      <c r="B1766" t="s">
        <v>5563</v>
      </c>
      <c r="C1766" t="s">
        <v>42</v>
      </c>
      <c r="D1766" t="s">
        <v>375</v>
      </c>
      <c r="E1766" t="s">
        <v>376</v>
      </c>
      <c r="F1766" t="s">
        <v>5564</v>
      </c>
      <c r="G1766" t="s">
        <v>5565</v>
      </c>
      <c r="H1766" t="s">
        <v>11447</v>
      </c>
      <c r="I1766" s="14">
        <v>44414.846701388888</v>
      </c>
      <c r="J1766" t="s">
        <v>96</v>
      </c>
      <c r="K1766" t="s">
        <v>114</v>
      </c>
      <c r="L1766" t="s">
        <v>98</v>
      </c>
      <c r="M1766" t="s">
        <v>5562</v>
      </c>
      <c r="N1766" t="s">
        <v>98</v>
      </c>
      <c r="O1766" t="b">
        <v>0</v>
      </c>
      <c r="P1766">
        <v>2021</v>
      </c>
      <c r="Q1766" t="s">
        <v>10174</v>
      </c>
      <c r="R1766">
        <v>6</v>
      </c>
      <c r="S1766" t="s">
        <v>10169</v>
      </c>
      <c r="T1766">
        <v>20</v>
      </c>
    </row>
    <row r="1767" spans="1:20">
      <c r="A1767" s="20">
        <v>1765</v>
      </c>
      <c r="B1767" t="s">
        <v>5566</v>
      </c>
      <c r="C1767" t="s">
        <v>42</v>
      </c>
      <c r="D1767" t="s">
        <v>375</v>
      </c>
      <c r="E1767" t="s">
        <v>376</v>
      </c>
      <c r="F1767" t="s">
        <v>5564</v>
      </c>
      <c r="G1767" t="s">
        <v>5565</v>
      </c>
      <c r="H1767" t="s">
        <v>11447</v>
      </c>
      <c r="I1767" s="14">
        <v>44414.852905092594</v>
      </c>
      <c r="J1767" t="s">
        <v>96</v>
      </c>
      <c r="K1767" t="s">
        <v>114</v>
      </c>
      <c r="L1767" t="s">
        <v>98</v>
      </c>
      <c r="M1767" t="s">
        <v>5543</v>
      </c>
      <c r="N1767" t="s">
        <v>98</v>
      </c>
      <c r="O1767" t="b">
        <v>0</v>
      </c>
      <c r="P1767">
        <v>2021</v>
      </c>
      <c r="Q1767" t="s">
        <v>10174</v>
      </c>
      <c r="R1767">
        <v>6</v>
      </c>
      <c r="S1767" t="s">
        <v>10169</v>
      </c>
      <c r="T1767">
        <v>20</v>
      </c>
    </row>
    <row r="1768" spans="1:20">
      <c r="A1768" s="20">
        <v>1766</v>
      </c>
      <c r="B1768" t="s">
        <v>5567</v>
      </c>
      <c r="C1768" t="s">
        <v>42</v>
      </c>
      <c r="D1768" t="s">
        <v>375</v>
      </c>
      <c r="E1768" t="s">
        <v>376</v>
      </c>
      <c r="F1768" t="s">
        <v>1005</v>
      </c>
      <c r="G1768" t="s">
        <v>5568</v>
      </c>
      <c r="H1768" t="s">
        <v>11448</v>
      </c>
      <c r="I1768" s="14">
        <v>44414.86822916667</v>
      </c>
      <c r="J1768" t="s">
        <v>96</v>
      </c>
      <c r="K1768" t="s">
        <v>114</v>
      </c>
      <c r="L1768" t="s">
        <v>98</v>
      </c>
      <c r="M1768" t="s">
        <v>5554</v>
      </c>
      <c r="N1768" t="s">
        <v>98</v>
      </c>
      <c r="O1768" t="b">
        <v>0</v>
      </c>
      <c r="P1768">
        <v>2021</v>
      </c>
      <c r="Q1768" t="s">
        <v>10174</v>
      </c>
      <c r="R1768">
        <v>6</v>
      </c>
      <c r="S1768" t="s">
        <v>10169</v>
      </c>
      <c r="T1768">
        <v>20</v>
      </c>
    </row>
    <row r="1769" spans="1:20">
      <c r="A1769" s="20">
        <v>1767</v>
      </c>
      <c r="B1769" t="s">
        <v>5569</v>
      </c>
      <c r="C1769" t="s">
        <v>36</v>
      </c>
      <c r="D1769" t="s">
        <v>37</v>
      </c>
      <c r="E1769" t="s">
        <v>133</v>
      </c>
      <c r="F1769" t="s">
        <v>491</v>
      </c>
      <c r="G1769" t="s">
        <v>5570</v>
      </c>
      <c r="H1769" t="s">
        <v>11449</v>
      </c>
      <c r="I1769" s="14">
        <v>44415.385810185187</v>
      </c>
      <c r="J1769" t="s">
        <v>96</v>
      </c>
      <c r="K1769" t="s">
        <v>97</v>
      </c>
      <c r="L1769" t="s">
        <v>107</v>
      </c>
      <c r="M1769" t="s">
        <v>5571</v>
      </c>
      <c r="N1769" t="s">
        <v>107</v>
      </c>
      <c r="O1769" t="b">
        <v>0</v>
      </c>
      <c r="P1769">
        <v>2021</v>
      </c>
      <c r="Q1769" t="s">
        <v>10174</v>
      </c>
      <c r="R1769">
        <v>7</v>
      </c>
      <c r="S1769" t="s">
        <v>10171</v>
      </c>
      <c r="T1769">
        <v>9</v>
      </c>
    </row>
    <row r="1770" spans="1:20">
      <c r="A1770" s="20">
        <v>1768</v>
      </c>
      <c r="B1770" t="s">
        <v>5572</v>
      </c>
      <c r="C1770" t="s">
        <v>42</v>
      </c>
      <c r="D1770" t="s">
        <v>507</v>
      </c>
      <c r="E1770" t="s">
        <v>508</v>
      </c>
      <c r="F1770" t="s">
        <v>2234</v>
      </c>
      <c r="G1770" t="s">
        <v>5573</v>
      </c>
      <c r="H1770" t="s">
        <v>11450</v>
      </c>
      <c r="I1770" s="14">
        <v>44415.391296296293</v>
      </c>
      <c r="J1770" t="s">
        <v>96</v>
      </c>
      <c r="K1770" t="s">
        <v>97</v>
      </c>
      <c r="L1770" t="s">
        <v>98</v>
      </c>
      <c r="M1770" t="s">
        <v>5574</v>
      </c>
      <c r="N1770" t="s">
        <v>98</v>
      </c>
      <c r="O1770" t="b">
        <v>0</v>
      </c>
      <c r="P1770">
        <v>2021</v>
      </c>
      <c r="Q1770" t="s">
        <v>10174</v>
      </c>
      <c r="R1770">
        <v>7</v>
      </c>
      <c r="S1770" t="s">
        <v>10171</v>
      </c>
      <c r="T1770">
        <v>9</v>
      </c>
    </row>
    <row r="1771" spans="1:20">
      <c r="A1771" s="20">
        <v>1769</v>
      </c>
      <c r="B1771" t="s">
        <v>5575</v>
      </c>
      <c r="C1771" t="s">
        <v>42</v>
      </c>
      <c r="D1771" t="s">
        <v>375</v>
      </c>
      <c r="E1771" t="s">
        <v>376</v>
      </c>
      <c r="F1771" t="s">
        <v>5533</v>
      </c>
      <c r="G1771" t="s">
        <v>4653</v>
      </c>
      <c r="H1771" t="s">
        <v>11229</v>
      </c>
      <c r="I1771" s="14">
        <v>44415.435972222222</v>
      </c>
      <c r="J1771" t="s">
        <v>96</v>
      </c>
      <c r="K1771" t="s">
        <v>97</v>
      </c>
      <c r="L1771" t="s">
        <v>98</v>
      </c>
      <c r="M1771" t="s">
        <v>5576</v>
      </c>
      <c r="N1771" t="s">
        <v>98</v>
      </c>
      <c r="O1771" t="b">
        <v>0</v>
      </c>
      <c r="P1771">
        <v>2021</v>
      </c>
      <c r="Q1771" t="s">
        <v>10174</v>
      </c>
      <c r="R1771">
        <v>7</v>
      </c>
      <c r="S1771" t="s">
        <v>10171</v>
      </c>
      <c r="T1771">
        <v>10</v>
      </c>
    </row>
    <row r="1772" spans="1:20">
      <c r="A1772" s="20">
        <v>1770</v>
      </c>
      <c r="B1772" t="s">
        <v>5577</v>
      </c>
      <c r="C1772" t="s">
        <v>42</v>
      </c>
      <c r="D1772" t="s">
        <v>375</v>
      </c>
      <c r="E1772" t="s">
        <v>376</v>
      </c>
      <c r="F1772" t="s">
        <v>5578</v>
      </c>
      <c r="G1772" t="s">
        <v>5579</v>
      </c>
      <c r="H1772" t="s">
        <v>11451</v>
      </c>
      <c r="I1772" s="14">
        <v>44415.436990740738</v>
      </c>
      <c r="J1772" t="s">
        <v>96</v>
      </c>
      <c r="K1772" t="s">
        <v>97</v>
      </c>
      <c r="L1772" t="s">
        <v>98</v>
      </c>
      <c r="M1772" t="s">
        <v>5580</v>
      </c>
      <c r="N1772" t="s">
        <v>98</v>
      </c>
      <c r="O1772" t="b">
        <v>0</v>
      </c>
      <c r="P1772">
        <v>2021</v>
      </c>
      <c r="Q1772" t="s">
        <v>10174</v>
      </c>
      <c r="R1772">
        <v>7</v>
      </c>
      <c r="S1772" t="s">
        <v>10171</v>
      </c>
      <c r="T1772">
        <v>10</v>
      </c>
    </row>
    <row r="1773" spans="1:20">
      <c r="A1773" s="20">
        <v>1771</v>
      </c>
      <c r="B1773" t="s">
        <v>5581</v>
      </c>
      <c r="C1773" t="s">
        <v>42</v>
      </c>
      <c r="D1773" t="s">
        <v>375</v>
      </c>
      <c r="E1773" t="s">
        <v>376</v>
      </c>
      <c r="F1773" t="s">
        <v>3911</v>
      </c>
      <c r="G1773" t="s">
        <v>4653</v>
      </c>
      <c r="H1773" t="s">
        <v>11229</v>
      </c>
      <c r="I1773" s="14">
        <v>44415.449548611112</v>
      </c>
      <c r="J1773" t="s">
        <v>96</v>
      </c>
      <c r="K1773" t="s">
        <v>97</v>
      </c>
      <c r="L1773" t="s">
        <v>98</v>
      </c>
      <c r="M1773" t="s">
        <v>5582</v>
      </c>
      <c r="N1773" t="s">
        <v>98</v>
      </c>
      <c r="O1773" t="b">
        <v>0</v>
      </c>
      <c r="P1773">
        <v>2021</v>
      </c>
      <c r="Q1773" t="s">
        <v>10174</v>
      </c>
      <c r="R1773">
        <v>7</v>
      </c>
      <c r="S1773" t="s">
        <v>10171</v>
      </c>
      <c r="T1773">
        <v>10</v>
      </c>
    </row>
    <row r="1774" spans="1:20">
      <c r="A1774" s="20">
        <v>1772</v>
      </c>
      <c r="B1774" t="s">
        <v>5583</v>
      </c>
      <c r="C1774" t="s">
        <v>42</v>
      </c>
      <c r="D1774" t="s">
        <v>375</v>
      </c>
      <c r="E1774" t="s">
        <v>376</v>
      </c>
      <c r="F1774" t="s">
        <v>5584</v>
      </c>
      <c r="G1774" t="s">
        <v>5585</v>
      </c>
      <c r="H1774" t="s">
        <v>5585</v>
      </c>
      <c r="I1774" s="14">
        <v>44415.448923611111</v>
      </c>
      <c r="J1774" t="s">
        <v>96</v>
      </c>
      <c r="K1774" t="s">
        <v>97</v>
      </c>
      <c r="L1774" t="s">
        <v>98</v>
      </c>
      <c r="M1774" t="s">
        <v>5586</v>
      </c>
      <c r="N1774" t="s">
        <v>98</v>
      </c>
      <c r="O1774" t="b">
        <v>0</v>
      </c>
      <c r="P1774">
        <v>2021</v>
      </c>
      <c r="Q1774" t="s">
        <v>10174</v>
      </c>
      <c r="R1774">
        <v>7</v>
      </c>
      <c r="S1774" t="s">
        <v>10171</v>
      </c>
      <c r="T1774">
        <v>10</v>
      </c>
    </row>
    <row r="1775" spans="1:20">
      <c r="A1775" s="20">
        <v>1773</v>
      </c>
      <c r="B1775" t="s">
        <v>5587</v>
      </c>
      <c r="C1775" t="s">
        <v>42</v>
      </c>
      <c r="D1775" t="s">
        <v>375</v>
      </c>
      <c r="E1775" t="s">
        <v>376</v>
      </c>
      <c r="F1775" t="s">
        <v>5584</v>
      </c>
      <c r="G1775" t="s">
        <v>5585</v>
      </c>
      <c r="H1775" t="s">
        <v>5585</v>
      </c>
      <c r="I1775" s="14">
        <v>44415.452187499999</v>
      </c>
      <c r="J1775" t="s">
        <v>96</v>
      </c>
      <c r="K1775" t="s">
        <v>97</v>
      </c>
      <c r="L1775" t="s">
        <v>98</v>
      </c>
      <c r="M1775" t="s">
        <v>5580</v>
      </c>
      <c r="N1775" t="s">
        <v>98</v>
      </c>
      <c r="O1775" t="b">
        <v>0</v>
      </c>
      <c r="P1775">
        <v>2021</v>
      </c>
      <c r="Q1775" t="s">
        <v>10174</v>
      </c>
      <c r="R1775">
        <v>7</v>
      </c>
      <c r="S1775" t="s">
        <v>10171</v>
      </c>
      <c r="T1775">
        <v>10</v>
      </c>
    </row>
    <row r="1776" spans="1:20">
      <c r="A1776" s="20">
        <v>1774</v>
      </c>
      <c r="B1776" t="s">
        <v>5588</v>
      </c>
      <c r="C1776" t="s">
        <v>42</v>
      </c>
      <c r="D1776" t="s">
        <v>375</v>
      </c>
      <c r="E1776" t="s">
        <v>376</v>
      </c>
      <c r="F1776" t="s">
        <v>1708</v>
      </c>
      <c r="G1776" t="s">
        <v>5589</v>
      </c>
      <c r="H1776" t="s">
        <v>5589</v>
      </c>
      <c r="I1776" s="14">
        <v>44415.455740740741</v>
      </c>
      <c r="J1776" t="s">
        <v>96</v>
      </c>
      <c r="K1776" t="s">
        <v>97</v>
      </c>
      <c r="L1776" t="s">
        <v>98</v>
      </c>
      <c r="M1776" t="s">
        <v>5590</v>
      </c>
      <c r="N1776" t="s">
        <v>98</v>
      </c>
      <c r="O1776" t="b">
        <v>0</v>
      </c>
      <c r="P1776">
        <v>2021</v>
      </c>
      <c r="Q1776" t="s">
        <v>10174</v>
      </c>
      <c r="R1776">
        <v>7</v>
      </c>
      <c r="S1776" t="s">
        <v>10171</v>
      </c>
      <c r="T1776">
        <v>10</v>
      </c>
    </row>
    <row r="1777" spans="1:20">
      <c r="A1777" s="20">
        <v>1775</v>
      </c>
      <c r="B1777" t="s">
        <v>5591</v>
      </c>
      <c r="C1777" t="s">
        <v>42</v>
      </c>
      <c r="D1777" t="s">
        <v>375</v>
      </c>
      <c r="E1777" t="s">
        <v>376</v>
      </c>
      <c r="F1777" t="s">
        <v>1688</v>
      </c>
      <c r="G1777" t="s">
        <v>5592</v>
      </c>
      <c r="H1777" t="s">
        <v>11452</v>
      </c>
      <c r="I1777" s="14">
        <v>44415.466006944444</v>
      </c>
      <c r="J1777" t="s">
        <v>96</v>
      </c>
      <c r="K1777" t="s">
        <v>97</v>
      </c>
      <c r="L1777" t="s">
        <v>98</v>
      </c>
      <c r="M1777" t="s">
        <v>5593</v>
      </c>
      <c r="N1777" t="s">
        <v>98</v>
      </c>
      <c r="O1777" t="b">
        <v>0</v>
      </c>
      <c r="P1777">
        <v>2021</v>
      </c>
      <c r="Q1777" t="s">
        <v>10174</v>
      </c>
      <c r="R1777">
        <v>7</v>
      </c>
      <c r="S1777" t="s">
        <v>10171</v>
      </c>
      <c r="T1777">
        <v>11</v>
      </c>
    </row>
    <row r="1778" spans="1:20">
      <c r="A1778" s="20">
        <v>1776</v>
      </c>
      <c r="B1778" t="s">
        <v>5594</v>
      </c>
      <c r="C1778" t="s">
        <v>42</v>
      </c>
      <c r="D1778" t="s">
        <v>375</v>
      </c>
      <c r="E1778" t="s">
        <v>376</v>
      </c>
      <c r="F1778" t="s">
        <v>3160</v>
      </c>
      <c r="G1778" t="s">
        <v>5595</v>
      </c>
      <c r="H1778" t="s">
        <v>5595</v>
      </c>
      <c r="I1778" s="14">
        <v>44415.508449074077</v>
      </c>
      <c r="J1778" t="s">
        <v>96</v>
      </c>
      <c r="K1778" t="s">
        <v>97</v>
      </c>
      <c r="L1778" t="s">
        <v>98</v>
      </c>
      <c r="M1778" t="s">
        <v>5596</v>
      </c>
      <c r="N1778" t="s">
        <v>98</v>
      </c>
      <c r="O1778" t="b">
        <v>0</v>
      </c>
      <c r="P1778">
        <v>2021</v>
      </c>
      <c r="Q1778" t="s">
        <v>10174</v>
      </c>
      <c r="R1778">
        <v>7</v>
      </c>
      <c r="S1778" t="s">
        <v>10171</v>
      </c>
      <c r="T1778">
        <v>12</v>
      </c>
    </row>
    <row r="1779" spans="1:20">
      <c r="A1779" s="20">
        <v>1777</v>
      </c>
      <c r="B1779" t="s">
        <v>5597</v>
      </c>
      <c r="C1779" t="s">
        <v>42</v>
      </c>
      <c r="D1779" t="s">
        <v>375</v>
      </c>
      <c r="E1779" t="s">
        <v>376</v>
      </c>
      <c r="F1779" t="s">
        <v>3487</v>
      </c>
      <c r="G1779" t="s">
        <v>5598</v>
      </c>
      <c r="H1779" t="s">
        <v>11453</v>
      </c>
      <c r="I1779" s="14">
        <v>44415.55097222222</v>
      </c>
      <c r="J1779" t="s">
        <v>96</v>
      </c>
      <c r="K1779" t="s">
        <v>97</v>
      </c>
      <c r="L1779" t="s">
        <v>98</v>
      </c>
      <c r="M1779" t="s">
        <v>5599</v>
      </c>
      <c r="N1779" t="s">
        <v>98</v>
      </c>
      <c r="O1779" t="b">
        <v>0</v>
      </c>
      <c r="P1779">
        <v>2021</v>
      </c>
      <c r="Q1779" t="s">
        <v>10174</v>
      </c>
      <c r="R1779">
        <v>7</v>
      </c>
      <c r="S1779" t="s">
        <v>10171</v>
      </c>
      <c r="T1779">
        <v>13</v>
      </c>
    </row>
    <row r="1780" spans="1:20">
      <c r="A1780" s="20">
        <v>1778</v>
      </c>
      <c r="B1780" t="s">
        <v>5600</v>
      </c>
      <c r="C1780" t="s">
        <v>36</v>
      </c>
      <c r="D1780" t="s">
        <v>37</v>
      </c>
      <c r="E1780" t="s">
        <v>139</v>
      </c>
      <c r="F1780" t="s">
        <v>444</v>
      </c>
      <c r="G1780" t="s">
        <v>5601</v>
      </c>
      <c r="H1780" t="s">
        <v>11454</v>
      </c>
      <c r="I1780" s="14">
        <v>44417.408310185187</v>
      </c>
      <c r="J1780" t="s">
        <v>105</v>
      </c>
      <c r="K1780" t="s">
        <v>106</v>
      </c>
      <c r="L1780" t="s">
        <v>107</v>
      </c>
      <c r="M1780" t="s">
        <v>5602</v>
      </c>
      <c r="N1780" t="s">
        <v>107</v>
      </c>
      <c r="O1780" t="b">
        <v>0</v>
      </c>
      <c r="P1780">
        <v>2021</v>
      </c>
      <c r="Q1780" t="s">
        <v>10174</v>
      </c>
      <c r="R1780">
        <v>9</v>
      </c>
      <c r="S1780" t="s">
        <v>10165</v>
      </c>
      <c r="T1780">
        <v>9</v>
      </c>
    </row>
    <row r="1781" spans="1:20">
      <c r="A1781" s="20">
        <v>1779</v>
      </c>
      <c r="B1781" t="s">
        <v>5603</v>
      </c>
      <c r="C1781" t="s">
        <v>35</v>
      </c>
      <c r="D1781" t="s">
        <v>124</v>
      </c>
      <c r="E1781" t="s">
        <v>125</v>
      </c>
      <c r="F1781" t="s">
        <v>177</v>
      </c>
      <c r="G1781" t="s">
        <v>5604</v>
      </c>
      <c r="H1781" t="s">
        <v>11455</v>
      </c>
      <c r="I1781" s="14">
        <v>44417.412291666667</v>
      </c>
      <c r="J1781" t="s">
        <v>96</v>
      </c>
      <c r="K1781" t="s">
        <v>97</v>
      </c>
      <c r="L1781" t="s">
        <v>109</v>
      </c>
      <c r="M1781" t="s">
        <v>213</v>
      </c>
      <c r="N1781" t="s">
        <v>109</v>
      </c>
      <c r="O1781" t="b">
        <v>0</v>
      </c>
      <c r="P1781">
        <v>2021</v>
      </c>
      <c r="Q1781" t="s">
        <v>10174</v>
      </c>
      <c r="R1781">
        <v>9</v>
      </c>
      <c r="S1781" t="s">
        <v>10165</v>
      </c>
      <c r="T1781">
        <v>9</v>
      </c>
    </row>
    <row r="1782" spans="1:20">
      <c r="A1782" s="20">
        <v>1780</v>
      </c>
      <c r="B1782" t="s">
        <v>5605</v>
      </c>
      <c r="C1782" t="s">
        <v>36</v>
      </c>
      <c r="D1782" t="s">
        <v>37</v>
      </c>
      <c r="E1782" t="s">
        <v>139</v>
      </c>
      <c r="F1782" t="s">
        <v>2291</v>
      </c>
      <c r="G1782" t="s">
        <v>5606</v>
      </c>
      <c r="H1782" t="s">
        <v>11456</v>
      </c>
      <c r="I1782" s="14">
        <v>44417.427106481482</v>
      </c>
      <c r="J1782" t="s">
        <v>96</v>
      </c>
      <c r="K1782" t="s">
        <v>97</v>
      </c>
      <c r="L1782" t="s">
        <v>4379</v>
      </c>
      <c r="M1782" t="s">
        <v>5607</v>
      </c>
      <c r="N1782" t="s">
        <v>107</v>
      </c>
      <c r="O1782" t="b">
        <v>1</v>
      </c>
      <c r="P1782">
        <v>2021</v>
      </c>
      <c r="Q1782" t="s">
        <v>10174</v>
      </c>
      <c r="R1782">
        <v>9</v>
      </c>
      <c r="S1782" t="s">
        <v>10165</v>
      </c>
      <c r="T1782">
        <v>10</v>
      </c>
    </row>
    <row r="1783" spans="1:20">
      <c r="A1783" s="20">
        <v>1781</v>
      </c>
      <c r="B1783" t="s">
        <v>5608</v>
      </c>
      <c r="C1783" t="s">
        <v>42</v>
      </c>
      <c r="D1783" t="s">
        <v>92</v>
      </c>
      <c r="E1783" t="s">
        <v>895</v>
      </c>
      <c r="F1783" t="s">
        <v>4796</v>
      </c>
      <c r="G1783" t="s">
        <v>3677</v>
      </c>
      <c r="H1783" t="s">
        <v>11022</v>
      </c>
      <c r="I1783" s="14">
        <v>44417.449525462973</v>
      </c>
      <c r="J1783" t="s">
        <v>96</v>
      </c>
      <c r="K1783" t="s">
        <v>114</v>
      </c>
      <c r="L1783" t="s">
        <v>98</v>
      </c>
      <c r="M1783" t="s">
        <v>2576</v>
      </c>
      <c r="N1783" t="s">
        <v>98</v>
      </c>
      <c r="O1783" t="b">
        <v>0</v>
      </c>
      <c r="P1783">
        <v>2021</v>
      </c>
      <c r="Q1783" t="s">
        <v>10174</v>
      </c>
      <c r="R1783">
        <v>9</v>
      </c>
      <c r="S1783" t="s">
        <v>10165</v>
      </c>
      <c r="T1783">
        <v>10</v>
      </c>
    </row>
    <row r="1784" spans="1:20">
      <c r="A1784" s="20">
        <v>1782</v>
      </c>
      <c r="B1784" t="s">
        <v>5609</v>
      </c>
      <c r="C1784" t="s">
        <v>42</v>
      </c>
      <c r="D1784" t="s">
        <v>375</v>
      </c>
      <c r="E1784" t="s">
        <v>376</v>
      </c>
      <c r="F1784" t="s">
        <v>5610</v>
      </c>
      <c r="G1784" t="s">
        <v>540</v>
      </c>
      <c r="H1784" t="s">
        <v>10288</v>
      </c>
      <c r="I1784" s="14">
        <v>44417.468101851853</v>
      </c>
      <c r="J1784" t="s">
        <v>96</v>
      </c>
      <c r="K1784" t="s">
        <v>114</v>
      </c>
      <c r="L1784" t="s">
        <v>98</v>
      </c>
      <c r="M1784" t="s">
        <v>5611</v>
      </c>
      <c r="N1784" t="s">
        <v>98</v>
      </c>
      <c r="O1784" t="b">
        <v>0</v>
      </c>
      <c r="P1784">
        <v>2021</v>
      </c>
      <c r="Q1784" t="s">
        <v>10174</v>
      </c>
      <c r="R1784">
        <v>9</v>
      </c>
      <c r="S1784" t="s">
        <v>10165</v>
      </c>
      <c r="T1784">
        <v>11</v>
      </c>
    </row>
    <row r="1785" spans="1:20">
      <c r="A1785" s="20">
        <v>1783</v>
      </c>
      <c r="B1785" t="s">
        <v>5612</v>
      </c>
      <c r="C1785" t="s">
        <v>42</v>
      </c>
      <c r="D1785" t="s">
        <v>375</v>
      </c>
      <c r="E1785" t="s">
        <v>376</v>
      </c>
      <c r="F1785" t="s">
        <v>4147</v>
      </c>
      <c r="G1785" t="s">
        <v>5613</v>
      </c>
      <c r="H1785" t="s">
        <v>11457</v>
      </c>
      <c r="I1785" s="14">
        <v>44417.472384259258</v>
      </c>
      <c r="J1785" t="s">
        <v>96</v>
      </c>
      <c r="K1785" t="s">
        <v>114</v>
      </c>
      <c r="L1785" t="s">
        <v>98</v>
      </c>
      <c r="M1785" t="s">
        <v>5614</v>
      </c>
      <c r="N1785" t="s">
        <v>98</v>
      </c>
      <c r="O1785" t="b">
        <v>0</v>
      </c>
      <c r="P1785">
        <v>2021</v>
      </c>
      <c r="Q1785" t="s">
        <v>10174</v>
      </c>
      <c r="R1785">
        <v>9</v>
      </c>
      <c r="S1785" t="s">
        <v>10165</v>
      </c>
      <c r="T1785">
        <v>11</v>
      </c>
    </row>
    <row r="1786" spans="1:20">
      <c r="A1786" s="20">
        <v>1784</v>
      </c>
      <c r="B1786" t="s">
        <v>5615</v>
      </c>
      <c r="C1786" t="s">
        <v>44</v>
      </c>
      <c r="D1786" t="s">
        <v>375</v>
      </c>
      <c r="E1786" t="s">
        <v>376</v>
      </c>
      <c r="F1786" t="s">
        <v>1333</v>
      </c>
      <c r="G1786" t="s">
        <v>5616</v>
      </c>
      <c r="H1786" t="s">
        <v>11458</v>
      </c>
      <c r="I1786" s="14">
        <v>44417.490543981483</v>
      </c>
      <c r="J1786" t="s">
        <v>96</v>
      </c>
      <c r="K1786" t="s">
        <v>114</v>
      </c>
      <c r="L1786" t="s">
        <v>98</v>
      </c>
      <c r="M1786" t="s">
        <v>5617</v>
      </c>
      <c r="N1786" t="s">
        <v>98</v>
      </c>
      <c r="O1786" t="b">
        <v>0</v>
      </c>
      <c r="P1786">
        <v>2021</v>
      </c>
      <c r="Q1786" t="s">
        <v>10174</v>
      </c>
      <c r="R1786">
        <v>9</v>
      </c>
      <c r="S1786" t="s">
        <v>10165</v>
      </c>
      <c r="T1786">
        <v>11</v>
      </c>
    </row>
    <row r="1787" spans="1:20">
      <c r="A1787" s="20">
        <v>1785</v>
      </c>
      <c r="B1787" t="s">
        <v>5618</v>
      </c>
      <c r="C1787" t="s">
        <v>44</v>
      </c>
      <c r="D1787" t="s">
        <v>375</v>
      </c>
      <c r="E1787" t="s">
        <v>376</v>
      </c>
      <c r="F1787" t="s">
        <v>5610</v>
      </c>
      <c r="G1787" t="s">
        <v>5619</v>
      </c>
      <c r="H1787" t="s">
        <v>11459</v>
      </c>
      <c r="I1787" s="14">
        <v>44417.509942129633</v>
      </c>
      <c r="J1787" t="s">
        <v>96</v>
      </c>
      <c r="K1787" t="s">
        <v>114</v>
      </c>
      <c r="L1787" t="s">
        <v>98</v>
      </c>
      <c r="M1787" t="s">
        <v>5620</v>
      </c>
      <c r="N1787" t="s">
        <v>98</v>
      </c>
      <c r="O1787" t="b">
        <v>0</v>
      </c>
      <c r="P1787">
        <v>2021</v>
      </c>
      <c r="Q1787" t="s">
        <v>10174</v>
      </c>
      <c r="R1787">
        <v>9</v>
      </c>
      <c r="S1787" t="s">
        <v>10165</v>
      </c>
      <c r="T1787">
        <v>12</v>
      </c>
    </row>
    <row r="1788" spans="1:20">
      <c r="A1788" s="20">
        <v>1786</v>
      </c>
      <c r="B1788" t="s">
        <v>5621</v>
      </c>
      <c r="C1788" t="s">
        <v>42</v>
      </c>
      <c r="D1788" t="s">
        <v>507</v>
      </c>
      <c r="E1788" t="s">
        <v>508</v>
      </c>
      <c r="F1788" t="s">
        <v>5622</v>
      </c>
      <c r="G1788" t="s">
        <v>3208</v>
      </c>
      <c r="H1788" t="s">
        <v>10922</v>
      </c>
      <c r="I1788" s="14">
        <v>44417.531168981477</v>
      </c>
      <c r="J1788" t="s">
        <v>96</v>
      </c>
      <c r="K1788" t="s">
        <v>114</v>
      </c>
      <c r="L1788" t="s">
        <v>98</v>
      </c>
      <c r="M1788" t="s">
        <v>5623</v>
      </c>
      <c r="N1788" t="s">
        <v>98</v>
      </c>
      <c r="O1788" t="b">
        <v>0</v>
      </c>
      <c r="P1788">
        <v>2021</v>
      </c>
      <c r="Q1788" t="s">
        <v>10174</v>
      </c>
      <c r="R1788">
        <v>9</v>
      </c>
      <c r="S1788" t="s">
        <v>10165</v>
      </c>
      <c r="T1788">
        <v>12</v>
      </c>
    </row>
    <row r="1789" spans="1:20">
      <c r="A1789" s="20">
        <v>1787</v>
      </c>
      <c r="B1789" t="s">
        <v>5624</v>
      </c>
      <c r="C1789" t="s">
        <v>39</v>
      </c>
      <c r="D1789" t="s">
        <v>175</v>
      </c>
      <c r="E1789" t="s">
        <v>176</v>
      </c>
      <c r="F1789" t="s">
        <v>770</v>
      </c>
      <c r="G1789" t="s">
        <v>5625</v>
      </c>
      <c r="H1789" t="s">
        <v>11460</v>
      </c>
      <c r="I1789" s="14">
        <v>44417.54478009259</v>
      </c>
      <c r="J1789" t="s">
        <v>105</v>
      </c>
      <c r="K1789" t="s">
        <v>97</v>
      </c>
      <c r="L1789" t="s">
        <v>98</v>
      </c>
      <c r="M1789" t="s">
        <v>5626</v>
      </c>
      <c r="N1789" t="s">
        <v>98</v>
      </c>
      <c r="O1789" t="b">
        <v>0</v>
      </c>
      <c r="P1789">
        <v>2021</v>
      </c>
      <c r="Q1789" t="s">
        <v>10174</v>
      </c>
      <c r="R1789">
        <v>9</v>
      </c>
      <c r="S1789" t="s">
        <v>10165</v>
      </c>
      <c r="T1789">
        <v>13</v>
      </c>
    </row>
    <row r="1790" spans="1:20">
      <c r="A1790" s="20">
        <v>1788</v>
      </c>
      <c r="B1790" t="s">
        <v>5627</v>
      </c>
      <c r="C1790" t="s">
        <v>39</v>
      </c>
      <c r="D1790" t="s">
        <v>175</v>
      </c>
      <c r="E1790" t="s">
        <v>176</v>
      </c>
      <c r="F1790" t="s">
        <v>575</v>
      </c>
      <c r="G1790" t="s">
        <v>5628</v>
      </c>
      <c r="H1790" t="s">
        <v>11461</v>
      </c>
      <c r="I1790" s="14">
        <v>44417.597905092603</v>
      </c>
      <c r="J1790" t="s">
        <v>96</v>
      </c>
      <c r="K1790" t="s">
        <v>114</v>
      </c>
      <c r="L1790" t="s">
        <v>136</v>
      </c>
      <c r="M1790" t="s">
        <v>5629</v>
      </c>
      <c r="N1790" t="s">
        <v>136</v>
      </c>
      <c r="O1790" t="b">
        <v>0</v>
      </c>
      <c r="P1790">
        <v>2021</v>
      </c>
      <c r="Q1790" t="s">
        <v>10174</v>
      </c>
      <c r="R1790">
        <v>9</v>
      </c>
      <c r="S1790" t="s">
        <v>10165</v>
      </c>
      <c r="T1790">
        <v>14</v>
      </c>
    </row>
    <row r="1791" spans="1:20">
      <c r="A1791" s="20">
        <v>1789</v>
      </c>
      <c r="B1791" t="s">
        <v>5630</v>
      </c>
      <c r="C1791" t="s">
        <v>35</v>
      </c>
      <c r="D1791" t="s">
        <v>980</v>
      </c>
      <c r="E1791" t="s">
        <v>313</v>
      </c>
      <c r="F1791" t="s">
        <v>4333</v>
      </c>
      <c r="G1791" t="s">
        <v>5631</v>
      </c>
      <c r="H1791" t="s">
        <v>11462</v>
      </c>
      <c r="I1791" s="14">
        <v>44417.606585648151</v>
      </c>
      <c r="J1791" t="s">
        <v>96</v>
      </c>
      <c r="K1791" t="s">
        <v>97</v>
      </c>
      <c r="L1791" t="s">
        <v>109</v>
      </c>
      <c r="M1791" t="s">
        <v>5632</v>
      </c>
      <c r="N1791" t="s">
        <v>109</v>
      </c>
      <c r="O1791" t="b">
        <v>0</v>
      </c>
      <c r="P1791">
        <v>2021</v>
      </c>
      <c r="Q1791" t="s">
        <v>10174</v>
      </c>
      <c r="R1791">
        <v>9</v>
      </c>
      <c r="S1791" t="s">
        <v>10165</v>
      </c>
      <c r="T1791">
        <v>14</v>
      </c>
    </row>
    <row r="1792" spans="1:20">
      <c r="A1792" s="20">
        <v>1790</v>
      </c>
      <c r="B1792" t="s">
        <v>5633</v>
      </c>
      <c r="C1792" t="s">
        <v>42</v>
      </c>
      <c r="D1792" t="s">
        <v>507</v>
      </c>
      <c r="E1792" t="s">
        <v>508</v>
      </c>
      <c r="F1792" t="s">
        <v>5634</v>
      </c>
      <c r="G1792" t="s">
        <v>2058</v>
      </c>
      <c r="H1792" t="s">
        <v>10655</v>
      </c>
      <c r="I1792" s="14">
        <v>44417.63417824074</v>
      </c>
      <c r="J1792" t="s">
        <v>96</v>
      </c>
      <c r="K1792" t="s">
        <v>97</v>
      </c>
      <c r="L1792" t="s">
        <v>98</v>
      </c>
      <c r="M1792" t="s">
        <v>3538</v>
      </c>
      <c r="N1792" t="s">
        <v>98</v>
      </c>
      <c r="O1792" t="b">
        <v>0</v>
      </c>
      <c r="P1792">
        <v>2021</v>
      </c>
      <c r="Q1792" t="s">
        <v>10174</v>
      </c>
      <c r="R1792">
        <v>9</v>
      </c>
      <c r="S1792" t="s">
        <v>10165</v>
      </c>
      <c r="T1792">
        <v>15</v>
      </c>
    </row>
    <row r="1793" spans="1:20">
      <c r="A1793" s="20">
        <v>1791</v>
      </c>
      <c r="B1793" t="s">
        <v>5635</v>
      </c>
      <c r="C1793" t="s">
        <v>42</v>
      </c>
      <c r="D1793" t="s">
        <v>507</v>
      </c>
      <c r="E1793" t="s">
        <v>508</v>
      </c>
      <c r="F1793" t="s">
        <v>3830</v>
      </c>
      <c r="G1793" t="s">
        <v>5585</v>
      </c>
      <c r="H1793" t="s">
        <v>5585</v>
      </c>
      <c r="I1793" s="14">
        <v>44417.636643518519</v>
      </c>
      <c r="J1793" t="s">
        <v>96</v>
      </c>
      <c r="K1793" t="s">
        <v>97</v>
      </c>
      <c r="L1793" t="s">
        <v>98</v>
      </c>
      <c r="M1793" t="s">
        <v>5636</v>
      </c>
      <c r="N1793" t="s">
        <v>98</v>
      </c>
      <c r="O1793" t="b">
        <v>0</v>
      </c>
      <c r="P1793">
        <v>2021</v>
      </c>
      <c r="Q1793" t="s">
        <v>10174</v>
      </c>
      <c r="R1793">
        <v>9</v>
      </c>
      <c r="S1793" t="s">
        <v>10165</v>
      </c>
      <c r="T1793">
        <v>15</v>
      </c>
    </row>
    <row r="1794" spans="1:20">
      <c r="A1794" s="20">
        <v>1792</v>
      </c>
      <c r="B1794" t="s">
        <v>5637</v>
      </c>
      <c r="C1794" t="s">
        <v>42</v>
      </c>
      <c r="D1794" t="s">
        <v>507</v>
      </c>
      <c r="E1794" t="s">
        <v>508</v>
      </c>
      <c r="F1794" t="s">
        <v>5638</v>
      </c>
      <c r="G1794" t="s">
        <v>3760</v>
      </c>
      <c r="H1794" t="s">
        <v>11042</v>
      </c>
      <c r="I1794" s="14">
        <v>44417.650937500002</v>
      </c>
      <c r="J1794" t="s">
        <v>96</v>
      </c>
      <c r="K1794" t="s">
        <v>114</v>
      </c>
      <c r="L1794" t="s">
        <v>98</v>
      </c>
      <c r="M1794" t="s">
        <v>3828</v>
      </c>
      <c r="N1794" t="s">
        <v>98</v>
      </c>
      <c r="O1794" t="b">
        <v>0</v>
      </c>
      <c r="P1794">
        <v>2021</v>
      </c>
      <c r="Q1794" t="s">
        <v>10174</v>
      </c>
      <c r="R1794">
        <v>9</v>
      </c>
      <c r="S1794" t="s">
        <v>10165</v>
      </c>
      <c r="T1794">
        <v>15</v>
      </c>
    </row>
    <row r="1795" spans="1:20">
      <c r="A1795" s="20">
        <v>1793</v>
      </c>
      <c r="B1795" t="s">
        <v>5639</v>
      </c>
      <c r="C1795" t="s">
        <v>42</v>
      </c>
      <c r="D1795" t="s">
        <v>375</v>
      </c>
      <c r="E1795" t="s">
        <v>376</v>
      </c>
      <c r="F1795" t="s">
        <v>5640</v>
      </c>
      <c r="G1795" t="s">
        <v>5613</v>
      </c>
      <c r="H1795" t="s">
        <v>11457</v>
      </c>
      <c r="I1795" s="14">
        <v>44417.661932870367</v>
      </c>
      <c r="J1795" t="s">
        <v>96</v>
      </c>
      <c r="K1795" t="s">
        <v>114</v>
      </c>
      <c r="L1795" t="s">
        <v>98</v>
      </c>
      <c r="M1795" t="s">
        <v>5641</v>
      </c>
      <c r="N1795" t="s">
        <v>98</v>
      </c>
      <c r="O1795" t="b">
        <v>0</v>
      </c>
      <c r="P1795">
        <v>2021</v>
      </c>
      <c r="Q1795" t="s">
        <v>10174</v>
      </c>
      <c r="R1795">
        <v>9</v>
      </c>
      <c r="S1795" t="s">
        <v>10165</v>
      </c>
      <c r="T1795">
        <v>15</v>
      </c>
    </row>
    <row r="1796" spans="1:20">
      <c r="A1796" s="20">
        <v>1794</v>
      </c>
      <c r="B1796" t="s">
        <v>5642</v>
      </c>
      <c r="C1796" t="s">
        <v>42</v>
      </c>
      <c r="D1796" t="s">
        <v>92</v>
      </c>
      <c r="E1796" t="s">
        <v>93</v>
      </c>
      <c r="F1796" t="s">
        <v>5020</v>
      </c>
      <c r="G1796" t="s">
        <v>5643</v>
      </c>
      <c r="H1796" t="s">
        <v>11463</v>
      </c>
      <c r="I1796" s="14">
        <v>44417.6871875</v>
      </c>
      <c r="J1796" t="s">
        <v>96</v>
      </c>
      <c r="K1796" t="s">
        <v>114</v>
      </c>
      <c r="L1796" t="s">
        <v>98</v>
      </c>
      <c r="M1796" t="s">
        <v>3538</v>
      </c>
      <c r="N1796" t="s">
        <v>98</v>
      </c>
      <c r="O1796" t="b">
        <v>0</v>
      </c>
      <c r="P1796">
        <v>2021</v>
      </c>
      <c r="Q1796" t="s">
        <v>10174</v>
      </c>
      <c r="R1796">
        <v>9</v>
      </c>
      <c r="S1796" t="s">
        <v>10165</v>
      </c>
      <c r="T1796">
        <v>16</v>
      </c>
    </row>
    <row r="1797" spans="1:20">
      <c r="A1797" s="20">
        <v>1795</v>
      </c>
      <c r="B1797" t="s">
        <v>5644</v>
      </c>
      <c r="C1797" t="s">
        <v>42</v>
      </c>
      <c r="D1797" t="s">
        <v>375</v>
      </c>
      <c r="E1797" t="s">
        <v>376</v>
      </c>
      <c r="F1797" t="s">
        <v>3959</v>
      </c>
      <c r="G1797" t="s">
        <v>5613</v>
      </c>
      <c r="H1797" t="s">
        <v>11457</v>
      </c>
      <c r="I1797" s="14">
        <v>44417.702233796299</v>
      </c>
      <c r="J1797" t="s">
        <v>96</v>
      </c>
      <c r="K1797" t="s">
        <v>114</v>
      </c>
      <c r="L1797" t="s">
        <v>98</v>
      </c>
      <c r="M1797" t="s">
        <v>5617</v>
      </c>
      <c r="N1797" t="s">
        <v>98</v>
      </c>
      <c r="O1797" t="b">
        <v>0</v>
      </c>
      <c r="P1797">
        <v>2021</v>
      </c>
      <c r="Q1797" t="s">
        <v>10174</v>
      </c>
      <c r="R1797">
        <v>9</v>
      </c>
      <c r="S1797" t="s">
        <v>10165</v>
      </c>
      <c r="T1797">
        <v>16</v>
      </c>
    </row>
    <row r="1798" spans="1:20">
      <c r="A1798" s="20">
        <v>1796</v>
      </c>
      <c r="B1798" t="s">
        <v>5645</v>
      </c>
      <c r="C1798" t="s">
        <v>42</v>
      </c>
      <c r="D1798" t="s">
        <v>375</v>
      </c>
      <c r="E1798" t="s">
        <v>376</v>
      </c>
      <c r="F1798" t="s">
        <v>5646</v>
      </c>
      <c r="G1798" t="s">
        <v>5585</v>
      </c>
      <c r="H1798" t="s">
        <v>5585</v>
      </c>
      <c r="I1798" s="14">
        <v>44417.709548611107</v>
      </c>
      <c r="J1798" t="s">
        <v>96</v>
      </c>
      <c r="K1798" t="s">
        <v>97</v>
      </c>
      <c r="L1798" t="s">
        <v>98</v>
      </c>
      <c r="M1798" t="s">
        <v>5647</v>
      </c>
      <c r="N1798" t="s">
        <v>98</v>
      </c>
      <c r="O1798" t="b">
        <v>0</v>
      </c>
      <c r="P1798">
        <v>2021</v>
      </c>
      <c r="Q1798" t="s">
        <v>10174</v>
      </c>
      <c r="R1798">
        <v>9</v>
      </c>
      <c r="S1798" t="s">
        <v>10165</v>
      </c>
      <c r="T1798">
        <v>17</v>
      </c>
    </row>
    <row r="1799" spans="1:20">
      <c r="A1799" s="20">
        <v>1797</v>
      </c>
      <c r="B1799" t="s">
        <v>5648</v>
      </c>
      <c r="C1799" t="s">
        <v>42</v>
      </c>
      <c r="D1799" t="s">
        <v>507</v>
      </c>
      <c r="E1799" t="s">
        <v>508</v>
      </c>
      <c r="F1799" t="s">
        <v>5638</v>
      </c>
      <c r="G1799" t="s">
        <v>5649</v>
      </c>
      <c r="H1799" t="s">
        <v>11464</v>
      </c>
      <c r="I1799" s="14">
        <v>44417.714699074073</v>
      </c>
      <c r="J1799" t="s">
        <v>96</v>
      </c>
      <c r="K1799" t="s">
        <v>97</v>
      </c>
      <c r="L1799" t="s">
        <v>98</v>
      </c>
      <c r="M1799" t="s">
        <v>5650</v>
      </c>
      <c r="N1799" t="s">
        <v>98</v>
      </c>
      <c r="O1799" t="b">
        <v>0</v>
      </c>
      <c r="P1799">
        <v>2021</v>
      </c>
      <c r="Q1799" t="s">
        <v>10174</v>
      </c>
      <c r="R1799">
        <v>9</v>
      </c>
      <c r="S1799" t="s">
        <v>10165</v>
      </c>
      <c r="T1799">
        <v>17</v>
      </c>
    </row>
    <row r="1800" spans="1:20">
      <c r="A1800" s="20">
        <v>1798</v>
      </c>
      <c r="B1800" t="s">
        <v>5651</v>
      </c>
      <c r="C1800" t="s">
        <v>42</v>
      </c>
      <c r="D1800" t="s">
        <v>375</v>
      </c>
      <c r="E1800" t="s">
        <v>376</v>
      </c>
      <c r="F1800" t="s">
        <v>1711</v>
      </c>
      <c r="G1800" t="s">
        <v>5652</v>
      </c>
      <c r="H1800" t="s">
        <v>11465</v>
      </c>
      <c r="I1800" s="14">
        <v>44417.716446759259</v>
      </c>
      <c r="J1800" t="s">
        <v>96</v>
      </c>
      <c r="K1800" t="s">
        <v>97</v>
      </c>
      <c r="L1800" t="s">
        <v>98</v>
      </c>
      <c r="M1800" t="s">
        <v>5653</v>
      </c>
      <c r="N1800" t="s">
        <v>98</v>
      </c>
      <c r="O1800" t="b">
        <v>0</v>
      </c>
      <c r="P1800">
        <v>2021</v>
      </c>
      <c r="Q1800" t="s">
        <v>10174</v>
      </c>
      <c r="R1800">
        <v>9</v>
      </c>
      <c r="S1800" t="s">
        <v>10165</v>
      </c>
      <c r="T1800">
        <v>17</v>
      </c>
    </row>
    <row r="1801" spans="1:20">
      <c r="A1801" s="20">
        <v>1799</v>
      </c>
      <c r="B1801" t="s">
        <v>5654</v>
      </c>
      <c r="C1801" t="s">
        <v>44</v>
      </c>
      <c r="D1801" t="s">
        <v>375</v>
      </c>
      <c r="E1801" t="s">
        <v>376</v>
      </c>
      <c r="F1801" t="s">
        <v>2791</v>
      </c>
      <c r="G1801" t="s">
        <v>1617</v>
      </c>
      <c r="H1801" t="s">
        <v>10553</v>
      </c>
      <c r="I1801" s="14">
        <v>44417.723726851851</v>
      </c>
      <c r="J1801" t="s">
        <v>96</v>
      </c>
      <c r="K1801" t="s">
        <v>97</v>
      </c>
      <c r="L1801" t="s">
        <v>98</v>
      </c>
      <c r="M1801" t="s">
        <v>3828</v>
      </c>
      <c r="N1801" t="s">
        <v>98</v>
      </c>
      <c r="O1801" t="b">
        <v>0</v>
      </c>
      <c r="P1801">
        <v>2021</v>
      </c>
      <c r="Q1801" t="s">
        <v>10174</v>
      </c>
      <c r="R1801">
        <v>9</v>
      </c>
      <c r="S1801" t="s">
        <v>10165</v>
      </c>
      <c r="T1801">
        <v>17</v>
      </c>
    </row>
    <row r="1802" spans="1:20">
      <c r="A1802" s="20">
        <v>1800</v>
      </c>
      <c r="B1802" t="s">
        <v>5655</v>
      </c>
      <c r="C1802" t="s">
        <v>42</v>
      </c>
      <c r="D1802" t="s">
        <v>375</v>
      </c>
      <c r="E1802" t="s">
        <v>376</v>
      </c>
      <c r="F1802" t="s">
        <v>5656</v>
      </c>
      <c r="G1802" t="s">
        <v>5657</v>
      </c>
      <c r="H1802" t="s">
        <v>11466</v>
      </c>
      <c r="I1802" s="14">
        <v>44417.722453703696</v>
      </c>
      <c r="J1802" t="s">
        <v>96</v>
      </c>
      <c r="K1802" t="s">
        <v>97</v>
      </c>
      <c r="L1802" t="s">
        <v>98</v>
      </c>
      <c r="M1802" t="s">
        <v>5658</v>
      </c>
      <c r="N1802" t="s">
        <v>98</v>
      </c>
      <c r="O1802" t="b">
        <v>0</v>
      </c>
      <c r="P1802">
        <v>2021</v>
      </c>
      <c r="Q1802" t="s">
        <v>10174</v>
      </c>
      <c r="R1802">
        <v>9</v>
      </c>
      <c r="S1802" t="s">
        <v>10165</v>
      </c>
      <c r="T1802">
        <v>17</v>
      </c>
    </row>
    <row r="1803" spans="1:20">
      <c r="A1803" s="20">
        <v>1801</v>
      </c>
      <c r="B1803" t="s">
        <v>5659</v>
      </c>
      <c r="C1803" t="s">
        <v>42</v>
      </c>
      <c r="D1803" t="s">
        <v>375</v>
      </c>
      <c r="E1803" t="s">
        <v>376</v>
      </c>
      <c r="F1803" t="s">
        <v>3963</v>
      </c>
      <c r="G1803" t="s">
        <v>5660</v>
      </c>
      <c r="H1803" t="s">
        <v>11467</v>
      </c>
      <c r="I1803" s="14">
        <v>44417.727199074077</v>
      </c>
      <c r="J1803" t="s">
        <v>96</v>
      </c>
      <c r="K1803" t="s">
        <v>97</v>
      </c>
      <c r="L1803" t="s">
        <v>98</v>
      </c>
      <c r="M1803" t="s">
        <v>5661</v>
      </c>
      <c r="N1803" t="s">
        <v>98</v>
      </c>
      <c r="O1803" t="b">
        <v>0</v>
      </c>
      <c r="P1803">
        <v>2021</v>
      </c>
      <c r="Q1803" t="s">
        <v>10174</v>
      </c>
      <c r="R1803">
        <v>9</v>
      </c>
      <c r="S1803" t="s">
        <v>10165</v>
      </c>
      <c r="T1803">
        <v>17</v>
      </c>
    </row>
    <row r="1804" spans="1:20">
      <c r="A1804" s="20">
        <v>1802</v>
      </c>
      <c r="B1804" t="s">
        <v>5662</v>
      </c>
      <c r="C1804" t="s">
        <v>42</v>
      </c>
      <c r="D1804" t="s">
        <v>375</v>
      </c>
      <c r="E1804" t="s">
        <v>376</v>
      </c>
      <c r="F1804" t="s">
        <v>526</v>
      </c>
      <c r="G1804" t="s">
        <v>5663</v>
      </c>
      <c r="H1804" t="s">
        <v>11468</v>
      </c>
      <c r="I1804" s="14">
        <v>44417.755798611113</v>
      </c>
      <c r="J1804" t="s">
        <v>96</v>
      </c>
      <c r="K1804" t="s">
        <v>97</v>
      </c>
      <c r="L1804" t="s">
        <v>98</v>
      </c>
      <c r="M1804" t="s">
        <v>5664</v>
      </c>
      <c r="N1804" t="s">
        <v>98</v>
      </c>
      <c r="O1804" t="b">
        <v>0</v>
      </c>
      <c r="P1804">
        <v>2021</v>
      </c>
      <c r="Q1804" t="s">
        <v>10174</v>
      </c>
      <c r="R1804">
        <v>9</v>
      </c>
      <c r="S1804" t="s">
        <v>10165</v>
      </c>
      <c r="T1804">
        <v>18</v>
      </c>
    </row>
    <row r="1805" spans="1:20">
      <c r="A1805" s="20">
        <v>1803</v>
      </c>
      <c r="B1805" t="s">
        <v>5665</v>
      </c>
      <c r="C1805" t="s">
        <v>42</v>
      </c>
      <c r="D1805" t="s">
        <v>92</v>
      </c>
      <c r="E1805" t="s">
        <v>93</v>
      </c>
      <c r="F1805" t="s">
        <v>4902</v>
      </c>
      <c r="G1805" t="s">
        <v>702</v>
      </c>
      <c r="H1805" t="s">
        <v>10325</v>
      </c>
      <c r="I1805" s="14">
        <v>44417.761030092603</v>
      </c>
      <c r="J1805" t="s">
        <v>96</v>
      </c>
      <c r="K1805" t="s">
        <v>97</v>
      </c>
      <c r="L1805" t="s">
        <v>98</v>
      </c>
      <c r="M1805" t="s">
        <v>5666</v>
      </c>
      <c r="N1805" t="s">
        <v>98</v>
      </c>
      <c r="O1805" t="b">
        <v>0</v>
      </c>
      <c r="P1805">
        <v>2021</v>
      </c>
      <c r="Q1805" t="s">
        <v>10174</v>
      </c>
      <c r="R1805">
        <v>9</v>
      </c>
      <c r="S1805" t="s">
        <v>10165</v>
      </c>
      <c r="T1805">
        <v>18</v>
      </c>
    </row>
    <row r="1806" spans="1:20">
      <c r="A1806" s="20">
        <v>1804</v>
      </c>
      <c r="B1806" t="s">
        <v>5667</v>
      </c>
      <c r="C1806" t="s">
        <v>44</v>
      </c>
      <c r="D1806" t="s">
        <v>507</v>
      </c>
      <c r="E1806" t="s">
        <v>508</v>
      </c>
      <c r="F1806" t="s">
        <v>1868</v>
      </c>
      <c r="G1806" t="s">
        <v>3757</v>
      </c>
      <c r="H1806" t="s">
        <v>11041</v>
      </c>
      <c r="I1806" s="14">
        <v>44417.771203703713</v>
      </c>
      <c r="J1806" t="s">
        <v>96</v>
      </c>
      <c r="K1806" t="s">
        <v>97</v>
      </c>
      <c r="L1806" t="s">
        <v>98</v>
      </c>
      <c r="M1806" t="s">
        <v>5668</v>
      </c>
      <c r="N1806" t="s">
        <v>98</v>
      </c>
      <c r="O1806" t="b">
        <v>0</v>
      </c>
      <c r="P1806">
        <v>2021</v>
      </c>
      <c r="Q1806" t="s">
        <v>10174</v>
      </c>
      <c r="R1806">
        <v>9</v>
      </c>
      <c r="S1806" t="s">
        <v>10165</v>
      </c>
      <c r="T1806">
        <v>18</v>
      </c>
    </row>
    <row r="1807" spans="1:20">
      <c r="A1807" s="20">
        <v>1805</v>
      </c>
      <c r="B1807" t="s">
        <v>5669</v>
      </c>
      <c r="C1807" t="s">
        <v>44</v>
      </c>
      <c r="D1807" t="s">
        <v>375</v>
      </c>
      <c r="E1807" t="s">
        <v>376</v>
      </c>
      <c r="F1807" t="s">
        <v>5670</v>
      </c>
      <c r="G1807" t="s">
        <v>2615</v>
      </c>
      <c r="H1807" t="s">
        <v>10784</v>
      </c>
      <c r="I1807" s="14">
        <v>44417.787962962961</v>
      </c>
      <c r="J1807" t="s">
        <v>96</v>
      </c>
      <c r="K1807" t="s">
        <v>97</v>
      </c>
      <c r="L1807" t="s">
        <v>98</v>
      </c>
      <c r="M1807" t="s">
        <v>5617</v>
      </c>
      <c r="N1807" t="s">
        <v>98</v>
      </c>
      <c r="O1807" t="b">
        <v>0</v>
      </c>
      <c r="P1807">
        <v>2021</v>
      </c>
      <c r="Q1807" t="s">
        <v>10174</v>
      </c>
      <c r="R1807">
        <v>9</v>
      </c>
      <c r="S1807" t="s">
        <v>10165</v>
      </c>
      <c r="T1807">
        <v>18</v>
      </c>
    </row>
    <row r="1808" spans="1:20">
      <c r="A1808" s="20">
        <v>1806</v>
      </c>
      <c r="B1808" t="s">
        <v>5671</v>
      </c>
      <c r="C1808" t="s">
        <v>44</v>
      </c>
      <c r="D1808" t="s">
        <v>507</v>
      </c>
      <c r="E1808" t="s">
        <v>508</v>
      </c>
      <c r="F1808" t="s">
        <v>5672</v>
      </c>
      <c r="G1808" t="s">
        <v>5673</v>
      </c>
      <c r="H1808" t="s">
        <v>11469</v>
      </c>
      <c r="I1808" s="14">
        <v>44417.794930555552</v>
      </c>
      <c r="J1808" t="s">
        <v>96</v>
      </c>
      <c r="K1808" t="s">
        <v>97</v>
      </c>
      <c r="L1808" t="s">
        <v>98</v>
      </c>
      <c r="M1808" t="s">
        <v>5674</v>
      </c>
      <c r="N1808" t="s">
        <v>98</v>
      </c>
      <c r="O1808" t="b">
        <v>0</v>
      </c>
      <c r="P1808">
        <v>2021</v>
      </c>
      <c r="Q1808" t="s">
        <v>10174</v>
      </c>
      <c r="R1808">
        <v>9</v>
      </c>
      <c r="S1808" t="s">
        <v>10165</v>
      </c>
      <c r="T1808">
        <v>19</v>
      </c>
    </row>
    <row r="1809" spans="1:20">
      <c r="A1809" s="20">
        <v>1807</v>
      </c>
      <c r="B1809" t="s">
        <v>5675</v>
      </c>
      <c r="C1809" t="s">
        <v>42</v>
      </c>
      <c r="D1809" t="s">
        <v>375</v>
      </c>
      <c r="E1809" t="s">
        <v>376</v>
      </c>
      <c r="F1809" t="s">
        <v>2620</v>
      </c>
      <c r="G1809" t="s">
        <v>5676</v>
      </c>
      <c r="H1809" t="s">
        <v>11470</v>
      </c>
      <c r="I1809" s="14">
        <v>44418.366365740738</v>
      </c>
      <c r="J1809" t="s">
        <v>96</v>
      </c>
      <c r="K1809" t="s">
        <v>97</v>
      </c>
      <c r="L1809" t="s">
        <v>98</v>
      </c>
      <c r="M1809" t="s">
        <v>5677</v>
      </c>
      <c r="N1809" t="s">
        <v>98</v>
      </c>
      <c r="O1809" t="b">
        <v>0</v>
      </c>
      <c r="P1809">
        <v>2021</v>
      </c>
      <c r="Q1809" t="s">
        <v>10174</v>
      </c>
      <c r="R1809">
        <v>10</v>
      </c>
      <c r="S1809" t="s">
        <v>10166</v>
      </c>
      <c r="T1809">
        <v>8</v>
      </c>
    </row>
    <row r="1810" spans="1:20">
      <c r="A1810" s="20">
        <v>1808</v>
      </c>
      <c r="B1810" t="s">
        <v>5678</v>
      </c>
      <c r="C1810" t="s">
        <v>33</v>
      </c>
      <c r="D1810" t="s">
        <v>33</v>
      </c>
      <c r="E1810" t="s">
        <v>111</v>
      </c>
      <c r="F1810" t="s">
        <v>5679</v>
      </c>
      <c r="G1810" t="s">
        <v>5680</v>
      </c>
      <c r="H1810" t="s">
        <v>11471</v>
      </c>
      <c r="I1810" s="14">
        <v>44418.3987037037</v>
      </c>
      <c r="J1810" t="s">
        <v>96</v>
      </c>
      <c r="K1810" t="s">
        <v>97</v>
      </c>
      <c r="L1810" t="s">
        <v>98</v>
      </c>
      <c r="M1810" t="s">
        <v>5681</v>
      </c>
      <c r="N1810" t="s">
        <v>98</v>
      </c>
      <c r="O1810" t="b">
        <v>1</v>
      </c>
      <c r="P1810">
        <v>2021</v>
      </c>
      <c r="Q1810" t="s">
        <v>10174</v>
      </c>
      <c r="R1810">
        <v>10</v>
      </c>
      <c r="S1810" t="s">
        <v>10166</v>
      </c>
      <c r="T1810">
        <v>9</v>
      </c>
    </row>
    <row r="1811" spans="1:20">
      <c r="A1811" s="20">
        <v>1809</v>
      </c>
      <c r="B1811" t="s">
        <v>5682</v>
      </c>
      <c r="C1811" t="s">
        <v>24</v>
      </c>
      <c r="D1811" t="s">
        <v>24</v>
      </c>
      <c r="E1811" t="s">
        <v>257</v>
      </c>
      <c r="F1811" t="s">
        <v>691</v>
      </c>
      <c r="G1811" t="s">
        <v>5683</v>
      </c>
      <c r="H1811" t="s">
        <v>11472</v>
      </c>
      <c r="I1811" s="14">
        <v>44418.467349537037</v>
      </c>
      <c r="J1811" t="s">
        <v>96</v>
      </c>
      <c r="K1811" t="s">
        <v>97</v>
      </c>
      <c r="L1811" t="s">
        <v>98</v>
      </c>
      <c r="M1811" t="s">
        <v>5684</v>
      </c>
      <c r="N1811" t="s">
        <v>98</v>
      </c>
      <c r="O1811" t="b">
        <v>0</v>
      </c>
      <c r="P1811">
        <v>2021</v>
      </c>
      <c r="Q1811" t="s">
        <v>10174</v>
      </c>
      <c r="R1811">
        <v>10</v>
      </c>
      <c r="S1811" t="s">
        <v>10166</v>
      </c>
      <c r="T1811">
        <v>11</v>
      </c>
    </row>
    <row r="1812" spans="1:20">
      <c r="A1812" s="20">
        <v>1810</v>
      </c>
      <c r="B1812" t="s">
        <v>5685</v>
      </c>
      <c r="C1812" t="s">
        <v>35</v>
      </c>
      <c r="D1812" t="s">
        <v>117</v>
      </c>
      <c r="E1812" t="s">
        <v>118</v>
      </c>
      <c r="F1812" t="s">
        <v>625</v>
      </c>
      <c r="G1812" t="s">
        <v>5686</v>
      </c>
      <c r="H1812" t="s">
        <v>11473</v>
      </c>
      <c r="I1812" s="14">
        <v>44418.469976851848</v>
      </c>
      <c r="J1812" t="s">
        <v>96</v>
      </c>
      <c r="K1812" t="s">
        <v>97</v>
      </c>
      <c r="L1812" t="s">
        <v>109</v>
      </c>
      <c r="M1812" t="s">
        <v>5687</v>
      </c>
      <c r="N1812" t="s">
        <v>109</v>
      </c>
      <c r="O1812" t="b">
        <v>0</v>
      </c>
      <c r="P1812">
        <v>2021</v>
      </c>
      <c r="Q1812" t="s">
        <v>10174</v>
      </c>
      <c r="R1812">
        <v>10</v>
      </c>
      <c r="S1812" t="s">
        <v>10166</v>
      </c>
      <c r="T1812">
        <v>11</v>
      </c>
    </row>
    <row r="1813" spans="1:20">
      <c r="A1813" s="20">
        <v>1811</v>
      </c>
      <c r="B1813" t="s">
        <v>5688</v>
      </c>
      <c r="C1813" t="s">
        <v>42</v>
      </c>
      <c r="D1813" t="s">
        <v>92</v>
      </c>
      <c r="E1813" t="s">
        <v>186</v>
      </c>
      <c r="F1813" t="s">
        <v>3143</v>
      </c>
      <c r="G1813" t="s">
        <v>5689</v>
      </c>
      <c r="H1813" t="s">
        <v>11474</v>
      </c>
      <c r="I1813" s="14">
        <v>44418.474027777767</v>
      </c>
      <c r="J1813" t="s">
        <v>96</v>
      </c>
      <c r="K1813" t="s">
        <v>97</v>
      </c>
      <c r="L1813" t="s">
        <v>98</v>
      </c>
      <c r="M1813" t="s">
        <v>5690</v>
      </c>
      <c r="N1813" t="s">
        <v>98</v>
      </c>
      <c r="O1813" t="b">
        <v>0</v>
      </c>
      <c r="P1813">
        <v>2021</v>
      </c>
      <c r="Q1813" t="s">
        <v>10174</v>
      </c>
      <c r="R1813">
        <v>10</v>
      </c>
      <c r="S1813" t="s">
        <v>10166</v>
      </c>
      <c r="T1813">
        <v>11</v>
      </c>
    </row>
    <row r="1814" spans="1:20">
      <c r="A1814" s="20">
        <v>1812</v>
      </c>
      <c r="B1814" t="s">
        <v>5691</v>
      </c>
      <c r="C1814" t="s">
        <v>44</v>
      </c>
      <c r="D1814" t="s">
        <v>375</v>
      </c>
      <c r="E1814" t="s">
        <v>376</v>
      </c>
      <c r="F1814" t="s">
        <v>5692</v>
      </c>
      <c r="G1814" t="s">
        <v>5409</v>
      </c>
      <c r="H1814" t="s">
        <v>11409</v>
      </c>
      <c r="I1814" s="14">
        <v>44418.486805555563</v>
      </c>
      <c r="J1814" t="s">
        <v>96</v>
      </c>
      <c r="K1814" t="s">
        <v>97</v>
      </c>
      <c r="L1814" t="s">
        <v>98</v>
      </c>
      <c r="M1814" t="s">
        <v>3909</v>
      </c>
      <c r="N1814" t="s">
        <v>98</v>
      </c>
      <c r="O1814" t="b">
        <v>0</v>
      </c>
      <c r="P1814">
        <v>2021</v>
      </c>
      <c r="Q1814" t="s">
        <v>10174</v>
      </c>
      <c r="R1814">
        <v>10</v>
      </c>
      <c r="S1814" t="s">
        <v>10166</v>
      </c>
      <c r="T1814">
        <v>11</v>
      </c>
    </row>
    <row r="1815" spans="1:20">
      <c r="A1815" s="20">
        <v>1813</v>
      </c>
      <c r="B1815" t="s">
        <v>5693</v>
      </c>
      <c r="C1815" t="s">
        <v>42</v>
      </c>
      <c r="D1815" t="s">
        <v>375</v>
      </c>
      <c r="E1815" t="s">
        <v>376</v>
      </c>
      <c r="F1815" t="s">
        <v>1510</v>
      </c>
      <c r="G1815" t="s">
        <v>5694</v>
      </c>
      <c r="H1815" t="s">
        <v>11475</v>
      </c>
      <c r="I1815" s="14">
        <v>44418.525034722217</v>
      </c>
      <c r="J1815" t="s">
        <v>96</v>
      </c>
      <c r="K1815" t="s">
        <v>114</v>
      </c>
      <c r="L1815" t="s">
        <v>98</v>
      </c>
      <c r="M1815" t="s">
        <v>5695</v>
      </c>
      <c r="N1815" t="s">
        <v>98</v>
      </c>
      <c r="O1815" t="b">
        <v>0</v>
      </c>
      <c r="P1815">
        <v>2021</v>
      </c>
      <c r="Q1815" t="s">
        <v>10174</v>
      </c>
      <c r="R1815">
        <v>10</v>
      </c>
      <c r="S1815" t="s">
        <v>10166</v>
      </c>
      <c r="T1815">
        <v>12</v>
      </c>
    </row>
    <row r="1816" spans="1:20">
      <c r="A1816" s="20">
        <v>1814</v>
      </c>
      <c r="B1816" t="s">
        <v>5696</v>
      </c>
      <c r="C1816" t="s">
        <v>44</v>
      </c>
      <c r="D1816" t="s">
        <v>375</v>
      </c>
      <c r="E1816" t="s">
        <v>376</v>
      </c>
      <c r="F1816" t="s">
        <v>4189</v>
      </c>
      <c r="G1816" t="s">
        <v>4218</v>
      </c>
      <c r="H1816" t="s">
        <v>11136</v>
      </c>
      <c r="I1816" s="14">
        <v>44418.537499999999</v>
      </c>
      <c r="J1816" t="s">
        <v>96</v>
      </c>
      <c r="K1816" t="s">
        <v>97</v>
      </c>
      <c r="L1816" t="s">
        <v>98</v>
      </c>
      <c r="M1816" t="s">
        <v>5697</v>
      </c>
      <c r="N1816" t="s">
        <v>98</v>
      </c>
      <c r="O1816" t="b">
        <v>0</v>
      </c>
      <c r="P1816">
        <v>2021</v>
      </c>
      <c r="Q1816" t="s">
        <v>10174</v>
      </c>
      <c r="R1816">
        <v>10</v>
      </c>
      <c r="S1816" t="s">
        <v>10166</v>
      </c>
      <c r="T1816">
        <v>12</v>
      </c>
    </row>
    <row r="1817" spans="1:20">
      <c r="A1817" s="20">
        <v>1815</v>
      </c>
      <c r="B1817" t="s">
        <v>5698</v>
      </c>
      <c r="C1817" t="s">
        <v>44</v>
      </c>
      <c r="D1817" t="s">
        <v>375</v>
      </c>
      <c r="E1817" t="s">
        <v>376</v>
      </c>
      <c r="F1817" t="s">
        <v>5699</v>
      </c>
      <c r="G1817" t="s">
        <v>5700</v>
      </c>
      <c r="H1817" t="s">
        <v>11476</v>
      </c>
      <c r="I1817" s="14">
        <v>44418.567256944443</v>
      </c>
      <c r="J1817" t="s">
        <v>96</v>
      </c>
      <c r="K1817" t="s">
        <v>97</v>
      </c>
      <c r="L1817" t="s">
        <v>98</v>
      </c>
      <c r="M1817" t="s">
        <v>5701</v>
      </c>
      <c r="N1817" t="s">
        <v>98</v>
      </c>
      <c r="O1817" t="b">
        <v>0</v>
      </c>
      <c r="P1817">
        <v>2021</v>
      </c>
      <c r="Q1817" t="s">
        <v>10174</v>
      </c>
      <c r="R1817">
        <v>10</v>
      </c>
      <c r="S1817" t="s">
        <v>10166</v>
      </c>
      <c r="T1817">
        <v>13</v>
      </c>
    </row>
    <row r="1818" spans="1:20">
      <c r="A1818" s="20">
        <v>1816</v>
      </c>
      <c r="B1818" t="s">
        <v>5702</v>
      </c>
      <c r="C1818" t="s">
        <v>44</v>
      </c>
      <c r="D1818" t="s">
        <v>375</v>
      </c>
      <c r="E1818" t="s">
        <v>376</v>
      </c>
      <c r="F1818" t="s">
        <v>2074</v>
      </c>
      <c r="G1818" t="s">
        <v>3726</v>
      </c>
      <c r="H1818" t="s">
        <v>11036</v>
      </c>
      <c r="I1818" s="14">
        <v>44418.574108796303</v>
      </c>
      <c r="J1818" t="s">
        <v>96</v>
      </c>
      <c r="K1818" t="s">
        <v>97</v>
      </c>
      <c r="L1818" t="s">
        <v>98</v>
      </c>
      <c r="M1818" t="s">
        <v>5703</v>
      </c>
      <c r="N1818" t="s">
        <v>98</v>
      </c>
      <c r="O1818" t="b">
        <v>0</v>
      </c>
      <c r="P1818">
        <v>2021</v>
      </c>
      <c r="Q1818" t="s">
        <v>10174</v>
      </c>
      <c r="R1818">
        <v>10</v>
      </c>
      <c r="S1818" t="s">
        <v>10166</v>
      </c>
      <c r="T1818">
        <v>13</v>
      </c>
    </row>
    <row r="1819" spans="1:20">
      <c r="A1819" s="20">
        <v>1817</v>
      </c>
      <c r="B1819" t="s">
        <v>5704</v>
      </c>
      <c r="C1819" t="s">
        <v>44</v>
      </c>
      <c r="D1819" t="s">
        <v>375</v>
      </c>
      <c r="E1819" t="s">
        <v>376</v>
      </c>
      <c r="F1819" t="s">
        <v>4299</v>
      </c>
      <c r="G1819" t="s">
        <v>5705</v>
      </c>
      <c r="H1819" t="s">
        <v>11477</v>
      </c>
      <c r="I1819" s="14">
        <v>44418.580752314818</v>
      </c>
      <c r="J1819" t="s">
        <v>96</v>
      </c>
      <c r="K1819" t="s">
        <v>97</v>
      </c>
      <c r="L1819" t="s">
        <v>98</v>
      </c>
      <c r="M1819" t="s">
        <v>3828</v>
      </c>
      <c r="N1819" t="s">
        <v>98</v>
      </c>
      <c r="O1819" t="b">
        <v>0</v>
      </c>
      <c r="P1819">
        <v>2021</v>
      </c>
      <c r="Q1819" t="s">
        <v>10174</v>
      </c>
      <c r="R1819">
        <v>10</v>
      </c>
      <c r="S1819" t="s">
        <v>10166</v>
      </c>
      <c r="T1819">
        <v>13</v>
      </c>
    </row>
    <row r="1820" spans="1:20">
      <c r="A1820" s="20">
        <v>1818</v>
      </c>
      <c r="B1820" t="s">
        <v>5706</v>
      </c>
      <c r="C1820" t="s">
        <v>42</v>
      </c>
      <c r="D1820" t="s">
        <v>92</v>
      </c>
      <c r="E1820" t="s">
        <v>186</v>
      </c>
      <c r="F1820" t="s">
        <v>5058</v>
      </c>
      <c r="G1820" t="s">
        <v>5707</v>
      </c>
      <c r="H1820" t="s">
        <v>11478</v>
      </c>
      <c r="I1820" s="14">
        <v>44418.58452546296</v>
      </c>
      <c r="J1820" t="s">
        <v>96</v>
      </c>
      <c r="K1820" t="s">
        <v>97</v>
      </c>
      <c r="L1820" t="s">
        <v>98</v>
      </c>
      <c r="M1820" t="s">
        <v>5708</v>
      </c>
      <c r="N1820" t="s">
        <v>98</v>
      </c>
      <c r="O1820" t="b">
        <v>0</v>
      </c>
      <c r="P1820">
        <v>2021</v>
      </c>
      <c r="Q1820" t="s">
        <v>10174</v>
      </c>
      <c r="R1820">
        <v>10</v>
      </c>
      <c r="S1820" t="s">
        <v>10166</v>
      </c>
      <c r="T1820">
        <v>14</v>
      </c>
    </row>
    <row r="1821" spans="1:20">
      <c r="A1821" s="20">
        <v>1819</v>
      </c>
      <c r="B1821" t="s">
        <v>5709</v>
      </c>
      <c r="C1821" t="s">
        <v>42</v>
      </c>
      <c r="D1821" t="s">
        <v>92</v>
      </c>
      <c r="E1821" t="s">
        <v>93</v>
      </c>
      <c r="F1821" t="s">
        <v>564</v>
      </c>
      <c r="G1821" t="s">
        <v>5710</v>
      </c>
      <c r="H1821" t="s">
        <v>11479</v>
      </c>
      <c r="I1821" s="14">
        <v>44418.672465277778</v>
      </c>
      <c r="J1821" t="s">
        <v>96</v>
      </c>
      <c r="K1821" t="s">
        <v>114</v>
      </c>
      <c r="L1821" t="s">
        <v>98</v>
      </c>
      <c r="M1821" t="s">
        <v>5523</v>
      </c>
      <c r="N1821" t="s">
        <v>98</v>
      </c>
      <c r="O1821" t="b">
        <v>0</v>
      </c>
      <c r="P1821">
        <v>2021</v>
      </c>
      <c r="Q1821" t="s">
        <v>10174</v>
      </c>
      <c r="R1821">
        <v>10</v>
      </c>
      <c r="S1821" t="s">
        <v>10166</v>
      </c>
      <c r="T1821">
        <v>16</v>
      </c>
    </row>
    <row r="1822" spans="1:20">
      <c r="A1822" s="20">
        <v>1820</v>
      </c>
      <c r="B1822" t="s">
        <v>5711</v>
      </c>
      <c r="C1822" t="s">
        <v>35</v>
      </c>
      <c r="D1822" t="s">
        <v>124</v>
      </c>
      <c r="E1822" t="s">
        <v>125</v>
      </c>
      <c r="F1822" t="s">
        <v>479</v>
      </c>
      <c r="G1822" t="s">
        <v>5712</v>
      </c>
      <c r="H1822" t="s">
        <v>11480</v>
      </c>
      <c r="I1822" s="14">
        <v>44418.669768518521</v>
      </c>
      <c r="J1822" t="s">
        <v>96</v>
      </c>
      <c r="K1822" t="s">
        <v>114</v>
      </c>
      <c r="L1822" t="s">
        <v>109</v>
      </c>
      <c r="M1822" t="s">
        <v>5713</v>
      </c>
      <c r="N1822" t="s">
        <v>109</v>
      </c>
      <c r="O1822" t="b">
        <v>0</v>
      </c>
      <c r="P1822">
        <v>2021</v>
      </c>
      <c r="Q1822" t="s">
        <v>10174</v>
      </c>
      <c r="R1822">
        <v>10</v>
      </c>
      <c r="S1822" t="s">
        <v>10166</v>
      </c>
      <c r="T1822">
        <v>16</v>
      </c>
    </row>
    <row r="1823" spans="1:20">
      <c r="A1823" s="20">
        <v>1821</v>
      </c>
      <c r="B1823" t="s">
        <v>5714</v>
      </c>
      <c r="C1823" t="s">
        <v>44</v>
      </c>
      <c r="D1823" t="s">
        <v>507</v>
      </c>
      <c r="E1823" t="s">
        <v>508</v>
      </c>
      <c r="F1823" t="s">
        <v>5715</v>
      </c>
      <c r="G1823" t="s">
        <v>2058</v>
      </c>
      <c r="H1823" t="s">
        <v>10655</v>
      </c>
      <c r="I1823" s="14">
        <v>44418.70449074074</v>
      </c>
      <c r="J1823" t="s">
        <v>96</v>
      </c>
      <c r="K1823" t="s">
        <v>97</v>
      </c>
      <c r="L1823" t="s">
        <v>98</v>
      </c>
      <c r="M1823" t="s">
        <v>3828</v>
      </c>
      <c r="N1823" t="s">
        <v>98</v>
      </c>
      <c r="O1823" t="b">
        <v>0</v>
      </c>
      <c r="P1823">
        <v>2021</v>
      </c>
      <c r="Q1823" t="s">
        <v>10174</v>
      </c>
      <c r="R1823">
        <v>10</v>
      </c>
      <c r="S1823" t="s">
        <v>10166</v>
      </c>
      <c r="T1823">
        <v>16</v>
      </c>
    </row>
    <row r="1824" spans="1:20">
      <c r="A1824" s="20">
        <v>1822</v>
      </c>
      <c r="B1824" t="s">
        <v>5716</v>
      </c>
      <c r="C1824" t="s">
        <v>44</v>
      </c>
      <c r="D1824" t="s">
        <v>375</v>
      </c>
      <c r="E1824" t="s">
        <v>376</v>
      </c>
      <c r="F1824" t="s">
        <v>5717</v>
      </c>
      <c r="G1824" t="s">
        <v>3726</v>
      </c>
      <c r="H1824" t="s">
        <v>11036</v>
      </c>
      <c r="I1824" s="14">
        <v>44418.704386574071</v>
      </c>
      <c r="J1824" t="s">
        <v>96</v>
      </c>
      <c r="K1824" t="s">
        <v>97</v>
      </c>
      <c r="L1824" t="s">
        <v>98</v>
      </c>
      <c r="M1824" t="s">
        <v>5718</v>
      </c>
      <c r="N1824" t="s">
        <v>98</v>
      </c>
      <c r="O1824" t="b">
        <v>0</v>
      </c>
      <c r="P1824">
        <v>2021</v>
      </c>
      <c r="Q1824" t="s">
        <v>10174</v>
      </c>
      <c r="R1824">
        <v>10</v>
      </c>
      <c r="S1824" t="s">
        <v>10166</v>
      </c>
      <c r="T1824">
        <v>16</v>
      </c>
    </row>
    <row r="1825" spans="1:20">
      <c r="A1825" s="20">
        <v>1823</v>
      </c>
      <c r="B1825" t="s">
        <v>5719</v>
      </c>
      <c r="C1825" t="s">
        <v>42</v>
      </c>
      <c r="D1825" t="s">
        <v>507</v>
      </c>
      <c r="E1825" t="s">
        <v>508</v>
      </c>
      <c r="F1825" t="s">
        <v>509</v>
      </c>
      <c r="G1825" t="s">
        <v>2058</v>
      </c>
      <c r="H1825" t="s">
        <v>10655</v>
      </c>
      <c r="I1825" s="14">
        <v>44418.707499999997</v>
      </c>
      <c r="J1825" t="s">
        <v>96</v>
      </c>
      <c r="K1825" t="s">
        <v>97</v>
      </c>
      <c r="L1825" t="s">
        <v>98</v>
      </c>
      <c r="M1825" t="s">
        <v>5554</v>
      </c>
      <c r="N1825" t="s">
        <v>98</v>
      </c>
      <c r="O1825" t="b">
        <v>0</v>
      </c>
      <c r="P1825">
        <v>2021</v>
      </c>
      <c r="Q1825" t="s">
        <v>10174</v>
      </c>
      <c r="R1825">
        <v>10</v>
      </c>
      <c r="S1825" t="s">
        <v>10166</v>
      </c>
      <c r="T1825">
        <v>16</v>
      </c>
    </row>
    <row r="1826" spans="1:20">
      <c r="A1826" s="20">
        <v>1824</v>
      </c>
      <c r="B1826" t="s">
        <v>5720</v>
      </c>
      <c r="C1826" t="s">
        <v>42</v>
      </c>
      <c r="D1826" t="s">
        <v>375</v>
      </c>
      <c r="E1826" t="s">
        <v>376</v>
      </c>
      <c r="F1826" t="s">
        <v>1705</v>
      </c>
      <c r="G1826" t="s">
        <v>3726</v>
      </c>
      <c r="H1826" t="s">
        <v>11036</v>
      </c>
      <c r="I1826" s="14">
        <v>44418.714398148149</v>
      </c>
      <c r="J1826" t="s">
        <v>96</v>
      </c>
      <c r="K1826" t="s">
        <v>97</v>
      </c>
      <c r="L1826" t="s">
        <v>98</v>
      </c>
      <c r="M1826" t="s">
        <v>5721</v>
      </c>
      <c r="N1826" t="s">
        <v>98</v>
      </c>
      <c r="O1826" t="b">
        <v>0</v>
      </c>
      <c r="P1826">
        <v>2021</v>
      </c>
      <c r="Q1826" t="s">
        <v>10174</v>
      </c>
      <c r="R1826">
        <v>10</v>
      </c>
      <c r="S1826" t="s">
        <v>10166</v>
      </c>
      <c r="T1826">
        <v>17</v>
      </c>
    </row>
    <row r="1827" spans="1:20">
      <c r="A1827" s="20">
        <v>1825</v>
      </c>
      <c r="B1827" t="s">
        <v>5722</v>
      </c>
      <c r="C1827" t="s">
        <v>42</v>
      </c>
      <c r="D1827" t="s">
        <v>375</v>
      </c>
      <c r="E1827" t="s">
        <v>376</v>
      </c>
      <c r="F1827" t="s">
        <v>4994</v>
      </c>
      <c r="G1827" t="s">
        <v>3726</v>
      </c>
      <c r="H1827" t="s">
        <v>11036</v>
      </c>
      <c r="I1827" s="14">
        <v>44418.736284722218</v>
      </c>
      <c r="J1827" t="s">
        <v>96</v>
      </c>
      <c r="K1827" t="s">
        <v>97</v>
      </c>
      <c r="L1827" t="s">
        <v>98</v>
      </c>
      <c r="M1827" t="s">
        <v>5723</v>
      </c>
      <c r="N1827" t="s">
        <v>98</v>
      </c>
      <c r="O1827" t="b">
        <v>0</v>
      </c>
      <c r="P1827">
        <v>2021</v>
      </c>
      <c r="Q1827" t="s">
        <v>10174</v>
      </c>
      <c r="R1827">
        <v>10</v>
      </c>
      <c r="S1827" t="s">
        <v>10166</v>
      </c>
      <c r="T1827">
        <v>17</v>
      </c>
    </row>
    <row r="1828" spans="1:20">
      <c r="A1828" s="20">
        <v>1826</v>
      </c>
      <c r="B1828" t="s">
        <v>5724</v>
      </c>
      <c r="C1828" t="s">
        <v>35</v>
      </c>
      <c r="D1828" t="s">
        <v>124</v>
      </c>
      <c r="E1828" t="s">
        <v>125</v>
      </c>
      <c r="F1828" t="s">
        <v>560</v>
      </c>
      <c r="G1828" t="s">
        <v>5725</v>
      </c>
      <c r="H1828" t="s">
        <v>11481</v>
      </c>
      <c r="I1828" s="14">
        <v>44418.754699074067</v>
      </c>
      <c r="J1828" t="s">
        <v>96</v>
      </c>
      <c r="K1828" t="s">
        <v>97</v>
      </c>
      <c r="L1828" t="s">
        <v>109</v>
      </c>
      <c r="M1828" t="s">
        <v>213</v>
      </c>
      <c r="N1828" t="s">
        <v>109</v>
      </c>
      <c r="O1828" t="b">
        <v>0</v>
      </c>
      <c r="P1828">
        <v>2021</v>
      </c>
      <c r="Q1828" t="s">
        <v>10174</v>
      </c>
      <c r="R1828">
        <v>10</v>
      </c>
      <c r="S1828" t="s">
        <v>10166</v>
      </c>
      <c r="T1828">
        <v>18</v>
      </c>
    </row>
    <row r="1829" spans="1:20">
      <c r="A1829" s="20">
        <v>1827</v>
      </c>
      <c r="B1829" t="s">
        <v>5726</v>
      </c>
      <c r="C1829" t="s">
        <v>44</v>
      </c>
      <c r="D1829" t="s">
        <v>375</v>
      </c>
      <c r="E1829" t="s">
        <v>376</v>
      </c>
      <c r="F1829" t="s">
        <v>3885</v>
      </c>
      <c r="G1829" t="s">
        <v>4871</v>
      </c>
      <c r="H1829" t="s">
        <v>11280</v>
      </c>
      <c r="I1829" s="14">
        <v>44418.805034722223</v>
      </c>
      <c r="J1829" t="s">
        <v>96</v>
      </c>
      <c r="K1829" t="s">
        <v>97</v>
      </c>
      <c r="L1829" t="s">
        <v>98</v>
      </c>
      <c r="M1829" t="s">
        <v>5727</v>
      </c>
      <c r="N1829" t="s">
        <v>98</v>
      </c>
      <c r="O1829" t="b">
        <v>0</v>
      </c>
      <c r="P1829">
        <v>2021</v>
      </c>
      <c r="Q1829" t="s">
        <v>10174</v>
      </c>
      <c r="R1829">
        <v>10</v>
      </c>
      <c r="S1829" t="s">
        <v>10166</v>
      </c>
      <c r="T1829">
        <v>19</v>
      </c>
    </row>
    <row r="1830" spans="1:20">
      <c r="A1830" s="20">
        <v>1828</v>
      </c>
      <c r="B1830" t="s">
        <v>5728</v>
      </c>
      <c r="C1830" t="s">
        <v>42</v>
      </c>
      <c r="D1830" t="s">
        <v>92</v>
      </c>
      <c r="E1830" t="s">
        <v>93</v>
      </c>
      <c r="F1830" t="s">
        <v>4267</v>
      </c>
      <c r="G1830" t="s">
        <v>5729</v>
      </c>
      <c r="H1830" t="s">
        <v>11482</v>
      </c>
      <c r="I1830" s="14">
        <v>44419.392083333332</v>
      </c>
      <c r="J1830" t="s">
        <v>96</v>
      </c>
      <c r="K1830" t="s">
        <v>114</v>
      </c>
      <c r="L1830" t="s">
        <v>98</v>
      </c>
      <c r="M1830" t="s">
        <v>5730</v>
      </c>
      <c r="N1830" t="s">
        <v>98</v>
      </c>
      <c r="O1830" t="b">
        <v>0</v>
      </c>
      <c r="P1830">
        <v>2021</v>
      </c>
      <c r="Q1830" t="s">
        <v>10174</v>
      </c>
      <c r="R1830">
        <v>11</v>
      </c>
      <c r="S1830" t="s">
        <v>10167</v>
      </c>
      <c r="T1830">
        <v>9</v>
      </c>
    </row>
    <row r="1831" spans="1:20">
      <c r="A1831" s="20">
        <v>1829</v>
      </c>
      <c r="B1831" t="s">
        <v>5731</v>
      </c>
      <c r="C1831" t="s">
        <v>35</v>
      </c>
      <c r="D1831" t="s">
        <v>124</v>
      </c>
      <c r="E1831" t="s">
        <v>144</v>
      </c>
      <c r="F1831" t="s">
        <v>1029</v>
      </c>
      <c r="G1831" t="s">
        <v>212</v>
      </c>
      <c r="H1831" t="s">
        <v>10214</v>
      </c>
      <c r="I1831" s="14">
        <v>44419.396608796298</v>
      </c>
      <c r="J1831" t="s">
        <v>96</v>
      </c>
      <c r="K1831" t="s">
        <v>97</v>
      </c>
      <c r="L1831" t="s">
        <v>109</v>
      </c>
      <c r="M1831" t="s">
        <v>2272</v>
      </c>
      <c r="N1831" t="s">
        <v>109</v>
      </c>
      <c r="O1831" t="b">
        <v>0</v>
      </c>
      <c r="P1831">
        <v>2021</v>
      </c>
      <c r="Q1831" t="s">
        <v>10174</v>
      </c>
      <c r="R1831">
        <v>11</v>
      </c>
      <c r="S1831" t="s">
        <v>10167</v>
      </c>
      <c r="T1831">
        <v>9</v>
      </c>
    </row>
    <row r="1832" spans="1:20">
      <c r="A1832" s="20">
        <v>1830</v>
      </c>
      <c r="B1832" t="s">
        <v>5732</v>
      </c>
      <c r="C1832" t="s">
        <v>42</v>
      </c>
      <c r="D1832" t="s">
        <v>507</v>
      </c>
      <c r="E1832" t="s">
        <v>508</v>
      </c>
      <c r="F1832" t="s">
        <v>5733</v>
      </c>
      <c r="G1832" t="s">
        <v>5734</v>
      </c>
      <c r="H1832" t="s">
        <v>11483</v>
      </c>
      <c r="I1832" s="14">
        <v>44419.402013888888</v>
      </c>
      <c r="J1832" t="s">
        <v>96</v>
      </c>
      <c r="K1832" t="s">
        <v>97</v>
      </c>
      <c r="L1832" t="s">
        <v>98</v>
      </c>
      <c r="M1832" t="s">
        <v>5543</v>
      </c>
      <c r="N1832" t="s">
        <v>98</v>
      </c>
      <c r="O1832" t="b">
        <v>0</v>
      </c>
      <c r="P1832">
        <v>2021</v>
      </c>
      <c r="Q1832" t="s">
        <v>10174</v>
      </c>
      <c r="R1832">
        <v>11</v>
      </c>
      <c r="S1832" t="s">
        <v>10167</v>
      </c>
      <c r="T1832">
        <v>9</v>
      </c>
    </row>
    <row r="1833" spans="1:20">
      <c r="A1833" s="20">
        <v>1831</v>
      </c>
      <c r="B1833" t="s">
        <v>5735</v>
      </c>
      <c r="C1833" t="s">
        <v>35</v>
      </c>
      <c r="D1833" t="s">
        <v>180</v>
      </c>
      <c r="E1833" t="s">
        <v>181</v>
      </c>
      <c r="F1833" t="s">
        <v>5736</v>
      </c>
      <c r="G1833" t="s">
        <v>5737</v>
      </c>
      <c r="H1833" t="s">
        <v>11484</v>
      </c>
      <c r="I1833" s="14">
        <v>44419.407777777778</v>
      </c>
      <c r="J1833" t="s">
        <v>96</v>
      </c>
      <c r="K1833" t="s">
        <v>97</v>
      </c>
      <c r="L1833" t="s">
        <v>109</v>
      </c>
      <c r="M1833" t="s">
        <v>5738</v>
      </c>
      <c r="N1833" t="s">
        <v>109</v>
      </c>
      <c r="O1833" t="b">
        <v>0</v>
      </c>
      <c r="P1833">
        <v>2021</v>
      </c>
      <c r="Q1833" t="s">
        <v>10174</v>
      </c>
      <c r="R1833">
        <v>11</v>
      </c>
      <c r="S1833" t="s">
        <v>10167</v>
      </c>
      <c r="T1833">
        <v>9</v>
      </c>
    </row>
    <row r="1834" spans="1:20">
      <c r="A1834" s="20">
        <v>1832</v>
      </c>
      <c r="B1834" t="s">
        <v>5739</v>
      </c>
      <c r="C1834" t="s">
        <v>44</v>
      </c>
      <c r="D1834" t="s">
        <v>375</v>
      </c>
      <c r="E1834" t="s">
        <v>376</v>
      </c>
      <c r="F1834" t="s">
        <v>5646</v>
      </c>
      <c r="G1834" t="s">
        <v>5740</v>
      </c>
      <c r="H1834" t="s">
        <v>11485</v>
      </c>
      <c r="I1834" s="14">
        <v>44419.452743055554</v>
      </c>
      <c r="J1834" t="s">
        <v>96</v>
      </c>
      <c r="K1834" t="s">
        <v>97</v>
      </c>
      <c r="L1834" t="s">
        <v>98</v>
      </c>
      <c r="M1834" t="s">
        <v>5741</v>
      </c>
      <c r="N1834" t="s">
        <v>98</v>
      </c>
      <c r="O1834" t="b">
        <v>0</v>
      </c>
      <c r="P1834">
        <v>2021</v>
      </c>
      <c r="Q1834" t="s">
        <v>10174</v>
      </c>
      <c r="R1834">
        <v>11</v>
      </c>
      <c r="S1834" t="s">
        <v>10167</v>
      </c>
      <c r="T1834">
        <v>10</v>
      </c>
    </row>
    <row r="1835" spans="1:20">
      <c r="A1835" s="20">
        <v>1833</v>
      </c>
      <c r="B1835" t="s">
        <v>5742</v>
      </c>
      <c r="C1835" t="s">
        <v>44</v>
      </c>
      <c r="D1835" t="s">
        <v>375</v>
      </c>
      <c r="E1835" t="s">
        <v>376</v>
      </c>
      <c r="F1835" t="s">
        <v>5743</v>
      </c>
      <c r="G1835" t="s">
        <v>2968</v>
      </c>
      <c r="H1835" t="s">
        <v>10870</v>
      </c>
      <c r="I1835" s="14">
        <v>44419.464722222219</v>
      </c>
      <c r="J1835" t="s">
        <v>96</v>
      </c>
      <c r="K1835" t="s">
        <v>97</v>
      </c>
      <c r="L1835" t="s">
        <v>98</v>
      </c>
      <c r="M1835" t="s">
        <v>3828</v>
      </c>
      <c r="N1835" t="s">
        <v>98</v>
      </c>
      <c r="O1835" t="b">
        <v>0</v>
      </c>
      <c r="P1835">
        <v>2021</v>
      </c>
      <c r="Q1835" t="s">
        <v>10174</v>
      </c>
      <c r="R1835">
        <v>11</v>
      </c>
      <c r="S1835" t="s">
        <v>10167</v>
      </c>
      <c r="T1835">
        <v>11</v>
      </c>
    </row>
    <row r="1836" spans="1:20">
      <c r="A1836" s="20">
        <v>1834</v>
      </c>
      <c r="B1836" t="s">
        <v>5744</v>
      </c>
      <c r="C1836" t="s">
        <v>44</v>
      </c>
      <c r="D1836" t="s">
        <v>375</v>
      </c>
      <c r="E1836" t="s">
        <v>376</v>
      </c>
      <c r="F1836" t="s">
        <v>5745</v>
      </c>
      <c r="G1836" t="s">
        <v>5746</v>
      </c>
      <c r="H1836" t="s">
        <v>11486</v>
      </c>
      <c r="I1836" s="14">
        <v>44419.463275462957</v>
      </c>
      <c r="J1836" t="s">
        <v>96</v>
      </c>
      <c r="K1836" t="s">
        <v>114</v>
      </c>
      <c r="L1836" t="s">
        <v>98</v>
      </c>
      <c r="M1836" t="s">
        <v>5747</v>
      </c>
      <c r="N1836" t="s">
        <v>98</v>
      </c>
      <c r="O1836" t="b">
        <v>0</v>
      </c>
      <c r="P1836">
        <v>2021</v>
      </c>
      <c r="Q1836" t="s">
        <v>10174</v>
      </c>
      <c r="R1836">
        <v>11</v>
      </c>
      <c r="S1836" t="s">
        <v>10167</v>
      </c>
      <c r="T1836">
        <v>11</v>
      </c>
    </row>
    <row r="1837" spans="1:20">
      <c r="A1837" s="20">
        <v>1835</v>
      </c>
      <c r="B1837" t="s">
        <v>5748</v>
      </c>
      <c r="C1837" t="s">
        <v>24</v>
      </c>
      <c r="D1837" t="s">
        <v>24</v>
      </c>
      <c r="E1837" t="s">
        <v>474</v>
      </c>
      <c r="F1837" t="s">
        <v>204</v>
      </c>
      <c r="G1837" t="s">
        <v>5749</v>
      </c>
      <c r="H1837" t="s">
        <v>11487</v>
      </c>
      <c r="I1837" s="14">
        <v>44419.49622685185</v>
      </c>
      <c r="J1837" t="s">
        <v>554</v>
      </c>
      <c r="K1837" t="s">
        <v>97</v>
      </c>
      <c r="N1837" t="s">
        <v>98</v>
      </c>
      <c r="O1837" t="b">
        <v>0</v>
      </c>
      <c r="P1837">
        <v>2021</v>
      </c>
      <c r="Q1837" t="s">
        <v>10174</v>
      </c>
      <c r="R1837">
        <v>11</v>
      </c>
      <c r="S1837" t="s">
        <v>10167</v>
      </c>
      <c r="T1837">
        <v>11</v>
      </c>
    </row>
    <row r="1838" spans="1:20">
      <c r="A1838" s="20">
        <v>1836</v>
      </c>
      <c r="B1838" t="s">
        <v>5750</v>
      </c>
      <c r="C1838" t="s">
        <v>42</v>
      </c>
      <c r="D1838" t="s">
        <v>159</v>
      </c>
      <c r="E1838" t="s">
        <v>160</v>
      </c>
      <c r="F1838" t="s">
        <v>832</v>
      </c>
      <c r="G1838" t="s">
        <v>5751</v>
      </c>
      <c r="H1838" t="s">
        <v>11488</v>
      </c>
      <c r="I1838" s="14">
        <v>44419.524872685193</v>
      </c>
      <c r="J1838" t="s">
        <v>96</v>
      </c>
      <c r="K1838" t="s">
        <v>97</v>
      </c>
      <c r="L1838" t="s">
        <v>98</v>
      </c>
      <c r="M1838" t="s">
        <v>5752</v>
      </c>
      <c r="N1838" t="s">
        <v>98</v>
      </c>
      <c r="O1838" t="b">
        <v>0</v>
      </c>
      <c r="P1838">
        <v>2021</v>
      </c>
      <c r="Q1838" t="s">
        <v>10174</v>
      </c>
      <c r="R1838">
        <v>11</v>
      </c>
      <c r="S1838" t="s">
        <v>10167</v>
      </c>
      <c r="T1838">
        <v>12</v>
      </c>
    </row>
    <row r="1839" spans="1:20">
      <c r="A1839" s="20">
        <v>1837</v>
      </c>
      <c r="B1839" t="s">
        <v>5753</v>
      </c>
      <c r="C1839" t="s">
        <v>44</v>
      </c>
      <c r="D1839" t="s">
        <v>375</v>
      </c>
      <c r="E1839" t="s">
        <v>376</v>
      </c>
      <c r="F1839" t="s">
        <v>5222</v>
      </c>
      <c r="G1839" t="s">
        <v>5754</v>
      </c>
      <c r="H1839" t="s">
        <v>11489</v>
      </c>
      <c r="I1839" s="14">
        <v>44419.539756944447</v>
      </c>
      <c r="J1839" t="s">
        <v>96</v>
      </c>
      <c r="K1839" t="s">
        <v>97</v>
      </c>
      <c r="L1839" t="s">
        <v>98</v>
      </c>
      <c r="M1839" t="s">
        <v>5755</v>
      </c>
      <c r="N1839" t="s">
        <v>98</v>
      </c>
      <c r="O1839" t="b">
        <v>0</v>
      </c>
      <c r="P1839">
        <v>2021</v>
      </c>
      <c r="Q1839" t="s">
        <v>10174</v>
      </c>
      <c r="R1839">
        <v>11</v>
      </c>
      <c r="S1839" t="s">
        <v>10167</v>
      </c>
      <c r="T1839">
        <v>12</v>
      </c>
    </row>
    <row r="1840" spans="1:20">
      <c r="A1840" s="20">
        <v>1838</v>
      </c>
      <c r="B1840" t="s">
        <v>5756</v>
      </c>
      <c r="C1840" t="s">
        <v>44</v>
      </c>
      <c r="D1840" t="s">
        <v>375</v>
      </c>
      <c r="E1840" t="s">
        <v>376</v>
      </c>
      <c r="F1840" t="s">
        <v>5757</v>
      </c>
      <c r="G1840" t="s">
        <v>5758</v>
      </c>
      <c r="H1840" t="s">
        <v>11490</v>
      </c>
      <c r="I1840" s="14">
        <v>44419.544606481482</v>
      </c>
      <c r="J1840" t="s">
        <v>96</v>
      </c>
      <c r="K1840" t="s">
        <v>97</v>
      </c>
      <c r="L1840" t="s">
        <v>98</v>
      </c>
      <c r="M1840" t="s">
        <v>5759</v>
      </c>
      <c r="N1840" t="s">
        <v>98</v>
      </c>
      <c r="O1840" t="b">
        <v>0</v>
      </c>
      <c r="P1840">
        <v>2021</v>
      </c>
      <c r="Q1840" t="s">
        <v>10174</v>
      </c>
      <c r="R1840">
        <v>11</v>
      </c>
      <c r="S1840" t="s">
        <v>10167</v>
      </c>
      <c r="T1840">
        <v>13</v>
      </c>
    </row>
    <row r="1841" spans="1:20">
      <c r="A1841" s="20">
        <v>1839</v>
      </c>
      <c r="B1841" t="s">
        <v>5760</v>
      </c>
      <c r="C1841" t="s">
        <v>42</v>
      </c>
      <c r="D1841" t="s">
        <v>375</v>
      </c>
      <c r="E1841" t="s">
        <v>376</v>
      </c>
      <c r="F1841" t="s">
        <v>5761</v>
      </c>
      <c r="G1841" t="s">
        <v>5762</v>
      </c>
      <c r="H1841" t="s">
        <v>11491</v>
      </c>
      <c r="I1841" s="14">
        <v>44419.646157407413</v>
      </c>
      <c r="J1841" t="s">
        <v>96</v>
      </c>
      <c r="K1841" t="s">
        <v>97</v>
      </c>
      <c r="L1841" t="s">
        <v>98</v>
      </c>
      <c r="M1841" t="s">
        <v>5763</v>
      </c>
      <c r="N1841" t="s">
        <v>98</v>
      </c>
      <c r="O1841" t="b">
        <v>0</v>
      </c>
      <c r="P1841">
        <v>2021</v>
      </c>
      <c r="Q1841" t="s">
        <v>10174</v>
      </c>
      <c r="R1841">
        <v>11</v>
      </c>
      <c r="S1841" t="s">
        <v>10167</v>
      </c>
      <c r="T1841">
        <v>15</v>
      </c>
    </row>
    <row r="1842" spans="1:20">
      <c r="A1842" s="20">
        <v>1840</v>
      </c>
      <c r="B1842" t="s">
        <v>5764</v>
      </c>
      <c r="C1842" t="s">
        <v>44</v>
      </c>
      <c r="D1842" t="s">
        <v>507</v>
      </c>
      <c r="E1842" t="s">
        <v>508</v>
      </c>
      <c r="F1842" t="s">
        <v>5765</v>
      </c>
      <c r="G1842" t="s">
        <v>5766</v>
      </c>
      <c r="H1842" t="s">
        <v>11492</v>
      </c>
      <c r="I1842" s="14">
        <v>44419.713402777779</v>
      </c>
      <c r="J1842" t="s">
        <v>96</v>
      </c>
      <c r="K1842" t="s">
        <v>114</v>
      </c>
      <c r="L1842" t="s">
        <v>98</v>
      </c>
      <c r="M1842" t="s">
        <v>5767</v>
      </c>
      <c r="N1842" t="s">
        <v>98</v>
      </c>
      <c r="O1842" t="b">
        <v>0</v>
      </c>
      <c r="P1842">
        <v>2021</v>
      </c>
      <c r="Q1842" t="s">
        <v>10174</v>
      </c>
      <c r="R1842">
        <v>11</v>
      </c>
      <c r="S1842" t="s">
        <v>10167</v>
      </c>
      <c r="T1842">
        <v>17</v>
      </c>
    </row>
    <row r="1843" spans="1:20">
      <c r="A1843" s="20">
        <v>1841</v>
      </c>
      <c r="B1843" t="s">
        <v>5768</v>
      </c>
      <c r="C1843" t="s">
        <v>42</v>
      </c>
      <c r="D1843" t="s">
        <v>215</v>
      </c>
      <c r="E1843" t="s">
        <v>216</v>
      </c>
      <c r="F1843" t="s">
        <v>330</v>
      </c>
      <c r="G1843" t="s">
        <v>1284</v>
      </c>
      <c r="H1843" t="s">
        <v>10472</v>
      </c>
      <c r="I1843" s="14">
        <v>44419.722210648149</v>
      </c>
      <c r="J1843" t="s">
        <v>96</v>
      </c>
      <c r="K1843" t="s">
        <v>97</v>
      </c>
      <c r="L1843" t="s">
        <v>98</v>
      </c>
      <c r="M1843" t="s">
        <v>5769</v>
      </c>
      <c r="N1843" t="s">
        <v>98</v>
      </c>
      <c r="O1843" t="b">
        <v>0</v>
      </c>
      <c r="P1843">
        <v>2021</v>
      </c>
      <c r="Q1843" t="s">
        <v>10174</v>
      </c>
      <c r="R1843">
        <v>11</v>
      </c>
      <c r="S1843" t="s">
        <v>10167</v>
      </c>
      <c r="T1843">
        <v>17</v>
      </c>
    </row>
    <row r="1844" spans="1:20">
      <c r="A1844" s="20">
        <v>1842</v>
      </c>
      <c r="B1844" t="s">
        <v>5770</v>
      </c>
      <c r="C1844" t="s">
        <v>42</v>
      </c>
      <c r="D1844" t="s">
        <v>375</v>
      </c>
      <c r="E1844" t="s">
        <v>376</v>
      </c>
      <c r="F1844" t="s">
        <v>5646</v>
      </c>
      <c r="G1844" t="s">
        <v>3677</v>
      </c>
      <c r="H1844" t="s">
        <v>11022</v>
      </c>
      <c r="I1844" s="14">
        <v>44419.756747685176</v>
      </c>
      <c r="J1844" t="s">
        <v>96</v>
      </c>
      <c r="K1844" t="s">
        <v>114</v>
      </c>
      <c r="L1844" t="s">
        <v>98</v>
      </c>
      <c r="M1844" t="s">
        <v>5771</v>
      </c>
      <c r="N1844" t="s">
        <v>98</v>
      </c>
      <c r="O1844" t="b">
        <v>0</v>
      </c>
      <c r="P1844">
        <v>2021</v>
      </c>
      <c r="Q1844" t="s">
        <v>10174</v>
      </c>
      <c r="R1844">
        <v>11</v>
      </c>
      <c r="S1844" t="s">
        <v>10167</v>
      </c>
      <c r="T1844">
        <v>18</v>
      </c>
    </row>
    <row r="1845" spans="1:20">
      <c r="A1845" s="20">
        <v>1843</v>
      </c>
      <c r="B1845" t="s">
        <v>5772</v>
      </c>
      <c r="C1845" t="s">
        <v>42</v>
      </c>
      <c r="D1845" t="s">
        <v>375</v>
      </c>
      <c r="E1845" t="s">
        <v>376</v>
      </c>
      <c r="F1845" t="s">
        <v>4796</v>
      </c>
      <c r="G1845" t="s">
        <v>2396</v>
      </c>
      <c r="H1845" t="s">
        <v>10736</v>
      </c>
      <c r="I1845" s="14">
        <v>44419.763831018521</v>
      </c>
      <c r="J1845" t="s">
        <v>96</v>
      </c>
      <c r="K1845" t="s">
        <v>114</v>
      </c>
      <c r="L1845" t="s">
        <v>98</v>
      </c>
      <c r="M1845" t="s">
        <v>5617</v>
      </c>
      <c r="N1845" t="s">
        <v>98</v>
      </c>
      <c r="O1845" t="b">
        <v>0</v>
      </c>
      <c r="P1845">
        <v>2021</v>
      </c>
      <c r="Q1845" t="s">
        <v>10174</v>
      </c>
      <c r="R1845">
        <v>11</v>
      </c>
      <c r="S1845" t="s">
        <v>10167</v>
      </c>
      <c r="T1845">
        <v>18</v>
      </c>
    </row>
    <row r="1846" spans="1:20">
      <c r="A1846" s="20">
        <v>1844</v>
      </c>
      <c r="B1846" t="s">
        <v>5773</v>
      </c>
      <c r="C1846" t="s">
        <v>42</v>
      </c>
      <c r="D1846" t="s">
        <v>375</v>
      </c>
      <c r="E1846" t="s">
        <v>376</v>
      </c>
      <c r="F1846" t="s">
        <v>5774</v>
      </c>
      <c r="G1846" t="s">
        <v>2396</v>
      </c>
      <c r="H1846" t="s">
        <v>10736</v>
      </c>
      <c r="I1846" s="14">
        <v>44419.780960648153</v>
      </c>
      <c r="J1846" t="s">
        <v>96</v>
      </c>
      <c r="K1846" t="s">
        <v>114</v>
      </c>
      <c r="L1846" t="s">
        <v>98</v>
      </c>
      <c r="M1846" t="s">
        <v>5775</v>
      </c>
      <c r="N1846" t="s">
        <v>98</v>
      </c>
      <c r="O1846" t="b">
        <v>0</v>
      </c>
      <c r="P1846">
        <v>2021</v>
      </c>
      <c r="Q1846" t="s">
        <v>10174</v>
      </c>
      <c r="R1846">
        <v>11</v>
      </c>
      <c r="S1846" t="s">
        <v>10167</v>
      </c>
      <c r="T1846">
        <v>18</v>
      </c>
    </row>
    <row r="1847" spans="1:20">
      <c r="A1847" s="20">
        <v>1845</v>
      </c>
      <c r="B1847" t="s">
        <v>5776</v>
      </c>
      <c r="C1847" t="s">
        <v>42</v>
      </c>
      <c r="D1847" t="s">
        <v>165</v>
      </c>
      <c r="E1847" t="s">
        <v>165</v>
      </c>
      <c r="F1847" t="s">
        <v>1604</v>
      </c>
      <c r="G1847" t="s">
        <v>5777</v>
      </c>
      <c r="H1847" t="s">
        <v>11493</v>
      </c>
      <c r="I1847" s="14">
        <v>44419.785243055558</v>
      </c>
      <c r="J1847" t="s">
        <v>96</v>
      </c>
      <c r="K1847" t="s">
        <v>97</v>
      </c>
      <c r="L1847" t="s">
        <v>98</v>
      </c>
      <c r="M1847" t="s">
        <v>5778</v>
      </c>
      <c r="N1847" t="s">
        <v>98</v>
      </c>
      <c r="O1847" t="b">
        <v>0</v>
      </c>
      <c r="P1847">
        <v>2021</v>
      </c>
      <c r="Q1847" t="s">
        <v>10174</v>
      </c>
      <c r="R1847">
        <v>11</v>
      </c>
      <c r="S1847" t="s">
        <v>10167</v>
      </c>
      <c r="T1847">
        <v>18</v>
      </c>
    </row>
    <row r="1848" spans="1:20">
      <c r="A1848" s="20">
        <v>1846</v>
      </c>
      <c r="B1848" t="s">
        <v>5779</v>
      </c>
      <c r="C1848" t="s">
        <v>42</v>
      </c>
      <c r="D1848" t="s">
        <v>159</v>
      </c>
      <c r="E1848" t="s">
        <v>160</v>
      </c>
      <c r="F1848" t="s">
        <v>5780</v>
      </c>
      <c r="G1848" t="s">
        <v>5781</v>
      </c>
      <c r="H1848" t="s">
        <v>11494</v>
      </c>
      <c r="I1848" s="14">
        <v>44419.78597222222</v>
      </c>
      <c r="J1848" t="s">
        <v>96</v>
      </c>
      <c r="K1848" t="s">
        <v>114</v>
      </c>
      <c r="L1848" t="s">
        <v>98</v>
      </c>
      <c r="M1848" t="s">
        <v>5782</v>
      </c>
      <c r="N1848" t="s">
        <v>98</v>
      </c>
      <c r="O1848" t="b">
        <v>0</v>
      </c>
      <c r="P1848">
        <v>2021</v>
      </c>
      <c r="Q1848" t="s">
        <v>10174</v>
      </c>
      <c r="R1848">
        <v>11</v>
      </c>
      <c r="S1848" t="s">
        <v>10167</v>
      </c>
      <c r="T1848">
        <v>18</v>
      </c>
    </row>
    <row r="1849" spans="1:20">
      <c r="A1849" s="20">
        <v>1847</v>
      </c>
      <c r="B1849" t="s">
        <v>5783</v>
      </c>
      <c r="C1849" t="s">
        <v>42</v>
      </c>
      <c r="D1849" t="s">
        <v>375</v>
      </c>
      <c r="E1849" t="s">
        <v>376</v>
      </c>
      <c r="F1849" t="s">
        <v>832</v>
      </c>
      <c r="G1849" t="s">
        <v>3677</v>
      </c>
      <c r="H1849" t="s">
        <v>11022</v>
      </c>
      <c r="I1849" s="14">
        <v>44419.785324074073</v>
      </c>
      <c r="J1849" t="s">
        <v>96</v>
      </c>
      <c r="K1849" t="s">
        <v>114</v>
      </c>
      <c r="L1849" t="s">
        <v>98</v>
      </c>
      <c r="M1849" t="s">
        <v>5784</v>
      </c>
      <c r="N1849" t="s">
        <v>98</v>
      </c>
      <c r="O1849" t="b">
        <v>0</v>
      </c>
      <c r="P1849">
        <v>2021</v>
      </c>
      <c r="Q1849" t="s">
        <v>10174</v>
      </c>
      <c r="R1849">
        <v>11</v>
      </c>
      <c r="S1849" t="s">
        <v>10167</v>
      </c>
      <c r="T1849">
        <v>18</v>
      </c>
    </row>
    <row r="1850" spans="1:20">
      <c r="A1850" s="20">
        <v>1848</v>
      </c>
      <c r="B1850" t="s">
        <v>5785</v>
      </c>
      <c r="C1850" t="s">
        <v>42</v>
      </c>
      <c r="D1850" t="s">
        <v>375</v>
      </c>
      <c r="E1850" t="s">
        <v>376</v>
      </c>
      <c r="F1850" t="s">
        <v>2608</v>
      </c>
      <c r="G1850" t="s">
        <v>2396</v>
      </c>
      <c r="H1850" t="s">
        <v>10736</v>
      </c>
      <c r="I1850" s="14">
        <v>44419.802141203712</v>
      </c>
      <c r="J1850" t="s">
        <v>96</v>
      </c>
      <c r="K1850" t="s">
        <v>114</v>
      </c>
      <c r="L1850" t="s">
        <v>98</v>
      </c>
      <c r="M1850" t="s">
        <v>5786</v>
      </c>
      <c r="N1850" t="s">
        <v>98</v>
      </c>
      <c r="O1850" t="b">
        <v>0</v>
      </c>
      <c r="P1850">
        <v>2021</v>
      </c>
      <c r="Q1850" t="s">
        <v>10174</v>
      </c>
      <c r="R1850">
        <v>11</v>
      </c>
      <c r="S1850" t="s">
        <v>10167</v>
      </c>
      <c r="T1850">
        <v>19</v>
      </c>
    </row>
    <row r="1851" spans="1:20">
      <c r="A1851" s="20">
        <v>1849</v>
      </c>
      <c r="B1851" t="s">
        <v>5787</v>
      </c>
      <c r="C1851" t="s">
        <v>28</v>
      </c>
      <c r="D1851" t="s">
        <v>28</v>
      </c>
      <c r="E1851" t="s">
        <v>111</v>
      </c>
      <c r="F1851" t="s">
        <v>1026</v>
      </c>
      <c r="G1851" t="s">
        <v>5788</v>
      </c>
      <c r="H1851" t="s">
        <v>11495</v>
      </c>
      <c r="I1851" s="14">
        <v>44419.840787037043</v>
      </c>
      <c r="J1851" t="s">
        <v>96</v>
      </c>
      <c r="K1851" t="s">
        <v>97</v>
      </c>
      <c r="L1851" t="s">
        <v>98</v>
      </c>
      <c r="M1851" t="s">
        <v>5789</v>
      </c>
      <c r="N1851" t="s">
        <v>98</v>
      </c>
      <c r="O1851" t="b">
        <v>1</v>
      </c>
      <c r="P1851">
        <v>2021</v>
      </c>
      <c r="Q1851" t="s">
        <v>10174</v>
      </c>
      <c r="R1851">
        <v>11</v>
      </c>
      <c r="S1851" t="s">
        <v>10167</v>
      </c>
      <c r="T1851">
        <v>20</v>
      </c>
    </row>
    <row r="1852" spans="1:20">
      <c r="A1852" s="20">
        <v>1850</v>
      </c>
      <c r="B1852" t="s">
        <v>5790</v>
      </c>
      <c r="C1852" t="s">
        <v>42</v>
      </c>
      <c r="D1852" t="s">
        <v>507</v>
      </c>
      <c r="E1852" t="s">
        <v>508</v>
      </c>
      <c r="F1852" t="s">
        <v>5046</v>
      </c>
      <c r="G1852" t="s">
        <v>5791</v>
      </c>
      <c r="H1852" t="s">
        <v>11496</v>
      </c>
      <c r="I1852" s="14">
        <v>44420.386550925927</v>
      </c>
      <c r="J1852" t="s">
        <v>96</v>
      </c>
      <c r="K1852" t="s">
        <v>97</v>
      </c>
      <c r="L1852" t="s">
        <v>98</v>
      </c>
      <c r="M1852" t="s">
        <v>3828</v>
      </c>
      <c r="N1852" t="s">
        <v>98</v>
      </c>
      <c r="O1852" t="b">
        <v>0</v>
      </c>
      <c r="P1852">
        <v>2021</v>
      </c>
      <c r="Q1852" t="s">
        <v>10174</v>
      </c>
      <c r="R1852">
        <v>12</v>
      </c>
      <c r="S1852" t="s">
        <v>10168</v>
      </c>
      <c r="T1852">
        <v>9</v>
      </c>
    </row>
    <row r="1853" spans="1:20">
      <c r="A1853" s="20">
        <v>1851</v>
      </c>
      <c r="B1853" t="s">
        <v>5792</v>
      </c>
      <c r="C1853" t="s">
        <v>60</v>
      </c>
      <c r="D1853" t="s">
        <v>457</v>
      </c>
      <c r="E1853" t="s">
        <v>458</v>
      </c>
      <c r="F1853" t="s">
        <v>2119</v>
      </c>
      <c r="G1853" t="s">
        <v>5793</v>
      </c>
      <c r="H1853" t="s">
        <v>11497</v>
      </c>
      <c r="I1853" s="14">
        <v>44420.404502314806</v>
      </c>
      <c r="J1853" t="s">
        <v>96</v>
      </c>
      <c r="K1853" t="s">
        <v>97</v>
      </c>
      <c r="L1853" t="s">
        <v>98</v>
      </c>
      <c r="M1853" t="s">
        <v>5794</v>
      </c>
      <c r="N1853" t="s">
        <v>98</v>
      </c>
      <c r="O1853" t="b">
        <v>0</v>
      </c>
      <c r="P1853">
        <v>2021</v>
      </c>
      <c r="Q1853" t="s">
        <v>10174</v>
      </c>
      <c r="R1853">
        <v>12</v>
      </c>
      <c r="S1853" t="s">
        <v>10168</v>
      </c>
      <c r="T1853">
        <v>9</v>
      </c>
    </row>
    <row r="1854" spans="1:20">
      <c r="A1854" s="20">
        <v>1852</v>
      </c>
      <c r="B1854" t="s">
        <v>5795</v>
      </c>
      <c r="C1854" t="s">
        <v>42</v>
      </c>
      <c r="D1854" t="s">
        <v>375</v>
      </c>
      <c r="E1854" t="s">
        <v>376</v>
      </c>
      <c r="F1854" t="s">
        <v>3888</v>
      </c>
      <c r="G1854" t="s">
        <v>5613</v>
      </c>
      <c r="H1854" t="s">
        <v>11457</v>
      </c>
      <c r="I1854" s="14">
        <v>44420.429513888892</v>
      </c>
      <c r="J1854" t="s">
        <v>96</v>
      </c>
      <c r="K1854" t="s">
        <v>114</v>
      </c>
      <c r="L1854" t="s">
        <v>98</v>
      </c>
      <c r="M1854" t="s">
        <v>5617</v>
      </c>
      <c r="N1854" t="s">
        <v>98</v>
      </c>
      <c r="O1854" t="b">
        <v>0</v>
      </c>
      <c r="P1854">
        <v>2021</v>
      </c>
      <c r="Q1854" t="s">
        <v>10174</v>
      </c>
      <c r="R1854">
        <v>12</v>
      </c>
      <c r="S1854" t="s">
        <v>10168</v>
      </c>
      <c r="T1854">
        <v>10</v>
      </c>
    </row>
    <row r="1855" spans="1:20">
      <c r="A1855" s="20">
        <v>1853</v>
      </c>
      <c r="B1855" t="s">
        <v>5796</v>
      </c>
      <c r="C1855" t="s">
        <v>42</v>
      </c>
      <c r="D1855" t="s">
        <v>375</v>
      </c>
      <c r="E1855" t="s">
        <v>376</v>
      </c>
      <c r="F1855" t="s">
        <v>5797</v>
      </c>
      <c r="G1855" t="s">
        <v>3726</v>
      </c>
      <c r="H1855" t="s">
        <v>11036</v>
      </c>
      <c r="I1855" s="14">
        <v>44420.443032407413</v>
      </c>
      <c r="J1855" t="s">
        <v>96</v>
      </c>
      <c r="K1855" t="s">
        <v>97</v>
      </c>
      <c r="L1855" t="s">
        <v>98</v>
      </c>
      <c r="M1855" t="s">
        <v>5798</v>
      </c>
      <c r="N1855" t="s">
        <v>98</v>
      </c>
      <c r="O1855" t="b">
        <v>0</v>
      </c>
      <c r="P1855">
        <v>2021</v>
      </c>
      <c r="Q1855" t="s">
        <v>10174</v>
      </c>
      <c r="R1855">
        <v>12</v>
      </c>
      <c r="S1855" t="s">
        <v>10168</v>
      </c>
      <c r="T1855">
        <v>10</v>
      </c>
    </row>
    <row r="1856" spans="1:20">
      <c r="A1856" s="20">
        <v>1854</v>
      </c>
      <c r="B1856" t="s">
        <v>5799</v>
      </c>
      <c r="C1856" t="s">
        <v>42</v>
      </c>
      <c r="D1856" t="s">
        <v>375</v>
      </c>
      <c r="E1856" t="s">
        <v>376</v>
      </c>
      <c r="F1856" t="s">
        <v>5800</v>
      </c>
      <c r="G1856" t="s">
        <v>3541</v>
      </c>
      <c r="H1856" t="s">
        <v>3541</v>
      </c>
      <c r="I1856" s="14">
        <v>44420.469282407408</v>
      </c>
      <c r="J1856" t="s">
        <v>96</v>
      </c>
      <c r="K1856" t="s">
        <v>97</v>
      </c>
      <c r="L1856" t="s">
        <v>98</v>
      </c>
      <c r="M1856" t="s">
        <v>3538</v>
      </c>
      <c r="N1856" t="s">
        <v>98</v>
      </c>
      <c r="O1856" t="b">
        <v>0</v>
      </c>
      <c r="P1856">
        <v>2021</v>
      </c>
      <c r="Q1856" t="s">
        <v>10174</v>
      </c>
      <c r="R1856">
        <v>12</v>
      </c>
      <c r="S1856" t="s">
        <v>10168</v>
      </c>
      <c r="T1856">
        <v>11</v>
      </c>
    </row>
    <row r="1857" spans="1:20">
      <c r="A1857" s="20">
        <v>1855</v>
      </c>
      <c r="B1857" t="s">
        <v>5801</v>
      </c>
      <c r="C1857" t="s">
        <v>42</v>
      </c>
      <c r="D1857" t="s">
        <v>1913</v>
      </c>
      <c r="E1857" t="s">
        <v>1914</v>
      </c>
      <c r="F1857" t="s">
        <v>371</v>
      </c>
      <c r="G1857" t="s">
        <v>5802</v>
      </c>
      <c r="H1857" t="s">
        <v>11498</v>
      </c>
      <c r="I1857" s="14">
        <v>44420.54451388889</v>
      </c>
      <c r="J1857" t="s">
        <v>96</v>
      </c>
      <c r="K1857" t="s">
        <v>97</v>
      </c>
      <c r="L1857" t="s">
        <v>98</v>
      </c>
      <c r="M1857" t="s">
        <v>5803</v>
      </c>
      <c r="N1857" t="s">
        <v>98</v>
      </c>
      <c r="O1857" t="b">
        <v>0</v>
      </c>
      <c r="P1857">
        <v>2021</v>
      </c>
      <c r="Q1857" t="s">
        <v>10174</v>
      </c>
      <c r="R1857">
        <v>12</v>
      </c>
      <c r="S1857" t="s">
        <v>10168</v>
      </c>
      <c r="T1857">
        <v>13</v>
      </c>
    </row>
    <row r="1858" spans="1:20">
      <c r="A1858" s="20">
        <v>1856</v>
      </c>
      <c r="B1858" t="s">
        <v>5804</v>
      </c>
      <c r="C1858" t="s">
        <v>44</v>
      </c>
      <c r="D1858" t="s">
        <v>375</v>
      </c>
      <c r="E1858" t="s">
        <v>376</v>
      </c>
      <c r="F1858" t="s">
        <v>908</v>
      </c>
      <c r="G1858" t="s">
        <v>2222</v>
      </c>
      <c r="H1858" t="s">
        <v>10693</v>
      </c>
      <c r="I1858" s="14">
        <v>44420.576747685183</v>
      </c>
      <c r="J1858" t="s">
        <v>96</v>
      </c>
      <c r="K1858" t="s">
        <v>97</v>
      </c>
      <c r="L1858" t="s">
        <v>98</v>
      </c>
      <c r="M1858" t="s">
        <v>5767</v>
      </c>
      <c r="N1858" t="s">
        <v>98</v>
      </c>
      <c r="O1858" t="b">
        <v>0</v>
      </c>
      <c r="P1858">
        <v>2021</v>
      </c>
      <c r="Q1858" t="s">
        <v>10174</v>
      </c>
      <c r="R1858">
        <v>12</v>
      </c>
      <c r="S1858" t="s">
        <v>10168</v>
      </c>
      <c r="T1858">
        <v>13</v>
      </c>
    </row>
    <row r="1859" spans="1:20">
      <c r="A1859" s="20">
        <v>1857</v>
      </c>
      <c r="B1859" t="s">
        <v>5805</v>
      </c>
      <c r="C1859" t="s">
        <v>42</v>
      </c>
      <c r="D1859" t="s">
        <v>215</v>
      </c>
      <c r="E1859" t="s">
        <v>216</v>
      </c>
      <c r="F1859" t="s">
        <v>513</v>
      </c>
      <c r="G1859" t="s">
        <v>1905</v>
      </c>
      <c r="H1859" t="s">
        <v>10621</v>
      </c>
      <c r="I1859" s="14">
        <v>44420.57199074074</v>
      </c>
      <c r="J1859" t="s">
        <v>96</v>
      </c>
      <c r="K1859" t="s">
        <v>114</v>
      </c>
      <c r="L1859" t="s">
        <v>98</v>
      </c>
      <c r="M1859" t="s">
        <v>3538</v>
      </c>
      <c r="N1859" t="s">
        <v>98</v>
      </c>
      <c r="O1859" t="b">
        <v>0</v>
      </c>
      <c r="P1859">
        <v>2021</v>
      </c>
      <c r="Q1859" t="s">
        <v>10174</v>
      </c>
      <c r="R1859">
        <v>12</v>
      </c>
      <c r="S1859" t="s">
        <v>10168</v>
      </c>
      <c r="T1859">
        <v>13</v>
      </c>
    </row>
    <row r="1860" spans="1:20">
      <c r="A1860" s="20">
        <v>1858</v>
      </c>
      <c r="B1860" t="s">
        <v>5806</v>
      </c>
      <c r="C1860" t="s">
        <v>35</v>
      </c>
      <c r="D1860" t="s">
        <v>124</v>
      </c>
      <c r="E1860" t="s">
        <v>125</v>
      </c>
      <c r="F1860" t="s">
        <v>266</v>
      </c>
      <c r="G1860" t="s">
        <v>5807</v>
      </c>
      <c r="H1860" t="s">
        <v>11499</v>
      </c>
      <c r="I1860" s="14">
        <v>44420.605416666673</v>
      </c>
      <c r="J1860" t="s">
        <v>96</v>
      </c>
      <c r="K1860" t="s">
        <v>97</v>
      </c>
      <c r="L1860" t="s">
        <v>109</v>
      </c>
      <c r="M1860" t="s">
        <v>213</v>
      </c>
      <c r="N1860" t="s">
        <v>109</v>
      </c>
      <c r="O1860" t="b">
        <v>0</v>
      </c>
      <c r="P1860">
        <v>2021</v>
      </c>
      <c r="Q1860" t="s">
        <v>10174</v>
      </c>
      <c r="R1860">
        <v>12</v>
      </c>
      <c r="S1860" t="s">
        <v>10168</v>
      </c>
      <c r="T1860">
        <v>14</v>
      </c>
    </row>
    <row r="1861" spans="1:20">
      <c r="A1861" s="20">
        <v>1859</v>
      </c>
      <c r="B1861" t="s">
        <v>5808</v>
      </c>
      <c r="C1861" t="s">
        <v>44</v>
      </c>
      <c r="D1861" t="s">
        <v>375</v>
      </c>
      <c r="E1861" t="s">
        <v>376</v>
      </c>
      <c r="F1861" t="s">
        <v>2375</v>
      </c>
      <c r="G1861" t="s">
        <v>5809</v>
      </c>
      <c r="H1861" t="s">
        <v>11500</v>
      </c>
      <c r="I1861" s="14">
        <v>44420.646608796298</v>
      </c>
      <c r="J1861" t="s">
        <v>96</v>
      </c>
      <c r="K1861" t="s">
        <v>97</v>
      </c>
      <c r="L1861" t="s">
        <v>98</v>
      </c>
      <c r="M1861" t="s">
        <v>5810</v>
      </c>
      <c r="N1861" t="s">
        <v>98</v>
      </c>
      <c r="O1861" t="b">
        <v>0</v>
      </c>
      <c r="P1861">
        <v>2021</v>
      </c>
      <c r="Q1861" t="s">
        <v>10174</v>
      </c>
      <c r="R1861">
        <v>12</v>
      </c>
      <c r="S1861" t="s">
        <v>10168</v>
      </c>
      <c r="T1861">
        <v>15</v>
      </c>
    </row>
    <row r="1862" spans="1:20">
      <c r="A1862" s="20">
        <v>1860</v>
      </c>
      <c r="B1862" t="s">
        <v>5811</v>
      </c>
      <c r="C1862" t="s">
        <v>44</v>
      </c>
      <c r="D1862" t="s">
        <v>375</v>
      </c>
      <c r="E1862" t="s">
        <v>376</v>
      </c>
      <c r="F1862" t="s">
        <v>5559</v>
      </c>
      <c r="G1862" t="s">
        <v>5613</v>
      </c>
      <c r="H1862" t="s">
        <v>11457</v>
      </c>
      <c r="I1862" s="14">
        <v>44420.666331018518</v>
      </c>
      <c r="J1862" t="s">
        <v>96</v>
      </c>
      <c r="K1862" t="s">
        <v>114</v>
      </c>
      <c r="L1862" t="s">
        <v>98</v>
      </c>
      <c r="M1862" t="s">
        <v>5812</v>
      </c>
      <c r="N1862" t="s">
        <v>98</v>
      </c>
      <c r="O1862" t="b">
        <v>0</v>
      </c>
      <c r="P1862">
        <v>2021</v>
      </c>
      <c r="Q1862" t="s">
        <v>10174</v>
      </c>
      <c r="R1862">
        <v>12</v>
      </c>
      <c r="S1862" t="s">
        <v>10168</v>
      </c>
      <c r="T1862">
        <v>15</v>
      </c>
    </row>
    <row r="1863" spans="1:20">
      <c r="A1863" s="20">
        <v>1861</v>
      </c>
      <c r="B1863" t="s">
        <v>5813</v>
      </c>
      <c r="C1863" t="s">
        <v>59</v>
      </c>
      <c r="D1863" t="s">
        <v>5814</v>
      </c>
      <c r="E1863" t="s">
        <v>5815</v>
      </c>
      <c r="F1863" t="s">
        <v>5816</v>
      </c>
      <c r="G1863" t="s">
        <v>5817</v>
      </c>
      <c r="H1863" t="s">
        <v>11501</v>
      </c>
      <c r="I1863" s="14">
        <v>44420.674942129634</v>
      </c>
      <c r="J1863" t="s">
        <v>96</v>
      </c>
      <c r="K1863" t="s">
        <v>114</v>
      </c>
      <c r="L1863" t="s">
        <v>98</v>
      </c>
      <c r="M1863" t="s">
        <v>5818</v>
      </c>
      <c r="N1863" t="s">
        <v>98</v>
      </c>
      <c r="O1863" t="b">
        <v>0</v>
      </c>
      <c r="P1863">
        <v>2021</v>
      </c>
      <c r="Q1863" t="s">
        <v>10174</v>
      </c>
      <c r="R1863">
        <v>12</v>
      </c>
      <c r="S1863" t="s">
        <v>10168</v>
      </c>
      <c r="T1863">
        <v>16</v>
      </c>
    </row>
    <row r="1864" spans="1:20">
      <c r="A1864" s="20">
        <v>1862</v>
      </c>
      <c r="B1864" t="s">
        <v>5819</v>
      </c>
      <c r="C1864" t="s">
        <v>35</v>
      </c>
      <c r="D1864" t="s">
        <v>873</v>
      </c>
      <c r="E1864" t="s">
        <v>5820</v>
      </c>
      <c r="F1864" t="s">
        <v>4066</v>
      </c>
      <c r="G1864" t="s">
        <v>5821</v>
      </c>
      <c r="H1864" t="s">
        <v>11502</v>
      </c>
      <c r="I1864" s="14">
        <v>44420.712789351863</v>
      </c>
      <c r="J1864" t="s">
        <v>96</v>
      </c>
      <c r="K1864" t="s">
        <v>97</v>
      </c>
      <c r="L1864" t="s">
        <v>109</v>
      </c>
      <c r="M1864" t="s">
        <v>5822</v>
      </c>
      <c r="N1864" t="s">
        <v>109</v>
      </c>
      <c r="O1864" t="b">
        <v>0</v>
      </c>
      <c r="P1864">
        <v>2021</v>
      </c>
      <c r="Q1864" t="s">
        <v>10174</v>
      </c>
      <c r="R1864">
        <v>12</v>
      </c>
      <c r="S1864" t="s">
        <v>10168</v>
      </c>
      <c r="T1864">
        <v>17</v>
      </c>
    </row>
    <row r="1865" spans="1:20">
      <c r="A1865" s="20">
        <v>1863</v>
      </c>
      <c r="B1865" t="s">
        <v>5823</v>
      </c>
      <c r="C1865" t="s">
        <v>44</v>
      </c>
      <c r="D1865" t="s">
        <v>507</v>
      </c>
      <c r="E1865" t="s">
        <v>508</v>
      </c>
      <c r="F1865" t="s">
        <v>5824</v>
      </c>
      <c r="G1865" t="s">
        <v>5565</v>
      </c>
      <c r="H1865" t="s">
        <v>11447</v>
      </c>
      <c r="I1865" s="14">
        <v>44420.728078703702</v>
      </c>
      <c r="J1865" t="s">
        <v>96</v>
      </c>
      <c r="K1865" t="s">
        <v>114</v>
      </c>
      <c r="L1865" t="s">
        <v>98</v>
      </c>
      <c r="M1865" t="s">
        <v>5825</v>
      </c>
      <c r="N1865" t="s">
        <v>98</v>
      </c>
      <c r="O1865" t="b">
        <v>0</v>
      </c>
      <c r="P1865">
        <v>2021</v>
      </c>
      <c r="Q1865" t="s">
        <v>10174</v>
      </c>
      <c r="R1865">
        <v>12</v>
      </c>
      <c r="S1865" t="s">
        <v>10168</v>
      </c>
      <c r="T1865">
        <v>17</v>
      </c>
    </row>
    <row r="1866" spans="1:20">
      <c r="A1866" s="20">
        <v>1864</v>
      </c>
      <c r="B1866" t="s">
        <v>5826</v>
      </c>
      <c r="C1866" t="s">
        <v>35</v>
      </c>
      <c r="D1866" t="s">
        <v>124</v>
      </c>
      <c r="E1866" t="s">
        <v>125</v>
      </c>
      <c r="F1866" t="s">
        <v>3567</v>
      </c>
      <c r="G1866" t="s">
        <v>145</v>
      </c>
      <c r="H1866" t="s">
        <v>10200</v>
      </c>
      <c r="I1866" s="14">
        <v>44420.757222222222</v>
      </c>
      <c r="J1866" t="s">
        <v>96</v>
      </c>
      <c r="K1866" t="s">
        <v>114</v>
      </c>
      <c r="L1866" t="s">
        <v>109</v>
      </c>
      <c r="M1866" t="s">
        <v>5827</v>
      </c>
      <c r="N1866" t="s">
        <v>109</v>
      </c>
      <c r="O1866" t="b">
        <v>0</v>
      </c>
      <c r="P1866">
        <v>2021</v>
      </c>
      <c r="Q1866" t="s">
        <v>10174</v>
      </c>
      <c r="R1866">
        <v>12</v>
      </c>
      <c r="S1866" t="s">
        <v>10168</v>
      </c>
      <c r="T1866">
        <v>18</v>
      </c>
    </row>
    <row r="1867" spans="1:20">
      <c r="A1867" s="20">
        <v>1865</v>
      </c>
      <c r="B1867" t="s">
        <v>5828</v>
      </c>
      <c r="C1867" t="s">
        <v>35</v>
      </c>
      <c r="D1867" t="s">
        <v>1908</v>
      </c>
      <c r="E1867" t="s">
        <v>1909</v>
      </c>
      <c r="F1867" t="s">
        <v>4868</v>
      </c>
      <c r="G1867" t="s">
        <v>5829</v>
      </c>
      <c r="H1867" t="s">
        <v>11503</v>
      </c>
      <c r="I1867" s="14">
        <v>44420.762916666667</v>
      </c>
      <c r="J1867" t="s">
        <v>96</v>
      </c>
      <c r="K1867" t="s">
        <v>97</v>
      </c>
      <c r="L1867" t="s">
        <v>109</v>
      </c>
      <c r="M1867" t="s">
        <v>5830</v>
      </c>
      <c r="N1867" t="s">
        <v>109</v>
      </c>
      <c r="O1867" t="b">
        <v>0</v>
      </c>
      <c r="P1867">
        <v>2021</v>
      </c>
      <c r="Q1867" t="s">
        <v>10174</v>
      </c>
      <c r="R1867">
        <v>12</v>
      </c>
      <c r="S1867" t="s">
        <v>10168</v>
      </c>
      <c r="T1867">
        <v>18</v>
      </c>
    </row>
    <row r="1868" spans="1:20">
      <c r="A1868" s="20">
        <v>1866</v>
      </c>
      <c r="B1868" t="s">
        <v>5831</v>
      </c>
      <c r="C1868" t="s">
        <v>35</v>
      </c>
      <c r="D1868" t="s">
        <v>180</v>
      </c>
      <c r="E1868" t="s">
        <v>181</v>
      </c>
      <c r="F1868" t="s">
        <v>3567</v>
      </c>
      <c r="G1868" t="s">
        <v>1086</v>
      </c>
      <c r="H1868" t="s">
        <v>10423</v>
      </c>
      <c r="I1868" s="14">
        <v>44420.793402777781</v>
      </c>
      <c r="J1868" t="s">
        <v>96</v>
      </c>
      <c r="K1868" t="s">
        <v>114</v>
      </c>
      <c r="L1868" t="s">
        <v>109</v>
      </c>
      <c r="M1868" t="s">
        <v>5832</v>
      </c>
      <c r="N1868" t="s">
        <v>109</v>
      </c>
      <c r="O1868" t="b">
        <v>0</v>
      </c>
      <c r="P1868">
        <v>2021</v>
      </c>
      <c r="Q1868" t="s">
        <v>10174</v>
      </c>
      <c r="R1868">
        <v>12</v>
      </c>
      <c r="S1868" t="s">
        <v>10168</v>
      </c>
      <c r="T1868">
        <v>19</v>
      </c>
    </row>
    <row r="1869" spans="1:20">
      <c r="A1869" s="20">
        <v>1867</v>
      </c>
      <c r="B1869" t="s">
        <v>5833</v>
      </c>
      <c r="C1869" t="s">
        <v>35</v>
      </c>
      <c r="D1869" t="s">
        <v>1135</v>
      </c>
      <c r="E1869" t="s">
        <v>2843</v>
      </c>
      <c r="F1869" t="s">
        <v>5834</v>
      </c>
      <c r="G1869" t="s">
        <v>5835</v>
      </c>
      <c r="H1869" t="s">
        <v>11504</v>
      </c>
      <c r="I1869" s="14">
        <v>44420.796354166669</v>
      </c>
      <c r="J1869" t="s">
        <v>96</v>
      </c>
      <c r="K1869" t="s">
        <v>114</v>
      </c>
      <c r="L1869" t="s">
        <v>109</v>
      </c>
      <c r="M1869" t="s">
        <v>5836</v>
      </c>
      <c r="N1869" t="s">
        <v>109</v>
      </c>
      <c r="O1869" t="b">
        <v>0</v>
      </c>
      <c r="P1869">
        <v>2021</v>
      </c>
      <c r="Q1869" t="s">
        <v>10174</v>
      </c>
      <c r="R1869">
        <v>12</v>
      </c>
      <c r="S1869" t="s">
        <v>10168</v>
      </c>
      <c r="T1869">
        <v>19</v>
      </c>
    </row>
    <row r="1870" spans="1:20">
      <c r="A1870" s="20">
        <v>1868</v>
      </c>
      <c r="B1870" t="s">
        <v>5837</v>
      </c>
      <c r="C1870" t="s">
        <v>44</v>
      </c>
      <c r="D1870" t="s">
        <v>375</v>
      </c>
      <c r="E1870" t="s">
        <v>376</v>
      </c>
      <c r="F1870" t="s">
        <v>5559</v>
      </c>
      <c r="G1870" t="s">
        <v>5613</v>
      </c>
      <c r="H1870" t="s">
        <v>11457</v>
      </c>
      <c r="I1870" s="14">
        <v>44420.811076388891</v>
      </c>
      <c r="J1870" t="s">
        <v>96</v>
      </c>
      <c r="K1870" t="s">
        <v>114</v>
      </c>
      <c r="L1870" t="s">
        <v>98</v>
      </c>
      <c r="M1870" t="s">
        <v>5617</v>
      </c>
      <c r="N1870" t="s">
        <v>98</v>
      </c>
      <c r="O1870" t="b">
        <v>0</v>
      </c>
      <c r="P1870">
        <v>2021</v>
      </c>
      <c r="Q1870" t="s">
        <v>10174</v>
      </c>
      <c r="R1870">
        <v>12</v>
      </c>
      <c r="S1870" t="s">
        <v>10168</v>
      </c>
      <c r="T1870">
        <v>19</v>
      </c>
    </row>
    <row r="1871" spans="1:20">
      <c r="A1871" s="20">
        <v>1869</v>
      </c>
      <c r="B1871" t="s">
        <v>5838</v>
      </c>
      <c r="C1871" t="s">
        <v>35</v>
      </c>
      <c r="D1871" t="s">
        <v>873</v>
      </c>
      <c r="E1871" t="s">
        <v>874</v>
      </c>
      <c r="F1871" t="s">
        <v>960</v>
      </c>
      <c r="G1871" t="s">
        <v>5839</v>
      </c>
      <c r="H1871" t="s">
        <v>11505</v>
      </c>
      <c r="I1871" s="14">
        <v>44420.815752314818</v>
      </c>
      <c r="J1871" t="s">
        <v>96</v>
      </c>
      <c r="K1871" t="s">
        <v>114</v>
      </c>
      <c r="L1871" t="s">
        <v>109</v>
      </c>
      <c r="M1871" t="s">
        <v>5840</v>
      </c>
      <c r="N1871" t="s">
        <v>109</v>
      </c>
      <c r="O1871" t="b">
        <v>0</v>
      </c>
      <c r="P1871">
        <v>2021</v>
      </c>
      <c r="Q1871" t="s">
        <v>10174</v>
      </c>
      <c r="R1871">
        <v>12</v>
      </c>
      <c r="S1871" t="s">
        <v>10168</v>
      </c>
      <c r="T1871">
        <v>19</v>
      </c>
    </row>
    <row r="1872" spans="1:20">
      <c r="A1872" s="20">
        <v>1870</v>
      </c>
      <c r="B1872" t="s">
        <v>5841</v>
      </c>
      <c r="C1872" t="s">
        <v>36</v>
      </c>
      <c r="D1872" t="s">
        <v>37</v>
      </c>
      <c r="E1872" t="s">
        <v>133</v>
      </c>
      <c r="F1872" t="s">
        <v>491</v>
      </c>
      <c r="G1872" t="s">
        <v>5842</v>
      </c>
      <c r="H1872" t="s">
        <v>11506</v>
      </c>
      <c r="I1872" s="14">
        <v>44420.943888888891</v>
      </c>
      <c r="J1872" t="s">
        <v>96</v>
      </c>
      <c r="K1872" t="s">
        <v>97</v>
      </c>
      <c r="L1872" t="s">
        <v>107</v>
      </c>
      <c r="M1872" t="s">
        <v>5843</v>
      </c>
      <c r="N1872" t="s">
        <v>107</v>
      </c>
      <c r="O1872" t="b">
        <v>1</v>
      </c>
      <c r="P1872">
        <v>2021</v>
      </c>
      <c r="Q1872" t="s">
        <v>10174</v>
      </c>
      <c r="R1872">
        <v>12</v>
      </c>
      <c r="S1872" t="s">
        <v>10168</v>
      </c>
      <c r="T1872">
        <v>22</v>
      </c>
    </row>
    <row r="1873" spans="1:20">
      <c r="A1873" s="20">
        <v>1871</v>
      </c>
      <c r="B1873" t="s">
        <v>5844</v>
      </c>
      <c r="C1873" t="s">
        <v>35</v>
      </c>
      <c r="D1873" t="s">
        <v>180</v>
      </c>
      <c r="E1873" t="s">
        <v>181</v>
      </c>
      <c r="F1873" t="s">
        <v>191</v>
      </c>
      <c r="G1873" t="s">
        <v>5845</v>
      </c>
      <c r="H1873" t="s">
        <v>11507</v>
      </c>
      <c r="I1873" s="14">
        <v>44421.411990740737</v>
      </c>
      <c r="J1873" t="s">
        <v>96</v>
      </c>
      <c r="K1873" t="s">
        <v>114</v>
      </c>
      <c r="L1873" t="s">
        <v>109</v>
      </c>
      <c r="M1873" t="s">
        <v>5846</v>
      </c>
      <c r="N1873" t="s">
        <v>109</v>
      </c>
      <c r="O1873" t="b">
        <v>0</v>
      </c>
      <c r="P1873">
        <v>2021</v>
      </c>
      <c r="Q1873" t="s">
        <v>10174</v>
      </c>
      <c r="R1873">
        <v>13</v>
      </c>
      <c r="S1873" t="s">
        <v>10169</v>
      </c>
      <c r="T1873">
        <v>9</v>
      </c>
    </row>
    <row r="1874" spans="1:20">
      <c r="A1874" s="20">
        <v>1872</v>
      </c>
      <c r="B1874" t="s">
        <v>5847</v>
      </c>
      <c r="C1874" t="s">
        <v>35</v>
      </c>
      <c r="D1874" t="s">
        <v>180</v>
      </c>
      <c r="E1874" t="s">
        <v>181</v>
      </c>
      <c r="F1874" t="s">
        <v>1325</v>
      </c>
      <c r="G1874" t="s">
        <v>5848</v>
      </c>
      <c r="H1874" t="s">
        <v>11508</v>
      </c>
      <c r="I1874" s="14">
        <v>44421.449594907397</v>
      </c>
      <c r="J1874" t="s">
        <v>96</v>
      </c>
      <c r="K1874" t="s">
        <v>97</v>
      </c>
      <c r="L1874" t="s">
        <v>109</v>
      </c>
      <c r="M1874" t="s">
        <v>5849</v>
      </c>
      <c r="N1874" t="s">
        <v>109</v>
      </c>
      <c r="O1874" t="b">
        <v>0</v>
      </c>
      <c r="P1874">
        <v>2021</v>
      </c>
      <c r="Q1874" t="s">
        <v>10174</v>
      </c>
      <c r="R1874">
        <v>13</v>
      </c>
      <c r="S1874" t="s">
        <v>10169</v>
      </c>
      <c r="T1874">
        <v>10</v>
      </c>
    </row>
    <row r="1875" spans="1:20">
      <c r="A1875" s="20">
        <v>1873</v>
      </c>
      <c r="B1875" t="s">
        <v>5850</v>
      </c>
      <c r="C1875" t="s">
        <v>35</v>
      </c>
      <c r="D1875" t="s">
        <v>180</v>
      </c>
      <c r="E1875" t="s">
        <v>181</v>
      </c>
      <c r="F1875" t="s">
        <v>453</v>
      </c>
      <c r="G1875" t="s">
        <v>5851</v>
      </c>
      <c r="H1875" t="s">
        <v>11509</v>
      </c>
      <c r="I1875" s="14">
        <v>44421.503032407411</v>
      </c>
      <c r="J1875" t="s">
        <v>96</v>
      </c>
      <c r="K1875" t="s">
        <v>114</v>
      </c>
      <c r="L1875" t="s">
        <v>109</v>
      </c>
      <c r="M1875" t="s">
        <v>5852</v>
      </c>
      <c r="N1875" t="s">
        <v>109</v>
      </c>
      <c r="O1875" t="b">
        <v>0</v>
      </c>
      <c r="P1875">
        <v>2021</v>
      </c>
      <c r="Q1875" t="s">
        <v>10174</v>
      </c>
      <c r="R1875">
        <v>13</v>
      </c>
      <c r="S1875" t="s">
        <v>10169</v>
      </c>
      <c r="T1875">
        <v>12</v>
      </c>
    </row>
    <row r="1876" spans="1:20">
      <c r="A1876" s="20">
        <v>1874</v>
      </c>
      <c r="B1876" t="s">
        <v>5853</v>
      </c>
      <c r="C1876" t="s">
        <v>44</v>
      </c>
      <c r="D1876" t="s">
        <v>738</v>
      </c>
      <c r="E1876" t="s">
        <v>739</v>
      </c>
      <c r="F1876" t="s">
        <v>2721</v>
      </c>
      <c r="G1876" t="s">
        <v>5854</v>
      </c>
      <c r="H1876" t="s">
        <v>11510</v>
      </c>
      <c r="I1876" s="14">
        <v>44421.508055555547</v>
      </c>
      <c r="J1876" t="s">
        <v>96</v>
      </c>
      <c r="K1876" t="s">
        <v>114</v>
      </c>
      <c r="L1876" t="s">
        <v>98</v>
      </c>
      <c r="M1876" t="s">
        <v>5855</v>
      </c>
      <c r="N1876" t="s">
        <v>98</v>
      </c>
      <c r="O1876" t="b">
        <v>0</v>
      </c>
      <c r="P1876">
        <v>2021</v>
      </c>
      <c r="Q1876" t="s">
        <v>10174</v>
      </c>
      <c r="R1876">
        <v>13</v>
      </c>
      <c r="S1876" t="s">
        <v>10169</v>
      </c>
      <c r="T1876">
        <v>12</v>
      </c>
    </row>
    <row r="1877" spans="1:20">
      <c r="A1877" s="20">
        <v>1875</v>
      </c>
      <c r="B1877" t="s">
        <v>5856</v>
      </c>
      <c r="C1877" t="s">
        <v>39</v>
      </c>
      <c r="D1877" t="s">
        <v>175</v>
      </c>
      <c r="E1877" t="s">
        <v>270</v>
      </c>
      <c r="F1877" t="s">
        <v>314</v>
      </c>
      <c r="G1877" t="s">
        <v>5857</v>
      </c>
      <c r="H1877" t="s">
        <v>11511</v>
      </c>
      <c r="I1877" s="14">
        <v>44421.54146990741</v>
      </c>
      <c r="J1877" t="s">
        <v>105</v>
      </c>
      <c r="K1877" t="s">
        <v>97</v>
      </c>
      <c r="L1877" t="s">
        <v>98</v>
      </c>
      <c r="M1877" t="s">
        <v>5858</v>
      </c>
      <c r="N1877" t="s">
        <v>98</v>
      </c>
      <c r="O1877" t="b">
        <v>0</v>
      </c>
      <c r="P1877">
        <v>2021</v>
      </c>
      <c r="Q1877" t="s">
        <v>10174</v>
      </c>
      <c r="R1877">
        <v>13</v>
      </c>
      <c r="S1877" t="s">
        <v>10169</v>
      </c>
      <c r="T1877">
        <v>12</v>
      </c>
    </row>
    <row r="1878" spans="1:20">
      <c r="A1878" s="20">
        <v>1876</v>
      </c>
      <c r="B1878" t="s">
        <v>5859</v>
      </c>
      <c r="C1878" t="s">
        <v>42</v>
      </c>
      <c r="D1878" t="s">
        <v>507</v>
      </c>
      <c r="E1878" t="s">
        <v>508</v>
      </c>
      <c r="F1878" t="s">
        <v>3139</v>
      </c>
      <c r="G1878" t="s">
        <v>4001</v>
      </c>
      <c r="H1878" t="s">
        <v>11089</v>
      </c>
      <c r="I1878" s="14">
        <v>44421.574456018519</v>
      </c>
      <c r="J1878" t="s">
        <v>96</v>
      </c>
      <c r="K1878" t="s">
        <v>114</v>
      </c>
      <c r="L1878" t="s">
        <v>98</v>
      </c>
      <c r="M1878" t="s">
        <v>3828</v>
      </c>
      <c r="N1878" t="s">
        <v>98</v>
      </c>
      <c r="O1878" t="b">
        <v>0</v>
      </c>
      <c r="P1878">
        <v>2021</v>
      </c>
      <c r="Q1878" t="s">
        <v>10174</v>
      </c>
      <c r="R1878">
        <v>13</v>
      </c>
      <c r="S1878" t="s">
        <v>10169</v>
      </c>
      <c r="T1878">
        <v>13</v>
      </c>
    </row>
    <row r="1879" spans="1:20">
      <c r="A1879" s="20">
        <v>1877</v>
      </c>
      <c r="B1879" t="s">
        <v>5860</v>
      </c>
      <c r="C1879" t="s">
        <v>35</v>
      </c>
      <c r="D1879" t="s">
        <v>620</v>
      </c>
      <c r="E1879" t="s">
        <v>621</v>
      </c>
      <c r="F1879" t="s">
        <v>1343</v>
      </c>
      <c r="G1879" t="s">
        <v>5861</v>
      </c>
      <c r="H1879" t="s">
        <v>11512</v>
      </c>
      <c r="I1879" s="14">
        <v>44421.578055555547</v>
      </c>
      <c r="J1879" t="s">
        <v>96</v>
      </c>
      <c r="K1879" t="s">
        <v>114</v>
      </c>
      <c r="L1879" t="s">
        <v>109</v>
      </c>
      <c r="M1879" t="s">
        <v>3767</v>
      </c>
      <c r="N1879" t="s">
        <v>109</v>
      </c>
      <c r="O1879" t="b">
        <v>1</v>
      </c>
      <c r="P1879">
        <v>2021</v>
      </c>
      <c r="Q1879" t="s">
        <v>10174</v>
      </c>
      <c r="R1879">
        <v>13</v>
      </c>
      <c r="S1879" t="s">
        <v>10169</v>
      </c>
      <c r="T1879">
        <v>13</v>
      </c>
    </row>
    <row r="1880" spans="1:20">
      <c r="A1880" s="20">
        <v>1878</v>
      </c>
      <c r="B1880" t="s">
        <v>5862</v>
      </c>
      <c r="C1880" t="s">
        <v>44</v>
      </c>
      <c r="D1880" t="s">
        <v>507</v>
      </c>
      <c r="E1880" t="s">
        <v>508</v>
      </c>
      <c r="F1880" t="s">
        <v>5863</v>
      </c>
      <c r="G1880" t="s">
        <v>5864</v>
      </c>
      <c r="H1880" t="s">
        <v>11513</v>
      </c>
      <c r="I1880" s="14">
        <v>44421.591412037043</v>
      </c>
      <c r="J1880" t="s">
        <v>96</v>
      </c>
      <c r="K1880" t="s">
        <v>114</v>
      </c>
      <c r="L1880" t="s">
        <v>98</v>
      </c>
      <c r="M1880" t="s">
        <v>3828</v>
      </c>
      <c r="N1880" t="s">
        <v>98</v>
      </c>
      <c r="O1880" t="b">
        <v>0</v>
      </c>
      <c r="P1880">
        <v>2021</v>
      </c>
      <c r="Q1880" t="s">
        <v>10174</v>
      </c>
      <c r="R1880">
        <v>13</v>
      </c>
      <c r="S1880" t="s">
        <v>10169</v>
      </c>
      <c r="T1880">
        <v>14</v>
      </c>
    </row>
    <row r="1881" spans="1:20">
      <c r="A1881" s="20">
        <v>1879</v>
      </c>
      <c r="B1881" t="s">
        <v>5865</v>
      </c>
      <c r="C1881" t="s">
        <v>42</v>
      </c>
      <c r="D1881" t="s">
        <v>92</v>
      </c>
      <c r="E1881" t="s">
        <v>93</v>
      </c>
      <c r="F1881" t="s">
        <v>5866</v>
      </c>
      <c r="G1881" t="s">
        <v>5867</v>
      </c>
      <c r="H1881" t="s">
        <v>11514</v>
      </c>
      <c r="I1881" s="14">
        <v>44422.515231481477</v>
      </c>
      <c r="J1881" t="s">
        <v>96</v>
      </c>
      <c r="K1881" t="s">
        <v>97</v>
      </c>
      <c r="L1881" t="s">
        <v>98</v>
      </c>
      <c r="M1881" t="s">
        <v>5868</v>
      </c>
      <c r="N1881" t="s">
        <v>98</v>
      </c>
      <c r="O1881" t="b">
        <v>0</v>
      </c>
      <c r="P1881">
        <v>2021</v>
      </c>
      <c r="Q1881" t="s">
        <v>10174</v>
      </c>
      <c r="R1881">
        <v>14</v>
      </c>
      <c r="S1881" t="s">
        <v>10171</v>
      </c>
      <c r="T1881">
        <v>12</v>
      </c>
    </row>
    <row r="1882" spans="1:20">
      <c r="A1882" s="20">
        <v>1880</v>
      </c>
      <c r="B1882" t="s">
        <v>5869</v>
      </c>
      <c r="C1882" t="s">
        <v>44</v>
      </c>
      <c r="D1882" t="s">
        <v>375</v>
      </c>
      <c r="E1882" t="s">
        <v>376</v>
      </c>
      <c r="F1882" t="s">
        <v>1333</v>
      </c>
      <c r="G1882" t="s">
        <v>5870</v>
      </c>
      <c r="H1882" t="s">
        <v>11515</v>
      </c>
      <c r="I1882" s="14">
        <v>44422.520474537043</v>
      </c>
      <c r="J1882" t="s">
        <v>96</v>
      </c>
      <c r="K1882" t="s">
        <v>114</v>
      </c>
      <c r="L1882" t="s">
        <v>98</v>
      </c>
      <c r="M1882" t="s">
        <v>5697</v>
      </c>
      <c r="N1882" t="s">
        <v>98</v>
      </c>
      <c r="O1882" t="b">
        <v>0</v>
      </c>
      <c r="P1882">
        <v>2021</v>
      </c>
      <c r="Q1882" t="s">
        <v>10174</v>
      </c>
      <c r="R1882">
        <v>14</v>
      </c>
      <c r="S1882" t="s">
        <v>10171</v>
      </c>
      <c r="T1882">
        <v>12</v>
      </c>
    </row>
    <row r="1883" spans="1:20">
      <c r="A1883" s="20">
        <v>1881</v>
      </c>
      <c r="B1883" t="s">
        <v>5871</v>
      </c>
      <c r="C1883" t="s">
        <v>42</v>
      </c>
      <c r="D1883" t="s">
        <v>92</v>
      </c>
      <c r="E1883" t="s">
        <v>93</v>
      </c>
      <c r="F1883" t="s">
        <v>5866</v>
      </c>
      <c r="G1883" t="s">
        <v>5872</v>
      </c>
      <c r="H1883" t="s">
        <v>92</v>
      </c>
      <c r="I1883" s="14">
        <v>44422.520891203712</v>
      </c>
      <c r="J1883" t="s">
        <v>96</v>
      </c>
      <c r="K1883" t="s">
        <v>97</v>
      </c>
      <c r="L1883" t="s">
        <v>98</v>
      </c>
      <c r="M1883" t="s">
        <v>5873</v>
      </c>
      <c r="N1883" t="s">
        <v>98</v>
      </c>
      <c r="O1883" t="b">
        <v>0</v>
      </c>
      <c r="P1883">
        <v>2021</v>
      </c>
      <c r="Q1883" t="s">
        <v>10174</v>
      </c>
      <c r="R1883">
        <v>14</v>
      </c>
      <c r="S1883" t="s">
        <v>10171</v>
      </c>
      <c r="T1883">
        <v>12</v>
      </c>
    </row>
    <row r="1884" spans="1:20">
      <c r="A1884" s="20">
        <v>1882</v>
      </c>
      <c r="B1884" t="s">
        <v>5874</v>
      </c>
      <c r="C1884" t="s">
        <v>36</v>
      </c>
      <c r="D1884" t="s">
        <v>37</v>
      </c>
      <c r="E1884" t="s">
        <v>133</v>
      </c>
      <c r="F1884" t="s">
        <v>491</v>
      </c>
      <c r="G1884" t="s">
        <v>5875</v>
      </c>
      <c r="H1884" t="s">
        <v>11516</v>
      </c>
      <c r="I1884" s="14">
        <v>44423.348310185182</v>
      </c>
      <c r="J1884" t="s">
        <v>96</v>
      </c>
      <c r="K1884" t="s">
        <v>97</v>
      </c>
      <c r="L1884" t="s">
        <v>107</v>
      </c>
      <c r="M1884" t="s">
        <v>5876</v>
      </c>
      <c r="N1884" t="s">
        <v>107</v>
      </c>
      <c r="O1884" t="b">
        <v>0</v>
      </c>
      <c r="P1884">
        <v>2021</v>
      </c>
      <c r="Q1884" t="s">
        <v>10174</v>
      </c>
      <c r="R1884">
        <v>15</v>
      </c>
      <c r="S1884" t="s">
        <v>10172</v>
      </c>
      <c r="T1884">
        <v>8</v>
      </c>
    </row>
    <row r="1885" spans="1:20">
      <c r="A1885" s="20">
        <v>1883</v>
      </c>
      <c r="B1885" t="s">
        <v>5877</v>
      </c>
      <c r="C1885" t="s">
        <v>35</v>
      </c>
      <c r="D1885" t="s">
        <v>180</v>
      </c>
      <c r="E1885" t="s">
        <v>466</v>
      </c>
      <c r="F1885" t="s">
        <v>875</v>
      </c>
      <c r="G1885" t="s">
        <v>1086</v>
      </c>
      <c r="H1885" t="s">
        <v>10423</v>
      </c>
      <c r="I1885" s="14">
        <v>44424.410613425927</v>
      </c>
      <c r="J1885" t="s">
        <v>96</v>
      </c>
      <c r="K1885" t="s">
        <v>114</v>
      </c>
      <c r="L1885" t="s">
        <v>109</v>
      </c>
      <c r="M1885" t="s">
        <v>5878</v>
      </c>
      <c r="N1885" t="s">
        <v>109</v>
      </c>
      <c r="O1885" t="b">
        <v>0</v>
      </c>
      <c r="P1885">
        <v>2021</v>
      </c>
      <c r="Q1885" t="s">
        <v>10174</v>
      </c>
      <c r="R1885">
        <v>16</v>
      </c>
      <c r="S1885" t="s">
        <v>10165</v>
      </c>
      <c r="T1885">
        <v>9</v>
      </c>
    </row>
    <row r="1886" spans="1:20">
      <c r="A1886" s="20">
        <v>1884</v>
      </c>
      <c r="B1886" t="s">
        <v>5879</v>
      </c>
      <c r="C1886" t="s">
        <v>35</v>
      </c>
      <c r="D1886" t="s">
        <v>180</v>
      </c>
      <c r="E1886" t="s">
        <v>181</v>
      </c>
      <c r="F1886" t="s">
        <v>960</v>
      </c>
      <c r="G1886" t="s">
        <v>5880</v>
      </c>
      <c r="H1886" t="s">
        <v>11517</v>
      </c>
      <c r="I1886" s="14">
        <v>44424.427928240737</v>
      </c>
      <c r="J1886" t="s">
        <v>96</v>
      </c>
      <c r="K1886" t="s">
        <v>97</v>
      </c>
      <c r="L1886" t="s">
        <v>109</v>
      </c>
      <c r="M1886" t="s">
        <v>5881</v>
      </c>
      <c r="N1886" t="s">
        <v>109</v>
      </c>
      <c r="O1886" t="b">
        <v>0</v>
      </c>
      <c r="P1886">
        <v>2021</v>
      </c>
      <c r="Q1886" t="s">
        <v>10174</v>
      </c>
      <c r="R1886">
        <v>16</v>
      </c>
      <c r="S1886" t="s">
        <v>10165</v>
      </c>
      <c r="T1886">
        <v>10</v>
      </c>
    </row>
    <row r="1887" spans="1:20">
      <c r="A1887" s="20">
        <v>1885</v>
      </c>
      <c r="B1887" t="s">
        <v>5882</v>
      </c>
      <c r="C1887" t="s">
        <v>35</v>
      </c>
      <c r="D1887" t="s">
        <v>124</v>
      </c>
      <c r="E1887" t="s">
        <v>144</v>
      </c>
      <c r="F1887" t="s">
        <v>227</v>
      </c>
      <c r="G1887" t="s">
        <v>4420</v>
      </c>
      <c r="H1887" t="s">
        <v>11175</v>
      </c>
      <c r="I1887" s="14">
        <v>44424.428935185177</v>
      </c>
      <c r="J1887" t="s">
        <v>96</v>
      </c>
      <c r="K1887" t="s">
        <v>114</v>
      </c>
      <c r="L1887" t="s">
        <v>109</v>
      </c>
      <c r="M1887" t="s">
        <v>385</v>
      </c>
      <c r="N1887" t="s">
        <v>109</v>
      </c>
      <c r="O1887" t="b">
        <v>0</v>
      </c>
      <c r="P1887">
        <v>2021</v>
      </c>
      <c r="Q1887" t="s">
        <v>10174</v>
      </c>
      <c r="R1887">
        <v>16</v>
      </c>
      <c r="S1887" t="s">
        <v>10165</v>
      </c>
      <c r="T1887">
        <v>10</v>
      </c>
    </row>
    <row r="1888" spans="1:20">
      <c r="A1888" s="20">
        <v>1886</v>
      </c>
      <c r="B1888" t="s">
        <v>5883</v>
      </c>
      <c r="C1888" t="s">
        <v>35</v>
      </c>
      <c r="D1888" t="s">
        <v>124</v>
      </c>
      <c r="E1888" t="s">
        <v>125</v>
      </c>
      <c r="F1888" t="s">
        <v>1358</v>
      </c>
      <c r="G1888" t="s">
        <v>5884</v>
      </c>
      <c r="H1888" t="s">
        <v>11518</v>
      </c>
      <c r="I1888" s="14">
        <v>44424.435810185183</v>
      </c>
      <c r="J1888" t="s">
        <v>96</v>
      </c>
      <c r="K1888" t="s">
        <v>114</v>
      </c>
      <c r="L1888" t="s">
        <v>109</v>
      </c>
      <c r="M1888" t="s">
        <v>1106</v>
      </c>
      <c r="N1888" t="s">
        <v>109</v>
      </c>
      <c r="O1888" t="b">
        <v>0</v>
      </c>
      <c r="P1888">
        <v>2021</v>
      </c>
      <c r="Q1888" t="s">
        <v>10174</v>
      </c>
      <c r="R1888">
        <v>16</v>
      </c>
      <c r="S1888" t="s">
        <v>10165</v>
      </c>
      <c r="T1888">
        <v>10</v>
      </c>
    </row>
    <row r="1889" spans="1:20">
      <c r="A1889" s="20">
        <v>1887</v>
      </c>
      <c r="B1889" t="s">
        <v>5885</v>
      </c>
      <c r="C1889" t="s">
        <v>42</v>
      </c>
      <c r="D1889" t="s">
        <v>685</v>
      </c>
      <c r="E1889" t="s">
        <v>1168</v>
      </c>
      <c r="F1889" t="s">
        <v>2304</v>
      </c>
      <c r="G1889" t="s">
        <v>5886</v>
      </c>
      <c r="H1889" t="s">
        <v>11519</v>
      </c>
      <c r="I1889" s="14">
        <v>44424.438622685193</v>
      </c>
      <c r="J1889" t="s">
        <v>96</v>
      </c>
      <c r="K1889" t="s">
        <v>97</v>
      </c>
      <c r="L1889" t="s">
        <v>98</v>
      </c>
      <c r="M1889" t="s">
        <v>5887</v>
      </c>
      <c r="N1889" t="s">
        <v>98</v>
      </c>
      <c r="O1889" t="b">
        <v>0</v>
      </c>
      <c r="P1889">
        <v>2021</v>
      </c>
      <c r="Q1889" t="s">
        <v>10174</v>
      </c>
      <c r="R1889">
        <v>16</v>
      </c>
      <c r="S1889" t="s">
        <v>10165</v>
      </c>
      <c r="T1889">
        <v>10</v>
      </c>
    </row>
    <row r="1890" spans="1:20">
      <c r="A1890" s="20">
        <v>1888</v>
      </c>
      <c r="B1890" t="s">
        <v>5888</v>
      </c>
      <c r="C1890" t="s">
        <v>35</v>
      </c>
      <c r="D1890" t="s">
        <v>180</v>
      </c>
      <c r="E1890" t="s">
        <v>181</v>
      </c>
      <c r="F1890" t="s">
        <v>1358</v>
      </c>
      <c r="G1890" t="s">
        <v>5889</v>
      </c>
      <c r="H1890" t="s">
        <v>11520</v>
      </c>
      <c r="I1890" s="14">
        <v>44424.445555555547</v>
      </c>
      <c r="J1890" t="s">
        <v>96</v>
      </c>
      <c r="K1890" t="s">
        <v>97</v>
      </c>
      <c r="L1890" t="s">
        <v>136</v>
      </c>
      <c r="M1890" t="s">
        <v>5890</v>
      </c>
      <c r="N1890" t="s">
        <v>136</v>
      </c>
      <c r="O1890" t="b">
        <v>0</v>
      </c>
      <c r="P1890">
        <v>2021</v>
      </c>
      <c r="Q1890" t="s">
        <v>10174</v>
      </c>
      <c r="R1890">
        <v>16</v>
      </c>
      <c r="S1890" t="s">
        <v>10165</v>
      </c>
      <c r="T1890">
        <v>10</v>
      </c>
    </row>
    <row r="1891" spans="1:20">
      <c r="A1891" s="20">
        <v>1889</v>
      </c>
      <c r="B1891" t="s">
        <v>5891</v>
      </c>
      <c r="C1891" t="s">
        <v>42</v>
      </c>
      <c r="D1891" t="s">
        <v>1857</v>
      </c>
      <c r="E1891" t="s">
        <v>1858</v>
      </c>
      <c r="F1891" t="s">
        <v>5892</v>
      </c>
      <c r="G1891" t="s">
        <v>5448</v>
      </c>
      <c r="H1891" t="s">
        <v>11419</v>
      </c>
      <c r="I1891" s="14">
        <v>44424.478842592587</v>
      </c>
      <c r="J1891" t="s">
        <v>96</v>
      </c>
      <c r="K1891" t="s">
        <v>97</v>
      </c>
      <c r="L1891" t="s">
        <v>98</v>
      </c>
      <c r="M1891" t="s">
        <v>5893</v>
      </c>
      <c r="N1891" t="s">
        <v>98</v>
      </c>
      <c r="O1891" t="b">
        <v>0</v>
      </c>
      <c r="P1891">
        <v>2021</v>
      </c>
      <c r="Q1891" t="s">
        <v>10174</v>
      </c>
      <c r="R1891">
        <v>16</v>
      </c>
      <c r="S1891" t="s">
        <v>10165</v>
      </c>
      <c r="T1891">
        <v>11</v>
      </c>
    </row>
    <row r="1892" spans="1:20">
      <c r="A1892" s="20">
        <v>1890</v>
      </c>
      <c r="B1892" t="s">
        <v>5894</v>
      </c>
      <c r="C1892" t="s">
        <v>42</v>
      </c>
      <c r="D1892" t="s">
        <v>507</v>
      </c>
      <c r="E1892" t="s">
        <v>508</v>
      </c>
      <c r="F1892" t="s">
        <v>5895</v>
      </c>
      <c r="G1892" t="s">
        <v>5896</v>
      </c>
      <c r="H1892" t="s">
        <v>5896</v>
      </c>
      <c r="I1892" s="14">
        <v>44424.50503472222</v>
      </c>
      <c r="J1892" t="s">
        <v>96</v>
      </c>
      <c r="K1892" t="s">
        <v>97</v>
      </c>
      <c r="L1892" t="s">
        <v>98</v>
      </c>
      <c r="M1892" t="s">
        <v>5897</v>
      </c>
      <c r="N1892" t="s">
        <v>98</v>
      </c>
      <c r="O1892" t="b">
        <v>0</v>
      </c>
      <c r="P1892">
        <v>2021</v>
      </c>
      <c r="Q1892" t="s">
        <v>10174</v>
      </c>
      <c r="R1892">
        <v>16</v>
      </c>
      <c r="S1892" t="s">
        <v>10165</v>
      </c>
      <c r="T1892">
        <v>12</v>
      </c>
    </row>
    <row r="1893" spans="1:20">
      <c r="A1893" s="20">
        <v>1891</v>
      </c>
      <c r="B1893" t="s">
        <v>5898</v>
      </c>
      <c r="C1893" t="s">
        <v>44</v>
      </c>
      <c r="D1893" t="s">
        <v>375</v>
      </c>
      <c r="E1893" t="s">
        <v>376</v>
      </c>
      <c r="F1893" t="s">
        <v>5899</v>
      </c>
      <c r="G1893" t="s">
        <v>2968</v>
      </c>
      <c r="H1893" t="s">
        <v>10870</v>
      </c>
      <c r="I1893" s="14">
        <v>44424.510428240741</v>
      </c>
      <c r="J1893" t="s">
        <v>96</v>
      </c>
      <c r="K1893" t="s">
        <v>114</v>
      </c>
      <c r="L1893" t="s">
        <v>98</v>
      </c>
      <c r="M1893" t="s">
        <v>5900</v>
      </c>
      <c r="N1893" t="s">
        <v>98</v>
      </c>
      <c r="O1893" t="b">
        <v>0</v>
      </c>
      <c r="P1893">
        <v>2021</v>
      </c>
      <c r="Q1893" t="s">
        <v>10174</v>
      </c>
      <c r="R1893">
        <v>16</v>
      </c>
      <c r="S1893" t="s">
        <v>10165</v>
      </c>
      <c r="T1893">
        <v>12</v>
      </c>
    </row>
    <row r="1894" spans="1:20">
      <c r="A1894" s="20">
        <v>1892</v>
      </c>
      <c r="B1894" t="s">
        <v>5901</v>
      </c>
      <c r="C1894" t="s">
        <v>42</v>
      </c>
      <c r="D1894" t="s">
        <v>92</v>
      </c>
      <c r="E1894" t="s">
        <v>93</v>
      </c>
      <c r="F1894" t="s">
        <v>597</v>
      </c>
      <c r="G1894" t="s">
        <v>5902</v>
      </c>
      <c r="H1894" t="s">
        <v>11521</v>
      </c>
      <c r="I1894" s="14">
        <v>44424.55667824074</v>
      </c>
      <c r="J1894" t="s">
        <v>96</v>
      </c>
      <c r="K1894" t="s">
        <v>114</v>
      </c>
      <c r="L1894" t="s">
        <v>98</v>
      </c>
      <c r="M1894" t="s">
        <v>5903</v>
      </c>
      <c r="N1894" t="s">
        <v>98</v>
      </c>
      <c r="O1894" t="b">
        <v>0</v>
      </c>
      <c r="P1894">
        <v>2021</v>
      </c>
      <c r="Q1894" t="s">
        <v>10174</v>
      </c>
      <c r="R1894">
        <v>16</v>
      </c>
      <c r="S1894" t="s">
        <v>10165</v>
      </c>
      <c r="T1894">
        <v>13</v>
      </c>
    </row>
    <row r="1895" spans="1:20">
      <c r="A1895" s="20">
        <v>1893</v>
      </c>
      <c r="B1895" t="s">
        <v>5904</v>
      </c>
      <c r="C1895" t="s">
        <v>44</v>
      </c>
      <c r="D1895" t="s">
        <v>507</v>
      </c>
      <c r="E1895" t="s">
        <v>508</v>
      </c>
      <c r="F1895" t="s">
        <v>522</v>
      </c>
      <c r="G1895" t="s">
        <v>1617</v>
      </c>
      <c r="H1895" t="s">
        <v>10553</v>
      </c>
      <c r="I1895" s="14">
        <v>44424.562430555547</v>
      </c>
      <c r="J1895" t="s">
        <v>96</v>
      </c>
      <c r="K1895" t="s">
        <v>114</v>
      </c>
      <c r="L1895" t="s">
        <v>98</v>
      </c>
      <c r="M1895" t="s">
        <v>5905</v>
      </c>
      <c r="N1895" t="s">
        <v>98</v>
      </c>
      <c r="O1895" t="b">
        <v>0</v>
      </c>
      <c r="P1895">
        <v>2021</v>
      </c>
      <c r="Q1895" t="s">
        <v>10174</v>
      </c>
      <c r="R1895">
        <v>16</v>
      </c>
      <c r="S1895" t="s">
        <v>10165</v>
      </c>
      <c r="T1895">
        <v>13</v>
      </c>
    </row>
    <row r="1896" spans="1:20">
      <c r="A1896" s="20">
        <v>1894</v>
      </c>
      <c r="B1896" t="s">
        <v>5906</v>
      </c>
      <c r="C1896" t="s">
        <v>42</v>
      </c>
      <c r="D1896" t="s">
        <v>375</v>
      </c>
      <c r="E1896" t="s">
        <v>376</v>
      </c>
      <c r="F1896" t="s">
        <v>1016</v>
      </c>
      <c r="G1896" t="s">
        <v>2708</v>
      </c>
      <c r="H1896" t="s">
        <v>10807</v>
      </c>
      <c r="I1896" s="14">
        <v>44424.574074074073</v>
      </c>
      <c r="J1896" t="s">
        <v>96</v>
      </c>
      <c r="K1896" t="s">
        <v>97</v>
      </c>
      <c r="L1896" t="s">
        <v>98</v>
      </c>
      <c r="M1896" t="s">
        <v>3395</v>
      </c>
      <c r="N1896" t="s">
        <v>98</v>
      </c>
      <c r="O1896" t="b">
        <v>0</v>
      </c>
      <c r="P1896">
        <v>2021</v>
      </c>
      <c r="Q1896" t="s">
        <v>10174</v>
      </c>
      <c r="R1896">
        <v>16</v>
      </c>
      <c r="S1896" t="s">
        <v>10165</v>
      </c>
      <c r="T1896">
        <v>13</v>
      </c>
    </row>
    <row r="1897" spans="1:20">
      <c r="A1897" s="20">
        <v>1895</v>
      </c>
      <c r="B1897" t="s">
        <v>5907</v>
      </c>
      <c r="C1897" t="s">
        <v>35</v>
      </c>
      <c r="D1897" t="s">
        <v>180</v>
      </c>
      <c r="E1897" t="s">
        <v>466</v>
      </c>
      <c r="F1897" t="s">
        <v>453</v>
      </c>
      <c r="G1897" t="s">
        <v>5908</v>
      </c>
      <c r="H1897" t="s">
        <v>11522</v>
      </c>
      <c r="I1897" s="14">
        <v>44424.58457175926</v>
      </c>
      <c r="J1897" t="s">
        <v>96</v>
      </c>
      <c r="K1897" t="s">
        <v>114</v>
      </c>
      <c r="L1897" t="s">
        <v>109</v>
      </c>
      <c r="M1897" t="s">
        <v>5909</v>
      </c>
      <c r="N1897" t="s">
        <v>109</v>
      </c>
      <c r="O1897" t="b">
        <v>0</v>
      </c>
      <c r="P1897">
        <v>2021</v>
      </c>
      <c r="Q1897" t="s">
        <v>10174</v>
      </c>
      <c r="R1897">
        <v>16</v>
      </c>
      <c r="S1897" t="s">
        <v>10165</v>
      </c>
      <c r="T1897">
        <v>14</v>
      </c>
    </row>
    <row r="1898" spans="1:20">
      <c r="A1898" s="20">
        <v>1896</v>
      </c>
      <c r="B1898" t="s">
        <v>5910</v>
      </c>
      <c r="C1898" t="s">
        <v>42</v>
      </c>
      <c r="D1898" t="s">
        <v>375</v>
      </c>
      <c r="E1898" t="s">
        <v>376</v>
      </c>
      <c r="F1898" t="s">
        <v>5559</v>
      </c>
      <c r="G1898" t="s">
        <v>5911</v>
      </c>
      <c r="H1898" t="s">
        <v>11523</v>
      </c>
      <c r="I1898" s="14">
        <v>44424.587430555563</v>
      </c>
      <c r="J1898" t="s">
        <v>96</v>
      </c>
      <c r="K1898" t="s">
        <v>97</v>
      </c>
      <c r="L1898" t="s">
        <v>98</v>
      </c>
      <c r="M1898" t="s">
        <v>5912</v>
      </c>
      <c r="N1898" t="s">
        <v>98</v>
      </c>
      <c r="O1898" t="b">
        <v>0</v>
      </c>
      <c r="P1898">
        <v>2021</v>
      </c>
      <c r="Q1898" t="s">
        <v>10174</v>
      </c>
      <c r="R1898">
        <v>16</v>
      </c>
      <c r="S1898" t="s">
        <v>10165</v>
      </c>
      <c r="T1898">
        <v>14</v>
      </c>
    </row>
    <row r="1899" spans="1:20">
      <c r="A1899" s="20">
        <v>1897</v>
      </c>
      <c r="B1899" t="s">
        <v>5913</v>
      </c>
      <c r="C1899" t="s">
        <v>35</v>
      </c>
      <c r="D1899" t="s">
        <v>873</v>
      </c>
      <c r="E1899" t="s">
        <v>343</v>
      </c>
      <c r="F1899" t="s">
        <v>4994</v>
      </c>
      <c r="G1899" t="s">
        <v>5914</v>
      </c>
      <c r="H1899" t="s">
        <v>11524</v>
      </c>
      <c r="I1899" s="14">
        <v>44424.639016203713</v>
      </c>
      <c r="J1899" t="s">
        <v>96</v>
      </c>
      <c r="K1899" t="s">
        <v>114</v>
      </c>
      <c r="L1899" t="s">
        <v>109</v>
      </c>
      <c r="M1899" t="s">
        <v>5915</v>
      </c>
      <c r="N1899" t="s">
        <v>109</v>
      </c>
      <c r="O1899" t="b">
        <v>0</v>
      </c>
      <c r="P1899">
        <v>2021</v>
      </c>
      <c r="Q1899" t="s">
        <v>10174</v>
      </c>
      <c r="R1899">
        <v>16</v>
      </c>
      <c r="S1899" t="s">
        <v>10165</v>
      </c>
      <c r="T1899">
        <v>15</v>
      </c>
    </row>
    <row r="1900" spans="1:20">
      <c r="A1900" s="20">
        <v>1898</v>
      </c>
      <c r="B1900" t="s">
        <v>5916</v>
      </c>
      <c r="C1900" t="s">
        <v>44</v>
      </c>
      <c r="D1900" t="s">
        <v>375</v>
      </c>
      <c r="E1900" t="s">
        <v>376</v>
      </c>
      <c r="F1900" t="s">
        <v>5917</v>
      </c>
      <c r="G1900" t="s">
        <v>5918</v>
      </c>
      <c r="H1900" t="s">
        <v>11525</v>
      </c>
      <c r="I1900" s="14">
        <v>44424.645775462966</v>
      </c>
      <c r="J1900" t="s">
        <v>96</v>
      </c>
      <c r="K1900" t="s">
        <v>114</v>
      </c>
      <c r="L1900" t="s">
        <v>98</v>
      </c>
      <c r="M1900" t="s">
        <v>5919</v>
      </c>
      <c r="N1900" t="s">
        <v>98</v>
      </c>
      <c r="O1900" t="b">
        <v>0</v>
      </c>
      <c r="P1900">
        <v>2021</v>
      </c>
      <c r="Q1900" t="s">
        <v>10174</v>
      </c>
      <c r="R1900">
        <v>16</v>
      </c>
      <c r="S1900" t="s">
        <v>10165</v>
      </c>
      <c r="T1900">
        <v>15</v>
      </c>
    </row>
    <row r="1901" spans="1:20">
      <c r="A1901" s="20">
        <v>1899</v>
      </c>
      <c r="B1901" t="s">
        <v>5920</v>
      </c>
      <c r="C1901" t="s">
        <v>28</v>
      </c>
      <c r="D1901" t="s">
        <v>28</v>
      </c>
      <c r="E1901" t="s">
        <v>407</v>
      </c>
      <c r="F1901" t="s">
        <v>5921</v>
      </c>
      <c r="G1901" t="s">
        <v>5922</v>
      </c>
      <c r="H1901" t="s">
        <v>11526</v>
      </c>
      <c r="I1901" s="14">
        <v>44424.703368055547</v>
      </c>
      <c r="J1901" t="s">
        <v>96</v>
      </c>
      <c r="K1901" t="s">
        <v>97</v>
      </c>
      <c r="L1901" t="s">
        <v>98</v>
      </c>
      <c r="M1901" t="s">
        <v>4927</v>
      </c>
      <c r="N1901" t="s">
        <v>98</v>
      </c>
      <c r="O1901" t="b">
        <v>0</v>
      </c>
      <c r="P1901">
        <v>2021</v>
      </c>
      <c r="Q1901" t="s">
        <v>10174</v>
      </c>
      <c r="R1901">
        <v>16</v>
      </c>
      <c r="S1901" t="s">
        <v>10165</v>
      </c>
      <c r="T1901">
        <v>16</v>
      </c>
    </row>
    <row r="1902" spans="1:20">
      <c r="A1902" s="20">
        <v>1900</v>
      </c>
      <c r="B1902" t="s">
        <v>5923</v>
      </c>
      <c r="C1902" t="s">
        <v>44</v>
      </c>
      <c r="D1902" t="s">
        <v>375</v>
      </c>
      <c r="E1902" t="s">
        <v>376</v>
      </c>
      <c r="F1902" t="s">
        <v>5924</v>
      </c>
      <c r="G1902" t="s">
        <v>5925</v>
      </c>
      <c r="H1902" t="s">
        <v>11527</v>
      </c>
      <c r="I1902" s="14">
        <v>44424.702824074076</v>
      </c>
      <c r="J1902" t="s">
        <v>96</v>
      </c>
      <c r="K1902" t="s">
        <v>114</v>
      </c>
      <c r="L1902" t="s">
        <v>98</v>
      </c>
      <c r="M1902" t="s">
        <v>5926</v>
      </c>
      <c r="N1902" t="s">
        <v>98</v>
      </c>
      <c r="O1902" t="b">
        <v>0</v>
      </c>
      <c r="P1902">
        <v>2021</v>
      </c>
      <c r="Q1902" t="s">
        <v>10174</v>
      </c>
      <c r="R1902">
        <v>16</v>
      </c>
      <c r="S1902" t="s">
        <v>10165</v>
      </c>
      <c r="T1902">
        <v>16</v>
      </c>
    </row>
    <row r="1903" spans="1:20">
      <c r="A1903" s="20">
        <v>1901</v>
      </c>
      <c r="B1903" t="s">
        <v>5927</v>
      </c>
      <c r="C1903" t="s">
        <v>42</v>
      </c>
      <c r="D1903" t="s">
        <v>375</v>
      </c>
      <c r="E1903" t="s">
        <v>376</v>
      </c>
      <c r="F1903" t="s">
        <v>4994</v>
      </c>
      <c r="G1903" t="s">
        <v>5928</v>
      </c>
      <c r="H1903" t="s">
        <v>11528</v>
      </c>
      <c r="I1903" s="14">
        <v>44424.757060185177</v>
      </c>
      <c r="J1903" t="s">
        <v>96</v>
      </c>
      <c r="K1903" t="s">
        <v>97</v>
      </c>
      <c r="L1903" t="s">
        <v>98</v>
      </c>
      <c r="M1903" t="s">
        <v>5929</v>
      </c>
      <c r="N1903" t="s">
        <v>98</v>
      </c>
      <c r="O1903" t="b">
        <v>0</v>
      </c>
      <c r="P1903">
        <v>2021</v>
      </c>
      <c r="Q1903" t="s">
        <v>10174</v>
      </c>
      <c r="R1903">
        <v>16</v>
      </c>
      <c r="S1903" t="s">
        <v>10165</v>
      </c>
      <c r="T1903">
        <v>18</v>
      </c>
    </row>
    <row r="1904" spans="1:20">
      <c r="A1904" s="20">
        <v>1902</v>
      </c>
      <c r="B1904" t="s">
        <v>5930</v>
      </c>
      <c r="C1904" t="s">
        <v>42</v>
      </c>
      <c r="D1904" t="s">
        <v>1857</v>
      </c>
      <c r="E1904" t="s">
        <v>1858</v>
      </c>
      <c r="F1904" t="s">
        <v>334</v>
      </c>
      <c r="G1904" t="s">
        <v>1635</v>
      </c>
      <c r="H1904" t="s">
        <v>10557</v>
      </c>
      <c r="I1904" s="14">
        <v>44425.455752314818</v>
      </c>
      <c r="J1904" t="s">
        <v>96</v>
      </c>
      <c r="K1904" t="s">
        <v>97</v>
      </c>
      <c r="L1904" t="s">
        <v>98</v>
      </c>
      <c r="M1904" t="s">
        <v>3538</v>
      </c>
      <c r="N1904" t="s">
        <v>98</v>
      </c>
      <c r="O1904" t="b">
        <v>0</v>
      </c>
      <c r="P1904">
        <v>2021</v>
      </c>
      <c r="Q1904" t="s">
        <v>10174</v>
      </c>
      <c r="R1904">
        <v>17</v>
      </c>
      <c r="S1904" t="s">
        <v>10166</v>
      </c>
      <c r="T1904">
        <v>10</v>
      </c>
    </row>
    <row r="1905" spans="1:20">
      <c r="A1905" s="20">
        <v>1903</v>
      </c>
      <c r="B1905" t="s">
        <v>5931</v>
      </c>
      <c r="C1905" t="s">
        <v>35</v>
      </c>
      <c r="D1905" t="s">
        <v>124</v>
      </c>
      <c r="E1905" t="s">
        <v>144</v>
      </c>
      <c r="F1905" t="s">
        <v>258</v>
      </c>
      <c r="G1905" t="s">
        <v>5932</v>
      </c>
      <c r="H1905" t="s">
        <v>11529</v>
      </c>
      <c r="I1905" s="14">
        <v>44425.478402777779</v>
      </c>
      <c r="J1905" t="s">
        <v>96</v>
      </c>
      <c r="K1905" t="s">
        <v>97</v>
      </c>
      <c r="L1905" t="s">
        <v>109</v>
      </c>
      <c r="M1905" t="s">
        <v>5933</v>
      </c>
      <c r="N1905" t="s">
        <v>109</v>
      </c>
      <c r="O1905" t="b">
        <v>0</v>
      </c>
      <c r="P1905">
        <v>2021</v>
      </c>
      <c r="Q1905" t="s">
        <v>10174</v>
      </c>
      <c r="R1905">
        <v>17</v>
      </c>
      <c r="S1905" t="s">
        <v>10166</v>
      </c>
      <c r="T1905">
        <v>11</v>
      </c>
    </row>
    <row r="1906" spans="1:20">
      <c r="A1906" s="20">
        <v>1904</v>
      </c>
      <c r="B1906" t="s">
        <v>5934</v>
      </c>
      <c r="C1906" t="s">
        <v>42</v>
      </c>
      <c r="D1906" t="s">
        <v>159</v>
      </c>
      <c r="E1906" t="s">
        <v>160</v>
      </c>
      <c r="F1906" t="s">
        <v>2996</v>
      </c>
      <c r="G1906" t="s">
        <v>5935</v>
      </c>
      <c r="H1906" t="s">
        <v>11530</v>
      </c>
      <c r="I1906" s="14">
        <v>44425.488645833328</v>
      </c>
      <c r="J1906" t="s">
        <v>96</v>
      </c>
      <c r="K1906" t="s">
        <v>114</v>
      </c>
      <c r="L1906" t="s">
        <v>98</v>
      </c>
      <c r="M1906" t="s">
        <v>5614</v>
      </c>
      <c r="N1906" t="s">
        <v>98</v>
      </c>
      <c r="O1906" t="b">
        <v>0</v>
      </c>
      <c r="P1906">
        <v>2021</v>
      </c>
      <c r="Q1906" t="s">
        <v>10174</v>
      </c>
      <c r="R1906">
        <v>17</v>
      </c>
      <c r="S1906" t="s">
        <v>10166</v>
      </c>
      <c r="T1906">
        <v>11</v>
      </c>
    </row>
    <row r="1907" spans="1:20">
      <c r="A1907" s="20">
        <v>1905</v>
      </c>
      <c r="B1907" t="s">
        <v>5936</v>
      </c>
      <c r="C1907" t="s">
        <v>28</v>
      </c>
      <c r="D1907" t="s">
        <v>28</v>
      </c>
      <c r="E1907" t="s">
        <v>111</v>
      </c>
      <c r="F1907" t="s">
        <v>177</v>
      </c>
      <c r="G1907" t="s">
        <v>5937</v>
      </c>
      <c r="H1907" t="s">
        <v>11531</v>
      </c>
      <c r="I1907" s="14">
        <v>44425.491412037038</v>
      </c>
      <c r="J1907" t="s">
        <v>96</v>
      </c>
      <c r="K1907" t="s">
        <v>97</v>
      </c>
      <c r="L1907" t="s">
        <v>98</v>
      </c>
      <c r="M1907" t="s">
        <v>5938</v>
      </c>
      <c r="N1907" t="s">
        <v>98</v>
      </c>
      <c r="O1907" t="b">
        <v>0</v>
      </c>
      <c r="P1907">
        <v>2021</v>
      </c>
      <c r="Q1907" t="s">
        <v>10174</v>
      </c>
      <c r="R1907">
        <v>17</v>
      </c>
      <c r="S1907" t="s">
        <v>10166</v>
      </c>
      <c r="T1907">
        <v>11</v>
      </c>
    </row>
    <row r="1908" spans="1:20">
      <c r="A1908" s="20">
        <v>1906</v>
      </c>
      <c r="B1908" t="s">
        <v>5939</v>
      </c>
      <c r="C1908" t="s">
        <v>42</v>
      </c>
      <c r="D1908" t="s">
        <v>92</v>
      </c>
      <c r="E1908" t="s">
        <v>186</v>
      </c>
      <c r="F1908" t="s">
        <v>5699</v>
      </c>
      <c r="G1908" t="s">
        <v>5689</v>
      </c>
      <c r="H1908" t="s">
        <v>11474</v>
      </c>
      <c r="I1908" s="14">
        <v>44425.532534722217</v>
      </c>
      <c r="J1908" t="s">
        <v>96</v>
      </c>
      <c r="K1908" t="s">
        <v>114</v>
      </c>
      <c r="L1908" t="s">
        <v>98</v>
      </c>
      <c r="M1908" t="s">
        <v>5940</v>
      </c>
      <c r="N1908" t="s">
        <v>98</v>
      </c>
      <c r="O1908" t="b">
        <v>0</v>
      </c>
      <c r="P1908">
        <v>2021</v>
      </c>
      <c r="Q1908" t="s">
        <v>10174</v>
      </c>
      <c r="R1908">
        <v>17</v>
      </c>
      <c r="S1908" t="s">
        <v>10166</v>
      </c>
      <c r="T1908">
        <v>12</v>
      </c>
    </row>
    <row r="1909" spans="1:20">
      <c r="A1909" s="20">
        <v>1907</v>
      </c>
      <c r="B1909" t="s">
        <v>5941</v>
      </c>
      <c r="C1909" t="s">
        <v>44</v>
      </c>
      <c r="D1909" t="s">
        <v>375</v>
      </c>
      <c r="E1909" t="s">
        <v>376</v>
      </c>
      <c r="F1909" t="s">
        <v>5009</v>
      </c>
      <c r="G1909" t="s">
        <v>4135</v>
      </c>
      <c r="H1909" t="s">
        <v>11120</v>
      </c>
      <c r="I1909" s="14">
        <v>44425.54278935185</v>
      </c>
      <c r="J1909" t="s">
        <v>96</v>
      </c>
      <c r="K1909" t="s">
        <v>97</v>
      </c>
      <c r="L1909" t="s">
        <v>98</v>
      </c>
      <c r="M1909" t="s">
        <v>5942</v>
      </c>
      <c r="N1909" t="s">
        <v>98</v>
      </c>
      <c r="O1909" t="b">
        <v>0</v>
      </c>
      <c r="P1909">
        <v>2021</v>
      </c>
      <c r="Q1909" t="s">
        <v>10174</v>
      </c>
      <c r="R1909">
        <v>17</v>
      </c>
      <c r="S1909" t="s">
        <v>10166</v>
      </c>
      <c r="T1909">
        <v>13</v>
      </c>
    </row>
    <row r="1910" spans="1:20">
      <c r="A1910" s="20">
        <v>1908</v>
      </c>
      <c r="B1910" t="s">
        <v>5943</v>
      </c>
      <c r="C1910" t="s">
        <v>44</v>
      </c>
      <c r="D1910" t="s">
        <v>375</v>
      </c>
      <c r="E1910" t="s">
        <v>376</v>
      </c>
      <c r="F1910" t="s">
        <v>2996</v>
      </c>
      <c r="G1910" t="s">
        <v>5944</v>
      </c>
      <c r="H1910" t="s">
        <v>11532</v>
      </c>
      <c r="I1910" s="14">
        <v>44425.560358796298</v>
      </c>
      <c r="J1910" t="s">
        <v>96</v>
      </c>
      <c r="K1910" t="s">
        <v>114</v>
      </c>
      <c r="L1910" t="s">
        <v>98</v>
      </c>
      <c r="M1910" t="s">
        <v>2576</v>
      </c>
      <c r="N1910" t="s">
        <v>98</v>
      </c>
      <c r="O1910" t="b">
        <v>0</v>
      </c>
      <c r="P1910">
        <v>2021</v>
      </c>
      <c r="Q1910" t="s">
        <v>10174</v>
      </c>
      <c r="R1910">
        <v>17</v>
      </c>
      <c r="S1910" t="s">
        <v>10166</v>
      </c>
      <c r="T1910">
        <v>13</v>
      </c>
    </row>
    <row r="1911" spans="1:20">
      <c r="A1911" s="20">
        <v>1909</v>
      </c>
      <c r="B1911" t="s">
        <v>5945</v>
      </c>
      <c r="C1911" t="s">
        <v>35</v>
      </c>
      <c r="D1911" t="s">
        <v>180</v>
      </c>
      <c r="E1911" t="s">
        <v>181</v>
      </c>
      <c r="F1911" t="s">
        <v>221</v>
      </c>
      <c r="G1911" t="s">
        <v>5946</v>
      </c>
      <c r="H1911" t="s">
        <v>11533</v>
      </c>
      <c r="I1911" s="14">
        <v>44425.575775462959</v>
      </c>
      <c r="J1911" t="s">
        <v>96</v>
      </c>
      <c r="K1911" t="s">
        <v>97</v>
      </c>
      <c r="L1911" t="s">
        <v>109</v>
      </c>
      <c r="M1911" t="s">
        <v>5947</v>
      </c>
      <c r="N1911" t="s">
        <v>109</v>
      </c>
      <c r="O1911" t="b">
        <v>0</v>
      </c>
      <c r="P1911">
        <v>2021</v>
      </c>
      <c r="Q1911" t="s">
        <v>10174</v>
      </c>
      <c r="R1911">
        <v>17</v>
      </c>
      <c r="S1911" t="s">
        <v>10166</v>
      </c>
      <c r="T1911">
        <v>13</v>
      </c>
    </row>
    <row r="1912" spans="1:20">
      <c r="A1912" s="20">
        <v>1910</v>
      </c>
      <c r="B1912" t="s">
        <v>5948</v>
      </c>
      <c r="C1912" t="s">
        <v>35</v>
      </c>
      <c r="D1912" t="s">
        <v>124</v>
      </c>
      <c r="E1912" t="s">
        <v>144</v>
      </c>
      <c r="F1912" t="s">
        <v>1072</v>
      </c>
      <c r="G1912" t="s">
        <v>5949</v>
      </c>
      <c r="H1912" t="s">
        <v>11534</v>
      </c>
      <c r="I1912" s="14">
        <v>44425.576354166667</v>
      </c>
      <c r="J1912" t="s">
        <v>96</v>
      </c>
      <c r="K1912" t="s">
        <v>97</v>
      </c>
      <c r="L1912" t="s">
        <v>109</v>
      </c>
      <c r="M1912" t="s">
        <v>2420</v>
      </c>
      <c r="N1912" t="s">
        <v>109</v>
      </c>
      <c r="O1912" t="b">
        <v>0</v>
      </c>
      <c r="P1912">
        <v>2021</v>
      </c>
      <c r="Q1912" t="s">
        <v>10174</v>
      </c>
      <c r="R1912">
        <v>17</v>
      </c>
      <c r="S1912" t="s">
        <v>10166</v>
      </c>
      <c r="T1912">
        <v>13</v>
      </c>
    </row>
    <row r="1913" spans="1:20">
      <c r="A1913" s="20">
        <v>1911</v>
      </c>
      <c r="B1913" t="s">
        <v>5950</v>
      </c>
      <c r="C1913" t="s">
        <v>35</v>
      </c>
      <c r="D1913" t="s">
        <v>342</v>
      </c>
      <c r="E1913" t="s">
        <v>434</v>
      </c>
      <c r="F1913" t="s">
        <v>1078</v>
      </c>
      <c r="G1913" t="s">
        <v>5951</v>
      </c>
      <c r="H1913" t="s">
        <v>11535</v>
      </c>
      <c r="I1913" s="14">
        <v>44425.684004629627</v>
      </c>
      <c r="J1913" t="s">
        <v>96</v>
      </c>
      <c r="K1913" t="s">
        <v>114</v>
      </c>
      <c r="L1913" t="s">
        <v>109</v>
      </c>
      <c r="M1913" t="s">
        <v>1775</v>
      </c>
      <c r="N1913" t="s">
        <v>109</v>
      </c>
      <c r="O1913" t="b">
        <v>0</v>
      </c>
      <c r="P1913">
        <v>2021</v>
      </c>
      <c r="Q1913" t="s">
        <v>10174</v>
      </c>
      <c r="R1913">
        <v>17</v>
      </c>
      <c r="S1913" t="s">
        <v>10166</v>
      </c>
      <c r="T1913">
        <v>16</v>
      </c>
    </row>
    <row r="1914" spans="1:20">
      <c r="A1914" s="20">
        <v>1912</v>
      </c>
      <c r="B1914" t="s">
        <v>5952</v>
      </c>
      <c r="C1914" t="s">
        <v>44</v>
      </c>
      <c r="D1914" t="s">
        <v>738</v>
      </c>
      <c r="E1914" t="s">
        <v>739</v>
      </c>
      <c r="F1914" t="s">
        <v>4788</v>
      </c>
      <c r="G1914" t="s">
        <v>5953</v>
      </c>
      <c r="H1914" t="s">
        <v>11536</v>
      </c>
      <c r="I1914" s="14">
        <v>44425.729178240741</v>
      </c>
      <c r="J1914" t="s">
        <v>96</v>
      </c>
      <c r="K1914" t="s">
        <v>114</v>
      </c>
      <c r="L1914" t="s">
        <v>98</v>
      </c>
      <c r="M1914" t="s">
        <v>5954</v>
      </c>
      <c r="N1914" t="s">
        <v>98</v>
      </c>
      <c r="O1914" t="b">
        <v>0</v>
      </c>
      <c r="P1914">
        <v>2021</v>
      </c>
      <c r="Q1914" t="s">
        <v>10174</v>
      </c>
      <c r="R1914">
        <v>17</v>
      </c>
      <c r="S1914" t="s">
        <v>10166</v>
      </c>
      <c r="T1914">
        <v>17</v>
      </c>
    </row>
    <row r="1915" spans="1:20">
      <c r="A1915" s="20">
        <v>1913</v>
      </c>
      <c r="B1915" t="s">
        <v>5955</v>
      </c>
      <c r="C1915" t="s">
        <v>44</v>
      </c>
      <c r="D1915" t="s">
        <v>375</v>
      </c>
      <c r="E1915" t="s">
        <v>376</v>
      </c>
      <c r="F1915" t="s">
        <v>5956</v>
      </c>
      <c r="G1915" t="s">
        <v>1617</v>
      </c>
      <c r="H1915" t="s">
        <v>10553</v>
      </c>
      <c r="I1915" s="14">
        <v>44425.739293981482</v>
      </c>
      <c r="J1915" t="s">
        <v>96</v>
      </c>
      <c r="K1915" t="s">
        <v>114</v>
      </c>
      <c r="L1915" t="s">
        <v>98</v>
      </c>
      <c r="M1915" t="s">
        <v>5957</v>
      </c>
      <c r="N1915" t="s">
        <v>98</v>
      </c>
      <c r="O1915" t="b">
        <v>0</v>
      </c>
      <c r="P1915">
        <v>2021</v>
      </c>
      <c r="Q1915" t="s">
        <v>10174</v>
      </c>
      <c r="R1915">
        <v>17</v>
      </c>
      <c r="S1915" t="s">
        <v>10166</v>
      </c>
      <c r="T1915">
        <v>17</v>
      </c>
    </row>
    <row r="1916" spans="1:20">
      <c r="A1916" s="20">
        <v>1914</v>
      </c>
      <c r="B1916" t="s">
        <v>5958</v>
      </c>
      <c r="C1916" t="s">
        <v>42</v>
      </c>
      <c r="D1916" t="s">
        <v>92</v>
      </c>
      <c r="E1916" t="s">
        <v>93</v>
      </c>
      <c r="F1916" t="s">
        <v>5959</v>
      </c>
      <c r="G1916" t="s">
        <v>5960</v>
      </c>
      <c r="H1916" t="s">
        <v>11537</v>
      </c>
      <c r="I1916" s="14">
        <v>44425.772962962961</v>
      </c>
      <c r="J1916" t="s">
        <v>96</v>
      </c>
      <c r="K1916" t="s">
        <v>97</v>
      </c>
      <c r="L1916" t="s">
        <v>98</v>
      </c>
      <c r="M1916" t="s">
        <v>5961</v>
      </c>
      <c r="N1916" t="s">
        <v>98</v>
      </c>
      <c r="O1916" t="b">
        <v>0</v>
      </c>
      <c r="P1916">
        <v>2021</v>
      </c>
      <c r="Q1916" t="s">
        <v>10174</v>
      </c>
      <c r="R1916">
        <v>17</v>
      </c>
      <c r="S1916" t="s">
        <v>10166</v>
      </c>
      <c r="T1916">
        <v>18</v>
      </c>
    </row>
    <row r="1917" spans="1:20">
      <c r="A1917" s="20">
        <v>1915</v>
      </c>
      <c r="B1917" t="s">
        <v>5962</v>
      </c>
      <c r="C1917" t="s">
        <v>44</v>
      </c>
      <c r="D1917" t="s">
        <v>507</v>
      </c>
      <c r="E1917" t="s">
        <v>508</v>
      </c>
      <c r="F1917" t="s">
        <v>5963</v>
      </c>
      <c r="G1917" t="s">
        <v>4225</v>
      </c>
      <c r="H1917" t="s">
        <v>11137</v>
      </c>
      <c r="I1917" s="14">
        <v>44425.78292824074</v>
      </c>
      <c r="J1917" t="s">
        <v>96</v>
      </c>
      <c r="K1917" t="s">
        <v>114</v>
      </c>
      <c r="L1917" t="s">
        <v>98</v>
      </c>
      <c r="M1917" t="s">
        <v>5964</v>
      </c>
      <c r="N1917" t="s">
        <v>98</v>
      </c>
      <c r="O1917" t="b">
        <v>0</v>
      </c>
      <c r="P1917">
        <v>2021</v>
      </c>
      <c r="Q1917" t="s">
        <v>10174</v>
      </c>
      <c r="R1917">
        <v>17</v>
      </c>
      <c r="S1917" t="s">
        <v>10166</v>
      </c>
      <c r="T1917">
        <v>18</v>
      </c>
    </row>
    <row r="1918" spans="1:20">
      <c r="A1918" s="20">
        <v>1916</v>
      </c>
      <c r="B1918" t="s">
        <v>5965</v>
      </c>
      <c r="C1918" t="s">
        <v>44</v>
      </c>
      <c r="D1918" t="s">
        <v>375</v>
      </c>
      <c r="E1918" t="s">
        <v>376</v>
      </c>
      <c r="F1918" t="s">
        <v>5966</v>
      </c>
      <c r="G1918" t="s">
        <v>5967</v>
      </c>
      <c r="H1918" t="s">
        <v>11538</v>
      </c>
      <c r="I1918" s="14">
        <v>44425.796307870369</v>
      </c>
      <c r="J1918" t="s">
        <v>96</v>
      </c>
      <c r="K1918" t="s">
        <v>114</v>
      </c>
      <c r="L1918" t="s">
        <v>98</v>
      </c>
      <c r="M1918" t="s">
        <v>5968</v>
      </c>
      <c r="N1918" t="s">
        <v>98</v>
      </c>
      <c r="O1918" t="b">
        <v>0</v>
      </c>
      <c r="P1918">
        <v>2021</v>
      </c>
      <c r="Q1918" t="s">
        <v>10174</v>
      </c>
      <c r="R1918">
        <v>17</v>
      </c>
      <c r="S1918" t="s">
        <v>10166</v>
      </c>
      <c r="T1918">
        <v>19</v>
      </c>
    </row>
    <row r="1919" spans="1:20">
      <c r="A1919" s="20">
        <v>1917</v>
      </c>
      <c r="B1919" t="s">
        <v>5969</v>
      </c>
      <c r="C1919" t="s">
        <v>42</v>
      </c>
      <c r="D1919" t="s">
        <v>92</v>
      </c>
      <c r="E1919" t="s">
        <v>93</v>
      </c>
      <c r="F1919" t="s">
        <v>3137</v>
      </c>
      <c r="G1919" t="s">
        <v>5970</v>
      </c>
      <c r="H1919" t="s">
        <v>11539</v>
      </c>
      <c r="I1919" s="14">
        <v>44426.426921296297</v>
      </c>
      <c r="J1919" t="s">
        <v>96</v>
      </c>
      <c r="K1919" t="s">
        <v>114</v>
      </c>
      <c r="L1919" t="s">
        <v>98</v>
      </c>
      <c r="M1919" t="s">
        <v>5971</v>
      </c>
      <c r="N1919" t="s">
        <v>98</v>
      </c>
      <c r="O1919" t="b">
        <v>0</v>
      </c>
      <c r="P1919">
        <v>2021</v>
      </c>
      <c r="Q1919" t="s">
        <v>10174</v>
      </c>
      <c r="R1919">
        <v>18</v>
      </c>
      <c r="S1919" t="s">
        <v>10167</v>
      </c>
      <c r="T1919">
        <v>10</v>
      </c>
    </row>
    <row r="1920" spans="1:20">
      <c r="A1920" s="20">
        <v>1918</v>
      </c>
      <c r="B1920" t="s">
        <v>5972</v>
      </c>
      <c r="C1920" t="s">
        <v>44</v>
      </c>
      <c r="D1920" t="s">
        <v>159</v>
      </c>
      <c r="E1920" t="s">
        <v>248</v>
      </c>
      <c r="F1920" t="s">
        <v>5973</v>
      </c>
      <c r="G1920" t="s">
        <v>5974</v>
      </c>
      <c r="H1920" t="s">
        <v>11540</v>
      </c>
      <c r="I1920" s="14">
        <v>44426.441817129627</v>
      </c>
      <c r="J1920" t="s">
        <v>96</v>
      </c>
      <c r="K1920" t="s">
        <v>97</v>
      </c>
      <c r="L1920" t="s">
        <v>98</v>
      </c>
      <c r="M1920" t="s">
        <v>5975</v>
      </c>
      <c r="N1920" t="s">
        <v>98</v>
      </c>
      <c r="O1920" t="b">
        <v>0</v>
      </c>
      <c r="P1920">
        <v>2021</v>
      </c>
      <c r="Q1920" t="s">
        <v>10174</v>
      </c>
      <c r="R1920">
        <v>18</v>
      </c>
      <c r="S1920" t="s">
        <v>10167</v>
      </c>
      <c r="T1920">
        <v>10</v>
      </c>
    </row>
    <row r="1921" spans="1:20">
      <c r="A1921" s="20">
        <v>1919</v>
      </c>
      <c r="B1921" t="s">
        <v>5976</v>
      </c>
      <c r="C1921" t="s">
        <v>44</v>
      </c>
      <c r="D1921" t="s">
        <v>375</v>
      </c>
      <c r="E1921" t="s">
        <v>376</v>
      </c>
      <c r="F1921" t="s">
        <v>1333</v>
      </c>
      <c r="G1921" t="s">
        <v>5977</v>
      </c>
      <c r="H1921" t="s">
        <v>11541</v>
      </c>
      <c r="I1921" s="14">
        <v>44426.509780092587</v>
      </c>
      <c r="J1921" t="s">
        <v>96</v>
      </c>
      <c r="K1921" t="s">
        <v>114</v>
      </c>
      <c r="L1921" t="s">
        <v>98</v>
      </c>
      <c r="M1921" t="s">
        <v>5978</v>
      </c>
      <c r="N1921" t="s">
        <v>98</v>
      </c>
      <c r="O1921" t="b">
        <v>0</v>
      </c>
      <c r="P1921">
        <v>2021</v>
      </c>
      <c r="Q1921" t="s">
        <v>10174</v>
      </c>
      <c r="R1921">
        <v>18</v>
      </c>
      <c r="S1921" t="s">
        <v>10167</v>
      </c>
      <c r="T1921">
        <v>12</v>
      </c>
    </row>
    <row r="1922" spans="1:20">
      <c r="A1922" s="20">
        <v>1920</v>
      </c>
      <c r="B1922" t="s">
        <v>5979</v>
      </c>
      <c r="C1922" t="s">
        <v>42</v>
      </c>
      <c r="D1922" t="s">
        <v>507</v>
      </c>
      <c r="E1922" t="s">
        <v>508</v>
      </c>
      <c r="F1922" t="s">
        <v>1970</v>
      </c>
      <c r="G1922" t="s">
        <v>5980</v>
      </c>
      <c r="H1922" t="s">
        <v>11542</v>
      </c>
      <c r="I1922" s="14">
        <v>44426.51730324074</v>
      </c>
      <c r="J1922" t="s">
        <v>96</v>
      </c>
      <c r="K1922" t="s">
        <v>114</v>
      </c>
      <c r="L1922" t="s">
        <v>98</v>
      </c>
      <c r="M1922" t="s">
        <v>5385</v>
      </c>
      <c r="N1922" t="s">
        <v>98</v>
      </c>
      <c r="O1922" t="b">
        <v>0</v>
      </c>
      <c r="P1922">
        <v>2021</v>
      </c>
      <c r="Q1922" t="s">
        <v>10174</v>
      </c>
      <c r="R1922">
        <v>18</v>
      </c>
      <c r="S1922" t="s">
        <v>10167</v>
      </c>
      <c r="T1922">
        <v>12</v>
      </c>
    </row>
    <row r="1923" spans="1:20">
      <c r="A1923" s="20">
        <v>1921</v>
      </c>
      <c r="B1923" t="s">
        <v>5981</v>
      </c>
      <c r="C1923" t="s">
        <v>42</v>
      </c>
      <c r="D1923" t="s">
        <v>92</v>
      </c>
      <c r="E1923" t="s">
        <v>186</v>
      </c>
      <c r="F1923" t="s">
        <v>2649</v>
      </c>
      <c r="G1923" t="s">
        <v>5982</v>
      </c>
      <c r="H1923" t="s">
        <v>11543</v>
      </c>
      <c r="I1923" s="14">
        <v>44426.521967592591</v>
      </c>
      <c r="J1923" t="s">
        <v>96</v>
      </c>
      <c r="K1923" t="s">
        <v>97</v>
      </c>
      <c r="L1923" t="s">
        <v>98</v>
      </c>
      <c r="M1923" t="s">
        <v>5983</v>
      </c>
      <c r="N1923" t="s">
        <v>98</v>
      </c>
      <c r="O1923" t="b">
        <v>0</v>
      </c>
      <c r="P1923">
        <v>2021</v>
      </c>
      <c r="Q1923" t="s">
        <v>10174</v>
      </c>
      <c r="R1923">
        <v>18</v>
      </c>
      <c r="S1923" t="s">
        <v>10167</v>
      </c>
      <c r="T1923">
        <v>12</v>
      </c>
    </row>
    <row r="1924" spans="1:20">
      <c r="A1924" s="20">
        <v>1922</v>
      </c>
      <c r="B1924" t="s">
        <v>5984</v>
      </c>
      <c r="C1924" t="s">
        <v>44</v>
      </c>
      <c r="D1924" t="s">
        <v>375</v>
      </c>
      <c r="E1924" t="s">
        <v>376</v>
      </c>
      <c r="F1924" t="s">
        <v>908</v>
      </c>
      <c r="G1924" t="s">
        <v>5985</v>
      </c>
      <c r="H1924" t="s">
        <v>11544</v>
      </c>
      <c r="I1924" s="14">
        <v>44426.558923611112</v>
      </c>
      <c r="J1924" t="s">
        <v>96</v>
      </c>
      <c r="K1924" t="s">
        <v>114</v>
      </c>
      <c r="L1924" t="s">
        <v>98</v>
      </c>
      <c r="M1924" t="s">
        <v>5986</v>
      </c>
      <c r="N1924" t="s">
        <v>98</v>
      </c>
      <c r="O1924" t="b">
        <v>0</v>
      </c>
      <c r="P1924">
        <v>2021</v>
      </c>
      <c r="Q1924" t="s">
        <v>10174</v>
      </c>
      <c r="R1924">
        <v>18</v>
      </c>
      <c r="S1924" t="s">
        <v>10167</v>
      </c>
      <c r="T1924">
        <v>13</v>
      </c>
    </row>
    <row r="1925" spans="1:20">
      <c r="A1925" s="20">
        <v>1923</v>
      </c>
      <c r="B1925" t="s">
        <v>5987</v>
      </c>
      <c r="C1925" t="s">
        <v>42</v>
      </c>
      <c r="D1925" t="s">
        <v>1135</v>
      </c>
      <c r="E1925" t="s">
        <v>1136</v>
      </c>
      <c r="F1925" t="s">
        <v>4922</v>
      </c>
      <c r="G1925" t="s">
        <v>5988</v>
      </c>
      <c r="H1925" t="s">
        <v>11545</v>
      </c>
      <c r="I1925" s="14">
        <v>44426.547384259262</v>
      </c>
      <c r="J1925" t="s">
        <v>96</v>
      </c>
      <c r="K1925" t="s">
        <v>97</v>
      </c>
      <c r="L1925" t="s">
        <v>98</v>
      </c>
      <c r="M1925" t="s">
        <v>3538</v>
      </c>
      <c r="N1925" t="s">
        <v>98</v>
      </c>
      <c r="O1925" t="b">
        <v>0</v>
      </c>
      <c r="P1925">
        <v>2021</v>
      </c>
      <c r="Q1925" t="s">
        <v>10174</v>
      </c>
      <c r="R1925">
        <v>18</v>
      </c>
      <c r="S1925" t="s">
        <v>10167</v>
      </c>
      <c r="T1925">
        <v>13</v>
      </c>
    </row>
    <row r="1926" spans="1:20">
      <c r="A1926" s="20">
        <v>1924</v>
      </c>
      <c r="B1926" t="s">
        <v>5989</v>
      </c>
      <c r="C1926" t="s">
        <v>42</v>
      </c>
      <c r="D1926" t="s">
        <v>5127</v>
      </c>
      <c r="E1926" t="s">
        <v>5128</v>
      </c>
      <c r="F1926" t="s">
        <v>5990</v>
      </c>
      <c r="G1926" t="s">
        <v>5991</v>
      </c>
      <c r="H1926" t="s">
        <v>11546</v>
      </c>
      <c r="I1926" s="14">
        <v>44426.558715277781</v>
      </c>
      <c r="J1926" t="s">
        <v>105</v>
      </c>
      <c r="K1926" t="s">
        <v>114</v>
      </c>
      <c r="L1926" t="s">
        <v>98</v>
      </c>
      <c r="M1926" t="s">
        <v>5992</v>
      </c>
      <c r="N1926" t="s">
        <v>98</v>
      </c>
      <c r="O1926" t="b">
        <v>0</v>
      </c>
      <c r="P1926">
        <v>2021</v>
      </c>
      <c r="Q1926" t="s">
        <v>10174</v>
      </c>
      <c r="R1926">
        <v>18</v>
      </c>
      <c r="S1926" t="s">
        <v>10167</v>
      </c>
      <c r="T1926">
        <v>13</v>
      </c>
    </row>
    <row r="1927" spans="1:20">
      <c r="A1927" s="20">
        <v>1925</v>
      </c>
      <c r="B1927" t="s">
        <v>5993</v>
      </c>
      <c r="C1927" t="s">
        <v>42</v>
      </c>
      <c r="D1927" t="s">
        <v>5127</v>
      </c>
      <c r="E1927" t="s">
        <v>5128</v>
      </c>
      <c r="F1927" t="s">
        <v>5994</v>
      </c>
      <c r="G1927" t="s">
        <v>5995</v>
      </c>
      <c r="H1927" t="s">
        <v>11547</v>
      </c>
      <c r="I1927" s="14">
        <v>44426.571458333332</v>
      </c>
      <c r="J1927" t="s">
        <v>554</v>
      </c>
      <c r="K1927" t="s">
        <v>97</v>
      </c>
      <c r="N1927" t="s">
        <v>121</v>
      </c>
      <c r="O1927" t="b">
        <v>0</v>
      </c>
      <c r="P1927">
        <v>2021</v>
      </c>
      <c r="Q1927" t="s">
        <v>10174</v>
      </c>
      <c r="R1927">
        <v>18</v>
      </c>
      <c r="S1927" t="s">
        <v>10167</v>
      </c>
      <c r="T1927">
        <v>13</v>
      </c>
    </row>
    <row r="1928" spans="1:20">
      <c r="A1928" s="20">
        <v>1926</v>
      </c>
      <c r="B1928" t="s">
        <v>5996</v>
      </c>
      <c r="C1928" t="s">
        <v>42</v>
      </c>
      <c r="D1928" t="s">
        <v>5127</v>
      </c>
      <c r="E1928" t="s">
        <v>5128</v>
      </c>
      <c r="F1928" t="s">
        <v>5286</v>
      </c>
      <c r="G1928" t="s">
        <v>5902</v>
      </c>
      <c r="H1928" t="s">
        <v>11521</v>
      </c>
      <c r="I1928" s="14">
        <v>44426.59474537037</v>
      </c>
      <c r="J1928" t="s">
        <v>105</v>
      </c>
      <c r="K1928" t="s">
        <v>114</v>
      </c>
      <c r="L1928" t="s">
        <v>2226</v>
      </c>
      <c r="M1928" t="s">
        <v>5997</v>
      </c>
      <c r="N1928" t="s">
        <v>98</v>
      </c>
      <c r="O1928" t="b">
        <v>0</v>
      </c>
      <c r="P1928">
        <v>2021</v>
      </c>
      <c r="Q1928" t="s">
        <v>10174</v>
      </c>
      <c r="R1928">
        <v>18</v>
      </c>
      <c r="S1928" t="s">
        <v>10167</v>
      </c>
      <c r="T1928">
        <v>14</v>
      </c>
    </row>
    <row r="1929" spans="1:20">
      <c r="A1929" s="20">
        <v>1927</v>
      </c>
      <c r="B1929" t="s">
        <v>5998</v>
      </c>
      <c r="C1929" t="s">
        <v>42</v>
      </c>
      <c r="D1929" t="s">
        <v>215</v>
      </c>
      <c r="E1929" t="s">
        <v>216</v>
      </c>
      <c r="F1929" t="s">
        <v>2677</v>
      </c>
      <c r="G1929" t="s">
        <v>1092</v>
      </c>
      <c r="H1929" t="s">
        <v>10425</v>
      </c>
      <c r="I1929" s="14">
        <v>44426.589872685188</v>
      </c>
      <c r="J1929" t="s">
        <v>96</v>
      </c>
      <c r="K1929" t="s">
        <v>97</v>
      </c>
      <c r="L1929" t="s">
        <v>98</v>
      </c>
      <c r="M1929" t="s">
        <v>5999</v>
      </c>
      <c r="N1929" t="s">
        <v>98</v>
      </c>
      <c r="O1929" t="b">
        <v>0</v>
      </c>
      <c r="P1929">
        <v>2021</v>
      </c>
      <c r="Q1929" t="s">
        <v>10174</v>
      </c>
      <c r="R1929">
        <v>18</v>
      </c>
      <c r="S1929" t="s">
        <v>10167</v>
      </c>
      <c r="T1929">
        <v>14</v>
      </c>
    </row>
    <row r="1930" spans="1:20">
      <c r="A1930" s="20">
        <v>1928</v>
      </c>
      <c r="B1930" t="s">
        <v>6000</v>
      </c>
      <c r="C1930" t="s">
        <v>42</v>
      </c>
      <c r="D1930" t="s">
        <v>215</v>
      </c>
      <c r="E1930" t="s">
        <v>216</v>
      </c>
      <c r="F1930" t="s">
        <v>2449</v>
      </c>
      <c r="G1930" t="s">
        <v>6001</v>
      </c>
      <c r="H1930" t="s">
        <v>11548</v>
      </c>
      <c r="I1930" s="14">
        <v>44426.599652777782</v>
      </c>
      <c r="J1930" t="s">
        <v>96</v>
      </c>
      <c r="K1930" t="s">
        <v>114</v>
      </c>
      <c r="L1930" t="s">
        <v>98</v>
      </c>
      <c r="M1930" t="s">
        <v>5392</v>
      </c>
      <c r="N1930" t="s">
        <v>98</v>
      </c>
      <c r="O1930" t="b">
        <v>0</v>
      </c>
      <c r="P1930">
        <v>2021</v>
      </c>
      <c r="Q1930" t="s">
        <v>10174</v>
      </c>
      <c r="R1930">
        <v>18</v>
      </c>
      <c r="S1930" t="s">
        <v>10167</v>
      </c>
      <c r="T1930">
        <v>14</v>
      </c>
    </row>
    <row r="1931" spans="1:20">
      <c r="A1931" s="20">
        <v>1929</v>
      </c>
      <c r="B1931" t="s">
        <v>6002</v>
      </c>
      <c r="C1931" t="s">
        <v>42</v>
      </c>
      <c r="D1931" t="s">
        <v>375</v>
      </c>
      <c r="E1931" t="s">
        <v>376</v>
      </c>
      <c r="F1931" t="s">
        <v>2822</v>
      </c>
      <c r="G1931" t="s">
        <v>6003</v>
      </c>
      <c r="H1931" t="s">
        <v>11549</v>
      </c>
      <c r="I1931" s="14">
        <v>44426.621967592589</v>
      </c>
      <c r="J1931" t="s">
        <v>96</v>
      </c>
      <c r="K1931" t="s">
        <v>114</v>
      </c>
      <c r="L1931" t="s">
        <v>98</v>
      </c>
      <c r="M1931" t="s">
        <v>6004</v>
      </c>
      <c r="N1931" t="s">
        <v>98</v>
      </c>
      <c r="O1931" t="b">
        <v>0</v>
      </c>
      <c r="P1931">
        <v>2021</v>
      </c>
      <c r="Q1931" t="s">
        <v>10174</v>
      </c>
      <c r="R1931">
        <v>18</v>
      </c>
      <c r="S1931" t="s">
        <v>10167</v>
      </c>
      <c r="T1931">
        <v>14</v>
      </c>
    </row>
    <row r="1932" spans="1:20">
      <c r="A1932" s="20">
        <v>1930</v>
      </c>
      <c r="B1932" t="s">
        <v>6005</v>
      </c>
      <c r="C1932" t="s">
        <v>42</v>
      </c>
      <c r="D1932" t="s">
        <v>215</v>
      </c>
      <c r="E1932" t="s">
        <v>216</v>
      </c>
      <c r="F1932" t="s">
        <v>1630</v>
      </c>
      <c r="G1932" t="s">
        <v>5207</v>
      </c>
      <c r="H1932" t="s">
        <v>11361</v>
      </c>
      <c r="I1932" s="14">
        <v>44426.624976851846</v>
      </c>
      <c r="J1932" t="s">
        <v>96</v>
      </c>
      <c r="K1932" t="s">
        <v>97</v>
      </c>
      <c r="L1932" t="s">
        <v>98</v>
      </c>
      <c r="M1932" t="s">
        <v>4024</v>
      </c>
      <c r="N1932" t="s">
        <v>98</v>
      </c>
      <c r="O1932" t="b">
        <v>0</v>
      </c>
      <c r="P1932">
        <v>2021</v>
      </c>
      <c r="Q1932" t="s">
        <v>10174</v>
      </c>
      <c r="R1932">
        <v>18</v>
      </c>
      <c r="S1932" t="s">
        <v>10167</v>
      </c>
      <c r="T1932">
        <v>14</v>
      </c>
    </row>
    <row r="1933" spans="1:20">
      <c r="A1933" s="20">
        <v>1931</v>
      </c>
      <c r="B1933" t="s">
        <v>6006</v>
      </c>
      <c r="C1933" t="s">
        <v>44</v>
      </c>
      <c r="D1933" t="s">
        <v>738</v>
      </c>
      <c r="E1933" t="s">
        <v>739</v>
      </c>
      <c r="F1933" t="s">
        <v>6007</v>
      </c>
      <c r="G1933" t="s">
        <v>6008</v>
      </c>
      <c r="H1933" t="s">
        <v>11550</v>
      </c>
      <c r="I1933" s="14">
        <v>44426.657789351862</v>
      </c>
      <c r="J1933" t="s">
        <v>96</v>
      </c>
      <c r="K1933" t="s">
        <v>114</v>
      </c>
      <c r="L1933" t="s">
        <v>98</v>
      </c>
      <c r="M1933" t="s">
        <v>5392</v>
      </c>
      <c r="N1933" t="s">
        <v>98</v>
      </c>
      <c r="O1933" t="b">
        <v>0</v>
      </c>
      <c r="P1933">
        <v>2021</v>
      </c>
      <c r="Q1933" t="s">
        <v>10174</v>
      </c>
      <c r="R1933">
        <v>18</v>
      </c>
      <c r="S1933" t="s">
        <v>10167</v>
      </c>
      <c r="T1933">
        <v>15</v>
      </c>
    </row>
    <row r="1934" spans="1:20">
      <c r="A1934" s="20">
        <v>1932</v>
      </c>
      <c r="B1934" t="s">
        <v>6009</v>
      </c>
      <c r="C1934" t="s">
        <v>42</v>
      </c>
      <c r="D1934" t="s">
        <v>215</v>
      </c>
      <c r="E1934" t="s">
        <v>216</v>
      </c>
      <c r="F1934" t="s">
        <v>1837</v>
      </c>
      <c r="G1934" t="s">
        <v>6010</v>
      </c>
      <c r="H1934" t="s">
        <v>11551</v>
      </c>
      <c r="I1934" s="14">
        <v>44426.654756944437</v>
      </c>
      <c r="J1934" t="s">
        <v>96</v>
      </c>
      <c r="K1934" t="s">
        <v>97</v>
      </c>
      <c r="L1934" t="s">
        <v>98</v>
      </c>
      <c r="M1934" t="s">
        <v>6011</v>
      </c>
      <c r="N1934" t="s">
        <v>98</v>
      </c>
      <c r="O1934" t="b">
        <v>0</v>
      </c>
      <c r="P1934">
        <v>2021</v>
      </c>
      <c r="Q1934" t="s">
        <v>10174</v>
      </c>
      <c r="R1934">
        <v>18</v>
      </c>
      <c r="S1934" t="s">
        <v>10167</v>
      </c>
      <c r="T1934">
        <v>15</v>
      </c>
    </row>
    <row r="1935" spans="1:20">
      <c r="A1935" s="20">
        <v>1933</v>
      </c>
      <c r="B1935" t="s">
        <v>6012</v>
      </c>
      <c r="C1935" t="s">
        <v>36</v>
      </c>
      <c r="D1935" t="s">
        <v>37</v>
      </c>
      <c r="E1935" t="s">
        <v>133</v>
      </c>
      <c r="F1935" t="s">
        <v>491</v>
      </c>
      <c r="G1935" t="s">
        <v>6013</v>
      </c>
      <c r="H1935" t="s">
        <v>11552</v>
      </c>
      <c r="I1935" s="14">
        <v>44426.660439814812</v>
      </c>
      <c r="J1935" t="s">
        <v>96</v>
      </c>
      <c r="K1935" t="s">
        <v>97</v>
      </c>
      <c r="L1935" t="s">
        <v>107</v>
      </c>
      <c r="M1935" t="s">
        <v>6014</v>
      </c>
      <c r="N1935" t="s">
        <v>107</v>
      </c>
      <c r="O1935" t="b">
        <v>0</v>
      </c>
      <c r="P1935">
        <v>2021</v>
      </c>
      <c r="Q1935" t="s">
        <v>10174</v>
      </c>
      <c r="R1935">
        <v>18</v>
      </c>
      <c r="S1935" t="s">
        <v>10167</v>
      </c>
      <c r="T1935">
        <v>15</v>
      </c>
    </row>
    <row r="1936" spans="1:20">
      <c r="A1936" s="20">
        <v>1934</v>
      </c>
      <c r="B1936" t="s">
        <v>6015</v>
      </c>
      <c r="C1936" t="s">
        <v>42</v>
      </c>
      <c r="D1936" t="s">
        <v>92</v>
      </c>
      <c r="E1936" t="s">
        <v>186</v>
      </c>
      <c r="F1936" t="s">
        <v>1041</v>
      </c>
      <c r="G1936" t="s">
        <v>6016</v>
      </c>
      <c r="H1936" t="s">
        <v>11553</v>
      </c>
      <c r="I1936" s="14">
        <v>44426.671388888892</v>
      </c>
      <c r="J1936" t="s">
        <v>96</v>
      </c>
      <c r="K1936" t="s">
        <v>114</v>
      </c>
      <c r="L1936" t="s">
        <v>98</v>
      </c>
      <c r="M1936" t="s">
        <v>6017</v>
      </c>
      <c r="N1936" t="s">
        <v>98</v>
      </c>
      <c r="O1936" t="b">
        <v>0</v>
      </c>
      <c r="P1936">
        <v>2021</v>
      </c>
      <c r="Q1936" t="s">
        <v>10174</v>
      </c>
      <c r="R1936">
        <v>18</v>
      </c>
      <c r="S1936" t="s">
        <v>10167</v>
      </c>
      <c r="T1936">
        <v>16</v>
      </c>
    </row>
    <row r="1937" spans="1:20">
      <c r="A1937" s="20">
        <v>1935</v>
      </c>
      <c r="B1937" t="s">
        <v>6018</v>
      </c>
      <c r="C1937" t="s">
        <v>44</v>
      </c>
      <c r="D1937" t="s">
        <v>375</v>
      </c>
      <c r="E1937" t="s">
        <v>376</v>
      </c>
      <c r="F1937" t="s">
        <v>4718</v>
      </c>
      <c r="G1937" t="s">
        <v>162</v>
      </c>
      <c r="H1937" t="s">
        <v>10203</v>
      </c>
      <c r="I1937" s="14">
        <v>44426.682395833333</v>
      </c>
      <c r="J1937" t="s">
        <v>96</v>
      </c>
      <c r="K1937" t="s">
        <v>97</v>
      </c>
      <c r="L1937" t="s">
        <v>98</v>
      </c>
      <c r="M1937" t="s">
        <v>6019</v>
      </c>
      <c r="N1937" t="s">
        <v>98</v>
      </c>
      <c r="O1937" t="b">
        <v>0</v>
      </c>
      <c r="P1937">
        <v>2021</v>
      </c>
      <c r="Q1937" t="s">
        <v>10174</v>
      </c>
      <c r="R1937">
        <v>18</v>
      </c>
      <c r="S1937" t="s">
        <v>10167</v>
      </c>
      <c r="T1937">
        <v>16</v>
      </c>
    </row>
    <row r="1938" spans="1:20">
      <c r="A1938" s="20">
        <v>1936</v>
      </c>
      <c r="B1938" t="s">
        <v>6020</v>
      </c>
      <c r="C1938" t="s">
        <v>44</v>
      </c>
      <c r="D1938" t="s">
        <v>375</v>
      </c>
      <c r="E1938" t="s">
        <v>376</v>
      </c>
      <c r="F1938" t="s">
        <v>5646</v>
      </c>
      <c r="G1938" t="s">
        <v>1617</v>
      </c>
      <c r="H1938" t="s">
        <v>10553</v>
      </c>
      <c r="I1938" s="14">
        <v>44426.684502314813</v>
      </c>
      <c r="J1938" t="s">
        <v>96</v>
      </c>
      <c r="K1938" t="s">
        <v>114</v>
      </c>
      <c r="L1938" t="s">
        <v>98</v>
      </c>
      <c r="M1938" t="s">
        <v>3909</v>
      </c>
      <c r="N1938" t="s">
        <v>98</v>
      </c>
      <c r="O1938" t="b">
        <v>0</v>
      </c>
      <c r="P1938">
        <v>2021</v>
      </c>
      <c r="Q1938" t="s">
        <v>10174</v>
      </c>
      <c r="R1938">
        <v>18</v>
      </c>
      <c r="S1938" t="s">
        <v>10167</v>
      </c>
      <c r="T1938">
        <v>16</v>
      </c>
    </row>
    <row r="1939" spans="1:20">
      <c r="A1939" s="20">
        <v>1937</v>
      </c>
      <c r="B1939" t="s">
        <v>6021</v>
      </c>
      <c r="C1939" t="s">
        <v>28</v>
      </c>
      <c r="D1939" t="s">
        <v>28</v>
      </c>
      <c r="E1939" t="s">
        <v>111</v>
      </c>
      <c r="F1939" t="s">
        <v>1078</v>
      </c>
      <c r="G1939" t="s">
        <v>6022</v>
      </c>
      <c r="H1939" t="s">
        <v>11554</v>
      </c>
      <c r="I1939" s="14">
        <v>44426.753553240742</v>
      </c>
      <c r="J1939" t="s">
        <v>96</v>
      </c>
      <c r="K1939" t="s">
        <v>114</v>
      </c>
      <c r="L1939" t="s">
        <v>98</v>
      </c>
      <c r="M1939" t="s">
        <v>6023</v>
      </c>
      <c r="N1939" t="s">
        <v>98</v>
      </c>
      <c r="O1939" t="b">
        <v>0</v>
      </c>
      <c r="P1939">
        <v>2021</v>
      </c>
      <c r="Q1939" t="s">
        <v>10174</v>
      </c>
      <c r="R1939">
        <v>18</v>
      </c>
      <c r="S1939" t="s">
        <v>10167</v>
      </c>
      <c r="T1939">
        <v>18</v>
      </c>
    </row>
    <row r="1940" spans="1:20">
      <c r="A1940" s="20">
        <v>1938</v>
      </c>
      <c r="B1940" t="s">
        <v>6024</v>
      </c>
      <c r="C1940" t="s">
        <v>28</v>
      </c>
      <c r="D1940" t="s">
        <v>28</v>
      </c>
      <c r="E1940" t="s">
        <v>111</v>
      </c>
      <c r="F1940" t="s">
        <v>1653</v>
      </c>
      <c r="G1940" t="s">
        <v>6025</v>
      </c>
      <c r="H1940" t="s">
        <v>11555</v>
      </c>
      <c r="I1940" s="14">
        <v>44426.766493055547</v>
      </c>
      <c r="J1940" t="s">
        <v>96</v>
      </c>
      <c r="K1940" t="s">
        <v>97</v>
      </c>
      <c r="L1940" t="s">
        <v>98</v>
      </c>
      <c r="M1940" t="s">
        <v>6026</v>
      </c>
      <c r="N1940" t="s">
        <v>98</v>
      </c>
      <c r="O1940" t="b">
        <v>0</v>
      </c>
      <c r="P1940">
        <v>2021</v>
      </c>
      <c r="Q1940" t="s">
        <v>10174</v>
      </c>
      <c r="R1940">
        <v>18</v>
      </c>
      <c r="S1940" t="s">
        <v>10167</v>
      </c>
      <c r="T1940">
        <v>18</v>
      </c>
    </row>
    <row r="1941" spans="1:20">
      <c r="A1941" s="20">
        <v>1939</v>
      </c>
      <c r="B1941" t="s">
        <v>6027</v>
      </c>
      <c r="C1941" t="s">
        <v>42</v>
      </c>
      <c r="D1941" t="s">
        <v>215</v>
      </c>
      <c r="E1941" t="s">
        <v>216</v>
      </c>
      <c r="F1941" t="s">
        <v>5774</v>
      </c>
      <c r="G1941" t="s">
        <v>5457</v>
      </c>
      <c r="H1941" t="s">
        <v>11422</v>
      </c>
      <c r="I1941" s="14">
        <v>44426.834583333337</v>
      </c>
      <c r="J1941" t="s">
        <v>96</v>
      </c>
      <c r="K1941" t="s">
        <v>97</v>
      </c>
      <c r="L1941" t="s">
        <v>98</v>
      </c>
      <c r="M1941" t="s">
        <v>6028</v>
      </c>
      <c r="N1941" t="s">
        <v>98</v>
      </c>
      <c r="O1941" t="b">
        <v>0</v>
      </c>
      <c r="P1941">
        <v>2021</v>
      </c>
      <c r="Q1941" t="s">
        <v>10174</v>
      </c>
      <c r="R1941">
        <v>18</v>
      </c>
      <c r="S1941" t="s">
        <v>10167</v>
      </c>
      <c r="T1941">
        <v>20</v>
      </c>
    </row>
    <row r="1942" spans="1:20">
      <c r="A1942" s="20">
        <v>1940</v>
      </c>
      <c r="B1942" t="s">
        <v>6029</v>
      </c>
      <c r="C1942" t="s">
        <v>44</v>
      </c>
      <c r="D1942" t="s">
        <v>738</v>
      </c>
      <c r="E1942" t="s">
        <v>739</v>
      </c>
      <c r="F1942" t="s">
        <v>4330</v>
      </c>
      <c r="G1942" t="s">
        <v>6030</v>
      </c>
      <c r="H1942" t="s">
        <v>11556</v>
      </c>
      <c r="I1942" s="14">
        <v>44427.383668981478</v>
      </c>
      <c r="J1942" t="s">
        <v>96</v>
      </c>
      <c r="K1942" t="s">
        <v>114</v>
      </c>
      <c r="L1942" t="s">
        <v>98</v>
      </c>
      <c r="M1942" t="s">
        <v>6031</v>
      </c>
      <c r="N1942" t="s">
        <v>98</v>
      </c>
      <c r="O1942" t="b">
        <v>0</v>
      </c>
      <c r="P1942">
        <v>2021</v>
      </c>
      <c r="Q1942" t="s">
        <v>10174</v>
      </c>
      <c r="R1942">
        <v>19</v>
      </c>
      <c r="S1942" t="s">
        <v>10168</v>
      </c>
      <c r="T1942">
        <v>9</v>
      </c>
    </row>
    <row r="1943" spans="1:20">
      <c r="A1943" s="20">
        <v>1941</v>
      </c>
      <c r="B1943" t="s">
        <v>6032</v>
      </c>
      <c r="C1943" t="s">
        <v>42</v>
      </c>
      <c r="D1943" t="s">
        <v>215</v>
      </c>
      <c r="E1943" t="s">
        <v>216</v>
      </c>
      <c r="F1943" t="s">
        <v>1399</v>
      </c>
      <c r="G1943" t="s">
        <v>1284</v>
      </c>
      <c r="H1943" t="s">
        <v>10472</v>
      </c>
      <c r="I1943" s="14">
        <v>44427.392500000002</v>
      </c>
      <c r="J1943" t="s">
        <v>96</v>
      </c>
      <c r="K1943" t="s">
        <v>114</v>
      </c>
      <c r="L1943" t="s">
        <v>98</v>
      </c>
      <c r="M1943" t="s">
        <v>4024</v>
      </c>
      <c r="N1943" t="s">
        <v>98</v>
      </c>
      <c r="O1943" t="b">
        <v>0</v>
      </c>
      <c r="P1943">
        <v>2021</v>
      </c>
      <c r="Q1943" t="s">
        <v>10174</v>
      </c>
      <c r="R1943">
        <v>19</v>
      </c>
      <c r="S1943" t="s">
        <v>10168</v>
      </c>
      <c r="T1943">
        <v>9</v>
      </c>
    </row>
    <row r="1944" spans="1:20">
      <c r="A1944" s="20">
        <v>1942</v>
      </c>
      <c r="B1944" t="s">
        <v>6033</v>
      </c>
      <c r="C1944" t="s">
        <v>44</v>
      </c>
      <c r="D1944" t="s">
        <v>375</v>
      </c>
      <c r="E1944" t="s">
        <v>376</v>
      </c>
      <c r="F1944" t="s">
        <v>1403</v>
      </c>
      <c r="G1944" t="s">
        <v>6034</v>
      </c>
      <c r="H1944" t="s">
        <v>11557</v>
      </c>
      <c r="I1944" s="14">
        <v>44427.41202546296</v>
      </c>
      <c r="J1944" t="s">
        <v>96</v>
      </c>
      <c r="K1944" t="s">
        <v>114</v>
      </c>
      <c r="L1944" t="s">
        <v>98</v>
      </c>
      <c r="M1944" t="s">
        <v>6035</v>
      </c>
      <c r="N1944" t="s">
        <v>98</v>
      </c>
      <c r="O1944" t="b">
        <v>0</v>
      </c>
      <c r="P1944">
        <v>2021</v>
      </c>
      <c r="Q1944" t="s">
        <v>10174</v>
      </c>
      <c r="R1944">
        <v>19</v>
      </c>
      <c r="S1944" t="s">
        <v>10168</v>
      </c>
      <c r="T1944">
        <v>9</v>
      </c>
    </row>
    <row r="1945" spans="1:20">
      <c r="A1945" s="20">
        <v>1943</v>
      </c>
      <c r="B1945" t="s">
        <v>6036</v>
      </c>
      <c r="C1945" t="s">
        <v>35</v>
      </c>
      <c r="D1945" t="s">
        <v>180</v>
      </c>
      <c r="E1945" t="s">
        <v>181</v>
      </c>
      <c r="F1945" t="s">
        <v>380</v>
      </c>
      <c r="G1945" t="s">
        <v>2440</v>
      </c>
      <c r="H1945" t="s">
        <v>10743</v>
      </c>
      <c r="I1945" s="14">
        <v>44427.411666666667</v>
      </c>
      <c r="J1945" t="s">
        <v>96</v>
      </c>
      <c r="K1945" t="s">
        <v>97</v>
      </c>
      <c r="L1945" t="s">
        <v>109</v>
      </c>
      <c r="M1945" t="s">
        <v>6037</v>
      </c>
      <c r="N1945" t="s">
        <v>109</v>
      </c>
      <c r="O1945" t="b">
        <v>0</v>
      </c>
      <c r="P1945">
        <v>2021</v>
      </c>
      <c r="Q1945" t="s">
        <v>10174</v>
      </c>
      <c r="R1945">
        <v>19</v>
      </c>
      <c r="S1945" t="s">
        <v>10168</v>
      </c>
      <c r="T1945">
        <v>9</v>
      </c>
    </row>
    <row r="1946" spans="1:20">
      <c r="A1946" s="20">
        <v>1944</v>
      </c>
      <c r="B1946" t="s">
        <v>6038</v>
      </c>
      <c r="C1946" t="s">
        <v>42</v>
      </c>
      <c r="D1946" t="s">
        <v>215</v>
      </c>
      <c r="E1946" t="s">
        <v>216</v>
      </c>
      <c r="F1946" t="s">
        <v>636</v>
      </c>
      <c r="G1946" t="s">
        <v>5387</v>
      </c>
      <c r="H1946" t="s">
        <v>11404</v>
      </c>
      <c r="I1946" s="14">
        <v>44427.470682870371</v>
      </c>
      <c r="J1946" t="s">
        <v>96</v>
      </c>
      <c r="K1946" t="s">
        <v>97</v>
      </c>
      <c r="L1946" t="s">
        <v>98</v>
      </c>
      <c r="M1946" t="s">
        <v>3538</v>
      </c>
      <c r="N1946" t="s">
        <v>98</v>
      </c>
      <c r="O1946" t="b">
        <v>0</v>
      </c>
      <c r="P1946">
        <v>2021</v>
      </c>
      <c r="Q1946" t="s">
        <v>10174</v>
      </c>
      <c r="R1946">
        <v>19</v>
      </c>
      <c r="S1946" t="s">
        <v>10168</v>
      </c>
      <c r="T1946">
        <v>11</v>
      </c>
    </row>
    <row r="1947" spans="1:20">
      <c r="A1947" s="20">
        <v>1945</v>
      </c>
      <c r="B1947" t="s">
        <v>6039</v>
      </c>
      <c r="C1947" t="s">
        <v>35</v>
      </c>
      <c r="D1947" t="s">
        <v>180</v>
      </c>
      <c r="E1947" t="s">
        <v>181</v>
      </c>
      <c r="F1947" t="s">
        <v>204</v>
      </c>
      <c r="G1947" t="s">
        <v>6040</v>
      </c>
      <c r="H1947" t="s">
        <v>11558</v>
      </c>
      <c r="I1947" s="14">
        <v>44427.490555555552</v>
      </c>
      <c r="J1947" t="s">
        <v>96</v>
      </c>
      <c r="K1947" t="s">
        <v>97</v>
      </c>
      <c r="L1947" t="s">
        <v>109</v>
      </c>
      <c r="M1947" t="s">
        <v>6041</v>
      </c>
      <c r="N1947" t="s">
        <v>109</v>
      </c>
      <c r="O1947" t="b">
        <v>0</v>
      </c>
      <c r="P1947">
        <v>2021</v>
      </c>
      <c r="Q1947" t="s">
        <v>10174</v>
      </c>
      <c r="R1947">
        <v>19</v>
      </c>
      <c r="S1947" t="s">
        <v>10168</v>
      </c>
      <c r="T1947">
        <v>11</v>
      </c>
    </row>
    <row r="1948" spans="1:20">
      <c r="A1948" s="20">
        <v>1946</v>
      </c>
      <c r="B1948" t="s">
        <v>6042</v>
      </c>
      <c r="C1948" t="s">
        <v>42</v>
      </c>
      <c r="D1948" t="s">
        <v>215</v>
      </c>
      <c r="E1948" t="s">
        <v>216</v>
      </c>
      <c r="F1948" t="s">
        <v>6043</v>
      </c>
      <c r="G1948" t="s">
        <v>6030</v>
      </c>
      <c r="H1948" t="s">
        <v>11556</v>
      </c>
      <c r="I1948" s="14">
        <v>44427.55777777778</v>
      </c>
      <c r="J1948" t="s">
        <v>96</v>
      </c>
      <c r="K1948" t="s">
        <v>114</v>
      </c>
      <c r="L1948" t="s">
        <v>98</v>
      </c>
      <c r="M1948" t="s">
        <v>4024</v>
      </c>
      <c r="N1948" t="s">
        <v>98</v>
      </c>
      <c r="O1948" t="b">
        <v>0</v>
      </c>
      <c r="P1948">
        <v>2021</v>
      </c>
      <c r="Q1948" t="s">
        <v>10174</v>
      </c>
      <c r="R1948">
        <v>19</v>
      </c>
      <c r="S1948" t="s">
        <v>10168</v>
      </c>
      <c r="T1948">
        <v>13</v>
      </c>
    </row>
    <row r="1949" spans="1:20">
      <c r="A1949" s="20">
        <v>1947</v>
      </c>
      <c r="B1949" t="s">
        <v>6044</v>
      </c>
      <c r="C1949" t="s">
        <v>42</v>
      </c>
      <c r="D1949" t="s">
        <v>215</v>
      </c>
      <c r="E1949" t="s">
        <v>216</v>
      </c>
      <c r="F1949" t="s">
        <v>1754</v>
      </c>
      <c r="G1949" t="s">
        <v>5207</v>
      </c>
      <c r="H1949" t="s">
        <v>11361</v>
      </c>
      <c r="I1949" s="14">
        <v>44427.530266203707</v>
      </c>
      <c r="J1949" t="s">
        <v>96</v>
      </c>
      <c r="K1949" t="s">
        <v>97</v>
      </c>
      <c r="L1949" t="s">
        <v>98</v>
      </c>
      <c r="M1949" t="s">
        <v>5392</v>
      </c>
      <c r="N1949" t="s">
        <v>98</v>
      </c>
      <c r="O1949" t="b">
        <v>0</v>
      </c>
      <c r="P1949">
        <v>2021</v>
      </c>
      <c r="Q1949" t="s">
        <v>10174</v>
      </c>
      <c r="R1949">
        <v>19</v>
      </c>
      <c r="S1949" t="s">
        <v>10168</v>
      </c>
      <c r="T1949">
        <v>12</v>
      </c>
    </row>
    <row r="1950" spans="1:20">
      <c r="A1950" s="20">
        <v>1948</v>
      </c>
      <c r="B1950" t="s">
        <v>6045</v>
      </c>
      <c r="C1950" t="s">
        <v>42</v>
      </c>
      <c r="D1950" t="s">
        <v>215</v>
      </c>
      <c r="E1950" t="s">
        <v>216</v>
      </c>
      <c r="F1950" t="s">
        <v>2331</v>
      </c>
      <c r="G1950" t="s">
        <v>5412</v>
      </c>
      <c r="H1950" t="s">
        <v>11410</v>
      </c>
      <c r="I1950" s="14">
        <v>44427.541932870372</v>
      </c>
      <c r="J1950" t="s">
        <v>96</v>
      </c>
      <c r="K1950" t="s">
        <v>97</v>
      </c>
      <c r="L1950" t="s">
        <v>98</v>
      </c>
      <c r="M1950" t="s">
        <v>6046</v>
      </c>
      <c r="N1950" t="s">
        <v>98</v>
      </c>
      <c r="O1950" t="b">
        <v>0</v>
      </c>
      <c r="P1950">
        <v>2021</v>
      </c>
      <c r="Q1950" t="s">
        <v>10174</v>
      </c>
      <c r="R1950">
        <v>19</v>
      </c>
      <c r="S1950" t="s">
        <v>10168</v>
      </c>
      <c r="T1950">
        <v>13</v>
      </c>
    </row>
    <row r="1951" spans="1:20">
      <c r="A1951" s="20">
        <v>1949</v>
      </c>
      <c r="B1951" t="s">
        <v>6047</v>
      </c>
      <c r="C1951" t="s">
        <v>42</v>
      </c>
      <c r="D1951" t="s">
        <v>215</v>
      </c>
      <c r="E1951" t="s">
        <v>216</v>
      </c>
      <c r="F1951" t="s">
        <v>5990</v>
      </c>
      <c r="G1951" t="s">
        <v>6048</v>
      </c>
      <c r="H1951" t="s">
        <v>11559</v>
      </c>
      <c r="I1951" s="14">
        <v>44427.552546296298</v>
      </c>
      <c r="J1951" t="s">
        <v>96</v>
      </c>
      <c r="K1951" t="s">
        <v>97</v>
      </c>
      <c r="L1951" t="s">
        <v>98</v>
      </c>
      <c r="M1951" t="s">
        <v>5392</v>
      </c>
      <c r="N1951" t="s">
        <v>98</v>
      </c>
      <c r="O1951" t="b">
        <v>0</v>
      </c>
      <c r="P1951">
        <v>2021</v>
      </c>
      <c r="Q1951" t="s">
        <v>10174</v>
      </c>
      <c r="R1951">
        <v>19</v>
      </c>
      <c r="S1951" t="s">
        <v>10168</v>
      </c>
      <c r="T1951">
        <v>13</v>
      </c>
    </row>
    <row r="1952" spans="1:20">
      <c r="A1952" s="20">
        <v>1950</v>
      </c>
      <c r="B1952" t="s">
        <v>6049</v>
      </c>
      <c r="C1952" t="s">
        <v>42</v>
      </c>
      <c r="D1952" t="s">
        <v>215</v>
      </c>
      <c r="E1952" t="s">
        <v>216</v>
      </c>
      <c r="F1952" t="s">
        <v>5204</v>
      </c>
      <c r="G1952" t="s">
        <v>1284</v>
      </c>
      <c r="H1952" t="s">
        <v>10472</v>
      </c>
      <c r="I1952" s="14">
        <v>44427.55609953704</v>
      </c>
      <c r="J1952" t="s">
        <v>96</v>
      </c>
      <c r="K1952" t="s">
        <v>114</v>
      </c>
      <c r="L1952" t="s">
        <v>98</v>
      </c>
      <c r="M1952" t="s">
        <v>6050</v>
      </c>
      <c r="N1952" t="s">
        <v>98</v>
      </c>
      <c r="O1952" t="b">
        <v>0</v>
      </c>
      <c r="P1952">
        <v>2021</v>
      </c>
      <c r="Q1952" t="s">
        <v>10174</v>
      </c>
      <c r="R1952">
        <v>19</v>
      </c>
      <c r="S1952" t="s">
        <v>10168</v>
      </c>
      <c r="T1952">
        <v>13</v>
      </c>
    </row>
    <row r="1953" spans="1:20">
      <c r="A1953" s="20">
        <v>1951</v>
      </c>
      <c r="B1953" t="s">
        <v>6051</v>
      </c>
      <c r="C1953" t="s">
        <v>42</v>
      </c>
      <c r="D1953" t="s">
        <v>215</v>
      </c>
      <c r="E1953" t="s">
        <v>216</v>
      </c>
      <c r="F1953" t="s">
        <v>2921</v>
      </c>
      <c r="G1953" t="s">
        <v>1092</v>
      </c>
      <c r="H1953" t="s">
        <v>10425</v>
      </c>
      <c r="I1953" s="14">
        <v>44427.566157407397</v>
      </c>
      <c r="J1953" t="s">
        <v>96</v>
      </c>
      <c r="K1953" t="s">
        <v>97</v>
      </c>
      <c r="L1953" t="s">
        <v>98</v>
      </c>
      <c r="M1953" t="s">
        <v>6052</v>
      </c>
      <c r="N1953" t="s">
        <v>98</v>
      </c>
      <c r="O1953" t="b">
        <v>0</v>
      </c>
      <c r="P1953">
        <v>2021</v>
      </c>
      <c r="Q1953" t="s">
        <v>10174</v>
      </c>
      <c r="R1953">
        <v>19</v>
      </c>
      <c r="S1953" t="s">
        <v>10168</v>
      </c>
      <c r="T1953">
        <v>13</v>
      </c>
    </row>
    <row r="1954" spans="1:20">
      <c r="A1954" s="20">
        <v>1952</v>
      </c>
      <c r="B1954" t="s">
        <v>6053</v>
      </c>
      <c r="C1954" t="s">
        <v>42</v>
      </c>
      <c r="D1954" t="s">
        <v>215</v>
      </c>
      <c r="E1954" t="s">
        <v>216</v>
      </c>
      <c r="F1954" t="s">
        <v>5204</v>
      </c>
      <c r="G1954" t="s">
        <v>4082</v>
      </c>
      <c r="H1954" t="s">
        <v>11107</v>
      </c>
      <c r="I1954" s="14">
        <v>44427.580891203703</v>
      </c>
      <c r="J1954" t="s">
        <v>96</v>
      </c>
      <c r="K1954" t="s">
        <v>97</v>
      </c>
      <c r="L1954" t="s">
        <v>98</v>
      </c>
      <c r="M1954" t="s">
        <v>4024</v>
      </c>
      <c r="N1954" t="s">
        <v>98</v>
      </c>
      <c r="O1954" t="b">
        <v>0</v>
      </c>
      <c r="P1954">
        <v>2021</v>
      </c>
      <c r="Q1954" t="s">
        <v>10174</v>
      </c>
      <c r="R1954">
        <v>19</v>
      </c>
      <c r="S1954" t="s">
        <v>10168</v>
      </c>
      <c r="T1954">
        <v>13</v>
      </c>
    </row>
    <row r="1955" spans="1:20">
      <c r="A1955" s="20">
        <v>1953</v>
      </c>
      <c r="B1955" t="s">
        <v>6054</v>
      </c>
      <c r="C1955" t="s">
        <v>44</v>
      </c>
      <c r="D1955" t="s">
        <v>375</v>
      </c>
      <c r="E1955" t="s">
        <v>376</v>
      </c>
      <c r="F1955" t="s">
        <v>249</v>
      </c>
      <c r="G1955" t="s">
        <v>1617</v>
      </c>
      <c r="H1955" t="s">
        <v>10553</v>
      </c>
      <c r="I1955" s="14">
        <v>44427.671516203707</v>
      </c>
      <c r="J1955" t="s">
        <v>96</v>
      </c>
      <c r="K1955" t="s">
        <v>114</v>
      </c>
      <c r="L1955" t="s">
        <v>98</v>
      </c>
      <c r="M1955" t="s">
        <v>6055</v>
      </c>
      <c r="N1955" t="s">
        <v>98</v>
      </c>
      <c r="O1955" t="b">
        <v>0</v>
      </c>
      <c r="P1955">
        <v>2021</v>
      </c>
      <c r="Q1955" t="s">
        <v>10174</v>
      </c>
      <c r="R1955">
        <v>19</v>
      </c>
      <c r="S1955" t="s">
        <v>10168</v>
      </c>
      <c r="T1955">
        <v>16</v>
      </c>
    </row>
    <row r="1956" spans="1:20">
      <c r="A1956" s="20">
        <v>1954</v>
      </c>
      <c r="B1956" t="s">
        <v>6056</v>
      </c>
      <c r="C1956" t="s">
        <v>56</v>
      </c>
      <c r="D1956" t="s">
        <v>153</v>
      </c>
      <c r="E1956" t="s">
        <v>154</v>
      </c>
      <c r="F1956" t="s">
        <v>130</v>
      </c>
      <c r="G1956" t="s">
        <v>6057</v>
      </c>
      <c r="H1956" t="s">
        <v>11560</v>
      </c>
      <c r="I1956" s="14">
        <v>44427.711655092593</v>
      </c>
      <c r="J1956" t="s">
        <v>96</v>
      </c>
      <c r="K1956" t="s">
        <v>97</v>
      </c>
      <c r="L1956" t="s">
        <v>98</v>
      </c>
      <c r="M1956" t="s">
        <v>6058</v>
      </c>
      <c r="N1956" t="s">
        <v>98</v>
      </c>
      <c r="O1956" t="b">
        <v>0</v>
      </c>
      <c r="P1956">
        <v>2021</v>
      </c>
      <c r="Q1956" t="s">
        <v>10174</v>
      </c>
      <c r="R1956">
        <v>19</v>
      </c>
      <c r="S1956" t="s">
        <v>10168</v>
      </c>
      <c r="T1956">
        <v>17</v>
      </c>
    </row>
    <row r="1957" spans="1:20">
      <c r="A1957" s="20">
        <v>1955</v>
      </c>
      <c r="B1957" t="s">
        <v>6059</v>
      </c>
      <c r="C1957" t="s">
        <v>42</v>
      </c>
      <c r="D1957" t="s">
        <v>215</v>
      </c>
      <c r="E1957" t="s">
        <v>216</v>
      </c>
      <c r="F1957" t="s">
        <v>3959</v>
      </c>
      <c r="G1957" t="s">
        <v>6060</v>
      </c>
      <c r="H1957" t="s">
        <v>11561</v>
      </c>
      <c r="I1957" s="14">
        <v>44427.721886574072</v>
      </c>
      <c r="J1957" t="s">
        <v>96</v>
      </c>
      <c r="K1957" t="s">
        <v>97</v>
      </c>
      <c r="L1957" t="s">
        <v>98</v>
      </c>
      <c r="M1957" t="s">
        <v>6061</v>
      </c>
      <c r="N1957" t="s">
        <v>98</v>
      </c>
      <c r="O1957" t="b">
        <v>0</v>
      </c>
      <c r="P1957">
        <v>2021</v>
      </c>
      <c r="Q1957" t="s">
        <v>10174</v>
      </c>
      <c r="R1957">
        <v>19</v>
      </c>
      <c r="S1957" t="s">
        <v>10168</v>
      </c>
      <c r="T1957">
        <v>17</v>
      </c>
    </row>
    <row r="1958" spans="1:20">
      <c r="A1958" s="20">
        <v>1956</v>
      </c>
      <c r="B1958" t="s">
        <v>6062</v>
      </c>
      <c r="C1958" t="s">
        <v>42</v>
      </c>
      <c r="D1958" t="s">
        <v>375</v>
      </c>
      <c r="E1958" t="s">
        <v>376</v>
      </c>
      <c r="F1958" t="s">
        <v>5046</v>
      </c>
      <c r="G1958" t="s">
        <v>6003</v>
      </c>
      <c r="H1958" t="s">
        <v>11549</v>
      </c>
      <c r="I1958" s="14">
        <v>44427.723414351851</v>
      </c>
      <c r="J1958" t="s">
        <v>96</v>
      </c>
      <c r="K1958" t="s">
        <v>114</v>
      </c>
      <c r="L1958" t="s">
        <v>98</v>
      </c>
      <c r="M1958" t="s">
        <v>3395</v>
      </c>
      <c r="N1958" t="s">
        <v>98</v>
      </c>
      <c r="O1958" t="b">
        <v>0</v>
      </c>
      <c r="P1958">
        <v>2021</v>
      </c>
      <c r="Q1958" t="s">
        <v>10174</v>
      </c>
      <c r="R1958">
        <v>19</v>
      </c>
      <c r="S1958" t="s">
        <v>10168</v>
      </c>
      <c r="T1958">
        <v>17</v>
      </c>
    </row>
    <row r="1959" spans="1:20">
      <c r="A1959" s="20">
        <v>1957</v>
      </c>
      <c r="B1959" t="s">
        <v>6063</v>
      </c>
      <c r="C1959" t="s">
        <v>42</v>
      </c>
      <c r="D1959" t="s">
        <v>1857</v>
      </c>
      <c r="E1959" t="s">
        <v>1858</v>
      </c>
      <c r="F1959" t="s">
        <v>3976</v>
      </c>
      <c r="G1959" t="s">
        <v>6064</v>
      </c>
      <c r="H1959" t="s">
        <v>11562</v>
      </c>
      <c r="I1959" s="14">
        <v>44427.725416666668</v>
      </c>
      <c r="J1959" t="s">
        <v>96</v>
      </c>
      <c r="K1959" t="s">
        <v>97</v>
      </c>
      <c r="L1959" t="s">
        <v>98</v>
      </c>
      <c r="M1959" t="s">
        <v>5523</v>
      </c>
      <c r="N1959" t="s">
        <v>98</v>
      </c>
      <c r="O1959" t="b">
        <v>0</v>
      </c>
      <c r="P1959">
        <v>2021</v>
      </c>
      <c r="Q1959" t="s">
        <v>10174</v>
      </c>
      <c r="R1959">
        <v>19</v>
      </c>
      <c r="S1959" t="s">
        <v>10168</v>
      </c>
      <c r="T1959">
        <v>17</v>
      </c>
    </row>
    <row r="1960" spans="1:20">
      <c r="A1960" s="20">
        <v>1958</v>
      </c>
      <c r="B1960" t="s">
        <v>6065</v>
      </c>
      <c r="C1960" t="s">
        <v>42</v>
      </c>
      <c r="D1960" t="s">
        <v>215</v>
      </c>
      <c r="E1960" t="s">
        <v>216</v>
      </c>
      <c r="F1960" t="s">
        <v>6066</v>
      </c>
      <c r="G1960" t="s">
        <v>6067</v>
      </c>
      <c r="H1960" t="s">
        <v>6067</v>
      </c>
      <c r="I1960" s="14">
        <v>44427.731608796297</v>
      </c>
      <c r="J1960" t="s">
        <v>96</v>
      </c>
      <c r="K1960" t="s">
        <v>97</v>
      </c>
      <c r="L1960" t="s">
        <v>98</v>
      </c>
      <c r="M1960" t="s">
        <v>6068</v>
      </c>
      <c r="N1960" t="s">
        <v>98</v>
      </c>
      <c r="O1960" t="b">
        <v>0</v>
      </c>
      <c r="P1960">
        <v>2021</v>
      </c>
      <c r="Q1960" t="s">
        <v>10174</v>
      </c>
      <c r="R1960">
        <v>19</v>
      </c>
      <c r="S1960" t="s">
        <v>10168</v>
      </c>
      <c r="T1960">
        <v>17</v>
      </c>
    </row>
    <row r="1961" spans="1:20">
      <c r="A1961" s="20">
        <v>1959</v>
      </c>
      <c r="B1961" t="s">
        <v>6069</v>
      </c>
      <c r="C1961" t="s">
        <v>44</v>
      </c>
      <c r="D1961" t="s">
        <v>507</v>
      </c>
      <c r="E1961" t="s">
        <v>508</v>
      </c>
      <c r="F1961" t="s">
        <v>5439</v>
      </c>
      <c r="G1961" t="s">
        <v>6070</v>
      </c>
      <c r="H1961" t="s">
        <v>11563</v>
      </c>
      <c r="I1961" s="14">
        <v>44427.74800925926</v>
      </c>
      <c r="J1961" t="s">
        <v>96</v>
      </c>
      <c r="K1961" t="s">
        <v>114</v>
      </c>
      <c r="L1961" t="s">
        <v>98</v>
      </c>
      <c r="M1961" t="s">
        <v>6071</v>
      </c>
      <c r="N1961" t="s">
        <v>98</v>
      </c>
      <c r="O1961" t="b">
        <v>0</v>
      </c>
      <c r="P1961">
        <v>2021</v>
      </c>
      <c r="Q1961" t="s">
        <v>10174</v>
      </c>
      <c r="R1961">
        <v>19</v>
      </c>
      <c r="S1961" t="s">
        <v>10168</v>
      </c>
      <c r="T1961">
        <v>17</v>
      </c>
    </row>
    <row r="1962" spans="1:20">
      <c r="A1962" s="20">
        <v>1960</v>
      </c>
      <c r="B1962" t="s">
        <v>6072</v>
      </c>
      <c r="C1962" t="s">
        <v>42</v>
      </c>
      <c r="D1962" t="s">
        <v>215</v>
      </c>
      <c r="E1962" t="s">
        <v>216</v>
      </c>
      <c r="F1962" t="s">
        <v>4054</v>
      </c>
      <c r="G1962" t="s">
        <v>5207</v>
      </c>
      <c r="H1962" t="s">
        <v>11361</v>
      </c>
      <c r="I1962" s="14">
        <v>44427.752523148149</v>
      </c>
      <c r="J1962" t="s">
        <v>96</v>
      </c>
      <c r="K1962" t="s">
        <v>97</v>
      </c>
      <c r="L1962" t="s">
        <v>98</v>
      </c>
      <c r="M1962" t="s">
        <v>6073</v>
      </c>
      <c r="N1962" t="s">
        <v>98</v>
      </c>
      <c r="O1962" t="b">
        <v>0</v>
      </c>
      <c r="P1962">
        <v>2021</v>
      </c>
      <c r="Q1962" t="s">
        <v>10174</v>
      </c>
      <c r="R1962">
        <v>19</v>
      </c>
      <c r="S1962" t="s">
        <v>10168</v>
      </c>
      <c r="T1962">
        <v>18</v>
      </c>
    </row>
    <row r="1963" spans="1:20">
      <c r="A1963" s="20">
        <v>1961</v>
      </c>
      <c r="B1963" t="s">
        <v>6074</v>
      </c>
      <c r="C1963" t="s">
        <v>42</v>
      </c>
      <c r="D1963" t="s">
        <v>215</v>
      </c>
      <c r="E1963" t="s">
        <v>216</v>
      </c>
      <c r="F1963" t="s">
        <v>4299</v>
      </c>
      <c r="G1963" t="s">
        <v>5406</v>
      </c>
      <c r="H1963" t="s">
        <v>11408</v>
      </c>
      <c r="I1963" s="14">
        <v>44427.754236111112</v>
      </c>
      <c r="J1963" t="s">
        <v>96</v>
      </c>
      <c r="K1963" t="s">
        <v>97</v>
      </c>
      <c r="L1963" t="s">
        <v>98</v>
      </c>
      <c r="M1963" t="s">
        <v>5392</v>
      </c>
      <c r="N1963" t="s">
        <v>98</v>
      </c>
      <c r="O1963" t="b">
        <v>0</v>
      </c>
      <c r="P1963">
        <v>2021</v>
      </c>
      <c r="Q1963" t="s">
        <v>10174</v>
      </c>
      <c r="R1963">
        <v>19</v>
      </c>
      <c r="S1963" t="s">
        <v>10168</v>
      </c>
      <c r="T1963">
        <v>18</v>
      </c>
    </row>
    <row r="1964" spans="1:20">
      <c r="A1964" s="20">
        <v>1962</v>
      </c>
      <c r="B1964" t="s">
        <v>6075</v>
      </c>
      <c r="C1964" t="s">
        <v>56</v>
      </c>
      <c r="D1964" t="s">
        <v>153</v>
      </c>
      <c r="E1964" t="s">
        <v>154</v>
      </c>
      <c r="F1964" t="s">
        <v>6076</v>
      </c>
      <c r="G1964" t="s">
        <v>6077</v>
      </c>
      <c r="H1964" t="s">
        <v>11564</v>
      </c>
      <c r="I1964" s="14">
        <v>44427.790289351848</v>
      </c>
      <c r="J1964" t="s">
        <v>105</v>
      </c>
      <c r="K1964" t="s">
        <v>97</v>
      </c>
      <c r="L1964" t="s">
        <v>98</v>
      </c>
      <c r="M1964" t="s">
        <v>6078</v>
      </c>
      <c r="N1964" t="s">
        <v>98</v>
      </c>
      <c r="O1964" t="b">
        <v>0</v>
      </c>
      <c r="P1964">
        <v>2021</v>
      </c>
      <c r="Q1964" t="s">
        <v>10174</v>
      </c>
      <c r="R1964">
        <v>19</v>
      </c>
      <c r="S1964" t="s">
        <v>10168</v>
      </c>
      <c r="T1964">
        <v>18</v>
      </c>
    </row>
    <row r="1965" spans="1:20">
      <c r="A1965" s="20">
        <v>1963</v>
      </c>
      <c r="B1965" t="s">
        <v>6079</v>
      </c>
      <c r="C1965" t="s">
        <v>42</v>
      </c>
      <c r="D1965" t="s">
        <v>215</v>
      </c>
      <c r="E1965" t="s">
        <v>216</v>
      </c>
      <c r="F1965" t="s">
        <v>1645</v>
      </c>
      <c r="G1965" t="s">
        <v>6080</v>
      </c>
      <c r="H1965" t="s">
        <v>11565</v>
      </c>
      <c r="I1965" s="14">
        <v>44427.802569444437</v>
      </c>
      <c r="J1965" t="s">
        <v>96</v>
      </c>
      <c r="K1965" t="s">
        <v>97</v>
      </c>
      <c r="L1965" t="s">
        <v>98</v>
      </c>
      <c r="M1965" t="s">
        <v>6081</v>
      </c>
      <c r="N1965" t="s">
        <v>98</v>
      </c>
      <c r="O1965" t="b">
        <v>0</v>
      </c>
      <c r="P1965">
        <v>2021</v>
      </c>
      <c r="Q1965" t="s">
        <v>10174</v>
      </c>
      <c r="R1965">
        <v>19</v>
      </c>
      <c r="S1965" t="s">
        <v>10168</v>
      </c>
      <c r="T1965">
        <v>19</v>
      </c>
    </row>
    <row r="1966" spans="1:20">
      <c r="A1966" s="20">
        <v>1964</v>
      </c>
      <c r="B1966" t="s">
        <v>6082</v>
      </c>
      <c r="C1966" t="s">
        <v>36</v>
      </c>
      <c r="D1966" t="s">
        <v>37</v>
      </c>
      <c r="E1966" t="s">
        <v>133</v>
      </c>
      <c r="F1966" t="s">
        <v>491</v>
      </c>
      <c r="G1966" t="s">
        <v>6083</v>
      </c>
      <c r="H1966" t="s">
        <v>11566</v>
      </c>
      <c r="I1966" s="14">
        <v>44427.837685185194</v>
      </c>
      <c r="J1966" t="s">
        <v>105</v>
      </c>
      <c r="K1966" t="s">
        <v>97</v>
      </c>
      <c r="L1966" t="s">
        <v>107</v>
      </c>
      <c r="M1966" t="s">
        <v>6084</v>
      </c>
      <c r="N1966" t="s">
        <v>107</v>
      </c>
      <c r="O1966" t="b">
        <v>0</v>
      </c>
      <c r="P1966">
        <v>2021</v>
      </c>
      <c r="Q1966" t="s">
        <v>10174</v>
      </c>
      <c r="R1966">
        <v>19</v>
      </c>
      <c r="S1966" t="s">
        <v>10168</v>
      </c>
      <c r="T1966">
        <v>20</v>
      </c>
    </row>
    <row r="1967" spans="1:20">
      <c r="A1967" s="20">
        <v>1965</v>
      </c>
      <c r="B1967" t="s">
        <v>6085</v>
      </c>
      <c r="C1967" t="s">
        <v>42</v>
      </c>
      <c r="D1967" t="s">
        <v>215</v>
      </c>
      <c r="E1967" t="s">
        <v>216</v>
      </c>
      <c r="F1967" t="s">
        <v>6086</v>
      </c>
      <c r="G1967" t="s">
        <v>1092</v>
      </c>
      <c r="H1967" t="s">
        <v>10425</v>
      </c>
      <c r="I1967" s="14">
        <v>44427.842615740738</v>
      </c>
      <c r="J1967" t="s">
        <v>105</v>
      </c>
      <c r="K1967" t="s">
        <v>97</v>
      </c>
      <c r="L1967" t="s">
        <v>98</v>
      </c>
      <c r="M1967" t="s">
        <v>5395</v>
      </c>
      <c r="N1967" t="s">
        <v>98</v>
      </c>
      <c r="O1967" t="b">
        <v>0</v>
      </c>
      <c r="P1967">
        <v>2021</v>
      </c>
      <c r="Q1967" t="s">
        <v>10174</v>
      </c>
      <c r="R1967">
        <v>19</v>
      </c>
      <c r="S1967" t="s">
        <v>10168</v>
      </c>
      <c r="T1967">
        <v>20</v>
      </c>
    </row>
    <row r="1968" spans="1:20">
      <c r="A1968" s="20">
        <v>1966</v>
      </c>
      <c r="B1968" t="s">
        <v>6087</v>
      </c>
      <c r="C1968" t="s">
        <v>42</v>
      </c>
      <c r="D1968" t="s">
        <v>215</v>
      </c>
      <c r="E1968" t="s">
        <v>216</v>
      </c>
      <c r="F1968" t="s">
        <v>4124</v>
      </c>
      <c r="G1968" t="s">
        <v>5207</v>
      </c>
      <c r="H1968" t="s">
        <v>11361</v>
      </c>
      <c r="I1968" s="14">
        <v>44428.395983796298</v>
      </c>
      <c r="J1968" t="s">
        <v>96</v>
      </c>
      <c r="K1968" t="s">
        <v>97</v>
      </c>
      <c r="L1968" t="s">
        <v>98</v>
      </c>
      <c r="M1968" t="s">
        <v>6088</v>
      </c>
      <c r="N1968" t="s">
        <v>98</v>
      </c>
      <c r="O1968" t="b">
        <v>0</v>
      </c>
      <c r="P1968">
        <v>2021</v>
      </c>
      <c r="Q1968" t="s">
        <v>10174</v>
      </c>
      <c r="R1968">
        <v>20</v>
      </c>
      <c r="S1968" t="s">
        <v>10169</v>
      </c>
      <c r="T1968">
        <v>9</v>
      </c>
    </row>
    <row r="1969" spans="1:20">
      <c r="A1969" s="20">
        <v>1967</v>
      </c>
      <c r="B1969" t="s">
        <v>6089</v>
      </c>
      <c r="C1969" t="s">
        <v>35</v>
      </c>
      <c r="D1969" t="s">
        <v>180</v>
      </c>
      <c r="E1969" t="s">
        <v>181</v>
      </c>
      <c r="F1969" t="s">
        <v>281</v>
      </c>
      <c r="G1969" t="s">
        <v>6090</v>
      </c>
      <c r="H1969" t="s">
        <v>11567</v>
      </c>
      <c r="I1969" s="14">
        <v>44428.41133101852</v>
      </c>
      <c r="J1969" t="s">
        <v>96</v>
      </c>
      <c r="K1969" t="s">
        <v>97</v>
      </c>
      <c r="L1969" t="s">
        <v>109</v>
      </c>
      <c r="M1969" t="s">
        <v>6091</v>
      </c>
      <c r="N1969" t="s">
        <v>109</v>
      </c>
      <c r="O1969" t="b">
        <v>0</v>
      </c>
      <c r="P1969">
        <v>2021</v>
      </c>
      <c r="Q1969" t="s">
        <v>10174</v>
      </c>
      <c r="R1969">
        <v>20</v>
      </c>
      <c r="S1969" t="s">
        <v>10169</v>
      </c>
      <c r="T1969">
        <v>9</v>
      </c>
    </row>
    <row r="1970" spans="1:20">
      <c r="A1970" s="20">
        <v>1968</v>
      </c>
      <c r="B1970" t="s">
        <v>6092</v>
      </c>
      <c r="C1970" t="s">
        <v>35</v>
      </c>
      <c r="D1970" t="s">
        <v>180</v>
      </c>
      <c r="E1970" t="s">
        <v>181</v>
      </c>
      <c r="F1970" t="s">
        <v>4868</v>
      </c>
      <c r="G1970" t="s">
        <v>6093</v>
      </c>
      <c r="H1970" t="s">
        <v>11568</v>
      </c>
      <c r="I1970" s="14">
        <v>44428.424386574072</v>
      </c>
      <c r="J1970" t="s">
        <v>96</v>
      </c>
      <c r="K1970" t="s">
        <v>97</v>
      </c>
      <c r="L1970" t="s">
        <v>109</v>
      </c>
      <c r="M1970" t="s">
        <v>6094</v>
      </c>
      <c r="N1970" t="s">
        <v>109</v>
      </c>
      <c r="O1970" t="b">
        <v>0</v>
      </c>
      <c r="P1970">
        <v>2021</v>
      </c>
      <c r="Q1970" t="s">
        <v>10174</v>
      </c>
      <c r="R1970">
        <v>20</v>
      </c>
      <c r="S1970" t="s">
        <v>10169</v>
      </c>
      <c r="T1970">
        <v>10</v>
      </c>
    </row>
    <row r="1971" spans="1:20">
      <c r="A1971" s="20">
        <v>1969</v>
      </c>
      <c r="B1971" t="s">
        <v>6095</v>
      </c>
      <c r="C1971" t="s">
        <v>42</v>
      </c>
      <c r="D1971" t="s">
        <v>215</v>
      </c>
      <c r="E1971" t="s">
        <v>216</v>
      </c>
      <c r="F1971" t="s">
        <v>2714</v>
      </c>
      <c r="G1971" t="s">
        <v>6096</v>
      </c>
      <c r="H1971" t="s">
        <v>11569</v>
      </c>
      <c r="I1971" s="14">
        <v>44428.458101851851</v>
      </c>
      <c r="J1971" t="s">
        <v>105</v>
      </c>
      <c r="K1971" t="s">
        <v>114</v>
      </c>
      <c r="L1971" t="s">
        <v>98</v>
      </c>
      <c r="M1971" t="s">
        <v>6097</v>
      </c>
      <c r="N1971" t="s">
        <v>98</v>
      </c>
      <c r="O1971" t="b">
        <v>0</v>
      </c>
      <c r="P1971">
        <v>2021</v>
      </c>
      <c r="Q1971" t="s">
        <v>10174</v>
      </c>
      <c r="R1971">
        <v>20</v>
      </c>
      <c r="S1971" t="s">
        <v>10169</v>
      </c>
      <c r="T1971">
        <v>10</v>
      </c>
    </row>
    <row r="1972" spans="1:20">
      <c r="A1972" s="20">
        <v>1970</v>
      </c>
      <c r="B1972" t="s">
        <v>6098</v>
      </c>
      <c r="C1972" t="s">
        <v>42</v>
      </c>
      <c r="D1972" t="s">
        <v>92</v>
      </c>
      <c r="E1972" t="s">
        <v>186</v>
      </c>
      <c r="F1972" t="s">
        <v>579</v>
      </c>
      <c r="G1972" t="s">
        <v>6099</v>
      </c>
      <c r="H1972" t="s">
        <v>11570</v>
      </c>
      <c r="I1972" s="14">
        <v>44428.463692129633</v>
      </c>
      <c r="J1972" t="s">
        <v>105</v>
      </c>
      <c r="K1972" t="s">
        <v>97</v>
      </c>
      <c r="L1972" t="s">
        <v>98</v>
      </c>
      <c r="M1972" t="s">
        <v>6100</v>
      </c>
      <c r="N1972" t="s">
        <v>98</v>
      </c>
      <c r="O1972" t="b">
        <v>0</v>
      </c>
      <c r="P1972">
        <v>2021</v>
      </c>
      <c r="Q1972" t="s">
        <v>10174</v>
      </c>
      <c r="R1972">
        <v>20</v>
      </c>
      <c r="S1972" t="s">
        <v>10169</v>
      </c>
      <c r="T1972">
        <v>11</v>
      </c>
    </row>
    <row r="1973" spans="1:20">
      <c r="A1973" s="20">
        <v>1971</v>
      </c>
      <c r="B1973" t="s">
        <v>6101</v>
      </c>
      <c r="C1973" t="s">
        <v>42</v>
      </c>
      <c r="D1973" t="s">
        <v>215</v>
      </c>
      <c r="E1973" t="s">
        <v>216</v>
      </c>
      <c r="F1973" t="s">
        <v>5278</v>
      </c>
      <c r="G1973" t="s">
        <v>6102</v>
      </c>
      <c r="H1973" t="s">
        <v>11571</v>
      </c>
      <c r="I1973" s="14">
        <v>44428.488182870373</v>
      </c>
      <c r="J1973" t="s">
        <v>105</v>
      </c>
      <c r="K1973" t="s">
        <v>97</v>
      </c>
      <c r="L1973" t="s">
        <v>98</v>
      </c>
      <c r="M1973" t="s">
        <v>5392</v>
      </c>
      <c r="N1973" t="s">
        <v>98</v>
      </c>
      <c r="O1973" t="b">
        <v>0</v>
      </c>
      <c r="P1973">
        <v>2021</v>
      </c>
      <c r="Q1973" t="s">
        <v>10174</v>
      </c>
      <c r="R1973">
        <v>20</v>
      </c>
      <c r="S1973" t="s">
        <v>10169</v>
      </c>
      <c r="T1973">
        <v>11</v>
      </c>
    </row>
    <row r="1974" spans="1:20">
      <c r="A1974" s="20">
        <v>1972</v>
      </c>
      <c r="B1974" t="s">
        <v>6103</v>
      </c>
      <c r="C1974" t="s">
        <v>42</v>
      </c>
      <c r="D1974" t="s">
        <v>507</v>
      </c>
      <c r="E1974" t="s">
        <v>508</v>
      </c>
      <c r="F1974" t="s">
        <v>2649</v>
      </c>
      <c r="G1974" t="s">
        <v>6104</v>
      </c>
      <c r="H1974" t="s">
        <v>11572</v>
      </c>
      <c r="I1974" s="14">
        <v>44428.519583333327</v>
      </c>
      <c r="J1974" t="s">
        <v>105</v>
      </c>
      <c r="K1974" t="s">
        <v>97</v>
      </c>
      <c r="L1974" t="s">
        <v>98</v>
      </c>
      <c r="M1974" t="s">
        <v>6105</v>
      </c>
      <c r="N1974" t="s">
        <v>98</v>
      </c>
      <c r="O1974" t="b">
        <v>0</v>
      </c>
      <c r="P1974">
        <v>2021</v>
      </c>
      <c r="Q1974" t="s">
        <v>10174</v>
      </c>
      <c r="R1974">
        <v>20</v>
      </c>
      <c r="S1974" t="s">
        <v>10169</v>
      </c>
      <c r="T1974">
        <v>12</v>
      </c>
    </row>
    <row r="1975" spans="1:20">
      <c r="A1975" s="20">
        <v>1973</v>
      </c>
      <c r="B1975" t="s">
        <v>6106</v>
      </c>
      <c r="C1975" t="s">
        <v>60</v>
      </c>
      <c r="D1975" t="s">
        <v>457</v>
      </c>
      <c r="E1975" t="s">
        <v>708</v>
      </c>
      <c r="F1975" t="s">
        <v>6107</v>
      </c>
      <c r="G1975" t="s">
        <v>6108</v>
      </c>
      <c r="H1975" t="s">
        <v>11573</v>
      </c>
      <c r="I1975" s="14">
        <v>44428.526458333326</v>
      </c>
      <c r="J1975" t="s">
        <v>105</v>
      </c>
      <c r="K1975" t="s">
        <v>97</v>
      </c>
      <c r="L1975" t="s">
        <v>98</v>
      </c>
      <c r="M1975" t="s">
        <v>6109</v>
      </c>
      <c r="N1975" t="s">
        <v>98</v>
      </c>
      <c r="O1975" t="b">
        <v>0</v>
      </c>
      <c r="P1975">
        <v>2021</v>
      </c>
      <c r="Q1975" t="s">
        <v>10174</v>
      </c>
      <c r="R1975">
        <v>20</v>
      </c>
      <c r="S1975" t="s">
        <v>10169</v>
      </c>
      <c r="T1975">
        <v>12</v>
      </c>
    </row>
    <row r="1976" spans="1:20">
      <c r="A1976" s="20">
        <v>1974</v>
      </c>
      <c r="B1976" t="s">
        <v>6110</v>
      </c>
      <c r="C1976" t="s">
        <v>36</v>
      </c>
      <c r="D1976" t="s">
        <v>37</v>
      </c>
      <c r="E1976" t="s">
        <v>133</v>
      </c>
      <c r="F1976" t="s">
        <v>491</v>
      </c>
      <c r="G1976" t="s">
        <v>6111</v>
      </c>
      <c r="H1976" t="s">
        <v>11574</v>
      </c>
      <c r="I1976" s="14">
        <v>44428.563819444447</v>
      </c>
      <c r="J1976" t="s">
        <v>105</v>
      </c>
      <c r="K1976" t="s">
        <v>106</v>
      </c>
      <c r="L1976" t="s">
        <v>107</v>
      </c>
      <c r="M1976" t="s">
        <v>6112</v>
      </c>
      <c r="N1976" t="s">
        <v>107</v>
      </c>
      <c r="O1976" t="b">
        <v>0</v>
      </c>
      <c r="P1976">
        <v>2021</v>
      </c>
      <c r="Q1976" t="s">
        <v>10174</v>
      </c>
      <c r="R1976">
        <v>20</v>
      </c>
      <c r="S1976" t="s">
        <v>10169</v>
      </c>
      <c r="T1976">
        <v>13</v>
      </c>
    </row>
    <row r="1977" spans="1:20">
      <c r="A1977" s="20">
        <v>1975</v>
      </c>
      <c r="B1977" t="s">
        <v>6113</v>
      </c>
      <c r="C1977" t="s">
        <v>56</v>
      </c>
      <c r="D1977" t="s">
        <v>153</v>
      </c>
      <c r="E1977" t="s">
        <v>154</v>
      </c>
      <c r="F1977" t="s">
        <v>6114</v>
      </c>
      <c r="G1977" t="s">
        <v>6115</v>
      </c>
      <c r="H1977" t="s">
        <v>11575</v>
      </c>
      <c r="I1977" s="14">
        <v>44428.566643518519</v>
      </c>
      <c r="J1977" t="s">
        <v>105</v>
      </c>
      <c r="K1977" t="s">
        <v>114</v>
      </c>
      <c r="L1977" t="s">
        <v>98</v>
      </c>
      <c r="M1977" t="s">
        <v>6116</v>
      </c>
      <c r="N1977" t="s">
        <v>98</v>
      </c>
      <c r="O1977" t="b">
        <v>0</v>
      </c>
      <c r="P1977">
        <v>2021</v>
      </c>
      <c r="Q1977" t="s">
        <v>10174</v>
      </c>
      <c r="R1977">
        <v>20</v>
      </c>
      <c r="S1977" t="s">
        <v>10169</v>
      </c>
      <c r="T1977">
        <v>13</v>
      </c>
    </row>
    <row r="1978" spans="1:20">
      <c r="A1978" s="20">
        <v>1976</v>
      </c>
      <c r="B1978" t="s">
        <v>6117</v>
      </c>
      <c r="C1978" t="s">
        <v>35</v>
      </c>
      <c r="D1978" t="s">
        <v>124</v>
      </c>
      <c r="E1978" t="s">
        <v>144</v>
      </c>
      <c r="F1978" t="s">
        <v>1343</v>
      </c>
      <c r="G1978" t="s">
        <v>534</v>
      </c>
      <c r="H1978" t="s">
        <v>10286</v>
      </c>
      <c r="I1978" s="14">
        <v>44428.605173611111</v>
      </c>
      <c r="J1978" t="s">
        <v>105</v>
      </c>
      <c r="K1978" t="s">
        <v>97</v>
      </c>
      <c r="L1978" t="s">
        <v>109</v>
      </c>
      <c r="M1978" t="s">
        <v>6118</v>
      </c>
      <c r="N1978" t="s">
        <v>109</v>
      </c>
      <c r="O1978" t="b">
        <v>0</v>
      </c>
      <c r="P1978">
        <v>2021</v>
      </c>
      <c r="Q1978" t="s">
        <v>10174</v>
      </c>
      <c r="R1978">
        <v>20</v>
      </c>
      <c r="S1978" t="s">
        <v>10169</v>
      </c>
      <c r="T1978">
        <v>14</v>
      </c>
    </row>
    <row r="1979" spans="1:20">
      <c r="A1979" s="20">
        <v>1977</v>
      </c>
      <c r="B1979" t="s">
        <v>6119</v>
      </c>
      <c r="C1979" t="s">
        <v>44</v>
      </c>
      <c r="D1979" t="s">
        <v>507</v>
      </c>
      <c r="E1979" t="s">
        <v>508</v>
      </c>
      <c r="F1979" t="s">
        <v>5518</v>
      </c>
      <c r="G1979" t="s">
        <v>6120</v>
      </c>
      <c r="H1979" t="s">
        <v>11576</v>
      </c>
      <c r="I1979" s="14">
        <v>44428.621423611112</v>
      </c>
      <c r="J1979" t="s">
        <v>105</v>
      </c>
      <c r="K1979" t="s">
        <v>97</v>
      </c>
      <c r="L1979" t="s">
        <v>98</v>
      </c>
      <c r="M1979" t="s">
        <v>5767</v>
      </c>
      <c r="N1979" t="s">
        <v>98</v>
      </c>
      <c r="O1979" t="b">
        <v>0</v>
      </c>
      <c r="P1979">
        <v>2021</v>
      </c>
      <c r="Q1979" t="s">
        <v>10174</v>
      </c>
      <c r="R1979">
        <v>20</v>
      </c>
      <c r="S1979" t="s">
        <v>10169</v>
      </c>
      <c r="T1979">
        <v>14</v>
      </c>
    </row>
    <row r="1980" spans="1:20">
      <c r="A1980" s="20">
        <v>1978</v>
      </c>
      <c r="B1980" t="s">
        <v>6121</v>
      </c>
      <c r="C1980" t="s">
        <v>42</v>
      </c>
      <c r="D1980" t="s">
        <v>215</v>
      </c>
      <c r="E1980" t="s">
        <v>216</v>
      </c>
      <c r="F1980" t="s">
        <v>6122</v>
      </c>
      <c r="G1980" t="s">
        <v>5207</v>
      </c>
      <c r="H1980" t="s">
        <v>11361</v>
      </c>
      <c r="I1980" s="14">
        <v>44428.647592592592</v>
      </c>
      <c r="J1980" t="s">
        <v>105</v>
      </c>
      <c r="K1980" t="s">
        <v>97</v>
      </c>
      <c r="L1980" t="s">
        <v>98</v>
      </c>
      <c r="M1980" t="s">
        <v>5395</v>
      </c>
      <c r="N1980" t="s">
        <v>98</v>
      </c>
      <c r="O1980" t="b">
        <v>0</v>
      </c>
      <c r="P1980">
        <v>2021</v>
      </c>
      <c r="Q1980" t="s">
        <v>10174</v>
      </c>
      <c r="R1980">
        <v>20</v>
      </c>
      <c r="S1980" t="s">
        <v>10169</v>
      </c>
      <c r="T1980">
        <v>15</v>
      </c>
    </row>
    <row r="1981" spans="1:20">
      <c r="A1981" s="20">
        <v>1979</v>
      </c>
      <c r="B1981" t="s">
        <v>6123</v>
      </c>
      <c r="C1981" t="s">
        <v>42</v>
      </c>
      <c r="D1981" t="s">
        <v>375</v>
      </c>
      <c r="E1981" t="s">
        <v>376</v>
      </c>
      <c r="F1981" t="s">
        <v>6124</v>
      </c>
      <c r="G1981" t="s">
        <v>6125</v>
      </c>
      <c r="H1981" t="s">
        <v>11577</v>
      </c>
      <c r="I1981" s="14">
        <v>44428.686076388891</v>
      </c>
      <c r="J1981" t="s">
        <v>105</v>
      </c>
      <c r="K1981" t="s">
        <v>97</v>
      </c>
      <c r="L1981" t="s">
        <v>98</v>
      </c>
      <c r="M1981" t="s">
        <v>3909</v>
      </c>
      <c r="N1981" t="s">
        <v>98</v>
      </c>
      <c r="O1981" t="b">
        <v>0</v>
      </c>
      <c r="P1981">
        <v>2021</v>
      </c>
      <c r="Q1981" t="s">
        <v>10174</v>
      </c>
      <c r="R1981">
        <v>20</v>
      </c>
      <c r="S1981" t="s">
        <v>10169</v>
      </c>
      <c r="T1981">
        <v>16</v>
      </c>
    </row>
    <row r="1982" spans="1:20">
      <c r="A1982" s="20">
        <v>1980</v>
      </c>
      <c r="B1982" t="s">
        <v>6126</v>
      </c>
      <c r="C1982" t="s">
        <v>42</v>
      </c>
      <c r="D1982" t="s">
        <v>92</v>
      </c>
      <c r="E1982" t="s">
        <v>186</v>
      </c>
      <c r="F1982" t="s">
        <v>249</v>
      </c>
      <c r="G1982" t="s">
        <v>6127</v>
      </c>
      <c r="H1982" t="s">
        <v>11578</v>
      </c>
      <c r="I1982" s="14">
        <v>44428.721608796302</v>
      </c>
      <c r="J1982" t="s">
        <v>105</v>
      </c>
      <c r="K1982" t="s">
        <v>97</v>
      </c>
      <c r="L1982" t="s">
        <v>98</v>
      </c>
      <c r="M1982" t="s">
        <v>6128</v>
      </c>
      <c r="N1982" t="s">
        <v>98</v>
      </c>
      <c r="O1982" t="b">
        <v>0</v>
      </c>
      <c r="P1982">
        <v>2021</v>
      </c>
      <c r="Q1982" t="s">
        <v>10174</v>
      </c>
      <c r="R1982">
        <v>20</v>
      </c>
      <c r="S1982" t="s">
        <v>10169</v>
      </c>
      <c r="T1982">
        <v>17</v>
      </c>
    </row>
    <row r="1983" spans="1:20">
      <c r="A1983" s="20">
        <v>1981</v>
      </c>
      <c r="B1983" t="s">
        <v>6129</v>
      </c>
      <c r="C1983" t="s">
        <v>42</v>
      </c>
      <c r="D1983" t="s">
        <v>92</v>
      </c>
      <c r="E1983" t="s">
        <v>93</v>
      </c>
      <c r="F1983" t="s">
        <v>6130</v>
      </c>
      <c r="G1983" t="s">
        <v>6131</v>
      </c>
      <c r="H1983" t="s">
        <v>11579</v>
      </c>
      <c r="I1983" s="14">
        <v>44428.728171296287</v>
      </c>
      <c r="J1983" t="s">
        <v>105</v>
      </c>
      <c r="K1983" t="s">
        <v>114</v>
      </c>
      <c r="L1983" t="s">
        <v>98</v>
      </c>
      <c r="M1983" t="s">
        <v>6132</v>
      </c>
      <c r="N1983" t="s">
        <v>98</v>
      </c>
      <c r="O1983" t="b">
        <v>0</v>
      </c>
      <c r="P1983">
        <v>2021</v>
      </c>
      <c r="Q1983" t="s">
        <v>10174</v>
      </c>
      <c r="R1983">
        <v>20</v>
      </c>
      <c r="S1983" t="s">
        <v>10169</v>
      </c>
      <c r="T1983">
        <v>17</v>
      </c>
    </row>
    <row r="1984" spans="1:20">
      <c r="A1984" s="20">
        <v>1982</v>
      </c>
      <c r="B1984" t="s">
        <v>6133</v>
      </c>
      <c r="C1984" t="s">
        <v>42</v>
      </c>
      <c r="D1984" t="s">
        <v>215</v>
      </c>
      <c r="E1984" t="s">
        <v>216</v>
      </c>
      <c r="F1984" t="s">
        <v>5529</v>
      </c>
      <c r="G1984" t="s">
        <v>5207</v>
      </c>
      <c r="H1984" t="s">
        <v>11361</v>
      </c>
      <c r="I1984" s="14">
        <v>44428.747858796298</v>
      </c>
      <c r="J1984" t="s">
        <v>105</v>
      </c>
      <c r="K1984" t="s">
        <v>97</v>
      </c>
      <c r="L1984" t="s">
        <v>98</v>
      </c>
      <c r="M1984" t="s">
        <v>4024</v>
      </c>
      <c r="N1984" t="s">
        <v>98</v>
      </c>
      <c r="O1984" t="b">
        <v>0</v>
      </c>
      <c r="P1984">
        <v>2021</v>
      </c>
      <c r="Q1984" t="s">
        <v>10174</v>
      </c>
      <c r="R1984">
        <v>20</v>
      </c>
      <c r="S1984" t="s">
        <v>10169</v>
      </c>
      <c r="T1984">
        <v>17</v>
      </c>
    </row>
    <row r="1985" spans="1:20">
      <c r="A1985" s="20">
        <v>1983</v>
      </c>
      <c r="B1985" t="s">
        <v>6134</v>
      </c>
      <c r="C1985" t="s">
        <v>44</v>
      </c>
      <c r="D1985" t="s">
        <v>375</v>
      </c>
      <c r="E1985" t="s">
        <v>376</v>
      </c>
      <c r="F1985" t="s">
        <v>2459</v>
      </c>
      <c r="G1985" t="s">
        <v>1700</v>
      </c>
      <c r="H1985" t="s">
        <v>10572</v>
      </c>
      <c r="I1985" s="14">
        <v>44428.784560185188</v>
      </c>
      <c r="J1985" t="s">
        <v>105</v>
      </c>
      <c r="K1985" t="s">
        <v>97</v>
      </c>
      <c r="L1985" t="s">
        <v>98</v>
      </c>
      <c r="M1985" t="s">
        <v>5767</v>
      </c>
      <c r="N1985" t="s">
        <v>98</v>
      </c>
      <c r="O1985" t="b">
        <v>0</v>
      </c>
      <c r="P1985">
        <v>2021</v>
      </c>
      <c r="Q1985" t="s">
        <v>10174</v>
      </c>
      <c r="R1985">
        <v>20</v>
      </c>
      <c r="S1985" t="s">
        <v>10169</v>
      </c>
      <c r="T1985">
        <v>18</v>
      </c>
    </row>
    <row r="1986" spans="1:20">
      <c r="A1986" s="20">
        <v>1984</v>
      </c>
      <c r="B1986" t="s">
        <v>6135</v>
      </c>
      <c r="C1986" t="s">
        <v>42</v>
      </c>
      <c r="D1986" t="s">
        <v>92</v>
      </c>
      <c r="E1986" t="s">
        <v>93</v>
      </c>
      <c r="F1986" t="s">
        <v>6136</v>
      </c>
      <c r="G1986" t="s">
        <v>6137</v>
      </c>
      <c r="H1986" t="s">
        <v>11580</v>
      </c>
      <c r="I1986" s="14">
        <v>44428.792129629634</v>
      </c>
      <c r="J1986" t="s">
        <v>105</v>
      </c>
      <c r="K1986" t="s">
        <v>97</v>
      </c>
      <c r="L1986" t="s">
        <v>98</v>
      </c>
      <c r="M1986" t="s">
        <v>6138</v>
      </c>
      <c r="N1986" t="s">
        <v>98</v>
      </c>
      <c r="O1986" t="b">
        <v>0</v>
      </c>
      <c r="P1986">
        <v>2021</v>
      </c>
      <c r="Q1986" t="s">
        <v>10174</v>
      </c>
      <c r="R1986">
        <v>20</v>
      </c>
      <c r="S1986" t="s">
        <v>10169</v>
      </c>
      <c r="T1986">
        <v>19</v>
      </c>
    </row>
    <row r="1987" spans="1:20">
      <c r="A1987" s="20">
        <v>1985</v>
      </c>
      <c r="B1987" t="s">
        <v>6139</v>
      </c>
      <c r="C1987" t="s">
        <v>35</v>
      </c>
      <c r="D1987" t="s">
        <v>1886</v>
      </c>
      <c r="E1987" t="s">
        <v>1887</v>
      </c>
      <c r="F1987" t="s">
        <v>2274</v>
      </c>
      <c r="G1987" t="s">
        <v>6140</v>
      </c>
      <c r="H1987" t="s">
        <v>6140</v>
      </c>
      <c r="I1987" s="14">
        <v>44428.881967592592</v>
      </c>
      <c r="J1987" t="s">
        <v>105</v>
      </c>
      <c r="K1987" t="s">
        <v>97</v>
      </c>
      <c r="L1987" t="s">
        <v>121</v>
      </c>
      <c r="M1987" t="s">
        <v>6141</v>
      </c>
      <c r="N1987" t="s">
        <v>109</v>
      </c>
      <c r="O1987" t="b">
        <v>0</v>
      </c>
      <c r="P1987">
        <v>2021</v>
      </c>
      <c r="Q1987" t="s">
        <v>10174</v>
      </c>
      <c r="R1987">
        <v>20</v>
      </c>
      <c r="S1987" t="s">
        <v>10169</v>
      </c>
      <c r="T1987">
        <v>21</v>
      </c>
    </row>
    <row r="1988" spans="1:20">
      <c r="A1988" s="20">
        <v>1986</v>
      </c>
      <c r="B1988" t="s">
        <v>6142</v>
      </c>
      <c r="C1988" t="s">
        <v>44</v>
      </c>
      <c r="D1988" t="s">
        <v>375</v>
      </c>
      <c r="E1988" t="s">
        <v>376</v>
      </c>
      <c r="F1988" t="s">
        <v>6143</v>
      </c>
      <c r="G1988" t="s">
        <v>6144</v>
      </c>
      <c r="H1988" t="s">
        <v>11581</v>
      </c>
      <c r="I1988" s="14">
        <v>44429.396736111114</v>
      </c>
      <c r="J1988" t="s">
        <v>105</v>
      </c>
      <c r="K1988" t="s">
        <v>114</v>
      </c>
      <c r="L1988" t="s">
        <v>98</v>
      </c>
      <c r="M1988" t="s">
        <v>5697</v>
      </c>
      <c r="N1988" t="s">
        <v>98</v>
      </c>
      <c r="O1988" t="b">
        <v>0</v>
      </c>
      <c r="P1988">
        <v>2021</v>
      </c>
      <c r="Q1988" t="s">
        <v>10174</v>
      </c>
      <c r="R1988">
        <v>21</v>
      </c>
      <c r="S1988" t="s">
        <v>10171</v>
      </c>
      <c r="T1988">
        <v>9</v>
      </c>
    </row>
    <row r="1989" spans="1:20">
      <c r="A1989" s="20">
        <v>1987</v>
      </c>
      <c r="B1989" t="s">
        <v>6145</v>
      </c>
      <c r="C1989" t="s">
        <v>44</v>
      </c>
      <c r="D1989" t="s">
        <v>507</v>
      </c>
      <c r="E1989" t="s">
        <v>508</v>
      </c>
      <c r="F1989" t="s">
        <v>6143</v>
      </c>
      <c r="G1989" t="s">
        <v>6146</v>
      </c>
      <c r="H1989" t="s">
        <v>11582</v>
      </c>
      <c r="I1989" s="14">
        <v>44429.399780092594</v>
      </c>
      <c r="J1989" t="s">
        <v>105</v>
      </c>
      <c r="K1989" t="s">
        <v>114</v>
      </c>
      <c r="L1989" t="s">
        <v>98</v>
      </c>
      <c r="M1989" t="s">
        <v>5554</v>
      </c>
      <c r="N1989" t="s">
        <v>98</v>
      </c>
      <c r="O1989" t="b">
        <v>0</v>
      </c>
      <c r="P1989">
        <v>2021</v>
      </c>
      <c r="Q1989" t="s">
        <v>10174</v>
      </c>
      <c r="R1989">
        <v>21</v>
      </c>
      <c r="S1989" t="s">
        <v>10171</v>
      </c>
      <c r="T1989">
        <v>9</v>
      </c>
    </row>
    <row r="1990" spans="1:20">
      <c r="A1990" s="20">
        <v>1988</v>
      </c>
      <c r="B1990" t="s">
        <v>6147</v>
      </c>
      <c r="C1990" t="s">
        <v>42</v>
      </c>
      <c r="D1990" t="s">
        <v>92</v>
      </c>
      <c r="E1990" t="s">
        <v>186</v>
      </c>
      <c r="F1990" t="s">
        <v>3454</v>
      </c>
      <c r="G1990" t="s">
        <v>6148</v>
      </c>
      <c r="H1990" t="s">
        <v>11583</v>
      </c>
      <c r="I1990" s="14">
        <v>44429.486087962963</v>
      </c>
      <c r="J1990" t="s">
        <v>105</v>
      </c>
      <c r="K1990" t="s">
        <v>114</v>
      </c>
      <c r="L1990" t="s">
        <v>98</v>
      </c>
      <c r="M1990" t="s">
        <v>4024</v>
      </c>
      <c r="N1990" t="s">
        <v>98</v>
      </c>
      <c r="O1990" t="b">
        <v>0</v>
      </c>
      <c r="P1990">
        <v>2021</v>
      </c>
      <c r="Q1990" t="s">
        <v>10174</v>
      </c>
      <c r="R1990">
        <v>21</v>
      </c>
      <c r="S1990" t="s">
        <v>10171</v>
      </c>
      <c r="T1990">
        <v>11</v>
      </c>
    </row>
    <row r="1991" spans="1:20">
      <c r="A1991" s="20">
        <v>1989</v>
      </c>
      <c r="B1991" t="s">
        <v>6149</v>
      </c>
      <c r="C1991" t="s">
        <v>44</v>
      </c>
      <c r="D1991" t="s">
        <v>507</v>
      </c>
      <c r="E1991" t="s">
        <v>508</v>
      </c>
      <c r="F1991" t="s">
        <v>3471</v>
      </c>
      <c r="G1991" t="s">
        <v>6150</v>
      </c>
      <c r="H1991" t="s">
        <v>11584</v>
      </c>
      <c r="I1991" s="14">
        <v>44429.504224537042</v>
      </c>
      <c r="J1991" t="s">
        <v>105</v>
      </c>
      <c r="K1991" t="s">
        <v>114</v>
      </c>
      <c r="L1991" t="s">
        <v>98</v>
      </c>
      <c r="M1991" t="s">
        <v>6151</v>
      </c>
      <c r="N1991" t="s">
        <v>98</v>
      </c>
      <c r="O1991" t="b">
        <v>0</v>
      </c>
      <c r="P1991">
        <v>2021</v>
      </c>
      <c r="Q1991" t="s">
        <v>10174</v>
      </c>
      <c r="R1991">
        <v>21</v>
      </c>
      <c r="S1991" t="s">
        <v>10171</v>
      </c>
      <c r="T1991">
        <v>12</v>
      </c>
    </row>
    <row r="1992" spans="1:20">
      <c r="A1992" s="20">
        <v>1990</v>
      </c>
      <c r="B1992" t="s">
        <v>6152</v>
      </c>
      <c r="C1992" t="s">
        <v>42</v>
      </c>
      <c r="D1992" t="s">
        <v>4187</v>
      </c>
      <c r="E1992" t="s">
        <v>4188</v>
      </c>
      <c r="F1992" t="s">
        <v>6153</v>
      </c>
      <c r="G1992" t="s">
        <v>6154</v>
      </c>
      <c r="H1992" t="s">
        <v>11585</v>
      </c>
      <c r="I1992" s="14">
        <v>44429.535532407397</v>
      </c>
      <c r="J1992" t="s">
        <v>105</v>
      </c>
      <c r="K1992" t="s">
        <v>114</v>
      </c>
      <c r="L1992" t="s">
        <v>98</v>
      </c>
      <c r="M1992" t="s">
        <v>4024</v>
      </c>
      <c r="N1992" t="s">
        <v>98</v>
      </c>
      <c r="O1992" t="b">
        <v>0</v>
      </c>
      <c r="P1992">
        <v>2021</v>
      </c>
      <c r="Q1992" t="s">
        <v>10174</v>
      </c>
      <c r="R1992">
        <v>21</v>
      </c>
      <c r="S1992" t="s">
        <v>10171</v>
      </c>
      <c r="T1992">
        <v>12</v>
      </c>
    </row>
    <row r="1993" spans="1:20">
      <c r="A1993" s="20">
        <v>1991</v>
      </c>
      <c r="B1993" t="s">
        <v>6155</v>
      </c>
      <c r="C1993" t="s">
        <v>44</v>
      </c>
      <c r="D1993" t="s">
        <v>507</v>
      </c>
      <c r="E1993" t="s">
        <v>508</v>
      </c>
      <c r="F1993" t="s">
        <v>6156</v>
      </c>
      <c r="G1993" t="s">
        <v>2222</v>
      </c>
      <c r="H1993" t="s">
        <v>10693</v>
      </c>
      <c r="I1993" s="14">
        <v>44429.567800925928</v>
      </c>
      <c r="J1993" t="s">
        <v>105</v>
      </c>
      <c r="K1993" t="s">
        <v>114</v>
      </c>
      <c r="L1993" t="s">
        <v>98</v>
      </c>
      <c r="M1993" t="s">
        <v>5697</v>
      </c>
      <c r="N1993" t="s">
        <v>98</v>
      </c>
      <c r="O1993" t="b">
        <v>0</v>
      </c>
      <c r="P1993">
        <v>2021</v>
      </c>
      <c r="Q1993" t="s">
        <v>10174</v>
      </c>
      <c r="R1993">
        <v>21</v>
      </c>
      <c r="S1993" t="s">
        <v>10171</v>
      </c>
      <c r="T1993">
        <v>13</v>
      </c>
    </row>
    <row r="1994" spans="1:20">
      <c r="A1994" s="20">
        <v>1992</v>
      </c>
      <c r="B1994" t="s">
        <v>6157</v>
      </c>
      <c r="C1994" t="s">
        <v>36</v>
      </c>
      <c r="D1994" t="s">
        <v>37</v>
      </c>
      <c r="E1994" t="s">
        <v>441</v>
      </c>
      <c r="F1994" t="s">
        <v>491</v>
      </c>
      <c r="G1994" t="s">
        <v>6158</v>
      </c>
      <c r="H1994" t="s">
        <v>11586</v>
      </c>
      <c r="I1994" s="14">
        <v>44430.428877314807</v>
      </c>
      <c r="J1994" t="s">
        <v>105</v>
      </c>
      <c r="K1994" t="s">
        <v>2969</v>
      </c>
      <c r="L1994" t="s">
        <v>107</v>
      </c>
      <c r="M1994" t="s">
        <v>6159</v>
      </c>
      <c r="N1994" t="s">
        <v>107</v>
      </c>
      <c r="O1994" t="b">
        <v>0</v>
      </c>
      <c r="P1994">
        <v>2021</v>
      </c>
      <c r="Q1994" t="s">
        <v>10174</v>
      </c>
      <c r="R1994">
        <v>22</v>
      </c>
      <c r="S1994" t="s">
        <v>10172</v>
      </c>
      <c r="T1994">
        <v>10</v>
      </c>
    </row>
    <row r="1995" spans="1:20">
      <c r="A1995" s="20">
        <v>1993</v>
      </c>
      <c r="B1995" t="s">
        <v>6160</v>
      </c>
      <c r="C1995" t="s">
        <v>42</v>
      </c>
      <c r="D1995" t="s">
        <v>92</v>
      </c>
      <c r="E1995" t="s">
        <v>93</v>
      </c>
      <c r="F1995" t="s">
        <v>842</v>
      </c>
      <c r="G1995" t="s">
        <v>6161</v>
      </c>
      <c r="H1995" t="s">
        <v>11587</v>
      </c>
      <c r="I1995" s="14">
        <v>44431.347870370373</v>
      </c>
      <c r="J1995" t="s">
        <v>105</v>
      </c>
      <c r="K1995" t="s">
        <v>114</v>
      </c>
      <c r="L1995" t="s">
        <v>98</v>
      </c>
      <c r="M1995" t="s">
        <v>6162</v>
      </c>
      <c r="N1995" t="s">
        <v>98</v>
      </c>
      <c r="O1995" t="b">
        <v>0</v>
      </c>
      <c r="P1995">
        <v>2021</v>
      </c>
      <c r="Q1995" t="s">
        <v>10174</v>
      </c>
      <c r="R1995">
        <v>23</v>
      </c>
      <c r="S1995" t="s">
        <v>10165</v>
      </c>
      <c r="T1995">
        <v>8</v>
      </c>
    </row>
    <row r="1996" spans="1:20">
      <c r="A1996" s="20">
        <v>1994</v>
      </c>
      <c r="B1996" t="s">
        <v>6163</v>
      </c>
      <c r="C1996" t="s">
        <v>35</v>
      </c>
      <c r="D1996" t="s">
        <v>124</v>
      </c>
      <c r="E1996" t="s">
        <v>144</v>
      </c>
      <c r="F1996" t="s">
        <v>4752</v>
      </c>
      <c r="G1996" t="s">
        <v>534</v>
      </c>
      <c r="H1996" t="s">
        <v>10286</v>
      </c>
      <c r="I1996" s="14">
        <v>44431.437256944453</v>
      </c>
      <c r="J1996" t="s">
        <v>105</v>
      </c>
      <c r="K1996" t="s">
        <v>97</v>
      </c>
      <c r="L1996" t="s">
        <v>109</v>
      </c>
      <c r="M1996" t="s">
        <v>6164</v>
      </c>
      <c r="N1996" t="s">
        <v>109</v>
      </c>
      <c r="O1996" t="b">
        <v>0</v>
      </c>
      <c r="P1996">
        <v>2021</v>
      </c>
      <c r="Q1996" t="s">
        <v>10174</v>
      </c>
      <c r="R1996">
        <v>23</v>
      </c>
      <c r="S1996" t="s">
        <v>10165</v>
      </c>
      <c r="T1996">
        <v>10</v>
      </c>
    </row>
    <row r="1997" spans="1:20">
      <c r="A1997" s="20">
        <v>1995</v>
      </c>
      <c r="B1997" t="s">
        <v>6165</v>
      </c>
      <c r="C1997" t="s">
        <v>42</v>
      </c>
      <c r="D1997" t="s">
        <v>507</v>
      </c>
      <c r="E1997" t="s">
        <v>508</v>
      </c>
      <c r="F1997" t="s">
        <v>6166</v>
      </c>
      <c r="G1997" t="s">
        <v>6167</v>
      </c>
      <c r="H1997" t="s">
        <v>11588</v>
      </c>
      <c r="I1997" s="14">
        <v>44431.453946759262</v>
      </c>
      <c r="J1997" t="s">
        <v>105</v>
      </c>
      <c r="K1997" t="s">
        <v>97</v>
      </c>
      <c r="L1997" t="s">
        <v>98</v>
      </c>
      <c r="M1997" t="s">
        <v>6168</v>
      </c>
      <c r="N1997" t="s">
        <v>98</v>
      </c>
      <c r="O1997" t="b">
        <v>0</v>
      </c>
      <c r="P1997">
        <v>2021</v>
      </c>
      <c r="Q1997" t="s">
        <v>10174</v>
      </c>
      <c r="R1997">
        <v>23</v>
      </c>
      <c r="S1997" t="s">
        <v>10165</v>
      </c>
      <c r="T1997">
        <v>10</v>
      </c>
    </row>
    <row r="1998" spans="1:20">
      <c r="A1998" s="20">
        <v>1996</v>
      </c>
      <c r="B1998" t="s">
        <v>6169</v>
      </c>
      <c r="C1998" t="s">
        <v>35</v>
      </c>
      <c r="D1998" t="s">
        <v>873</v>
      </c>
      <c r="E1998" t="s">
        <v>874</v>
      </c>
      <c r="F1998" t="s">
        <v>112</v>
      </c>
      <c r="G1998" t="s">
        <v>6170</v>
      </c>
      <c r="H1998" t="s">
        <v>11589</v>
      </c>
      <c r="I1998" s="14">
        <v>44431.454328703701</v>
      </c>
      <c r="J1998" t="s">
        <v>105</v>
      </c>
      <c r="K1998" t="s">
        <v>114</v>
      </c>
      <c r="L1998" t="s">
        <v>109</v>
      </c>
      <c r="M1998" t="s">
        <v>6171</v>
      </c>
      <c r="N1998" t="s">
        <v>109</v>
      </c>
      <c r="O1998" t="b">
        <v>0</v>
      </c>
      <c r="P1998">
        <v>2021</v>
      </c>
      <c r="Q1998" t="s">
        <v>10174</v>
      </c>
      <c r="R1998">
        <v>23</v>
      </c>
      <c r="S1998" t="s">
        <v>10165</v>
      </c>
      <c r="T1998">
        <v>10</v>
      </c>
    </row>
    <row r="1999" spans="1:20">
      <c r="A1999" s="20">
        <v>1997</v>
      </c>
      <c r="B1999" t="s">
        <v>6172</v>
      </c>
      <c r="C1999" t="s">
        <v>42</v>
      </c>
      <c r="D1999" t="s">
        <v>375</v>
      </c>
      <c r="E1999" t="s">
        <v>376</v>
      </c>
      <c r="F1999" t="s">
        <v>5646</v>
      </c>
      <c r="G1999" t="s">
        <v>6173</v>
      </c>
      <c r="H1999" t="s">
        <v>11590</v>
      </c>
      <c r="I1999" s="14">
        <v>44431.476273148153</v>
      </c>
      <c r="J1999" t="s">
        <v>105</v>
      </c>
      <c r="K1999" t="s">
        <v>97</v>
      </c>
      <c r="L1999" t="s">
        <v>98</v>
      </c>
      <c r="M1999" t="s">
        <v>3538</v>
      </c>
      <c r="N1999" t="s">
        <v>98</v>
      </c>
      <c r="O1999" t="b">
        <v>0</v>
      </c>
      <c r="P1999">
        <v>2021</v>
      </c>
      <c r="Q1999" t="s">
        <v>10174</v>
      </c>
      <c r="R1999">
        <v>23</v>
      </c>
      <c r="S1999" t="s">
        <v>10165</v>
      </c>
      <c r="T1999">
        <v>11</v>
      </c>
    </row>
    <row r="2000" spans="1:20">
      <c r="A2000" s="20">
        <v>1998</v>
      </c>
      <c r="B2000" t="s">
        <v>6174</v>
      </c>
      <c r="C2000" t="s">
        <v>35</v>
      </c>
      <c r="D2000" t="s">
        <v>369</v>
      </c>
      <c r="E2000" t="s">
        <v>430</v>
      </c>
      <c r="F2000" t="s">
        <v>4699</v>
      </c>
      <c r="G2000" t="s">
        <v>6175</v>
      </c>
      <c r="H2000" t="s">
        <v>11591</v>
      </c>
      <c r="I2000" s="14">
        <v>44431.557083333333</v>
      </c>
      <c r="J2000" t="s">
        <v>105</v>
      </c>
      <c r="K2000" t="s">
        <v>114</v>
      </c>
      <c r="L2000" t="s">
        <v>109</v>
      </c>
      <c r="M2000" t="s">
        <v>6176</v>
      </c>
      <c r="N2000" t="s">
        <v>109</v>
      </c>
      <c r="O2000" t="b">
        <v>0</v>
      </c>
      <c r="P2000">
        <v>2021</v>
      </c>
      <c r="Q2000" t="s">
        <v>10174</v>
      </c>
      <c r="R2000">
        <v>23</v>
      </c>
      <c r="S2000" t="s">
        <v>10165</v>
      </c>
      <c r="T2000">
        <v>13</v>
      </c>
    </row>
    <row r="2001" spans="1:20">
      <c r="A2001" s="20">
        <v>1999</v>
      </c>
      <c r="B2001" t="s">
        <v>6177</v>
      </c>
      <c r="C2001" t="s">
        <v>42</v>
      </c>
      <c r="D2001" t="s">
        <v>92</v>
      </c>
      <c r="E2001" t="s">
        <v>93</v>
      </c>
      <c r="F2001" t="s">
        <v>6178</v>
      </c>
      <c r="G2001" t="s">
        <v>6179</v>
      </c>
      <c r="H2001" t="s">
        <v>11539</v>
      </c>
      <c r="I2001" s="14">
        <v>44431.580659722233</v>
      </c>
      <c r="J2001" t="s">
        <v>105</v>
      </c>
      <c r="K2001" t="s">
        <v>114</v>
      </c>
      <c r="L2001" t="s">
        <v>98</v>
      </c>
      <c r="M2001" t="s">
        <v>6180</v>
      </c>
      <c r="N2001" t="s">
        <v>98</v>
      </c>
      <c r="O2001" t="b">
        <v>0</v>
      </c>
      <c r="P2001">
        <v>2021</v>
      </c>
      <c r="Q2001" t="s">
        <v>10174</v>
      </c>
      <c r="R2001">
        <v>23</v>
      </c>
      <c r="S2001" t="s">
        <v>10165</v>
      </c>
      <c r="T2001">
        <v>13</v>
      </c>
    </row>
    <row r="2002" spans="1:20">
      <c r="A2002" s="20">
        <v>2000</v>
      </c>
      <c r="B2002" t="s">
        <v>6181</v>
      </c>
      <c r="C2002" t="s">
        <v>42</v>
      </c>
      <c r="D2002" t="s">
        <v>92</v>
      </c>
      <c r="E2002" t="s">
        <v>93</v>
      </c>
      <c r="F2002" t="s">
        <v>4285</v>
      </c>
      <c r="G2002" t="s">
        <v>6182</v>
      </c>
      <c r="H2002" t="s">
        <v>11592</v>
      </c>
      <c r="I2002" s="14">
        <v>44431.583124999997</v>
      </c>
      <c r="J2002" t="s">
        <v>105</v>
      </c>
      <c r="K2002" t="s">
        <v>97</v>
      </c>
      <c r="L2002" t="s">
        <v>98</v>
      </c>
      <c r="M2002" t="s">
        <v>6183</v>
      </c>
      <c r="N2002" t="s">
        <v>98</v>
      </c>
      <c r="O2002" t="b">
        <v>0</v>
      </c>
      <c r="P2002">
        <v>2021</v>
      </c>
      <c r="Q2002" t="s">
        <v>10174</v>
      </c>
      <c r="R2002">
        <v>23</v>
      </c>
      <c r="S2002" t="s">
        <v>10165</v>
      </c>
      <c r="T2002">
        <v>13</v>
      </c>
    </row>
    <row r="2003" spans="1:20">
      <c r="A2003" s="20">
        <v>2001</v>
      </c>
      <c r="B2003" t="s">
        <v>6184</v>
      </c>
      <c r="C2003" t="s">
        <v>42</v>
      </c>
      <c r="D2003" t="s">
        <v>92</v>
      </c>
      <c r="E2003" t="s">
        <v>93</v>
      </c>
      <c r="F2003" t="s">
        <v>6185</v>
      </c>
      <c r="G2003" t="s">
        <v>6186</v>
      </c>
      <c r="H2003" t="s">
        <v>11593</v>
      </c>
      <c r="I2003" s="14">
        <v>44431.59820601852</v>
      </c>
      <c r="J2003" t="s">
        <v>105</v>
      </c>
      <c r="K2003" t="s">
        <v>114</v>
      </c>
      <c r="L2003" t="s">
        <v>98</v>
      </c>
      <c r="M2003" t="s">
        <v>6187</v>
      </c>
      <c r="N2003" t="s">
        <v>98</v>
      </c>
      <c r="O2003" t="b">
        <v>0</v>
      </c>
      <c r="P2003">
        <v>2021</v>
      </c>
      <c r="Q2003" t="s">
        <v>10174</v>
      </c>
      <c r="R2003">
        <v>23</v>
      </c>
      <c r="S2003" t="s">
        <v>10165</v>
      </c>
      <c r="T2003">
        <v>14</v>
      </c>
    </row>
    <row r="2004" spans="1:20">
      <c r="A2004" s="20">
        <v>2002</v>
      </c>
      <c r="B2004" t="s">
        <v>6188</v>
      </c>
      <c r="C2004" t="s">
        <v>42</v>
      </c>
      <c r="D2004" t="s">
        <v>215</v>
      </c>
      <c r="E2004" t="s">
        <v>216</v>
      </c>
      <c r="F2004" t="s">
        <v>6189</v>
      </c>
      <c r="G2004" t="s">
        <v>5207</v>
      </c>
      <c r="H2004" t="s">
        <v>11361</v>
      </c>
      <c r="I2004" s="14">
        <v>44431.614374999997</v>
      </c>
      <c r="J2004" t="s">
        <v>105</v>
      </c>
      <c r="K2004" t="s">
        <v>97</v>
      </c>
      <c r="L2004" t="s">
        <v>98</v>
      </c>
      <c r="M2004" t="s">
        <v>6190</v>
      </c>
      <c r="N2004" t="s">
        <v>98</v>
      </c>
      <c r="O2004" t="b">
        <v>0</v>
      </c>
      <c r="P2004">
        <v>2021</v>
      </c>
      <c r="Q2004" t="s">
        <v>10174</v>
      </c>
      <c r="R2004">
        <v>23</v>
      </c>
      <c r="S2004" t="s">
        <v>10165</v>
      </c>
      <c r="T2004">
        <v>14</v>
      </c>
    </row>
    <row r="2005" spans="1:20">
      <c r="A2005" s="20">
        <v>2003</v>
      </c>
      <c r="B2005" t="s">
        <v>6191</v>
      </c>
      <c r="C2005" t="s">
        <v>50</v>
      </c>
      <c r="D2005" t="s">
        <v>225</v>
      </c>
      <c r="E2005" t="s">
        <v>6192</v>
      </c>
      <c r="F2005" t="s">
        <v>6193</v>
      </c>
      <c r="G2005" t="s">
        <v>6194</v>
      </c>
      <c r="H2005" t="s">
        <v>11594</v>
      </c>
      <c r="I2005" s="14">
        <v>44431.640092592592</v>
      </c>
      <c r="J2005" t="s">
        <v>105</v>
      </c>
      <c r="K2005" t="s">
        <v>97</v>
      </c>
      <c r="L2005" t="s">
        <v>98</v>
      </c>
      <c r="M2005" t="s">
        <v>6195</v>
      </c>
      <c r="N2005" t="s">
        <v>98</v>
      </c>
      <c r="O2005" t="b">
        <v>0</v>
      </c>
      <c r="P2005">
        <v>2021</v>
      </c>
      <c r="Q2005" t="s">
        <v>10174</v>
      </c>
      <c r="R2005">
        <v>23</v>
      </c>
      <c r="S2005" t="s">
        <v>10165</v>
      </c>
      <c r="T2005">
        <v>15</v>
      </c>
    </row>
    <row r="2006" spans="1:20">
      <c r="A2006" s="20">
        <v>2004</v>
      </c>
      <c r="B2006" t="s">
        <v>6196</v>
      </c>
      <c r="C2006" t="s">
        <v>44</v>
      </c>
      <c r="D2006" t="s">
        <v>375</v>
      </c>
      <c r="E2006" t="s">
        <v>376</v>
      </c>
      <c r="F2006" t="s">
        <v>5529</v>
      </c>
      <c r="G2006" t="s">
        <v>6197</v>
      </c>
      <c r="H2006" t="s">
        <v>11595</v>
      </c>
      <c r="I2006" s="14">
        <v>44431.69636574074</v>
      </c>
      <c r="J2006" t="s">
        <v>105</v>
      </c>
      <c r="K2006" t="s">
        <v>114</v>
      </c>
      <c r="L2006" t="s">
        <v>98</v>
      </c>
      <c r="M2006" t="s">
        <v>6198</v>
      </c>
      <c r="N2006" t="s">
        <v>98</v>
      </c>
      <c r="O2006" t="b">
        <v>0</v>
      </c>
      <c r="P2006">
        <v>2021</v>
      </c>
      <c r="Q2006" t="s">
        <v>10174</v>
      </c>
      <c r="R2006">
        <v>23</v>
      </c>
      <c r="S2006" t="s">
        <v>10165</v>
      </c>
      <c r="T2006">
        <v>16</v>
      </c>
    </row>
    <row r="2007" spans="1:20">
      <c r="A2007" s="20">
        <v>2005</v>
      </c>
      <c r="B2007" t="s">
        <v>6199</v>
      </c>
      <c r="C2007" t="s">
        <v>42</v>
      </c>
      <c r="D2007" t="s">
        <v>507</v>
      </c>
      <c r="E2007" t="s">
        <v>508</v>
      </c>
      <c r="F2007" t="s">
        <v>6200</v>
      </c>
      <c r="G2007" t="s">
        <v>6201</v>
      </c>
      <c r="H2007" t="s">
        <v>11596</v>
      </c>
      <c r="I2007" s="14">
        <v>44431.715509259258</v>
      </c>
      <c r="J2007" t="s">
        <v>105</v>
      </c>
      <c r="K2007" t="s">
        <v>97</v>
      </c>
      <c r="L2007" t="s">
        <v>98</v>
      </c>
      <c r="M2007" t="s">
        <v>6202</v>
      </c>
      <c r="N2007" t="s">
        <v>98</v>
      </c>
      <c r="O2007" t="b">
        <v>0</v>
      </c>
      <c r="P2007">
        <v>2021</v>
      </c>
      <c r="Q2007" t="s">
        <v>10174</v>
      </c>
      <c r="R2007">
        <v>23</v>
      </c>
      <c r="S2007" t="s">
        <v>10165</v>
      </c>
      <c r="T2007">
        <v>17</v>
      </c>
    </row>
    <row r="2008" spans="1:20">
      <c r="A2008" s="20">
        <v>2006</v>
      </c>
      <c r="B2008" t="s">
        <v>6203</v>
      </c>
      <c r="C2008" t="s">
        <v>56</v>
      </c>
      <c r="D2008" t="s">
        <v>153</v>
      </c>
      <c r="E2008" t="s">
        <v>154</v>
      </c>
      <c r="F2008" t="s">
        <v>2119</v>
      </c>
      <c r="G2008" t="s">
        <v>6204</v>
      </c>
      <c r="H2008" t="s">
        <v>11597</v>
      </c>
      <c r="I2008" s="14">
        <v>44431.724861111114</v>
      </c>
      <c r="J2008" t="s">
        <v>105</v>
      </c>
      <c r="K2008" t="s">
        <v>114</v>
      </c>
      <c r="L2008" t="s">
        <v>98</v>
      </c>
      <c r="M2008" t="s">
        <v>6205</v>
      </c>
      <c r="N2008" t="s">
        <v>98</v>
      </c>
      <c r="O2008" t="b">
        <v>0</v>
      </c>
      <c r="P2008">
        <v>2021</v>
      </c>
      <c r="Q2008" t="s">
        <v>10174</v>
      </c>
      <c r="R2008">
        <v>23</v>
      </c>
      <c r="S2008" t="s">
        <v>10165</v>
      </c>
      <c r="T2008">
        <v>17</v>
      </c>
    </row>
    <row r="2009" spans="1:20">
      <c r="A2009" s="20">
        <v>2007</v>
      </c>
      <c r="B2009" t="s">
        <v>6206</v>
      </c>
      <c r="C2009" t="s">
        <v>42</v>
      </c>
      <c r="D2009" t="s">
        <v>738</v>
      </c>
      <c r="E2009" t="s">
        <v>739</v>
      </c>
      <c r="F2009" t="s">
        <v>6207</v>
      </c>
      <c r="G2009" t="s">
        <v>6208</v>
      </c>
      <c r="H2009" t="s">
        <v>11598</v>
      </c>
      <c r="I2009" s="14">
        <v>44431.747870370367</v>
      </c>
      <c r="J2009" t="s">
        <v>105</v>
      </c>
      <c r="K2009" t="s">
        <v>114</v>
      </c>
      <c r="L2009" t="s">
        <v>98</v>
      </c>
      <c r="M2009" t="s">
        <v>6209</v>
      </c>
      <c r="N2009" t="s">
        <v>98</v>
      </c>
      <c r="O2009" t="b">
        <v>0</v>
      </c>
      <c r="P2009">
        <v>2021</v>
      </c>
      <c r="Q2009" t="s">
        <v>10174</v>
      </c>
      <c r="R2009">
        <v>23</v>
      </c>
      <c r="S2009" t="s">
        <v>10165</v>
      </c>
      <c r="T2009">
        <v>17</v>
      </c>
    </row>
    <row r="2010" spans="1:20">
      <c r="A2010" s="20">
        <v>2008</v>
      </c>
      <c r="B2010" t="s">
        <v>6210</v>
      </c>
      <c r="C2010" t="s">
        <v>44</v>
      </c>
      <c r="D2010" t="s">
        <v>375</v>
      </c>
      <c r="E2010" t="s">
        <v>376</v>
      </c>
      <c r="F2010" t="s">
        <v>5990</v>
      </c>
      <c r="G2010" t="s">
        <v>6211</v>
      </c>
      <c r="H2010" t="s">
        <v>11599</v>
      </c>
      <c r="I2010" s="14">
        <v>44431.786874999998</v>
      </c>
      <c r="J2010" t="s">
        <v>105</v>
      </c>
      <c r="K2010" t="s">
        <v>114</v>
      </c>
      <c r="L2010" t="s">
        <v>98</v>
      </c>
      <c r="M2010" t="s">
        <v>3538</v>
      </c>
      <c r="N2010" t="s">
        <v>98</v>
      </c>
      <c r="O2010" t="b">
        <v>0</v>
      </c>
      <c r="P2010">
        <v>2021</v>
      </c>
      <c r="Q2010" t="s">
        <v>10174</v>
      </c>
      <c r="R2010">
        <v>23</v>
      </c>
      <c r="S2010" t="s">
        <v>10165</v>
      </c>
      <c r="T2010">
        <v>18</v>
      </c>
    </row>
    <row r="2011" spans="1:20">
      <c r="A2011" s="20">
        <v>2009</v>
      </c>
      <c r="B2011" t="s">
        <v>6212</v>
      </c>
      <c r="C2011" t="s">
        <v>36</v>
      </c>
      <c r="D2011" t="s">
        <v>37</v>
      </c>
      <c r="E2011" t="s">
        <v>133</v>
      </c>
      <c r="F2011" t="s">
        <v>491</v>
      </c>
      <c r="G2011" t="s">
        <v>6213</v>
      </c>
      <c r="H2011" t="s">
        <v>11600</v>
      </c>
      <c r="I2011" s="14">
        <v>44431.924490740741</v>
      </c>
      <c r="J2011" t="s">
        <v>105</v>
      </c>
      <c r="K2011" t="s">
        <v>97</v>
      </c>
      <c r="L2011" t="s">
        <v>107</v>
      </c>
      <c r="M2011" t="s">
        <v>6214</v>
      </c>
      <c r="N2011" t="s">
        <v>107</v>
      </c>
      <c r="O2011" t="b">
        <v>1</v>
      </c>
      <c r="P2011">
        <v>2021</v>
      </c>
      <c r="Q2011" t="s">
        <v>10174</v>
      </c>
      <c r="R2011">
        <v>23</v>
      </c>
      <c r="S2011" t="s">
        <v>10165</v>
      </c>
      <c r="T2011">
        <v>22</v>
      </c>
    </row>
    <row r="2012" spans="1:20">
      <c r="A2012" s="20">
        <v>2010</v>
      </c>
      <c r="B2012" t="s">
        <v>6215</v>
      </c>
      <c r="C2012" t="s">
        <v>36</v>
      </c>
      <c r="D2012" t="s">
        <v>37</v>
      </c>
      <c r="E2012" t="s">
        <v>441</v>
      </c>
      <c r="F2012" t="s">
        <v>1062</v>
      </c>
      <c r="G2012" t="s">
        <v>6216</v>
      </c>
      <c r="H2012" t="s">
        <v>11601</v>
      </c>
      <c r="I2012" s="14">
        <v>44432.36755787037</v>
      </c>
      <c r="J2012" t="s">
        <v>105</v>
      </c>
      <c r="K2012" t="s">
        <v>2969</v>
      </c>
      <c r="L2012" t="s">
        <v>107</v>
      </c>
      <c r="M2012" t="s">
        <v>6217</v>
      </c>
      <c r="N2012" t="s">
        <v>107</v>
      </c>
      <c r="O2012" t="b">
        <v>1</v>
      </c>
      <c r="P2012">
        <v>2021</v>
      </c>
      <c r="Q2012" t="s">
        <v>10174</v>
      </c>
      <c r="R2012">
        <v>24</v>
      </c>
      <c r="S2012" t="s">
        <v>10166</v>
      </c>
      <c r="T2012">
        <v>8</v>
      </c>
    </row>
    <row r="2013" spans="1:20">
      <c r="A2013" s="20">
        <v>2011</v>
      </c>
      <c r="B2013" t="s">
        <v>6218</v>
      </c>
      <c r="C2013" t="s">
        <v>35</v>
      </c>
      <c r="D2013" t="s">
        <v>124</v>
      </c>
      <c r="E2013" t="s">
        <v>144</v>
      </c>
      <c r="F2013" t="s">
        <v>575</v>
      </c>
      <c r="G2013" t="s">
        <v>6219</v>
      </c>
      <c r="H2013" t="s">
        <v>11602</v>
      </c>
      <c r="I2013" s="14">
        <v>44432.400625000002</v>
      </c>
      <c r="J2013" t="s">
        <v>105</v>
      </c>
      <c r="K2013" t="s">
        <v>97</v>
      </c>
      <c r="L2013" t="s">
        <v>109</v>
      </c>
      <c r="M2013" t="s">
        <v>6220</v>
      </c>
      <c r="N2013" t="s">
        <v>109</v>
      </c>
      <c r="O2013" t="b">
        <v>0</v>
      </c>
      <c r="P2013">
        <v>2021</v>
      </c>
      <c r="Q2013" t="s">
        <v>10174</v>
      </c>
      <c r="R2013">
        <v>24</v>
      </c>
      <c r="S2013" t="s">
        <v>10166</v>
      </c>
      <c r="T2013">
        <v>9</v>
      </c>
    </row>
    <row r="2014" spans="1:20">
      <c r="A2014" s="20">
        <v>2012</v>
      </c>
      <c r="B2014" t="s">
        <v>6221</v>
      </c>
      <c r="C2014" t="s">
        <v>35</v>
      </c>
      <c r="D2014" t="s">
        <v>180</v>
      </c>
      <c r="E2014" t="s">
        <v>181</v>
      </c>
      <c r="F2014" t="s">
        <v>258</v>
      </c>
      <c r="G2014" t="s">
        <v>6222</v>
      </c>
      <c r="H2014" t="s">
        <v>11603</v>
      </c>
      <c r="I2014" s="14">
        <v>44432.42696759259</v>
      </c>
      <c r="J2014" t="s">
        <v>105</v>
      </c>
      <c r="K2014" t="s">
        <v>97</v>
      </c>
      <c r="L2014" t="s">
        <v>109</v>
      </c>
      <c r="M2014" t="s">
        <v>6223</v>
      </c>
      <c r="N2014" t="s">
        <v>109</v>
      </c>
      <c r="O2014" t="b">
        <v>0</v>
      </c>
      <c r="P2014">
        <v>2021</v>
      </c>
      <c r="Q2014" t="s">
        <v>10174</v>
      </c>
      <c r="R2014">
        <v>24</v>
      </c>
      <c r="S2014" t="s">
        <v>10166</v>
      </c>
      <c r="T2014">
        <v>10</v>
      </c>
    </row>
    <row r="2015" spans="1:20">
      <c r="A2015" s="20">
        <v>2013</v>
      </c>
      <c r="B2015" t="s">
        <v>6224</v>
      </c>
      <c r="C2015" t="s">
        <v>44</v>
      </c>
      <c r="D2015" t="s">
        <v>375</v>
      </c>
      <c r="E2015" t="s">
        <v>376</v>
      </c>
      <c r="F2015" t="s">
        <v>4323</v>
      </c>
      <c r="G2015" t="s">
        <v>162</v>
      </c>
      <c r="H2015" t="s">
        <v>10203</v>
      </c>
      <c r="I2015" s="14">
        <v>44432.439039351862</v>
      </c>
      <c r="J2015" t="s">
        <v>105</v>
      </c>
      <c r="K2015" t="s">
        <v>97</v>
      </c>
      <c r="L2015" t="s">
        <v>98</v>
      </c>
      <c r="M2015" t="s">
        <v>3909</v>
      </c>
      <c r="N2015" t="s">
        <v>98</v>
      </c>
      <c r="O2015" t="b">
        <v>0</v>
      </c>
      <c r="P2015">
        <v>2021</v>
      </c>
      <c r="Q2015" t="s">
        <v>10174</v>
      </c>
      <c r="R2015">
        <v>24</v>
      </c>
      <c r="S2015" t="s">
        <v>10166</v>
      </c>
      <c r="T2015">
        <v>10</v>
      </c>
    </row>
    <row r="2016" spans="1:20">
      <c r="A2016" s="20">
        <v>2014</v>
      </c>
      <c r="B2016" t="s">
        <v>6225</v>
      </c>
      <c r="C2016" t="s">
        <v>42</v>
      </c>
      <c r="D2016" t="s">
        <v>375</v>
      </c>
      <c r="E2016" t="s">
        <v>376</v>
      </c>
      <c r="F2016" t="s">
        <v>1630</v>
      </c>
      <c r="G2016" t="s">
        <v>3677</v>
      </c>
      <c r="H2016" t="s">
        <v>11022</v>
      </c>
      <c r="I2016" s="14">
        <v>44432.498483796298</v>
      </c>
      <c r="J2016" t="s">
        <v>105</v>
      </c>
      <c r="K2016" t="s">
        <v>114</v>
      </c>
      <c r="L2016" t="s">
        <v>98</v>
      </c>
      <c r="M2016" t="s">
        <v>6226</v>
      </c>
      <c r="N2016" t="s">
        <v>98</v>
      </c>
      <c r="O2016" t="b">
        <v>0</v>
      </c>
      <c r="P2016">
        <v>2021</v>
      </c>
      <c r="Q2016" t="s">
        <v>10174</v>
      </c>
      <c r="R2016">
        <v>24</v>
      </c>
      <c r="S2016" t="s">
        <v>10166</v>
      </c>
      <c r="T2016">
        <v>11</v>
      </c>
    </row>
    <row r="2017" spans="1:20">
      <c r="A2017" s="20">
        <v>2015</v>
      </c>
      <c r="B2017" t="s">
        <v>6227</v>
      </c>
      <c r="C2017" t="s">
        <v>44</v>
      </c>
      <c r="D2017" t="s">
        <v>375</v>
      </c>
      <c r="E2017" t="s">
        <v>376</v>
      </c>
      <c r="F2017" t="s">
        <v>6228</v>
      </c>
      <c r="G2017" t="s">
        <v>1862</v>
      </c>
      <c r="H2017" t="s">
        <v>10612</v>
      </c>
      <c r="I2017" s="14">
        <v>44432.515844907408</v>
      </c>
      <c r="J2017" t="s">
        <v>105</v>
      </c>
      <c r="K2017" t="s">
        <v>97</v>
      </c>
      <c r="L2017" t="s">
        <v>98</v>
      </c>
      <c r="M2017" t="s">
        <v>3909</v>
      </c>
      <c r="N2017" t="s">
        <v>98</v>
      </c>
      <c r="O2017" t="b">
        <v>0</v>
      </c>
      <c r="P2017">
        <v>2021</v>
      </c>
      <c r="Q2017" t="s">
        <v>10174</v>
      </c>
      <c r="R2017">
        <v>24</v>
      </c>
      <c r="S2017" t="s">
        <v>10166</v>
      </c>
      <c r="T2017">
        <v>12</v>
      </c>
    </row>
    <row r="2018" spans="1:20">
      <c r="A2018" s="20">
        <v>2016</v>
      </c>
      <c r="B2018" t="s">
        <v>6229</v>
      </c>
      <c r="C2018" t="s">
        <v>44</v>
      </c>
      <c r="D2018" t="s">
        <v>375</v>
      </c>
      <c r="E2018" t="s">
        <v>376</v>
      </c>
      <c r="F2018" t="s">
        <v>6230</v>
      </c>
      <c r="G2018" t="s">
        <v>2968</v>
      </c>
      <c r="H2018" t="s">
        <v>10870</v>
      </c>
      <c r="I2018" s="14">
        <v>44432.554988425924</v>
      </c>
      <c r="J2018" t="s">
        <v>105</v>
      </c>
      <c r="K2018" t="s">
        <v>114</v>
      </c>
      <c r="L2018" t="s">
        <v>98</v>
      </c>
      <c r="M2018" t="s">
        <v>5617</v>
      </c>
      <c r="N2018" t="s">
        <v>98</v>
      </c>
      <c r="O2018" t="b">
        <v>0</v>
      </c>
      <c r="P2018">
        <v>2021</v>
      </c>
      <c r="Q2018" t="s">
        <v>10174</v>
      </c>
      <c r="R2018">
        <v>24</v>
      </c>
      <c r="S2018" t="s">
        <v>10166</v>
      </c>
      <c r="T2018">
        <v>13</v>
      </c>
    </row>
    <row r="2019" spans="1:20">
      <c r="A2019" s="20">
        <v>2017</v>
      </c>
      <c r="B2019" t="s">
        <v>6231</v>
      </c>
      <c r="C2019" t="s">
        <v>44</v>
      </c>
      <c r="D2019" t="s">
        <v>375</v>
      </c>
      <c r="E2019" t="s">
        <v>376</v>
      </c>
      <c r="F2019" t="s">
        <v>4323</v>
      </c>
      <c r="G2019" t="s">
        <v>6232</v>
      </c>
      <c r="H2019" t="s">
        <v>11604</v>
      </c>
      <c r="I2019" s="14">
        <v>44432.559861111113</v>
      </c>
      <c r="J2019" t="s">
        <v>105</v>
      </c>
      <c r="K2019" t="s">
        <v>114</v>
      </c>
      <c r="L2019" t="s">
        <v>98</v>
      </c>
      <c r="M2019" t="s">
        <v>6233</v>
      </c>
      <c r="N2019" t="s">
        <v>98</v>
      </c>
      <c r="O2019" t="b">
        <v>0</v>
      </c>
      <c r="P2019">
        <v>2021</v>
      </c>
      <c r="Q2019" t="s">
        <v>10174</v>
      </c>
      <c r="R2019">
        <v>24</v>
      </c>
      <c r="S2019" t="s">
        <v>10166</v>
      </c>
      <c r="T2019">
        <v>13</v>
      </c>
    </row>
    <row r="2020" spans="1:20">
      <c r="A2020" s="20">
        <v>2018</v>
      </c>
      <c r="B2020" t="s">
        <v>6234</v>
      </c>
      <c r="C2020" t="s">
        <v>44</v>
      </c>
      <c r="D2020" t="s">
        <v>375</v>
      </c>
      <c r="E2020" t="s">
        <v>376</v>
      </c>
      <c r="F2020" t="s">
        <v>4627</v>
      </c>
      <c r="G2020" t="s">
        <v>2968</v>
      </c>
      <c r="H2020" t="s">
        <v>10870</v>
      </c>
      <c r="I2020" s="14">
        <v>44432.5859375</v>
      </c>
      <c r="J2020" t="s">
        <v>105</v>
      </c>
      <c r="K2020" t="s">
        <v>114</v>
      </c>
      <c r="L2020" t="s">
        <v>98</v>
      </c>
      <c r="M2020" t="s">
        <v>3909</v>
      </c>
      <c r="N2020" t="s">
        <v>98</v>
      </c>
      <c r="O2020" t="b">
        <v>0</v>
      </c>
      <c r="P2020">
        <v>2021</v>
      </c>
      <c r="Q2020" t="s">
        <v>10174</v>
      </c>
      <c r="R2020">
        <v>24</v>
      </c>
      <c r="S2020" t="s">
        <v>10166</v>
      </c>
      <c r="T2020">
        <v>14</v>
      </c>
    </row>
    <row r="2021" spans="1:20">
      <c r="A2021" s="20">
        <v>2019</v>
      </c>
      <c r="B2021" t="s">
        <v>6235</v>
      </c>
      <c r="C2021" t="s">
        <v>35</v>
      </c>
      <c r="D2021" t="s">
        <v>980</v>
      </c>
      <c r="E2021" t="s">
        <v>6236</v>
      </c>
      <c r="F2021" t="s">
        <v>601</v>
      </c>
      <c r="G2021" t="s">
        <v>6237</v>
      </c>
      <c r="H2021" t="s">
        <v>11605</v>
      </c>
      <c r="I2021" s="14">
        <v>44432.625532407408</v>
      </c>
      <c r="J2021" t="s">
        <v>105</v>
      </c>
      <c r="K2021" t="s">
        <v>114</v>
      </c>
      <c r="L2021" t="s">
        <v>109</v>
      </c>
      <c r="M2021" t="s">
        <v>6238</v>
      </c>
      <c r="N2021" t="s">
        <v>109</v>
      </c>
      <c r="O2021" t="b">
        <v>0</v>
      </c>
      <c r="P2021">
        <v>2021</v>
      </c>
      <c r="Q2021" t="s">
        <v>10174</v>
      </c>
      <c r="R2021">
        <v>24</v>
      </c>
      <c r="S2021" t="s">
        <v>10166</v>
      </c>
      <c r="T2021">
        <v>15</v>
      </c>
    </row>
    <row r="2022" spans="1:20">
      <c r="A2022" s="20">
        <v>2020</v>
      </c>
      <c r="B2022" t="s">
        <v>6239</v>
      </c>
      <c r="C2022" t="s">
        <v>44</v>
      </c>
      <c r="D2022" t="s">
        <v>507</v>
      </c>
      <c r="E2022" t="s">
        <v>508</v>
      </c>
      <c r="F2022" t="s">
        <v>6240</v>
      </c>
      <c r="G2022" t="s">
        <v>6241</v>
      </c>
      <c r="H2022" t="s">
        <v>11606</v>
      </c>
      <c r="I2022" s="14">
        <v>44432.677858796298</v>
      </c>
      <c r="J2022" t="s">
        <v>105</v>
      </c>
      <c r="K2022" t="s">
        <v>114</v>
      </c>
      <c r="L2022" t="s">
        <v>98</v>
      </c>
      <c r="M2022" t="s">
        <v>5767</v>
      </c>
      <c r="N2022" t="s">
        <v>98</v>
      </c>
      <c r="O2022" t="b">
        <v>0</v>
      </c>
      <c r="P2022">
        <v>2021</v>
      </c>
      <c r="Q2022" t="s">
        <v>10174</v>
      </c>
      <c r="R2022">
        <v>24</v>
      </c>
      <c r="S2022" t="s">
        <v>10166</v>
      </c>
      <c r="T2022">
        <v>16</v>
      </c>
    </row>
    <row r="2023" spans="1:20">
      <c r="A2023" s="20">
        <v>2021</v>
      </c>
      <c r="B2023" t="s">
        <v>6242</v>
      </c>
      <c r="C2023" t="s">
        <v>42</v>
      </c>
      <c r="D2023" t="s">
        <v>375</v>
      </c>
      <c r="E2023" t="s">
        <v>376</v>
      </c>
      <c r="F2023" t="s">
        <v>6122</v>
      </c>
      <c r="G2023" t="s">
        <v>6243</v>
      </c>
      <c r="H2023" t="s">
        <v>11607</v>
      </c>
      <c r="I2023" s="14">
        <v>44432.714236111111</v>
      </c>
      <c r="J2023" t="s">
        <v>105</v>
      </c>
      <c r="K2023" t="s">
        <v>97</v>
      </c>
      <c r="L2023" t="s">
        <v>98</v>
      </c>
      <c r="M2023" t="s">
        <v>6244</v>
      </c>
      <c r="N2023" t="s">
        <v>98</v>
      </c>
      <c r="O2023" t="b">
        <v>0</v>
      </c>
      <c r="P2023">
        <v>2021</v>
      </c>
      <c r="Q2023" t="s">
        <v>10174</v>
      </c>
      <c r="R2023">
        <v>24</v>
      </c>
      <c r="S2023" t="s">
        <v>10166</v>
      </c>
      <c r="T2023">
        <v>17</v>
      </c>
    </row>
    <row r="2024" spans="1:20">
      <c r="A2024" s="20">
        <v>2022</v>
      </c>
      <c r="B2024" t="s">
        <v>6245</v>
      </c>
      <c r="C2024" t="s">
        <v>28</v>
      </c>
      <c r="D2024" t="s">
        <v>28</v>
      </c>
      <c r="E2024" t="s">
        <v>111</v>
      </c>
      <c r="F2024" t="s">
        <v>601</v>
      </c>
      <c r="G2024" t="s">
        <v>6246</v>
      </c>
      <c r="H2024" t="s">
        <v>11608</v>
      </c>
      <c r="I2024" s="14">
        <v>44432.716469907413</v>
      </c>
      <c r="J2024" t="s">
        <v>105</v>
      </c>
      <c r="K2024" t="s">
        <v>97</v>
      </c>
      <c r="L2024" t="s">
        <v>98</v>
      </c>
      <c r="M2024" t="s">
        <v>6247</v>
      </c>
      <c r="N2024" t="s">
        <v>98</v>
      </c>
      <c r="O2024" t="b">
        <v>0</v>
      </c>
      <c r="P2024">
        <v>2021</v>
      </c>
      <c r="Q2024" t="s">
        <v>10174</v>
      </c>
      <c r="R2024">
        <v>24</v>
      </c>
      <c r="S2024" t="s">
        <v>10166</v>
      </c>
      <c r="T2024">
        <v>17</v>
      </c>
    </row>
    <row r="2025" spans="1:20">
      <c r="A2025" s="20">
        <v>2023</v>
      </c>
      <c r="B2025" t="s">
        <v>6248</v>
      </c>
      <c r="C2025" t="s">
        <v>42</v>
      </c>
      <c r="D2025" t="s">
        <v>215</v>
      </c>
      <c r="E2025" t="s">
        <v>216</v>
      </c>
      <c r="F2025" t="s">
        <v>6249</v>
      </c>
      <c r="G2025" t="s">
        <v>6250</v>
      </c>
      <c r="H2025" t="s">
        <v>11609</v>
      </c>
      <c r="I2025" s="14">
        <v>44432.742372685178</v>
      </c>
      <c r="J2025" t="s">
        <v>105</v>
      </c>
      <c r="K2025" t="s">
        <v>97</v>
      </c>
      <c r="L2025" t="s">
        <v>98</v>
      </c>
      <c r="M2025" t="s">
        <v>6251</v>
      </c>
      <c r="N2025" t="s">
        <v>98</v>
      </c>
      <c r="O2025" t="b">
        <v>0</v>
      </c>
      <c r="P2025">
        <v>2021</v>
      </c>
      <c r="Q2025" t="s">
        <v>10174</v>
      </c>
      <c r="R2025">
        <v>24</v>
      </c>
      <c r="S2025" t="s">
        <v>10166</v>
      </c>
      <c r="T2025">
        <v>17</v>
      </c>
    </row>
    <row r="2026" spans="1:20">
      <c r="A2026" s="20">
        <v>2024</v>
      </c>
      <c r="B2026" t="s">
        <v>6252</v>
      </c>
      <c r="C2026" t="s">
        <v>42</v>
      </c>
      <c r="D2026" t="s">
        <v>215</v>
      </c>
      <c r="E2026" t="s">
        <v>216</v>
      </c>
      <c r="F2026" t="s">
        <v>6253</v>
      </c>
      <c r="G2026" t="s">
        <v>5207</v>
      </c>
      <c r="H2026" t="s">
        <v>11361</v>
      </c>
      <c r="I2026" s="14">
        <v>44432.728495370371</v>
      </c>
      <c r="J2026" t="s">
        <v>105</v>
      </c>
      <c r="K2026" t="s">
        <v>97</v>
      </c>
      <c r="L2026" t="s">
        <v>98</v>
      </c>
      <c r="M2026" t="s">
        <v>4024</v>
      </c>
      <c r="N2026" t="s">
        <v>98</v>
      </c>
      <c r="O2026" t="b">
        <v>0</v>
      </c>
      <c r="P2026">
        <v>2021</v>
      </c>
      <c r="Q2026" t="s">
        <v>10174</v>
      </c>
      <c r="R2026">
        <v>24</v>
      </c>
      <c r="S2026" t="s">
        <v>10166</v>
      </c>
      <c r="T2026">
        <v>17</v>
      </c>
    </row>
    <row r="2027" spans="1:20">
      <c r="A2027" s="20">
        <v>2025</v>
      </c>
      <c r="B2027" t="s">
        <v>6254</v>
      </c>
      <c r="C2027" t="s">
        <v>42</v>
      </c>
      <c r="D2027" t="s">
        <v>215</v>
      </c>
      <c r="E2027" t="s">
        <v>216</v>
      </c>
      <c r="F2027" t="s">
        <v>1890</v>
      </c>
      <c r="G2027" t="s">
        <v>6255</v>
      </c>
      <c r="H2027" t="s">
        <v>11610</v>
      </c>
      <c r="I2027" s="14">
        <v>44432.741365740738</v>
      </c>
      <c r="J2027" t="s">
        <v>105</v>
      </c>
      <c r="K2027" t="s">
        <v>114</v>
      </c>
      <c r="L2027" t="s">
        <v>98</v>
      </c>
      <c r="M2027" t="s">
        <v>6256</v>
      </c>
      <c r="N2027" t="s">
        <v>98</v>
      </c>
      <c r="O2027" t="b">
        <v>0</v>
      </c>
      <c r="P2027">
        <v>2021</v>
      </c>
      <c r="Q2027" t="s">
        <v>10174</v>
      </c>
      <c r="R2027">
        <v>24</v>
      </c>
      <c r="S2027" t="s">
        <v>10166</v>
      </c>
      <c r="T2027">
        <v>17</v>
      </c>
    </row>
    <row r="2028" spans="1:20">
      <c r="A2028" s="20">
        <v>2026</v>
      </c>
      <c r="B2028" t="s">
        <v>6257</v>
      </c>
      <c r="C2028" t="s">
        <v>35</v>
      </c>
      <c r="D2028" t="s">
        <v>180</v>
      </c>
      <c r="E2028" t="s">
        <v>466</v>
      </c>
      <c r="F2028" t="s">
        <v>569</v>
      </c>
      <c r="G2028" t="s">
        <v>6258</v>
      </c>
      <c r="H2028" t="s">
        <v>11611</v>
      </c>
      <c r="I2028" s="14">
        <v>44432.790729166663</v>
      </c>
      <c r="J2028" t="s">
        <v>105</v>
      </c>
      <c r="K2028" t="s">
        <v>97</v>
      </c>
      <c r="L2028" t="s">
        <v>109</v>
      </c>
      <c r="M2028" t="s">
        <v>6259</v>
      </c>
      <c r="N2028" t="s">
        <v>109</v>
      </c>
      <c r="O2028" t="b">
        <v>0</v>
      </c>
      <c r="P2028">
        <v>2021</v>
      </c>
      <c r="Q2028" t="s">
        <v>10174</v>
      </c>
      <c r="R2028">
        <v>24</v>
      </c>
      <c r="S2028" t="s">
        <v>10166</v>
      </c>
      <c r="T2028">
        <v>18</v>
      </c>
    </row>
    <row r="2029" spans="1:20">
      <c r="A2029" s="20">
        <v>2027</v>
      </c>
      <c r="B2029" t="s">
        <v>6260</v>
      </c>
      <c r="C2029" t="s">
        <v>35</v>
      </c>
      <c r="D2029" t="s">
        <v>180</v>
      </c>
      <c r="E2029" t="s">
        <v>466</v>
      </c>
      <c r="F2029" t="s">
        <v>593</v>
      </c>
      <c r="G2029" t="s">
        <v>6261</v>
      </c>
      <c r="H2029" t="s">
        <v>11612</v>
      </c>
      <c r="I2029" s="14">
        <v>44432.804166666669</v>
      </c>
      <c r="J2029" t="s">
        <v>105</v>
      </c>
      <c r="K2029" t="s">
        <v>97</v>
      </c>
      <c r="L2029" t="s">
        <v>109</v>
      </c>
      <c r="M2029" t="s">
        <v>6262</v>
      </c>
      <c r="N2029" t="s">
        <v>109</v>
      </c>
      <c r="O2029" t="b">
        <v>0</v>
      </c>
      <c r="P2029">
        <v>2021</v>
      </c>
      <c r="Q2029" t="s">
        <v>10174</v>
      </c>
      <c r="R2029">
        <v>24</v>
      </c>
      <c r="S2029" t="s">
        <v>10166</v>
      </c>
      <c r="T2029">
        <v>19</v>
      </c>
    </row>
    <row r="2030" spans="1:20">
      <c r="A2030" s="20">
        <v>2028</v>
      </c>
      <c r="B2030" t="s">
        <v>6263</v>
      </c>
      <c r="C2030" t="s">
        <v>36</v>
      </c>
      <c r="D2030" t="s">
        <v>37</v>
      </c>
      <c r="E2030" t="s">
        <v>441</v>
      </c>
      <c r="F2030" t="s">
        <v>491</v>
      </c>
      <c r="G2030" t="s">
        <v>6264</v>
      </c>
      <c r="H2030" t="s">
        <v>11613</v>
      </c>
      <c r="I2030" s="14">
        <v>44432.897812499999</v>
      </c>
      <c r="J2030" t="s">
        <v>105</v>
      </c>
      <c r="K2030" t="s">
        <v>97</v>
      </c>
      <c r="L2030" t="s">
        <v>107</v>
      </c>
      <c r="M2030" t="s">
        <v>6265</v>
      </c>
      <c r="N2030" t="s">
        <v>107</v>
      </c>
      <c r="O2030" t="b">
        <v>0</v>
      </c>
      <c r="P2030">
        <v>2021</v>
      </c>
      <c r="Q2030" t="s">
        <v>10174</v>
      </c>
      <c r="R2030">
        <v>24</v>
      </c>
      <c r="S2030" t="s">
        <v>10166</v>
      </c>
      <c r="T2030">
        <v>21</v>
      </c>
    </row>
    <row r="2031" spans="1:20">
      <c r="A2031" s="20">
        <v>2029</v>
      </c>
      <c r="B2031" t="s">
        <v>6266</v>
      </c>
      <c r="C2031" t="s">
        <v>35</v>
      </c>
      <c r="D2031" t="s">
        <v>195</v>
      </c>
      <c r="E2031" t="s">
        <v>430</v>
      </c>
      <c r="F2031" t="s">
        <v>383</v>
      </c>
      <c r="G2031" t="s">
        <v>6267</v>
      </c>
      <c r="H2031" t="s">
        <v>11614</v>
      </c>
      <c r="I2031" s="14">
        <v>44433.395543981482</v>
      </c>
      <c r="J2031" t="s">
        <v>105</v>
      </c>
      <c r="K2031" t="s">
        <v>97</v>
      </c>
      <c r="L2031" t="s">
        <v>109</v>
      </c>
      <c r="M2031" t="s">
        <v>6268</v>
      </c>
      <c r="N2031" t="s">
        <v>109</v>
      </c>
      <c r="O2031" t="b">
        <v>0</v>
      </c>
      <c r="P2031">
        <v>2021</v>
      </c>
      <c r="Q2031" t="s">
        <v>10174</v>
      </c>
      <c r="R2031">
        <v>25</v>
      </c>
      <c r="S2031" t="s">
        <v>10167</v>
      </c>
      <c r="T2031">
        <v>9</v>
      </c>
    </row>
    <row r="2032" spans="1:20">
      <c r="A2032" s="20">
        <v>2030</v>
      </c>
      <c r="B2032" t="s">
        <v>6269</v>
      </c>
      <c r="C2032" t="s">
        <v>42</v>
      </c>
      <c r="D2032" t="s">
        <v>375</v>
      </c>
      <c r="E2032" t="s">
        <v>376</v>
      </c>
      <c r="F2032" t="s">
        <v>5266</v>
      </c>
      <c r="G2032" t="s">
        <v>3677</v>
      </c>
      <c r="H2032" t="s">
        <v>11022</v>
      </c>
      <c r="I2032" s="14">
        <v>44433.41615740741</v>
      </c>
      <c r="J2032" t="s">
        <v>105</v>
      </c>
      <c r="K2032" t="s">
        <v>114</v>
      </c>
      <c r="L2032" t="s">
        <v>98</v>
      </c>
      <c r="M2032" t="s">
        <v>3909</v>
      </c>
      <c r="N2032" t="s">
        <v>98</v>
      </c>
      <c r="O2032" t="b">
        <v>0</v>
      </c>
      <c r="P2032">
        <v>2021</v>
      </c>
      <c r="Q2032" t="s">
        <v>10174</v>
      </c>
      <c r="R2032">
        <v>25</v>
      </c>
      <c r="S2032" t="s">
        <v>10167</v>
      </c>
      <c r="T2032">
        <v>9</v>
      </c>
    </row>
    <row r="2033" spans="1:20">
      <c r="A2033" s="20">
        <v>2031</v>
      </c>
      <c r="B2033" t="s">
        <v>6270</v>
      </c>
      <c r="C2033" t="s">
        <v>44</v>
      </c>
      <c r="D2033" t="s">
        <v>375</v>
      </c>
      <c r="E2033" t="s">
        <v>376</v>
      </c>
      <c r="F2033" t="s">
        <v>6271</v>
      </c>
      <c r="G2033" t="s">
        <v>6272</v>
      </c>
      <c r="H2033" t="s">
        <v>11615</v>
      </c>
      <c r="I2033" s="14">
        <v>44433.445370370369</v>
      </c>
      <c r="J2033" t="s">
        <v>105</v>
      </c>
      <c r="K2033" t="s">
        <v>114</v>
      </c>
      <c r="L2033" t="s">
        <v>98</v>
      </c>
      <c r="M2033" t="s">
        <v>6273</v>
      </c>
      <c r="N2033" t="s">
        <v>98</v>
      </c>
      <c r="O2033" t="b">
        <v>0</v>
      </c>
      <c r="P2033">
        <v>2021</v>
      </c>
      <c r="Q2033" t="s">
        <v>10174</v>
      </c>
      <c r="R2033">
        <v>25</v>
      </c>
      <c r="S2033" t="s">
        <v>10167</v>
      </c>
      <c r="T2033">
        <v>10</v>
      </c>
    </row>
    <row r="2034" spans="1:20">
      <c r="A2034" s="20">
        <v>2032</v>
      </c>
      <c r="B2034" t="s">
        <v>6274</v>
      </c>
      <c r="C2034" t="s">
        <v>44</v>
      </c>
      <c r="D2034" t="s">
        <v>375</v>
      </c>
      <c r="E2034" t="s">
        <v>376</v>
      </c>
      <c r="F2034" t="s">
        <v>4794</v>
      </c>
      <c r="G2034" t="s">
        <v>6275</v>
      </c>
      <c r="H2034" t="s">
        <v>11616</v>
      </c>
      <c r="I2034" s="14">
        <v>44433.565347222233</v>
      </c>
      <c r="J2034" t="s">
        <v>105</v>
      </c>
      <c r="K2034" t="s">
        <v>114</v>
      </c>
      <c r="L2034" t="s">
        <v>98</v>
      </c>
      <c r="M2034" t="s">
        <v>3395</v>
      </c>
      <c r="N2034" t="s">
        <v>98</v>
      </c>
      <c r="O2034" t="b">
        <v>0</v>
      </c>
      <c r="P2034">
        <v>2021</v>
      </c>
      <c r="Q2034" t="s">
        <v>10174</v>
      </c>
      <c r="R2034">
        <v>25</v>
      </c>
      <c r="S2034" t="s">
        <v>10167</v>
      </c>
      <c r="T2034">
        <v>13</v>
      </c>
    </row>
    <row r="2035" spans="1:20">
      <c r="A2035" s="20">
        <v>2033</v>
      </c>
      <c r="B2035" t="s">
        <v>6276</v>
      </c>
      <c r="C2035" t="s">
        <v>42</v>
      </c>
      <c r="D2035" t="s">
        <v>215</v>
      </c>
      <c r="E2035" t="s">
        <v>216</v>
      </c>
      <c r="F2035" t="s">
        <v>5774</v>
      </c>
      <c r="G2035" t="s">
        <v>2473</v>
      </c>
      <c r="H2035" t="s">
        <v>10751</v>
      </c>
      <c r="I2035" s="14">
        <v>44433.578206018523</v>
      </c>
      <c r="J2035" t="s">
        <v>105</v>
      </c>
      <c r="K2035" t="s">
        <v>97</v>
      </c>
      <c r="L2035" t="s">
        <v>98</v>
      </c>
      <c r="M2035" t="s">
        <v>5392</v>
      </c>
      <c r="N2035" t="s">
        <v>98</v>
      </c>
      <c r="O2035" t="b">
        <v>0</v>
      </c>
      <c r="P2035">
        <v>2021</v>
      </c>
      <c r="Q2035" t="s">
        <v>10174</v>
      </c>
      <c r="R2035">
        <v>25</v>
      </c>
      <c r="S2035" t="s">
        <v>10167</v>
      </c>
      <c r="T2035">
        <v>13</v>
      </c>
    </row>
    <row r="2036" spans="1:20">
      <c r="A2036" s="20">
        <v>2034</v>
      </c>
      <c r="B2036" t="s">
        <v>6277</v>
      </c>
      <c r="C2036" t="s">
        <v>35</v>
      </c>
      <c r="D2036" t="s">
        <v>124</v>
      </c>
      <c r="E2036" t="s">
        <v>144</v>
      </c>
      <c r="F2036" t="s">
        <v>4868</v>
      </c>
      <c r="G2036" t="s">
        <v>6278</v>
      </c>
      <c r="H2036" t="s">
        <v>11617</v>
      </c>
      <c r="I2036" s="14">
        <v>44433.580300925933</v>
      </c>
      <c r="J2036" t="s">
        <v>105</v>
      </c>
      <c r="K2036" t="s">
        <v>97</v>
      </c>
      <c r="L2036" t="s">
        <v>109</v>
      </c>
      <c r="M2036" t="s">
        <v>6279</v>
      </c>
      <c r="N2036" t="s">
        <v>109</v>
      </c>
      <c r="O2036" t="b">
        <v>0</v>
      </c>
      <c r="P2036">
        <v>2021</v>
      </c>
      <c r="Q2036" t="s">
        <v>10174</v>
      </c>
      <c r="R2036">
        <v>25</v>
      </c>
      <c r="S2036" t="s">
        <v>10167</v>
      </c>
      <c r="T2036">
        <v>13</v>
      </c>
    </row>
    <row r="2037" spans="1:20">
      <c r="A2037" s="20">
        <v>2035</v>
      </c>
      <c r="B2037" t="s">
        <v>6280</v>
      </c>
      <c r="C2037" t="s">
        <v>44</v>
      </c>
      <c r="D2037" t="s">
        <v>375</v>
      </c>
      <c r="E2037" t="s">
        <v>376</v>
      </c>
      <c r="F2037" t="s">
        <v>3474</v>
      </c>
      <c r="G2037" t="s">
        <v>6281</v>
      </c>
      <c r="H2037" t="s">
        <v>11618</v>
      </c>
      <c r="I2037" s="14">
        <v>44433.65929398148</v>
      </c>
      <c r="J2037" t="s">
        <v>105</v>
      </c>
      <c r="K2037" t="s">
        <v>114</v>
      </c>
      <c r="L2037" t="s">
        <v>98</v>
      </c>
      <c r="M2037" t="s">
        <v>6282</v>
      </c>
      <c r="N2037" t="s">
        <v>98</v>
      </c>
      <c r="O2037" t="b">
        <v>0</v>
      </c>
      <c r="P2037">
        <v>2021</v>
      </c>
      <c r="Q2037" t="s">
        <v>10174</v>
      </c>
      <c r="R2037">
        <v>25</v>
      </c>
      <c r="S2037" t="s">
        <v>10167</v>
      </c>
      <c r="T2037">
        <v>15</v>
      </c>
    </row>
    <row r="2038" spans="1:20">
      <c r="A2038" s="20">
        <v>2036</v>
      </c>
      <c r="B2038" t="s">
        <v>6283</v>
      </c>
      <c r="C2038" t="s">
        <v>44</v>
      </c>
      <c r="D2038" t="s">
        <v>507</v>
      </c>
      <c r="E2038" t="s">
        <v>508</v>
      </c>
      <c r="F2038" t="s">
        <v>5564</v>
      </c>
      <c r="G2038" t="s">
        <v>5766</v>
      </c>
      <c r="H2038" t="s">
        <v>11492</v>
      </c>
      <c r="I2038" s="14">
        <v>44433.667291666658</v>
      </c>
      <c r="J2038" t="s">
        <v>105</v>
      </c>
      <c r="K2038" t="s">
        <v>114</v>
      </c>
      <c r="L2038" t="s">
        <v>98</v>
      </c>
      <c r="M2038" t="s">
        <v>6284</v>
      </c>
      <c r="N2038" t="s">
        <v>98</v>
      </c>
      <c r="O2038" t="b">
        <v>0</v>
      </c>
      <c r="P2038">
        <v>2021</v>
      </c>
      <c r="Q2038" t="s">
        <v>10174</v>
      </c>
      <c r="R2038">
        <v>25</v>
      </c>
      <c r="S2038" t="s">
        <v>10167</v>
      </c>
      <c r="T2038">
        <v>16</v>
      </c>
    </row>
    <row r="2039" spans="1:20">
      <c r="A2039" s="20">
        <v>2037</v>
      </c>
      <c r="B2039" t="s">
        <v>6285</v>
      </c>
      <c r="C2039" t="s">
        <v>44</v>
      </c>
      <c r="D2039" t="s">
        <v>375</v>
      </c>
      <c r="E2039" t="s">
        <v>376</v>
      </c>
      <c r="F2039" t="s">
        <v>2921</v>
      </c>
      <c r="G2039" t="s">
        <v>2296</v>
      </c>
      <c r="H2039" t="s">
        <v>10710</v>
      </c>
      <c r="I2039" s="14">
        <v>44433.705393518518</v>
      </c>
      <c r="J2039" t="s">
        <v>105</v>
      </c>
      <c r="K2039" t="s">
        <v>114</v>
      </c>
      <c r="L2039" t="s">
        <v>98</v>
      </c>
      <c r="M2039" t="s">
        <v>6286</v>
      </c>
      <c r="N2039" t="s">
        <v>98</v>
      </c>
      <c r="O2039" t="b">
        <v>0</v>
      </c>
      <c r="P2039">
        <v>2021</v>
      </c>
      <c r="Q2039" t="s">
        <v>10174</v>
      </c>
      <c r="R2039">
        <v>25</v>
      </c>
      <c r="S2039" t="s">
        <v>10167</v>
      </c>
      <c r="T2039">
        <v>16</v>
      </c>
    </row>
    <row r="2040" spans="1:20">
      <c r="A2040" s="20">
        <v>2038</v>
      </c>
      <c r="B2040" t="s">
        <v>6287</v>
      </c>
      <c r="C2040" t="s">
        <v>44</v>
      </c>
      <c r="D2040" t="s">
        <v>375</v>
      </c>
      <c r="E2040" t="s">
        <v>376</v>
      </c>
      <c r="F2040" t="s">
        <v>2634</v>
      </c>
      <c r="G2040" t="s">
        <v>6288</v>
      </c>
      <c r="H2040" t="s">
        <v>11619</v>
      </c>
      <c r="I2040" s="14">
        <v>44433.745405092603</v>
      </c>
      <c r="J2040" t="s">
        <v>105</v>
      </c>
      <c r="K2040" t="s">
        <v>114</v>
      </c>
      <c r="L2040" t="s">
        <v>98</v>
      </c>
      <c r="M2040" t="s">
        <v>3909</v>
      </c>
      <c r="N2040" t="s">
        <v>98</v>
      </c>
      <c r="O2040" t="b">
        <v>0</v>
      </c>
      <c r="P2040">
        <v>2021</v>
      </c>
      <c r="Q2040" t="s">
        <v>10174</v>
      </c>
      <c r="R2040">
        <v>25</v>
      </c>
      <c r="S2040" t="s">
        <v>10167</v>
      </c>
      <c r="T2040">
        <v>17</v>
      </c>
    </row>
    <row r="2041" spans="1:20">
      <c r="A2041" s="20">
        <v>2039</v>
      </c>
      <c r="B2041" t="s">
        <v>6289</v>
      </c>
      <c r="C2041" t="s">
        <v>42</v>
      </c>
      <c r="D2041" t="s">
        <v>375</v>
      </c>
      <c r="E2041" t="s">
        <v>376</v>
      </c>
      <c r="F2041" t="s">
        <v>2593</v>
      </c>
      <c r="G2041" t="s">
        <v>2708</v>
      </c>
      <c r="H2041" t="s">
        <v>10807</v>
      </c>
      <c r="I2041" s="14">
        <v>44433.74359953704</v>
      </c>
      <c r="J2041" t="s">
        <v>105</v>
      </c>
      <c r="K2041" t="s">
        <v>97</v>
      </c>
      <c r="L2041" t="s">
        <v>98</v>
      </c>
      <c r="M2041" t="s">
        <v>6226</v>
      </c>
      <c r="N2041" t="s">
        <v>98</v>
      </c>
      <c r="O2041" t="b">
        <v>0</v>
      </c>
      <c r="P2041">
        <v>2021</v>
      </c>
      <c r="Q2041" t="s">
        <v>10174</v>
      </c>
      <c r="R2041">
        <v>25</v>
      </c>
      <c r="S2041" t="s">
        <v>10167</v>
      </c>
      <c r="T2041">
        <v>17</v>
      </c>
    </row>
    <row r="2042" spans="1:20">
      <c r="A2042" s="20">
        <v>2040</v>
      </c>
      <c r="B2042" t="s">
        <v>6290</v>
      </c>
      <c r="C2042" t="s">
        <v>44</v>
      </c>
      <c r="D2042" t="s">
        <v>375</v>
      </c>
      <c r="E2042" t="s">
        <v>376</v>
      </c>
      <c r="F2042" t="s">
        <v>2046</v>
      </c>
      <c r="G2042" t="s">
        <v>6291</v>
      </c>
      <c r="H2042" t="s">
        <v>11620</v>
      </c>
      <c r="I2042" s="14">
        <v>44433.745706018519</v>
      </c>
      <c r="J2042" t="s">
        <v>105</v>
      </c>
      <c r="K2042" t="s">
        <v>114</v>
      </c>
      <c r="L2042" t="s">
        <v>98</v>
      </c>
      <c r="M2042" t="s">
        <v>5697</v>
      </c>
      <c r="N2042" t="s">
        <v>98</v>
      </c>
      <c r="O2042" t="b">
        <v>0</v>
      </c>
      <c r="P2042">
        <v>2021</v>
      </c>
      <c r="Q2042" t="s">
        <v>10174</v>
      </c>
      <c r="R2042">
        <v>25</v>
      </c>
      <c r="S2042" t="s">
        <v>10167</v>
      </c>
      <c r="T2042">
        <v>17</v>
      </c>
    </row>
    <row r="2043" spans="1:20">
      <c r="A2043" s="20">
        <v>2041</v>
      </c>
      <c r="B2043" t="s">
        <v>6292</v>
      </c>
      <c r="C2043" t="s">
        <v>36</v>
      </c>
      <c r="D2043" t="s">
        <v>37</v>
      </c>
      <c r="E2043" t="s">
        <v>441</v>
      </c>
      <c r="F2043" t="s">
        <v>491</v>
      </c>
      <c r="G2043" t="s">
        <v>6293</v>
      </c>
      <c r="H2043" t="s">
        <v>11621</v>
      </c>
      <c r="I2043" s="14">
        <v>44433.743449074071</v>
      </c>
      <c r="J2043" t="s">
        <v>105</v>
      </c>
      <c r="K2043" t="s">
        <v>106</v>
      </c>
      <c r="L2043" t="s">
        <v>107</v>
      </c>
      <c r="M2043" t="s">
        <v>6294</v>
      </c>
      <c r="N2043" t="s">
        <v>107</v>
      </c>
      <c r="O2043" t="b">
        <v>0</v>
      </c>
      <c r="P2043">
        <v>2021</v>
      </c>
      <c r="Q2043" t="s">
        <v>10174</v>
      </c>
      <c r="R2043">
        <v>25</v>
      </c>
      <c r="S2043" t="s">
        <v>10167</v>
      </c>
      <c r="T2043">
        <v>17</v>
      </c>
    </row>
    <row r="2044" spans="1:20">
      <c r="A2044" s="20">
        <v>2042</v>
      </c>
      <c r="B2044" t="s">
        <v>6295</v>
      </c>
      <c r="C2044" t="s">
        <v>42</v>
      </c>
      <c r="D2044" t="s">
        <v>165</v>
      </c>
      <c r="E2044" t="s">
        <v>165</v>
      </c>
      <c r="F2044" t="s">
        <v>4108</v>
      </c>
      <c r="G2044" t="s">
        <v>6296</v>
      </c>
      <c r="H2044" t="s">
        <v>11622</v>
      </c>
      <c r="I2044" s="14">
        <v>44433.758819444447</v>
      </c>
      <c r="J2044" t="s">
        <v>105</v>
      </c>
      <c r="K2044" t="s">
        <v>114</v>
      </c>
      <c r="L2044" t="s">
        <v>98</v>
      </c>
      <c r="M2044" t="s">
        <v>4024</v>
      </c>
      <c r="N2044" t="s">
        <v>98</v>
      </c>
      <c r="O2044" t="b">
        <v>0</v>
      </c>
      <c r="P2044">
        <v>2021</v>
      </c>
      <c r="Q2044" t="s">
        <v>10174</v>
      </c>
      <c r="R2044">
        <v>25</v>
      </c>
      <c r="S2044" t="s">
        <v>10167</v>
      </c>
      <c r="T2044">
        <v>18</v>
      </c>
    </row>
    <row r="2045" spans="1:20">
      <c r="A2045" s="20">
        <v>2043</v>
      </c>
      <c r="B2045" t="s">
        <v>6297</v>
      </c>
      <c r="C2045" t="s">
        <v>42</v>
      </c>
      <c r="D2045" t="s">
        <v>92</v>
      </c>
      <c r="E2045" t="s">
        <v>895</v>
      </c>
      <c r="F2045" t="s">
        <v>2929</v>
      </c>
      <c r="G2045" t="s">
        <v>6298</v>
      </c>
      <c r="H2045" t="s">
        <v>11623</v>
      </c>
      <c r="I2045" s="14">
        <v>44433.784108796302</v>
      </c>
      <c r="J2045" t="s">
        <v>105</v>
      </c>
      <c r="K2045" t="s">
        <v>114</v>
      </c>
      <c r="L2045" t="s">
        <v>98</v>
      </c>
      <c r="M2045" t="s">
        <v>6299</v>
      </c>
      <c r="N2045" t="s">
        <v>98</v>
      </c>
      <c r="O2045" t="b">
        <v>0</v>
      </c>
      <c r="P2045">
        <v>2021</v>
      </c>
      <c r="Q2045" t="s">
        <v>10174</v>
      </c>
      <c r="R2045">
        <v>25</v>
      </c>
      <c r="S2045" t="s">
        <v>10167</v>
      </c>
      <c r="T2045">
        <v>18</v>
      </c>
    </row>
    <row r="2046" spans="1:20">
      <c r="A2046" s="20">
        <v>2044</v>
      </c>
      <c r="B2046" t="s">
        <v>6300</v>
      </c>
      <c r="C2046" t="s">
        <v>42</v>
      </c>
      <c r="D2046" t="s">
        <v>215</v>
      </c>
      <c r="E2046" t="s">
        <v>216</v>
      </c>
      <c r="F2046" t="s">
        <v>6156</v>
      </c>
      <c r="G2046" t="s">
        <v>335</v>
      </c>
      <c r="H2046" t="s">
        <v>10242</v>
      </c>
      <c r="I2046" s="14">
        <v>44433.789710648147</v>
      </c>
      <c r="J2046" t="s">
        <v>105</v>
      </c>
      <c r="K2046" t="s">
        <v>114</v>
      </c>
      <c r="L2046" t="s">
        <v>98</v>
      </c>
      <c r="M2046" t="s">
        <v>5395</v>
      </c>
      <c r="N2046" t="s">
        <v>98</v>
      </c>
      <c r="O2046" t="b">
        <v>0</v>
      </c>
      <c r="P2046">
        <v>2021</v>
      </c>
      <c r="Q2046" t="s">
        <v>10174</v>
      </c>
      <c r="R2046">
        <v>25</v>
      </c>
      <c r="S2046" t="s">
        <v>10167</v>
      </c>
      <c r="T2046">
        <v>18</v>
      </c>
    </row>
    <row r="2047" spans="1:20">
      <c r="A2047" s="20">
        <v>2045</v>
      </c>
      <c r="B2047" t="s">
        <v>6301</v>
      </c>
      <c r="C2047" t="s">
        <v>42</v>
      </c>
      <c r="D2047" t="s">
        <v>215</v>
      </c>
      <c r="E2047" t="s">
        <v>216</v>
      </c>
      <c r="F2047" t="s">
        <v>4937</v>
      </c>
      <c r="G2047" t="s">
        <v>5207</v>
      </c>
      <c r="H2047" t="s">
        <v>11361</v>
      </c>
      <c r="I2047" s="14">
        <v>44434.385833333326</v>
      </c>
      <c r="J2047" t="s">
        <v>105</v>
      </c>
      <c r="K2047" t="s">
        <v>97</v>
      </c>
      <c r="L2047" t="s">
        <v>98</v>
      </c>
      <c r="M2047" t="s">
        <v>6302</v>
      </c>
      <c r="N2047" t="s">
        <v>98</v>
      </c>
      <c r="O2047" t="b">
        <v>0</v>
      </c>
      <c r="P2047">
        <v>2021</v>
      </c>
      <c r="Q2047" t="s">
        <v>10174</v>
      </c>
      <c r="R2047">
        <v>26</v>
      </c>
      <c r="S2047" t="s">
        <v>10168</v>
      </c>
      <c r="T2047">
        <v>9</v>
      </c>
    </row>
    <row r="2048" spans="1:20">
      <c r="A2048" s="20">
        <v>2046</v>
      </c>
      <c r="B2048" t="s">
        <v>6303</v>
      </c>
      <c r="C2048" t="s">
        <v>42</v>
      </c>
      <c r="D2048" t="s">
        <v>215</v>
      </c>
      <c r="E2048" t="s">
        <v>216</v>
      </c>
      <c r="F2048" t="s">
        <v>6304</v>
      </c>
      <c r="G2048" t="s">
        <v>2473</v>
      </c>
      <c r="H2048" t="s">
        <v>10751</v>
      </c>
      <c r="I2048" s="14">
        <v>44434.428182870368</v>
      </c>
      <c r="J2048" t="s">
        <v>105</v>
      </c>
      <c r="K2048" t="s">
        <v>114</v>
      </c>
      <c r="L2048" t="s">
        <v>98</v>
      </c>
      <c r="M2048" t="s">
        <v>6305</v>
      </c>
      <c r="N2048" t="s">
        <v>98</v>
      </c>
      <c r="O2048" t="b">
        <v>0</v>
      </c>
      <c r="P2048">
        <v>2021</v>
      </c>
      <c r="Q2048" t="s">
        <v>10174</v>
      </c>
      <c r="R2048">
        <v>26</v>
      </c>
      <c r="S2048" t="s">
        <v>10168</v>
      </c>
      <c r="T2048">
        <v>10</v>
      </c>
    </row>
    <row r="2049" spans="1:20">
      <c r="A2049" s="20">
        <v>2047</v>
      </c>
      <c r="B2049" t="s">
        <v>6306</v>
      </c>
      <c r="C2049" t="s">
        <v>35</v>
      </c>
      <c r="D2049" t="s">
        <v>124</v>
      </c>
      <c r="E2049" t="s">
        <v>125</v>
      </c>
      <c r="F2049" t="s">
        <v>134</v>
      </c>
      <c r="G2049" t="s">
        <v>6307</v>
      </c>
      <c r="H2049" t="s">
        <v>11624</v>
      </c>
      <c r="I2049" s="14">
        <v>44434.433368055557</v>
      </c>
      <c r="J2049" t="s">
        <v>105</v>
      </c>
      <c r="K2049" t="s">
        <v>114</v>
      </c>
      <c r="L2049" t="s">
        <v>109</v>
      </c>
      <c r="M2049" t="s">
        <v>213</v>
      </c>
      <c r="N2049" t="s">
        <v>109</v>
      </c>
      <c r="O2049" t="b">
        <v>0</v>
      </c>
      <c r="P2049">
        <v>2021</v>
      </c>
      <c r="Q2049" t="s">
        <v>10174</v>
      </c>
      <c r="R2049">
        <v>26</v>
      </c>
      <c r="S2049" t="s">
        <v>10168</v>
      </c>
      <c r="T2049">
        <v>10</v>
      </c>
    </row>
    <row r="2050" spans="1:20">
      <c r="A2050" s="20">
        <v>2048</v>
      </c>
      <c r="B2050" t="s">
        <v>6308</v>
      </c>
      <c r="C2050" t="s">
        <v>42</v>
      </c>
      <c r="D2050" t="s">
        <v>215</v>
      </c>
      <c r="E2050" t="s">
        <v>216</v>
      </c>
      <c r="F2050" t="s">
        <v>5295</v>
      </c>
      <c r="G2050" t="s">
        <v>5207</v>
      </c>
      <c r="H2050" t="s">
        <v>11361</v>
      </c>
      <c r="I2050" s="14">
        <v>44434.436944444453</v>
      </c>
      <c r="J2050" t="s">
        <v>105</v>
      </c>
      <c r="K2050" t="s">
        <v>97</v>
      </c>
      <c r="L2050" t="s">
        <v>98</v>
      </c>
      <c r="M2050" t="s">
        <v>4024</v>
      </c>
      <c r="N2050" t="s">
        <v>98</v>
      </c>
      <c r="O2050" t="b">
        <v>0</v>
      </c>
      <c r="P2050">
        <v>2021</v>
      </c>
      <c r="Q2050" t="s">
        <v>10174</v>
      </c>
      <c r="R2050">
        <v>26</v>
      </c>
      <c r="S2050" t="s">
        <v>10168</v>
      </c>
      <c r="T2050">
        <v>10</v>
      </c>
    </row>
    <row r="2051" spans="1:20">
      <c r="A2051" s="20">
        <v>2049</v>
      </c>
      <c r="B2051" t="s">
        <v>6309</v>
      </c>
      <c r="C2051" t="s">
        <v>44</v>
      </c>
      <c r="D2051" t="s">
        <v>375</v>
      </c>
      <c r="E2051" t="s">
        <v>376</v>
      </c>
      <c r="F2051" t="s">
        <v>1691</v>
      </c>
      <c r="G2051" t="s">
        <v>4218</v>
      </c>
      <c r="H2051" t="s">
        <v>11136</v>
      </c>
      <c r="I2051" s="14">
        <v>44434.476273148153</v>
      </c>
      <c r="J2051" t="s">
        <v>105</v>
      </c>
      <c r="K2051" t="s">
        <v>114</v>
      </c>
      <c r="L2051" t="s">
        <v>98</v>
      </c>
      <c r="M2051" t="s">
        <v>3909</v>
      </c>
      <c r="N2051" t="s">
        <v>98</v>
      </c>
      <c r="O2051" t="b">
        <v>0</v>
      </c>
      <c r="P2051">
        <v>2021</v>
      </c>
      <c r="Q2051" t="s">
        <v>10174</v>
      </c>
      <c r="R2051">
        <v>26</v>
      </c>
      <c r="S2051" t="s">
        <v>10168</v>
      </c>
      <c r="T2051">
        <v>11</v>
      </c>
    </row>
    <row r="2052" spans="1:20">
      <c r="A2052" s="20">
        <v>2050</v>
      </c>
      <c r="B2052" t="s">
        <v>6310</v>
      </c>
      <c r="C2052" t="s">
        <v>42</v>
      </c>
      <c r="D2052" t="s">
        <v>215</v>
      </c>
      <c r="E2052" t="s">
        <v>216</v>
      </c>
      <c r="F2052" t="s">
        <v>4124</v>
      </c>
      <c r="G2052" t="s">
        <v>6311</v>
      </c>
      <c r="H2052" t="s">
        <v>11625</v>
      </c>
      <c r="I2052" s="14">
        <v>44434.478587962964</v>
      </c>
      <c r="J2052" t="s">
        <v>105</v>
      </c>
      <c r="K2052" t="s">
        <v>114</v>
      </c>
      <c r="L2052" t="s">
        <v>98</v>
      </c>
      <c r="M2052" t="s">
        <v>6312</v>
      </c>
      <c r="N2052" t="s">
        <v>98</v>
      </c>
      <c r="O2052" t="b">
        <v>0</v>
      </c>
      <c r="P2052">
        <v>2021</v>
      </c>
      <c r="Q2052" t="s">
        <v>10174</v>
      </c>
      <c r="R2052">
        <v>26</v>
      </c>
      <c r="S2052" t="s">
        <v>10168</v>
      </c>
      <c r="T2052">
        <v>11</v>
      </c>
    </row>
    <row r="2053" spans="1:20">
      <c r="A2053" s="20">
        <v>2051</v>
      </c>
      <c r="B2053" t="s">
        <v>6313</v>
      </c>
      <c r="C2053" t="s">
        <v>42</v>
      </c>
      <c r="D2053" t="s">
        <v>92</v>
      </c>
      <c r="E2053" t="s">
        <v>93</v>
      </c>
      <c r="F2053" t="s">
        <v>3460</v>
      </c>
      <c r="G2053" t="s">
        <v>6314</v>
      </c>
      <c r="H2053" t="s">
        <v>11626</v>
      </c>
      <c r="I2053" s="14">
        <v>44434.493263888893</v>
      </c>
      <c r="J2053" t="s">
        <v>105</v>
      </c>
      <c r="K2053" t="s">
        <v>114</v>
      </c>
      <c r="L2053" t="s">
        <v>98</v>
      </c>
      <c r="M2053" t="s">
        <v>6315</v>
      </c>
      <c r="N2053" t="s">
        <v>98</v>
      </c>
      <c r="O2053" t="b">
        <v>0</v>
      </c>
      <c r="P2053">
        <v>2021</v>
      </c>
      <c r="Q2053" t="s">
        <v>10174</v>
      </c>
      <c r="R2053">
        <v>26</v>
      </c>
      <c r="S2053" t="s">
        <v>10168</v>
      </c>
      <c r="T2053">
        <v>11</v>
      </c>
    </row>
    <row r="2054" spans="1:20">
      <c r="A2054" s="20">
        <v>2052</v>
      </c>
      <c r="B2054" t="s">
        <v>6316</v>
      </c>
      <c r="C2054" t="s">
        <v>42</v>
      </c>
      <c r="D2054" t="s">
        <v>375</v>
      </c>
      <c r="E2054" t="s">
        <v>376</v>
      </c>
      <c r="F2054" t="s">
        <v>6317</v>
      </c>
      <c r="G2054" t="s">
        <v>6318</v>
      </c>
      <c r="H2054" t="s">
        <v>11627</v>
      </c>
      <c r="I2054" s="14">
        <v>44434.504745370366</v>
      </c>
      <c r="J2054" t="s">
        <v>105</v>
      </c>
      <c r="K2054" t="s">
        <v>114</v>
      </c>
      <c r="L2054" t="s">
        <v>98</v>
      </c>
      <c r="M2054" t="s">
        <v>6319</v>
      </c>
      <c r="N2054" t="s">
        <v>98</v>
      </c>
      <c r="O2054" t="b">
        <v>0</v>
      </c>
      <c r="P2054">
        <v>2021</v>
      </c>
      <c r="Q2054" t="s">
        <v>10174</v>
      </c>
      <c r="R2054">
        <v>26</v>
      </c>
      <c r="S2054" t="s">
        <v>10168</v>
      </c>
      <c r="T2054">
        <v>12</v>
      </c>
    </row>
    <row r="2055" spans="1:20">
      <c r="A2055" s="20">
        <v>2053</v>
      </c>
      <c r="B2055" t="s">
        <v>6320</v>
      </c>
      <c r="C2055" t="s">
        <v>44</v>
      </c>
      <c r="D2055" t="s">
        <v>375</v>
      </c>
      <c r="E2055" t="s">
        <v>376</v>
      </c>
      <c r="F2055" t="s">
        <v>6143</v>
      </c>
      <c r="G2055" t="s">
        <v>6321</v>
      </c>
      <c r="H2055" t="s">
        <v>11628</v>
      </c>
      <c r="I2055" s="14">
        <v>44434.540763888886</v>
      </c>
      <c r="J2055" t="s">
        <v>105</v>
      </c>
      <c r="K2055" t="s">
        <v>114</v>
      </c>
      <c r="L2055" t="s">
        <v>98</v>
      </c>
      <c r="M2055" t="s">
        <v>5697</v>
      </c>
      <c r="N2055" t="s">
        <v>98</v>
      </c>
      <c r="O2055" t="b">
        <v>0</v>
      </c>
      <c r="P2055">
        <v>2021</v>
      </c>
      <c r="Q2055" t="s">
        <v>10174</v>
      </c>
      <c r="R2055">
        <v>26</v>
      </c>
      <c r="S2055" t="s">
        <v>10168</v>
      </c>
      <c r="T2055">
        <v>12</v>
      </c>
    </row>
    <row r="2056" spans="1:20">
      <c r="A2056" s="20">
        <v>2054</v>
      </c>
      <c r="B2056" t="s">
        <v>6322</v>
      </c>
      <c r="C2056" t="s">
        <v>44</v>
      </c>
      <c r="D2056" t="s">
        <v>375</v>
      </c>
      <c r="E2056" t="s">
        <v>376</v>
      </c>
      <c r="F2056" t="s">
        <v>6323</v>
      </c>
      <c r="G2056" t="s">
        <v>4218</v>
      </c>
      <c r="H2056" t="s">
        <v>11136</v>
      </c>
      <c r="I2056" s="14">
        <v>44434.569664351853</v>
      </c>
      <c r="J2056" t="s">
        <v>105</v>
      </c>
      <c r="K2056" t="s">
        <v>114</v>
      </c>
      <c r="L2056" t="s">
        <v>98</v>
      </c>
      <c r="M2056" t="s">
        <v>3909</v>
      </c>
      <c r="N2056" t="s">
        <v>98</v>
      </c>
      <c r="O2056" t="b">
        <v>0</v>
      </c>
      <c r="P2056">
        <v>2021</v>
      </c>
      <c r="Q2056" t="s">
        <v>10174</v>
      </c>
      <c r="R2056">
        <v>26</v>
      </c>
      <c r="S2056" t="s">
        <v>10168</v>
      </c>
      <c r="T2056">
        <v>13</v>
      </c>
    </row>
    <row r="2057" spans="1:20">
      <c r="A2057" s="20">
        <v>2055</v>
      </c>
      <c r="B2057" t="s">
        <v>6324</v>
      </c>
      <c r="C2057" t="s">
        <v>42</v>
      </c>
      <c r="D2057" t="s">
        <v>215</v>
      </c>
      <c r="E2057" t="s">
        <v>216</v>
      </c>
      <c r="F2057" t="s">
        <v>3830</v>
      </c>
      <c r="G2057" t="s">
        <v>6325</v>
      </c>
      <c r="H2057" t="s">
        <v>11629</v>
      </c>
      <c r="I2057" s="14">
        <v>44434.585046296299</v>
      </c>
      <c r="J2057" t="s">
        <v>105</v>
      </c>
      <c r="K2057" t="s">
        <v>97</v>
      </c>
      <c r="L2057" t="s">
        <v>98</v>
      </c>
      <c r="M2057" t="s">
        <v>6326</v>
      </c>
      <c r="N2057" t="s">
        <v>98</v>
      </c>
      <c r="O2057" t="b">
        <v>0</v>
      </c>
      <c r="P2057">
        <v>2021</v>
      </c>
      <c r="Q2057" t="s">
        <v>10174</v>
      </c>
      <c r="R2057">
        <v>26</v>
      </c>
      <c r="S2057" t="s">
        <v>10168</v>
      </c>
      <c r="T2057">
        <v>14</v>
      </c>
    </row>
    <row r="2058" spans="1:20">
      <c r="A2058" s="20">
        <v>2056</v>
      </c>
      <c r="B2058" t="s">
        <v>6327</v>
      </c>
      <c r="C2058" t="s">
        <v>44</v>
      </c>
      <c r="D2058" t="s">
        <v>375</v>
      </c>
      <c r="E2058" t="s">
        <v>376</v>
      </c>
      <c r="F2058" t="s">
        <v>6328</v>
      </c>
      <c r="G2058" t="s">
        <v>5985</v>
      </c>
      <c r="H2058" t="s">
        <v>11544</v>
      </c>
      <c r="I2058" s="14">
        <v>44434.647361111107</v>
      </c>
      <c r="J2058" t="s">
        <v>105</v>
      </c>
      <c r="K2058" t="s">
        <v>114</v>
      </c>
      <c r="L2058" t="s">
        <v>98</v>
      </c>
      <c r="M2058" t="s">
        <v>6329</v>
      </c>
      <c r="N2058" t="s">
        <v>98</v>
      </c>
      <c r="O2058" t="b">
        <v>0</v>
      </c>
      <c r="P2058">
        <v>2021</v>
      </c>
      <c r="Q2058" t="s">
        <v>10174</v>
      </c>
      <c r="R2058">
        <v>26</v>
      </c>
      <c r="S2058" t="s">
        <v>10168</v>
      </c>
      <c r="T2058">
        <v>15</v>
      </c>
    </row>
    <row r="2059" spans="1:20">
      <c r="A2059" s="20">
        <v>2057</v>
      </c>
      <c r="B2059" t="s">
        <v>6330</v>
      </c>
      <c r="C2059" t="s">
        <v>35</v>
      </c>
      <c r="D2059" t="s">
        <v>1908</v>
      </c>
      <c r="E2059" t="s">
        <v>5419</v>
      </c>
      <c r="F2059" t="s">
        <v>1072</v>
      </c>
      <c r="G2059" t="s">
        <v>6331</v>
      </c>
      <c r="H2059" t="s">
        <v>11630</v>
      </c>
      <c r="I2059" s="14">
        <v>44434.636145833327</v>
      </c>
      <c r="J2059" t="s">
        <v>105</v>
      </c>
      <c r="K2059" t="s">
        <v>97</v>
      </c>
      <c r="L2059" t="s">
        <v>109</v>
      </c>
      <c r="M2059" t="s">
        <v>6332</v>
      </c>
      <c r="N2059" t="s">
        <v>109</v>
      </c>
      <c r="O2059" t="b">
        <v>0</v>
      </c>
      <c r="P2059">
        <v>2021</v>
      </c>
      <c r="Q2059" t="s">
        <v>10174</v>
      </c>
      <c r="R2059">
        <v>26</v>
      </c>
      <c r="S2059" t="s">
        <v>10168</v>
      </c>
      <c r="T2059">
        <v>15</v>
      </c>
    </row>
    <row r="2060" spans="1:20">
      <c r="A2060" s="20">
        <v>2058</v>
      </c>
      <c r="B2060" t="s">
        <v>6333</v>
      </c>
      <c r="C2060" t="s">
        <v>35</v>
      </c>
      <c r="D2060" t="s">
        <v>1135</v>
      </c>
      <c r="E2060" t="s">
        <v>2843</v>
      </c>
      <c r="F2060" t="s">
        <v>2210</v>
      </c>
      <c r="G2060" t="s">
        <v>6334</v>
      </c>
      <c r="H2060" t="s">
        <v>11631</v>
      </c>
      <c r="I2060" s="14">
        <v>44434.703668981478</v>
      </c>
      <c r="J2060" t="s">
        <v>105</v>
      </c>
      <c r="K2060" t="s">
        <v>97</v>
      </c>
      <c r="L2060" t="s">
        <v>98</v>
      </c>
      <c r="M2060" t="s">
        <v>6335</v>
      </c>
      <c r="N2060" t="s">
        <v>98</v>
      </c>
      <c r="O2060" t="b">
        <v>1</v>
      </c>
      <c r="P2060">
        <v>2021</v>
      </c>
      <c r="Q2060" t="s">
        <v>10174</v>
      </c>
      <c r="R2060">
        <v>26</v>
      </c>
      <c r="S2060" t="s">
        <v>10168</v>
      </c>
      <c r="T2060">
        <v>16</v>
      </c>
    </row>
    <row r="2061" spans="1:20">
      <c r="A2061" s="20">
        <v>2059</v>
      </c>
      <c r="B2061" t="s">
        <v>6336</v>
      </c>
      <c r="C2061" t="s">
        <v>42</v>
      </c>
      <c r="D2061" t="s">
        <v>507</v>
      </c>
      <c r="E2061" t="s">
        <v>508</v>
      </c>
      <c r="F2061" t="s">
        <v>3467</v>
      </c>
      <c r="G2061" t="s">
        <v>3328</v>
      </c>
      <c r="H2061" t="s">
        <v>10948</v>
      </c>
      <c r="I2061" s="14">
        <v>44434.694166666668</v>
      </c>
      <c r="J2061" t="s">
        <v>105</v>
      </c>
      <c r="K2061" t="s">
        <v>114</v>
      </c>
      <c r="L2061" t="s">
        <v>98</v>
      </c>
      <c r="M2061" t="s">
        <v>6337</v>
      </c>
      <c r="N2061" t="s">
        <v>98</v>
      </c>
      <c r="O2061" t="b">
        <v>0</v>
      </c>
      <c r="P2061">
        <v>2021</v>
      </c>
      <c r="Q2061" t="s">
        <v>10174</v>
      </c>
      <c r="R2061">
        <v>26</v>
      </c>
      <c r="S2061" t="s">
        <v>10168</v>
      </c>
      <c r="T2061">
        <v>16</v>
      </c>
    </row>
    <row r="2062" spans="1:20">
      <c r="A2062" s="20">
        <v>2060</v>
      </c>
      <c r="B2062" t="s">
        <v>6338</v>
      </c>
      <c r="C2062" t="s">
        <v>42</v>
      </c>
      <c r="D2062" t="s">
        <v>215</v>
      </c>
      <c r="E2062" t="s">
        <v>216</v>
      </c>
      <c r="F2062" t="s">
        <v>6339</v>
      </c>
      <c r="G2062" t="s">
        <v>3010</v>
      </c>
      <c r="H2062" t="s">
        <v>10879</v>
      </c>
      <c r="I2062" s="14">
        <v>44434.710879629631</v>
      </c>
      <c r="J2062" t="s">
        <v>105</v>
      </c>
      <c r="K2062" t="s">
        <v>97</v>
      </c>
      <c r="L2062" t="s">
        <v>98</v>
      </c>
      <c r="M2062" t="s">
        <v>6340</v>
      </c>
      <c r="N2062" t="s">
        <v>98</v>
      </c>
      <c r="O2062" t="b">
        <v>0</v>
      </c>
      <c r="P2062">
        <v>2021</v>
      </c>
      <c r="Q2062" t="s">
        <v>10174</v>
      </c>
      <c r="R2062">
        <v>26</v>
      </c>
      <c r="S2062" t="s">
        <v>10168</v>
      </c>
      <c r="T2062">
        <v>17</v>
      </c>
    </row>
    <row r="2063" spans="1:20">
      <c r="A2063" s="20">
        <v>2061</v>
      </c>
      <c r="B2063" t="s">
        <v>6341</v>
      </c>
      <c r="C2063" t="s">
        <v>42</v>
      </c>
      <c r="D2063" t="s">
        <v>215</v>
      </c>
      <c r="E2063" t="s">
        <v>216</v>
      </c>
      <c r="F2063" t="s">
        <v>4081</v>
      </c>
      <c r="G2063" t="s">
        <v>1284</v>
      </c>
      <c r="H2063" t="s">
        <v>10472</v>
      </c>
      <c r="I2063" s="14">
        <v>44434.709699074083</v>
      </c>
      <c r="J2063" t="s">
        <v>105</v>
      </c>
      <c r="K2063" t="s">
        <v>114</v>
      </c>
      <c r="L2063" t="s">
        <v>98</v>
      </c>
      <c r="M2063" t="s">
        <v>6342</v>
      </c>
      <c r="N2063" t="s">
        <v>98</v>
      </c>
      <c r="O2063" t="b">
        <v>0</v>
      </c>
      <c r="P2063">
        <v>2021</v>
      </c>
      <c r="Q2063" t="s">
        <v>10174</v>
      </c>
      <c r="R2063">
        <v>26</v>
      </c>
      <c r="S2063" t="s">
        <v>10168</v>
      </c>
      <c r="T2063">
        <v>17</v>
      </c>
    </row>
    <row r="2064" spans="1:20">
      <c r="A2064" s="20">
        <v>2062</v>
      </c>
      <c r="B2064" t="s">
        <v>6343</v>
      </c>
      <c r="C2064" t="s">
        <v>44</v>
      </c>
      <c r="D2064" t="s">
        <v>375</v>
      </c>
      <c r="E2064" t="s">
        <v>376</v>
      </c>
      <c r="F2064" t="s">
        <v>3676</v>
      </c>
      <c r="G2064" t="s">
        <v>6344</v>
      </c>
      <c r="H2064" t="s">
        <v>11632</v>
      </c>
      <c r="I2064" s="14">
        <v>44434.717766203707</v>
      </c>
      <c r="J2064" t="s">
        <v>105</v>
      </c>
      <c r="K2064" t="s">
        <v>114</v>
      </c>
      <c r="L2064" t="s">
        <v>98</v>
      </c>
      <c r="M2064" t="s">
        <v>3909</v>
      </c>
      <c r="N2064" t="s">
        <v>98</v>
      </c>
      <c r="O2064" t="b">
        <v>0</v>
      </c>
      <c r="P2064">
        <v>2021</v>
      </c>
      <c r="Q2064" t="s">
        <v>10174</v>
      </c>
      <c r="R2064">
        <v>26</v>
      </c>
      <c r="S2064" t="s">
        <v>10168</v>
      </c>
      <c r="T2064">
        <v>17</v>
      </c>
    </row>
    <row r="2065" spans="1:20">
      <c r="A2065" s="20">
        <v>2063</v>
      </c>
      <c r="B2065" t="s">
        <v>6345</v>
      </c>
      <c r="C2065" t="s">
        <v>44</v>
      </c>
      <c r="D2065" t="s">
        <v>507</v>
      </c>
      <c r="E2065" t="s">
        <v>508</v>
      </c>
      <c r="F2065" t="s">
        <v>5346</v>
      </c>
      <c r="G2065" t="s">
        <v>6346</v>
      </c>
      <c r="H2065" t="s">
        <v>11633</v>
      </c>
      <c r="I2065" s="14">
        <v>44434.745324074072</v>
      </c>
      <c r="J2065" t="s">
        <v>105</v>
      </c>
      <c r="K2065" t="s">
        <v>114</v>
      </c>
      <c r="L2065" t="s">
        <v>98</v>
      </c>
      <c r="M2065" t="s">
        <v>6347</v>
      </c>
      <c r="N2065" t="s">
        <v>98</v>
      </c>
      <c r="O2065" t="b">
        <v>0</v>
      </c>
      <c r="P2065">
        <v>2021</v>
      </c>
      <c r="Q2065" t="s">
        <v>10174</v>
      </c>
      <c r="R2065">
        <v>26</v>
      </c>
      <c r="S2065" t="s">
        <v>10168</v>
      </c>
      <c r="T2065">
        <v>17</v>
      </c>
    </row>
    <row r="2066" spans="1:20">
      <c r="A2066" s="20">
        <v>2064</v>
      </c>
      <c r="B2066" t="s">
        <v>6348</v>
      </c>
      <c r="C2066" t="s">
        <v>42</v>
      </c>
      <c r="D2066" t="s">
        <v>375</v>
      </c>
      <c r="E2066" t="s">
        <v>376</v>
      </c>
      <c r="F2066" t="s">
        <v>6349</v>
      </c>
      <c r="G2066" t="s">
        <v>2708</v>
      </c>
      <c r="H2066" t="s">
        <v>10807</v>
      </c>
      <c r="I2066" s="14">
        <v>44434.754687499997</v>
      </c>
      <c r="J2066" t="s">
        <v>105</v>
      </c>
      <c r="K2066" t="s">
        <v>97</v>
      </c>
      <c r="L2066" t="s">
        <v>98</v>
      </c>
      <c r="M2066" t="s">
        <v>6350</v>
      </c>
      <c r="N2066" t="s">
        <v>98</v>
      </c>
      <c r="O2066" t="b">
        <v>0</v>
      </c>
      <c r="P2066">
        <v>2021</v>
      </c>
      <c r="Q2066" t="s">
        <v>10174</v>
      </c>
      <c r="R2066">
        <v>26</v>
      </c>
      <c r="S2066" t="s">
        <v>10168</v>
      </c>
      <c r="T2066">
        <v>18</v>
      </c>
    </row>
    <row r="2067" spans="1:20">
      <c r="A2067" s="20">
        <v>2065</v>
      </c>
      <c r="B2067" t="s">
        <v>6351</v>
      </c>
      <c r="C2067" t="s">
        <v>44</v>
      </c>
      <c r="D2067" t="s">
        <v>375</v>
      </c>
      <c r="E2067" t="s">
        <v>376</v>
      </c>
      <c r="F2067" t="s">
        <v>1203</v>
      </c>
      <c r="G2067" t="s">
        <v>1617</v>
      </c>
      <c r="H2067" t="s">
        <v>10553</v>
      </c>
      <c r="I2067" s="14">
        <v>44434.79619212963</v>
      </c>
      <c r="J2067" t="s">
        <v>105</v>
      </c>
      <c r="K2067" t="s">
        <v>114</v>
      </c>
      <c r="L2067" t="s">
        <v>98</v>
      </c>
      <c r="M2067" t="s">
        <v>3538</v>
      </c>
      <c r="N2067" t="s">
        <v>98</v>
      </c>
      <c r="O2067" t="b">
        <v>0</v>
      </c>
      <c r="P2067">
        <v>2021</v>
      </c>
      <c r="Q2067" t="s">
        <v>10174</v>
      </c>
      <c r="R2067">
        <v>26</v>
      </c>
      <c r="S2067" t="s">
        <v>10168</v>
      </c>
      <c r="T2067">
        <v>19</v>
      </c>
    </row>
    <row r="2068" spans="1:20">
      <c r="A2068" s="20">
        <v>2066</v>
      </c>
      <c r="B2068" t="s">
        <v>6352</v>
      </c>
      <c r="C2068" t="s">
        <v>42</v>
      </c>
      <c r="D2068" t="s">
        <v>375</v>
      </c>
      <c r="E2068" t="s">
        <v>376</v>
      </c>
      <c r="F2068" t="s">
        <v>217</v>
      </c>
      <c r="G2068" t="s">
        <v>2708</v>
      </c>
      <c r="H2068" t="s">
        <v>10807</v>
      </c>
      <c r="I2068" s="14">
        <v>44434.797094907408</v>
      </c>
      <c r="J2068" t="s">
        <v>105</v>
      </c>
      <c r="K2068" t="s">
        <v>97</v>
      </c>
      <c r="L2068" t="s">
        <v>98</v>
      </c>
      <c r="M2068" t="s">
        <v>5767</v>
      </c>
      <c r="N2068" t="s">
        <v>98</v>
      </c>
      <c r="O2068" t="b">
        <v>0</v>
      </c>
      <c r="P2068">
        <v>2021</v>
      </c>
      <c r="Q2068" t="s">
        <v>10174</v>
      </c>
      <c r="R2068">
        <v>26</v>
      </c>
      <c r="S2068" t="s">
        <v>10168</v>
      </c>
      <c r="T2068">
        <v>19</v>
      </c>
    </row>
    <row r="2069" spans="1:20">
      <c r="A2069" s="20">
        <v>2067</v>
      </c>
      <c r="B2069" t="s">
        <v>6353</v>
      </c>
      <c r="C2069" t="s">
        <v>35</v>
      </c>
      <c r="D2069" t="s">
        <v>1908</v>
      </c>
      <c r="E2069" t="s">
        <v>430</v>
      </c>
      <c r="F2069" t="s">
        <v>149</v>
      </c>
      <c r="G2069" t="s">
        <v>2344</v>
      </c>
      <c r="H2069" t="s">
        <v>10724</v>
      </c>
      <c r="I2069" s="14">
        <v>44434.799293981479</v>
      </c>
      <c r="J2069" t="s">
        <v>105</v>
      </c>
      <c r="K2069" t="s">
        <v>97</v>
      </c>
      <c r="L2069" t="s">
        <v>109</v>
      </c>
      <c r="M2069" t="s">
        <v>6354</v>
      </c>
      <c r="N2069" t="s">
        <v>109</v>
      </c>
      <c r="O2069" t="b">
        <v>0</v>
      </c>
      <c r="P2069">
        <v>2021</v>
      </c>
      <c r="Q2069" t="s">
        <v>10174</v>
      </c>
      <c r="R2069">
        <v>26</v>
      </c>
      <c r="S2069" t="s">
        <v>10168</v>
      </c>
      <c r="T2069">
        <v>19</v>
      </c>
    </row>
    <row r="2070" spans="1:20">
      <c r="A2070" s="20">
        <v>2068</v>
      </c>
      <c r="B2070" t="s">
        <v>6355</v>
      </c>
      <c r="C2070" t="s">
        <v>42</v>
      </c>
      <c r="D2070" t="s">
        <v>215</v>
      </c>
      <c r="E2070" t="s">
        <v>216</v>
      </c>
      <c r="F2070" t="s">
        <v>5204</v>
      </c>
      <c r="G2070" t="s">
        <v>1092</v>
      </c>
      <c r="H2070" t="s">
        <v>10425</v>
      </c>
      <c r="I2070" s="14">
        <v>44434.818402777782</v>
      </c>
      <c r="J2070" t="s">
        <v>105</v>
      </c>
      <c r="K2070" t="s">
        <v>97</v>
      </c>
      <c r="L2070" t="s">
        <v>98</v>
      </c>
      <c r="M2070" t="s">
        <v>4024</v>
      </c>
      <c r="N2070" t="s">
        <v>98</v>
      </c>
      <c r="O2070" t="b">
        <v>0</v>
      </c>
      <c r="P2070">
        <v>2021</v>
      </c>
      <c r="Q2070" t="s">
        <v>10174</v>
      </c>
      <c r="R2070">
        <v>26</v>
      </c>
      <c r="S2070" t="s">
        <v>10168</v>
      </c>
      <c r="T2070">
        <v>19</v>
      </c>
    </row>
    <row r="2071" spans="1:20">
      <c r="A2071" s="20">
        <v>2069</v>
      </c>
      <c r="B2071" t="s">
        <v>6356</v>
      </c>
      <c r="C2071" t="s">
        <v>35</v>
      </c>
      <c r="D2071" t="s">
        <v>1908</v>
      </c>
      <c r="E2071" t="s">
        <v>5419</v>
      </c>
      <c r="F2071" t="s">
        <v>612</v>
      </c>
      <c r="G2071" t="s">
        <v>982</v>
      </c>
      <c r="H2071" t="s">
        <v>10395</v>
      </c>
      <c r="I2071" s="14">
        <v>44434.818402777782</v>
      </c>
      <c r="J2071" t="s">
        <v>105</v>
      </c>
      <c r="K2071" t="s">
        <v>97</v>
      </c>
      <c r="L2071" t="s">
        <v>109</v>
      </c>
      <c r="M2071" t="s">
        <v>6354</v>
      </c>
      <c r="N2071" t="s">
        <v>109</v>
      </c>
      <c r="O2071" t="b">
        <v>0</v>
      </c>
      <c r="P2071">
        <v>2021</v>
      </c>
      <c r="Q2071" t="s">
        <v>10174</v>
      </c>
      <c r="R2071">
        <v>26</v>
      </c>
      <c r="S2071" t="s">
        <v>10168</v>
      </c>
      <c r="T2071">
        <v>19</v>
      </c>
    </row>
    <row r="2072" spans="1:20">
      <c r="A2072" s="20">
        <v>2070</v>
      </c>
      <c r="B2072" t="s">
        <v>6357</v>
      </c>
      <c r="C2072" t="s">
        <v>35</v>
      </c>
      <c r="D2072" t="s">
        <v>1908</v>
      </c>
      <c r="E2072" t="s">
        <v>1909</v>
      </c>
      <c r="F2072" t="s">
        <v>319</v>
      </c>
      <c r="G2072" t="s">
        <v>6358</v>
      </c>
      <c r="H2072" t="s">
        <v>11634</v>
      </c>
      <c r="I2072" s="14">
        <v>44434.839849537027</v>
      </c>
      <c r="J2072" t="s">
        <v>105</v>
      </c>
      <c r="K2072" t="s">
        <v>97</v>
      </c>
      <c r="L2072" t="s">
        <v>109</v>
      </c>
      <c r="M2072" t="s">
        <v>6354</v>
      </c>
      <c r="N2072" t="s">
        <v>109</v>
      </c>
      <c r="O2072" t="b">
        <v>0</v>
      </c>
      <c r="P2072">
        <v>2021</v>
      </c>
      <c r="Q2072" t="s">
        <v>10174</v>
      </c>
      <c r="R2072">
        <v>26</v>
      </c>
      <c r="S2072" t="s">
        <v>10168</v>
      </c>
      <c r="T2072">
        <v>20</v>
      </c>
    </row>
    <row r="2073" spans="1:20">
      <c r="A2073" s="20">
        <v>2071</v>
      </c>
      <c r="B2073" t="s">
        <v>6359</v>
      </c>
      <c r="C2073" t="s">
        <v>42</v>
      </c>
      <c r="D2073" t="s">
        <v>215</v>
      </c>
      <c r="E2073" t="s">
        <v>216</v>
      </c>
      <c r="F2073" t="s">
        <v>2907</v>
      </c>
      <c r="G2073" t="s">
        <v>6360</v>
      </c>
      <c r="H2073" t="s">
        <v>11635</v>
      </c>
      <c r="I2073" s="14">
        <v>44434.849062499998</v>
      </c>
      <c r="J2073" t="s">
        <v>105</v>
      </c>
      <c r="K2073" t="s">
        <v>97</v>
      </c>
      <c r="L2073" t="s">
        <v>98</v>
      </c>
      <c r="M2073" t="s">
        <v>4024</v>
      </c>
      <c r="N2073" t="s">
        <v>98</v>
      </c>
      <c r="O2073" t="b">
        <v>0</v>
      </c>
      <c r="P2073">
        <v>2021</v>
      </c>
      <c r="Q2073" t="s">
        <v>10174</v>
      </c>
      <c r="R2073">
        <v>26</v>
      </c>
      <c r="S2073" t="s">
        <v>10168</v>
      </c>
      <c r="T2073">
        <v>20</v>
      </c>
    </row>
    <row r="2074" spans="1:20">
      <c r="A2074" s="20">
        <v>2072</v>
      </c>
      <c r="B2074" t="s">
        <v>6361</v>
      </c>
      <c r="C2074" t="s">
        <v>35</v>
      </c>
      <c r="D2074" t="s">
        <v>342</v>
      </c>
      <c r="E2074" t="s">
        <v>434</v>
      </c>
      <c r="F2074" t="s">
        <v>530</v>
      </c>
      <c r="G2074" t="s">
        <v>6362</v>
      </c>
      <c r="H2074" t="s">
        <v>11636</v>
      </c>
      <c r="I2074" s="14">
        <v>44434.860243055547</v>
      </c>
      <c r="J2074" t="s">
        <v>105</v>
      </c>
      <c r="K2074" t="s">
        <v>97</v>
      </c>
      <c r="L2074" t="s">
        <v>109</v>
      </c>
      <c r="M2074" t="s">
        <v>6354</v>
      </c>
      <c r="N2074" t="s">
        <v>109</v>
      </c>
      <c r="O2074" t="b">
        <v>0</v>
      </c>
      <c r="P2074">
        <v>2021</v>
      </c>
      <c r="Q2074" t="s">
        <v>10174</v>
      </c>
      <c r="R2074">
        <v>26</v>
      </c>
      <c r="S2074" t="s">
        <v>10168</v>
      </c>
      <c r="T2074">
        <v>20</v>
      </c>
    </row>
    <row r="2075" spans="1:20">
      <c r="A2075" s="20">
        <v>2073</v>
      </c>
      <c r="B2075" t="s">
        <v>6363</v>
      </c>
      <c r="C2075" t="s">
        <v>42</v>
      </c>
      <c r="D2075" t="s">
        <v>215</v>
      </c>
      <c r="E2075" t="s">
        <v>216</v>
      </c>
      <c r="F2075" t="s">
        <v>5699</v>
      </c>
      <c r="G2075" t="s">
        <v>6364</v>
      </c>
      <c r="H2075" t="s">
        <v>11637</v>
      </c>
      <c r="I2075" s="14">
        <v>44434.872835648152</v>
      </c>
      <c r="J2075" t="s">
        <v>105</v>
      </c>
      <c r="K2075" t="s">
        <v>97</v>
      </c>
      <c r="L2075" t="s">
        <v>98</v>
      </c>
      <c r="M2075" t="s">
        <v>6365</v>
      </c>
      <c r="N2075" t="s">
        <v>98</v>
      </c>
      <c r="O2075" t="b">
        <v>0</v>
      </c>
      <c r="P2075">
        <v>2021</v>
      </c>
      <c r="Q2075" t="s">
        <v>10174</v>
      </c>
      <c r="R2075">
        <v>26</v>
      </c>
      <c r="S2075" t="s">
        <v>10168</v>
      </c>
      <c r="T2075">
        <v>20</v>
      </c>
    </row>
    <row r="2076" spans="1:20">
      <c r="A2076" s="20">
        <v>2074</v>
      </c>
      <c r="B2076" t="s">
        <v>6366</v>
      </c>
      <c r="C2076" t="s">
        <v>35</v>
      </c>
      <c r="D2076" t="s">
        <v>1908</v>
      </c>
      <c r="E2076" t="s">
        <v>5419</v>
      </c>
      <c r="F2076" t="s">
        <v>177</v>
      </c>
      <c r="G2076" t="s">
        <v>6367</v>
      </c>
      <c r="H2076" t="s">
        <v>11638</v>
      </c>
      <c r="I2076" s="14">
        <v>44434.870266203703</v>
      </c>
      <c r="J2076" t="s">
        <v>105</v>
      </c>
      <c r="K2076" t="s">
        <v>97</v>
      </c>
      <c r="L2076" t="s">
        <v>109</v>
      </c>
      <c r="M2076" t="s">
        <v>6354</v>
      </c>
      <c r="N2076" t="s">
        <v>109</v>
      </c>
      <c r="O2076" t="b">
        <v>0</v>
      </c>
      <c r="P2076">
        <v>2021</v>
      </c>
      <c r="Q2076" t="s">
        <v>10174</v>
      </c>
      <c r="R2076">
        <v>26</v>
      </c>
      <c r="S2076" t="s">
        <v>10168</v>
      </c>
      <c r="T2076">
        <v>20</v>
      </c>
    </row>
    <row r="2077" spans="1:20">
      <c r="A2077" s="20">
        <v>2075</v>
      </c>
      <c r="B2077" t="s">
        <v>6368</v>
      </c>
      <c r="C2077" t="s">
        <v>42</v>
      </c>
      <c r="D2077" t="s">
        <v>215</v>
      </c>
      <c r="E2077" t="s">
        <v>216</v>
      </c>
      <c r="F2077" t="s">
        <v>6185</v>
      </c>
      <c r="G2077" t="s">
        <v>6369</v>
      </c>
      <c r="H2077" t="s">
        <v>11639</v>
      </c>
      <c r="I2077" s="14">
        <v>44435.330289351848</v>
      </c>
      <c r="J2077" t="s">
        <v>105</v>
      </c>
      <c r="K2077" t="s">
        <v>97</v>
      </c>
      <c r="L2077" t="s">
        <v>98</v>
      </c>
      <c r="M2077" t="s">
        <v>4024</v>
      </c>
      <c r="N2077" t="s">
        <v>98</v>
      </c>
      <c r="O2077" t="b">
        <v>0</v>
      </c>
      <c r="P2077">
        <v>2021</v>
      </c>
      <c r="Q2077" t="s">
        <v>10174</v>
      </c>
      <c r="R2077">
        <v>27</v>
      </c>
      <c r="S2077" t="s">
        <v>10169</v>
      </c>
      <c r="T2077">
        <v>7</v>
      </c>
    </row>
    <row r="2078" spans="1:20">
      <c r="A2078" s="20">
        <v>2076</v>
      </c>
      <c r="B2078" t="s">
        <v>6370</v>
      </c>
      <c r="C2078" t="s">
        <v>35</v>
      </c>
      <c r="D2078" t="s">
        <v>195</v>
      </c>
      <c r="E2078" t="s">
        <v>430</v>
      </c>
      <c r="F2078" t="s">
        <v>204</v>
      </c>
      <c r="G2078" t="s">
        <v>1761</v>
      </c>
      <c r="H2078" t="s">
        <v>10584</v>
      </c>
      <c r="I2078" s="14">
        <v>44435.392627314817</v>
      </c>
      <c r="J2078" t="s">
        <v>105</v>
      </c>
      <c r="K2078" t="s">
        <v>114</v>
      </c>
      <c r="L2078" t="s">
        <v>109</v>
      </c>
      <c r="M2078" t="s">
        <v>6371</v>
      </c>
      <c r="N2078" t="s">
        <v>109</v>
      </c>
      <c r="O2078" t="b">
        <v>0</v>
      </c>
      <c r="P2078">
        <v>2021</v>
      </c>
      <c r="Q2078" t="s">
        <v>10174</v>
      </c>
      <c r="R2078">
        <v>27</v>
      </c>
      <c r="S2078" t="s">
        <v>10169</v>
      </c>
      <c r="T2078">
        <v>9</v>
      </c>
    </row>
    <row r="2079" spans="1:20">
      <c r="A2079" s="20">
        <v>2077</v>
      </c>
      <c r="B2079" t="s">
        <v>6372</v>
      </c>
      <c r="C2079" t="s">
        <v>44</v>
      </c>
      <c r="D2079" t="s">
        <v>375</v>
      </c>
      <c r="E2079" t="s">
        <v>376</v>
      </c>
      <c r="F2079" t="s">
        <v>4217</v>
      </c>
      <c r="G2079" t="s">
        <v>6373</v>
      </c>
      <c r="H2079" t="s">
        <v>11640</v>
      </c>
      <c r="I2079" s="14">
        <v>44435.450243055559</v>
      </c>
      <c r="J2079" t="s">
        <v>105</v>
      </c>
      <c r="K2079" t="s">
        <v>114</v>
      </c>
      <c r="L2079" t="s">
        <v>98</v>
      </c>
      <c r="M2079" t="s">
        <v>3909</v>
      </c>
      <c r="N2079" t="s">
        <v>98</v>
      </c>
      <c r="O2079" t="b">
        <v>0</v>
      </c>
      <c r="P2079">
        <v>2021</v>
      </c>
      <c r="Q2079" t="s">
        <v>10174</v>
      </c>
      <c r="R2079">
        <v>27</v>
      </c>
      <c r="S2079" t="s">
        <v>10169</v>
      </c>
      <c r="T2079">
        <v>10</v>
      </c>
    </row>
    <row r="2080" spans="1:20">
      <c r="A2080" s="20">
        <v>2078</v>
      </c>
      <c r="B2080" t="s">
        <v>6374</v>
      </c>
      <c r="C2080" t="s">
        <v>42</v>
      </c>
      <c r="D2080" t="s">
        <v>215</v>
      </c>
      <c r="E2080" t="s">
        <v>216</v>
      </c>
      <c r="F2080" t="s">
        <v>2983</v>
      </c>
      <c r="G2080" t="s">
        <v>6375</v>
      </c>
      <c r="H2080" t="s">
        <v>11641</v>
      </c>
      <c r="I2080" s="14">
        <v>44435.446319444447</v>
      </c>
      <c r="J2080" t="s">
        <v>105</v>
      </c>
      <c r="K2080" t="s">
        <v>97</v>
      </c>
      <c r="L2080" t="s">
        <v>98</v>
      </c>
      <c r="M2080" t="s">
        <v>6376</v>
      </c>
      <c r="N2080" t="s">
        <v>98</v>
      </c>
      <c r="O2080" t="b">
        <v>0</v>
      </c>
      <c r="P2080">
        <v>2021</v>
      </c>
      <c r="Q2080" t="s">
        <v>10174</v>
      </c>
      <c r="R2080">
        <v>27</v>
      </c>
      <c r="S2080" t="s">
        <v>10169</v>
      </c>
      <c r="T2080">
        <v>10</v>
      </c>
    </row>
    <row r="2081" spans="1:20">
      <c r="A2081" s="20">
        <v>2079</v>
      </c>
      <c r="B2081" t="s">
        <v>6377</v>
      </c>
      <c r="C2081" t="s">
        <v>35</v>
      </c>
      <c r="D2081" t="s">
        <v>180</v>
      </c>
      <c r="E2081" t="s">
        <v>181</v>
      </c>
      <c r="F2081" t="s">
        <v>6378</v>
      </c>
      <c r="G2081" t="s">
        <v>1086</v>
      </c>
      <c r="H2081" t="s">
        <v>10423</v>
      </c>
      <c r="I2081" s="14">
        <v>44435.451377314806</v>
      </c>
      <c r="J2081" t="s">
        <v>105</v>
      </c>
      <c r="K2081" t="s">
        <v>114</v>
      </c>
      <c r="L2081" t="s">
        <v>109</v>
      </c>
      <c r="M2081" t="s">
        <v>6379</v>
      </c>
      <c r="N2081" t="s">
        <v>109</v>
      </c>
      <c r="O2081" t="b">
        <v>0</v>
      </c>
      <c r="P2081">
        <v>2021</v>
      </c>
      <c r="Q2081" t="s">
        <v>10174</v>
      </c>
      <c r="R2081">
        <v>27</v>
      </c>
      <c r="S2081" t="s">
        <v>10169</v>
      </c>
      <c r="T2081">
        <v>10</v>
      </c>
    </row>
    <row r="2082" spans="1:20">
      <c r="A2082" s="20">
        <v>2080</v>
      </c>
      <c r="B2082" t="s">
        <v>6380</v>
      </c>
      <c r="C2082" t="s">
        <v>44</v>
      </c>
      <c r="D2082" t="s">
        <v>507</v>
      </c>
      <c r="E2082" t="s">
        <v>508</v>
      </c>
      <c r="F2082" t="s">
        <v>6349</v>
      </c>
      <c r="G2082" t="s">
        <v>4225</v>
      </c>
      <c r="H2082" t="s">
        <v>11137</v>
      </c>
      <c r="I2082" s="14">
        <v>44435.460335648153</v>
      </c>
      <c r="J2082" t="s">
        <v>105</v>
      </c>
      <c r="K2082" t="s">
        <v>114</v>
      </c>
      <c r="L2082" t="s">
        <v>98</v>
      </c>
      <c r="M2082" t="s">
        <v>5767</v>
      </c>
      <c r="N2082" t="s">
        <v>98</v>
      </c>
      <c r="O2082" t="b">
        <v>0</v>
      </c>
      <c r="P2082">
        <v>2021</v>
      </c>
      <c r="Q2082" t="s">
        <v>10174</v>
      </c>
      <c r="R2082">
        <v>27</v>
      </c>
      <c r="S2082" t="s">
        <v>10169</v>
      </c>
      <c r="T2082">
        <v>11</v>
      </c>
    </row>
    <row r="2083" spans="1:20">
      <c r="A2083" s="20">
        <v>2081</v>
      </c>
      <c r="B2083" t="s">
        <v>6381</v>
      </c>
      <c r="C2083" t="s">
        <v>42</v>
      </c>
      <c r="D2083" t="s">
        <v>92</v>
      </c>
      <c r="E2083" t="s">
        <v>93</v>
      </c>
      <c r="F2083" t="s">
        <v>5765</v>
      </c>
      <c r="G2083" t="s">
        <v>899</v>
      </c>
      <c r="H2083" t="s">
        <v>10372</v>
      </c>
      <c r="I2083" s="14">
        <v>44435.507557870369</v>
      </c>
      <c r="J2083" t="s">
        <v>105</v>
      </c>
      <c r="K2083" t="s">
        <v>97</v>
      </c>
      <c r="L2083" t="s">
        <v>98</v>
      </c>
      <c r="M2083" t="s">
        <v>6382</v>
      </c>
      <c r="N2083" t="s">
        <v>98</v>
      </c>
      <c r="O2083" t="b">
        <v>0</v>
      </c>
      <c r="P2083">
        <v>2021</v>
      </c>
      <c r="Q2083" t="s">
        <v>10174</v>
      </c>
      <c r="R2083">
        <v>27</v>
      </c>
      <c r="S2083" t="s">
        <v>10169</v>
      </c>
      <c r="T2083">
        <v>12</v>
      </c>
    </row>
    <row r="2084" spans="1:20">
      <c r="A2084" s="20">
        <v>2082</v>
      </c>
      <c r="B2084" t="s">
        <v>6383</v>
      </c>
      <c r="C2084" t="s">
        <v>56</v>
      </c>
      <c r="D2084" t="s">
        <v>153</v>
      </c>
      <c r="E2084" t="s">
        <v>1332</v>
      </c>
      <c r="F2084" t="s">
        <v>6384</v>
      </c>
      <c r="G2084" t="s">
        <v>6385</v>
      </c>
      <c r="H2084" t="s">
        <v>11642</v>
      </c>
      <c r="I2084" s="14">
        <v>44435.510150462957</v>
      </c>
      <c r="J2084" t="s">
        <v>105</v>
      </c>
      <c r="K2084" t="s">
        <v>97</v>
      </c>
      <c r="L2084" t="s">
        <v>98</v>
      </c>
      <c r="M2084" t="s">
        <v>6386</v>
      </c>
      <c r="N2084" t="s">
        <v>98</v>
      </c>
      <c r="O2084" t="b">
        <v>0</v>
      </c>
      <c r="P2084">
        <v>2021</v>
      </c>
      <c r="Q2084" t="s">
        <v>10174</v>
      </c>
      <c r="R2084">
        <v>27</v>
      </c>
      <c r="S2084" t="s">
        <v>10169</v>
      </c>
      <c r="T2084">
        <v>12</v>
      </c>
    </row>
    <row r="2085" spans="1:20">
      <c r="A2085" s="20">
        <v>2083</v>
      </c>
      <c r="B2085" t="s">
        <v>6387</v>
      </c>
      <c r="C2085" t="s">
        <v>42</v>
      </c>
      <c r="D2085" t="s">
        <v>375</v>
      </c>
      <c r="E2085" t="s">
        <v>376</v>
      </c>
      <c r="F2085" t="s">
        <v>3976</v>
      </c>
      <c r="G2085" t="s">
        <v>2708</v>
      </c>
      <c r="H2085" t="s">
        <v>10807</v>
      </c>
      <c r="I2085" s="14">
        <v>44435.512395833342</v>
      </c>
      <c r="J2085" t="s">
        <v>105</v>
      </c>
      <c r="K2085" t="s">
        <v>97</v>
      </c>
      <c r="L2085" t="s">
        <v>98</v>
      </c>
      <c r="M2085" t="s">
        <v>6388</v>
      </c>
      <c r="N2085" t="s">
        <v>98</v>
      </c>
      <c r="O2085" t="b">
        <v>0</v>
      </c>
      <c r="P2085">
        <v>2021</v>
      </c>
      <c r="Q2085" t="s">
        <v>10174</v>
      </c>
      <c r="R2085">
        <v>27</v>
      </c>
      <c r="S2085" t="s">
        <v>10169</v>
      </c>
      <c r="T2085">
        <v>12</v>
      </c>
    </row>
    <row r="2086" spans="1:20">
      <c r="A2086" s="20">
        <v>2084</v>
      </c>
      <c r="B2086" t="s">
        <v>6389</v>
      </c>
      <c r="C2086" t="s">
        <v>60</v>
      </c>
      <c r="D2086" t="s">
        <v>457</v>
      </c>
      <c r="E2086" t="s">
        <v>458</v>
      </c>
      <c r="F2086" t="s">
        <v>6390</v>
      </c>
      <c r="G2086" t="s">
        <v>6391</v>
      </c>
      <c r="H2086" t="s">
        <v>11643</v>
      </c>
      <c r="I2086" s="14">
        <v>44435.530856481477</v>
      </c>
      <c r="J2086" t="s">
        <v>105</v>
      </c>
      <c r="K2086" t="s">
        <v>97</v>
      </c>
      <c r="L2086" t="s">
        <v>98</v>
      </c>
      <c r="M2086" t="s">
        <v>6392</v>
      </c>
      <c r="N2086" t="s">
        <v>98</v>
      </c>
      <c r="O2086" t="b">
        <v>0</v>
      </c>
      <c r="P2086">
        <v>2021</v>
      </c>
      <c r="Q2086" t="s">
        <v>10174</v>
      </c>
      <c r="R2086">
        <v>27</v>
      </c>
      <c r="S2086" t="s">
        <v>10169</v>
      </c>
      <c r="T2086">
        <v>12</v>
      </c>
    </row>
    <row r="2087" spans="1:20">
      <c r="A2087" s="20">
        <v>2085</v>
      </c>
      <c r="B2087" t="s">
        <v>6393</v>
      </c>
      <c r="C2087" t="s">
        <v>44</v>
      </c>
      <c r="D2087" t="s">
        <v>507</v>
      </c>
      <c r="E2087" t="s">
        <v>508</v>
      </c>
      <c r="F2087" t="s">
        <v>5564</v>
      </c>
      <c r="G2087" t="s">
        <v>5766</v>
      </c>
      <c r="H2087" t="s">
        <v>11492</v>
      </c>
      <c r="I2087" s="14">
        <v>44435.55810185185</v>
      </c>
      <c r="J2087" t="s">
        <v>105</v>
      </c>
      <c r="K2087" t="s">
        <v>114</v>
      </c>
      <c r="L2087" t="s">
        <v>98</v>
      </c>
      <c r="M2087" t="s">
        <v>5767</v>
      </c>
      <c r="N2087" t="s">
        <v>98</v>
      </c>
      <c r="O2087" t="b">
        <v>0</v>
      </c>
      <c r="P2087">
        <v>2021</v>
      </c>
      <c r="Q2087" t="s">
        <v>10174</v>
      </c>
      <c r="R2087">
        <v>27</v>
      </c>
      <c r="S2087" t="s">
        <v>10169</v>
      </c>
      <c r="T2087">
        <v>13</v>
      </c>
    </row>
    <row r="2088" spans="1:20">
      <c r="A2088" s="20">
        <v>2086</v>
      </c>
      <c r="B2088" t="s">
        <v>6394</v>
      </c>
      <c r="C2088" t="s">
        <v>42</v>
      </c>
      <c r="D2088" t="s">
        <v>1857</v>
      </c>
      <c r="E2088" t="s">
        <v>1858</v>
      </c>
      <c r="F2088" t="s">
        <v>6395</v>
      </c>
      <c r="G2088" t="s">
        <v>6396</v>
      </c>
      <c r="H2088" t="s">
        <v>11644</v>
      </c>
      <c r="I2088" s="14">
        <v>44435.591087962966</v>
      </c>
      <c r="J2088" t="s">
        <v>105</v>
      </c>
      <c r="K2088" t="s">
        <v>97</v>
      </c>
      <c r="L2088" t="s">
        <v>98</v>
      </c>
      <c r="M2088" t="s">
        <v>5523</v>
      </c>
      <c r="N2088" t="s">
        <v>98</v>
      </c>
      <c r="O2088" t="b">
        <v>0</v>
      </c>
      <c r="P2088">
        <v>2021</v>
      </c>
      <c r="Q2088" t="s">
        <v>10174</v>
      </c>
      <c r="R2088">
        <v>27</v>
      </c>
      <c r="S2088" t="s">
        <v>10169</v>
      </c>
      <c r="T2088">
        <v>14</v>
      </c>
    </row>
    <row r="2089" spans="1:20">
      <c r="A2089" s="20">
        <v>2087</v>
      </c>
      <c r="B2089" t="s">
        <v>6397</v>
      </c>
      <c r="C2089" t="s">
        <v>39</v>
      </c>
      <c r="D2089" t="s">
        <v>175</v>
      </c>
      <c r="E2089" t="s">
        <v>270</v>
      </c>
      <c r="F2089" t="s">
        <v>593</v>
      </c>
      <c r="G2089" t="s">
        <v>6398</v>
      </c>
      <c r="H2089" t="s">
        <v>11000</v>
      </c>
      <c r="I2089" s="14">
        <v>44435.592245370368</v>
      </c>
      <c r="J2089" t="s">
        <v>105</v>
      </c>
      <c r="K2089" t="s">
        <v>114</v>
      </c>
      <c r="L2089" t="s">
        <v>98</v>
      </c>
      <c r="M2089" t="s">
        <v>6399</v>
      </c>
      <c r="N2089" t="s">
        <v>98</v>
      </c>
      <c r="O2089" t="b">
        <v>0</v>
      </c>
      <c r="P2089">
        <v>2021</v>
      </c>
      <c r="Q2089" t="s">
        <v>10174</v>
      </c>
      <c r="R2089">
        <v>27</v>
      </c>
      <c r="S2089" t="s">
        <v>10169</v>
      </c>
      <c r="T2089">
        <v>14</v>
      </c>
    </row>
    <row r="2090" spans="1:20">
      <c r="A2090" s="20">
        <v>2088</v>
      </c>
      <c r="B2090" t="s">
        <v>6400</v>
      </c>
      <c r="C2090" t="s">
        <v>42</v>
      </c>
      <c r="D2090" t="s">
        <v>1135</v>
      </c>
      <c r="E2090" t="s">
        <v>1136</v>
      </c>
      <c r="F2090" t="s">
        <v>6401</v>
      </c>
      <c r="G2090" t="s">
        <v>6402</v>
      </c>
      <c r="H2090" t="s">
        <v>11645</v>
      </c>
      <c r="I2090" s="14">
        <v>44435.610150462962</v>
      </c>
      <c r="J2090" t="s">
        <v>105</v>
      </c>
      <c r="K2090" t="s">
        <v>97</v>
      </c>
      <c r="L2090" t="s">
        <v>98</v>
      </c>
      <c r="M2090" t="s">
        <v>6403</v>
      </c>
      <c r="N2090" t="s">
        <v>98</v>
      </c>
      <c r="O2090" t="b">
        <v>0</v>
      </c>
      <c r="P2090">
        <v>2021</v>
      </c>
      <c r="Q2090" t="s">
        <v>10174</v>
      </c>
      <c r="R2090">
        <v>27</v>
      </c>
      <c r="S2090" t="s">
        <v>10169</v>
      </c>
      <c r="T2090">
        <v>14</v>
      </c>
    </row>
    <row r="2091" spans="1:20">
      <c r="A2091" s="20">
        <v>2089</v>
      </c>
      <c r="B2091" t="s">
        <v>6404</v>
      </c>
      <c r="C2091" t="s">
        <v>42</v>
      </c>
      <c r="D2091" t="s">
        <v>215</v>
      </c>
      <c r="E2091" t="s">
        <v>216</v>
      </c>
      <c r="F2091" t="s">
        <v>3098</v>
      </c>
      <c r="G2091" t="s">
        <v>6405</v>
      </c>
      <c r="H2091" t="s">
        <v>11646</v>
      </c>
      <c r="I2091" s="14">
        <v>44435.623518518521</v>
      </c>
      <c r="J2091" t="s">
        <v>105</v>
      </c>
      <c r="K2091" t="s">
        <v>97</v>
      </c>
      <c r="L2091" t="s">
        <v>98</v>
      </c>
      <c r="M2091" t="s">
        <v>5395</v>
      </c>
      <c r="N2091" t="s">
        <v>98</v>
      </c>
      <c r="O2091" t="b">
        <v>0</v>
      </c>
      <c r="P2091">
        <v>2021</v>
      </c>
      <c r="Q2091" t="s">
        <v>10174</v>
      </c>
      <c r="R2091">
        <v>27</v>
      </c>
      <c r="S2091" t="s">
        <v>10169</v>
      </c>
      <c r="T2091">
        <v>14</v>
      </c>
    </row>
    <row r="2092" spans="1:20">
      <c r="A2092" s="20">
        <v>2090</v>
      </c>
      <c r="B2092" t="s">
        <v>6406</v>
      </c>
      <c r="C2092" t="s">
        <v>44</v>
      </c>
      <c r="D2092" t="s">
        <v>375</v>
      </c>
      <c r="E2092" t="s">
        <v>376</v>
      </c>
      <c r="F2092" t="s">
        <v>6407</v>
      </c>
      <c r="G2092" t="s">
        <v>162</v>
      </c>
      <c r="H2092" t="s">
        <v>10203</v>
      </c>
      <c r="I2092" s="14">
        <v>44435.67832175926</v>
      </c>
      <c r="J2092" t="s">
        <v>105</v>
      </c>
      <c r="K2092" t="s">
        <v>97</v>
      </c>
      <c r="L2092" t="s">
        <v>98</v>
      </c>
      <c r="M2092" t="s">
        <v>6408</v>
      </c>
      <c r="N2092" t="s">
        <v>98</v>
      </c>
      <c r="O2092" t="b">
        <v>0</v>
      </c>
      <c r="P2092">
        <v>2021</v>
      </c>
      <c r="Q2092" t="s">
        <v>10174</v>
      </c>
      <c r="R2092">
        <v>27</v>
      </c>
      <c r="S2092" t="s">
        <v>10169</v>
      </c>
      <c r="T2092">
        <v>16</v>
      </c>
    </row>
    <row r="2093" spans="1:20">
      <c r="A2093" s="20">
        <v>2091</v>
      </c>
      <c r="B2093" t="s">
        <v>6409</v>
      </c>
      <c r="C2093" t="s">
        <v>42</v>
      </c>
      <c r="D2093" t="s">
        <v>92</v>
      </c>
      <c r="E2093" t="s">
        <v>186</v>
      </c>
      <c r="F2093" t="s">
        <v>1150</v>
      </c>
      <c r="G2093" t="s">
        <v>6410</v>
      </c>
      <c r="H2093" t="s">
        <v>11647</v>
      </c>
      <c r="I2093" s="14">
        <v>44435.762476851851</v>
      </c>
      <c r="J2093" t="s">
        <v>105</v>
      </c>
      <c r="K2093" t="s">
        <v>97</v>
      </c>
      <c r="L2093" t="s">
        <v>98</v>
      </c>
      <c r="M2093" t="s">
        <v>6411</v>
      </c>
      <c r="N2093" t="s">
        <v>98</v>
      </c>
      <c r="O2093" t="b">
        <v>0</v>
      </c>
      <c r="P2093">
        <v>2021</v>
      </c>
      <c r="Q2093" t="s">
        <v>10174</v>
      </c>
      <c r="R2093">
        <v>27</v>
      </c>
      <c r="S2093" t="s">
        <v>10169</v>
      </c>
      <c r="T2093">
        <v>18</v>
      </c>
    </row>
    <row r="2094" spans="1:20">
      <c r="A2094" s="20">
        <v>2092</v>
      </c>
      <c r="B2094" t="s">
        <v>6412</v>
      </c>
      <c r="C2094" t="s">
        <v>36</v>
      </c>
      <c r="D2094" t="s">
        <v>37</v>
      </c>
      <c r="E2094" t="s">
        <v>441</v>
      </c>
      <c r="F2094" t="s">
        <v>491</v>
      </c>
      <c r="G2094" t="s">
        <v>6413</v>
      </c>
      <c r="H2094" t="s">
        <v>11648</v>
      </c>
      <c r="I2094" s="14">
        <v>44436.350358796299</v>
      </c>
      <c r="J2094" t="s">
        <v>105</v>
      </c>
      <c r="K2094" t="s">
        <v>97</v>
      </c>
      <c r="L2094" t="s">
        <v>107</v>
      </c>
      <c r="M2094" t="s">
        <v>6414</v>
      </c>
      <c r="N2094" t="s">
        <v>107</v>
      </c>
      <c r="O2094" t="b">
        <v>0</v>
      </c>
      <c r="P2094">
        <v>2021</v>
      </c>
      <c r="Q2094" t="s">
        <v>10174</v>
      </c>
      <c r="R2094">
        <v>28</v>
      </c>
      <c r="S2094" t="s">
        <v>10171</v>
      </c>
      <c r="T2094">
        <v>8</v>
      </c>
    </row>
    <row r="2095" spans="1:20">
      <c r="A2095" s="20">
        <v>2093</v>
      </c>
      <c r="B2095" t="s">
        <v>6415</v>
      </c>
      <c r="C2095" t="s">
        <v>42</v>
      </c>
      <c r="D2095" t="s">
        <v>92</v>
      </c>
      <c r="E2095" t="s">
        <v>93</v>
      </c>
      <c r="F2095" t="s">
        <v>6130</v>
      </c>
      <c r="G2095" t="s">
        <v>6416</v>
      </c>
      <c r="H2095" t="s">
        <v>11649</v>
      </c>
      <c r="I2095" s="14">
        <v>44436.420081018521</v>
      </c>
      <c r="J2095" t="s">
        <v>105</v>
      </c>
      <c r="K2095" t="s">
        <v>114</v>
      </c>
      <c r="L2095" t="s">
        <v>98</v>
      </c>
      <c r="M2095" t="s">
        <v>3395</v>
      </c>
      <c r="N2095" t="s">
        <v>98</v>
      </c>
      <c r="O2095" t="b">
        <v>0</v>
      </c>
      <c r="P2095">
        <v>2021</v>
      </c>
      <c r="Q2095" t="s">
        <v>10174</v>
      </c>
      <c r="R2095">
        <v>28</v>
      </c>
      <c r="S2095" t="s">
        <v>10171</v>
      </c>
      <c r="T2095">
        <v>10</v>
      </c>
    </row>
    <row r="2096" spans="1:20">
      <c r="A2096" s="20">
        <v>2094</v>
      </c>
      <c r="B2096" t="s">
        <v>6417</v>
      </c>
      <c r="C2096" t="s">
        <v>42</v>
      </c>
      <c r="D2096" t="s">
        <v>375</v>
      </c>
      <c r="E2096" t="s">
        <v>376</v>
      </c>
      <c r="F2096" t="s">
        <v>3222</v>
      </c>
      <c r="G2096" t="s">
        <v>3677</v>
      </c>
      <c r="H2096" t="s">
        <v>11022</v>
      </c>
      <c r="I2096" s="14">
        <v>44436.468877314823</v>
      </c>
      <c r="J2096" t="s">
        <v>105</v>
      </c>
      <c r="K2096" t="s">
        <v>114</v>
      </c>
      <c r="L2096" t="s">
        <v>98</v>
      </c>
      <c r="M2096" t="s">
        <v>6418</v>
      </c>
      <c r="N2096" t="s">
        <v>98</v>
      </c>
      <c r="O2096" t="b">
        <v>0</v>
      </c>
      <c r="P2096">
        <v>2021</v>
      </c>
      <c r="Q2096" t="s">
        <v>10174</v>
      </c>
      <c r="R2096">
        <v>28</v>
      </c>
      <c r="S2096" t="s">
        <v>10171</v>
      </c>
      <c r="T2096">
        <v>11</v>
      </c>
    </row>
    <row r="2097" spans="1:20">
      <c r="A2097" s="20">
        <v>2095</v>
      </c>
      <c r="B2097" t="s">
        <v>6419</v>
      </c>
      <c r="C2097" t="s">
        <v>36</v>
      </c>
      <c r="D2097" t="s">
        <v>37</v>
      </c>
      <c r="E2097" t="s">
        <v>133</v>
      </c>
      <c r="F2097" t="s">
        <v>491</v>
      </c>
      <c r="G2097" t="s">
        <v>6420</v>
      </c>
      <c r="H2097" t="s">
        <v>11650</v>
      </c>
      <c r="I2097" s="14">
        <v>44436.93236111111</v>
      </c>
      <c r="J2097" t="s">
        <v>105</v>
      </c>
      <c r="K2097" t="s">
        <v>97</v>
      </c>
      <c r="L2097" t="s">
        <v>107</v>
      </c>
      <c r="M2097" t="s">
        <v>6421</v>
      </c>
      <c r="N2097" t="s">
        <v>107</v>
      </c>
      <c r="O2097" t="b">
        <v>0</v>
      </c>
      <c r="P2097">
        <v>2021</v>
      </c>
      <c r="Q2097" t="s">
        <v>10174</v>
      </c>
      <c r="R2097">
        <v>28</v>
      </c>
      <c r="S2097" t="s">
        <v>10171</v>
      </c>
      <c r="T2097">
        <v>22</v>
      </c>
    </row>
    <row r="2098" spans="1:20">
      <c r="A2098" s="20">
        <v>2096</v>
      </c>
      <c r="B2098" t="s">
        <v>6422</v>
      </c>
      <c r="C2098" t="s">
        <v>36</v>
      </c>
      <c r="D2098" t="s">
        <v>37</v>
      </c>
      <c r="E2098" t="s">
        <v>133</v>
      </c>
      <c r="F2098" t="s">
        <v>491</v>
      </c>
      <c r="G2098" t="s">
        <v>6423</v>
      </c>
      <c r="H2098" t="s">
        <v>11651</v>
      </c>
      <c r="I2098" s="14">
        <v>44437.890115740738</v>
      </c>
      <c r="J2098" t="s">
        <v>105</v>
      </c>
      <c r="K2098" t="s">
        <v>97</v>
      </c>
      <c r="L2098" t="s">
        <v>107</v>
      </c>
      <c r="M2098" t="s">
        <v>6424</v>
      </c>
      <c r="N2098" t="s">
        <v>107</v>
      </c>
      <c r="O2098" t="b">
        <v>0</v>
      </c>
      <c r="P2098">
        <v>2021</v>
      </c>
      <c r="Q2098" t="s">
        <v>10174</v>
      </c>
      <c r="R2098">
        <v>29</v>
      </c>
      <c r="S2098" t="s">
        <v>10172</v>
      </c>
      <c r="T2098">
        <v>21</v>
      </c>
    </row>
    <row r="2099" spans="1:20">
      <c r="A2099" s="20">
        <v>2097</v>
      </c>
      <c r="B2099" t="s">
        <v>6425</v>
      </c>
      <c r="C2099" t="s">
        <v>59</v>
      </c>
      <c r="D2099" t="s">
        <v>5815</v>
      </c>
      <c r="E2099" t="s">
        <v>5815</v>
      </c>
      <c r="F2099" t="s">
        <v>6426</v>
      </c>
      <c r="G2099" t="s">
        <v>6427</v>
      </c>
      <c r="H2099" t="s">
        <v>11652</v>
      </c>
      <c r="I2099" s="14">
        <v>44437.893576388888</v>
      </c>
      <c r="J2099" t="s">
        <v>1076</v>
      </c>
      <c r="K2099" t="s">
        <v>114</v>
      </c>
      <c r="N2099" t="s">
        <v>98</v>
      </c>
      <c r="O2099" t="b">
        <v>0</v>
      </c>
      <c r="P2099">
        <v>2021</v>
      </c>
      <c r="Q2099" t="s">
        <v>10174</v>
      </c>
      <c r="R2099">
        <v>29</v>
      </c>
      <c r="S2099" t="s">
        <v>10172</v>
      </c>
      <c r="T2099">
        <v>21</v>
      </c>
    </row>
    <row r="2100" spans="1:20">
      <c r="A2100" s="20">
        <v>2098</v>
      </c>
      <c r="B2100" t="s">
        <v>6428</v>
      </c>
      <c r="C2100" t="s">
        <v>44</v>
      </c>
      <c r="D2100" t="s">
        <v>507</v>
      </c>
      <c r="E2100" t="s">
        <v>508</v>
      </c>
      <c r="F2100" t="s">
        <v>3315</v>
      </c>
      <c r="G2100" t="s">
        <v>5925</v>
      </c>
      <c r="H2100" t="s">
        <v>11527</v>
      </c>
      <c r="I2100" s="14">
        <v>44438.421064814807</v>
      </c>
      <c r="J2100" t="s">
        <v>105</v>
      </c>
      <c r="K2100" t="s">
        <v>114</v>
      </c>
      <c r="L2100" t="s">
        <v>98</v>
      </c>
      <c r="M2100" t="s">
        <v>3538</v>
      </c>
      <c r="N2100" t="s">
        <v>98</v>
      </c>
      <c r="O2100" t="b">
        <v>0</v>
      </c>
      <c r="P2100">
        <v>2021</v>
      </c>
      <c r="Q2100" t="s">
        <v>10174</v>
      </c>
      <c r="R2100">
        <v>30</v>
      </c>
      <c r="S2100" t="s">
        <v>10165</v>
      </c>
      <c r="T2100">
        <v>10</v>
      </c>
    </row>
    <row r="2101" spans="1:20">
      <c r="A2101" s="20">
        <v>2099</v>
      </c>
      <c r="B2101" t="s">
        <v>6429</v>
      </c>
      <c r="C2101" t="s">
        <v>42</v>
      </c>
      <c r="D2101" t="s">
        <v>92</v>
      </c>
      <c r="E2101" t="s">
        <v>895</v>
      </c>
      <c r="F2101" t="s">
        <v>6430</v>
      </c>
      <c r="G2101" t="s">
        <v>3085</v>
      </c>
      <c r="H2101" t="s">
        <v>10896</v>
      </c>
      <c r="I2101" s="14">
        <v>44438.468043981477</v>
      </c>
      <c r="J2101" t="s">
        <v>105</v>
      </c>
      <c r="K2101" t="s">
        <v>114</v>
      </c>
      <c r="L2101" t="s">
        <v>98</v>
      </c>
      <c r="M2101" t="s">
        <v>6431</v>
      </c>
      <c r="N2101" t="s">
        <v>98</v>
      </c>
      <c r="O2101" t="b">
        <v>0</v>
      </c>
      <c r="P2101">
        <v>2021</v>
      </c>
      <c r="Q2101" t="s">
        <v>10174</v>
      </c>
      <c r="R2101">
        <v>30</v>
      </c>
      <c r="S2101" t="s">
        <v>10165</v>
      </c>
      <c r="T2101">
        <v>11</v>
      </c>
    </row>
    <row r="2102" spans="1:20">
      <c r="A2102" s="20">
        <v>2100</v>
      </c>
      <c r="B2102" t="s">
        <v>6432</v>
      </c>
      <c r="C2102" t="s">
        <v>42</v>
      </c>
      <c r="D2102" t="s">
        <v>507</v>
      </c>
      <c r="E2102" t="s">
        <v>508</v>
      </c>
      <c r="F2102" t="s">
        <v>5780</v>
      </c>
      <c r="G2102" t="s">
        <v>6433</v>
      </c>
      <c r="H2102" t="s">
        <v>11653</v>
      </c>
      <c r="I2102" s="14">
        <v>44438.619004629632</v>
      </c>
      <c r="J2102" t="s">
        <v>105</v>
      </c>
      <c r="K2102" t="s">
        <v>114</v>
      </c>
      <c r="L2102" t="s">
        <v>98</v>
      </c>
      <c r="M2102" t="s">
        <v>6434</v>
      </c>
      <c r="N2102" t="s">
        <v>98</v>
      </c>
      <c r="O2102" t="b">
        <v>0</v>
      </c>
      <c r="P2102">
        <v>2021</v>
      </c>
      <c r="Q2102" t="s">
        <v>10174</v>
      </c>
      <c r="R2102">
        <v>30</v>
      </c>
      <c r="S2102" t="s">
        <v>10165</v>
      </c>
      <c r="T2102">
        <v>14</v>
      </c>
    </row>
    <row r="2103" spans="1:20">
      <c r="A2103" s="20">
        <v>2101</v>
      </c>
      <c r="B2103" t="s">
        <v>6435</v>
      </c>
      <c r="C2103" t="s">
        <v>44</v>
      </c>
      <c r="D2103" t="s">
        <v>738</v>
      </c>
      <c r="E2103" t="s">
        <v>739</v>
      </c>
      <c r="F2103" t="s">
        <v>6436</v>
      </c>
      <c r="G2103" t="s">
        <v>6437</v>
      </c>
      <c r="H2103" t="s">
        <v>11654</v>
      </c>
      <c r="I2103" s="14">
        <v>44438.568032407413</v>
      </c>
      <c r="J2103" t="s">
        <v>105</v>
      </c>
      <c r="K2103" t="s">
        <v>114</v>
      </c>
      <c r="L2103" t="s">
        <v>98</v>
      </c>
      <c r="M2103" t="s">
        <v>6438</v>
      </c>
      <c r="N2103" t="s">
        <v>98</v>
      </c>
      <c r="O2103" t="b">
        <v>0</v>
      </c>
      <c r="P2103">
        <v>2021</v>
      </c>
      <c r="Q2103" t="s">
        <v>10174</v>
      </c>
      <c r="R2103">
        <v>30</v>
      </c>
      <c r="S2103" t="s">
        <v>10165</v>
      </c>
      <c r="T2103">
        <v>13</v>
      </c>
    </row>
    <row r="2104" spans="1:20">
      <c r="A2104" s="20">
        <v>2102</v>
      </c>
      <c r="B2104" t="s">
        <v>6439</v>
      </c>
      <c r="C2104" t="s">
        <v>42</v>
      </c>
      <c r="D2104" t="s">
        <v>92</v>
      </c>
      <c r="E2104" t="s">
        <v>93</v>
      </c>
      <c r="F2104" t="s">
        <v>6440</v>
      </c>
      <c r="G2104" t="s">
        <v>6441</v>
      </c>
      <c r="H2104" t="s">
        <v>11655</v>
      </c>
      <c r="I2104" s="14">
        <v>44438.561643518522</v>
      </c>
      <c r="J2104" t="s">
        <v>105</v>
      </c>
      <c r="K2104" t="s">
        <v>97</v>
      </c>
      <c r="L2104" t="s">
        <v>98</v>
      </c>
      <c r="M2104" t="s">
        <v>6442</v>
      </c>
      <c r="N2104" t="s">
        <v>98</v>
      </c>
      <c r="O2104" t="b">
        <v>0</v>
      </c>
      <c r="P2104">
        <v>2021</v>
      </c>
      <c r="Q2104" t="s">
        <v>10174</v>
      </c>
      <c r="R2104">
        <v>30</v>
      </c>
      <c r="S2104" t="s">
        <v>10165</v>
      </c>
      <c r="T2104">
        <v>13</v>
      </c>
    </row>
    <row r="2105" spans="1:20">
      <c r="A2105" s="20">
        <v>2103</v>
      </c>
      <c r="B2105" t="s">
        <v>6443</v>
      </c>
      <c r="C2105" t="s">
        <v>42</v>
      </c>
      <c r="D2105" t="s">
        <v>92</v>
      </c>
      <c r="E2105" t="s">
        <v>186</v>
      </c>
      <c r="F2105" t="s">
        <v>3143</v>
      </c>
      <c r="G2105" t="s">
        <v>6444</v>
      </c>
      <c r="H2105" t="s">
        <v>11656</v>
      </c>
      <c r="I2105" s="14">
        <v>44438.58216435185</v>
      </c>
      <c r="J2105" t="s">
        <v>105</v>
      </c>
      <c r="K2105" t="s">
        <v>114</v>
      </c>
      <c r="L2105" t="s">
        <v>98</v>
      </c>
      <c r="M2105" t="s">
        <v>5614</v>
      </c>
      <c r="N2105" t="s">
        <v>98</v>
      </c>
      <c r="O2105" t="b">
        <v>0</v>
      </c>
      <c r="P2105">
        <v>2021</v>
      </c>
      <c r="Q2105" t="s">
        <v>10174</v>
      </c>
      <c r="R2105">
        <v>30</v>
      </c>
      <c r="S2105" t="s">
        <v>10165</v>
      </c>
      <c r="T2105">
        <v>13</v>
      </c>
    </row>
    <row r="2106" spans="1:20">
      <c r="A2106" s="20">
        <v>2104</v>
      </c>
      <c r="B2106" t="s">
        <v>6445</v>
      </c>
      <c r="C2106" t="s">
        <v>44</v>
      </c>
      <c r="D2106" t="s">
        <v>375</v>
      </c>
      <c r="E2106" t="s">
        <v>376</v>
      </c>
      <c r="F2106" t="s">
        <v>898</v>
      </c>
      <c r="G2106" t="s">
        <v>1862</v>
      </c>
      <c r="H2106" t="s">
        <v>10612</v>
      </c>
      <c r="I2106" s="14">
        <v>44438.585115740738</v>
      </c>
      <c r="J2106" t="s">
        <v>105</v>
      </c>
      <c r="K2106" t="s">
        <v>97</v>
      </c>
      <c r="L2106" t="s">
        <v>98</v>
      </c>
      <c r="M2106" t="s">
        <v>3538</v>
      </c>
      <c r="N2106" t="s">
        <v>98</v>
      </c>
      <c r="O2106" t="b">
        <v>0</v>
      </c>
      <c r="P2106">
        <v>2021</v>
      </c>
      <c r="Q2106" t="s">
        <v>10174</v>
      </c>
      <c r="R2106">
        <v>30</v>
      </c>
      <c r="S2106" t="s">
        <v>10165</v>
      </c>
      <c r="T2106">
        <v>14</v>
      </c>
    </row>
    <row r="2107" spans="1:20">
      <c r="A2107" s="20">
        <v>2105</v>
      </c>
      <c r="B2107" t="s">
        <v>6446</v>
      </c>
      <c r="C2107" t="s">
        <v>42</v>
      </c>
      <c r="D2107" t="s">
        <v>375</v>
      </c>
      <c r="E2107" t="s">
        <v>376</v>
      </c>
      <c r="F2107" t="s">
        <v>1207</v>
      </c>
      <c r="G2107" t="s">
        <v>2249</v>
      </c>
      <c r="H2107" t="s">
        <v>10700</v>
      </c>
      <c r="I2107" s="14">
        <v>44438.627974537027</v>
      </c>
      <c r="J2107" t="s">
        <v>105</v>
      </c>
      <c r="K2107" t="s">
        <v>114</v>
      </c>
      <c r="L2107" t="s">
        <v>98</v>
      </c>
      <c r="M2107" t="s">
        <v>6447</v>
      </c>
      <c r="N2107" t="s">
        <v>98</v>
      </c>
      <c r="O2107" t="b">
        <v>0</v>
      </c>
      <c r="P2107">
        <v>2021</v>
      </c>
      <c r="Q2107" t="s">
        <v>10174</v>
      </c>
      <c r="R2107">
        <v>30</v>
      </c>
      <c r="S2107" t="s">
        <v>10165</v>
      </c>
      <c r="T2107">
        <v>15</v>
      </c>
    </row>
    <row r="2108" spans="1:20">
      <c r="A2108" s="20">
        <v>2106</v>
      </c>
      <c r="B2108" t="s">
        <v>6448</v>
      </c>
      <c r="C2108" t="s">
        <v>42</v>
      </c>
      <c r="D2108" t="s">
        <v>375</v>
      </c>
      <c r="E2108" t="s">
        <v>376</v>
      </c>
      <c r="F2108" t="s">
        <v>1207</v>
      </c>
      <c r="G2108" t="s">
        <v>6449</v>
      </c>
      <c r="H2108" t="s">
        <v>11657</v>
      </c>
      <c r="I2108" s="14">
        <v>44438.63140046296</v>
      </c>
      <c r="J2108" t="s">
        <v>105</v>
      </c>
      <c r="K2108" t="s">
        <v>114</v>
      </c>
      <c r="L2108" t="s">
        <v>98</v>
      </c>
      <c r="M2108" t="s">
        <v>3909</v>
      </c>
      <c r="N2108" t="s">
        <v>98</v>
      </c>
      <c r="O2108" t="b">
        <v>0</v>
      </c>
      <c r="P2108">
        <v>2021</v>
      </c>
      <c r="Q2108" t="s">
        <v>10174</v>
      </c>
      <c r="R2108">
        <v>30</v>
      </c>
      <c r="S2108" t="s">
        <v>10165</v>
      </c>
      <c r="T2108">
        <v>15</v>
      </c>
    </row>
    <row r="2109" spans="1:20">
      <c r="A2109" s="20">
        <v>2107</v>
      </c>
      <c r="B2109" t="s">
        <v>6450</v>
      </c>
      <c r="C2109" t="s">
        <v>44</v>
      </c>
      <c r="D2109" t="s">
        <v>507</v>
      </c>
      <c r="E2109" t="s">
        <v>508</v>
      </c>
      <c r="F2109" t="s">
        <v>1787</v>
      </c>
      <c r="G2109" t="s">
        <v>6451</v>
      </c>
      <c r="H2109" t="s">
        <v>11658</v>
      </c>
      <c r="I2109" s="14">
        <v>44438.655590277784</v>
      </c>
      <c r="J2109" t="s">
        <v>105</v>
      </c>
      <c r="K2109" t="s">
        <v>114</v>
      </c>
      <c r="L2109" t="s">
        <v>98</v>
      </c>
      <c r="M2109" t="s">
        <v>6452</v>
      </c>
      <c r="N2109" t="s">
        <v>98</v>
      </c>
      <c r="O2109" t="b">
        <v>0</v>
      </c>
      <c r="P2109">
        <v>2021</v>
      </c>
      <c r="Q2109" t="s">
        <v>10174</v>
      </c>
      <c r="R2109">
        <v>30</v>
      </c>
      <c r="S2109" t="s">
        <v>10165</v>
      </c>
      <c r="T2109">
        <v>15</v>
      </c>
    </row>
    <row r="2110" spans="1:20">
      <c r="A2110" s="20">
        <v>2108</v>
      </c>
      <c r="B2110" t="s">
        <v>6453</v>
      </c>
      <c r="C2110" t="s">
        <v>42</v>
      </c>
      <c r="D2110" t="s">
        <v>1857</v>
      </c>
      <c r="E2110" t="s">
        <v>1858</v>
      </c>
      <c r="F2110" t="s">
        <v>6454</v>
      </c>
      <c r="G2110" t="s">
        <v>6455</v>
      </c>
      <c r="H2110" t="s">
        <v>11659</v>
      </c>
      <c r="I2110" s="14">
        <v>44438.730775462973</v>
      </c>
      <c r="J2110" t="s">
        <v>105</v>
      </c>
      <c r="K2110" t="s">
        <v>97</v>
      </c>
      <c r="L2110" t="s">
        <v>98</v>
      </c>
      <c r="M2110" t="s">
        <v>6456</v>
      </c>
      <c r="N2110" t="s">
        <v>98</v>
      </c>
      <c r="O2110" t="b">
        <v>0</v>
      </c>
      <c r="P2110">
        <v>2021</v>
      </c>
      <c r="Q2110" t="s">
        <v>10174</v>
      </c>
      <c r="R2110">
        <v>30</v>
      </c>
      <c r="S2110" t="s">
        <v>10165</v>
      </c>
      <c r="T2110">
        <v>17</v>
      </c>
    </row>
    <row r="2111" spans="1:20">
      <c r="A2111" s="20">
        <v>2109</v>
      </c>
      <c r="B2111" t="s">
        <v>6457</v>
      </c>
      <c r="C2111" t="s">
        <v>35</v>
      </c>
      <c r="D2111" t="s">
        <v>124</v>
      </c>
      <c r="E2111" t="s">
        <v>144</v>
      </c>
      <c r="F2111" t="s">
        <v>281</v>
      </c>
      <c r="G2111" t="s">
        <v>534</v>
      </c>
      <c r="H2111" t="s">
        <v>10286</v>
      </c>
      <c r="I2111" s="14">
        <v>44438.757604166669</v>
      </c>
      <c r="J2111" t="s">
        <v>105</v>
      </c>
      <c r="K2111" t="s">
        <v>97</v>
      </c>
      <c r="L2111" t="s">
        <v>109</v>
      </c>
      <c r="M2111" t="s">
        <v>385</v>
      </c>
      <c r="N2111" t="s">
        <v>109</v>
      </c>
      <c r="O2111" t="b">
        <v>0</v>
      </c>
      <c r="P2111">
        <v>2021</v>
      </c>
      <c r="Q2111" t="s">
        <v>10174</v>
      </c>
      <c r="R2111">
        <v>30</v>
      </c>
      <c r="S2111" t="s">
        <v>10165</v>
      </c>
      <c r="T2111">
        <v>18</v>
      </c>
    </row>
    <row r="2112" spans="1:20">
      <c r="A2112" s="20">
        <v>2110</v>
      </c>
      <c r="B2112" t="s">
        <v>6458</v>
      </c>
      <c r="C2112" t="s">
        <v>44</v>
      </c>
      <c r="D2112" t="s">
        <v>375</v>
      </c>
      <c r="E2112" t="s">
        <v>376</v>
      </c>
      <c r="F2112" t="s">
        <v>1207</v>
      </c>
      <c r="G2112" t="s">
        <v>6459</v>
      </c>
      <c r="H2112" t="s">
        <v>11660</v>
      </c>
      <c r="I2112" s="14">
        <v>44438.76326388889</v>
      </c>
      <c r="J2112" t="s">
        <v>105</v>
      </c>
      <c r="K2112" t="s">
        <v>114</v>
      </c>
      <c r="L2112" t="s">
        <v>98</v>
      </c>
      <c r="M2112" t="s">
        <v>2576</v>
      </c>
      <c r="N2112" t="s">
        <v>98</v>
      </c>
      <c r="O2112" t="b">
        <v>0</v>
      </c>
      <c r="P2112">
        <v>2021</v>
      </c>
      <c r="Q2112" t="s">
        <v>10174</v>
      </c>
      <c r="R2112">
        <v>30</v>
      </c>
      <c r="S2112" t="s">
        <v>10165</v>
      </c>
      <c r="T2112">
        <v>18</v>
      </c>
    </row>
    <row r="2113" spans="1:20">
      <c r="A2113" s="20">
        <v>2111</v>
      </c>
      <c r="B2113" t="s">
        <v>6460</v>
      </c>
      <c r="C2113" t="s">
        <v>36</v>
      </c>
      <c r="D2113" t="s">
        <v>37</v>
      </c>
      <c r="E2113" t="s">
        <v>133</v>
      </c>
      <c r="F2113" t="s">
        <v>1062</v>
      </c>
      <c r="G2113" t="s">
        <v>6461</v>
      </c>
      <c r="H2113" t="s">
        <v>11661</v>
      </c>
      <c r="I2113" s="14">
        <v>44438.870659722219</v>
      </c>
      <c r="J2113" t="s">
        <v>105</v>
      </c>
      <c r="K2113" t="s">
        <v>106</v>
      </c>
      <c r="L2113" t="s">
        <v>107</v>
      </c>
      <c r="M2113" t="s">
        <v>6462</v>
      </c>
      <c r="N2113" t="s">
        <v>107</v>
      </c>
      <c r="O2113" t="b">
        <v>0</v>
      </c>
      <c r="P2113">
        <v>2021</v>
      </c>
      <c r="Q2113" t="s">
        <v>10174</v>
      </c>
      <c r="R2113">
        <v>30</v>
      </c>
      <c r="S2113" t="s">
        <v>10165</v>
      </c>
      <c r="T2113">
        <v>20</v>
      </c>
    </row>
    <row r="2114" spans="1:20">
      <c r="A2114" s="20">
        <v>2112</v>
      </c>
      <c r="B2114" t="s">
        <v>6463</v>
      </c>
      <c r="C2114" t="s">
        <v>35</v>
      </c>
      <c r="D2114" t="s">
        <v>124</v>
      </c>
      <c r="E2114" t="s">
        <v>144</v>
      </c>
      <c r="F2114" t="s">
        <v>319</v>
      </c>
      <c r="G2114" t="s">
        <v>534</v>
      </c>
      <c r="H2114" t="s">
        <v>10286</v>
      </c>
      <c r="I2114" s="14">
        <v>44439.389606481483</v>
      </c>
      <c r="J2114" t="s">
        <v>105</v>
      </c>
      <c r="K2114" t="s">
        <v>97</v>
      </c>
      <c r="L2114" t="s">
        <v>109</v>
      </c>
      <c r="M2114" t="s">
        <v>2420</v>
      </c>
      <c r="N2114" t="s">
        <v>109</v>
      </c>
      <c r="O2114" t="b">
        <v>1</v>
      </c>
      <c r="P2114">
        <v>2021</v>
      </c>
      <c r="Q2114" t="s">
        <v>10174</v>
      </c>
      <c r="R2114">
        <v>31</v>
      </c>
      <c r="S2114" t="s">
        <v>10166</v>
      </c>
      <c r="T2114">
        <v>9</v>
      </c>
    </row>
    <row r="2115" spans="1:20">
      <c r="A2115" s="20">
        <v>2113</v>
      </c>
      <c r="B2115" t="s">
        <v>6464</v>
      </c>
      <c r="C2115" t="s">
        <v>44</v>
      </c>
      <c r="D2115" t="s">
        <v>738</v>
      </c>
      <c r="E2115" t="s">
        <v>739</v>
      </c>
      <c r="F2115" t="s">
        <v>1399</v>
      </c>
      <c r="G2115" t="s">
        <v>6465</v>
      </c>
      <c r="H2115" t="s">
        <v>11662</v>
      </c>
      <c r="I2115" s="14">
        <v>44439.477743055562</v>
      </c>
      <c r="J2115" t="s">
        <v>105</v>
      </c>
      <c r="K2115" t="s">
        <v>114</v>
      </c>
      <c r="L2115" t="s">
        <v>98</v>
      </c>
      <c r="M2115" t="s">
        <v>5392</v>
      </c>
      <c r="N2115" t="s">
        <v>98</v>
      </c>
      <c r="O2115" t="b">
        <v>0</v>
      </c>
      <c r="P2115">
        <v>2021</v>
      </c>
      <c r="Q2115" t="s">
        <v>10174</v>
      </c>
      <c r="R2115">
        <v>31</v>
      </c>
      <c r="S2115" t="s">
        <v>10166</v>
      </c>
      <c r="T2115">
        <v>11</v>
      </c>
    </row>
    <row r="2116" spans="1:20">
      <c r="A2116" s="20">
        <v>2114</v>
      </c>
      <c r="B2116" t="s">
        <v>6466</v>
      </c>
      <c r="C2116" t="s">
        <v>42</v>
      </c>
      <c r="D2116" t="s">
        <v>1857</v>
      </c>
      <c r="E2116" t="s">
        <v>1858</v>
      </c>
      <c r="F2116" t="s">
        <v>1510</v>
      </c>
      <c r="G2116" t="s">
        <v>2871</v>
      </c>
      <c r="H2116" t="s">
        <v>10846</v>
      </c>
      <c r="I2116" s="14">
        <v>44439.475949074083</v>
      </c>
      <c r="J2116" t="s">
        <v>105</v>
      </c>
      <c r="K2116" t="s">
        <v>97</v>
      </c>
      <c r="L2116" t="s">
        <v>98</v>
      </c>
      <c r="M2116" t="s">
        <v>5767</v>
      </c>
      <c r="N2116" t="s">
        <v>98</v>
      </c>
      <c r="O2116" t="b">
        <v>0</v>
      </c>
      <c r="P2116">
        <v>2021</v>
      </c>
      <c r="Q2116" t="s">
        <v>10174</v>
      </c>
      <c r="R2116">
        <v>31</v>
      </c>
      <c r="S2116" t="s">
        <v>10166</v>
      </c>
      <c r="T2116">
        <v>11</v>
      </c>
    </row>
    <row r="2117" spans="1:20">
      <c r="A2117" s="20">
        <v>2115</v>
      </c>
      <c r="B2117" t="s">
        <v>6467</v>
      </c>
      <c r="C2117" t="s">
        <v>42</v>
      </c>
      <c r="D2117" t="s">
        <v>1857</v>
      </c>
      <c r="E2117" t="s">
        <v>1858</v>
      </c>
      <c r="F2117" t="s">
        <v>5326</v>
      </c>
      <c r="G2117" t="s">
        <v>6468</v>
      </c>
      <c r="H2117" t="s">
        <v>11663</v>
      </c>
      <c r="I2117" s="14">
        <v>44439.51462962963</v>
      </c>
      <c r="J2117" t="s">
        <v>105</v>
      </c>
      <c r="K2117" t="s">
        <v>97</v>
      </c>
      <c r="L2117" t="s">
        <v>98</v>
      </c>
      <c r="M2117" t="s">
        <v>6469</v>
      </c>
      <c r="N2117" t="s">
        <v>98</v>
      </c>
      <c r="O2117" t="b">
        <v>0</v>
      </c>
      <c r="P2117">
        <v>2021</v>
      </c>
      <c r="Q2117" t="s">
        <v>10174</v>
      </c>
      <c r="R2117">
        <v>31</v>
      </c>
      <c r="S2117" t="s">
        <v>10166</v>
      </c>
      <c r="T2117">
        <v>12</v>
      </c>
    </row>
    <row r="2118" spans="1:20">
      <c r="A2118" s="20">
        <v>2116</v>
      </c>
      <c r="B2118" t="s">
        <v>6470</v>
      </c>
      <c r="C2118" t="s">
        <v>42</v>
      </c>
      <c r="D2118" t="s">
        <v>215</v>
      </c>
      <c r="E2118" t="s">
        <v>216</v>
      </c>
      <c r="F2118" t="s">
        <v>2260</v>
      </c>
      <c r="G2118" t="s">
        <v>4082</v>
      </c>
      <c r="H2118" t="s">
        <v>11107</v>
      </c>
      <c r="I2118" s="14">
        <v>44439.530752314808</v>
      </c>
      <c r="J2118" t="s">
        <v>105</v>
      </c>
      <c r="K2118" t="s">
        <v>97</v>
      </c>
      <c r="L2118" t="s">
        <v>98</v>
      </c>
      <c r="M2118" t="s">
        <v>6471</v>
      </c>
      <c r="N2118" t="s">
        <v>98</v>
      </c>
      <c r="O2118" t="b">
        <v>0</v>
      </c>
      <c r="P2118">
        <v>2021</v>
      </c>
      <c r="Q2118" t="s">
        <v>10174</v>
      </c>
      <c r="R2118">
        <v>31</v>
      </c>
      <c r="S2118" t="s">
        <v>10166</v>
      </c>
      <c r="T2118">
        <v>12</v>
      </c>
    </row>
    <row r="2119" spans="1:20">
      <c r="A2119" s="20">
        <v>2117</v>
      </c>
      <c r="B2119" t="s">
        <v>6472</v>
      </c>
      <c r="C2119" t="s">
        <v>42</v>
      </c>
      <c r="D2119" t="s">
        <v>375</v>
      </c>
      <c r="E2119" t="s">
        <v>376</v>
      </c>
      <c r="F2119" t="s">
        <v>5201</v>
      </c>
      <c r="G2119" t="s">
        <v>6003</v>
      </c>
      <c r="H2119" t="s">
        <v>11549</v>
      </c>
      <c r="I2119" s="14">
        <v>44439.536909722221</v>
      </c>
      <c r="J2119" t="s">
        <v>105</v>
      </c>
      <c r="K2119" t="s">
        <v>114</v>
      </c>
      <c r="L2119" t="s">
        <v>98</v>
      </c>
      <c r="M2119" t="s">
        <v>6473</v>
      </c>
      <c r="N2119" t="s">
        <v>98</v>
      </c>
      <c r="O2119" t="b">
        <v>0</v>
      </c>
      <c r="P2119">
        <v>2021</v>
      </c>
      <c r="Q2119" t="s">
        <v>10174</v>
      </c>
      <c r="R2119">
        <v>31</v>
      </c>
      <c r="S2119" t="s">
        <v>10166</v>
      </c>
      <c r="T2119">
        <v>12</v>
      </c>
    </row>
    <row r="2120" spans="1:20">
      <c r="A2120" s="20">
        <v>2118</v>
      </c>
      <c r="B2120" t="s">
        <v>6474</v>
      </c>
      <c r="C2120" t="s">
        <v>42</v>
      </c>
      <c r="D2120" t="s">
        <v>375</v>
      </c>
      <c r="E2120" t="s">
        <v>376</v>
      </c>
      <c r="F2120" t="s">
        <v>5435</v>
      </c>
      <c r="G2120" t="s">
        <v>4166</v>
      </c>
      <c r="H2120" t="s">
        <v>11126</v>
      </c>
      <c r="I2120" s="14">
        <v>44439.570949074077</v>
      </c>
      <c r="J2120" t="s">
        <v>105</v>
      </c>
      <c r="K2120" t="s">
        <v>97</v>
      </c>
      <c r="L2120" t="s">
        <v>98</v>
      </c>
      <c r="M2120" t="s">
        <v>6475</v>
      </c>
      <c r="N2120" t="s">
        <v>98</v>
      </c>
      <c r="O2120" t="b">
        <v>0</v>
      </c>
      <c r="P2120">
        <v>2021</v>
      </c>
      <c r="Q2120" t="s">
        <v>10174</v>
      </c>
      <c r="R2120">
        <v>31</v>
      </c>
      <c r="S2120" t="s">
        <v>10166</v>
      </c>
      <c r="T2120">
        <v>13</v>
      </c>
    </row>
    <row r="2121" spans="1:20">
      <c r="A2121" s="20">
        <v>2119</v>
      </c>
      <c r="B2121" t="s">
        <v>6476</v>
      </c>
      <c r="C2121" t="s">
        <v>42</v>
      </c>
      <c r="D2121" t="s">
        <v>375</v>
      </c>
      <c r="E2121" t="s">
        <v>376</v>
      </c>
      <c r="F2121" t="s">
        <v>2224</v>
      </c>
      <c r="G2121" t="s">
        <v>4585</v>
      </c>
      <c r="H2121" t="s">
        <v>11215</v>
      </c>
      <c r="I2121" s="14">
        <v>44439.615219907413</v>
      </c>
      <c r="J2121" t="s">
        <v>105</v>
      </c>
      <c r="K2121" t="s">
        <v>97</v>
      </c>
      <c r="L2121" t="s">
        <v>98</v>
      </c>
      <c r="M2121" t="s">
        <v>3538</v>
      </c>
      <c r="N2121" t="s">
        <v>98</v>
      </c>
      <c r="O2121" t="b">
        <v>0</v>
      </c>
      <c r="P2121">
        <v>2021</v>
      </c>
      <c r="Q2121" t="s">
        <v>10174</v>
      </c>
      <c r="R2121">
        <v>31</v>
      </c>
      <c r="S2121" t="s">
        <v>10166</v>
      </c>
      <c r="T2121">
        <v>14</v>
      </c>
    </row>
    <row r="2122" spans="1:20">
      <c r="A2122" s="20">
        <v>2120</v>
      </c>
      <c r="B2122" t="s">
        <v>6477</v>
      </c>
      <c r="C2122" t="s">
        <v>44</v>
      </c>
      <c r="D2122" t="s">
        <v>738</v>
      </c>
      <c r="E2122" t="s">
        <v>739</v>
      </c>
      <c r="F2122" t="s">
        <v>3016</v>
      </c>
      <c r="G2122" t="s">
        <v>6478</v>
      </c>
      <c r="H2122" t="s">
        <v>11664</v>
      </c>
      <c r="I2122" s="14">
        <v>44439.715196759258</v>
      </c>
      <c r="J2122" t="s">
        <v>105</v>
      </c>
      <c r="K2122" t="s">
        <v>114</v>
      </c>
      <c r="L2122" t="s">
        <v>98</v>
      </c>
      <c r="M2122" t="s">
        <v>3538</v>
      </c>
      <c r="N2122" t="s">
        <v>98</v>
      </c>
      <c r="O2122" t="b">
        <v>0</v>
      </c>
      <c r="P2122">
        <v>2021</v>
      </c>
      <c r="Q2122" t="s">
        <v>10174</v>
      </c>
      <c r="R2122">
        <v>31</v>
      </c>
      <c r="S2122" t="s">
        <v>10166</v>
      </c>
      <c r="T2122">
        <v>17</v>
      </c>
    </row>
    <row r="2123" spans="1:20">
      <c r="A2123" s="20">
        <v>2121</v>
      </c>
      <c r="B2123" t="s">
        <v>6479</v>
      </c>
      <c r="C2123" t="s">
        <v>42</v>
      </c>
      <c r="D2123" t="s">
        <v>1857</v>
      </c>
      <c r="E2123" t="s">
        <v>1858</v>
      </c>
      <c r="F2123" t="s">
        <v>6480</v>
      </c>
      <c r="G2123" t="s">
        <v>5344</v>
      </c>
      <c r="H2123" t="s">
        <v>11392</v>
      </c>
      <c r="I2123" s="14">
        <v>44439.774884259263</v>
      </c>
      <c r="J2123" t="s">
        <v>105</v>
      </c>
      <c r="K2123" t="s">
        <v>97</v>
      </c>
      <c r="L2123" t="s">
        <v>98</v>
      </c>
      <c r="M2123" t="s">
        <v>6151</v>
      </c>
      <c r="N2123" t="s">
        <v>98</v>
      </c>
      <c r="O2123" t="b">
        <v>0</v>
      </c>
      <c r="P2123">
        <v>2021</v>
      </c>
      <c r="Q2123" t="s">
        <v>10174</v>
      </c>
      <c r="R2123">
        <v>31</v>
      </c>
      <c r="S2123" t="s">
        <v>10166</v>
      </c>
      <c r="T2123">
        <v>18</v>
      </c>
    </row>
    <row r="2124" spans="1:20">
      <c r="A2124" s="20">
        <v>2122</v>
      </c>
      <c r="B2124" t="s">
        <v>6481</v>
      </c>
      <c r="C2124" t="s">
        <v>42</v>
      </c>
      <c r="D2124" t="s">
        <v>92</v>
      </c>
      <c r="E2124" t="s">
        <v>186</v>
      </c>
      <c r="F2124" t="s">
        <v>4841</v>
      </c>
      <c r="G2124" t="s">
        <v>5689</v>
      </c>
      <c r="H2124" t="s">
        <v>11474</v>
      </c>
      <c r="I2124" s="14">
        <v>44439.7971875</v>
      </c>
      <c r="J2124" t="s">
        <v>105</v>
      </c>
      <c r="K2124" t="s">
        <v>114</v>
      </c>
      <c r="L2124" t="s">
        <v>98</v>
      </c>
      <c r="M2124" t="s">
        <v>6482</v>
      </c>
      <c r="N2124" t="s">
        <v>98</v>
      </c>
      <c r="O2124" t="b">
        <v>0</v>
      </c>
      <c r="P2124">
        <v>2021</v>
      </c>
      <c r="Q2124" t="s">
        <v>10174</v>
      </c>
      <c r="R2124">
        <v>31</v>
      </c>
      <c r="S2124" t="s">
        <v>10166</v>
      </c>
      <c r="T2124">
        <v>19</v>
      </c>
    </row>
    <row r="2125" spans="1:20">
      <c r="A2125" s="20">
        <v>2123</v>
      </c>
      <c r="B2125" t="s">
        <v>6483</v>
      </c>
      <c r="C2125" t="s">
        <v>39</v>
      </c>
      <c r="D2125" t="s">
        <v>448</v>
      </c>
      <c r="E2125" t="s">
        <v>133</v>
      </c>
      <c r="F2125" t="s">
        <v>314</v>
      </c>
      <c r="G2125" t="s">
        <v>6484</v>
      </c>
      <c r="H2125" t="s">
        <v>11665</v>
      </c>
      <c r="I2125" s="14">
        <v>44440.365104166667</v>
      </c>
      <c r="J2125" t="s">
        <v>1076</v>
      </c>
      <c r="K2125" t="s">
        <v>97</v>
      </c>
      <c r="N2125" t="s">
        <v>98</v>
      </c>
      <c r="O2125" t="b">
        <v>0</v>
      </c>
      <c r="P2125">
        <v>2021</v>
      </c>
      <c r="Q2125" t="s">
        <v>10184</v>
      </c>
      <c r="R2125">
        <v>1</v>
      </c>
      <c r="S2125" t="s">
        <v>10167</v>
      </c>
      <c r="T2125">
        <v>8</v>
      </c>
    </row>
    <row r="2126" spans="1:20">
      <c r="A2126" s="20">
        <v>2124</v>
      </c>
      <c r="B2126" t="s">
        <v>6485</v>
      </c>
      <c r="C2126" t="s">
        <v>35</v>
      </c>
      <c r="D2126" t="s">
        <v>180</v>
      </c>
      <c r="E2126" t="s">
        <v>181</v>
      </c>
      <c r="F2126" t="s">
        <v>398</v>
      </c>
      <c r="G2126" t="s">
        <v>6486</v>
      </c>
      <c r="H2126" t="s">
        <v>11666</v>
      </c>
      <c r="I2126" s="14">
        <v>44440.404363425929</v>
      </c>
      <c r="J2126" t="s">
        <v>96</v>
      </c>
      <c r="K2126" t="s">
        <v>97</v>
      </c>
      <c r="L2126" t="s">
        <v>109</v>
      </c>
      <c r="M2126" t="s">
        <v>2519</v>
      </c>
      <c r="N2126" t="s">
        <v>109</v>
      </c>
      <c r="O2126" t="b">
        <v>0</v>
      </c>
      <c r="P2126">
        <v>2021</v>
      </c>
      <c r="Q2126" t="s">
        <v>10184</v>
      </c>
      <c r="R2126">
        <v>1</v>
      </c>
      <c r="S2126" t="s">
        <v>10167</v>
      </c>
      <c r="T2126">
        <v>9</v>
      </c>
    </row>
    <row r="2127" spans="1:20">
      <c r="A2127" s="20">
        <v>2125</v>
      </c>
      <c r="B2127" t="s">
        <v>6487</v>
      </c>
      <c r="C2127" t="s">
        <v>42</v>
      </c>
      <c r="D2127" t="s">
        <v>507</v>
      </c>
      <c r="E2127" t="s">
        <v>508</v>
      </c>
      <c r="F2127" t="s">
        <v>6488</v>
      </c>
      <c r="G2127" t="s">
        <v>3635</v>
      </c>
      <c r="H2127" t="s">
        <v>11014</v>
      </c>
      <c r="I2127" s="14">
        <v>44440.421805555547</v>
      </c>
      <c r="J2127" t="s">
        <v>96</v>
      </c>
      <c r="K2127" t="s">
        <v>97</v>
      </c>
      <c r="L2127" t="s">
        <v>98</v>
      </c>
      <c r="M2127" t="s">
        <v>6489</v>
      </c>
      <c r="N2127" t="s">
        <v>98</v>
      </c>
      <c r="O2127" t="b">
        <v>0</v>
      </c>
      <c r="P2127">
        <v>2021</v>
      </c>
      <c r="Q2127" t="s">
        <v>10184</v>
      </c>
      <c r="R2127">
        <v>1</v>
      </c>
      <c r="S2127" t="s">
        <v>10167</v>
      </c>
      <c r="T2127">
        <v>10</v>
      </c>
    </row>
    <row r="2128" spans="1:20">
      <c r="A2128" s="20">
        <v>2126</v>
      </c>
      <c r="B2128" t="s">
        <v>6490</v>
      </c>
      <c r="C2128" t="s">
        <v>35</v>
      </c>
      <c r="D2128" t="s">
        <v>124</v>
      </c>
      <c r="E2128" t="s">
        <v>144</v>
      </c>
      <c r="F2128" t="s">
        <v>398</v>
      </c>
      <c r="G2128" t="s">
        <v>6491</v>
      </c>
      <c r="H2128" t="s">
        <v>11667</v>
      </c>
      <c r="I2128" s="14">
        <v>44440.428171296298</v>
      </c>
      <c r="J2128" t="s">
        <v>96</v>
      </c>
      <c r="K2128" t="s">
        <v>97</v>
      </c>
      <c r="L2128" t="s">
        <v>109</v>
      </c>
      <c r="M2128" t="s">
        <v>6492</v>
      </c>
      <c r="N2128" t="s">
        <v>109</v>
      </c>
      <c r="O2128" t="b">
        <v>1</v>
      </c>
      <c r="P2128">
        <v>2021</v>
      </c>
      <c r="Q2128" t="s">
        <v>10184</v>
      </c>
      <c r="R2128">
        <v>1</v>
      </c>
      <c r="S2128" t="s">
        <v>10167</v>
      </c>
      <c r="T2128">
        <v>10</v>
      </c>
    </row>
    <row r="2129" spans="1:20">
      <c r="A2129" s="20">
        <v>2127</v>
      </c>
      <c r="B2129" t="s">
        <v>6493</v>
      </c>
      <c r="C2129" t="s">
        <v>42</v>
      </c>
      <c r="D2129" t="s">
        <v>92</v>
      </c>
      <c r="E2129" t="s">
        <v>186</v>
      </c>
      <c r="F2129" t="s">
        <v>3315</v>
      </c>
      <c r="G2129" t="s">
        <v>6494</v>
      </c>
      <c r="H2129" t="s">
        <v>11668</v>
      </c>
      <c r="I2129" s="14">
        <v>44440.459224537037</v>
      </c>
      <c r="J2129" t="s">
        <v>96</v>
      </c>
      <c r="K2129" t="s">
        <v>97</v>
      </c>
      <c r="L2129" t="s">
        <v>98</v>
      </c>
      <c r="M2129" t="s">
        <v>6495</v>
      </c>
      <c r="N2129" t="s">
        <v>98</v>
      </c>
      <c r="O2129" t="b">
        <v>0</v>
      </c>
      <c r="P2129">
        <v>2021</v>
      </c>
      <c r="Q2129" t="s">
        <v>10184</v>
      </c>
      <c r="R2129">
        <v>1</v>
      </c>
      <c r="S2129" t="s">
        <v>10167</v>
      </c>
      <c r="T2129">
        <v>11</v>
      </c>
    </row>
    <row r="2130" spans="1:20">
      <c r="A2130" s="20">
        <v>2128</v>
      </c>
      <c r="B2130" t="s">
        <v>6496</v>
      </c>
      <c r="C2130" t="s">
        <v>35</v>
      </c>
      <c r="D2130" t="s">
        <v>312</v>
      </c>
      <c r="E2130" t="s">
        <v>133</v>
      </c>
      <c r="F2130" t="s">
        <v>380</v>
      </c>
      <c r="G2130" t="s">
        <v>6497</v>
      </c>
      <c r="H2130" t="s">
        <v>11669</v>
      </c>
      <c r="I2130" s="14">
        <v>44440.458425925928</v>
      </c>
      <c r="J2130" t="s">
        <v>96</v>
      </c>
      <c r="K2130" t="s">
        <v>114</v>
      </c>
      <c r="L2130" t="s">
        <v>109</v>
      </c>
      <c r="M2130" t="s">
        <v>6498</v>
      </c>
      <c r="N2130" t="s">
        <v>109</v>
      </c>
      <c r="O2130" t="b">
        <v>0</v>
      </c>
      <c r="P2130">
        <v>2021</v>
      </c>
      <c r="Q2130" t="s">
        <v>10184</v>
      </c>
      <c r="R2130">
        <v>1</v>
      </c>
      <c r="S2130" t="s">
        <v>10167</v>
      </c>
      <c r="T2130">
        <v>11</v>
      </c>
    </row>
    <row r="2131" spans="1:20">
      <c r="A2131" s="20">
        <v>2129</v>
      </c>
      <c r="B2131" t="s">
        <v>6499</v>
      </c>
      <c r="C2131" t="s">
        <v>42</v>
      </c>
      <c r="D2131" t="s">
        <v>375</v>
      </c>
      <c r="E2131" t="s">
        <v>376</v>
      </c>
      <c r="F2131" t="s">
        <v>2929</v>
      </c>
      <c r="G2131" t="s">
        <v>6003</v>
      </c>
      <c r="H2131" t="s">
        <v>11549</v>
      </c>
      <c r="I2131" s="14">
        <v>44440.464432870373</v>
      </c>
      <c r="J2131" t="s">
        <v>96</v>
      </c>
      <c r="K2131" t="s">
        <v>114</v>
      </c>
      <c r="L2131" t="s">
        <v>98</v>
      </c>
      <c r="M2131" t="s">
        <v>6500</v>
      </c>
      <c r="N2131" t="s">
        <v>98</v>
      </c>
      <c r="O2131" t="b">
        <v>0</v>
      </c>
      <c r="P2131">
        <v>2021</v>
      </c>
      <c r="Q2131" t="s">
        <v>10184</v>
      </c>
      <c r="R2131">
        <v>1</v>
      </c>
      <c r="S2131" t="s">
        <v>10167</v>
      </c>
      <c r="T2131">
        <v>11</v>
      </c>
    </row>
    <row r="2132" spans="1:20">
      <c r="A2132" s="20">
        <v>2130</v>
      </c>
      <c r="B2132" t="s">
        <v>6501</v>
      </c>
      <c r="C2132" t="s">
        <v>44</v>
      </c>
      <c r="D2132" t="s">
        <v>507</v>
      </c>
      <c r="E2132" t="s">
        <v>508</v>
      </c>
      <c r="F2132" t="s">
        <v>923</v>
      </c>
      <c r="G2132" t="s">
        <v>2169</v>
      </c>
      <c r="H2132" t="s">
        <v>10679</v>
      </c>
      <c r="I2132" s="14">
        <v>44440.474791666667</v>
      </c>
      <c r="J2132" t="s">
        <v>96</v>
      </c>
      <c r="K2132" t="s">
        <v>114</v>
      </c>
      <c r="L2132" t="s">
        <v>98</v>
      </c>
      <c r="M2132" t="s">
        <v>2576</v>
      </c>
      <c r="N2132" t="s">
        <v>98</v>
      </c>
      <c r="O2132" t="b">
        <v>0</v>
      </c>
      <c r="P2132">
        <v>2021</v>
      </c>
      <c r="Q2132" t="s">
        <v>10184</v>
      </c>
      <c r="R2132">
        <v>1</v>
      </c>
      <c r="S2132" t="s">
        <v>10167</v>
      </c>
      <c r="T2132">
        <v>11</v>
      </c>
    </row>
    <row r="2133" spans="1:20">
      <c r="A2133" s="20">
        <v>2131</v>
      </c>
      <c r="B2133" t="s">
        <v>6502</v>
      </c>
      <c r="C2133" t="s">
        <v>44</v>
      </c>
      <c r="D2133" t="s">
        <v>507</v>
      </c>
      <c r="E2133" t="s">
        <v>508</v>
      </c>
      <c r="F2133" t="s">
        <v>2268</v>
      </c>
      <c r="G2133" t="s">
        <v>6503</v>
      </c>
      <c r="H2133" t="s">
        <v>11670</v>
      </c>
      <c r="I2133" s="14">
        <v>44440.55</v>
      </c>
      <c r="J2133" t="s">
        <v>96</v>
      </c>
      <c r="K2133" t="s">
        <v>114</v>
      </c>
      <c r="L2133" t="s">
        <v>98</v>
      </c>
      <c r="M2133" t="s">
        <v>6504</v>
      </c>
      <c r="N2133" t="s">
        <v>98</v>
      </c>
      <c r="O2133" t="b">
        <v>0</v>
      </c>
      <c r="P2133">
        <v>2021</v>
      </c>
      <c r="Q2133" t="s">
        <v>10184</v>
      </c>
      <c r="R2133">
        <v>1</v>
      </c>
      <c r="S2133" t="s">
        <v>10167</v>
      </c>
      <c r="T2133">
        <v>13</v>
      </c>
    </row>
    <row r="2134" spans="1:20">
      <c r="A2134" s="20">
        <v>2132</v>
      </c>
      <c r="B2134" t="s">
        <v>6505</v>
      </c>
      <c r="C2134" t="s">
        <v>42</v>
      </c>
      <c r="D2134" t="s">
        <v>375</v>
      </c>
      <c r="E2134" t="s">
        <v>376</v>
      </c>
      <c r="F2134" t="s">
        <v>2295</v>
      </c>
      <c r="G2134" t="s">
        <v>6506</v>
      </c>
      <c r="H2134" t="s">
        <v>11671</v>
      </c>
      <c r="I2134" s="14">
        <v>44440.560023148151</v>
      </c>
      <c r="J2134" t="s">
        <v>96</v>
      </c>
      <c r="K2134" t="s">
        <v>114</v>
      </c>
      <c r="L2134" t="s">
        <v>98</v>
      </c>
      <c r="M2134" t="s">
        <v>2576</v>
      </c>
      <c r="N2134" t="s">
        <v>98</v>
      </c>
      <c r="O2134" t="b">
        <v>0</v>
      </c>
      <c r="P2134">
        <v>2021</v>
      </c>
      <c r="Q2134" t="s">
        <v>10184</v>
      </c>
      <c r="R2134">
        <v>1</v>
      </c>
      <c r="S2134" t="s">
        <v>10167</v>
      </c>
      <c r="T2134">
        <v>13</v>
      </c>
    </row>
    <row r="2135" spans="1:20">
      <c r="A2135" s="20">
        <v>2133</v>
      </c>
      <c r="B2135" t="s">
        <v>6507</v>
      </c>
      <c r="C2135" t="s">
        <v>56</v>
      </c>
      <c r="D2135" t="s">
        <v>153</v>
      </c>
      <c r="E2135" t="s">
        <v>1332</v>
      </c>
      <c r="F2135" t="s">
        <v>5757</v>
      </c>
      <c r="G2135" t="s">
        <v>6508</v>
      </c>
      <c r="H2135" t="s">
        <v>11672</v>
      </c>
      <c r="I2135" s="14">
        <v>44440.581655092603</v>
      </c>
      <c r="J2135" t="s">
        <v>96</v>
      </c>
      <c r="K2135" t="s">
        <v>97</v>
      </c>
      <c r="L2135" t="s">
        <v>98</v>
      </c>
      <c r="M2135" t="s">
        <v>6509</v>
      </c>
      <c r="N2135" t="s">
        <v>98</v>
      </c>
      <c r="O2135" t="b">
        <v>0</v>
      </c>
      <c r="P2135">
        <v>2021</v>
      </c>
      <c r="Q2135" t="s">
        <v>10184</v>
      </c>
      <c r="R2135">
        <v>1</v>
      </c>
      <c r="S2135" t="s">
        <v>10167</v>
      </c>
      <c r="T2135">
        <v>13</v>
      </c>
    </row>
    <row r="2136" spans="1:20">
      <c r="A2136" s="20">
        <v>2134</v>
      </c>
      <c r="B2136" t="s">
        <v>6510</v>
      </c>
      <c r="C2136" t="s">
        <v>42</v>
      </c>
      <c r="D2136" t="s">
        <v>215</v>
      </c>
      <c r="E2136" t="s">
        <v>216</v>
      </c>
      <c r="F2136" t="s">
        <v>1890</v>
      </c>
      <c r="G2136" t="s">
        <v>6511</v>
      </c>
      <c r="H2136" t="s">
        <v>11673</v>
      </c>
      <c r="I2136" s="14">
        <v>44440.639710648153</v>
      </c>
      <c r="J2136" t="s">
        <v>96</v>
      </c>
      <c r="K2136" t="s">
        <v>114</v>
      </c>
      <c r="L2136" t="s">
        <v>98</v>
      </c>
      <c r="M2136" t="s">
        <v>3538</v>
      </c>
      <c r="N2136" t="s">
        <v>98</v>
      </c>
      <c r="O2136" t="b">
        <v>0</v>
      </c>
      <c r="P2136">
        <v>2021</v>
      </c>
      <c r="Q2136" t="s">
        <v>10184</v>
      </c>
      <c r="R2136">
        <v>1</v>
      </c>
      <c r="S2136" t="s">
        <v>10167</v>
      </c>
      <c r="T2136">
        <v>15</v>
      </c>
    </row>
    <row r="2137" spans="1:20">
      <c r="A2137" s="20">
        <v>2135</v>
      </c>
      <c r="B2137" t="s">
        <v>6512</v>
      </c>
      <c r="C2137" t="s">
        <v>42</v>
      </c>
      <c r="D2137" t="s">
        <v>375</v>
      </c>
      <c r="E2137" t="s">
        <v>376</v>
      </c>
      <c r="F2137" t="s">
        <v>6513</v>
      </c>
      <c r="G2137" t="s">
        <v>540</v>
      </c>
      <c r="H2137" t="s">
        <v>10288</v>
      </c>
      <c r="I2137" s="14">
        <v>44440.648229166669</v>
      </c>
      <c r="J2137" t="s">
        <v>96</v>
      </c>
      <c r="K2137" t="s">
        <v>114</v>
      </c>
      <c r="L2137" t="s">
        <v>98</v>
      </c>
      <c r="M2137" t="s">
        <v>6514</v>
      </c>
      <c r="N2137" t="s">
        <v>98</v>
      </c>
      <c r="O2137" t="b">
        <v>0</v>
      </c>
      <c r="P2137">
        <v>2021</v>
      </c>
      <c r="Q2137" t="s">
        <v>10184</v>
      </c>
      <c r="R2137">
        <v>1</v>
      </c>
      <c r="S2137" t="s">
        <v>10167</v>
      </c>
      <c r="T2137">
        <v>15</v>
      </c>
    </row>
    <row r="2138" spans="1:20">
      <c r="A2138" s="20">
        <v>2136</v>
      </c>
      <c r="B2138" t="s">
        <v>6515</v>
      </c>
      <c r="C2138" t="s">
        <v>42</v>
      </c>
      <c r="D2138" t="s">
        <v>215</v>
      </c>
      <c r="E2138" t="s">
        <v>216</v>
      </c>
      <c r="F2138" t="s">
        <v>4909</v>
      </c>
      <c r="G2138" t="s">
        <v>2473</v>
      </c>
      <c r="H2138" t="s">
        <v>10751</v>
      </c>
      <c r="I2138" s="14">
        <v>44440.694039351853</v>
      </c>
      <c r="J2138" t="s">
        <v>96</v>
      </c>
      <c r="K2138" t="s">
        <v>97</v>
      </c>
      <c r="L2138" t="s">
        <v>98</v>
      </c>
      <c r="M2138" t="s">
        <v>5392</v>
      </c>
      <c r="N2138" t="s">
        <v>98</v>
      </c>
      <c r="O2138" t="b">
        <v>0</v>
      </c>
      <c r="P2138">
        <v>2021</v>
      </c>
      <c r="Q2138" t="s">
        <v>10184</v>
      </c>
      <c r="R2138">
        <v>1</v>
      </c>
      <c r="S2138" t="s">
        <v>10167</v>
      </c>
      <c r="T2138">
        <v>16</v>
      </c>
    </row>
    <row r="2139" spans="1:20">
      <c r="A2139" s="20">
        <v>2137</v>
      </c>
      <c r="B2139" t="s">
        <v>6516</v>
      </c>
      <c r="C2139" t="s">
        <v>44</v>
      </c>
      <c r="D2139" t="s">
        <v>738</v>
      </c>
      <c r="E2139" t="s">
        <v>739</v>
      </c>
      <c r="F2139" t="s">
        <v>1173</v>
      </c>
      <c r="G2139" t="s">
        <v>6517</v>
      </c>
      <c r="H2139" t="s">
        <v>11674</v>
      </c>
      <c r="I2139" s="14">
        <v>44440.715775462973</v>
      </c>
      <c r="J2139" t="s">
        <v>96</v>
      </c>
      <c r="K2139" t="s">
        <v>114</v>
      </c>
      <c r="L2139" t="s">
        <v>98</v>
      </c>
      <c r="M2139" t="s">
        <v>5617</v>
      </c>
      <c r="N2139" t="s">
        <v>98</v>
      </c>
      <c r="O2139" t="b">
        <v>0</v>
      </c>
      <c r="P2139">
        <v>2021</v>
      </c>
      <c r="Q2139" t="s">
        <v>10184</v>
      </c>
      <c r="R2139">
        <v>1</v>
      </c>
      <c r="S2139" t="s">
        <v>10167</v>
      </c>
      <c r="T2139">
        <v>17</v>
      </c>
    </row>
    <row r="2140" spans="1:20">
      <c r="A2140" s="20">
        <v>2138</v>
      </c>
      <c r="B2140" t="s">
        <v>6518</v>
      </c>
      <c r="C2140" t="s">
        <v>42</v>
      </c>
      <c r="D2140" t="s">
        <v>375</v>
      </c>
      <c r="E2140" t="s">
        <v>376</v>
      </c>
      <c r="F2140" t="s">
        <v>4880</v>
      </c>
      <c r="G2140" t="s">
        <v>6519</v>
      </c>
      <c r="H2140" t="s">
        <v>11675</v>
      </c>
      <c r="I2140" s="14">
        <v>44440.764270833337</v>
      </c>
      <c r="J2140" t="s">
        <v>96</v>
      </c>
      <c r="K2140" t="s">
        <v>114</v>
      </c>
      <c r="L2140" t="s">
        <v>98</v>
      </c>
      <c r="M2140" t="s">
        <v>3538</v>
      </c>
      <c r="N2140" t="s">
        <v>98</v>
      </c>
      <c r="O2140" t="b">
        <v>0</v>
      </c>
      <c r="P2140">
        <v>2021</v>
      </c>
      <c r="Q2140" t="s">
        <v>10184</v>
      </c>
      <c r="R2140">
        <v>1</v>
      </c>
      <c r="S2140" t="s">
        <v>10167</v>
      </c>
      <c r="T2140">
        <v>18</v>
      </c>
    </row>
    <row r="2141" spans="1:20">
      <c r="A2141" s="20">
        <v>2139</v>
      </c>
      <c r="B2141" t="s">
        <v>6520</v>
      </c>
      <c r="C2141" t="s">
        <v>42</v>
      </c>
      <c r="D2141" t="s">
        <v>1857</v>
      </c>
      <c r="E2141" t="s">
        <v>1858</v>
      </c>
      <c r="F2141" t="s">
        <v>6156</v>
      </c>
      <c r="G2141" t="s">
        <v>6521</v>
      </c>
      <c r="H2141" t="s">
        <v>11676</v>
      </c>
      <c r="I2141" s="14">
        <v>44440.769016203703</v>
      </c>
      <c r="J2141" t="s">
        <v>96</v>
      </c>
      <c r="K2141" t="s">
        <v>97</v>
      </c>
      <c r="L2141" t="s">
        <v>98</v>
      </c>
      <c r="M2141" t="s">
        <v>6522</v>
      </c>
      <c r="N2141" t="s">
        <v>98</v>
      </c>
      <c r="O2141" t="b">
        <v>0</v>
      </c>
      <c r="P2141">
        <v>2021</v>
      </c>
      <c r="Q2141" t="s">
        <v>10184</v>
      </c>
      <c r="R2141">
        <v>1</v>
      </c>
      <c r="S2141" t="s">
        <v>10167</v>
      </c>
      <c r="T2141">
        <v>18</v>
      </c>
    </row>
    <row r="2142" spans="1:20">
      <c r="A2142" s="20">
        <v>2140</v>
      </c>
      <c r="B2142" t="s">
        <v>6523</v>
      </c>
      <c r="C2142" t="s">
        <v>44</v>
      </c>
      <c r="D2142" t="s">
        <v>375</v>
      </c>
      <c r="E2142" t="s">
        <v>376</v>
      </c>
      <c r="F2142" t="s">
        <v>6524</v>
      </c>
      <c r="G2142" t="s">
        <v>5613</v>
      </c>
      <c r="H2142" t="s">
        <v>11457</v>
      </c>
      <c r="I2142" s="14">
        <v>44440.788993055547</v>
      </c>
      <c r="J2142" t="s">
        <v>96</v>
      </c>
      <c r="K2142" t="s">
        <v>114</v>
      </c>
      <c r="L2142" t="s">
        <v>98</v>
      </c>
      <c r="M2142" t="s">
        <v>5812</v>
      </c>
      <c r="N2142" t="s">
        <v>98</v>
      </c>
      <c r="O2142" t="b">
        <v>0</v>
      </c>
      <c r="P2142">
        <v>2021</v>
      </c>
      <c r="Q2142" t="s">
        <v>10184</v>
      </c>
      <c r="R2142">
        <v>1</v>
      </c>
      <c r="S2142" t="s">
        <v>10167</v>
      </c>
      <c r="T2142">
        <v>18</v>
      </c>
    </row>
    <row r="2143" spans="1:20">
      <c r="A2143" s="20">
        <v>2141</v>
      </c>
      <c r="B2143" t="s">
        <v>6525</v>
      </c>
      <c r="C2143" t="s">
        <v>42</v>
      </c>
      <c r="D2143" t="s">
        <v>215</v>
      </c>
      <c r="E2143" t="s">
        <v>216</v>
      </c>
      <c r="F2143" t="s">
        <v>6526</v>
      </c>
      <c r="G2143" t="s">
        <v>5387</v>
      </c>
      <c r="H2143" t="s">
        <v>11404</v>
      </c>
      <c r="I2143" s="14">
        <v>44440.795949074083</v>
      </c>
      <c r="J2143" t="s">
        <v>96</v>
      </c>
      <c r="K2143" t="s">
        <v>97</v>
      </c>
      <c r="L2143" t="s">
        <v>98</v>
      </c>
      <c r="M2143" t="s">
        <v>5445</v>
      </c>
      <c r="N2143" t="s">
        <v>98</v>
      </c>
      <c r="O2143" t="b">
        <v>0</v>
      </c>
      <c r="P2143">
        <v>2021</v>
      </c>
      <c r="Q2143" t="s">
        <v>10184</v>
      </c>
      <c r="R2143">
        <v>1</v>
      </c>
      <c r="S2143" t="s">
        <v>10167</v>
      </c>
      <c r="T2143">
        <v>19</v>
      </c>
    </row>
    <row r="2144" spans="1:20">
      <c r="A2144" s="20">
        <v>2142</v>
      </c>
      <c r="B2144" t="s">
        <v>6527</v>
      </c>
      <c r="C2144" t="s">
        <v>42</v>
      </c>
      <c r="D2144" t="s">
        <v>215</v>
      </c>
      <c r="E2144" t="s">
        <v>216</v>
      </c>
      <c r="F2144" t="s">
        <v>5054</v>
      </c>
      <c r="G2144" t="s">
        <v>5412</v>
      </c>
      <c r="H2144" t="s">
        <v>11410</v>
      </c>
      <c r="I2144" s="14">
        <v>44440.805312500001</v>
      </c>
      <c r="J2144" t="s">
        <v>96</v>
      </c>
      <c r="K2144" t="s">
        <v>97</v>
      </c>
      <c r="L2144" t="s">
        <v>98</v>
      </c>
      <c r="M2144" t="s">
        <v>6528</v>
      </c>
      <c r="N2144" t="s">
        <v>98</v>
      </c>
      <c r="O2144" t="b">
        <v>0</v>
      </c>
      <c r="P2144">
        <v>2021</v>
      </c>
      <c r="Q2144" t="s">
        <v>10184</v>
      </c>
      <c r="R2144">
        <v>1</v>
      </c>
      <c r="S2144" t="s">
        <v>10167</v>
      </c>
      <c r="T2144">
        <v>19</v>
      </c>
    </row>
    <row r="2145" spans="1:20">
      <c r="A2145" s="20">
        <v>2143</v>
      </c>
      <c r="B2145" t="s">
        <v>6529</v>
      </c>
      <c r="C2145" t="s">
        <v>42</v>
      </c>
      <c r="D2145" t="s">
        <v>215</v>
      </c>
      <c r="E2145" t="s">
        <v>216</v>
      </c>
      <c r="F2145" t="s">
        <v>4471</v>
      </c>
      <c r="G2145" t="s">
        <v>5387</v>
      </c>
      <c r="H2145" t="s">
        <v>11404</v>
      </c>
      <c r="I2145" s="14">
        <v>44440.836631944447</v>
      </c>
      <c r="J2145" t="s">
        <v>96</v>
      </c>
      <c r="K2145" t="s">
        <v>97</v>
      </c>
      <c r="L2145" t="s">
        <v>98</v>
      </c>
      <c r="M2145" t="s">
        <v>4024</v>
      </c>
      <c r="N2145" t="s">
        <v>98</v>
      </c>
      <c r="O2145" t="b">
        <v>0</v>
      </c>
      <c r="P2145">
        <v>2021</v>
      </c>
      <c r="Q2145" t="s">
        <v>10184</v>
      </c>
      <c r="R2145">
        <v>1</v>
      </c>
      <c r="S2145" t="s">
        <v>10167</v>
      </c>
      <c r="T2145">
        <v>20</v>
      </c>
    </row>
    <row r="2146" spans="1:20">
      <c r="A2146" s="20">
        <v>2144</v>
      </c>
      <c r="B2146" t="s">
        <v>6530</v>
      </c>
      <c r="C2146" t="s">
        <v>42</v>
      </c>
      <c r="D2146" t="s">
        <v>215</v>
      </c>
      <c r="E2146" t="s">
        <v>216</v>
      </c>
      <c r="F2146" t="s">
        <v>2221</v>
      </c>
      <c r="G2146" t="s">
        <v>6531</v>
      </c>
      <c r="H2146" t="s">
        <v>11677</v>
      </c>
      <c r="I2146" s="14">
        <v>44440.839386574073</v>
      </c>
      <c r="J2146" t="s">
        <v>96</v>
      </c>
      <c r="K2146" t="s">
        <v>97</v>
      </c>
      <c r="L2146" t="s">
        <v>98</v>
      </c>
      <c r="M2146" t="s">
        <v>6532</v>
      </c>
      <c r="N2146" t="s">
        <v>98</v>
      </c>
      <c r="O2146" t="b">
        <v>0</v>
      </c>
      <c r="P2146">
        <v>2021</v>
      </c>
      <c r="Q2146" t="s">
        <v>10184</v>
      </c>
      <c r="R2146">
        <v>1</v>
      </c>
      <c r="S2146" t="s">
        <v>10167</v>
      </c>
      <c r="T2146">
        <v>20</v>
      </c>
    </row>
    <row r="2147" spans="1:20">
      <c r="A2147" s="20">
        <v>2145</v>
      </c>
      <c r="B2147" t="s">
        <v>6533</v>
      </c>
      <c r="C2147" t="s">
        <v>42</v>
      </c>
      <c r="D2147" t="s">
        <v>215</v>
      </c>
      <c r="E2147" t="s">
        <v>216</v>
      </c>
      <c r="F2147" t="s">
        <v>3487</v>
      </c>
      <c r="G2147" t="s">
        <v>5412</v>
      </c>
      <c r="H2147" t="s">
        <v>11410</v>
      </c>
      <c r="I2147" s="14">
        <v>44440.848287037043</v>
      </c>
      <c r="J2147" t="s">
        <v>96</v>
      </c>
      <c r="K2147" t="s">
        <v>97</v>
      </c>
      <c r="L2147" t="s">
        <v>98</v>
      </c>
      <c r="M2147" t="s">
        <v>3538</v>
      </c>
      <c r="N2147" t="s">
        <v>98</v>
      </c>
      <c r="O2147" t="b">
        <v>0</v>
      </c>
      <c r="P2147">
        <v>2021</v>
      </c>
      <c r="Q2147" t="s">
        <v>10184</v>
      </c>
      <c r="R2147">
        <v>1</v>
      </c>
      <c r="S2147" t="s">
        <v>10167</v>
      </c>
      <c r="T2147">
        <v>20</v>
      </c>
    </row>
    <row r="2148" spans="1:20">
      <c r="A2148" s="20">
        <v>2146</v>
      </c>
      <c r="B2148" t="s">
        <v>6534</v>
      </c>
      <c r="C2148" t="s">
        <v>42</v>
      </c>
      <c r="D2148" t="s">
        <v>92</v>
      </c>
      <c r="E2148" t="s">
        <v>93</v>
      </c>
      <c r="F2148" t="s">
        <v>2620</v>
      </c>
      <c r="G2148" t="s">
        <v>6535</v>
      </c>
      <c r="H2148" t="s">
        <v>11678</v>
      </c>
      <c r="I2148" s="14">
        <v>44440.856064814812</v>
      </c>
      <c r="J2148" t="s">
        <v>96</v>
      </c>
      <c r="K2148" t="s">
        <v>97</v>
      </c>
      <c r="L2148" t="s">
        <v>98</v>
      </c>
      <c r="M2148" t="s">
        <v>6536</v>
      </c>
      <c r="N2148" t="s">
        <v>98</v>
      </c>
      <c r="O2148" t="b">
        <v>0</v>
      </c>
      <c r="P2148">
        <v>2021</v>
      </c>
      <c r="Q2148" t="s">
        <v>10184</v>
      </c>
      <c r="R2148">
        <v>1</v>
      </c>
      <c r="S2148" t="s">
        <v>10167</v>
      </c>
      <c r="T2148">
        <v>20</v>
      </c>
    </row>
    <row r="2149" spans="1:20">
      <c r="A2149" s="20">
        <v>2147</v>
      </c>
      <c r="B2149" t="s">
        <v>6537</v>
      </c>
      <c r="C2149" t="s">
        <v>42</v>
      </c>
      <c r="D2149" t="s">
        <v>375</v>
      </c>
      <c r="E2149" t="s">
        <v>376</v>
      </c>
      <c r="F2149" t="s">
        <v>6538</v>
      </c>
      <c r="G2149" t="s">
        <v>4593</v>
      </c>
      <c r="H2149" t="s">
        <v>4593</v>
      </c>
      <c r="I2149" s="14">
        <v>44441.351597222223</v>
      </c>
      <c r="J2149" t="s">
        <v>96</v>
      </c>
      <c r="K2149" t="s">
        <v>97</v>
      </c>
      <c r="L2149" t="s">
        <v>98</v>
      </c>
      <c r="M2149" t="s">
        <v>6539</v>
      </c>
      <c r="N2149" t="s">
        <v>98</v>
      </c>
      <c r="O2149" t="b">
        <v>0</v>
      </c>
      <c r="P2149">
        <v>2021</v>
      </c>
      <c r="Q2149" t="s">
        <v>10184</v>
      </c>
      <c r="R2149">
        <v>2</v>
      </c>
      <c r="S2149" t="s">
        <v>10168</v>
      </c>
      <c r="T2149">
        <v>8</v>
      </c>
    </row>
    <row r="2150" spans="1:20">
      <c r="A2150" s="20">
        <v>2148</v>
      </c>
      <c r="B2150" t="s">
        <v>6540</v>
      </c>
      <c r="C2150" t="s">
        <v>42</v>
      </c>
      <c r="D2150" t="s">
        <v>375</v>
      </c>
      <c r="E2150" t="s">
        <v>376</v>
      </c>
      <c r="F2150" t="s">
        <v>1187</v>
      </c>
      <c r="G2150" t="s">
        <v>6541</v>
      </c>
      <c r="H2150" t="s">
        <v>11679</v>
      </c>
      <c r="I2150" s="14">
        <v>44441.374351851853</v>
      </c>
      <c r="J2150" t="s">
        <v>96</v>
      </c>
      <c r="K2150" t="s">
        <v>97</v>
      </c>
      <c r="L2150" t="s">
        <v>98</v>
      </c>
      <c r="M2150" t="s">
        <v>6542</v>
      </c>
      <c r="N2150" t="s">
        <v>98</v>
      </c>
      <c r="O2150" t="b">
        <v>0</v>
      </c>
      <c r="P2150">
        <v>2021</v>
      </c>
      <c r="Q2150" t="s">
        <v>10184</v>
      </c>
      <c r="R2150">
        <v>2</v>
      </c>
      <c r="S2150" t="s">
        <v>10168</v>
      </c>
      <c r="T2150">
        <v>8</v>
      </c>
    </row>
    <row r="2151" spans="1:20">
      <c r="A2151" s="20">
        <v>2149</v>
      </c>
      <c r="B2151" t="s">
        <v>6543</v>
      </c>
      <c r="C2151" t="s">
        <v>42</v>
      </c>
      <c r="D2151" t="s">
        <v>375</v>
      </c>
      <c r="E2151" t="s">
        <v>376</v>
      </c>
      <c r="F2151" t="s">
        <v>6544</v>
      </c>
      <c r="G2151" t="s">
        <v>4556</v>
      </c>
      <c r="H2151" t="s">
        <v>4556</v>
      </c>
      <c r="I2151" s="14">
        <v>44441.388148148151</v>
      </c>
      <c r="J2151" t="s">
        <v>96</v>
      </c>
      <c r="K2151" t="s">
        <v>97</v>
      </c>
      <c r="L2151" t="s">
        <v>98</v>
      </c>
      <c r="M2151" t="s">
        <v>6545</v>
      </c>
      <c r="N2151" t="s">
        <v>98</v>
      </c>
      <c r="O2151" t="b">
        <v>0</v>
      </c>
      <c r="P2151">
        <v>2021</v>
      </c>
      <c r="Q2151" t="s">
        <v>10184</v>
      </c>
      <c r="R2151">
        <v>2</v>
      </c>
      <c r="S2151" t="s">
        <v>10168</v>
      </c>
      <c r="T2151">
        <v>9</v>
      </c>
    </row>
    <row r="2152" spans="1:20">
      <c r="A2152" s="20">
        <v>2150</v>
      </c>
      <c r="B2152" t="s">
        <v>6546</v>
      </c>
      <c r="C2152" t="s">
        <v>42</v>
      </c>
      <c r="D2152" t="s">
        <v>375</v>
      </c>
      <c r="E2152" t="s">
        <v>376</v>
      </c>
      <c r="F2152" t="s">
        <v>1370</v>
      </c>
      <c r="G2152" t="s">
        <v>6547</v>
      </c>
      <c r="H2152" t="s">
        <v>6547</v>
      </c>
      <c r="I2152" s="14">
        <v>44441.434629629628</v>
      </c>
      <c r="J2152" t="s">
        <v>96</v>
      </c>
      <c r="K2152" t="s">
        <v>97</v>
      </c>
      <c r="L2152" t="s">
        <v>98</v>
      </c>
      <c r="M2152" t="s">
        <v>6548</v>
      </c>
      <c r="N2152" t="s">
        <v>98</v>
      </c>
      <c r="O2152" t="b">
        <v>0</v>
      </c>
      <c r="P2152">
        <v>2021</v>
      </c>
      <c r="Q2152" t="s">
        <v>10184</v>
      </c>
      <c r="R2152">
        <v>2</v>
      </c>
      <c r="S2152" t="s">
        <v>10168</v>
      </c>
      <c r="T2152">
        <v>10</v>
      </c>
    </row>
    <row r="2153" spans="1:20">
      <c r="A2153" s="20">
        <v>2151</v>
      </c>
      <c r="B2153" t="s">
        <v>6549</v>
      </c>
      <c r="C2153" t="s">
        <v>44</v>
      </c>
      <c r="D2153" t="s">
        <v>6550</v>
      </c>
      <c r="E2153" t="s">
        <v>133</v>
      </c>
      <c r="F2153" t="s">
        <v>5266</v>
      </c>
      <c r="G2153" t="s">
        <v>6551</v>
      </c>
      <c r="H2153" t="s">
        <v>11680</v>
      </c>
      <c r="I2153" s="14">
        <v>44441.398657407408</v>
      </c>
      <c r="J2153" t="s">
        <v>96</v>
      </c>
      <c r="K2153" t="s">
        <v>114</v>
      </c>
      <c r="L2153" t="s">
        <v>98</v>
      </c>
      <c r="M2153" t="s">
        <v>6552</v>
      </c>
      <c r="N2153" t="s">
        <v>98</v>
      </c>
      <c r="O2153" t="b">
        <v>0</v>
      </c>
      <c r="P2153">
        <v>2021</v>
      </c>
      <c r="Q2153" t="s">
        <v>10184</v>
      </c>
      <c r="R2153">
        <v>2</v>
      </c>
      <c r="S2153" t="s">
        <v>10168</v>
      </c>
      <c r="T2153">
        <v>9</v>
      </c>
    </row>
    <row r="2154" spans="1:20">
      <c r="A2154" s="20">
        <v>2152</v>
      </c>
      <c r="B2154" t="s">
        <v>6553</v>
      </c>
      <c r="C2154" t="s">
        <v>44</v>
      </c>
      <c r="D2154" t="s">
        <v>375</v>
      </c>
      <c r="E2154" t="s">
        <v>376</v>
      </c>
      <c r="F2154" t="s">
        <v>4081</v>
      </c>
      <c r="G2154" t="s">
        <v>6554</v>
      </c>
      <c r="H2154" t="s">
        <v>11681</v>
      </c>
      <c r="I2154" s="14">
        <v>44441.407962962963</v>
      </c>
      <c r="J2154" t="s">
        <v>96</v>
      </c>
      <c r="K2154" t="s">
        <v>114</v>
      </c>
      <c r="L2154" t="s">
        <v>98</v>
      </c>
      <c r="M2154" t="s">
        <v>6555</v>
      </c>
      <c r="N2154" t="s">
        <v>98</v>
      </c>
      <c r="O2154" t="b">
        <v>0</v>
      </c>
      <c r="P2154">
        <v>2021</v>
      </c>
      <c r="Q2154" t="s">
        <v>10184</v>
      </c>
      <c r="R2154">
        <v>2</v>
      </c>
      <c r="S2154" t="s">
        <v>10168</v>
      </c>
      <c r="T2154">
        <v>9</v>
      </c>
    </row>
    <row r="2155" spans="1:20">
      <c r="A2155" s="20">
        <v>2153</v>
      </c>
      <c r="B2155" t="s">
        <v>6556</v>
      </c>
      <c r="C2155" t="s">
        <v>42</v>
      </c>
      <c r="D2155" t="s">
        <v>92</v>
      </c>
      <c r="E2155" t="s">
        <v>186</v>
      </c>
      <c r="F2155" t="s">
        <v>6390</v>
      </c>
      <c r="G2155" t="s">
        <v>6557</v>
      </c>
      <c r="H2155" t="s">
        <v>11682</v>
      </c>
      <c r="I2155" s="14">
        <v>44441.435624999998</v>
      </c>
      <c r="J2155" t="s">
        <v>96</v>
      </c>
      <c r="K2155" t="s">
        <v>97</v>
      </c>
      <c r="L2155" t="s">
        <v>98</v>
      </c>
      <c r="M2155" t="s">
        <v>6558</v>
      </c>
      <c r="N2155" t="s">
        <v>98</v>
      </c>
      <c r="O2155" t="b">
        <v>0</v>
      </c>
      <c r="P2155">
        <v>2021</v>
      </c>
      <c r="Q2155" t="s">
        <v>10184</v>
      </c>
      <c r="R2155">
        <v>2</v>
      </c>
      <c r="S2155" t="s">
        <v>10168</v>
      </c>
      <c r="T2155">
        <v>10</v>
      </c>
    </row>
    <row r="2156" spans="1:20">
      <c r="A2156" s="20">
        <v>2154</v>
      </c>
      <c r="B2156" t="s">
        <v>6559</v>
      </c>
      <c r="C2156" t="s">
        <v>44</v>
      </c>
      <c r="D2156" t="s">
        <v>933</v>
      </c>
      <c r="E2156" t="s">
        <v>934</v>
      </c>
      <c r="F2156" t="s">
        <v>3534</v>
      </c>
      <c r="G2156" t="s">
        <v>6560</v>
      </c>
      <c r="H2156" t="s">
        <v>11683</v>
      </c>
      <c r="I2156" s="14">
        <v>44441.443368055552</v>
      </c>
      <c r="J2156" t="s">
        <v>96</v>
      </c>
      <c r="K2156" t="s">
        <v>114</v>
      </c>
      <c r="L2156" t="s">
        <v>98</v>
      </c>
      <c r="M2156" t="s">
        <v>5395</v>
      </c>
      <c r="N2156" t="s">
        <v>98</v>
      </c>
      <c r="O2156" t="b">
        <v>0</v>
      </c>
      <c r="P2156">
        <v>2021</v>
      </c>
      <c r="Q2156" t="s">
        <v>10184</v>
      </c>
      <c r="R2156">
        <v>2</v>
      </c>
      <c r="S2156" t="s">
        <v>10168</v>
      </c>
      <c r="T2156">
        <v>10</v>
      </c>
    </row>
    <row r="2157" spans="1:20">
      <c r="A2157" s="20">
        <v>2155</v>
      </c>
      <c r="B2157" t="s">
        <v>6561</v>
      </c>
      <c r="C2157" t="s">
        <v>56</v>
      </c>
      <c r="D2157" t="s">
        <v>550</v>
      </c>
      <c r="E2157" t="s">
        <v>551</v>
      </c>
      <c r="F2157" t="s">
        <v>6562</v>
      </c>
      <c r="G2157" t="s">
        <v>6563</v>
      </c>
      <c r="H2157" t="s">
        <v>11684</v>
      </c>
      <c r="I2157" s="14">
        <v>44441.440844907411</v>
      </c>
      <c r="J2157" t="s">
        <v>96</v>
      </c>
      <c r="K2157" t="s">
        <v>97</v>
      </c>
      <c r="L2157" t="s">
        <v>98</v>
      </c>
      <c r="M2157" t="s">
        <v>6564</v>
      </c>
      <c r="N2157" t="s">
        <v>98</v>
      </c>
      <c r="O2157" t="b">
        <v>0</v>
      </c>
      <c r="P2157">
        <v>2021</v>
      </c>
      <c r="Q2157" t="s">
        <v>10184</v>
      </c>
      <c r="R2157">
        <v>2</v>
      </c>
      <c r="S2157" t="s">
        <v>10168</v>
      </c>
      <c r="T2157">
        <v>10</v>
      </c>
    </row>
    <row r="2158" spans="1:20">
      <c r="A2158" s="20">
        <v>2156</v>
      </c>
      <c r="B2158" t="s">
        <v>6565</v>
      </c>
      <c r="C2158" t="s">
        <v>44</v>
      </c>
      <c r="D2158" t="s">
        <v>738</v>
      </c>
      <c r="E2158" t="s">
        <v>739</v>
      </c>
      <c r="F2158" t="s">
        <v>513</v>
      </c>
      <c r="G2158" t="s">
        <v>6566</v>
      </c>
      <c r="H2158" t="s">
        <v>11685</v>
      </c>
      <c r="I2158" s="14">
        <v>44441.454027777778</v>
      </c>
      <c r="J2158" t="s">
        <v>96</v>
      </c>
      <c r="K2158" t="s">
        <v>114</v>
      </c>
      <c r="L2158" t="s">
        <v>98</v>
      </c>
      <c r="M2158" t="s">
        <v>6567</v>
      </c>
      <c r="N2158" t="s">
        <v>98</v>
      </c>
      <c r="O2158" t="b">
        <v>0</v>
      </c>
      <c r="P2158">
        <v>2021</v>
      </c>
      <c r="Q2158" t="s">
        <v>10184</v>
      </c>
      <c r="R2158">
        <v>2</v>
      </c>
      <c r="S2158" t="s">
        <v>10168</v>
      </c>
      <c r="T2158">
        <v>10</v>
      </c>
    </row>
    <row r="2159" spans="1:20">
      <c r="A2159" s="20">
        <v>2157</v>
      </c>
      <c r="B2159" t="s">
        <v>6568</v>
      </c>
      <c r="C2159" t="s">
        <v>44</v>
      </c>
      <c r="D2159" t="s">
        <v>375</v>
      </c>
      <c r="E2159" t="s">
        <v>376</v>
      </c>
      <c r="F2159" t="s">
        <v>6569</v>
      </c>
      <c r="G2159" t="s">
        <v>6570</v>
      </c>
      <c r="H2159" t="s">
        <v>11686</v>
      </c>
      <c r="I2159" s="14">
        <v>44441.45815972222</v>
      </c>
      <c r="J2159" t="s">
        <v>96</v>
      </c>
      <c r="K2159" t="s">
        <v>114</v>
      </c>
      <c r="L2159" t="s">
        <v>98</v>
      </c>
      <c r="M2159" t="s">
        <v>6571</v>
      </c>
      <c r="N2159" t="s">
        <v>98</v>
      </c>
      <c r="O2159" t="b">
        <v>0</v>
      </c>
      <c r="P2159">
        <v>2021</v>
      </c>
      <c r="Q2159" t="s">
        <v>10184</v>
      </c>
      <c r="R2159">
        <v>2</v>
      </c>
      <c r="S2159" t="s">
        <v>10168</v>
      </c>
      <c r="T2159">
        <v>10</v>
      </c>
    </row>
    <row r="2160" spans="1:20">
      <c r="A2160" s="20">
        <v>2158</v>
      </c>
      <c r="B2160" t="s">
        <v>6572</v>
      </c>
      <c r="C2160" t="s">
        <v>44</v>
      </c>
      <c r="D2160" t="s">
        <v>159</v>
      </c>
      <c r="E2160" t="s">
        <v>248</v>
      </c>
      <c r="F2160" t="s">
        <v>5717</v>
      </c>
      <c r="G2160" t="s">
        <v>826</v>
      </c>
      <c r="H2160" t="s">
        <v>10354</v>
      </c>
      <c r="I2160" s="14">
        <v>44441.461331018523</v>
      </c>
      <c r="J2160" t="s">
        <v>96</v>
      </c>
      <c r="K2160" t="s">
        <v>97</v>
      </c>
      <c r="L2160" t="s">
        <v>98</v>
      </c>
      <c r="M2160" t="s">
        <v>6573</v>
      </c>
      <c r="N2160" t="s">
        <v>98</v>
      </c>
      <c r="O2160" t="b">
        <v>0</v>
      </c>
      <c r="P2160">
        <v>2021</v>
      </c>
      <c r="Q2160" t="s">
        <v>10184</v>
      </c>
      <c r="R2160">
        <v>2</v>
      </c>
      <c r="S2160" t="s">
        <v>10168</v>
      </c>
      <c r="T2160">
        <v>11</v>
      </c>
    </row>
    <row r="2161" spans="1:20">
      <c r="A2161" s="20">
        <v>2159</v>
      </c>
      <c r="B2161" t="s">
        <v>6574</v>
      </c>
      <c r="C2161" t="s">
        <v>35</v>
      </c>
      <c r="D2161" t="s">
        <v>124</v>
      </c>
      <c r="E2161" t="s">
        <v>144</v>
      </c>
      <c r="F2161" t="s">
        <v>1026</v>
      </c>
      <c r="G2161" t="s">
        <v>6575</v>
      </c>
      <c r="H2161" t="s">
        <v>11687</v>
      </c>
      <c r="I2161" s="14">
        <v>44441.454884259263</v>
      </c>
      <c r="J2161" t="s">
        <v>96</v>
      </c>
      <c r="K2161" t="s">
        <v>97</v>
      </c>
      <c r="L2161" t="s">
        <v>109</v>
      </c>
      <c r="M2161" t="s">
        <v>2272</v>
      </c>
      <c r="N2161" t="s">
        <v>109</v>
      </c>
      <c r="O2161" t="b">
        <v>0</v>
      </c>
      <c r="P2161">
        <v>2021</v>
      </c>
      <c r="Q2161" t="s">
        <v>10184</v>
      </c>
      <c r="R2161">
        <v>2</v>
      </c>
      <c r="S2161" t="s">
        <v>10168</v>
      </c>
      <c r="T2161">
        <v>10</v>
      </c>
    </row>
    <row r="2162" spans="1:20">
      <c r="A2162" s="20">
        <v>2160</v>
      </c>
      <c r="B2162" t="s">
        <v>6576</v>
      </c>
      <c r="C2162" t="s">
        <v>44</v>
      </c>
      <c r="D2162" t="s">
        <v>375</v>
      </c>
      <c r="E2162" t="s">
        <v>376</v>
      </c>
      <c r="F2162" t="s">
        <v>4081</v>
      </c>
      <c r="G2162" t="s">
        <v>6554</v>
      </c>
      <c r="H2162" t="s">
        <v>11681</v>
      </c>
      <c r="I2162" s="14">
        <v>44441.471145833333</v>
      </c>
      <c r="J2162" t="s">
        <v>96</v>
      </c>
      <c r="K2162" t="s">
        <v>97</v>
      </c>
      <c r="L2162" t="s">
        <v>98</v>
      </c>
      <c r="M2162" t="s">
        <v>6577</v>
      </c>
      <c r="N2162" t="s">
        <v>98</v>
      </c>
      <c r="O2162" t="b">
        <v>0</v>
      </c>
      <c r="P2162">
        <v>2021</v>
      </c>
      <c r="Q2162" t="s">
        <v>10184</v>
      </c>
      <c r="R2162">
        <v>2</v>
      </c>
      <c r="S2162" t="s">
        <v>10168</v>
      </c>
      <c r="T2162">
        <v>11</v>
      </c>
    </row>
    <row r="2163" spans="1:20">
      <c r="A2163" s="20">
        <v>2161</v>
      </c>
      <c r="B2163" t="s">
        <v>6578</v>
      </c>
      <c r="C2163" t="s">
        <v>44</v>
      </c>
      <c r="D2163" t="s">
        <v>375</v>
      </c>
      <c r="E2163" t="s">
        <v>376</v>
      </c>
      <c r="F2163" t="s">
        <v>4066</v>
      </c>
      <c r="G2163" t="s">
        <v>2968</v>
      </c>
      <c r="H2163" t="s">
        <v>10870</v>
      </c>
      <c r="I2163" s="14">
        <v>44441.475474537037</v>
      </c>
      <c r="J2163" t="s">
        <v>96</v>
      </c>
      <c r="K2163" t="s">
        <v>114</v>
      </c>
      <c r="L2163" t="s">
        <v>98</v>
      </c>
      <c r="M2163" t="s">
        <v>6579</v>
      </c>
      <c r="N2163" t="s">
        <v>98</v>
      </c>
      <c r="O2163" t="b">
        <v>0</v>
      </c>
      <c r="P2163">
        <v>2021</v>
      </c>
      <c r="Q2163" t="s">
        <v>10184</v>
      </c>
      <c r="R2163">
        <v>2</v>
      </c>
      <c r="S2163" t="s">
        <v>10168</v>
      </c>
      <c r="T2163">
        <v>11</v>
      </c>
    </row>
    <row r="2164" spans="1:20">
      <c r="A2164" s="20">
        <v>2162</v>
      </c>
      <c r="B2164" t="s">
        <v>6580</v>
      </c>
      <c r="C2164" t="s">
        <v>42</v>
      </c>
      <c r="D2164" t="s">
        <v>215</v>
      </c>
      <c r="E2164" t="s">
        <v>216</v>
      </c>
      <c r="F2164" t="s">
        <v>6581</v>
      </c>
      <c r="G2164" t="s">
        <v>1284</v>
      </c>
      <c r="H2164" t="s">
        <v>10472</v>
      </c>
      <c r="I2164" s="14">
        <v>44441.50640046296</v>
      </c>
      <c r="J2164" t="s">
        <v>96</v>
      </c>
      <c r="K2164" t="s">
        <v>114</v>
      </c>
      <c r="L2164" t="s">
        <v>98</v>
      </c>
      <c r="M2164" t="s">
        <v>6582</v>
      </c>
      <c r="N2164" t="s">
        <v>98</v>
      </c>
      <c r="O2164" t="b">
        <v>0</v>
      </c>
      <c r="P2164">
        <v>2021</v>
      </c>
      <c r="Q2164" t="s">
        <v>10184</v>
      </c>
      <c r="R2164">
        <v>2</v>
      </c>
      <c r="S2164" t="s">
        <v>10168</v>
      </c>
      <c r="T2164">
        <v>12</v>
      </c>
    </row>
    <row r="2165" spans="1:20">
      <c r="A2165" s="20">
        <v>2163</v>
      </c>
      <c r="B2165" t="s">
        <v>6583</v>
      </c>
      <c r="C2165" t="s">
        <v>42</v>
      </c>
      <c r="D2165" t="s">
        <v>215</v>
      </c>
      <c r="E2165" t="s">
        <v>216</v>
      </c>
      <c r="F2165" t="s">
        <v>2331</v>
      </c>
      <c r="G2165" t="s">
        <v>6360</v>
      </c>
      <c r="H2165" t="s">
        <v>11635</v>
      </c>
      <c r="I2165" s="14">
        <v>44441.516388888893</v>
      </c>
      <c r="J2165" t="s">
        <v>96</v>
      </c>
      <c r="K2165" t="s">
        <v>97</v>
      </c>
      <c r="L2165" t="s">
        <v>98</v>
      </c>
      <c r="M2165" t="s">
        <v>6584</v>
      </c>
      <c r="N2165" t="s">
        <v>98</v>
      </c>
      <c r="O2165" t="b">
        <v>0</v>
      </c>
      <c r="P2165">
        <v>2021</v>
      </c>
      <c r="Q2165" t="s">
        <v>10184</v>
      </c>
      <c r="R2165">
        <v>2</v>
      </c>
      <c r="S2165" t="s">
        <v>10168</v>
      </c>
      <c r="T2165">
        <v>12</v>
      </c>
    </row>
    <row r="2166" spans="1:20">
      <c r="A2166" s="20">
        <v>2164</v>
      </c>
      <c r="B2166" t="s">
        <v>6585</v>
      </c>
      <c r="C2166" t="s">
        <v>42</v>
      </c>
      <c r="D2166" t="s">
        <v>1857</v>
      </c>
      <c r="E2166" t="s">
        <v>1858</v>
      </c>
      <c r="F2166" t="s">
        <v>4274</v>
      </c>
      <c r="G2166" t="s">
        <v>2871</v>
      </c>
      <c r="H2166" t="s">
        <v>10846</v>
      </c>
      <c r="I2166" s="14">
        <v>44441.543333333328</v>
      </c>
      <c r="J2166" t="s">
        <v>96</v>
      </c>
      <c r="K2166" t="s">
        <v>97</v>
      </c>
      <c r="L2166" t="s">
        <v>98</v>
      </c>
      <c r="M2166" t="s">
        <v>6586</v>
      </c>
      <c r="N2166" t="s">
        <v>98</v>
      </c>
      <c r="O2166" t="b">
        <v>0</v>
      </c>
      <c r="P2166">
        <v>2021</v>
      </c>
      <c r="Q2166" t="s">
        <v>10184</v>
      </c>
      <c r="R2166">
        <v>2</v>
      </c>
      <c r="S2166" t="s">
        <v>10168</v>
      </c>
      <c r="T2166">
        <v>13</v>
      </c>
    </row>
    <row r="2167" spans="1:20">
      <c r="A2167" s="20">
        <v>2165</v>
      </c>
      <c r="B2167" t="s">
        <v>6587</v>
      </c>
      <c r="C2167" t="s">
        <v>42</v>
      </c>
      <c r="D2167" t="s">
        <v>215</v>
      </c>
      <c r="E2167" t="s">
        <v>216</v>
      </c>
      <c r="F2167" t="s">
        <v>4274</v>
      </c>
      <c r="G2167" t="s">
        <v>6360</v>
      </c>
      <c r="H2167" t="s">
        <v>11635</v>
      </c>
      <c r="I2167" s="14">
        <v>44441.546840277777</v>
      </c>
      <c r="J2167" t="s">
        <v>96</v>
      </c>
      <c r="K2167" t="s">
        <v>2969</v>
      </c>
      <c r="L2167" t="s">
        <v>98</v>
      </c>
      <c r="M2167" t="s">
        <v>6588</v>
      </c>
      <c r="N2167" t="s">
        <v>98</v>
      </c>
      <c r="O2167" t="b">
        <v>0</v>
      </c>
      <c r="P2167">
        <v>2021</v>
      </c>
      <c r="Q2167" t="s">
        <v>10184</v>
      </c>
      <c r="R2167">
        <v>2</v>
      </c>
      <c r="S2167" t="s">
        <v>10168</v>
      </c>
      <c r="T2167">
        <v>13</v>
      </c>
    </row>
    <row r="2168" spans="1:20">
      <c r="A2168" s="20">
        <v>2166</v>
      </c>
      <c r="B2168" t="s">
        <v>6589</v>
      </c>
      <c r="C2168" t="s">
        <v>42</v>
      </c>
      <c r="D2168" t="s">
        <v>215</v>
      </c>
      <c r="E2168" t="s">
        <v>216</v>
      </c>
      <c r="F2168" t="s">
        <v>6130</v>
      </c>
      <c r="G2168" t="s">
        <v>5448</v>
      </c>
      <c r="H2168" t="s">
        <v>11419</v>
      </c>
      <c r="I2168" s="14">
        <v>44441.553020833337</v>
      </c>
      <c r="J2168" t="s">
        <v>96</v>
      </c>
      <c r="K2168" t="s">
        <v>97</v>
      </c>
      <c r="L2168" t="s">
        <v>98</v>
      </c>
      <c r="M2168" t="s">
        <v>6590</v>
      </c>
      <c r="N2168" t="s">
        <v>98</v>
      </c>
      <c r="O2168" t="b">
        <v>0</v>
      </c>
      <c r="P2168">
        <v>2021</v>
      </c>
      <c r="Q2168" t="s">
        <v>10184</v>
      </c>
      <c r="R2168">
        <v>2</v>
      </c>
      <c r="S2168" t="s">
        <v>10168</v>
      </c>
      <c r="T2168">
        <v>13</v>
      </c>
    </row>
    <row r="2169" spans="1:20">
      <c r="A2169" s="20">
        <v>2167</v>
      </c>
      <c r="B2169" t="s">
        <v>6591</v>
      </c>
      <c r="C2169" t="s">
        <v>42</v>
      </c>
      <c r="D2169" t="s">
        <v>215</v>
      </c>
      <c r="E2169" t="s">
        <v>216</v>
      </c>
      <c r="F2169" t="s">
        <v>6130</v>
      </c>
      <c r="G2169" t="s">
        <v>6592</v>
      </c>
      <c r="H2169" t="s">
        <v>11688</v>
      </c>
      <c r="I2169" s="14">
        <v>44441.555497685193</v>
      </c>
      <c r="J2169" t="s">
        <v>96</v>
      </c>
      <c r="K2169" t="s">
        <v>97</v>
      </c>
      <c r="L2169" t="s">
        <v>98</v>
      </c>
      <c r="M2169" t="s">
        <v>6593</v>
      </c>
      <c r="N2169" t="s">
        <v>98</v>
      </c>
      <c r="O2169" t="b">
        <v>0</v>
      </c>
      <c r="P2169">
        <v>2021</v>
      </c>
      <c r="Q2169" t="s">
        <v>10184</v>
      </c>
      <c r="R2169">
        <v>2</v>
      </c>
      <c r="S2169" t="s">
        <v>10168</v>
      </c>
      <c r="T2169">
        <v>13</v>
      </c>
    </row>
    <row r="2170" spans="1:20">
      <c r="A2170" s="20">
        <v>2168</v>
      </c>
      <c r="B2170" t="s">
        <v>6594</v>
      </c>
      <c r="C2170" t="s">
        <v>44</v>
      </c>
      <c r="D2170" t="s">
        <v>507</v>
      </c>
      <c r="E2170" t="s">
        <v>508</v>
      </c>
      <c r="F2170" t="s">
        <v>6595</v>
      </c>
      <c r="G2170" t="s">
        <v>6596</v>
      </c>
      <c r="H2170" t="s">
        <v>11689</v>
      </c>
      <c r="I2170" s="14">
        <v>44441.586481481478</v>
      </c>
      <c r="J2170" t="s">
        <v>96</v>
      </c>
      <c r="K2170" t="s">
        <v>114</v>
      </c>
      <c r="L2170" t="s">
        <v>98</v>
      </c>
      <c r="M2170" t="s">
        <v>6597</v>
      </c>
      <c r="N2170" t="s">
        <v>98</v>
      </c>
      <c r="O2170" t="b">
        <v>0</v>
      </c>
      <c r="P2170">
        <v>2021</v>
      </c>
      <c r="Q2170" t="s">
        <v>10184</v>
      </c>
      <c r="R2170">
        <v>2</v>
      </c>
      <c r="S2170" t="s">
        <v>10168</v>
      </c>
      <c r="T2170">
        <v>14</v>
      </c>
    </row>
    <row r="2171" spans="1:20">
      <c r="A2171" s="20">
        <v>2169</v>
      </c>
      <c r="B2171" t="s">
        <v>6598</v>
      </c>
      <c r="C2171" t="s">
        <v>44</v>
      </c>
      <c r="D2171" t="s">
        <v>375</v>
      </c>
      <c r="E2171" t="s">
        <v>376</v>
      </c>
      <c r="F2171" t="s">
        <v>6328</v>
      </c>
      <c r="G2171" t="s">
        <v>2968</v>
      </c>
      <c r="H2171" t="s">
        <v>10870</v>
      </c>
      <c r="I2171" s="14">
        <v>44441.562754629631</v>
      </c>
      <c r="J2171" t="s">
        <v>96</v>
      </c>
      <c r="K2171" t="s">
        <v>114</v>
      </c>
      <c r="L2171" t="s">
        <v>98</v>
      </c>
      <c r="M2171" t="s">
        <v>6599</v>
      </c>
      <c r="N2171" t="s">
        <v>98</v>
      </c>
      <c r="O2171" t="b">
        <v>0</v>
      </c>
      <c r="P2171">
        <v>2021</v>
      </c>
      <c r="Q2171" t="s">
        <v>10184</v>
      </c>
      <c r="R2171">
        <v>2</v>
      </c>
      <c r="S2171" t="s">
        <v>10168</v>
      </c>
      <c r="T2171">
        <v>13</v>
      </c>
    </row>
    <row r="2172" spans="1:20">
      <c r="A2172" s="20">
        <v>2170</v>
      </c>
      <c r="B2172" t="s">
        <v>6600</v>
      </c>
      <c r="C2172" t="s">
        <v>42</v>
      </c>
      <c r="D2172" t="s">
        <v>215</v>
      </c>
      <c r="E2172" t="s">
        <v>825</v>
      </c>
      <c r="F2172" t="s">
        <v>6601</v>
      </c>
      <c r="G2172" t="s">
        <v>6602</v>
      </c>
      <c r="H2172" t="s">
        <v>11690</v>
      </c>
      <c r="I2172" s="14">
        <v>44441.570636574077</v>
      </c>
      <c r="J2172" t="s">
        <v>96</v>
      </c>
      <c r="K2172" t="s">
        <v>97</v>
      </c>
      <c r="L2172" t="s">
        <v>98</v>
      </c>
      <c r="M2172" t="s">
        <v>6603</v>
      </c>
      <c r="N2172" t="s">
        <v>98</v>
      </c>
      <c r="O2172" t="b">
        <v>0</v>
      </c>
      <c r="P2172">
        <v>2021</v>
      </c>
      <c r="Q2172" t="s">
        <v>10184</v>
      </c>
      <c r="R2172">
        <v>2</v>
      </c>
      <c r="S2172" t="s">
        <v>10168</v>
      </c>
      <c r="T2172">
        <v>13</v>
      </c>
    </row>
    <row r="2173" spans="1:20">
      <c r="A2173" s="20">
        <v>2171</v>
      </c>
      <c r="B2173" t="s">
        <v>6604</v>
      </c>
      <c r="C2173" t="s">
        <v>42</v>
      </c>
      <c r="D2173" t="s">
        <v>215</v>
      </c>
      <c r="E2173" t="s">
        <v>216</v>
      </c>
      <c r="F2173" t="s">
        <v>3327</v>
      </c>
      <c r="G2173" t="s">
        <v>1284</v>
      </c>
      <c r="H2173" t="s">
        <v>10472</v>
      </c>
      <c r="I2173" s="14">
        <v>44441.5702662037</v>
      </c>
      <c r="J2173" t="s">
        <v>96</v>
      </c>
      <c r="K2173" t="s">
        <v>114</v>
      </c>
      <c r="L2173" t="s">
        <v>98</v>
      </c>
      <c r="M2173" t="s">
        <v>6605</v>
      </c>
      <c r="N2173" t="s">
        <v>98</v>
      </c>
      <c r="O2173" t="b">
        <v>0</v>
      </c>
      <c r="P2173">
        <v>2021</v>
      </c>
      <c r="Q2173" t="s">
        <v>10184</v>
      </c>
      <c r="R2173">
        <v>2</v>
      </c>
      <c r="S2173" t="s">
        <v>10168</v>
      </c>
      <c r="T2173">
        <v>13</v>
      </c>
    </row>
    <row r="2174" spans="1:20">
      <c r="A2174" s="20">
        <v>2172</v>
      </c>
      <c r="B2174" t="s">
        <v>6606</v>
      </c>
      <c r="C2174" t="s">
        <v>42</v>
      </c>
      <c r="D2174" t="s">
        <v>215</v>
      </c>
      <c r="E2174" t="s">
        <v>216</v>
      </c>
      <c r="F2174" t="s">
        <v>6130</v>
      </c>
      <c r="G2174" t="s">
        <v>3827</v>
      </c>
      <c r="H2174" t="s">
        <v>11053</v>
      </c>
      <c r="I2174" s="14">
        <v>44441.571180555547</v>
      </c>
      <c r="J2174" t="s">
        <v>96</v>
      </c>
      <c r="K2174" t="s">
        <v>97</v>
      </c>
      <c r="L2174" t="s">
        <v>98</v>
      </c>
      <c r="M2174" t="s">
        <v>6607</v>
      </c>
      <c r="N2174" t="s">
        <v>98</v>
      </c>
      <c r="O2174" t="b">
        <v>0</v>
      </c>
      <c r="P2174">
        <v>2021</v>
      </c>
      <c r="Q2174" t="s">
        <v>10184</v>
      </c>
      <c r="R2174">
        <v>2</v>
      </c>
      <c r="S2174" t="s">
        <v>10168</v>
      </c>
      <c r="T2174">
        <v>13</v>
      </c>
    </row>
    <row r="2175" spans="1:20">
      <c r="A2175" s="20">
        <v>2173</v>
      </c>
      <c r="B2175" t="s">
        <v>6608</v>
      </c>
      <c r="C2175" t="s">
        <v>42</v>
      </c>
      <c r="D2175" t="s">
        <v>215</v>
      </c>
      <c r="E2175" t="s">
        <v>216</v>
      </c>
      <c r="F2175" t="s">
        <v>3327</v>
      </c>
      <c r="G2175" t="s">
        <v>1284</v>
      </c>
      <c r="H2175" t="s">
        <v>10472</v>
      </c>
      <c r="I2175" s="14">
        <v>44441.573831018519</v>
      </c>
      <c r="J2175" t="s">
        <v>96</v>
      </c>
      <c r="K2175" t="s">
        <v>114</v>
      </c>
      <c r="L2175" t="s">
        <v>98</v>
      </c>
      <c r="M2175" t="s">
        <v>6609</v>
      </c>
      <c r="N2175" t="s">
        <v>98</v>
      </c>
      <c r="O2175" t="b">
        <v>0</v>
      </c>
      <c r="P2175">
        <v>2021</v>
      </c>
      <c r="Q2175" t="s">
        <v>10184</v>
      </c>
      <c r="R2175">
        <v>2</v>
      </c>
      <c r="S2175" t="s">
        <v>10168</v>
      </c>
      <c r="T2175">
        <v>13</v>
      </c>
    </row>
    <row r="2176" spans="1:20">
      <c r="A2176" s="20">
        <v>2174</v>
      </c>
      <c r="B2176" t="s">
        <v>6610</v>
      </c>
      <c r="C2176" t="s">
        <v>42</v>
      </c>
      <c r="D2176" t="s">
        <v>215</v>
      </c>
      <c r="E2176" t="s">
        <v>216</v>
      </c>
      <c r="F2176" t="s">
        <v>6611</v>
      </c>
      <c r="G2176" t="s">
        <v>3657</v>
      </c>
      <c r="H2176" t="s">
        <v>11020</v>
      </c>
      <c r="I2176" s="14">
        <v>44441.57917824074</v>
      </c>
      <c r="J2176" t="s">
        <v>96</v>
      </c>
      <c r="K2176" t="s">
        <v>114</v>
      </c>
      <c r="L2176" t="s">
        <v>98</v>
      </c>
      <c r="M2176" t="s">
        <v>6612</v>
      </c>
      <c r="N2176" t="s">
        <v>98</v>
      </c>
      <c r="O2176" t="b">
        <v>0</v>
      </c>
      <c r="P2176">
        <v>2021</v>
      </c>
      <c r="Q2176" t="s">
        <v>10184</v>
      </c>
      <c r="R2176">
        <v>2</v>
      </c>
      <c r="S2176" t="s">
        <v>10168</v>
      </c>
      <c r="T2176">
        <v>13</v>
      </c>
    </row>
    <row r="2177" spans="1:20">
      <c r="A2177" s="20">
        <v>2175</v>
      </c>
      <c r="B2177" t="s">
        <v>6613</v>
      </c>
      <c r="C2177" t="s">
        <v>44</v>
      </c>
      <c r="D2177" t="s">
        <v>375</v>
      </c>
      <c r="E2177" t="s">
        <v>376</v>
      </c>
      <c r="F2177" t="s">
        <v>6614</v>
      </c>
      <c r="G2177" t="s">
        <v>6615</v>
      </c>
      <c r="H2177" t="s">
        <v>11691</v>
      </c>
      <c r="I2177" s="14">
        <v>44441.597916666673</v>
      </c>
      <c r="J2177" t="s">
        <v>96</v>
      </c>
      <c r="K2177" t="s">
        <v>114</v>
      </c>
      <c r="L2177" t="s">
        <v>98</v>
      </c>
      <c r="M2177" t="s">
        <v>3909</v>
      </c>
      <c r="N2177" t="s">
        <v>98</v>
      </c>
      <c r="O2177" t="b">
        <v>0</v>
      </c>
      <c r="P2177">
        <v>2021</v>
      </c>
      <c r="Q2177" t="s">
        <v>10184</v>
      </c>
      <c r="R2177">
        <v>2</v>
      </c>
      <c r="S2177" t="s">
        <v>10168</v>
      </c>
      <c r="T2177">
        <v>14</v>
      </c>
    </row>
    <row r="2178" spans="1:20">
      <c r="A2178" s="20">
        <v>2176</v>
      </c>
      <c r="B2178" t="s">
        <v>6616</v>
      </c>
      <c r="C2178" t="s">
        <v>42</v>
      </c>
      <c r="D2178" t="s">
        <v>215</v>
      </c>
      <c r="E2178" t="s">
        <v>216</v>
      </c>
      <c r="F2178" t="s">
        <v>1754</v>
      </c>
      <c r="G2178" t="s">
        <v>2473</v>
      </c>
      <c r="H2178" t="s">
        <v>10751</v>
      </c>
      <c r="I2178" s="14">
        <v>44441.611192129632</v>
      </c>
      <c r="J2178" t="s">
        <v>96</v>
      </c>
      <c r="K2178" t="s">
        <v>114</v>
      </c>
      <c r="L2178" t="s">
        <v>98</v>
      </c>
      <c r="M2178" t="s">
        <v>6617</v>
      </c>
      <c r="N2178" t="s">
        <v>98</v>
      </c>
      <c r="O2178" t="b">
        <v>0</v>
      </c>
      <c r="P2178">
        <v>2021</v>
      </c>
      <c r="Q2178" t="s">
        <v>10184</v>
      </c>
      <c r="R2178">
        <v>2</v>
      </c>
      <c r="S2178" t="s">
        <v>10168</v>
      </c>
      <c r="T2178">
        <v>14</v>
      </c>
    </row>
    <row r="2179" spans="1:20">
      <c r="A2179" s="20">
        <v>2177</v>
      </c>
      <c r="B2179" t="s">
        <v>6618</v>
      </c>
      <c r="C2179" t="s">
        <v>42</v>
      </c>
      <c r="D2179" t="s">
        <v>215</v>
      </c>
      <c r="E2179" t="s">
        <v>216</v>
      </c>
      <c r="F2179" t="s">
        <v>1265</v>
      </c>
      <c r="G2179" t="s">
        <v>6619</v>
      </c>
      <c r="H2179" t="s">
        <v>11692</v>
      </c>
      <c r="I2179" s="14">
        <v>44441.642025462963</v>
      </c>
      <c r="J2179" t="s">
        <v>96</v>
      </c>
      <c r="K2179" t="s">
        <v>114</v>
      </c>
      <c r="L2179" t="s">
        <v>98</v>
      </c>
      <c r="M2179" t="s">
        <v>6620</v>
      </c>
      <c r="N2179" t="s">
        <v>98</v>
      </c>
      <c r="O2179" t="b">
        <v>0</v>
      </c>
      <c r="P2179">
        <v>2021</v>
      </c>
      <c r="Q2179" t="s">
        <v>10184</v>
      </c>
      <c r="R2179">
        <v>2</v>
      </c>
      <c r="S2179" t="s">
        <v>10168</v>
      </c>
      <c r="T2179">
        <v>15</v>
      </c>
    </row>
    <row r="2180" spans="1:20">
      <c r="A2180" s="20">
        <v>2178</v>
      </c>
      <c r="B2180" t="s">
        <v>6621</v>
      </c>
      <c r="C2180" t="s">
        <v>42</v>
      </c>
      <c r="D2180" t="s">
        <v>215</v>
      </c>
      <c r="E2180" t="s">
        <v>216</v>
      </c>
      <c r="F2180" t="s">
        <v>4285</v>
      </c>
      <c r="G2180" t="s">
        <v>1284</v>
      </c>
      <c r="H2180" t="s">
        <v>10472</v>
      </c>
      <c r="I2180" s="14">
        <v>44441.648773148147</v>
      </c>
      <c r="J2180" t="s">
        <v>96</v>
      </c>
      <c r="K2180" t="s">
        <v>114</v>
      </c>
      <c r="L2180" t="s">
        <v>98</v>
      </c>
      <c r="M2180" t="s">
        <v>6622</v>
      </c>
      <c r="N2180" t="s">
        <v>98</v>
      </c>
      <c r="O2180" t="b">
        <v>0</v>
      </c>
      <c r="P2180">
        <v>2021</v>
      </c>
      <c r="Q2180" t="s">
        <v>10184</v>
      </c>
      <c r="R2180">
        <v>2</v>
      </c>
      <c r="S2180" t="s">
        <v>10168</v>
      </c>
      <c r="T2180">
        <v>15</v>
      </c>
    </row>
    <row r="2181" spans="1:20">
      <c r="A2181" s="20">
        <v>2179</v>
      </c>
      <c r="B2181" t="s">
        <v>6623</v>
      </c>
      <c r="C2181" t="s">
        <v>42</v>
      </c>
      <c r="D2181" t="s">
        <v>5375</v>
      </c>
      <c r="E2181" t="s">
        <v>6624</v>
      </c>
      <c r="F2181" t="s">
        <v>6625</v>
      </c>
      <c r="G2181" t="s">
        <v>6626</v>
      </c>
      <c r="H2181" t="s">
        <v>11693</v>
      </c>
      <c r="I2181" s="14">
        <v>44441.670729166668</v>
      </c>
      <c r="J2181" t="s">
        <v>96</v>
      </c>
      <c r="K2181" t="s">
        <v>114</v>
      </c>
      <c r="L2181" t="s">
        <v>98</v>
      </c>
      <c r="M2181" t="s">
        <v>6627</v>
      </c>
      <c r="N2181" t="s">
        <v>98</v>
      </c>
      <c r="O2181" t="b">
        <v>0</v>
      </c>
      <c r="P2181">
        <v>2021</v>
      </c>
      <c r="Q2181" t="s">
        <v>10184</v>
      </c>
      <c r="R2181">
        <v>2</v>
      </c>
      <c r="S2181" t="s">
        <v>10168</v>
      </c>
      <c r="T2181">
        <v>16</v>
      </c>
    </row>
    <row r="2182" spans="1:20">
      <c r="A2182" s="20">
        <v>2180</v>
      </c>
      <c r="B2182" t="s">
        <v>6628</v>
      </c>
      <c r="C2182" t="s">
        <v>42</v>
      </c>
      <c r="D2182" t="s">
        <v>215</v>
      </c>
      <c r="E2182" t="s">
        <v>216</v>
      </c>
      <c r="F2182" t="s">
        <v>6629</v>
      </c>
      <c r="G2182" t="s">
        <v>6630</v>
      </c>
      <c r="H2182" t="s">
        <v>11694</v>
      </c>
      <c r="I2182" s="14">
        <v>44441.748379629629</v>
      </c>
      <c r="J2182" t="s">
        <v>96</v>
      </c>
      <c r="K2182" t="s">
        <v>114</v>
      </c>
      <c r="L2182" t="s">
        <v>98</v>
      </c>
      <c r="M2182" t="s">
        <v>6631</v>
      </c>
      <c r="N2182" t="s">
        <v>98</v>
      </c>
      <c r="O2182" t="b">
        <v>0</v>
      </c>
      <c r="P2182">
        <v>2021</v>
      </c>
      <c r="Q2182" t="s">
        <v>10184</v>
      </c>
      <c r="R2182">
        <v>2</v>
      </c>
      <c r="S2182" t="s">
        <v>10168</v>
      </c>
      <c r="T2182">
        <v>17</v>
      </c>
    </row>
    <row r="2183" spans="1:20">
      <c r="A2183" s="20">
        <v>2181</v>
      </c>
      <c r="B2183" t="s">
        <v>6632</v>
      </c>
      <c r="C2183" t="s">
        <v>42</v>
      </c>
      <c r="D2183" t="s">
        <v>215</v>
      </c>
      <c r="E2183" t="s">
        <v>216</v>
      </c>
      <c r="F2183" t="s">
        <v>5198</v>
      </c>
      <c r="G2183" t="s">
        <v>6633</v>
      </c>
      <c r="H2183" t="s">
        <v>11695</v>
      </c>
      <c r="I2183" s="14">
        <v>44441.761030092603</v>
      </c>
      <c r="J2183" t="s">
        <v>96</v>
      </c>
      <c r="K2183" t="s">
        <v>97</v>
      </c>
      <c r="L2183" t="s">
        <v>98</v>
      </c>
      <c r="M2183" t="s">
        <v>6634</v>
      </c>
      <c r="N2183" t="s">
        <v>98</v>
      </c>
      <c r="O2183" t="b">
        <v>0</v>
      </c>
      <c r="P2183">
        <v>2021</v>
      </c>
      <c r="Q2183" t="s">
        <v>10184</v>
      </c>
      <c r="R2183">
        <v>2</v>
      </c>
      <c r="S2183" t="s">
        <v>10168</v>
      </c>
      <c r="T2183">
        <v>18</v>
      </c>
    </row>
    <row r="2184" spans="1:20">
      <c r="A2184" s="20">
        <v>2182</v>
      </c>
      <c r="B2184" t="s">
        <v>6635</v>
      </c>
      <c r="C2184" t="s">
        <v>35</v>
      </c>
      <c r="D2184" t="s">
        <v>342</v>
      </c>
      <c r="E2184" t="s">
        <v>434</v>
      </c>
      <c r="F2184" t="s">
        <v>601</v>
      </c>
      <c r="G2184" t="s">
        <v>6636</v>
      </c>
      <c r="H2184" t="s">
        <v>11696</v>
      </c>
      <c r="I2184" s="14">
        <v>44441.777291666673</v>
      </c>
      <c r="J2184" t="s">
        <v>96</v>
      </c>
      <c r="K2184" t="s">
        <v>97</v>
      </c>
      <c r="L2184" t="s">
        <v>109</v>
      </c>
      <c r="M2184" t="s">
        <v>6637</v>
      </c>
      <c r="N2184" t="s">
        <v>109</v>
      </c>
      <c r="O2184" t="b">
        <v>0</v>
      </c>
      <c r="P2184">
        <v>2021</v>
      </c>
      <c r="Q2184" t="s">
        <v>10184</v>
      </c>
      <c r="R2184">
        <v>2</v>
      </c>
      <c r="S2184" t="s">
        <v>10168</v>
      </c>
      <c r="T2184">
        <v>18</v>
      </c>
    </row>
    <row r="2185" spans="1:20">
      <c r="A2185" s="20">
        <v>2183</v>
      </c>
      <c r="B2185" t="s">
        <v>6638</v>
      </c>
      <c r="C2185" t="s">
        <v>42</v>
      </c>
      <c r="D2185" t="s">
        <v>215</v>
      </c>
      <c r="E2185" t="s">
        <v>216</v>
      </c>
      <c r="F2185" t="s">
        <v>4414</v>
      </c>
      <c r="G2185" t="s">
        <v>1092</v>
      </c>
      <c r="H2185" t="s">
        <v>10425</v>
      </c>
      <c r="I2185" s="14">
        <v>44441.797974537039</v>
      </c>
      <c r="J2185" t="s">
        <v>96</v>
      </c>
      <c r="K2185" t="s">
        <v>97</v>
      </c>
      <c r="L2185" t="s">
        <v>98</v>
      </c>
      <c r="M2185" t="s">
        <v>6639</v>
      </c>
      <c r="N2185" t="s">
        <v>98</v>
      </c>
      <c r="O2185" t="b">
        <v>0</v>
      </c>
      <c r="P2185">
        <v>2021</v>
      </c>
      <c r="Q2185" t="s">
        <v>10184</v>
      </c>
      <c r="R2185">
        <v>2</v>
      </c>
      <c r="S2185" t="s">
        <v>10168</v>
      </c>
      <c r="T2185">
        <v>19</v>
      </c>
    </row>
    <row r="2186" spans="1:20">
      <c r="A2186" s="20">
        <v>2184</v>
      </c>
      <c r="B2186" t="s">
        <v>6640</v>
      </c>
      <c r="C2186" t="s">
        <v>42</v>
      </c>
      <c r="D2186" t="s">
        <v>215</v>
      </c>
      <c r="E2186" t="s">
        <v>216</v>
      </c>
      <c r="F2186" t="s">
        <v>3946</v>
      </c>
      <c r="G2186" t="s">
        <v>6641</v>
      </c>
      <c r="H2186" t="s">
        <v>11697</v>
      </c>
      <c r="I2186" s="14">
        <v>44441.819108796299</v>
      </c>
      <c r="J2186" t="s">
        <v>96</v>
      </c>
      <c r="K2186" t="s">
        <v>97</v>
      </c>
      <c r="L2186" t="s">
        <v>98</v>
      </c>
      <c r="M2186" t="s">
        <v>6642</v>
      </c>
      <c r="N2186" t="s">
        <v>98</v>
      </c>
      <c r="O2186" t="b">
        <v>0</v>
      </c>
      <c r="P2186">
        <v>2021</v>
      </c>
      <c r="Q2186" t="s">
        <v>10184</v>
      </c>
      <c r="R2186">
        <v>2</v>
      </c>
      <c r="S2186" t="s">
        <v>10168</v>
      </c>
      <c r="T2186">
        <v>19</v>
      </c>
    </row>
    <row r="2187" spans="1:20">
      <c r="A2187" s="20">
        <v>2185</v>
      </c>
      <c r="B2187" t="s">
        <v>6643</v>
      </c>
      <c r="C2187" t="s">
        <v>35</v>
      </c>
      <c r="D2187" t="s">
        <v>1908</v>
      </c>
      <c r="E2187" t="s">
        <v>1909</v>
      </c>
      <c r="F2187" t="s">
        <v>1420</v>
      </c>
      <c r="G2187" t="s">
        <v>6644</v>
      </c>
      <c r="H2187" t="s">
        <v>11698</v>
      </c>
      <c r="I2187" s="14">
        <v>44441.824259259258</v>
      </c>
      <c r="J2187" t="s">
        <v>96</v>
      </c>
      <c r="K2187" t="s">
        <v>97</v>
      </c>
      <c r="L2187" t="s">
        <v>109</v>
      </c>
      <c r="M2187" t="s">
        <v>6645</v>
      </c>
      <c r="N2187" t="s">
        <v>109</v>
      </c>
      <c r="O2187" t="b">
        <v>0</v>
      </c>
      <c r="P2187">
        <v>2021</v>
      </c>
      <c r="Q2187" t="s">
        <v>10184</v>
      </c>
      <c r="R2187">
        <v>2</v>
      </c>
      <c r="S2187" t="s">
        <v>10168</v>
      </c>
      <c r="T2187">
        <v>19</v>
      </c>
    </row>
    <row r="2188" spans="1:20">
      <c r="A2188" s="20">
        <v>2186</v>
      </c>
      <c r="B2188" t="s">
        <v>6646</v>
      </c>
      <c r="C2188" t="s">
        <v>35</v>
      </c>
      <c r="D2188" t="s">
        <v>1135</v>
      </c>
      <c r="E2188" t="s">
        <v>2843</v>
      </c>
      <c r="F2188" t="s">
        <v>479</v>
      </c>
      <c r="G2188" t="s">
        <v>6647</v>
      </c>
      <c r="H2188" t="s">
        <v>11699</v>
      </c>
      <c r="I2188" s="14">
        <v>44441.832233796304</v>
      </c>
      <c r="J2188" t="s">
        <v>96</v>
      </c>
      <c r="K2188" t="s">
        <v>97</v>
      </c>
      <c r="L2188" t="s">
        <v>121</v>
      </c>
      <c r="M2188" t="s">
        <v>6648</v>
      </c>
      <c r="N2188" t="s">
        <v>109</v>
      </c>
      <c r="O2188" t="b">
        <v>0</v>
      </c>
      <c r="P2188">
        <v>2021</v>
      </c>
      <c r="Q2188" t="s">
        <v>10184</v>
      </c>
      <c r="R2188">
        <v>2</v>
      </c>
      <c r="S2188" t="s">
        <v>10168</v>
      </c>
      <c r="T2188">
        <v>19</v>
      </c>
    </row>
    <row r="2189" spans="1:20">
      <c r="A2189" s="20">
        <v>2187</v>
      </c>
      <c r="B2189" t="s">
        <v>6649</v>
      </c>
      <c r="C2189" t="s">
        <v>44</v>
      </c>
      <c r="D2189" t="s">
        <v>738</v>
      </c>
      <c r="E2189" t="s">
        <v>739</v>
      </c>
      <c r="F2189" t="s">
        <v>1207</v>
      </c>
      <c r="G2189" t="s">
        <v>6650</v>
      </c>
      <c r="H2189" t="s">
        <v>11700</v>
      </c>
      <c r="I2189" s="14">
        <v>44441.879155092603</v>
      </c>
      <c r="J2189" t="s">
        <v>96</v>
      </c>
      <c r="K2189" t="s">
        <v>97</v>
      </c>
      <c r="L2189" t="s">
        <v>98</v>
      </c>
      <c r="M2189" t="s">
        <v>6651</v>
      </c>
      <c r="N2189" t="s">
        <v>98</v>
      </c>
      <c r="O2189" t="b">
        <v>0</v>
      </c>
      <c r="P2189">
        <v>2021</v>
      </c>
      <c r="Q2189" t="s">
        <v>10184</v>
      </c>
      <c r="R2189">
        <v>2</v>
      </c>
      <c r="S2189" t="s">
        <v>10168</v>
      </c>
      <c r="T2189">
        <v>21</v>
      </c>
    </row>
    <row r="2190" spans="1:20">
      <c r="A2190" s="20">
        <v>2188</v>
      </c>
      <c r="B2190" t="s">
        <v>6652</v>
      </c>
      <c r="C2190" t="s">
        <v>42</v>
      </c>
      <c r="D2190" t="s">
        <v>738</v>
      </c>
      <c r="E2190" t="s">
        <v>739</v>
      </c>
      <c r="F2190" t="s">
        <v>6339</v>
      </c>
      <c r="G2190" t="s">
        <v>6653</v>
      </c>
      <c r="H2190" t="s">
        <v>11152</v>
      </c>
      <c r="I2190" s="14">
        <v>44441.884421296287</v>
      </c>
      <c r="J2190" t="s">
        <v>96</v>
      </c>
      <c r="K2190" t="s">
        <v>97</v>
      </c>
      <c r="L2190" t="s">
        <v>98</v>
      </c>
      <c r="M2190" t="s">
        <v>6651</v>
      </c>
      <c r="N2190" t="s">
        <v>98</v>
      </c>
      <c r="O2190" t="b">
        <v>0</v>
      </c>
      <c r="P2190">
        <v>2021</v>
      </c>
      <c r="Q2190" t="s">
        <v>10184</v>
      </c>
      <c r="R2190">
        <v>2</v>
      </c>
      <c r="S2190" t="s">
        <v>10168</v>
      </c>
      <c r="T2190">
        <v>21</v>
      </c>
    </row>
    <row r="2191" spans="1:20">
      <c r="A2191" s="20">
        <v>2189</v>
      </c>
      <c r="B2191" t="s">
        <v>6654</v>
      </c>
      <c r="C2191" t="s">
        <v>42</v>
      </c>
      <c r="D2191" t="s">
        <v>215</v>
      </c>
      <c r="E2191" t="s">
        <v>216</v>
      </c>
      <c r="F2191" t="s">
        <v>3918</v>
      </c>
      <c r="G2191" t="s">
        <v>5387</v>
      </c>
      <c r="H2191" t="s">
        <v>11404</v>
      </c>
      <c r="I2191" s="14">
        <v>44441.89203703704</v>
      </c>
      <c r="J2191" t="s">
        <v>96</v>
      </c>
      <c r="K2191" t="s">
        <v>97</v>
      </c>
      <c r="L2191" t="s">
        <v>98</v>
      </c>
      <c r="M2191" t="s">
        <v>5392</v>
      </c>
      <c r="N2191" t="s">
        <v>98</v>
      </c>
      <c r="O2191" t="b">
        <v>0</v>
      </c>
      <c r="P2191">
        <v>2021</v>
      </c>
      <c r="Q2191" t="s">
        <v>10184</v>
      </c>
      <c r="R2191">
        <v>2</v>
      </c>
      <c r="S2191" t="s">
        <v>10168</v>
      </c>
      <c r="T2191">
        <v>21</v>
      </c>
    </row>
    <row r="2192" spans="1:20">
      <c r="A2192" s="20">
        <v>2190</v>
      </c>
      <c r="B2192" t="s">
        <v>6655</v>
      </c>
      <c r="C2192" t="s">
        <v>35</v>
      </c>
      <c r="D2192" t="s">
        <v>1908</v>
      </c>
      <c r="E2192" t="s">
        <v>5419</v>
      </c>
      <c r="F2192" t="s">
        <v>1029</v>
      </c>
      <c r="G2192" t="s">
        <v>6656</v>
      </c>
      <c r="H2192" t="s">
        <v>11701</v>
      </c>
      <c r="I2192" s="14">
        <v>44441.897800925923</v>
      </c>
      <c r="J2192" t="s">
        <v>96</v>
      </c>
      <c r="K2192" t="s">
        <v>97</v>
      </c>
      <c r="L2192" t="s">
        <v>109</v>
      </c>
      <c r="M2192" t="s">
        <v>6657</v>
      </c>
      <c r="N2192" t="s">
        <v>109</v>
      </c>
      <c r="O2192" t="b">
        <v>0</v>
      </c>
      <c r="P2192">
        <v>2021</v>
      </c>
      <c r="Q2192" t="s">
        <v>10184</v>
      </c>
      <c r="R2192">
        <v>2</v>
      </c>
      <c r="S2192" t="s">
        <v>10168</v>
      </c>
      <c r="T2192">
        <v>21</v>
      </c>
    </row>
    <row r="2193" spans="1:20">
      <c r="A2193" s="20">
        <v>2191</v>
      </c>
      <c r="B2193" t="s">
        <v>6658</v>
      </c>
      <c r="C2193" t="s">
        <v>35</v>
      </c>
      <c r="D2193" t="s">
        <v>342</v>
      </c>
      <c r="E2193" t="s">
        <v>434</v>
      </c>
      <c r="F2193" t="s">
        <v>266</v>
      </c>
      <c r="G2193" t="s">
        <v>6659</v>
      </c>
      <c r="H2193" t="s">
        <v>11702</v>
      </c>
      <c r="I2193" s="14">
        <v>44442.359074074076</v>
      </c>
      <c r="J2193" t="s">
        <v>96</v>
      </c>
      <c r="K2193" t="s">
        <v>97</v>
      </c>
      <c r="L2193" t="s">
        <v>109</v>
      </c>
      <c r="M2193" t="s">
        <v>6637</v>
      </c>
      <c r="N2193" t="s">
        <v>109</v>
      </c>
      <c r="O2193" t="b">
        <v>0</v>
      </c>
      <c r="P2193">
        <v>2021</v>
      </c>
      <c r="Q2193" t="s">
        <v>10184</v>
      </c>
      <c r="R2193">
        <v>3</v>
      </c>
      <c r="S2193" t="s">
        <v>10169</v>
      </c>
      <c r="T2193">
        <v>8</v>
      </c>
    </row>
    <row r="2194" spans="1:20">
      <c r="A2194" s="20">
        <v>2192</v>
      </c>
      <c r="B2194" t="s">
        <v>6660</v>
      </c>
      <c r="C2194" t="s">
        <v>42</v>
      </c>
      <c r="D2194" t="s">
        <v>215</v>
      </c>
      <c r="E2194" t="s">
        <v>216</v>
      </c>
      <c r="F2194" t="s">
        <v>2642</v>
      </c>
      <c r="G2194" t="s">
        <v>3461</v>
      </c>
      <c r="H2194" t="s">
        <v>10979</v>
      </c>
      <c r="I2194" s="14">
        <v>44442.412604166668</v>
      </c>
      <c r="J2194" t="s">
        <v>96</v>
      </c>
      <c r="K2194" t="s">
        <v>114</v>
      </c>
      <c r="L2194" t="s">
        <v>98</v>
      </c>
      <c r="M2194" t="s">
        <v>6661</v>
      </c>
      <c r="N2194" t="s">
        <v>98</v>
      </c>
      <c r="O2194" t="b">
        <v>0</v>
      </c>
      <c r="P2194">
        <v>2021</v>
      </c>
      <c r="Q2194" t="s">
        <v>10184</v>
      </c>
      <c r="R2194">
        <v>3</v>
      </c>
      <c r="S2194" t="s">
        <v>10169</v>
      </c>
      <c r="T2194">
        <v>9</v>
      </c>
    </row>
    <row r="2195" spans="1:20">
      <c r="A2195" s="20">
        <v>2193</v>
      </c>
      <c r="B2195" t="s">
        <v>6662</v>
      </c>
      <c r="C2195" t="s">
        <v>35</v>
      </c>
      <c r="D2195" t="s">
        <v>124</v>
      </c>
      <c r="E2195" t="s">
        <v>144</v>
      </c>
      <c r="F2195" t="s">
        <v>770</v>
      </c>
      <c r="G2195" t="s">
        <v>534</v>
      </c>
      <c r="H2195" t="s">
        <v>10286</v>
      </c>
      <c r="I2195" s="14">
        <v>44442.425659722219</v>
      </c>
      <c r="J2195" t="s">
        <v>96</v>
      </c>
      <c r="K2195" t="s">
        <v>97</v>
      </c>
      <c r="L2195" t="s">
        <v>109</v>
      </c>
      <c r="M2195" t="s">
        <v>385</v>
      </c>
      <c r="N2195" t="s">
        <v>109</v>
      </c>
      <c r="O2195" t="b">
        <v>0</v>
      </c>
      <c r="P2195">
        <v>2021</v>
      </c>
      <c r="Q2195" t="s">
        <v>10184</v>
      </c>
      <c r="R2195">
        <v>3</v>
      </c>
      <c r="S2195" t="s">
        <v>10169</v>
      </c>
      <c r="T2195">
        <v>10</v>
      </c>
    </row>
    <row r="2196" spans="1:20">
      <c r="A2196" s="20">
        <v>2194</v>
      </c>
      <c r="B2196" t="s">
        <v>6663</v>
      </c>
      <c r="C2196" t="s">
        <v>35</v>
      </c>
      <c r="D2196" t="s">
        <v>1908</v>
      </c>
      <c r="E2196" t="s">
        <v>1909</v>
      </c>
      <c r="F2196" t="s">
        <v>612</v>
      </c>
      <c r="G2196" t="s">
        <v>6664</v>
      </c>
      <c r="H2196" t="s">
        <v>11703</v>
      </c>
      <c r="I2196" s="14">
        <v>44442.426562499997</v>
      </c>
      <c r="J2196" t="s">
        <v>96</v>
      </c>
      <c r="K2196" t="s">
        <v>97</v>
      </c>
      <c r="L2196" t="s">
        <v>109</v>
      </c>
      <c r="M2196" t="s">
        <v>6665</v>
      </c>
      <c r="N2196" t="s">
        <v>109</v>
      </c>
      <c r="O2196" t="b">
        <v>0</v>
      </c>
      <c r="P2196">
        <v>2021</v>
      </c>
      <c r="Q2196" t="s">
        <v>10184</v>
      </c>
      <c r="R2196">
        <v>3</v>
      </c>
      <c r="S2196" t="s">
        <v>10169</v>
      </c>
      <c r="T2196">
        <v>10</v>
      </c>
    </row>
    <row r="2197" spans="1:20">
      <c r="A2197" s="20">
        <v>2195</v>
      </c>
      <c r="B2197" t="s">
        <v>6666</v>
      </c>
      <c r="C2197" t="s">
        <v>42</v>
      </c>
      <c r="D2197" t="s">
        <v>215</v>
      </c>
      <c r="E2197" t="s">
        <v>216</v>
      </c>
      <c r="F2197" t="s">
        <v>4909</v>
      </c>
      <c r="G2197" t="s">
        <v>5387</v>
      </c>
      <c r="H2197" t="s">
        <v>11404</v>
      </c>
      <c r="I2197" s="14">
        <v>44442.459768518522</v>
      </c>
      <c r="J2197" t="s">
        <v>96</v>
      </c>
      <c r="K2197" t="s">
        <v>97</v>
      </c>
      <c r="L2197" t="s">
        <v>98</v>
      </c>
      <c r="M2197" t="s">
        <v>5392</v>
      </c>
      <c r="N2197" t="s">
        <v>98</v>
      </c>
      <c r="O2197" t="b">
        <v>0</v>
      </c>
      <c r="P2197">
        <v>2021</v>
      </c>
      <c r="Q2197" t="s">
        <v>10184</v>
      </c>
      <c r="R2197">
        <v>3</v>
      </c>
      <c r="S2197" t="s">
        <v>10169</v>
      </c>
      <c r="T2197">
        <v>11</v>
      </c>
    </row>
    <row r="2198" spans="1:20">
      <c r="A2198" s="20">
        <v>2196</v>
      </c>
      <c r="B2198" t="s">
        <v>6667</v>
      </c>
      <c r="C2198" t="s">
        <v>35</v>
      </c>
      <c r="D2198" t="s">
        <v>873</v>
      </c>
      <c r="E2198" t="s">
        <v>5820</v>
      </c>
      <c r="F2198" t="s">
        <v>350</v>
      </c>
      <c r="G2198" t="s">
        <v>6668</v>
      </c>
      <c r="H2198" t="s">
        <v>11704</v>
      </c>
      <c r="I2198" s="14">
        <v>44442.478622685187</v>
      </c>
      <c r="J2198" t="s">
        <v>96</v>
      </c>
      <c r="K2198" t="s">
        <v>114</v>
      </c>
      <c r="L2198" t="s">
        <v>109</v>
      </c>
      <c r="M2198" t="s">
        <v>6669</v>
      </c>
      <c r="N2198" t="s">
        <v>109</v>
      </c>
      <c r="O2198" t="b">
        <v>0</v>
      </c>
      <c r="P2198">
        <v>2021</v>
      </c>
      <c r="Q2198" t="s">
        <v>10184</v>
      </c>
      <c r="R2198">
        <v>3</v>
      </c>
      <c r="S2198" t="s">
        <v>10169</v>
      </c>
      <c r="T2198">
        <v>11</v>
      </c>
    </row>
    <row r="2199" spans="1:20">
      <c r="A2199" s="20">
        <v>2197</v>
      </c>
      <c r="B2199" t="s">
        <v>6670</v>
      </c>
      <c r="C2199" t="s">
        <v>60</v>
      </c>
      <c r="D2199" t="s">
        <v>457</v>
      </c>
      <c r="E2199" t="s">
        <v>708</v>
      </c>
      <c r="F2199" t="s">
        <v>2119</v>
      </c>
      <c r="G2199" t="s">
        <v>5793</v>
      </c>
      <c r="H2199" t="s">
        <v>11497</v>
      </c>
      <c r="I2199" s="14">
        <v>44442.514097222222</v>
      </c>
      <c r="J2199" t="s">
        <v>96</v>
      </c>
      <c r="K2199" t="s">
        <v>97</v>
      </c>
      <c r="L2199" t="s">
        <v>98</v>
      </c>
      <c r="M2199" t="s">
        <v>6671</v>
      </c>
      <c r="N2199" t="s">
        <v>98</v>
      </c>
      <c r="O2199" t="b">
        <v>0</v>
      </c>
      <c r="P2199">
        <v>2021</v>
      </c>
      <c r="Q2199" t="s">
        <v>10184</v>
      </c>
      <c r="R2199">
        <v>3</v>
      </c>
      <c r="S2199" t="s">
        <v>10169</v>
      </c>
      <c r="T2199">
        <v>12</v>
      </c>
    </row>
    <row r="2200" spans="1:20">
      <c r="A2200" s="20">
        <v>2198</v>
      </c>
      <c r="B2200" t="s">
        <v>6672</v>
      </c>
      <c r="C2200" t="s">
        <v>44</v>
      </c>
      <c r="D2200" t="s">
        <v>738</v>
      </c>
      <c r="E2200" t="s">
        <v>739</v>
      </c>
      <c r="F2200" t="s">
        <v>6124</v>
      </c>
      <c r="G2200" t="s">
        <v>2473</v>
      </c>
      <c r="H2200" t="s">
        <v>10751</v>
      </c>
      <c r="I2200" s="14">
        <v>44442.566793981481</v>
      </c>
      <c r="J2200" t="s">
        <v>96</v>
      </c>
      <c r="K2200" t="s">
        <v>114</v>
      </c>
      <c r="L2200" t="s">
        <v>98</v>
      </c>
      <c r="M2200" t="s">
        <v>6673</v>
      </c>
      <c r="N2200" t="s">
        <v>98</v>
      </c>
      <c r="O2200" t="b">
        <v>0</v>
      </c>
      <c r="P2200">
        <v>2021</v>
      </c>
      <c r="Q2200" t="s">
        <v>10184</v>
      </c>
      <c r="R2200">
        <v>3</v>
      </c>
      <c r="S2200" t="s">
        <v>10169</v>
      </c>
      <c r="T2200">
        <v>13</v>
      </c>
    </row>
    <row r="2201" spans="1:20">
      <c r="A2201" s="20">
        <v>2199</v>
      </c>
      <c r="B2201" t="s">
        <v>6674</v>
      </c>
      <c r="C2201" t="s">
        <v>42</v>
      </c>
      <c r="D2201" t="s">
        <v>215</v>
      </c>
      <c r="E2201" t="s">
        <v>216</v>
      </c>
      <c r="F2201" t="s">
        <v>6675</v>
      </c>
      <c r="G2201" t="s">
        <v>1284</v>
      </c>
      <c r="H2201" t="s">
        <v>10472</v>
      </c>
      <c r="I2201" s="14">
        <v>44442.574895833342</v>
      </c>
      <c r="J2201" t="s">
        <v>96</v>
      </c>
      <c r="K2201" t="s">
        <v>114</v>
      </c>
      <c r="L2201" t="s">
        <v>98</v>
      </c>
      <c r="M2201" t="s">
        <v>5392</v>
      </c>
      <c r="N2201" t="s">
        <v>98</v>
      </c>
      <c r="O2201" t="b">
        <v>0</v>
      </c>
      <c r="P2201">
        <v>2021</v>
      </c>
      <c r="Q2201" t="s">
        <v>10184</v>
      </c>
      <c r="R2201">
        <v>3</v>
      </c>
      <c r="S2201" t="s">
        <v>10169</v>
      </c>
      <c r="T2201">
        <v>13</v>
      </c>
    </row>
    <row r="2202" spans="1:20">
      <c r="A2202" s="20">
        <v>2200</v>
      </c>
      <c r="B2202" t="s">
        <v>6676</v>
      </c>
      <c r="C2202" t="s">
        <v>42</v>
      </c>
      <c r="D2202" t="s">
        <v>92</v>
      </c>
      <c r="E2202" t="s">
        <v>186</v>
      </c>
      <c r="F2202" t="s">
        <v>2634</v>
      </c>
      <c r="G2202" t="s">
        <v>95</v>
      </c>
      <c r="H2202" t="s">
        <v>10192</v>
      </c>
      <c r="I2202" s="14">
        <v>44442.594930555562</v>
      </c>
      <c r="J2202" t="s">
        <v>96</v>
      </c>
      <c r="K2202" t="s">
        <v>97</v>
      </c>
      <c r="L2202" t="s">
        <v>98</v>
      </c>
      <c r="M2202" t="s">
        <v>6677</v>
      </c>
      <c r="N2202" t="s">
        <v>98</v>
      </c>
      <c r="O2202" t="b">
        <v>0</v>
      </c>
      <c r="P2202">
        <v>2021</v>
      </c>
      <c r="Q2202" t="s">
        <v>10184</v>
      </c>
      <c r="R2202">
        <v>3</v>
      </c>
      <c r="S2202" t="s">
        <v>10169</v>
      </c>
      <c r="T2202">
        <v>14</v>
      </c>
    </row>
    <row r="2203" spans="1:20">
      <c r="A2203" s="20">
        <v>2201</v>
      </c>
      <c r="B2203" t="s">
        <v>6678</v>
      </c>
      <c r="C2203" t="s">
        <v>52</v>
      </c>
      <c r="D2203" t="s">
        <v>52</v>
      </c>
      <c r="E2203" t="s">
        <v>111</v>
      </c>
      <c r="F2203" t="s">
        <v>491</v>
      </c>
      <c r="G2203" t="s">
        <v>6679</v>
      </c>
      <c r="H2203" t="s">
        <v>11705</v>
      </c>
      <c r="I2203" s="14">
        <v>44442.597731481481</v>
      </c>
      <c r="J2203" t="s">
        <v>105</v>
      </c>
      <c r="K2203" t="s">
        <v>97</v>
      </c>
      <c r="L2203" t="s">
        <v>98</v>
      </c>
      <c r="M2203" t="s">
        <v>6680</v>
      </c>
      <c r="N2203" t="s">
        <v>98</v>
      </c>
      <c r="O2203" t="b">
        <v>0</v>
      </c>
      <c r="P2203">
        <v>2021</v>
      </c>
      <c r="Q2203" t="s">
        <v>10184</v>
      </c>
      <c r="R2203">
        <v>3</v>
      </c>
      <c r="S2203" t="s">
        <v>10169</v>
      </c>
      <c r="T2203">
        <v>14</v>
      </c>
    </row>
    <row r="2204" spans="1:20">
      <c r="A2204" s="20">
        <v>2202</v>
      </c>
      <c r="B2204" t="s">
        <v>6681</v>
      </c>
      <c r="C2204" t="s">
        <v>42</v>
      </c>
      <c r="D2204" t="s">
        <v>507</v>
      </c>
      <c r="E2204" t="s">
        <v>508</v>
      </c>
      <c r="F2204" t="s">
        <v>6682</v>
      </c>
      <c r="G2204" t="s">
        <v>6683</v>
      </c>
      <c r="H2204" t="s">
        <v>11706</v>
      </c>
      <c r="I2204" s="14">
        <v>44442.622118055559</v>
      </c>
      <c r="J2204" t="s">
        <v>96</v>
      </c>
      <c r="K2204" t="s">
        <v>114</v>
      </c>
      <c r="L2204" t="s">
        <v>98</v>
      </c>
      <c r="M2204" t="s">
        <v>6684</v>
      </c>
      <c r="N2204" t="s">
        <v>98</v>
      </c>
      <c r="O2204" t="b">
        <v>0</v>
      </c>
      <c r="P2204">
        <v>2021</v>
      </c>
      <c r="Q2204" t="s">
        <v>10184</v>
      </c>
      <c r="R2204">
        <v>3</v>
      </c>
      <c r="S2204" t="s">
        <v>10169</v>
      </c>
      <c r="T2204">
        <v>14</v>
      </c>
    </row>
    <row r="2205" spans="1:20">
      <c r="A2205" s="20">
        <v>2203</v>
      </c>
      <c r="B2205" t="s">
        <v>6685</v>
      </c>
      <c r="C2205" t="s">
        <v>35</v>
      </c>
      <c r="D2205" t="s">
        <v>124</v>
      </c>
      <c r="E2205" t="s">
        <v>144</v>
      </c>
      <c r="F2205" t="s">
        <v>380</v>
      </c>
      <c r="G2205" t="s">
        <v>583</v>
      </c>
      <c r="H2205" t="s">
        <v>10298</v>
      </c>
      <c r="I2205" s="14">
        <v>44442.644155092603</v>
      </c>
      <c r="J2205" t="s">
        <v>96</v>
      </c>
      <c r="K2205" t="s">
        <v>114</v>
      </c>
      <c r="L2205" t="s">
        <v>109</v>
      </c>
      <c r="M2205" t="s">
        <v>385</v>
      </c>
      <c r="N2205" t="s">
        <v>109</v>
      </c>
      <c r="O2205" t="b">
        <v>0</v>
      </c>
      <c r="P2205">
        <v>2021</v>
      </c>
      <c r="Q2205" t="s">
        <v>10184</v>
      </c>
      <c r="R2205">
        <v>3</v>
      </c>
      <c r="S2205" t="s">
        <v>10169</v>
      </c>
      <c r="T2205">
        <v>15</v>
      </c>
    </row>
    <row r="2206" spans="1:20">
      <c r="A2206" s="20">
        <v>2204</v>
      </c>
      <c r="B2206" t="s">
        <v>6686</v>
      </c>
      <c r="C2206" t="s">
        <v>35</v>
      </c>
      <c r="D2206" t="s">
        <v>180</v>
      </c>
      <c r="E2206" t="s">
        <v>181</v>
      </c>
      <c r="F2206" t="s">
        <v>126</v>
      </c>
      <c r="G2206" t="s">
        <v>6687</v>
      </c>
      <c r="H2206" t="s">
        <v>11707</v>
      </c>
      <c r="I2206" s="14">
        <v>44442.647094907406</v>
      </c>
      <c r="J2206" t="s">
        <v>96</v>
      </c>
      <c r="K2206" t="s">
        <v>114</v>
      </c>
      <c r="L2206" t="s">
        <v>109</v>
      </c>
      <c r="M2206" t="s">
        <v>6688</v>
      </c>
      <c r="N2206" t="s">
        <v>109</v>
      </c>
      <c r="O2206" t="b">
        <v>0</v>
      </c>
      <c r="P2206">
        <v>2021</v>
      </c>
      <c r="Q2206" t="s">
        <v>10184</v>
      </c>
      <c r="R2206">
        <v>3</v>
      </c>
      <c r="S2206" t="s">
        <v>10169</v>
      </c>
      <c r="T2206">
        <v>15</v>
      </c>
    </row>
    <row r="2207" spans="1:20">
      <c r="A2207" s="20">
        <v>2205</v>
      </c>
      <c r="B2207" t="s">
        <v>6689</v>
      </c>
      <c r="C2207" t="s">
        <v>42</v>
      </c>
      <c r="D2207" t="s">
        <v>215</v>
      </c>
      <c r="E2207" t="s">
        <v>216</v>
      </c>
      <c r="F2207" t="s">
        <v>365</v>
      </c>
      <c r="G2207" t="s">
        <v>6690</v>
      </c>
      <c r="H2207" t="s">
        <v>11708</v>
      </c>
      <c r="I2207" s="14">
        <v>44442.705925925933</v>
      </c>
      <c r="J2207" t="s">
        <v>96</v>
      </c>
      <c r="K2207" t="s">
        <v>114</v>
      </c>
      <c r="L2207" t="s">
        <v>98</v>
      </c>
      <c r="M2207" t="s">
        <v>6691</v>
      </c>
      <c r="N2207" t="s">
        <v>98</v>
      </c>
      <c r="O2207" t="b">
        <v>0</v>
      </c>
      <c r="P2207">
        <v>2021</v>
      </c>
      <c r="Q2207" t="s">
        <v>10184</v>
      </c>
      <c r="R2207">
        <v>3</v>
      </c>
      <c r="S2207" t="s">
        <v>10169</v>
      </c>
      <c r="T2207">
        <v>16</v>
      </c>
    </row>
    <row r="2208" spans="1:20">
      <c r="A2208" s="20">
        <v>2206</v>
      </c>
      <c r="B2208" t="s">
        <v>6692</v>
      </c>
      <c r="C2208" t="s">
        <v>42</v>
      </c>
      <c r="D2208" t="s">
        <v>215</v>
      </c>
      <c r="E2208" t="s">
        <v>216</v>
      </c>
      <c r="F2208" t="s">
        <v>2654</v>
      </c>
      <c r="G2208" t="s">
        <v>6693</v>
      </c>
      <c r="H2208" t="s">
        <v>11709</v>
      </c>
      <c r="I2208" s="14">
        <v>44442.768576388888</v>
      </c>
      <c r="J2208" t="s">
        <v>96</v>
      </c>
      <c r="K2208" t="s">
        <v>97</v>
      </c>
      <c r="L2208" t="s">
        <v>98</v>
      </c>
      <c r="M2208" t="s">
        <v>6694</v>
      </c>
      <c r="N2208" t="s">
        <v>98</v>
      </c>
      <c r="O2208" t="b">
        <v>0</v>
      </c>
      <c r="P2208">
        <v>2021</v>
      </c>
      <c r="Q2208" t="s">
        <v>10184</v>
      </c>
      <c r="R2208">
        <v>3</v>
      </c>
      <c r="S2208" t="s">
        <v>10169</v>
      </c>
      <c r="T2208">
        <v>18</v>
      </c>
    </row>
    <row r="2209" spans="1:20">
      <c r="A2209" s="20">
        <v>2207</v>
      </c>
      <c r="B2209" t="s">
        <v>6695</v>
      </c>
      <c r="C2209" t="s">
        <v>44</v>
      </c>
      <c r="D2209" t="s">
        <v>375</v>
      </c>
      <c r="E2209" t="s">
        <v>376</v>
      </c>
      <c r="F2209" t="s">
        <v>2502</v>
      </c>
      <c r="G2209" t="s">
        <v>5925</v>
      </c>
      <c r="H2209" t="s">
        <v>11527</v>
      </c>
      <c r="I2209" s="14">
        <v>44442.793611111112</v>
      </c>
      <c r="J2209" t="s">
        <v>96</v>
      </c>
      <c r="K2209" t="s">
        <v>114</v>
      </c>
      <c r="L2209" t="s">
        <v>98</v>
      </c>
      <c r="M2209" t="s">
        <v>5617</v>
      </c>
      <c r="N2209" t="s">
        <v>98</v>
      </c>
      <c r="O2209" t="b">
        <v>0</v>
      </c>
      <c r="P2209">
        <v>2021</v>
      </c>
      <c r="Q2209" t="s">
        <v>10184</v>
      </c>
      <c r="R2209">
        <v>3</v>
      </c>
      <c r="S2209" t="s">
        <v>10169</v>
      </c>
      <c r="T2209">
        <v>19</v>
      </c>
    </row>
    <row r="2210" spans="1:20">
      <c r="A2210" s="20">
        <v>2208</v>
      </c>
      <c r="B2210" t="s">
        <v>6696</v>
      </c>
      <c r="C2210" t="s">
        <v>56</v>
      </c>
      <c r="D2210" t="s">
        <v>550</v>
      </c>
      <c r="E2210" t="s">
        <v>551</v>
      </c>
      <c r="F2210" t="s">
        <v>6697</v>
      </c>
      <c r="G2210" t="s">
        <v>6563</v>
      </c>
      <c r="H2210" t="s">
        <v>11684</v>
      </c>
      <c r="I2210" s="14">
        <v>44443.462754629632</v>
      </c>
      <c r="J2210" t="s">
        <v>96</v>
      </c>
      <c r="K2210" t="s">
        <v>97</v>
      </c>
      <c r="L2210" t="s">
        <v>98</v>
      </c>
      <c r="M2210" t="s">
        <v>6698</v>
      </c>
      <c r="N2210" t="s">
        <v>98</v>
      </c>
      <c r="O2210" t="b">
        <v>0</v>
      </c>
      <c r="P2210">
        <v>2021</v>
      </c>
      <c r="Q2210" t="s">
        <v>10184</v>
      </c>
      <c r="R2210">
        <v>4</v>
      </c>
      <c r="S2210" t="s">
        <v>10171</v>
      </c>
      <c r="T2210">
        <v>11</v>
      </c>
    </row>
    <row r="2211" spans="1:20">
      <c r="A2211" s="20">
        <v>2209</v>
      </c>
      <c r="B2211" t="s">
        <v>6699</v>
      </c>
      <c r="C2211" t="s">
        <v>35</v>
      </c>
      <c r="D2211" t="s">
        <v>124</v>
      </c>
      <c r="E2211" t="s">
        <v>125</v>
      </c>
      <c r="F2211" t="s">
        <v>314</v>
      </c>
      <c r="G2211" t="s">
        <v>6700</v>
      </c>
      <c r="H2211" t="s">
        <v>11710</v>
      </c>
      <c r="I2211" s="14">
        <v>44445.391064814823</v>
      </c>
      <c r="J2211" t="s">
        <v>96</v>
      </c>
      <c r="K2211" t="s">
        <v>97</v>
      </c>
      <c r="L2211" t="s">
        <v>109</v>
      </c>
      <c r="M2211" t="s">
        <v>5827</v>
      </c>
      <c r="N2211" t="s">
        <v>109</v>
      </c>
      <c r="O2211" t="b">
        <v>0</v>
      </c>
      <c r="P2211">
        <v>2021</v>
      </c>
      <c r="Q2211" t="s">
        <v>10184</v>
      </c>
      <c r="R2211">
        <v>6</v>
      </c>
      <c r="S2211" t="s">
        <v>10165</v>
      </c>
      <c r="T2211">
        <v>9</v>
      </c>
    </row>
    <row r="2212" spans="1:20">
      <c r="A2212" s="20">
        <v>2210</v>
      </c>
      <c r="B2212" t="s">
        <v>6701</v>
      </c>
      <c r="C2212" t="s">
        <v>28</v>
      </c>
      <c r="D2212" t="s">
        <v>28</v>
      </c>
      <c r="E2212" t="s">
        <v>407</v>
      </c>
      <c r="F2212" t="s">
        <v>281</v>
      </c>
      <c r="G2212" t="s">
        <v>6702</v>
      </c>
      <c r="H2212" t="s">
        <v>11711</v>
      </c>
      <c r="I2212" s="14">
        <v>44445.417187500003</v>
      </c>
      <c r="J2212" t="s">
        <v>96</v>
      </c>
      <c r="K2212" t="s">
        <v>97</v>
      </c>
      <c r="L2212" t="s">
        <v>98</v>
      </c>
      <c r="M2212" t="s">
        <v>6703</v>
      </c>
      <c r="N2212" t="s">
        <v>98</v>
      </c>
      <c r="O2212" t="b">
        <v>0</v>
      </c>
      <c r="P2212">
        <v>2021</v>
      </c>
      <c r="Q2212" t="s">
        <v>10184</v>
      </c>
      <c r="R2212">
        <v>6</v>
      </c>
      <c r="S2212" t="s">
        <v>10165</v>
      </c>
      <c r="T2212">
        <v>10</v>
      </c>
    </row>
    <row r="2213" spans="1:20">
      <c r="A2213" s="20">
        <v>2211</v>
      </c>
      <c r="B2213" t="s">
        <v>6704</v>
      </c>
      <c r="C2213" t="s">
        <v>35</v>
      </c>
      <c r="D2213" t="s">
        <v>180</v>
      </c>
      <c r="E2213" t="s">
        <v>181</v>
      </c>
      <c r="F2213" t="s">
        <v>112</v>
      </c>
      <c r="G2213" t="s">
        <v>183</v>
      </c>
      <c r="H2213" t="s">
        <v>10207</v>
      </c>
      <c r="I2213" s="14">
        <v>44445.423472222217</v>
      </c>
      <c r="J2213" t="s">
        <v>96</v>
      </c>
      <c r="K2213" t="s">
        <v>97</v>
      </c>
      <c r="L2213" t="s">
        <v>109</v>
      </c>
      <c r="M2213" t="s">
        <v>6705</v>
      </c>
      <c r="N2213" t="s">
        <v>109</v>
      </c>
      <c r="O2213" t="b">
        <v>1</v>
      </c>
      <c r="P2213">
        <v>2021</v>
      </c>
      <c r="Q2213" t="s">
        <v>10184</v>
      </c>
      <c r="R2213">
        <v>6</v>
      </c>
      <c r="S2213" t="s">
        <v>10165</v>
      </c>
      <c r="T2213">
        <v>10</v>
      </c>
    </row>
    <row r="2214" spans="1:20">
      <c r="A2214" s="20">
        <v>2212</v>
      </c>
      <c r="B2214" t="s">
        <v>6706</v>
      </c>
      <c r="C2214" t="s">
        <v>35</v>
      </c>
      <c r="D2214" t="s">
        <v>180</v>
      </c>
      <c r="E2214" t="s">
        <v>181</v>
      </c>
      <c r="F2214" t="s">
        <v>196</v>
      </c>
      <c r="G2214" t="s">
        <v>6707</v>
      </c>
      <c r="H2214" t="s">
        <v>11712</v>
      </c>
      <c r="I2214" s="14">
        <v>44445.421284722222</v>
      </c>
      <c r="J2214" t="s">
        <v>96</v>
      </c>
      <c r="K2214" t="s">
        <v>97</v>
      </c>
      <c r="L2214" t="s">
        <v>109</v>
      </c>
      <c r="M2214" t="s">
        <v>6708</v>
      </c>
      <c r="N2214" t="s">
        <v>109</v>
      </c>
      <c r="O2214" t="b">
        <v>0</v>
      </c>
      <c r="P2214">
        <v>2021</v>
      </c>
      <c r="Q2214" t="s">
        <v>10184</v>
      </c>
      <c r="R2214">
        <v>6</v>
      </c>
      <c r="S2214" t="s">
        <v>10165</v>
      </c>
      <c r="T2214">
        <v>10</v>
      </c>
    </row>
    <row r="2215" spans="1:20">
      <c r="A2215" s="20">
        <v>2213</v>
      </c>
      <c r="B2215" t="s">
        <v>6709</v>
      </c>
      <c r="C2215" t="s">
        <v>28</v>
      </c>
      <c r="D2215" t="s">
        <v>28</v>
      </c>
      <c r="E2215" t="s">
        <v>407</v>
      </c>
      <c r="F2215" t="s">
        <v>2365</v>
      </c>
      <c r="G2215" t="s">
        <v>6710</v>
      </c>
      <c r="H2215" t="s">
        <v>11713</v>
      </c>
      <c r="I2215" s="14">
        <v>44445.439687500002</v>
      </c>
      <c r="J2215" t="s">
        <v>96</v>
      </c>
      <c r="K2215" t="s">
        <v>97</v>
      </c>
      <c r="L2215" t="s">
        <v>98</v>
      </c>
      <c r="M2215" t="s">
        <v>6711</v>
      </c>
      <c r="N2215" t="s">
        <v>98</v>
      </c>
      <c r="O2215" t="b">
        <v>0</v>
      </c>
      <c r="P2215">
        <v>2021</v>
      </c>
      <c r="Q2215" t="s">
        <v>10184</v>
      </c>
      <c r="R2215">
        <v>6</v>
      </c>
      <c r="S2215" t="s">
        <v>10165</v>
      </c>
      <c r="T2215">
        <v>10</v>
      </c>
    </row>
    <row r="2216" spans="1:20">
      <c r="A2216" s="20">
        <v>2214</v>
      </c>
      <c r="B2216" t="s">
        <v>6712</v>
      </c>
      <c r="C2216" t="s">
        <v>35</v>
      </c>
      <c r="D2216" t="s">
        <v>124</v>
      </c>
      <c r="E2216" t="s">
        <v>144</v>
      </c>
      <c r="F2216" t="s">
        <v>479</v>
      </c>
      <c r="G2216" t="s">
        <v>6713</v>
      </c>
      <c r="H2216" t="s">
        <v>11714</v>
      </c>
      <c r="I2216" s="14">
        <v>44445.5312037037</v>
      </c>
      <c r="J2216" t="s">
        <v>96</v>
      </c>
      <c r="K2216" t="s">
        <v>114</v>
      </c>
      <c r="L2216" t="s">
        <v>109</v>
      </c>
      <c r="M2216" t="s">
        <v>6714</v>
      </c>
      <c r="N2216" t="s">
        <v>109</v>
      </c>
      <c r="O2216" t="b">
        <v>0</v>
      </c>
      <c r="P2216">
        <v>2021</v>
      </c>
      <c r="Q2216" t="s">
        <v>10184</v>
      </c>
      <c r="R2216">
        <v>6</v>
      </c>
      <c r="S2216" t="s">
        <v>10165</v>
      </c>
      <c r="T2216">
        <v>12</v>
      </c>
    </row>
    <row r="2217" spans="1:20">
      <c r="A2217" s="20">
        <v>2215</v>
      </c>
      <c r="B2217" t="s">
        <v>6715</v>
      </c>
      <c r="C2217" t="s">
        <v>42</v>
      </c>
      <c r="D2217" t="s">
        <v>215</v>
      </c>
      <c r="E2217" t="s">
        <v>216</v>
      </c>
      <c r="F2217" t="s">
        <v>5743</v>
      </c>
      <c r="G2217" t="s">
        <v>4960</v>
      </c>
      <c r="H2217" t="s">
        <v>11301</v>
      </c>
      <c r="I2217" s="14">
        <v>44445.538483796299</v>
      </c>
      <c r="J2217" t="s">
        <v>96</v>
      </c>
      <c r="K2217" t="s">
        <v>114</v>
      </c>
      <c r="L2217" t="s">
        <v>98</v>
      </c>
      <c r="M2217" t="s">
        <v>4024</v>
      </c>
      <c r="N2217" t="s">
        <v>98</v>
      </c>
      <c r="O2217" t="b">
        <v>0</v>
      </c>
      <c r="P2217">
        <v>2021</v>
      </c>
      <c r="Q2217" t="s">
        <v>10184</v>
      </c>
      <c r="R2217">
        <v>6</v>
      </c>
      <c r="S2217" t="s">
        <v>10165</v>
      </c>
      <c r="T2217">
        <v>12</v>
      </c>
    </row>
    <row r="2218" spans="1:20">
      <c r="A2218" s="20">
        <v>2216</v>
      </c>
      <c r="B2218" t="s">
        <v>6716</v>
      </c>
      <c r="C2218" t="s">
        <v>44</v>
      </c>
      <c r="D2218" t="s">
        <v>375</v>
      </c>
      <c r="E2218" t="s">
        <v>376</v>
      </c>
      <c r="F2218" t="s">
        <v>6717</v>
      </c>
      <c r="G2218" t="s">
        <v>1700</v>
      </c>
      <c r="H2218" t="s">
        <v>10572</v>
      </c>
      <c r="I2218" s="14">
        <v>44445.548298611109</v>
      </c>
      <c r="J2218" t="s">
        <v>96</v>
      </c>
      <c r="K2218" t="s">
        <v>97</v>
      </c>
      <c r="L2218" t="s">
        <v>98</v>
      </c>
      <c r="M2218" t="s">
        <v>5767</v>
      </c>
      <c r="N2218" t="s">
        <v>98</v>
      </c>
      <c r="O2218" t="b">
        <v>0</v>
      </c>
      <c r="P2218">
        <v>2021</v>
      </c>
      <c r="Q2218" t="s">
        <v>10184</v>
      </c>
      <c r="R2218">
        <v>6</v>
      </c>
      <c r="S2218" t="s">
        <v>10165</v>
      </c>
      <c r="T2218">
        <v>13</v>
      </c>
    </row>
    <row r="2219" spans="1:20">
      <c r="A2219" s="20">
        <v>2217</v>
      </c>
      <c r="B2219" t="s">
        <v>6718</v>
      </c>
      <c r="C2219" t="s">
        <v>60</v>
      </c>
      <c r="D2219" t="s">
        <v>457</v>
      </c>
      <c r="E2219" t="s">
        <v>708</v>
      </c>
      <c r="F2219" t="s">
        <v>6719</v>
      </c>
      <c r="G2219" t="s">
        <v>6720</v>
      </c>
      <c r="H2219" t="s">
        <v>11715</v>
      </c>
      <c r="I2219" s="14">
        <v>44445.558009259257</v>
      </c>
      <c r="J2219" t="s">
        <v>96</v>
      </c>
      <c r="K2219" t="s">
        <v>114</v>
      </c>
      <c r="L2219" t="s">
        <v>98</v>
      </c>
      <c r="M2219" t="s">
        <v>6721</v>
      </c>
      <c r="N2219" t="s">
        <v>98</v>
      </c>
      <c r="O2219" t="b">
        <v>0</v>
      </c>
      <c r="P2219">
        <v>2021</v>
      </c>
      <c r="Q2219" t="s">
        <v>10184</v>
      </c>
      <c r="R2219">
        <v>6</v>
      </c>
      <c r="S2219" t="s">
        <v>10165</v>
      </c>
      <c r="T2219">
        <v>13</v>
      </c>
    </row>
    <row r="2220" spans="1:20">
      <c r="A2220" s="20">
        <v>2218</v>
      </c>
      <c r="B2220" t="s">
        <v>6722</v>
      </c>
      <c r="C2220" t="s">
        <v>42</v>
      </c>
      <c r="D2220" t="s">
        <v>375</v>
      </c>
      <c r="E2220" t="s">
        <v>376</v>
      </c>
      <c r="F2220" t="s">
        <v>2115</v>
      </c>
      <c r="G2220" t="s">
        <v>6723</v>
      </c>
      <c r="H2220" t="s">
        <v>11716</v>
      </c>
      <c r="I2220" s="14">
        <v>44445.55945601852</v>
      </c>
      <c r="J2220" t="s">
        <v>96</v>
      </c>
      <c r="K2220" t="s">
        <v>97</v>
      </c>
      <c r="L2220" t="s">
        <v>98</v>
      </c>
      <c r="M2220" t="s">
        <v>6724</v>
      </c>
      <c r="N2220" t="s">
        <v>98</v>
      </c>
      <c r="O2220" t="b">
        <v>0</v>
      </c>
      <c r="P2220">
        <v>2021</v>
      </c>
      <c r="Q2220" t="s">
        <v>10184</v>
      </c>
      <c r="R2220">
        <v>6</v>
      </c>
      <c r="S2220" t="s">
        <v>10165</v>
      </c>
      <c r="T2220">
        <v>13</v>
      </c>
    </row>
    <row r="2221" spans="1:20">
      <c r="A2221" s="20">
        <v>2219</v>
      </c>
      <c r="B2221" t="s">
        <v>6725</v>
      </c>
      <c r="C2221" t="s">
        <v>44</v>
      </c>
      <c r="D2221" t="s">
        <v>375</v>
      </c>
      <c r="E2221" t="s">
        <v>376</v>
      </c>
      <c r="F2221" t="s">
        <v>6114</v>
      </c>
      <c r="G2221" t="s">
        <v>5746</v>
      </c>
      <c r="H2221" t="s">
        <v>11486</v>
      </c>
      <c r="I2221" s="14">
        <v>44445.565115740741</v>
      </c>
      <c r="J2221" t="s">
        <v>96</v>
      </c>
      <c r="K2221" t="s">
        <v>114</v>
      </c>
      <c r="L2221" t="s">
        <v>98</v>
      </c>
      <c r="M2221" t="s">
        <v>6726</v>
      </c>
      <c r="N2221" t="s">
        <v>98</v>
      </c>
      <c r="O2221" t="b">
        <v>0</v>
      </c>
      <c r="P2221">
        <v>2021</v>
      </c>
      <c r="Q2221" t="s">
        <v>10184</v>
      </c>
      <c r="R2221">
        <v>6</v>
      </c>
      <c r="S2221" t="s">
        <v>10165</v>
      </c>
      <c r="T2221">
        <v>13</v>
      </c>
    </row>
    <row r="2222" spans="1:20">
      <c r="A2222" s="20">
        <v>2220</v>
      </c>
      <c r="B2222" t="s">
        <v>6727</v>
      </c>
      <c r="C2222" t="s">
        <v>42</v>
      </c>
      <c r="D2222" t="s">
        <v>215</v>
      </c>
      <c r="E2222" t="s">
        <v>216</v>
      </c>
      <c r="F2222" t="s">
        <v>2168</v>
      </c>
      <c r="G2222" t="s">
        <v>3461</v>
      </c>
      <c r="H2222" t="s">
        <v>10979</v>
      </c>
      <c r="I2222" s="14">
        <v>44445.587071759262</v>
      </c>
      <c r="J2222" t="s">
        <v>96</v>
      </c>
      <c r="K2222" t="s">
        <v>114</v>
      </c>
      <c r="L2222" t="s">
        <v>98</v>
      </c>
      <c r="M2222" t="s">
        <v>4024</v>
      </c>
      <c r="N2222" t="s">
        <v>98</v>
      </c>
      <c r="O2222" t="b">
        <v>0</v>
      </c>
      <c r="P2222">
        <v>2021</v>
      </c>
      <c r="Q2222" t="s">
        <v>10184</v>
      </c>
      <c r="R2222">
        <v>6</v>
      </c>
      <c r="S2222" t="s">
        <v>10165</v>
      </c>
      <c r="T2222">
        <v>14</v>
      </c>
    </row>
    <row r="2223" spans="1:20">
      <c r="A2223" s="20">
        <v>2221</v>
      </c>
      <c r="B2223" t="s">
        <v>6728</v>
      </c>
      <c r="C2223" t="s">
        <v>35</v>
      </c>
      <c r="D2223" t="s">
        <v>342</v>
      </c>
      <c r="E2223" t="s">
        <v>434</v>
      </c>
      <c r="F2223" t="s">
        <v>171</v>
      </c>
      <c r="G2223" t="s">
        <v>6729</v>
      </c>
      <c r="H2223" t="s">
        <v>11717</v>
      </c>
      <c r="I2223" s="14">
        <v>44445.713449074072</v>
      </c>
      <c r="J2223" t="s">
        <v>96</v>
      </c>
      <c r="K2223" t="s">
        <v>114</v>
      </c>
      <c r="L2223" t="s">
        <v>109</v>
      </c>
      <c r="M2223" t="s">
        <v>6730</v>
      </c>
      <c r="N2223" t="s">
        <v>109</v>
      </c>
      <c r="O2223" t="b">
        <v>0</v>
      </c>
      <c r="P2223">
        <v>2021</v>
      </c>
      <c r="Q2223" t="s">
        <v>10184</v>
      </c>
      <c r="R2223">
        <v>6</v>
      </c>
      <c r="S2223" t="s">
        <v>10165</v>
      </c>
      <c r="T2223">
        <v>17</v>
      </c>
    </row>
    <row r="2224" spans="1:20">
      <c r="A2224" s="20">
        <v>2222</v>
      </c>
      <c r="B2224" t="s">
        <v>6731</v>
      </c>
      <c r="C2224" t="s">
        <v>35</v>
      </c>
      <c r="D2224" t="s">
        <v>342</v>
      </c>
      <c r="E2224" t="s">
        <v>434</v>
      </c>
      <c r="F2224" t="s">
        <v>350</v>
      </c>
      <c r="G2224" t="s">
        <v>6732</v>
      </c>
      <c r="H2224" t="s">
        <v>11718</v>
      </c>
      <c r="I2224" s="14">
        <v>44445.720914351848</v>
      </c>
      <c r="J2224" t="s">
        <v>96</v>
      </c>
      <c r="K2224" t="s">
        <v>114</v>
      </c>
      <c r="L2224" t="s">
        <v>109</v>
      </c>
      <c r="M2224" t="s">
        <v>6730</v>
      </c>
      <c r="N2224" t="s">
        <v>109</v>
      </c>
      <c r="O2224" t="b">
        <v>0</v>
      </c>
      <c r="P2224">
        <v>2021</v>
      </c>
      <c r="Q2224" t="s">
        <v>10184</v>
      </c>
      <c r="R2224">
        <v>6</v>
      </c>
      <c r="S2224" t="s">
        <v>10165</v>
      </c>
      <c r="T2224">
        <v>17</v>
      </c>
    </row>
    <row r="2225" spans="1:20">
      <c r="A2225" s="20">
        <v>2223</v>
      </c>
      <c r="B2225" t="s">
        <v>6733</v>
      </c>
      <c r="C2225" t="s">
        <v>44</v>
      </c>
      <c r="D2225" t="s">
        <v>507</v>
      </c>
      <c r="E2225" t="s">
        <v>508</v>
      </c>
      <c r="F2225" t="s">
        <v>4330</v>
      </c>
      <c r="G2225" t="s">
        <v>6734</v>
      </c>
      <c r="H2225" t="s">
        <v>11719</v>
      </c>
      <c r="I2225" s="14">
        <v>44445.756631944438</v>
      </c>
      <c r="J2225" t="s">
        <v>96</v>
      </c>
      <c r="K2225" t="s">
        <v>114</v>
      </c>
      <c r="L2225" t="s">
        <v>98</v>
      </c>
      <c r="M2225" t="s">
        <v>6151</v>
      </c>
      <c r="N2225" t="s">
        <v>98</v>
      </c>
      <c r="O2225" t="b">
        <v>0</v>
      </c>
      <c r="P2225">
        <v>2021</v>
      </c>
      <c r="Q2225" t="s">
        <v>10184</v>
      </c>
      <c r="R2225">
        <v>6</v>
      </c>
      <c r="S2225" t="s">
        <v>10165</v>
      </c>
      <c r="T2225">
        <v>18</v>
      </c>
    </row>
    <row r="2226" spans="1:20">
      <c r="A2226" s="20">
        <v>2224</v>
      </c>
      <c r="B2226" t="s">
        <v>6735</v>
      </c>
      <c r="C2226" t="s">
        <v>35</v>
      </c>
      <c r="D2226" t="s">
        <v>342</v>
      </c>
      <c r="E2226" t="s">
        <v>434</v>
      </c>
      <c r="F2226" t="s">
        <v>960</v>
      </c>
      <c r="G2226" t="s">
        <v>6736</v>
      </c>
      <c r="H2226" t="s">
        <v>11720</v>
      </c>
      <c r="I2226" s="14">
        <v>44445.766203703701</v>
      </c>
      <c r="J2226" t="s">
        <v>96</v>
      </c>
      <c r="K2226" t="s">
        <v>97</v>
      </c>
      <c r="L2226" t="s">
        <v>109</v>
      </c>
      <c r="M2226" t="s">
        <v>6737</v>
      </c>
      <c r="N2226" t="s">
        <v>109</v>
      </c>
      <c r="O2226" t="b">
        <v>0</v>
      </c>
      <c r="P2226">
        <v>2021</v>
      </c>
      <c r="Q2226" t="s">
        <v>10184</v>
      </c>
      <c r="R2226">
        <v>6</v>
      </c>
      <c r="S2226" t="s">
        <v>10165</v>
      </c>
      <c r="T2226">
        <v>18</v>
      </c>
    </row>
    <row r="2227" spans="1:20">
      <c r="A2227" s="20">
        <v>2225</v>
      </c>
      <c r="B2227" t="s">
        <v>6738</v>
      </c>
      <c r="C2227" t="s">
        <v>44</v>
      </c>
      <c r="D2227" t="s">
        <v>507</v>
      </c>
      <c r="E2227" t="s">
        <v>508</v>
      </c>
      <c r="F2227" t="s">
        <v>6739</v>
      </c>
      <c r="G2227" t="s">
        <v>6740</v>
      </c>
      <c r="H2227" t="s">
        <v>11721</v>
      </c>
      <c r="I2227" s="14">
        <v>44445.773865740739</v>
      </c>
      <c r="J2227" t="s">
        <v>96</v>
      </c>
      <c r="K2227" t="s">
        <v>114</v>
      </c>
      <c r="L2227" t="s">
        <v>98</v>
      </c>
      <c r="M2227" t="s">
        <v>6741</v>
      </c>
      <c r="N2227" t="s">
        <v>98</v>
      </c>
      <c r="O2227" t="b">
        <v>0</v>
      </c>
      <c r="P2227">
        <v>2021</v>
      </c>
      <c r="Q2227" t="s">
        <v>10184</v>
      </c>
      <c r="R2227">
        <v>6</v>
      </c>
      <c r="S2227" t="s">
        <v>10165</v>
      </c>
      <c r="T2227">
        <v>18</v>
      </c>
    </row>
    <row r="2228" spans="1:20">
      <c r="A2228" s="20">
        <v>2226</v>
      </c>
      <c r="B2228" t="s">
        <v>6742</v>
      </c>
      <c r="C2228" t="s">
        <v>59</v>
      </c>
      <c r="D2228" t="s">
        <v>5814</v>
      </c>
      <c r="E2228" t="s">
        <v>5815</v>
      </c>
      <c r="F2228" t="s">
        <v>6743</v>
      </c>
      <c r="G2228" t="s">
        <v>6744</v>
      </c>
      <c r="H2228" t="s">
        <v>11722</v>
      </c>
      <c r="I2228" s="14">
        <v>44445.778391203698</v>
      </c>
      <c r="J2228" t="s">
        <v>1076</v>
      </c>
      <c r="K2228" t="s">
        <v>97</v>
      </c>
      <c r="N2228" t="s">
        <v>98</v>
      </c>
      <c r="O2228" t="b">
        <v>0</v>
      </c>
      <c r="P2228">
        <v>2021</v>
      </c>
      <c r="Q2228" t="s">
        <v>10184</v>
      </c>
      <c r="R2228">
        <v>6</v>
      </c>
      <c r="S2228" t="s">
        <v>10165</v>
      </c>
      <c r="T2228">
        <v>18</v>
      </c>
    </row>
    <row r="2229" spans="1:20">
      <c r="A2229" s="20">
        <v>2227</v>
      </c>
      <c r="B2229" t="s">
        <v>6745</v>
      </c>
      <c r="C2229" t="s">
        <v>44</v>
      </c>
      <c r="D2229" t="s">
        <v>375</v>
      </c>
      <c r="E2229" t="s">
        <v>376</v>
      </c>
      <c r="F2229" t="s">
        <v>2959</v>
      </c>
      <c r="G2229" t="s">
        <v>5613</v>
      </c>
      <c r="H2229" t="s">
        <v>11457</v>
      </c>
      <c r="I2229" s="14">
        <v>44445.802094907413</v>
      </c>
      <c r="J2229" t="s">
        <v>96</v>
      </c>
      <c r="K2229" t="s">
        <v>114</v>
      </c>
      <c r="L2229" t="s">
        <v>98</v>
      </c>
      <c r="M2229" t="s">
        <v>5617</v>
      </c>
      <c r="N2229" t="s">
        <v>98</v>
      </c>
      <c r="O2229" t="b">
        <v>0</v>
      </c>
      <c r="P2229">
        <v>2021</v>
      </c>
      <c r="Q2229" t="s">
        <v>10184</v>
      </c>
      <c r="R2229">
        <v>6</v>
      </c>
      <c r="S2229" t="s">
        <v>10165</v>
      </c>
      <c r="T2229">
        <v>19</v>
      </c>
    </row>
    <row r="2230" spans="1:20">
      <c r="A2230" s="20">
        <v>2228</v>
      </c>
      <c r="B2230" t="s">
        <v>6746</v>
      </c>
      <c r="C2230" t="s">
        <v>44</v>
      </c>
      <c r="D2230" t="s">
        <v>507</v>
      </c>
      <c r="E2230" t="s">
        <v>508</v>
      </c>
      <c r="F2230" t="s">
        <v>6595</v>
      </c>
      <c r="G2230" t="s">
        <v>6747</v>
      </c>
      <c r="H2230" t="s">
        <v>11723</v>
      </c>
      <c r="I2230" s="14">
        <v>44445.811435185176</v>
      </c>
      <c r="J2230" t="s">
        <v>96</v>
      </c>
      <c r="K2230" t="s">
        <v>114</v>
      </c>
      <c r="L2230" t="s">
        <v>98</v>
      </c>
      <c r="M2230" t="s">
        <v>5767</v>
      </c>
      <c r="N2230" t="s">
        <v>98</v>
      </c>
      <c r="O2230" t="b">
        <v>0</v>
      </c>
      <c r="P2230">
        <v>2021</v>
      </c>
      <c r="Q2230" t="s">
        <v>10184</v>
      </c>
      <c r="R2230">
        <v>6</v>
      </c>
      <c r="S2230" t="s">
        <v>10165</v>
      </c>
      <c r="T2230">
        <v>19</v>
      </c>
    </row>
    <row r="2231" spans="1:20">
      <c r="A2231" s="20">
        <v>2229</v>
      </c>
      <c r="B2231" t="s">
        <v>6748</v>
      </c>
      <c r="C2231" t="s">
        <v>44</v>
      </c>
      <c r="D2231" t="s">
        <v>507</v>
      </c>
      <c r="E2231" t="s">
        <v>508</v>
      </c>
      <c r="F2231" t="s">
        <v>5155</v>
      </c>
      <c r="G2231" t="s">
        <v>6749</v>
      </c>
      <c r="H2231" t="s">
        <v>11724</v>
      </c>
      <c r="I2231" s="14">
        <v>44445.817152777781</v>
      </c>
      <c r="J2231" t="s">
        <v>96</v>
      </c>
      <c r="K2231" t="s">
        <v>114</v>
      </c>
      <c r="L2231" t="s">
        <v>98</v>
      </c>
      <c r="M2231" t="s">
        <v>5385</v>
      </c>
      <c r="N2231" t="s">
        <v>98</v>
      </c>
      <c r="O2231" t="b">
        <v>0</v>
      </c>
      <c r="P2231">
        <v>2021</v>
      </c>
      <c r="Q2231" t="s">
        <v>10184</v>
      </c>
      <c r="R2231">
        <v>6</v>
      </c>
      <c r="S2231" t="s">
        <v>10165</v>
      </c>
      <c r="T2231">
        <v>19</v>
      </c>
    </row>
    <row r="2232" spans="1:20">
      <c r="A2232" s="20">
        <v>2230</v>
      </c>
      <c r="B2232" t="s">
        <v>6750</v>
      </c>
      <c r="C2232" t="s">
        <v>42</v>
      </c>
      <c r="D2232" t="s">
        <v>215</v>
      </c>
      <c r="E2232" t="s">
        <v>216</v>
      </c>
      <c r="F2232" t="s">
        <v>6751</v>
      </c>
      <c r="G2232" t="s">
        <v>4960</v>
      </c>
      <c r="H2232" t="s">
        <v>11301</v>
      </c>
      <c r="I2232" s="14">
        <v>44445.823333333326</v>
      </c>
      <c r="J2232" t="s">
        <v>96</v>
      </c>
      <c r="K2232" t="s">
        <v>114</v>
      </c>
      <c r="L2232" t="s">
        <v>98</v>
      </c>
      <c r="M2232" t="s">
        <v>4024</v>
      </c>
      <c r="N2232" t="s">
        <v>98</v>
      </c>
      <c r="O2232" t="b">
        <v>0</v>
      </c>
      <c r="P2232">
        <v>2021</v>
      </c>
      <c r="Q2232" t="s">
        <v>10184</v>
      </c>
      <c r="R2232">
        <v>6</v>
      </c>
      <c r="S2232" t="s">
        <v>10165</v>
      </c>
      <c r="T2232">
        <v>19</v>
      </c>
    </row>
    <row r="2233" spans="1:20">
      <c r="A2233" s="20">
        <v>2231</v>
      </c>
      <c r="B2233" t="s">
        <v>6752</v>
      </c>
      <c r="C2233" t="s">
        <v>44</v>
      </c>
      <c r="D2233" t="s">
        <v>375</v>
      </c>
      <c r="E2233" t="s">
        <v>376</v>
      </c>
      <c r="F2233" t="s">
        <v>4108</v>
      </c>
      <c r="G2233" t="s">
        <v>6753</v>
      </c>
      <c r="H2233" t="s">
        <v>11725</v>
      </c>
      <c r="I2233" s="14">
        <v>44445.838923611111</v>
      </c>
      <c r="J2233" t="s">
        <v>96</v>
      </c>
      <c r="K2233" t="s">
        <v>114</v>
      </c>
      <c r="L2233" t="s">
        <v>98</v>
      </c>
      <c r="M2233" t="s">
        <v>5697</v>
      </c>
      <c r="N2233" t="s">
        <v>98</v>
      </c>
      <c r="O2233" t="b">
        <v>0</v>
      </c>
      <c r="P2233">
        <v>2021</v>
      </c>
      <c r="Q2233" t="s">
        <v>10184</v>
      </c>
      <c r="R2233">
        <v>6</v>
      </c>
      <c r="S2233" t="s">
        <v>10165</v>
      </c>
      <c r="T2233">
        <v>20</v>
      </c>
    </row>
    <row r="2234" spans="1:20">
      <c r="A2234" s="20">
        <v>2232</v>
      </c>
      <c r="B2234" t="s">
        <v>6754</v>
      </c>
      <c r="C2234" t="s">
        <v>44</v>
      </c>
      <c r="D2234" t="s">
        <v>738</v>
      </c>
      <c r="E2234" t="s">
        <v>739</v>
      </c>
      <c r="F2234" t="s">
        <v>2955</v>
      </c>
      <c r="G2234" t="s">
        <v>6755</v>
      </c>
      <c r="H2234" t="s">
        <v>11726</v>
      </c>
      <c r="I2234" s="14">
        <v>44446.414849537039</v>
      </c>
      <c r="J2234" t="s">
        <v>96</v>
      </c>
      <c r="K2234" t="s">
        <v>114</v>
      </c>
      <c r="L2234" t="s">
        <v>98</v>
      </c>
      <c r="M2234" t="s">
        <v>6756</v>
      </c>
      <c r="N2234" t="s">
        <v>98</v>
      </c>
      <c r="O2234" t="b">
        <v>0</v>
      </c>
      <c r="P2234">
        <v>2021</v>
      </c>
      <c r="Q2234" t="s">
        <v>10184</v>
      </c>
      <c r="R2234">
        <v>7</v>
      </c>
      <c r="S2234" t="s">
        <v>10166</v>
      </c>
      <c r="T2234">
        <v>9</v>
      </c>
    </row>
    <row r="2235" spans="1:20">
      <c r="A2235" s="20">
        <v>2233</v>
      </c>
      <c r="B2235" t="s">
        <v>6757</v>
      </c>
      <c r="C2235" t="s">
        <v>35</v>
      </c>
      <c r="D2235" t="s">
        <v>124</v>
      </c>
      <c r="E2235" t="s">
        <v>125</v>
      </c>
      <c r="F2235" t="s">
        <v>149</v>
      </c>
      <c r="G2235" t="s">
        <v>1479</v>
      </c>
      <c r="H2235" t="s">
        <v>10518</v>
      </c>
      <c r="I2235" s="14">
        <v>44446.395833333343</v>
      </c>
      <c r="J2235" t="s">
        <v>96</v>
      </c>
      <c r="K2235" t="s">
        <v>114</v>
      </c>
      <c r="L2235" t="s">
        <v>109</v>
      </c>
      <c r="M2235" t="s">
        <v>213</v>
      </c>
      <c r="N2235" t="s">
        <v>109</v>
      </c>
      <c r="O2235" t="b">
        <v>0</v>
      </c>
      <c r="P2235">
        <v>2021</v>
      </c>
      <c r="Q2235" t="s">
        <v>10184</v>
      </c>
      <c r="R2235">
        <v>7</v>
      </c>
      <c r="S2235" t="s">
        <v>10166</v>
      </c>
      <c r="T2235">
        <v>9</v>
      </c>
    </row>
    <row r="2236" spans="1:20">
      <c r="A2236" s="20">
        <v>2234</v>
      </c>
      <c r="B2236" t="s">
        <v>6758</v>
      </c>
      <c r="C2236" t="s">
        <v>44</v>
      </c>
      <c r="D2236" t="s">
        <v>329</v>
      </c>
      <c r="E2236" t="s">
        <v>1303</v>
      </c>
      <c r="F2236" t="s">
        <v>2210</v>
      </c>
      <c r="G2236" t="s">
        <v>6759</v>
      </c>
      <c r="H2236" t="s">
        <v>11727</v>
      </c>
      <c r="I2236" s="14">
        <v>44446.422986111109</v>
      </c>
      <c r="J2236" t="s">
        <v>105</v>
      </c>
      <c r="K2236" t="s">
        <v>97</v>
      </c>
      <c r="L2236" t="s">
        <v>98</v>
      </c>
      <c r="M2236" t="s">
        <v>6760</v>
      </c>
      <c r="N2236" t="s">
        <v>98</v>
      </c>
      <c r="O2236" t="b">
        <v>0</v>
      </c>
      <c r="P2236">
        <v>2021</v>
      </c>
      <c r="Q2236" t="s">
        <v>10184</v>
      </c>
      <c r="R2236">
        <v>7</v>
      </c>
      <c r="S2236" t="s">
        <v>10166</v>
      </c>
      <c r="T2236">
        <v>10</v>
      </c>
    </row>
    <row r="2237" spans="1:20">
      <c r="A2237" s="20">
        <v>2235</v>
      </c>
      <c r="B2237" t="s">
        <v>6761</v>
      </c>
      <c r="C2237" t="s">
        <v>42</v>
      </c>
      <c r="D2237" t="s">
        <v>92</v>
      </c>
      <c r="E2237" t="s">
        <v>186</v>
      </c>
      <c r="F2237" t="s">
        <v>6762</v>
      </c>
      <c r="G2237" t="s">
        <v>6763</v>
      </c>
      <c r="H2237" t="s">
        <v>11728</v>
      </c>
      <c r="I2237" s="14">
        <v>44446.425011574072</v>
      </c>
      <c r="J2237" t="s">
        <v>96</v>
      </c>
      <c r="K2237" t="s">
        <v>97</v>
      </c>
      <c r="L2237" t="s">
        <v>98</v>
      </c>
      <c r="M2237" t="s">
        <v>6764</v>
      </c>
      <c r="N2237" t="s">
        <v>98</v>
      </c>
      <c r="O2237" t="b">
        <v>0</v>
      </c>
      <c r="P2237">
        <v>2021</v>
      </c>
      <c r="Q2237" t="s">
        <v>10184</v>
      </c>
      <c r="R2237">
        <v>7</v>
      </c>
      <c r="S2237" t="s">
        <v>10166</v>
      </c>
      <c r="T2237">
        <v>10</v>
      </c>
    </row>
    <row r="2238" spans="1:20">
      <c r="A2238" s="20">
        <v>2236</v>
      </c>
      <c r="B2238" t="s">
        <v>6765</v>
      </c>
      <c r="C2238" t="s">
        <v>44</v>
      </c>
      <c r="D2238" t="s">
        <v>375</v>
      </c>
      <c r="E2238" t="s">
        <v>376</v>
      </c>
      <c r="F2238" t="s">
        <v>2959</v>
      </c>
      <c r="G2238" t="s">
        <v>6766</v>
      </c>
      <c r="H2238" t="s">
        <v>11729</v>
      </c>
      <c r="I2238" s="14">
        <v>44446.485590277778</v>
      </c>
      <c r="J2238" t="s">
        <v>96</v>
      </c>
      <c r="K2238" t="s">
        <v>114</v>
      </c>
      <c r="L2238" t="s">
        <v>98</v>
      </c>
      <c r="M2238" t="s">
        <v>5697</v>
      </c>
      <c r="N2238" t="s">
        <v>98</v>
      </c>
      <c r="O2238" t="b">
        <v>0</v>
      </c>
      <c r="P2238">
        <v>2021</v>
      </c>
      <c r="Q2238" t="s">
        <v>10184</v>
      </c>
      <c r="R2238">
        <v>7</v>
      </c>
      <c r="S2238" t="s">
        <v>10166</v>
      </c>
      <c r="T2238">
        <v>11</v>
      </c>
    </row>
    <row r="2239" spans="1:20">
      <c r="A2239" s="20">
        <v>2237</v>
      </c>
      <c r="B2239" t="s">
        <v>6767</v>
      </c>
      <c r="C2239" t="s">
        <v>44</v>
      </c>
      <c r="D2239" t="s">
        <v>375</v>
      </c>
      <c r="E2239" t="s">
        <v>376</v>
      </c>
      <c r="F2239" t="s">
        <v>6768</v>
      </c>
      <c r="G2239" t="s">
        <v>6769</v>
      </c>
      <c r="H2239" t="s">
        <v>11730</v>
      </c>
      <c r="I2239" s="14">
        <v>44446.509120370371</v>
      </c>
      <c r="J2239" t="s">
        <v>96</v>
      </c>
      <c r="K2239" t="s">
        <v>114</v>
      </c>
      <c r="L2239" t="s">
        <v>98</v>
      </c>
      <c r="M2239" t="s">
        <v>3538</v>
      </c>
      <c r="N2239" t="s">
        <v>98</v>
      </c>
      <c r="O2239" t="b">
        <v>0</v>
      </c>
      <c r="P2239">
        <v>2021</v>
      </c>
      <c r="Q2239" t="s">
        <v>10184</v>
      </c>
      <c r="R2239">
        <v>7</v>
      </c>
      <c r="S2239" t="s">
        <v>10166</v>
      </c>
      <c r="T2239">
        <v>12</v>
      </c>
    </row>
    <row r="2240" spans="1:20">
      <c r="A2240" s="20">
        <v>2238</v>
      </c>
      <c r="B2240" t="s">
        <v>6770</v>
      </c>
      <c r="C2240" t="s">
        <v>60</v>
      </c>
      <c r="D2240" t="s">
        <v>457</v>
      </c>
      <c r="E2240" t="s">
        <v>708</v>
      </c>
      <c r="F2240" t="s">
        <v>3869</v>
      </c>
      <c r="G2240" t="s">
        <v>6771</v>
      </c>
      <c r="H2240" t="s">
        <v>11731</v>
      </c>
      <c r="I2240" s="14">
        <v>44446.520104166673</v>
      </c>
      <c r="J2240" t="s">
        <v>105</v>
      </c>
      <c r="K2240" t="s">
        <v>97</v>
      </c>
      <c r="L2240" t="s">
        <v>98</v>
      </c>
      <c r="M2240" t="s">
        <v>6772</v>
      </c>
      <c r="N2240" t="s">
        <v>98</v>
      </c>
      <c r="O2240" t="b">
        <v>0</v>
      </c>
      <c r="P2240">
        <v>2021</v>
      </c>
      <c r="Q2240" t="s">
        <v>10184</v>
      </c>
      <c r="R2240">
        <v>7</v>
      </c>
      <c r="S2240" t="s">
        <v>10166</v>
      </c>
      <c r="T2240">
        <v>12</v>
      </c>
    </row>
    <row r="2241" spans="1:20">
      <c r="A2241" s="20">
        <v>2239</v>
      </c>
      <c r="B2241" t="s">
        <v>6773</v>
      </c>
      <c r="C2241" t="s">
        <v>35</v>
      </c>
      <c r="D2241" t="s">
        <v>342</v>
      </c>
      <c r="E2241" t="s">
        <v>434</v>
      </c>
      <c r="F2241" t="s">
        <v>789</v>
      </c>
      <c r="G2241" t="s">
        <v>6774</v>
      </c>
      <c r="H2241" t="s">
        <v>11732</v>
      </c>
      <c r="I2241" s="14">
        <v>44446.549745370372</v>
      </c>
      <c r="J2241" t="s">
        <v>96</v>
      </c>
      <c r="K2241" t="s">
        <v>97</v>
      </c>
      <c r="L2241" t="s">
        <v>109</v>
      </c>
      <c r="M2241" t="s">
        <v>6775</v>
      </c>
      <c r="N2241" t="s">
        <v>109</v>
      </c>
      <c r="O2241" t="b">
        <v>0</v>
      </c>
      <c r="P2241">
        <v>2021</v>
      </c>
      <c r="Q2241" t="s">
        <v>10184</v>
      </c>
      <c r="R2241">
        <v>7</v>
      </c>
      <c r="S2241" t="s">
        <v>10166</v>
      </c>
      <c r="T2241">
        <v>13</v>
      </c>
    </row>
    <row r="2242" spans="1:20">
      <c r="A2242" s="20">
        <v>2240</v>
      </c>
      <c r="B2242" t="s">
        <v>6776</v>
      </c>
      <c r="C2242" t="s">
        <v>44</v>
      </c>
      <c r="D2242" t="s">
        <v>375</v>
      </c>
      <c r="E2242" t="s">
        <v>376</v>
      </c>
      <c r="F2242" t="s">
        <v>6777</v>
      </c>
      <c r="G2242" t="s">
        <v>6778</v>
      </c>
      <c r="H2242" t="s">
        <v>11733</v>
      </c>
      <c r="I2242" s="14">
        <v>44446.559166666673</v>
      </c>
      <c r="J2242" t="s">
        <v>96</v>
      </c>
      <c r="K2242" t="s">
        <v>114</v>
      </c>
      <c r="L2242" t="s">
        <v>98</v>
      </c>
      <c r="M2242" t="s">
        <v>6779</v>
      </c>
      <c r="N2242" t="s">
        <v>98</v>
      </c>
      <c r="O2242" t="b">
        <v>0</v>
      </c>
      <c r="P2242">
        <v>2021</v>
      </c>
      <c r="Q2242" t="s">
        <v>10184</v>
      </c>
      <c r="R2242">
        <v>7</v>
      </c>
      <c r="S2242" t="s">
        <v>10166</v>
      </c>
      <c r="T2242">
        <v>13</v>
      </c>
    </row>
    <row r="2243" spans="1:20">
      <c r="A2243" s="20">
        <v>2241</v>
      </c>
      <c r="B2243" t="s">
        <v>6780</v>
      </c>
      <c r="C2243" t="s">
        <v>35</v>
      </c>
      <c r="D2243" t="s">
        <v>180</v>
      </c>
      <c r="E2243" t="s">
        <v>466</v>
      </c>
      <c r="F2243" t="s">
        <v>804</v>
      </c>
      <c r="G2243" t="s">
        <v>6781</v>
      </c>
      <c r="H2243" t="s">
        <v>11734</v>
      </c>
      <c r="I2243" s="14">
        <v>44446.562002314808</v>
      </c>
      <c r="J2243" t="s">
        <v>96</v>
      </c>
      <c r="K2243" t="s">
        <v>114</v>
      </c>
      <c r="L2243" t="s">
        <v>109</v>
      </c>
      <c r="M2243" t="s">
        <v>6782</v>
      </c>
      <c r="N2243" t="s">
        <v>109</v>
      </c>
      <c r="O2243" t="b">
        <v>0</v>
      </c>
      <c r="P2243">
        <v>2021</v>
      </c>
      <c r="Q2243" t="s">
        <v>10184</v>
      </c>
      <c r="R2243">
        <v>7</v>
      </c>
      <c r="S2243" t="s">
        <v>10166</v>
      </c>
      <c r="T2243">
        <v>13</v>
      </c>
    </row>
    <row r="2244" spans="1:20">
      <c r="A2244" s="20">
        <v>2242</v>
      </c>
      <c r="B2244" t="s">
        <v>6783</v>
      </c>
      <c r="C2244" t="s">
        <v>35</v>
      </c>
      <c r="D2244" t="s">
        <v>124</v>
      </c>
      <c r="E2244" t="s">
        <v>144</v>
      </c>
      <c r="F2244" t="s">
        <v>612</v>
      </c>
      <c r="G2244" t="s">
        <v>6784</v>
      </c>
      <c r="H2244" t="s">
        <v>11735</v>
      </c>
      <c r="I2244" s="14">
        <v>44446.593113425923</v>
      </c>
      <c r="J2244" t="s">
        <v>96</v>
      </c>
      <c r="K2244" t="s">
        <v>114</v>
      </c>
      <c r="L2244" t="s">
        <v>109</v>
      </c>
      <c r="M2244" t="s">
        <v>6785</v>
      </c>
      <c r="N2244" t="s">
        <v>109</v>
      </c>
      <c r="O2244" t="b">
        <v>0</v>
      </c>
      <c r="P2244">
        <v>2021</v>
      </c>
      <c r="Q2244" t="s">
        <v>10184</v>
      </c>
      <c r="R2244">
        <v>7</v>
      </c>
      <c r="S2244" t="s">
        <v>10166</v>
      </c>
      <c r="T2244">
        <v>14</v>
      </c>
    </row>
    <row r="2245" spans="1:20">
      <c r="A2245" s="20">
        <v>2243</v>
      </c>
      <c r="B2245" t="s">
        <v>6786</v>
      </c>
      <c r="C2245" t="s">
        <v>44</v>
      </c>
      <c r="D2245" t="s">
        <v>375</v>
      </c>
      <c r="E2245" t="s">
        <v>376</v>
      </c>
      <c r="F2245" t="s">
        <v>6787</v>
      </c>
      <c r="G2245" t="s">
        <v>6766</v>
      </c>
      <c r="H2245" t="s">
        <v>11729</v>
      </c>
      <c r="I2245" s="14">
        <v>44446.613333333327</v>
      </c>
      <c r="J2245" t="s">
        <v>96</v>
      </c>
      <c r="K2245" t="s">
        <v>114</v>
      </c>
      <c r="L2245" t="s">
        <v>98</v>
      </c>
      <c r="M2245" t="s">
        <v>5617</v>
      </c>
      <c r="N2245" t="s">
        <v>98</v>
      </c>
      <c r="O2245" t="b">
        <v>0</v>
      </c>
      <c r="P2245">
        <v>2021</v>
      </c>
      <c r="Q2245" t="s">
        <v>10184</v>
      </c>
      <c r="R2245">
        <v>7</v>
      </c>
      <c r="S2245" t="s">
        <v>10166</v>
      </c>
      <c r="T2245">
        <v>14</v>
      </c>
    </row>
    <row r="2246" spans="1:20">
      <c r="A2246" s="20">
        <v>2244</v>
      </c>
      <c r="B2246" t="s">
        <v>6788</v>
      </c>
      <c r="C2246" t="s">
        <v>42</v>
      </c>
      <c r="D2246" t="s">
        <v>507</v>
      </c>
      <c r="E2246" t="s">
        <v>508</v>
      </c>
      <c r="F2246" t="s">
        <v>6789</v>
      </c>
      <c r="G2246" t="s">
        <v>6790</v>
      </c>
      <c r="H2246" t="s">
        <v>11736</v>
      </c>
      <c r="I2246" s="14">
        <v>44446.629826388889</v>
      </c>
      <c r="J2246" t="s">
        <v>96</v>
      </c>
      <c r="K2246" t="s">
        <v>114</v>
      </c>
      <c r="L2246" t="s">
        <v>98</v>
      </c>
      <c r="M2246" t="s">
        <v>6791</v>
      </c>
      <c r="N2246" t="s">
        <v>98</v>
      </c>
      <c r="O2246" t="b">
        <v>0</v>
      </c>
      <c r="P2246">
        <v>2021</v>
      </c>
      <c r="Q2246" t="s">
        <v>10184</v>
      </c>
      <c r="R2246">
        <v>7</v>
      </c>
      <c r="S2246" t="s">
        <v>10166</v>
      </c>
      <c r="T2246">
        <v>15</v>
      </c>
    </row>
    <row r="2247" spans="1:20">
      <c r="A2247" s="20">
        <v>2245</v>
      </c>
      <c r="B2247" t="s">
        <v>6792</v>
      </c>
      <c r="C2247" t="s">
        <v>35</v>
      </c>
      <c r="D2247" t="s">
        <v>180</v>
      </c>
      <c r="E2247" t="s">
        <v>181</v>
      </c>
      <c r="F2247" t="s">
        <v>560</v>
      </c>
      <c r="G2247" t="s">
        <v>6793</v>
      </c>
      <c r="H2247" t="s">
        <v>11737</v>
      </c>
      <c r="I2247" s="14">
        <v>44446.66982638889</v>
      </c>
      <c r="J2247" t="s">
        <v>96</v>
      </c>
      <c r="K2247" t="s">
        <v>114</v>
      </c>
      <c r="L2247" t="s">
        <v>136</v>
      </c>
      <c r="M2247" t="s">
        <v>6794</v>
      </c>
      <c r="N2247" t="s">
        <v>136</v>
      </c>
      <c r="O2247" t="b">
        <v>1</v>
      </c>
      <c r="P2247">
        <v>2021</v>
      </c>
      <c r="Q2247" t="s">
        <v>10184</v>
      </c>
      <c r="R2247">
        <v>7</v>
      </c>
      <c r="S2247" t="s">
        <v>10166</v>
      </c>
      <c r="T2247">
        <v>16</v>
      </c>
    </row>
    <row r="2248" spans="1:20">
      <c r="A2248" s="20">
        <v>2246</v>
      </c>
      <c r="B2248" t="s">
        <v>6795</v>
      </c>
      <c r="C2248" t="s">
        <v>42</v>
      </c>
      <c r="D2248" t="s">
        <v>507</v>
      </c>
      <c r="E2248" t="s">
        <v>508</v>
      </c>
      <c r="F2248" t="s">
        <v>3638</v>
      </c>
      <c r="G2248" t="s">
        <v>3144</v>
      </c>
      <c r="H2248" t="s">
        <v>10910</v>
      </c>
      <c r="I2248" s="14">
        <v>44446.681458333333</v>
      </c>
      <c r="J2248" t="s">
        <v>96</v>
      </c>
      <c r="K2248" t="s">
        <v>97</v>
      </c>
      <c r="L2248" t="s">
        <v>98</v>
      </c>
      <c r="M2248" t="s">
        <v>3538</v>
      </c>
      <c r="N2248" t="s">
        <v>98</v>
      </c>
      <c r="O2248" t="b">
        <v>0</v>
      </c>
      <c r="P2248">
        <v>2021</v>
      </c>
      <c r="Q2248" t="s">
        <v>10184</v>
      </c>
      <c r="R2248">
        <v>7</v>
      </c>
      <c r="S2248" t="s">
        <v>10166</v>
      </c>
      <c r="T2248">
        <v>16</v>
      </c>
    </row>
    <row r="2249" spans="1:20">
      <c r="A2249" s="20">
        <v>2247</v>
      </c>
      <c r="B2249" t="s">
        <v>6796</v>
      </c>
      <c r="C2249" t="s">
        <v>35</v>
      </c>
      <c r="D2249" t="s">
        <v>6797</v>
      </c>
      <c r="E2249" t="s">
        <v>430</v>
      </c>
      <c r="F2249" t="s">
        <v>6798</v>
      </c>
      <c r="G2249" t="s">
        <v>6799</v>
      </c>
      <c r="H2249" t="s">
        <v>11738</v>
      </c>
      <c r="I2249" s="14">
        <v>44446.70108796296</v>
      </c>
      <c r="J2249" t="s">
        <v>96</v>
      </c>
      <c r="K2249" t="s">
        <v>114</v>
      </c>
      <c r="L2249" t="s">
        <v>109</v>
      </c>
      <c r="M2249" t="s">
        <v>6800</v>
      </c>
      <c r="N2249" t="s">
        <v>109</v>
      </c>
      <c r="O2249" t="b">
        <v>0</v>
      </c>
      <c r="P2249">
        <v>2021</v>
      </c>
      <c r="Q2249" t="s">
        <v>10184</v>
      </c>
      <c r="R2249">
        <v>7</v>
      </c>
      <c r="S2249" t="s">
        <v>10166</v>
      </c>
      <c r="T2249">
        <v>16</v>
      </c>
    </row>
    <row r="2250" spans="1:20">
      <c r="A2250" s="20">
        <v>2248</v>
      </c>
      <c r="B2250" t="s">
        <v>6801</v>
      </c>
      <c r="C2250" t="s">
        <v>35</v>
      </c>
      <c r="D2250" t="s">
        <v>1908</v>
      </c>
      <c r="E2250" t="s">
        <v>2191</v>
      </c>
      <c r="F2250" t="s">
        <v>1865</v>
      </c>
      <c r="G2250" t="s">
        <v>6802</v>
      </c>
      <c r="H2250" t="s">
        <v>11739</v>
      </c>
      <c r="I2250" s="14">
        <v>44447.482546296298</v>
      </c>
      <c r="J2250" t="s">
        <v>96</v>
      </c>
      <c r="K2250" t="s">
        <v>97</v>
      </c>
      <c r="L2250" t="s">
        <v>109</v>
      </c>
      <c r="M2250" t="s">
        <v>6803</v>
      </c>
      <c r="N2250" t="s">
        <v>109</v>
      </c>
      <c r="O2250" t="b">
        <v>0</v>
      </c>
      <c r="P2250">
        <v>2021</v>
      </c>
      <c r="Q2250" t="s">
        <v>10184</v>
      </c>
      <c r="R2250">
        <v>8</v>
      </c>
      <c r="S2250" t="s">
        <v>10167</v>
      </c>
      <c r="T2250">
        <v>11</v>
      </c>
    </row>
    <row r="2251" spans="1:20">
      <c r="A2251" s="20">
        <v>2249</v>
      </c>
      <c r="B2251" t="s">
        <v>6804</v>
      </c>
      <c r="C2251" t="s">
        <v>44</v>
      </c>
      <c r="D2251" t="s">
        <v>507</v>
      </c>
      <c r="E2251" t="s">
        <v>508</v>
      </c>
      <c r="F2251" t="s">
        <v>6805</v>
      </c>
      <c r="G2251" t="s">
        <v>6806</v>
      </c>
      <c r="H2251" t="s">
        <v>11740</v>
      </c>
      <c r="I2251" s="14">
        <v>44446.719953703701</v>
      </c>
      <c r="J2251" t="s">
        <v>96</v>
      </c>
      <c r="K2251" t="s">
        <v>114</v>
      </c>
      <c r="L2251" t="s">
        <v>98</v>
      </c>
      <c r="M2251" t="s">
        <v>6807</v>
      </c>
      <c r="N2251" t="s">
        <v>98</v>
      </c>
      <c r="O2251" t="b">
        <v>0</v>
      </c>
      <c r="P2251">
        <v>2021</v>
      </c>
      <c r="Q2251" t="s">
        <v>10184</v>
      </c>
      <c r="R2251">
        <v>7</v>
      </c>
      <c r="S2251" t="s">
        <v>10166</v>
      </c>
      <c r="T2251">
        <v>17</v>
      </c>
    </row>
    <row r="2252" spans="1:20">
      <c r="A2252" s="20">
        <v>2250</v>
      </c>
      <c r="B2252" t="s">
        <v>6808</v>
      </c>
      <c r="C2252" t="s">
        <v>42</v>
      </c>
      <c r="D2252" t="s">
        <v>375</v>
      </c>
      <c r="E2252" t="s">
        <v>376</v>
      </c>
      <c r="F2252" t="s">
        <v>6809</v>
      </c>
      <c r="G2252" t="s">
        <v>6810</v>
      </c>
      <c r="H2252" t="s">
        <v>11741</v>
      </c>
      <c r="I2252" s="14">
        <v>44446.721770833326</v>
      </c>
      <c r="J2252" t="s">
        <v>96</v>
      </c>
      <c r="K2252" t="s">
        <v>97</v>
      </c>
      <c r="L2252" t="s">
        <v>98</v>
      </c>
      <c r="M2252" t="s">
        <v>6811</v>
      </c>
      <c r="N2252" t="s">
        <v>98</v>
      </c>
      <c r="O2252" t="b">
        <v>0</v>
      </c>
      <c r="P2252">
        <v>2021</v>
      </c>
      <c r="Q2252" t="s">
        <v>10184</v>
      </c>
      <c r="R2252">
        <v>7</v>
      </c>
      <c r="S2252" t="s">
        <v>10166</v>
      </c>
      <c r="T2252">
        <v>17</v>
      </c>
    </row>
    <row r="2253" spans="1:20">
      <c r="A2253" s="20">
        <v>2251</v>
      </c>
      <c r="B2253" t="s">
        <v>6812</v>
      </c>
      <c r="C2253" t="s">
        <v>42</v>
      </c>
      <c r="D2253" t="s">
        <v>375</v>
      </c>
      <c r="E2253" t="s">
        <v>376</v>
      </c>
      <c r="F2253" t="s">
        <v>1224</v>
      </c>
      <c r="G2253" t="s">
        <v>3960</v>
      </c>
      <c r="H2253" t="s">
        <v>3960</v>
      </c>
      <c r="I2253" s="14">
        <v>44446.741967592592</v>
      </c>
      <c r="J2253" t="s">
        <v>96</v>
      </c>
      <c r="K2253" t="s">
        <v>97</v>
      </c>
      <c r="L2253" t="s">
        <v>98</v>
      </c>
      <c r="M2253" t="s">
        <v>6813</v>
      </c>
      <c r="N2253" t="s">
        <v>98</v>
      </c>
      <c r="O2253" t="b">
        <v>0</v>
      </c>
      <c r="P2253">
        <v>2021</v>
      </c>
      <c r="Q2253" t="s">
        <v>10184</v>
      </c>
      <c r="R2253">
        <v>7</v>
      </c>
      <c r="S2253" t="s">
        <v>10166</v>
      </c>
      <c r="T2253">
        <v>17</v>
      </c>
    </row>
    <row r="2254" spans="1:20">
      <c r="A2254" s="20">
        <v>2252</v>
      </c>
      <c r="B2254" t="s">
        <v>6814</v>
      </c>
      <c r="C2254" t="s">
        <v>44</v>
      </c>
      <c r="D2254" t="s">
        <v>507</v>
      </c>
      <c r="E2254" t="s">
        <v>508</v>
      </c>
      <c r="F2254" t="s">
        <v>4829</v>
      </c>
      <c r="G2254" t="s">
        <v>6815</v>
      </c>
      <c r="H2254" t="s">
        <v>11742</v>
      </c>
      <c r="I2254" s="14">
        <v>44446.760520833333</v>
      </c>
      <c r="J2254" t="s">
        <v>96</v>
      </c>
      <c r="K2254" t="s">
        <v>114</v>
      </c>
      <c r="L2254" t="s">
        <v>98</v>
      </c>
      <c r="M2254" t="s">
        <v>6816</v>
      </c>
      <c r="N2254" t="s">
        <v>98</v>
      </c>
      <c r="O2254" t="b">
        <v>0</v>
      </c>
      <c r="P2254">
        <v>2021</v>
      </c>
      <c r="Q2254" t="s">
        <v>10184</v>
      </c>
      <c r="R2254">
        <v>7</v>
      </c>
      <c r="S2254" t="s">
        <v>10166</v>
      </c>
      <c r="T2254">
        <v>18</v>
      </c>
    </row>
    <row r="2255" spans="1:20">
      <c r="A2255" s="20">
        <v>2253</v>
      </c>
      <c r="B2255" t="s">
        <v>6817</v>
      </c>
      <c r="C2255" t="s">
        <v>42</v>
      </c>
      <c r="D2255" t="s">
        <v>215</v>
      </c>
      <c r="E2255" t="s">
        <v>216</v>
      </c>
      <c r="F2255" t="s">
        <v>2061</v>
      </c>
      <c r="G2255" t="s">
        <v>6818</v>
      </c>
      <c r="H2255" t="s">
        <v>11743</v>
      </c>
      <c r="I2255" s="14">
        <v>44446.772997685177</v>
      </c>
      <c r="J2255" t="s">
        <v>96</v>
      </c>
      <c r="K2255" t="s">
        <v>97</v>
      </c>
      <c r="L2255" t="s">
        <v>98</v>
      </c>
      <c r="M2255" t="s">
        <v>4024</v>
      </c>
      <c r="N2255" t="s">
        <v>98</v>
      </c>
      <c r="O2255" t="b">
        <v>0</v>
      </c>
      <c r="P2255">
        <v>2021</v>
      </c>
      <c r="Q2255" t="s">
        <v>10184</v>
      </c>
      <c r="R2255">
        <v>7</v>
      </c>
      <c r="S2255" t="s">
        <v>10166</v>
      </c>
      <c r="T2255">
        <v>18</v>
      </c>
    </row>
    <row r="2256" spans="1:20">
      <c r="A2256" s="20">
        <v>2254</v>
      </c>
      <c r="B2256" t="s">
        <v>6819</v>
      </c>
      <c r="C2256" t="s">
        <v>35</v>
      </c>
      <c r="D2256" t="s">
        <v>873</v>
      </c>
      <c r="E2256" t="s">
        <v>343</v>
      </c>
      <c r="F2256" t="s">
        <v>285</v>
      </c>
      <c r="G2256" t="s">
        <v>6820</v>
      </c>
      <c r="H2256" t="s">
        <v>11744</v>
      </c>
      <c r="I2256" s="14">
        <v>44446.776261574072</v>
      </c>
      <c r="J2256" t="s">
        <v>96</v>
      </c>
      <c r="K2256" t="s">
        <v>114</v>
      </c>
      <c r="L2256" t="s">
        <v>109</v>
      </c>
      <c r="M2256" t="s">
        <v>6821</v>
      </c>
      <c r="N2256" t="s">
        <v>109</v>
      </c>
      <c r="O2256" t="b">
        <v>0</v>
      </c>
      <c r="P2256">
        <v>2021</v>
      </c>
      <c r="Q2256" t="s">
        <v>10184</v>
      </c>
      <c r="R2256">
        <v>7</v>
      </c>
      <c r="S2256" t="s">
        <v>10166</v>
      </c>
      <c r="T2256">
        <v>18</v>
      </c>
    </row>
    <row r="2257" spans="1:20">
      <c r="A2257" s="20">
        <v>2255</v>
      </c>
      <c r="B2257" t="s">
        <v>6822</v>
      </c>
      <c r="C2257" t="s">
        <v>60</v>
      </c>
      <c r="D2257" t="s">
        <v>457</v>
      </c>
      <c r="E2257" t="s">
        <v>708</v>
      </c>
      <c r="F2257" t="s">
        <v>6823</v>
      </c>
      <c r="G2257" t="s">
        <v>6824</v>
      </c>
      <c r="H2257" t="s">
        <v>11745</v>
      </c>
      <c r="I2257" s="14">
        <v>44447.382928240739</v>
      </c>
      <c r="J2257" t="s">
        <v>96</v>
      </c>
      <c r="K2257" t="s">
        <v>114</v>
      </c>
      <c r="L2257" t="s">
        <v>98</v>
      </c>
      <c r="M2257" t="s">
        <v>6825</v>
      </c>
      <c r="N2257" t="s">
        <v>98</v>
      </c>
      <c r="O2257" t="b">
        <v>0</v>
      </c>
      <c r="P2257">
        <v>2021</v>
      </c>
      <c r="Q2257" t="s">
        <v>10184</v>
      </c>
      <c r="R2257">
        <v>8</v>
      </c>
      <c r="S2257" t="s">
        <v>10167</v>
      </c>
      <c r="T2257">
        <v>9</v>
      </c>
    </row>
    <row r="2258" spans="1:20">
      <c r="A2258" s="20">
        <v>2256</v>
      </c>
      <c r="B2258" t="s">
        <v>6826</v>
      </c>
      <c r="C2258" t="s">
        <v>35</v>
      </c>
      <c r="D2258" t="s">
        <v>180</v>
      </c>
      <c r="E2258" t="s">
        <v>181</v>
      </c>
      <c r="F2258" t="s">
        <v>1112</v>
      </c>
      <c r="G2258" t="s">
        <v>1086</v>
      </c>
      <c r="H2258" t="s">
        <v>10423</v>
      </c>
      <c r="I2258" s="14">
        <v>44447.404178240737</v>
      </c>
      <c r="J2258" t="s">
        <v>96</v>
      </c>
      <c r="K2258" t="s">
        <v>114</v>
      </c>
      <c r="L2258" t="s">
        <v>109</v>
      </c>
      <c r="M2258" t="s">
        <v>6827</v>
      </c>
      <c r="N2258" t="s">
        <v>109</v>
      </c>
      <c r="O2258" t="b">
        <v>0</v>
      </c>
      <c r="P2258">
        <v>2021</v>
      </c>
      <c r="Q2258" t="s">
        <v>10184</v>
      </c>
      <c r="R2258">
        <v>8</v>
      </c>
      <c r="S2258" t="s">
        <v>10167</v>
      </c>
      <c r="T2258">
        <v>9</v>
      </c>
    </row>
    <row r="2259" spans="1:20">
      <c r="A2259" s="20">
        <v>2257</v>
      </c>
      <c r="B2259" t="s">
        <v>6828</v>
      </c>
      <c r="C2259" t="s">
        <v>42</v>
      </c>
      <c r="D2259" t="s">
        <v>507</v>
      </c>
      <c r="E2259" t="s">
        <v>508</v>
      </c>
      <c r="F2259" t="s">
        <v>3304</v>
      </c>
      <c r="G2259" t="s">
        <v>6829</v>
      </c>
      <c r="H2259" t="s">
        <v>11746</v>
      </c>
      <c r="I2259" s="14">
        <v>44447.429618055547</v>
      </c>
      <c r="J2259" t="s">
        <v>96</v>
      </c>
      <c r="K2259" t="s">
        <v>97</v>
      </c>
      <c r="L2259" t="s">
        <v>98</v>
      </c>
      <c r="M2259" t="s">
        <v>5554</v>
      </c>
      <c r="N2259" t="s">
        <v>98</v>
      </c>
      <c r="O2259" t="b">
        <v>0</v>
      </c>
      <c r="P2259">
        <v>2021</v>
      </c>
      <c r="Q2259" t="s">
        <v>10184</v>
      </c>
      <c r="R2259">
        <v>8</v>
      </c>
      <c r="S2259" t="s">
        <v>10167</v>
      </c>
      <c r="T2259">
        <v>10</v>
      </c>
    </row>
    <row r="2260" spans="1:20">
      <c r="A2260" s="20">
        <v>2258</v>
      </c>
      <c r="B2260" t="s">
        <v>6830</v>
      </c>
      <c r="C2260" t="s">
        <v>39</v>
      </c>
      <c r="D2260" t="s">
        <v>175</v>
      </c>
      <c r="E2260" t="s">
        <v>176</v>
      </c>
      <c r="F2260" t="s">
        <v>773</v>
      </c>
      <c r="G2260" t="s">
        <v>6831</v>
      </c>
      <c r="H2260" t="s">
        <v>6831</v>
      </c>
      <c r="I2260" s="14">
        <v>44447.434965277767</v>
      </c>
      <c r="J2260" t="s">
        <v>96</v>
      </c>
      <c r="K2260" t="s">
        <v>114</v>
      </c>
      <c r="L2260" t="s">
        <v>98</v>
      </c>
      <c r="M2260" t="s">
        <v>6832</v>
      </c>
      <c r="N2260" t="s">
        <v>98</v>
      </c>
      <c r="O2260" t="b">
        <v>0</v>
      </c>
      <c r="P2260">
        <v>2021</v>
      </c>
      <c r="Q2260" t="s">
        <v>10184</v>
      </c>
      <c r="R2260">
        <v>8</v>
      </c>
      <c r="S2260" t="s">
        <v>10167</v>
      </c>
      <c r="T2260">
        <v>10</v>
      </c>
    </row>
    <row r="2261" spans="1:20">
      <c r="A2261" s="20">
        <v>2259</v>
      </c>
      <c r="B2261" t="s">
        <v>6833</v>
      </c>
      <c r="C2261" t="s">
        <v>44</v>
      </c>
      <c r="D2261" t="s">
        <v>375</v>
      </c>
      <c r="E2261" t="s">
        <v>376</v>
      </c>
      <c r="F2261" t="s">
        <v>4108</v>
      </c>
      <c r="G2261" t="s">
        <v>6834</v>
      </c>
      <c r="H2261" t="s">
        <v>11747</v>
      </c>
      <c r="I2261" s="14">
        <v>44447.450358796297</v>
      </c>
      <c r="J2261" t="s">
        <v>96</v>
      </c>
      <c r="K2261" t="s">
        <v>114</v>
      </c>
      <c r="L2261" t="s">
        <v>98</v>
      </c>
      <c r="M2261" t="s">
        <v>5617</v>
      </c>
      <c r="N2261" t="s">
        <v>98</v>
      </c>
      <c r="O2261" t="b">
        <v>0</v>
      </c>
      <c r="P2261">
        <v>2021</v>
      </c>
      <c r="Q2261" t="s">
        <v>10184</v>
      </c>
      <c r="R2261">
        <v>8</v>
      </c>
      <c r="S2261" t="s">
        <v>10167</v>
      </c>
      <c r="T2261">
        <v>10</v>
      </c>
    </row>
    <row r="2262" spans="1:20">
      <c r="A2262" s="20">
        <v>2260</v>
      </c>
      <c r="B2262" t="s">
        <v>6835</v>
      </c>
      <c r="C2262" t="s">
        <v>35</v>
      </c>
      <c r="D2262" t="s">
        <v>124</v>
      </c>
      <c r="E2262" t="s">
        <v>125</v>
      </c>
      <c r="F2262" t="s">
        <v>5467</v>
      </c>
      <c r="G2262" t="s">
        <v>534</v>
      </c>
      <c r="H2262" t="s">
        <v>10286</v>
      </c>
      <c r="I2262" s="14">
        <v>44447.486377314817</v>
      </c>
      <c r="J2262" t="s">
        <v>96</v>
      </c>
      <c r="K2262" t="s">
        <v>97</v>
      </c>
      <c r="L2262" t="s">
        <v>109</v>
      </c>
      <c r="M2262" t="s">
        <v>213</v>
      </c>
      <c r="N2262" t="s">
        <v>109</v>
      </c>
      <c r="O2262" t="b">
        <v>0</v>
      </c>
      <c r="P2262">
        <v>2021</v>
      </c>
      <c r="Q2262" t="s">
        <v>10184</v>
      </c>
      <c r="R2262">
        <v>8</v>
      </c>
      <c r="S2262" t="s">
        <v>10167</v>
      </c>
      <c r="T2262">
        <v>11</v>
      </c>
    </row>
    <row r="2263" spans="1:20">
      <c r="A2263" s="20">
        <v>2261</v>
      </c>
      <c r="B2263" t="s">
        <v>6836</v>
      </c>
      <c r="C2263" t="s">
        <v>35</v>
      </c>
      <c r="D2263" t="s">
        <v>342</v>
      </c>
      <c r="E2263" t="s">
        <v>434</v>
      </c>
      <c r="F2263" t="s">
        <v>177</v>
      </c>
      <c r="G2263" t="s">
        <v>6837</v>
      </c>
      <c r="H2263" t="s">
        <v>11748</v>
      </c>
      <c r="I2263" s="14">
        <v>44447.495844907397</v>
      </c>
      <c r="J2263" t="s">
        <v>96</v>
      </c>
      <c r="K2263" t="s">
        <v>114</v>
      </c>
      <c r="L2263" t="s">
        <v>109</v>
      </c>
      <c r="M2263" t="s">
        <v>6838</v>
      </c>
      <c r="N2263" t="s">
        <v>109</v>
      </c>
      <c r="O2263" t="b">
        <v>0</v>
      </c>
      <c r="P2263">
        <v>2021</v>
      </c>
      <c r="Q2263" t="s">
        <v>10184</v>
      </c>
      <c r="R2263">
        <v>8</v>
      </c>
      <c r="S2263" t="s">
        <v>10167</v>
      </c>
      <c r="T2263">
        <v>11</v>
      </c>
    </row>
    <row r="2264" spans="1:20">
      <c r="A2264" s="20">
        <v>2262</v>
      </c>
      <c r="B2264" t="s">
        <v>6839</v>
      </c>
      <c r="C2264" t="s">
        <v>44</v>
      </c>
      <c r="D2264" t="s">
        <v>507</v>
      </c>
      <c r="E2264" t="s">
        <v>508</v>
      </c>
      <c r="F2264" t="s">
        <v>6840</v>
      </c>
      <c r="G2264" t="s">
        <v>5766</v>
      </c>
      <c r="H2264" t="s">
        <v>11492</v>
      </c>
      <c r="I2264" s="14">
        <v>44447.49145833333</v>
      </c>
      <c r="J2264" t="s">
        <v>96</v>
      </c>
      <c r="K2264" t="s">
        <v>114</v>
      </c>
      <c r="L2264" t="s">
        <v>98</v>
      </c>
      <c r="M2264" t="s">
        <v>5767</v>
      </c>
      <c r="N2264" t="s">
        <v>98</v>
      </c>
      <c r="O2264" t="b">
        <v>0</v>
      </c>
      <c r="P2264">
        <v>2021</v>
      </c>
      <c r="Q2264" t="s">
        <v>10184</v>
      </c>
      <c r="R2264">
        <v>8</v>
      </c>
      <c r="S2264" t="s">
        <v>10167</v>
      </c>
      <c r="T2264">
        <v>11</v>
      </c>
    </row>
    <row r="2265" spans="1:20">
      <c r="A2265" s="20">
        <v>2263</v>
      </c>
      <c r="B2265" t="s">
        <v>6841</v>
      </c>
      <c r="C2265" t="s">
        <v>44</v>
      </c>
      <c r="D2265" t="s">
        <v>375</v>
      </c>
      <c r="E2265" t="s">
        <v>376</v>
      </c>
      <c r="F2265" t="s">
        <v>4829</v>
      </c>
      <c r="G2265" t="s">
        <v>6842</v>
      </c>
      <c r="H2265" t="s">
        <v>11749</v>
      </c>
      <c r="I2265" s="14">
        <v>44447.5003125</v>
      </c>
      <c r="J2265" t="s">
        <v>96</v>
      </c>
      <c r="K2265" t="s">
        <v>114</v>
      </c>
      <c r="L2265" t="s">
        <v>98</v>
      </c>
      <c r="M2265" t="s">
        <v>6843</v>
      </c>
      <c r="N2265" t="s">
        <v>98</v>
      </c>
      <c r="O2265" t="b">
        <v>0</v>
      </c>
      <c r="P2265">
        <v>2021</v>
      </c>
      <c r="Q2265" t="s">
        <v>10184</v>
      </c>
      <c r="R2265">
        <v>8</v>
      </c>
      <c r="S2265" t="s">
        <v>10167</v>
      </c>
      <c r="T2265">
        <v>12</v>
      </c>
    </row>
    <row r="2266" spans="1:20">
      <c r="A2266" s="20">
        <v>2264</v>
      </c>
      <c r="B2266" t="s">
        <v>6844</v>
      </c>
      <c r="C2266" t="s">
        <v>35</v>
      </c>
      <c r="D2266" t="s">
        <v>124</v>
      </c>
      <c r="E2266" t="s">
        <v>125</v>
      </c>
      <c r="F2266" t="s">
        <v>5467</v>
      </c>
      <c r="G2266" t="s">
        <v>6845</v>
      </c>
      <c r="H2266" t="s">
        <v>11750</v>
      </c>
      <c r="I2266" s="14">
        <v>44447.510891203703</v>
      </c>
      <c r="J2266" t="s">
        <v>96</v>
      </c>
      <c r="K2266" t="s">
        <v>114</v>
      </c>
      <c r="L2266" t="s">
        <v>109</v>
      </c>
      <c r="M2266" t="s">
        <v>213</v>
      </c>
      <c r="N2266" t="s">
        <v>109</v>
      </c>
      <c r="O2266" t="b">
        <v>0</v>
      </c>
      <c r="P2266">
        <v>2021</v>
      </c>
      <c r="Q2266" t="s">
        <v>10184</v>
      </c>
      <c r="R2266">
        <v>8</v>
      </c>
      <c r="S2266" t="s">
        <v>10167</v>
      </c>
      <c r="T2266">
        <v>12</v>
      </c>
    </row>
    <row r="2267" spans="1:20">
      <c r="A2267" s="20">
        <v>2265</v>
      </c>
      <c r="B2267" t="s">
        <v>6846</v>
      </c>
      <c r="C2267" t="s">
        <v>44</v>
      </c>
      <c r="D2267" t="s">
        <v>375</v>
      </c>
      <c r="E2267" t="s">
        <v>376</v>
      </c>
      <c r="F2267" t="s">
        <v>1119</v>
      </c>
      <c r="G2267" t="s">
        <v>2249</v>
      </c>
      <c r="H2267" t="s">
        <v>10700</v>
      </c>
      <c r="I2267" s="14">
        <v>44447.522604166668</v>
      </c>
      <c r="J2267" t="s">
        <v>96</v>
      </c>
      <c r="K2267" t="s">
        <v>114</v>
      </c>
      <c r="L2267" t="s">
        <v>98</v>
      </c>
      <c r="M2267" t="s">
        <v>6847</v>
      </c>
      <c r="N2267" t="s">
        <v>98</v>
      </c>
      <c r="O2267" t="b">
        <v>0</v>
      </c>
      <c r="P2267">
        <v>2021</v>
      </c>
      <c r="Q2267" t="s">
        <v>10184</v>
      </c>
      <c r="R2267">
        <v>8</v>
      </c>
      <c r="S2267" t="s">
        <v>10167</v>
      </c>
      <c r="T2267">
        <v>12</v>
      </c>
    </row>
    <row r="2268" spans="1:20">
      <c r="A2268" s="20">
        <v>2266</v>
      </c>
      <c r="B2268" t="s">
        <v>6848</v>
      </c>
      <c r="C2268" t="s">
        <v>42</v>
      </c>
      <c r="D2268" t="s">
        <v>215</v>
      </c>
      <c r="E2268" t="s">
        <v>216</v>
      </c>
      <c r="F2268" t="s">
        <v>2401</v>
      </c>
      <c r="G2268" t="s">
        <v>6849</v>
      </c>
      <c r="H2268" t="s">
        <v>11751</v>
      </c>
      <c r="I2268" s="14">
        <v>44447.535671296297</v>
      </c>
      <c r="J2268" t="s">
        <v>96</v>
      </c>
      <c r="K2268" t="s">
        <v>97</v>
      </c>
      <c r="L2268" t="s">
        <v>98</v>
      </c>
      <c r="M2268" t="s">
        <v>6850</v>
      </c>
      <c r="N2268" t="s">
        <v>98</v>
      </c>
      <c r="O2268" t="b">
        <v>0</v>
      </c>
      <c r="P2268">
        <v>2021</v>
      </c>
      <c r="Q2268" t="s">
        <v>10184</v>
      </c>
      <c r="R2268">
        <v>8</v>
      </c>
      <c r="S2268" t="s">
        <v>10167</v>
      </c>
      <c r="T2268">
        <v>12</v>
      </c>
    </row>
    <row r="2269" spans="1:20">
      <c r="A2269" s="20">
        <v>2267</v>
      </c>
      <c r="B2269" t="s">
        <v>6851</v>
      </c>
      <c r="C2269" t="s">
        <v>28</v>
      </c>
      <c r="D2269" t="s">
        <v>28</v>
      </c>
      <c r="E2269" t="s">
        <v>111</v>
      </c>
      <c r="F2269" t="s">
        <v>1865</v>
      </c>
      <c r="G2269" t="s">
        <v>6852</v>
      </c>
      <c r="H2269" t="s">
        <v>11752</v>
      </c>
      <c r="I2269" s="14">
        <v>44447.603090277778</v>
      </c>
      <c r="J2269" t="s">
        <v>96</v>
      </c>
      <c r="K2269" t="s">
        <v>97</v>
      </c>
      <c r="L2269" t="s">
        <v>98</v>
      </c>
      <c r="M2269" t="s">
        <v>6853</v>
      </c>
      <c r="N2269" t="s">
        <v>98</v>
      </c>
      <c r="O2269" t="b">
        <v>0</v>
      </c>
      <c r="P2269">
        <v>2021</v>
      </c>
      <c r="Q2269" t="s">
        <v>10184</v>
      </c>
      <c r="R2269">
        <v>8</v>
      </c>
      <c r="S2269" t="s">
        <v>10167</v>
      </c>
      <c r="T2269">
        <v>14</v>
      </c>
    </row>
    <row r="2270" spans="1:20">
      <c r="A2270" s="20">
        <v>2268</v>
      </c>
      <c r="B2270" t="s">
        <v>6854</v>
      </c>
      <c r="C2270" t="s">
        <v>28</v>
      </c>
      <c r="D2270" t="s">
        <v>28</v>
      </c>
      <c r="E2270" t="s">
        <v>111</v>
      </c>
      <c r="F2270" t="s">
        <v>314</v>
      </c>
      <c r="G2270" t="s">
        <v>6855</v>
      </c>
      <c r="H2270" t="s">
        <v>11753</v>
      </c>
      <c r="I2270" s="14">
        <v>44447.708043981482</v>
      </c>
      <c r="J2270" t="s">
        <v>96</v>
      </c>
      <c r="K2270" t="s">
        <v>97</v>
      </c>
      <c r="L2270" t="s">
        <v>98</v>
      </c>
      <c r="M2270" t="s">
        <v>6856</v>
      </c>
      <c r="N2270" t="s">
        <v>98</v>
      </c>
      <c r="O2270" t="b">
        <v>0</v>
      </c>
      <c r="P2270">
        <v>2021</v>
      </c>
      <c r="Q2270" t="s">
        <v>10184</v>
      </c>
      <c r="R2270">
        <v>8</v>
      </c>
      <c r="S2270" t="s">
        <v>10167</v>
      </c>
      <c r="T2270">
        <v>16</v>
      </c>
    </row>
    <row r="2271" spans="1:20">
      <c r="A2271" s="20">
        <v>2269</v>
      </c>
      <c r="B2271" t="s">
        <v>6857</v>
      </c>
      <c r="C2271" t="s">
        <v>42</v>
      </c>
      <c r="D2271" t="s">
        <v>215</v>
      </c>
      <c r="E2271" t="s">
        <v>216</v>
      </c>
      <c r="F2271" t="s">
        <v>3464</v>
      </c>
      <c r="G2271" t="s">
        <v>335</v>
      </c>
      <c r="H2271" t="s">
        <v>10242</v>
      </c>
      <c r="I2271" s="14">
        <v>44447.735451388893</v>
      </c>
      <c r="J2271" t="s">
        <v>96</v>
      </c>
      <c r="K2271" t="s">
        <v>114</v>
      </c>
      <c r="L2271" t="s">
        <v>98</v>
      </c>
      <c r="M2271" t="s">
        <v>6858</v>
      </c>
      <c r="N2271" t="s">
        <v>98</v>
      </c>
      <c r="O2271" t="b">
        <v>0</v>
      </c>
      <c r="P2271">
        <v>2021</v>
      </c>
      <c r="Q2271" t="s">
        <v>10184</v>
      </c>
      <c r="R2271">
        <v>8</v>
      </c>
      <c r="S2271" t="s">
        <v>10167</v>
      </c>
      <c r="T2271">
        <v>17</v>
      </c>
    </row>
    <row r="2272" spans="1:20">
      <c r="A2272" s="20">
        <v>2270</v>
      </c>
      <c r="B2272" t="s">
        <v>6859</v>
      </c>
      <c r="C2272" t="s">
        <v>35</v>
      </c>
      <c r="D2272" t="s">
        <v>342</v>
      </c>
      <c r="E2272" t="s">
        <v>434</v>
      </c>
      <c r="F2272" t="s">
        <v>770</v>
      </c>
      <c r="G2272" t="s">
        <v>6860</v>
      </c>
      <c r="H2272" t="s">
        <v>11754</v>
      </c>
      <c r="I2272" s="14">
        <v>44447.743171296293</v>
      </c>
      <c r="J2272" t="s">
        <v>96</v>
      </c>
      <c r="K2272" t="s">
        <v>97</v>
      </c>
      <c r="L2272" t="s">
        <v>109</v>
      </c>
      <c r="M2272" t="s">
        <v>6861</v>
      </c>
      <c r="N2272" t="s">
        <v>109</v>
      </c>
      <c r="O2272" t="b">
        <v>0</v>
      </c>
      <c r="P2272">
        <v>2021</v>
      </c>
      <c r="Q2272" t="s">
        <v>10184</v>
      </c>
      <c r="R2272">
        <v>8</v>
      </c>
      <c r="S2272" t="s">
        <v>10167</v>
      </c>
      <c r="T2272">
        <v>17</v>
      </c>
    </row>
    <row r="2273" spans="1:20">
      <c r="A2273" s="20">
        <v>2271</v>
      </c>
      <c r="B2273" t="s">
        <v>6862</v>
      </c>
      <c r="C2273" t="s">
        <v>42</v>
      </c>
      <c r="D2273" t="s">
        <v>215</v>
      </c>
      <c r="E2273" t="s">
        <v>216</v>
      </c>
      <c r="F2273" t="s">
        <v>6114</v>
      </c>
      <c r="G2273" t="s">
        <v>3657</v>
      </c>
      <c r="H2273" t="s">
        <v>11020</v>
      </c>
      <c r="I2273" s="14">
        <v>44447.753159722219</v>
      </c>
      <c r="J2273" t="s">
        <v>96</v>
      </c>
      <c r="K2273" t="s">
        <v>114</v>
      </c>
      <c r="L2273" t="s">
        <v>98</v>
      </c>
      <c r="M2273" t="s">
        <v>4024</v>
      </c>
      <c r="N2273" t="s">
        <v>98</v>
      </c>
      <c r="O2273" t="b">
        <v>0</v>
      </c>
      <c r="P2273">
        <v>2021</v>
      </c>
      <c r="Q2273" t="s">
        <v>10184</v>
      </c>
      <c r="R2273">
        <v>8</v>
      </c>
      <c r="S2273" t="s">
        <v>10167</v>
      </c>
      <c r="T2273">
        <v>18</v>
      </c>
    </row>
    <row r="2274" spans="1:20">
      <c r="A2274" s="20">
        <v>2272</v>
      </c>
      <c r="B2274" t="s">
        <v>6863</v>
      </c>
      <c r="C2274" t="s">
        <v>42</v>
      </c>
      <c r="D2274" t="s">
        <v>215</v>
      </c>
      <c r="E2274" t="s">
        <v>216</v>
      </c>
      <c r="F2274" t="s">
        <v>4937</v>
      </c>
      <c r="G2274" t="s">
        <v>1284</v>
      </c>
      <c r="H2274" t="s">
        <v>10472</v>
      </c>
      <c r="I2274" s="14">
        <v>44447.762650462973</v>
      </c>
      <c r="J2274" t="s">
        <v>96</v>
      </c>
      <c r="K2274" t="s">
        <v>114</v>
      </c>
      <c r="L2274" t="s">
        <v>98</v>
      </c>
      <c r="M2274" t="s">
        <v>4024</v>
      </c>
      <c r="N2274" t="s">
        <v>98</v>
      </c>
      <c r="O2274" t="b">
        <v>0</v>
      </c>
      <c r="P2274">
        <v>2021</v>
      </c>
      <c r="Q2274" t="s">
        <v>10184</v>
      </c>
      <c r="R2274">
        <v>8</v>
      </c>
      <c r="S2274" t="s">
        <v>10167</v>
      </c>
      <c r="T2274">
        <v>18</v>
      </c>
    </row>
    <row r="2275" spans="1:20">
      <c r="A2275" s="20">
        <v>2273</v>
      </c>
      <c r="B2275" t="s">
        <v>6864</v>
      </c>
      <c r="C2275" t="s">
        <v>42</v>
      </c>
      <c r="D2275" t="s">
        <v>215</v>
      </c>
      <c r="E2275" t="s">
        <v>216</v>
      </c>
      <c r="F2275" t="s">
        <v>6156</v>
      </c>
      <c r="G2275" t="s">
        <v>3684</v>
      </c>
      <c r="H2275" t="s">
        <v>11024</v>
      </c>
      <c r="I2275" s="14">
        <v>44447.768217592587</v>
      </c>
      <c r="J2275" t="s">
        <v>96</v>
      </c>
      <c r="K2275" t="s">
        <v>114</v>
      </c>
      <c r="L2275" t="s">
        <v>98</v>
      </c>
      <c r="M2275" t="s">
        <v>5392</v>
      </c>
      <c r="N2275" t="s">
        <v>98</v>
      </c>
      <c r="O2275" t="b">
        <v>0</v>
      </c>
      <c r="P2275">
        <v>2021</v>
      </c>
      <c r="Q2275" t="s">
        <v>10184</v>
      </c>
      <c r="R2275">
        <v>8</v>
      </c>
      <c r="S2275" t="s">
        <v>10167</v>
      </c>
      <c r="T2275">
        <v>18</v>
      </c>
    </row>
    <row r="2276" spans="1:20">
      <c r="A2276" s="20">
        <v>2274</v>
      </c>
      <c r="B2276" t="s">
        <v>6865</v>
      </c>
      <c r="C2276" t="s">
        <v>42</v>
      </c>
      <c r="D2276" t="s">
        <v>92</v>
      </c>
      <c r="E2276" t="s">
        <v>93</v>
      </c>
      <c r="F2276" t="s">
        <v>387</v>
      </c>
      <c r="G2276" t="s">
        <v>3085</v>
      </c>
      <c r="H2276" t="s">
        <v>10896</v>
      </c>
      <c r="I2276" s="14">
        <v>44447.813032407408</v>
      </c>
      <c r="J2276" t="s">
        <v>96</v>
      </c>
      <c r="K2276" t="s">
        <v>97</v>
      </c>
      <c r="L2276" t="s">
        <v>98</v>
      </c>
      <c r="M2276" t="s">
        <v>6866</v>
      </c>
      <c r="N2276" t="s">
        <v>98</v>
      </c>
      <c r="O2276" t="b">
        <v>0</v>
      </c>
      <c r="P2276">
        <v>2021</v>
      </c>
      <c r="Q2276" t="s">
        <v>10184</v>
      </c>
      <c r="R2276">
        <v>8</v>
      </c>
      <c r="S2276" t="s">
        <v>10167</v>
      </c>
      <c r="T2276">
        <v>19</v>
      </c>
    </row>
    <row r="2277" spans="1:20">
      <c r="A2277" s="20">
        <v>2275</v>
      </c>
      <c r="B2277" t="s">
        <v>6867</v>
      </c>
      <c r="C2277" t="s">
        <v>42</v>
      </c>
      <c r="D2277" t="s">
        <v>215</v>
      </c>
      <c r="E2277" t="s">
        <v>216</v>
      </c>
      <c r="F2277" t="s">
        <v>4471</v>
      </c>
      <c r="G2277" t="s">
        <v>6080</v>
      </c>
      <c r="H2277" t="s">
        <v>11565</v>
      </c>
      <c r="I2277" s="14">
        <v>44447.851238425923</v>
      </c>
      <c r="J2277" t="s">
        <v>96</v>
      </c>
      <c r="K2277" t="s">
        <v>97</v>
      </c>
      <c r="L2277" t="s">
        <v>98</v>
      </c>
      <c r="M2277" t="s">
        <v>6868</v>
      </c>
      <c r="N2277" t="s">
        <v>98</v>
      </c>
      <c r="O2277" t="b">
        <v>0</v>
      </c>
      <c r="P2277">
        <v>2021</v>
      </c>
      <c r="Q2277" t="s">
        <v>10184</v>
      </c>
      <c r="R2277">
        <v>8</v>
      </c>
      <c r="S2277" t="s">
        <v>10167</v>
      </c>
      <c r="T2277">
        <v>20</v>
      </c>
    </row>
    <row r="2278" spans="1:20">
      <c r="A2278" s="20">
        <v>2276</v>
      </c>
      <c r="B2278" t="s">
        <v>6869</v>
      </c>
      <c r="C2278" t="s">
        <v>35</v>
      </c>
      <c r="D2278" t="s">
        <v>1908</v>
      </c>
      <c r="E2278" t="s">
        <v>5419</v>
      </c>
      <c r="F2278" t="s">
        <v>380</v>
      </c>
      <c r="G2278" t="s">
        <v>6870</v>
      </c>
      <c r="H2278" t="s">
        <v>11755</v>
      </c>
      <c r="I2278" s="14">
        <v>44447.85429398148</v>
      </c>
      <c r="J2278" t="s">
        <v>96</v>
      </c>
      <c r="K2278" t="s">
        <v>97</v>
      </c>
      <c r="L2278" t="s">
        <v>109</v>
      </c>
      <c r="M2278" t="s">
        <v>6871</v>
      </c>
      <c r="N2278" t="s">
        <v>109</v>
      </c>
      <c r="O2278" t="b">
        <v>0</v>
      </c>
      <c r="P2278">
        <v>2021</v>
      </c>
      <c r="Q2278" t="s">
        <v>10184</v>
      </c>
      <c r="R2278">
        <v>8</v>
      </c>
      <c r="S2278" t="s">
        <v>10167</v>
      </c>
      <c r="T2278">
        <v>20</v>
      </c>
    </row>
    <row r="2279" spans="1:20">
      <c r="A2279" s="20">
        <v>2277</v>
      </c>
      <c r="B2279" t="s">
        <v>6872</v>
      </c>
      <c r="C2279" t="s">
        <v>42</v>
      </c>
      <c r="D2279" t="s">
        <v>215</v>
      </c>
      <c r="E2279" t="s">
        <v>216</v>
      </c>
      <c r="F2279" t="s">
        <v>6156</v>
      </c>
      <c r="G2279" t="s">
        <v>6873</v>
      </c>
      <c r="H2279" t="s">
        <v>11756</v>
      </c>
      <c r="I2279" s="14">
        <v>44447.870370370372</v>
      </c>
      <c r="J2279" t="s">
        <v>96</v>
      </c>
      <c r="K2279" t="s">
        <v>97</v>
      </c>
      <c r="L2279" t="s">
        <v>98</v>
      </c>
      <c r="M2279" t="s">
        <v>6874</v>
      </c>
      <c r="N2279" t="s">
        <v>98</v>
      </c>
      <c r="O2279" t="b">
        <v>0</v>
      </c>
      <c r="P2279">
        <v>2021</v>
      </c>
      <c r="Q2279" t="s">
        <v>10184</v>
      </c>
      <c r="R2279">
        <v>8</v>
      </c>
      <c r="S2279" t="s">
        <v>10167</v>
      </c>
      <c r="T2279">
        <v>20</v>
      </c>
    </row>
    <row r="2280" spans="1:20">
      <c r="A2280" s="20">
        <v>2278</v>
      </c>
      <c r="B2280" t="s">
        <v>6875</v>
      </c>
      <c r="C2280" t="s">
        <v>35</v>
      </c>
      <c r="D2280" t="s">
        <v>342</v>
      </c>
      <c r="E2280" t="s">
        <v>434</v>
      </c>
      <c r="F2280" t="s">
        <v>398</v>
      </c>
      <c r="G2280" t="s">
        <v>6876</v>
      </c>
      <c r="H2280" t="s">
        <v>11757</v>
      </c>
      <c r="I2280" s="14">
        <v>44448.379814814813</v>
      </c>
      <c r="J2280" t="s">
        <v>96</v>
      </c>
      <c r="K2280" t="s">
        <v>97</v>
      </c>
      <c r="L2280" t="s">
        <v>109</v>
      </c>
      <c r="M2280" t="s">
        <v>6861</v>
      </c>
      <c r="N2280" t="s">
        <v>109</v>
      </c>
      <c r="O2280" t="b">
        <v>0</v>
      </c>
      <c r="P2280">
        <v>2021</v>
      </c>
      <c r="Q2280" t="s">
        <v>10184</v>
      </c>
      <c r="R2280">
        <v>9</v>
      </c>
      <c r="S2280" t="s">
        <v>10168</v>
      </c>
      <c r="T2280">
        <v>9</v>
      </c>
    </row>
    <row r="2281" spans="1:20">
      <c r="A2281" s="20">
        <v>2279</v>
      </c>
      <c r="B2281" t="s">
        <v>6877</v>
      </c>
      <c r="C2281" t="s">
        <v>35</v>
      </c>
      <c r="D2281" t="s">
        <v>180</v>
      </c>
      <c r="E2281" t="s">
        <v>181</v>
      </c>
      <c r="F2281" t="s">
        <v>3567</v>
      </c>
      <c r="G2281" t="s">
        <v>6878</v>
      </c>
      <c r="H2281" t="s">
        <v>11758</v>
      </c>
      <c r="I2281" s="14">
        <v>44448.468414351853</v>
      </c>
      <c r="J2281" t="s">
        <v>96</v>
      </c>
      <c r="K2281" t="s">
        <v>114</v>
      </c>
      <c r="L2281" t="s">
        <v>109</v>
      </c>
      <c r="M2281" t="s">
        <v>6879</v>
      </c>
      <c r="N2281" t="s">
        <v>109</v>
      </c>
      <c r="O2281" t="b">
        <v>0</v>
      </c>
      <c r="P2281">
        <v>2021</v>
      </c>
      <c r="Q2281" t="s">
        <v>10184</v>
      </c>
      <c r="R2281">
        <v>9</v>
      </c>
      <c r="S2281" t="s">
        <v>10168</v>
      </c>
      <c r="T2281">
        <v>11</v>
      </c>
    </row>
    <row r="2282" spans="1:20">
      <c r="A2282" s="20">
        <v>2280</v>
      </c>
      <c r="B2282" t="s">
        <v>6880</v>
      </c>
      <c r="C2282" t="s">
        <v>35</v>
      </c>
      <c r="D2282" t="s">
        <v>180</v>
      </c>
      <c r="E2282" t="s">
        <v>181</v>
      </c>
      <c r="F2282" t="s">
        <v>804</v>
      </c>
      <c r="G2282" t="s">
        <v>6881</v>
      </c>
      <c r="H2282" t="s">
        <v>11759</v>
      </c>
      <c r="I2282" s="14">
        <v>44448.49015046296</v>
      </c>
      <c r="J2282" t="s">
        <v>96</v>
      </c>
      <c r="K2282" t="s">
        <v>97</v>
      </c>
      <c r="L2282" t="s">
        <v>109</v>
      </c>
      <c r="M2282" t="s">
        <v>6882</v>
      </c>
      <c r="N2282" t="s">
        <v>109</v>
      </c>
      <c r="O2282" t="b">
        <v>0</v>
      </c>
      <c r="P2282">
        <v>2021</v>
      </c>
      <c r="Q2282" t="s">
        <v>10184</v>
      </c>
      <c r="R2282">
        <v>9</v>
      </c>
      <c r="S2282" t="s">
        <v>10168</v>
      </c>
      <c r="T2282">
        <v>11</v>
      </c>
    </row>
    <row r="2283" spans="1:20">
      <c r="A2283" s="20">
        <v>2281</v>
      </c>
      <c r="B2283" t="s">
        <v>6883</v>
      </c>
      <c r="C2283" t="s">
        <v>44</v>
      </c>
      <c r="D2283" t="s">
        <v>738</v>
      </c>
      <c r="E2283" t="s">
        <v>739</v>
      </c>
      <c r="F2283" t="s">
        <v>6581</v>
      </c>
      <c r="G2283" t="s">
        <v>6884</v>
      </c>
      <c r="H2283" t="s">
        <v>11760</v>
      </c>
      <c r="I2283" s="14">
        <v>44448.505347222221</v>
      </c>
      <c r="J2283" t="s">
        <v>96</v>
      </c>
      <c r="K2283" t="s">
        <v>114</v>
      </c>
      <c r="L2283" t="s">
        <v>98</v>
      </c>
      <c r="M2283" t="s">
        <v>6885</v>
      </c>
      <c r="N2283" t="s">
        <v>98</v>
      </c>
      <c r="O2283" t="b">
        <v>0</v>
      </c>
      <c r="P2283">
        <v>2021</v>
      </c>
      <c r="Q2283" t="s">
        <v>10184</v>
      </c>
      <c r="R2283">
        <v>9</v>
      </c>
      <c r="S2283" t="s">
        <v>10168</v>
      </c>
      <c r="T2283">
        <v>12</v>
      </c>
    </row>
    <row r="2284" spans="1:20">
      <c r="A2284" s="20">
        <v>2282</v>
      </c>
      <c r="B2284" t="s">
        <v>6886</v>
      </c>
      <c r="C2284" t="s">
        <v>35</v>
      </c>
      <c r="D2284" t="s">
        <v>1135</v>
      </c>
      <c r="E2284" t="s">
        <v>2843</v>
      </c>
      <c r="F2284" t="s">
        <v>112</v>
      </c>
      <c r="G2284" t="s">
        <v>6887</v>
      </c>
      <c r="H2284" t="s">
        <v>11761</v>
      </c>
      <c r="I2284" s="14">
        <v>44448.508125</v>
      </c>
      <c r="J2284" t="s">
        <v>96</v>
      </c>
      <c r="K2284" t="s">
        <v>97</v>
      </c>
      <c r="L2284" t="s">
        <v>109</v>
      </c>
      <c r="M2284" t="s">
        <v>6888</v>
      </c>
      <c r="N2284" t="s">
        <v>109</v>
      </c>
      <c r="O2284" t="b">
        <v>0</v>
      </c>
      <c r="P2284">
        <v>2021</v>
      </c>
      <c r="Q2284" t="s">
        <v>10184</v>
      </c>
      <c r="R2284">
        <v>9</v>
      </c>
      <c r="S2284" t="s">
        <v>10168</v>
      </c>
      <c r="T2284">
        <v>12</v>
      </c>
    </row>
    <row r="2285" spans="1:20">
      <c r="A2285" s="20">
        <v>2283</v>
      </c>
      <c r="B2285" t="s">
        <v>6889</v>
      </c>
      <c r="C2285" t="s">
        <v>42</v>
      </c>
      <c r="D2285" t="s">
        <v>215</v>
      </c>
      <c r="E2285" t="s">
        <v>216</v>
      </c>
      <c r="F2285" t="s">
        <v>5455</v>
      </c>
      <c r="G2285" t="s">
        <v>6890</v>
      </c>
      <c r="H2285" t="s">
        <v>11762</v>
      </c>
      <c r="I2285" s="14">
        <v>44448.546215277784</v>
      </c>
      <c r="J2285" t="s">
        <v>96</v>
      </c>
      <c r="K2285" t="s">
        <v>97</v>
      </c>
      <c r="L2285" t="s">
        <v>98</v>
      </c>
      <c r="M2285" t="s">
        <v>6891</v>
      </c>
      <c r="N2285" t="s">
        <v>98</v>
      </c>
      <c r="O2285" t="b">
        <v>0</v>
      </c>
      <c r="P2285">
        <v>2021</v>
      </c>
      <c r="Q2285" t="s">
        <v>10184</v>
      </c>
      <c r="R2285">
        <v>9</v>
      </c>
      <c r="S2285" t="s">
        <v>10168</v>
      </c>
      <c r="T2285">
        <v>13</v>
      </c>
    </row>
    <row r="2286" spans="1:20">
      <c r="A2286" s="20">
        <v>2284</v>
      </c>
      <c r="B2286" t="s">
        <v>6892</v>
      </c>
      <c r="C2286" t="s">
        <v>42</v>
      </c>
      <c r="D2286" t="s">
        <v>215</v>
      </c>
      <c r="E2286" t="s">
        <v>216</v>
      </c>
      <c r="F2286" t="s">
        <v>4864</v>
      </c>
      <c r="G2286" t="s">
        <v>1284</v>
      </c>
      <c r="H2286" t="s">
        <v>10472</v>
      </c>
      <c r="I2286" s="14">
        <v>44448.582372685189</v>
      </c>
      <c r="J2286" t="s">
        <v>96</v>
      </c>
      <c r="K2286" t="s">
        <v>114</v>
      </c>
      <c r="L2286" t="s">
        <v>98</v>
      </c>
      <c r="M2286" t="s">
        <v>4024</v>
      </c>
      <c r="N2286" t="s">
        <v>98</v>
      </c>
      <c r="O2286" t="b">
        <v>0</v>
      </c>
      <c r="P2286">
        <v>2021</v>
      </c>
      <c r="Q2286" t="s">
        <v>10184</v>
      </c>
      <c r="R2286">
        <v>9</v>
      </c>
      <c r="S2286" t="s">
        <v>10168</v>
      </c>
      <c r="T2286">
        <v>13</v>
      </c>
    </row>
    <row r="2287" spans="1:20">
      <c r="A2287" s="20">
        <v>2285</v>
      </c>
      <c r="B2287" t="s">
        <v>6893</v>
      </c>
      <c r="C2287" t="s">
        <v>44</v>
      </c>
      <c r="D2287" t="s">
        <v>375</v>
      </c>
      <c r="E2287" t="s">
        <v>376</v>
      </c>
      <c r="F2287" t="s">
        <v>6894</v>
      </c>
      <c r="G2287" t="s">
        <v>6895</v>
      </c>
      <c r="H2287" t="s">
        <v>11763</v>
      </c>
      <c r="I2287" s="14">
        <v>44448.586608796293</v>
      </c>
      <c r="J2287" t="s">
        <v>96</v>
      </c>
      <c r="K2287" t="s">
        <v>114</v>
      </c>
      <c r="L2287" t="s">
        <v>98</v>
      </c>
      <c r="M2287" t="s">
        <v>5697</v>
      </c>
      <c r="N2287" t="s">
        <v>98</v>
      </c>
      <c r="O2287" t="b">
        <v>0</v>
      </c>
      <c r="P2287">
        <v>2021</v>
      </c>
      <c r="Q2287" t="s">
        <v>10184</v>
      </c>
      <c r="R2287">
        <v>9</v>
      </c>
      <c r="S2287" t="s">
        <v>10168</v>
      </c>
      <c r="T2287">
        <v>14</v>
      </c>
    </row>
    <row r="2288" spans="1:20">
      <c r="A2288" s="20">
        <v>2286</v>
      </c>
      <c r="B2288" t="s">
        <v>6896</v>
      </c>
      <c r="C2288" t="s">
        <v>42</v>
      </c>
      <c r="D2288" t="s">
        <v>92</v>
      </c>
      <c r="E2288" t="s">
        <v>186</v>
      </c>
      <c r="F2288" t="s">
        <v>3315</v>
      </c>
      <c r="G2288" t="s">
        <v>6897</v>
      </c>
      <c r="H2288" t="s">
        <v>11764</v>
      </c>
      <c r="I2288" s="14">
        <v>44448.5934837963</v>
      </c>
      <c r="J2288" t="s">
        <v>96</v>
      </c>
      <c r="K2288" t="s">
        <v>114</v>
      </c>
      <c r="L2288" t="s">
        <v>98</v>
      </c>
      <c r="M2288" t="s">
        <v>6898</v>
      </c>
      <c r="N2288" t="s">
        <v>98</v>
      </c>
      <c r="O2288" t="b">
        <v>0</v>
      </c>
      <c r="P2288">
        <v>2021</v>
      </c>
      <c r="Q2288" t="s">
        <v>10184</v>
      </c>
      <c r="R2288">
        <v>9</v>
      </c>
      <c r="S2288" t="s">
        <v>10168</v>
      </c>
      <c r="T2288">
        <v>14</v>
      </c>
    </row>
    <row r="2289" spans="1:20">
      <c r="A2289" s="20">
        <v>2287</v>
      </c>
      <c r="B2289" t="s">
        <v>6899</v>
      </c>
      <c r="C2289" t="s">
        <v>44</v>
      </c>
      <c r="D2289" t="s">
        <v>375</v>
      </c>
      <c r="E2289" t="s">
        <v>376</v>
      </c>
      <c r="F2289" t="s">
        <v>6900</v>
      </c>
      <c r="G2289" t="s">
        <v>6901</v>
      </c>
      <c r="H2289" t="s">
        <v>11765</v>
      </c>
      <c r="I2289" s="14">
        <v>44448.597141203703</v>
      </c>
      <c r="J2289" t="s">
        <v>96</v>
      </c>
      <c r="K2289" t="s">
        <v>114</v>
      </c>
      <c r="L2289" t="s">
        <v>98</v>
      </c>
      <c r="M2289" t="s">
        <v>6902</v>
      </c>
      <c r="N2289" t="s">
        <v>98</v>
      </c>
      <c r="O2289" t="b">
        <v>0</v>
      </c>
      <c r="P2289">
        <v>2021</v>
      </c>
      <c r="Q2289" t="s">
        <v>10184</v>
      </c>
      <c r="R2289">
        <v>9</v>
      </c>
      <c r="S2289" t="s">
        <v>10168</v>
      </c>
      <c r="T2289">
        <v>14</v>
      </c>
    </row>
    <row r="2290" spans="1:20">
      <c r="A2290" s="20">
        <v>2288</v>
      </c>
      <c r="B2290" t="s">
        <v>6903</v>
      </c>
      <c r="C2290" t="s">
        <v>42</v>
      </c>
      <c r="D2290" t="s">
        <v>215</v>
      </c>
      <c r="E2290" t="s">
        <v>216</v>
      </c>
      <c r="F2290" t="s">
        <v>249</v>
      </c>
      <c r="G2290" t="s">
        <v>6904</v>
      </c>
      <c r="H2290" t="s">
        <v>11766</v>
      </c>
      <c r="I2290" s="14">
        <v>44448.605914351851</v>
      </c>
      <c r="J2290" t="s">
        <v>96</v>
      </c>
      <c r="K2290" t="s">
        <v>97</v>
      </c>
      <c r="L2290" t="s">
        <v>98</v>
      </c>
      <c r="M2290" t="s">
        <v>5392</v>
      </c>
      <c r="N2290" t="s">
        <v>98</v>
      </c>
      <c r="O2290" t="b">
        <v>0</v>
      </c>
      <c r="P2290">
        <v>2021</v>
      </c>
      <c r="Q2290" t="s">
        <v>10184</v>
      </c>
      <c r="R2290">
        <v>9</v>
      </c>
      <c r="S2290" t="s">
        <v>10168</v>
      </c>
      <c r="T2290">
        <v>14</v>
      </c>
    </row>
    <row r="2291" spans="1:20">
      <c r="A2291" s="20">
        <v>2289</v>
      </c>
      <c r="B2291" t="s">
        <v>6905</v>
      </c>
      <c r="C2291" t="s">
        <v>42</v>
      </c>
      <c r="D2291" t="s">
        <v>215</v>
      </c>
      <c r="E2291" t="s">
        <v>216</v>
      </c>
      <c r="F2291" t="s">
        <v>6906</v>
      </c>
      <c r="G2291" t="s">
        <v>6907</v>
      </c>
      <c r="H2291" t="s">
        <v>11767</v>
      </c>
      <c r="I2291" s="14">
        <v>44448.627164351848</v>
      </c>
      <c r="J2291" t="s">
        <v>96</v>
      </c>
      <c r="K2291" t="s">
        <v>114</v>
      </c>
      <c r="L2291" t="s">
        <v>98</v>
      </c>
      <c r="M2291" t="s">
        <v>4024</v>
      </c>
      <c r="N2291" t="s">
        <v>98</v>
      </c>
      <c r="O2291" t="b">
        <v>0</v>
      </c>
      <c r="P2291">
        <v>2021</v>
      </c>
      <c r="Q2291" t="s">
        <v>10184</v>
      </c>
      <c r="R2291">
        <v>9</v>
      </c>
      <c r="S2291" t="s">
        <v>10168</v>
      </c>
      <c r="T2291">
        <v>15</v>
      </c>
    </row>
    <row r="2292" spans="1:20">
      <c r="A2292" s="20">
        <v>2290</v>
      </c>
      <c r="B2292" t="s">
        <v>6908</v>
      </c>
      <c r="C2292" t="s">
        <v>35</v>
      </c>
      <c r="D2292" t="s">
        <v>1908</v>
      </c>
      <c r="E2292" t="s">
        <v>430</v>
      </c>
      <c r="F2292" t="s">
        <v>221</v>
      </c>
      <c r="G2292" t="s">
        <v>6909</v>
      </c>
      <c r="H2292" t="s">
        <v>11768</v>
      </c>
      <c r="I2292" s="14">
        <v>44448.651678240742</v>
      </c>
      <c r="J2292" t="s">
        <v>96</v>
      </c>
      <c r="K2292" t="s">
        <v>97</v>
      </c>
      <c r="L2292" t="s">
        <v>109</v>
      </c>
      <c r="M2292" t="s">
        <v>6910</v>
      </c>
      <c r="N2292" t="s">
        <v>109</v>
      </c>
      <c r="O2292" t="b">
        <v>1</v>
      </c>
      <c r="P2292">
        <v>2021</v>
      </c>
      <c r="Q2292" t="s">
        <v>10184</v>
      </c>
      <c r="R2292">
        <v>9</v>
      </c>
      <c r="S2292" t="s">
        <v>10168</v>
      </c>
      <c r="T2292">
        <v>15</v>
      </c>
    </row>
    <row r="2293" spans="1:20">
      <c r="A2293" s="20">
        <v>2291</v>
      </c>
      <c r="B2293" t="s">
        <v>6911</v>
      </c>
      <c r="C2293" t="s">
        <v>44</v>
      </c>
      <c r="D2293" t="s">
        <v>738</v>
      </c>
      <c r="E2293" t="s">
        <v>739</v>
      </c>
      <c r="F2293" t="s">
        <v>2951</v>
      </c>
      <c r="G2293" t="s">
        <v>6912</v>
      </c>
      <c r="H2293" t="s">
        <v>11769</v>
      </c>
      <c r="I2293" s="14">
        <v>44448.676504629628</v>
      </c>
      <c r="J2293" t="s">
        <v>96</v>
      </c>
      <c r="K2293" t="s">
        <v>114</v>
      </c>
      <c r="L2293" t="s">
        <v>98</v>
      </c>
      <c r="M2293" t="s">
        <v>5392</v>
      </c>
      <c r="N2293" t="s">
        <v>98</v>
      </c>
      <c r="O2293" t="b">
        <v>0</v>
      </c>
      <c r="P2293">
        <v>2021</v>
      </c>
      <c r="Q2293" t="s">
        <v>10184</v>
      </c>
      <c r="R2293">
        <v>9</v>
      </c>
      <c r="S2293" t="s">
        <v>10168</v>
      </c>
      <c r="T2293">
        <v>16</v>
      </c>
    </row>
    <row r="2294" spans="1:20">
      <c r="A2294" s="20">
        <v>2292</v>
      </c>
      <c r="B2294" t="s">
        <v>6913</v>
      </c>
      <c r="C2294" t="s">
        <v>42</v>
      </c>
      <c r="D2294" t="s">
        <v>375</v>
      </c>
      <c r="E2294" t="s">
        <v>376</v>
      </c>
      <c r="F2294" t="s">
        <v>6914</v>
      </c>
      <c r="G2294" t="s">
        <v>6915</v>
      </c>
      <c r="H2294" t="s">
        <v>11770</v>
      </c>
      <c r="I2294" s="14">
        <v>44448.703796296293</v>
      </c>
      <c r="J2294" t="s">
        <v>96</v>
      </c>
      <c r="K2294" t="s">
        <v>97</v>
      </c>
      <c r="L2294" t="s">
        <v>98</v>
      </c>
      <c r="M2294" t="s">
        <v>6916</v>
      </c>
      <c r="N2294" t="s">
        <v>98</v>
      </c>
      <c r="O2294" t="b">
        <v>0</v>
      </c>
      <c r="P2294">
        <v>2021</v>
      </c>
      <c r="Q2294" t="s">
        <v>10184</v>
      </c>
      <c r="R2294">
        <v>9</v>
      </c>
      <c r="S2294" t="s">
        <v>10168</v>
      </c>
      <c r="T2294">
        <v>16</v>
      </c>
    </row>
    <row r="2295" spans="1:20">
      <c r="A2295" s="20">
        <v>2293</v>
      </c>
      <c r="B2295" t="s">
        <v>6917</v>
      </c>
      <c r="C2295" t="s">
        <v>42</v>
      </c>
      <c r="D2295" t="s">
        <v>375</v>
      </c>
      <c r="E2295" t="s">
        <v>376</v>
      </c>
      <c r="F2295" t="s">
        <v>3374</v>
      </c>
      <c r="G2295" t="s">
        <v>6918</v>
      </c>
      <c r="H2295" t="s">
        <v>11771</v>
      </c>
      <c r="I2295" s="14">
        <v>44448.710277777784</v>
      </c>
      <c r="J2295" t="s">
        <v>96</v>
      </c>
      <c r="K2295" t="s">
        <v>97</v>
      </c>
      <c r="L2295" t="s">
        <v>98</v>
      </c>
      <c r="M2295" t="s">
        <v>6919</v>
      </c>
      <c r="N2295" t="s">
        <v>98</v>
      </c>
      <c r="O2295" t="b">
        <v>0</v>
      </c>
      <c r="P2295">
        <v>2021</v>
      </c>
      <c r="Q2295" t="s">
        <v>10184</v>
      </c>
      <c r="R2295">
        <v>9</v>
      </c>
      <c r="S2295" t="s">
        <v>10168</v>
      </c>
      <c r="T2295">
        <v>17</v>
      </c>
    </row>
    <row r="2296" spans="1:20">
      <c r="A2296" s="20">
        <v>2294</v>
      </c>
      <c r="B2296" t="s">
        <v>6920</v>
      </c>
      <c r="C2296" t="s">
        <v>42</v>
      </c>
      <c r="D2296" t="s">
        <v>375</v>
      </c>
      <c r="E2296" t="s">
        <v>376</v>
      </c>
      <c r="F2296" t="s">
        <v>1207</v>
      </c>
      <c r="G2296" t="s">
        <v>4593</v>
      </c>
      <c r="H2296" t="s">
        <v>4593</v>
      </c>
      <c r="I2296" s="14">
        <v>44448.716828703713</v>
      </c>
      <c r="J2296" t="s">
        <v>96</v>
      </c>
      <c r="K2296" t="s">
        <v>97</v>
      </c>
      <c r="L2296" t="s">
        <v>98</v>
      </c>
      <c r="M2296" t="s">
        <v>3828</v>
      </c>
      <c r="N2296" t="s">
        <v>98</v>
      </c>
      <c r="O2296" t="b">
        <v>0</v>
      </c>
      <c r="P2296">
        <v>2021</v>
      </c>
      <c r="Q2296" t="s">
        <v>10184</v>
      </c>
      <c r="R2296">
        <v>9</v>
      </c>
      <c r="S2296" t="s">
        <v>10168</v>
      </c>
      <c r="T2296">
        <v>17</v>
      </c>
    </row>
    <row r="2297" spans="1:20">
      <c r="A2297" s="20">
        <v>2295</v>
      </c>
      <c r="B2297" t="s">
        <v>6921</v>
      </c>
      <c r="C2297" t="s">
        <v>42</v>
      </c>
      <c r="D2297" t="s">
        <v>375</v>
      </c>
      <c r="E2297" t="s">
        <v>376</v>
      </c>
      <c r="F2297" t="s">
        <v>3699</v>
      </c>
      <c r="G2297" t="s">
        <v>6810</v>
      </c>
      <c r="H2297" t="s">
        <v>11741</v>
      </c>
      <c r="I2297" s="14">
        <v>44448.742002314822</v>
      </c>
      <c r="J2297" t="s">
        <v>96</v>
      </c>
      <c r="K2297" t="s">
        <v>97</v>
      </c>
      <c r="L2297" t="s">
        <v>98</v>
      </c>
      <c r="M2297" t="s">
        <v>6922</v>
      </c>
      <c r="N2297" t="s">
        <v>98</v>
      </c>
      <c r="O2297" t="b">
        <v>0</v>
      </c>
      <c r="P2297">
        <v>2021</v>
      </c>
      <c r="Q2297" t="s">
        <v>10184</v>
      </c>
      <c r="R2297">
        <v>9</v>
      </c>
      <c r="S2297" t="s">
        <v>10168</v>
      </c>
      <c r="T2297">
        <v>17</v>
      </c>
    </row>
    <row r="2298" spans="1:20">
      <c r="A2298" s="20">
        <v>2296</v>
      </c>
      <c r="B2298" t="s">
        <v>6923</v>
      </c>
      <c r="C2298" t="s">
        <v>42</v>
      </c>
      <c r="D2298" t="s">
        <v>215</v>
      </c>
      <c r="E2298" t="s">
        <v>216</v>
      </c>
      <c r="F2298" t="s">
        <v>6924</v>
      </c>
      <c r="G2298" t="s">
        <v>4499</v>
      </c>
      <c r="H2298" t="s">
        <v>11194</v>
      </c>
      <c r="I2298" s="14">
        <v>44448.753935185188</v>
      </c>
      <c r="J2298" t="s">
        <v>96</v>
      </c>
      <c r="K2298" t="s">
        <v>97</v>
      </c>
      <c r="L2298" t="s">
        <v>98</v>
      </c>
      <c r="M2298" t="s">
        <v>5392</v>
      </c>
      <c r="N2298" t="s">
        <v>98</v>
      </c>
      <c r="O2298" t="b">
        <v>0</v>
      </c>
      <c r="P2298">
        <v>2021</v>
      </c>
      <c r="Q2298" t="s">
        <v>10184</v>
      </c>
      <c r="R2298">
        <v>9</v>
      </c>
      <c r="S2298" t="s">
        <v>10168</v>
      </c>
      <c r="T2298">
        <v>18</v>
      </c>
    </row>
    <row r="2299" spans="1:20">
      <c r="A2299" s="20">
        <v>2297</v>
      </c>
      <c r="B2299" t="s">
        <v>6925</v>
      </c>
      <c r="C2299" t="s">
        <v>42</v>
      </c>
      <c r="D2299" t="s">
        <v>215</v>
      </c>
      <c r="E2299" t="s">
        <v>216</v>
      </c>
      <c r="F2299" t="s">
        <v>509</v>
      </c>
      <c r="G2299" t="s">
        <v>6080</v>
      </c>
      <c r="H2299" t="s">
        <v>11565</v>
      </c>
      <c r="I2299" s="14">
        <v>44448.774004629631</v>
      </c>
      <c r="J2299" t="s">
        <v>96</v>
      </c>
      <c r="K2299" t="s">
        <v>97</v>
      </c>
      <c r="L2299" t="s">
        <v>98</v>
      </c>
      <c r="M2299" t="s">
        <v>6926</v>
      </c>
      <c r="N2299" t="s">
        <v>98</v>
      </c>
      <c r="O2299" t="b">
        <v>0</v>
      </c>
      <c r="P2299">
        <v>2021</v>
      </c>
      <c r="Q2299" t="s">
        <v>10184</v>
      </c>
      <c r="R2299">
        <v>9</v>
      </c>
      <c r="S2299" t="s">
        <v>10168</v>
      </c>
      <c r="T2299">
        <v>18</v>
      </c>
    </row>
    <row r="2300" spans="1:20">
      <c r="A2300" s="20">
        <v>2298</v>
      </c>
      <c r="B2300" t="s">
        <v>6927</v>
      </c>
      <c r="C2300" t="s">
        <v>42</v>
      </c>
      <c r="D2300" t="s">
        <v>215</v>
      </c>
      <c r="E2300" t="s">
        <v>216</v>
      </c>
      <c r="F2300" t="s">
        <v>4707</v>
      </c>
      <c r="G2300" t="s">
        <v>1092</v>
      </c>
      <c r="H2300" t="s">
        <v>10425</v>
      </c>
      <c r="I2300" s="14">
        <v>44448.78230324074</v>
      </c>
      <c r="J2300" t="s">
        <v>96</v>
      </c>
      <c r="K2300" t="s">
        <v>97</v>
      </c>
      <c r="L2300" t="s">
        <v>98</v>
      </c>
      <c r="M2300" t="s">
        <v>6928</v>
      </c>
      <c r="N2300" t="s">
        <v>98</v>
      </c>
      <c r="O2300" t="b">
        <v>0</v>
      </c>
      <c r="P2300">
        <v>2021</v>
      </c>
      <c r="Q2300" t="s">
        <v>10184</v>
      </c>
      <c r="R2300">
        <v>9</v>
      </c>
      <c r="S2300" t="s">
        <v>10168</v>
      </c>
      <c r="T2300">
        <v>18</v>
      </c>
    </row>
    <row r="2301" spans="1:20">
      <c r="A2301" s="20">
        <v>2299</v>
      </c>
      <c r="B2301" t="s">
        <v>6929</v>
      </c>
      <c r="C2301" t="s">
        <v>42</v>
      </c>
      <c r="D2301" t="s">
        <v>215</v>
      </c>
      <c r="E2301" t="s">
        <v>216</v>
      </c>
      <c r="F2301" t="s">
        <v>5505</v>
      </c>
      <c r="G2301" t="s">
        <v>6080</v>
      </c>
      <c r="H2301" t="s">
        <v>11565</v>
      </c>
      <c r="I2301" s="14">
        <v>44448.793530092589</v>
      </c>
      <c r="J2301" t="s">
        <v>96</v>
      </c>
      <c r="K2301" t="s">
        <v>97</v>
      </c>
      <c r="L2301" t="s">
        <v>98</v>
      </c>
      <c r="M2301" t="s">
        <v>4024</v>
      </c>
      <c r="N2301" t="s">
        <v>98</v>
      </c>
      <c r="O2301" t="b">
        <v>0</v>
      </c>
      <c r="P2301">
        <v>2021</v>
      </c>
      <c r="Q2301" t="s">
        <v>10184</v>
      </c>
      <c r="R2301">
        <v>9</v>
      </c>
      <c r="S2301" t="s">
        <v>10168</v>
      </c>
      <c r="T2301">
        <v>19</v>
      </c>
    </row>
    <row r="2302" spans="1:20">
      <c r="A2302" s="20">
        <v>2300</v>
      </c>
      <c r="B2302" t="s">
        <v>6930</v>
      </c>
      <c r="C2302" t="s">
        <v>42</v>
      </c>
      <c r="D2302" t="s">
        <v>1135</v>
      </c>
      <c r="E2302" t="s">
        <v>1136</v>
      </c>
      <c r="F2302" t="s">
        <v>3699</v>
      </c>
      <c r="G2302" t="s">
        <v>6931</v>
      </c>
      <c r="H2302" t="s">
        <v>11772</v>
      </c>
      <c r="I2302" s="14">
        <v>44448.806701388887</v>
      </c>
      <c r="J2302" t="s">
        <v>96</v>
      </c>
      <c r="K2302" t="s">
        <v>97</v>
      </c>
      <c r="L2302" t="s">
        <v>98</v>
      </c>
      <c r="M2302" t="s">
        <v>6932</v>
      </c>
      <c r="N2302" t="s">
        <v>98</v>
      </c>
      <c r="O2302" t="b">
        <v>0</v>
      </c>
      <c r="P2302">
        <v>2021</v>
      </c>
      <c r="Q2302" t="s">
        <v>10184</v>
      </c>
      <c r="R2302">
        <v>9</v>
      </c>
      <c r="S2302" t="s">
        <v>10168</v>
      </c>
      <c r="T2302">
        <v>19</v>
      </c>
    </row>
    <row r="2303" spans="1:20">
      <c r="A2303" s="20">
        <v>2301</v>
      </c>
      <c r="B2303" t="s">
        <v>6933</v>
      </c>
      <c r="C2303" t="s">
        <v>35</v>
      </c>
      <c r="D2303" t="s">
        <v>342</v>
      </c>
      <c r="E2303" t="s">
        <v>434</v>
      </c>
      <c r="F2303" t="s">
        <v>601</v>
      </c>
      <c r="G2303" t="s">
        <v>6934</v>
      </c>
      <c r="H2303" t="s">
        <v>11773</v>
      </c>
      <c r="I2303" s="14">
        <v>44448.81150462963</v>
      </c>
      <c r="J2303" t="s">
        <v>96</v>
      </c>
      <c r="K2303" t="s">
        <v>97</v>
      </c>
      <c r="L2303" t="s">
        <v>109</v>
      </c>
      <c r="M2303" t="s">
        <v>6935</v>
      </c>
      <c r="N2303" t="s">
        <v>109</v>
      </c>
      <c r="O2303" t="b">
        <v>0</v>
      </c>
      <c r="P2303">
        <v>2021</v>
      </c>
      <c r="Q2303" t="s">
        <v>10184</v>
      </c>
      <c r="R2303">
        <v>9</v>
      </c>
      <c r="S2303" t="s">
        <v>10168</v>
      </c>
      <c r="T2303">
        <v>19</v>
      </c>
    </row>
    <row r="2304" spans="1:20">
      <c r="A2304" s="20">
        <v>2302</v>
      </c>
      <c r="B2304" t="s">
        <v>6936</v>
      </c>
      <c r="C2304" t="s">
        <v>35</v>
      </c>
      <c r="D2304" t="s">
        <v>342</v>
      </c>
      <c r="E2304" t="s">
        <v>434</v>
      </c>
      <c r="F2304" t="s">
        <v>601</v>
      </c>
      <c r="G2304" t="s">
        <v>6937</v>
      </c>
      <c r="H2304" t="s">
        <v>11774</v>
      </c>
      <c r="I2304" s="14">
        <v>44448.819652777784</v>
      </c>
      <c r="J2304" t="s">
        <v>96</v>
      </c>
      <c r="K2304" t="s">
        <v>97</v>
      </c>
      <c r="L2304" t="s">
        <v>109</v>
      </c>
      <c r="M2304" t="s">
        <v>6935</v>
      </c>
      <c r="N2304" t="s">
        <v>109</v>
      </c>
      <c r="O2304" t="b">
        <v>0</v>
      </c>
      <c r="P2304">
        <v>2021</v>
      </c>
      <c r="Q2304" t="s">
        <v>10184</v>
      </c>
      <c r="R2304">
        <v>9</v>
      </c>
      <c r="S2304" t="s">
        <v>10168</v>
      </c>
      <c r="T2304">
        <v>19</v>
      </c>
    </row>
    <row r="2305" spans="1:20">
      <c r="A2305" s="20">
        <v>2303</v>
      </c>
      <c r="B2305" t="s">
        <v>6938</v>
      </c>
      <c r="C2305" t="s">
        <v>35</v>
      </c>
      <c r="D2305" t="s">
        <v>225</v>
      </c>
      <c r="E2305" t="s">
        <v>226</v>
      </c>
      <c r="F2305" t="s">
        <v>171</v>
      </c>
      <c r="G2305" t="s">
        <v>6939</v>
      </c>
      <c r="H2305" t="s">
        <v>11775</v>
      </c>
      <c r="I2305" s="14">
        <v>44448.829351851848</v>
      </c>
      <c r="J2305" t="s">
        <v>96</v>
      </c>
      <c r="K2305" t="s">
        <v>97</v>
      </c>
      <c r="L2305" t="s">
        <v>136</v>
      </c>
      <c r="M2305" t="s">
        <v>6940</v>
      </c>
      <c r="N2305" t="s">
        <v>136</v>
      </c>
      <c r="O2305" t="b">
        <v>1</v>
      </c>
      <c r="P2305">
        <v>2021</v>
      </c>
      <c r="Q2305" t="s">
        <v>10184</v>
      </c>
      <c r="R2305">
        <v>9</v>
      </c>
      <c r="S2305" t="s">
        <v>10168</v>
      </c>
      <c r="T2305">
        <v>19</v>
      </c>
    </row>
    <row r="2306" spans="1:20">
      <c r="A2306" s="20">
        <v>2304</v>
      </c>
      <c r="B2306" t="s">
        <v>6941</v>
      </c>
      <c r="C2306" t="s">
        <v>35</v>
      </c>
      <c r="D2306" t="s">
        <v>1908</v>
      </c>
      <c r="E2306" t="s">
        <v>5419</v>
      </c>
      <c r="F2306" t="s">
        <v>1029</v>
      </c>
      <c r="G2306" t="s">
        <v>6942</v>
      </c>
      <c r="H2306" t="s">
        <v>11776</v>
      </c>
      <c r="I2306" s="14">
        <v>44448.844513888893</v>
      </c>
      <c r="J2306" t="s">
        <v>96</v>
      </c>
      <c r="K2306" t="s">
        <v>97</v>
      </c>
      <c r="L2306" t="s">
        <v>109</v>
      </c>
      <c r="M2306" t="s">
        <v>6943</v>
      </c>
      <c r="N2306" t="s">
        <v>109</v>
      </c>
      <c r="O2306" t="b">
        <v>0</v>
      </c>
      <c r="P2306">
        <v>2021</v>
      </c>
      <c r="Q2306" t="s">
        <v>10184</v>
      </c>
      <c r="R2306">
        <v>9</v>
      </c>
      <c r="S2306" t="s">
        <v>10168</v>
      </c>
      <c r="T2306">
        <v>20</v>
      </c>
    </row>
    <row r="2307" spans="1:20">
      <c r="A2307" s="20">
        <v>2305</v>
      </c>
      <c r="B2307" t="s">
        <v>6944</v>
      </c>
      <c r="C2307" t="s">
        <v>35</v>
      </c>
      <c r="D2307" t="s">
        <v>342</v>
      </c>
      <c r="E2307" t="s">
        <v>434</v>
      </c>
      <c r="F2307" t="s">
        <v>1112</v>
      </c>
      <c r="G2307" t="s">
        <v>6945</v>
      </c>
      <c r="H2307" t="s">
        <v>11777</v>
      </c>
      <c r="I2307" s="14">
        <v>44448.865046296298</v>
      </c>
      <c r="J2307" t="s">
        <v>96</v>
      </c>
      <c r="K2307" t="s">
        <v>97</v>
      </c>
      <c r="L2307" t="s">
        <v>109</v>
      </c>
      <c r="M2307" t="s">
        <v>6946</v>
      </c>
      <c r="N2307" t="s">
        <v>109</v>
      </c>
      <c r="O2307" t="b">
        <v>0</v>
      </c>
      <c r="P2307">
        <v>2021</v>
      </c>
      <c r="Q2307" t="s">
        <v>10184</v>
      </c>
      <c r="R2307">
        <v>9</v>
      </c>
      <c r="S2307" t="s">
        <v>10168</v>
      </c>
      <c r="T2307">
        <v>20</v>
      </c>
    </row>
    <row r="2308" spans="1:20">
      <c r="A2308" s="20">
        <v>2306</v>
      </c>
      <c r="B2308" t="s">
        <v>6947</v>
      </c>
      <c r="C2308" t="s">
        <v>35</v>
      </c>
      <c r="D2308" t="s">
        <v>1908</v>
      </c>
      <c r="E2308" t="s">
        <v>5419</v>
      </c>
      <c r="F2308" t="s">
        <v>593</v>
      </c>
      <c r="G2308" t="s">
        <v>6948</v>
      </c>
      <c r="H2308" t="s">
        <v>11778</v>
      </c>
      <c r="I2308" s="14">
        <v>44448.869201388887</v>
      </c>
      <c r="J2308" t="s">
        <v>96</v>
      </c>
      <c r="K2308" t="s">
        <v>97</v>
      </c>
      <c r="L2308" t="s">
        <v>109</v>
      </c>
      <c r="M2308" t="s">
        <v>6949</v>
      </c>
      <c r="N2308" t="s">
        <v>109</v>
      </c>
      <c r="O2308" t="b">
        <v>0</v>
      </c>
      <c r="P2308">
        <v>2021</v>
      </c>
      <c r="Q2308" t="s">
        <v>10184</v>
      </c>
      <c r="R2308">
        <v>9</v>
      </c>
      <c r="S2308" t="s">
        <v>10168</v>
      </c>
      <c r="T2308">
        <v>20</v>
      </c>
    </row>
    <row r="2309" spans="1:20">
      <c r="A2309" s="20">
        <v>2307</v>
      </c>
      <c r="B2309" t="s">
        <v>6950</v>
      </c>
      <c r="C2309" t="s">
        <v>35</v>
      </c>
      <c r="D2309" t="s">
        <v>620</v>
      </c>
      <c r="E2309" t="s">
        <v>621</v>
      </c>
      <c r="F2309" t="s">
        <v>266</v>
      </c>
      <c r="G2309" t="s">
        <v>6951</v>
      </c>
      <c r="H2309" t="s">
        <v>11779</v>
      </c>
      <c r="I2309" s="14">
        <v>44449.335625</v>
      </c>
      <c r="J2309" t="s">
        <v>105</v>
      </c>
      <c r="K2309" t="s">
        <v>97</v>
      </c>
      <c r="L2309" t="s">
        <v>121</v>
      </c>
      <c r="M2309" t="s">
        <v>6952</v>
      </c>
      <c r="N2309" t="s">
        <v>109</v>
      </c>
      <c r="O2309" t="b">
        <v>0</v>
      </c>
      <c r="P2309">
        <v>2021</v>
      </c>
      <c r="Q2309" t="s">
        <v>10184</v>
      </c>
      <c r="R2309">
        <v>10</v>
      </c>
      <c r="S2309" t="s">
        <v>10169</v>
      </c>
      <c r="T2309">
        <v>8</v>
      </c>
    </row>
    <row r="2310" spans="1:20">
      <c r="A2310" s="20">
        <v>2308</v>
      </c>
      <c r="B2310" t="s">
        <v>6953</v>
      </c>
      <c r="C2310" t="s">
        <v>42</v>
      </c>
      <c r="D2310" t="s">
        <v>215</v>
      </c>
      <c r="E2310" t="s">
        <v>825</v>
      </c>
      <c r="F2310" t="s">
        <v>1180</v>
      </c>
      <c r="G2310" t="s">
        <v>6954</v>
      </c>
      <c r="H2310" t="s">
        <v>11780</v>
      </c>
      <c r="I2310" s="14">
        <v>44449.372893518521</v>
      </c>
      <c r="J2310" t="s">
        <v>96</v>
      </c>
      <c r="K2310" t="s">
        <v>97</v>
      </c>
      <c r="L2310" t="s">
        <v>98</v>
      </c>
      <c r="M2310" t="s">
        <v>6955</v>
      </c>
      <c r="N2310" t="s">
        <v>98</v>
      </c>
      <c r="O2310" t="b">
        <v>0</v>
      </c>
      <c r="P2310">
        <v>2021</v>
      </c>
      <c r="Q2310" t="s">
        <v>10184</v>
      </c>
      <c r="R2310">
        <v>10</v>
      </c>
      <c r="S2310" t="s">
        <v>10169</v>
      </c>
      <c r="T2310">
        <v>8</v>
      </c>
    </row>
    <row r="2311" spans="1:20">
      <c r="A2311" s="20">
        <v>2309</v>
      </c>
      <c r="B2311" t="s">
        <v>6956</v>
      </c>
      <c r="C2311" t="s">
        <v>35</v>
      </c>
      <c r="D2311" t="s">
        <v>873</v>
      </c>
      <c r="E2311" t="s">
        <v>874</v>
      </c>
      <c r="F2311" t="s">
        <v>281</v>
      </c>
      <c r="G2311" t="s">
        <v>6957</v>
      </c>
      <c r="H2311" t="s">
        <v>11781</v>
      </c>
      <c r="I2311" s="14">
        <v>44449.39267361111</v>
      </c>
      <c r="J2311" t="s">
        <v>96</v>
      </c>
      <c r="K2311" t="s">
        <v>114</v>
      </c>
      <c r="L2311" t="s">
        <v>109</v>
      </c>
      <c r="M2311" t="s">
        <v>6958</v>
      </c>
      <c r="N2311" t="s">
        <v>109</v>
      </c>
      <c r="O2311" t="b">
        <v>0</v>
      </c>
      <c r="P2311">
        <v>2021</v>
      </c>
      <c r="Q2311" t="s">
        <v>10184</v>
      </c>
      <c r="R2311">
        <v>10</v>
      </c>
      <c r="S2311" t="s">
        <v>10169</v>
      </c>
      <c r="T2311">
        <v>9</v>
      </c>
    </row>
    <row r="2312" spans="1:20">
      <c r="A2312" s="20">
        <v>2310</v>
      </c>
      <c r="B2312" t="s">
        <v>6959</v>
      </c>
      <c r="C2312" t="s">
        <v>35</v>
      </c>
      <c r="D2312" t="s">
        <v>180</v>
      </c>
      <c r="E2312" t="s">
        <v>181</v>
      </c>
      <c r="F2312" t="s">
        <v>1072</v>
      </c>
      <c r="G2312" t="s">
        <v>6960</v>
      </c>
      <c r="H2312" t="s">
        <v>11782</v>
      </c>
      <c r="I2312" s="14">
        <v>44449.467569444438</v>
      </c>
      <c r="J2312" t="s">
        <v>96</v>
      </c>
      <c r="K2312" t="s">
        <v>97</v>
      </c>
      <c r="L2312" t="s">
        <v>109</v>
      </c>
      <c r="M2312" t="s">
        <v>6961</v>
      </c>
      <c r="N2312" t="s">
        <v>109</v>
      </c>
      <c r="O2312" t="b">
        <v>1</v>
      </c>
      <c r="P2312">
        <v>2021</v>
      </c>
      <c r="Q2312" t="s">
        <v>10184</v>
      </c>
      <c r="R2312">
        <v>10</v>
      </c>
      <c r="S2312" t="s">
        <v>10169</v>
      </c>
      <c r="T2312">
        <v>11</v>
      </c>
    </row>
    <row r="2313" spans="1:20">
      <c r="A2313" s="20">
        <v>2311</v>
      </c>
      <c r="B2313" t="s">
        <v>6962</v>
      </c>
      <c r="C2313" t="s">
        <v>35</v>
      </c>
      <c r="D2313" t="s">
        <v>124</v>
      </c>
      <c r="E2313" t="s">
        <v>125</v>
      </c>
      <c r="F2313" t="s">
        <v>770</v>
      </c>
      <c r="G2313" t="s">
        <v>6963</v>
      </c>
      <c r="H2313" t="s">
        <v>11783</v>
      </c>
      <c r="I2313" s="14">
        <v>44449.501342592594</v>
      </c>
      <c r="J2313" t="s">
        <v>96</v>
      </c>
      <c r="K2313" t="s">
        <v>97</v>
      </c>
      <c r="L2313" t="s">
        <v>109</v>
      </c>
      <c r="M2313" t="s">
        <v>213</v>
      </c>
      <c r="N2313" t="s">
        <v>109</v>
      </c>
      <c r="O2313" t="b">
        <v>0</v>
      </c>
      <c r="P2313">
        <v>2021</v>
      </c>
      <c r="Q2313" t="s">
        <v>10184</v>
      </c>
      <c r="R2313">
        <v>10</v>
      </c>
      <c r="S2313" t="s">
        <v>10169</v>
      </c>
      <c r="T2313">
        <v>12</v>
      </c>
    </row>
    <row r="2314" spans="1:20">
      <c r="A2314" s="20">
        <v>2312</v>
      </c>
      <c r="B2314" t="s">
        <v>6964</v>
      </c>
      <c r="C2314" t="s">
        <v>42</v>
      </c>
      <c r="D2314" t="s">
        <v>92</v>
      </c>
      <c r="E2314" t="s">
        <v>93</v>
      </c>
      <c r="F2314" t="s">
        <v>6965</v>
      </c>
      <c r="G2314" t="s">
        <v>6966</v>
      </c>
      <c r="H2314" t="s">
        <v>11784</v>
      </c>
      <c r="I2314" s="14">
        <v>44449.517418981479</v>
      </c>
      <c r="J2314" t="s">
        <v>96</v>
      </c>
      <c r="K2314" t="s">
        <v>97</v>
      </c>
      <c r="L2314" t="s">
        <v>98</v>
      </c>
      <c r="M2314" t="s">
        <v>6967</v>
      </c>
      <c r="N2314" t="s">
        <v>98</v>
      </c>
      <c r="O2314" t="b">
        <v>0</v>
      </c>
      <c r="P2314">
        <v>2021</v>
      </c>
      <c r="Q2314" t="s">
        <v>10184</v>
      </c>
      <c r="R2314">
        <v>10</v>
      </c>
      <c r="S2314" t="s">
        <v>10169</v>
      </c>
      <c r="T2314">
        <v>12</v>
      </c>
    </row>
    <row r="2315" spans="1:20">
      <c r="A2315" s="20">
        <v>2313</v>
      </c>
      <c r="B2315" t="s">
        <v>6968</v>
      </c>
      <c r="C2315" t="s">
        <v>42</v>
      </c>
      <c r="D2315" t="s">
        <v>1857</v>
      </c>
      <c r="E2315" t="s">
        <v>1858</v>
      </c>
      <c r="F2315" t="s">
        <v>3374</v>
      </c>
      <c r="G2315" t="s">
        <v>6969</v>
      </c>
      <c r="H2315" t="s">
        <v>11785</v>
      </c>
      <c r="I2315" s="14">
        <v>44449.530972222223</v>
      </c>
      <c r="J2315" t="s">
        <v>96</v>
      </c>
      <c r="K2315" t="s">
        <v>97</v>
      </c>
      <c r="L2315" t="s">
        <v>98</v>
      </c>
      <c r="M2315" t="s">
        <v>6970</v>
      </c>
      <c r="N2315" t="s">
        <v>98</v>
      </c>
      <c r="O2315" t="b">
        <v>0</v>
      </c>
      <c r="P2315">
        <v>2021</v>
      </c>
      <c r="Q2315" t="s">
        <v>10184</v>
      </c>
      <c r="R2315">
        <v>10</v>
      </c>
      <c r="S2315" t="s">
        <v>10169</v>
      </c>
      <c r="T2315">
        <v>12</v>
      </c>
    </row>
    <row r="2316" spans="1:20">
      <c r="A2316" s="20">
        <v>2314</v>
      </c>
      <c r="B2316" t="s">
        <v>6971</v>
      </c>
      <c r="C2316" t="s">
        <v>42</v>
      </c>
      <c r="D2316" t="s">
        <v>92</v>
      </c>
      <c r="E2316" t="s">
        <v>93</v>
      </c>
      <c r="F2316" t="s">
        <v>6972</v>
      </c>
      <c r="G2316" t="s">
        <v>5484</v>
      </c>
      <c r="H2316" t="s">
        <v>11428</v>
      </c>
      <c r="I2316" s="14">
        <v>44449.535914351851</v>
      </c>
      <c r="J2316" t="s">
        <v>96</v>
      </c>
      <c r="K2316" t="s">
        <v>97</v>
      </c>
      <c r="L2316" t="s">
        <v>98</v>
      </c>
      <c r="M2316" t="s">
        <v>6973</v>
      </c>
      <c r="N2316" t="s">
        <v>98</v>
      </c>
      <c r="O2316" t="b">
        <v>0</v>
      </c>
      <c r="P2316">
        <v>2021</v>
      </c>
      <c r="Q2316" t="s">
        <v>10184</v>
      </c>
      <c r="R2316">
        <v>10</v>
      </c>
      <c r="S2316" t="s">
        <v>10169</v>
      </c>
      <c r="T2316">
        <v>12</v>
      </c>
    </row>
    <row r="2317" spans="1:20">
      <c r="A2317" s="20">
        <v>2315</v>
      </c>
      <c r="B2317" t="s">
        <v>6974</v>
      </c>
      <c r="C2317" t="s">
        <v>42</v>
      </c>
      <c r="D2317" t="s">
        <v>92</v>
      </c>
      <c r="E2317" t="s">
        <v>93</v>
      </c>
      <c r="F2317" t="s">
        <v>1754</v>
      </c>
      <c r="G2317" t="s">
        <v>3541</v>
      </c>
      <c r="H2317" t="s">
        <v>3541</v>
      </c>
      <c r="I2317" s="14">
        <v>44449.538900462961</v>
      </c>
      <c r="J2317" t="s">
        <v>96</v>
      </c>
      <c r="K2317" t="s">
        <v>97</v>
      </c>
      <c r="L2317" t="s">
        <v>98</v>
      </c>
      <c r="M2317" t="s">
        <v>3616</v>
      </c>
      <c r="N2317" t="s">
        <v>98</v>
      </c>
      <c r="O2317" t="b">
        <v>0</v>
      </c>
      <c r="P2317">
        <v>2021</v>
      </c>
      <c r="Q2317" t="s">
        <v>10184</v>
      </c>
      <c r="R2317">
        <v>10</v>
      </c>
      <c r="S2317" t="s">
        <v>10169</v>
      </c>
      <c r="T2317">
        <v>12</v>
      </c>
    </row>
    <row r="2318" spans="1:20">
      <c r="A2318" s="20">
        <v>2316</v>
      </c>
      <c r="B2318" t="s">
        <v>6975</v>
      </c>
      <c r="C2318" t="s">
        <v>44</v>
      </c>
      <c r="D2318" t="s">
        <v>375</v>
      </c>
      <c r="E2318" t="s">
        <v>376</v>
      </c>
      <c r="F2318" t="s">
        <v>3296</v>
      </c>
      <c r="G2318" t="s">
        <v>6976</v>
      </c>
      <c r="H2318" t="s">
        <v>11786</v>
      </c>
      <c r="I2318" s="14">
        <v>44449.545034722221</v>
      </c>
      <c r="J2318" t="s">
        <v>96</v>
      </c>
      <c r="K2318" t="s">
        <v>114</v>
      </c>
      <c r="L2318" t="s">
        <v>98</v>
      </c>
      <c r="M2318" t="s">
        <v>6977</v>
      </c>
      <c r="N2318" t="s">
        <v>98</v>
      </c>
      <c r="O2318" t="b">
        <v>0</v>
      </c>
      <c r="P2318">
        <v>2021</v>
      </c>
      <c r="Q2318" t="s">
        <v>10184</v>
      </c>
      <c r="R2318">
        <v>10</v>
      </c>
      <c r="S2318" t="s">
        <v>10169</v>
      </c>
      <c r="T2318">
        <v>13</v>
      </c>
    </row>
    <row r="2319" spans="1:20">
      <c r="A2319" s="20">
        <v>2317</v>
      </c>
      <c r="B2319" t="s">
        <v>6978</v>
      </c>
      <c r="C2319" t="s">
        <v>44</v>
      </c>
      <c r="D2319" t="s">
        <v>6550</v>
      </c>
      <c r="E2319" t="s">
        <v>133</v>
      </c>
      <c r="F2319" t="s">
        <v>2770</v>
      </c>
      <c r="G2319" t="s">
        <v>6979</v>
      </c>
      <c r="H2319" t="s">
        <v>11787</v>
      </c>
      <c r="I2319" s="14">
        <v>44449.562743055547</v>
      </c>
      <c r="J2319" t="s">
        <v>96</v>
      </c>
      <c r="K2319" t="s">
        <v>97</v>
      </c>
      <c r="L2319" t="s">
        <v>98</v>
      </c>
      <c r="M2319" t="s">
        <v>6980</v>
      </c>
      <c r="N2319" t="s">
        <v>98</v>
      </c>
      <c r="O2319" t="b">
        <v>0</v>
      </c>
      <c r="P2319">
        <v>2021</v>
      </c>
      <c r="Q2319" t="s">
        <v>10184</v>
      </c>
      <c r="R2319">
        <v>10</v>
      </c>
      <c r="S2319" t="s">
        <v>10169</v>
      </c>
      <c r="T2319">
        <v>13</v>
      </c>
    </row>
    <row r="2320" spans="1:20">
      <c r="A2320" s="20">
        <v>2318</v>
      </c>
      <c r="B2320" t="s">
        <v>6981</v>
      </c>
      <c r="C2320" t="s">
        <v>35</v>
      </c>
      <c r="D2320" t="s">
        <v>180</v>
      </c>
      <c r="E2320" t="s">
        <v>181</v>
      </c>
      <c r="F2320" t="s">
        <v>3567</v>
      </c>
      <c r="G2320" t="s">
        <v>6982</v>
      </c>
      <c r="H2320" t="s">
        <v>11788</v>
      </c>
      <c r="I2320" s="14">
        <v>44449.649270833332</v>
      </c>
      <c r="J2320" t="s">
        <v>96</v>
      </c>
      <c r="K2320" t="s">
        <v>114</v>
      </c>
      <c r="L2320" t="s">
        <v>109</v>
      </c>
      <c r="M2320" t="s">
        <v>2519</v>
      </c>
      <c r="N2320" t="s">
        <v>109</v>
      </c>
      <c r="O2320" t="b">
        <v>0</v>
      </c>
      <c r="P2320">
        <v>2021</v>
      </c>
      <c r="Q2320" t="s">
        <v>10184</v>
      </c>
      <c r="R2320">
        <v>10</v>
      </c>
      <c r="S2320" t="s">
        <v>10169</v>
      </c>
      <c r="T2320">
        <v>15</v>
      </c>
    </row>
    <row r="2321" spans="1:20">
      <c r="A2321" s="20">
        <v>2319</v>
      </c>
      <c r="B2321" t="s">
        <v>6983</v>
      </c>
      <c r="C2321" t="s">
        <v>42</v>
      </c>
      <c r="D2321" t="s">
        <v>92</v>
      </c>
      <c r="E2321" t="s">
        <v>186</v>
      </c>
      <c r="F2321" t="s">
        <v>6805</v>
      </c>
      <c r="G2321" t="s">
        <v>6984</v>
      </c>
      <c r="H2321" t="s">
        <v>11789</v>
      </c>
      <c r="I2321" s="14">
        <v>44449.664340277777</v>
      </c>
      <c r="J2321" t="s">
        <v>96</v>
      </c>
      <c r="K2321" t="s">
        <v>114</v>
      </c>
      <c r="L2321" t="s">
        <v>98</v>
      </c>
      <c r="M2321" t="s">
        <v>6985</v>
      </c>
      <c r="N2321" t="s">
        <v>98</v>
      </c>
      <c r="O2321" t="b">
        <v>0</v>
      </c>
      <c r="P2321">
        <v>2021</v>
      </c>
      <c r="Q2321" t="s">
        <v>10184</v>
      </c>
      <c r="R2321">
        <v>10</v>
      </c>
      <c r="S2321" t="s">
        <v>10169</v>
      </c>
      <c r="T2321">
        <v>15</v>
      </c>
    </row>
    <row r="2322" spans="1:20">
      <c r="A2322" s="20">
        <v>2320</v>
      </c>
      <c r="B2322" t="s">
        <v>6986</v>
      </c>
      <c r="C2322" t="s">
        <v>42</v>
      </c>
      <c r="D2322" t="s">
        <v>507</v>
      </c>
      <c r="E2322" t="s">
        <v>508</v>
      </c>
      <c r="F2322" t="s">
        <v>6987</v>
      </c>
      <c r="G2322" t="s">
        <v>6988</v>
      </c>
      <c r="H2322" t="s">
        <v>11790</v>
      </c>
      <c r="I2322" s="14">
        <v>44449.696284722217</v>
      </c>
      <c r="J2322" t="s">
        <v>96</v>
      </c>
      <c r="K2322" t="s">
        <v>97</v>
      </c>
      <c r="L2322" t="s">
        <v>98</v>
      </c>
      <c r="M2322" t="s">
        <v>6989</v>
      </c>
      <c r="N2322" t="s">
        <v>98</v>
      </c>
      <c r="O2322" t="b">
        <v>0</v>
      </c>
      <c r="P2322">
        <v>2021</v>
      </c>
      <c r="Q2322" t="s">
        <v>10184</v>
      </c>
      <c r="R2322">
        <v>10</v>
      </c>
      <c r="S2322" t="s">
        <v>10169</v>
      </c>
      <c r="T2322">
        <v>16</v>
      </c>
    </row>
    <row r="2323" spans="1:20">
      <c r="A2323" s="20">
        <v>2321</v>
      </c>
      <c r="B2323" t="s">
        <v>6990</v>
      </c>
      <c r="C2323" t="s">
        <v>35</v>
      </c>
      <c r="D2323" t="s">
        <v>180</v>
      </c>
      <c r="E2323" t="s">
        <v>466</v>
      </c>
      <c r="F2323" t="s">
        <v>134</v>
      </c>
      <c r="G2323" t="s">
        <v>6991</v>
      </c>
      <c r="H2323" t="s">
        <v>11791</v>
      </c>
      <c r="I2323" s="14">
        <v>44449.734918981478</v>
      </c>
      <c r="J2323" t="s">
        <v>96</v>
      </c>
      <c r="K2323" t="s">
        <v>97</v>
      </c>
      <c r="L2323" t="s">
        <v>109</v>
      </c>
      <c r="M2323" t="s">
        <v>6992</v>
      </c>
      <c r="N2323" t="s">
        <v>109</v>
      </c>
      <c r="O2323" t="b">
        <v>0</v>
      </c>
      <c r="P2323">
        <v>2021</v>
      </c>
      <c r="Q2323" t="s">
        <v>10184</v>
      </c>
      <c r="R2323">
        <v>10</v>
      </c>
      <c r="S2323" t="s">
        <v>10169</v>
      </c>
      <c r="T2323">
        <v>17</v>
      </c>
    </row>
    <row r="2324" spans="1:20">
      <c r="A2324" s="20">
        <v>2322</v>
      </c>
      <c r="B2324" t="s">
        <v>6993</v>
      </c>
      <c r="C2324" t="s">
        <v>42</v>
      </c>
      <c r="D2324" t="s">
        <v>215</v>
      </c>
      <c r="E2324" t="s">
        <v>216</v>
      </c>
      <c r="F2324" t="s">
        <v>6697</v>
      </c>
      <c r="G2324" t="s">
        <v>335</v>
      </c>
      <c r="H2324" t="s">
        <v>10242</v>
      </c>
      <c r="I2324" s="14">
        <v>44449.767175925917</v>
      </c>
      <c r="J2324" t="s">
        <v>96</v>
      </c>
      <c r="K2324" t="s">
        <v>114</v>
      </c>
      <c r="L2324" t="s">
        <v>98</v>
      </c>
      <c r="M2324" t="s">
        <v>5395</v>
      </c>
      <c r="N2324" t="s">
        <v>98</v>
      </c>
      <c r="O2324" t="b">
        <v>0</v>
      </c>
      <c r="P2324">
        <v>2021</v>
      </c>
      <c r="Q2324" t="s">
        <v>10184</v>
      </c>
      <c r="R2324">
        <v>10</v>
      </c>
      <c r="S2324" t="s">
        <v>10169</v>
      </c>
      <c r="T2324">
        <v>18</v>
      </c>
    </row>
    <row r="2325" spans="1:20">
      <c r="A2325" s="20">
        <v>2323</v>
      </c>
      <c r="B2325" t="s">
        <v>6994</v>
      </c>
      <c r="C2325" t="s">
        <v>44</v>
      </c>
      <c r="D2325" t="s">
        <v>375</v>
      </c>
      <c r="E2325" t="s">
        <v>376</v>
      </c>
      <c r="F2325" t="s">
        <v>6995</v>
      </c>
      <c r="G2325" t="s">
        <v>6996</v>
      </c>
      <c r="H2325" t="s">
        <v>11792</v>
      </c>
      <c r="I2325" s="14">
        <v>44449.783865740741</v>
      </c>
      <c r="J2325" t="s">
        <v>96</v>
      </c>
      <c r="K2325" t="s">
        <v>114</v>
      </c>
      <c r="L2325" t="s">
        <v>98</v>
      </c>
      <c r="M2325" t="s">
        <v>6997</v>
      </c>
      <c r="N2325" t="s">
        <v>98</v>
      </c>
      <c r="O2325" t="b">
        <v>0</v>
      </c>
      <c r="P2325">
        <v>2021</v>
      </c>
      <c r="Q2325" t="s">
        <v>10184</v>
      </c>
      <c r="R2325">
        <v>10</v>
      </c>
      <c r="S2325" t="s">
        <v>10169</v>
      </c>
      <c r="T2325">
        <v>18</v>
      </c>
    </row>
    <row r="2326" spans="1:20">
      <c r="A2326" s="20">
        <v>2324</v>
      </c>
      <c r="B2326" t="s">
        <v>6998</v>
      </c>
      <c r="C2326" t="s">
        <v>44</v>
      </c>
      <c r="D2326" t="s">
        <v>507</v>
      </c>
      <c r="E2326" t="s">
        <v>508</v>
      </c>
      <c r="F2326" t="s">
        <v>6066</v>
      </c>
      <c r="G2326" t="s">
        <v>6999</v>
      </c>
      <c r="H2326" t="s">
        <v>11793</v>
      </c>
      <c r="I2326" s="14">
        <v>44450.490578703713</v>
      </c>
      <c r="J2326" t="s">
        <v>96</v>
      </c>
      <c r="K2326" t="s">
        <v>114</v>
      </c>
      <c r="L2326" t="s">
        <v>98</v>
      </c>
      <c r="M2326" t="s">
        <v>5554</v>
      </c>
      <c r="N2326" t="s">
        <v>98</v>
      </c>
      <c r="O2326" t="b">
        <v>0</v>
      </c>
      <c r="P2326">
        <v>2021</v>
      </c>
      <c r="Q2326" t="s">
        <v>10184</v>
      </c>
      <c r="R2326">
        <v>11</v>
      </c>
      <c r="S2326" t="s">
        <v>10171</v>
      </c>
      <c r="T2326">
        <v>11</v>
      </c>
    </row>
    <row r="2327" spans="1:20">
      <c r="A2327" s="20">
        <v>2325</v>
      </c>
      <c r="B2327" t="s">
        <v>7000</v>
      </c>
      <c r="C2327" t="s">
        <v>42</v>
      </c>
      <c r="D2327" t="s">
        <v>92</v>
      </c>
      <c r="E2327" t="s">
        <v>186</v>
      </c>
      <c r="F2327" t="s">
        <v>3160</v>
      </c>
      <c r="G2327" t="s">
        <v>95</v>
      </c>
      <c r="H2327" t="s">
        <v>10192</v>
      </c>
      <c r="I2327" s="14">
        <v>44450.560150462959</v>
      </c>
      <c r="J2327" t="s">
        <v>96</v>
      </c>
      <c r="K2327" t="s">
        <v>97</v>
      </c>
      <c r="L2327" t="s">
        <v>98</v>
      </c>
      <c r="M2327" t="s">
        <v>7001</v>
      </c>
      <c r="N2327" t="s">
        <v>98</v>
      </c>
      <c r="O2327" t="b">
        <v>0</v>
      </c>
      <c r="P2327">
        <v>2021</v>
      </c>
      <c r="Q2327" t="s">
        <v>10184</v>
      </c>
      <c r="R2327">
        <v>11</v>
      </c>
      <c r="S2327" t="s">
        <v>10171</v>
      </c>
      <c r="T2327">
        <v>13</v>
      </c>
    </row>
    <row r="2328" spans="1:20">
      <c r="A2328" s="20">
        <v>2326</v>
      </c>
      <c r="B2328" t="s">
        <v>7002</v>
      </c>
      <c r="C2328" t="s">
        <v>36</v>
      </c>
      <c r="D2328" t="s">
        <v>37</v>
      </c>
      <c r="E2328" t="s">
        <v>133</v>
      </c>
      <c r="F2328" t="s">
        <v>491</v>
      </c>
      <c r="G2328" t="s">
        <v>7003</v>
      </c>
      <c r="H2328" t="s">
        <v>11794</v>
      </c>
      <c r="I2328" s="14">
        <v>44450.698159722233</v>
      </c>
      <c r="J2328" t="s">
        <v>96</v>
      </c>
      <c r="K2328" t="s">
        <v>97</v>
      </c>
      <c r="L2328" t="s">
        <v>107</v>
      </c>
      <c r="M2328" t="s">
        <v>7004</v>
      </c>
      <c r="N2328" t="s">
        <v>107</v>
      </c>
      <c r="O2328" t="b">
        <v>0</v>
      </c>
      <c r="P2328">
        <v>2021</v>
      </c>
      <c r="Q2328" t="s">
        <v>10184</v>
      </c>
      <c r="R2328">
        <v>11</v>
      </c>
      <c r="S2328" t="s">
        <v>10171</v>
      </c>
      <c r="T2328">
        <v>16</v>
      </c>
    </row>
    <row r="2329" spans="1:20">
      <c r="A2329" s="20">
        <v>2327</v>
      </c>
      <c r="B2329" t="s">
        <v>7005</v>
      </c>
      <c r="C2329" t="s">
        <v>36</v>
      </c>
      <c r="D2329" t="s">
        <v>37</v>
      </c>
      <c r="E2329" t="s">
        <v>133</v>
      </c>
      <c r="F2329" t="s">
        <v>2291</v>
      </c>
      <c r="G2329" t="s">
        <v>7006</v>
      </c>
      <c r="H2329" t="s">
        <v>11795</v>
      </c>
      <c r="I2329" s="14">
        <v>44452.417141203703</v>
      </c>
      <c r="J2329" t="s">
        <v>96</v>
      </c>
      <c r="K2329" t="s">
        <v>97</v>
      </c>
      <c r="L2329" t="s">
        <v>107</v>
      </c>
      <c r="M2329" t="s">
        <v>7007</v>
      </c>
      <c r="N2329" t="s">
        <v>107</v>
      </c>
      <c r="O2329" t="b">
        <v>1</v>
      </c>
      <c r="P2329">
        <v>2021</v>
      </c>
      <c r="Q2329" t="s">
        <v>10184</v>
      </c>
      <c r="R2329">
        <v>13</v>
      </c>
      <c r="S2329" t="s">
        <v>10165</v>
      </c>
      <c r="T2329">
        <v>10</v>
      </c>
    </row>
    <row r="2330" spans="1:20">
      <c r="A2330" s="20">
        <v>2328</v>
      </c>
      <c r="B2330" t="s">
        <v>7008</v>
      </c>
      <c r="C2330" t="s">
        <v>35</v>
      </c>
      <c r="D2330" t="s">
        <v>124</v>
      </c>
      <c r="E2330" t="s">
        <v>144</v>
      </c>
      <c r="F2330" t="s">
        <v>586</v>
      </c>
      <c r="G2330" t="s">
        <v>7009</v>
      </c>
      <c r="H2330" t="s">
        <v>11796</v>
      </c>
      <c r="I2330" s="14">
        <v>44452.425092592603</v>
      </c>
      <c r="J2330" t="s">
        <v>96</v>
      </c>
      <c r="K2330" t="s">
        <v>114</v>
      </c>
      <c r="L2330" t="s">
        <v>109</v>
      </c>
      <c r="M2330" t="s">
        <v>2272</v>
      </c>
      <c r="N2330" t="s">
        <v>109</v>
      </c>
      <c r="O2330" t="b">
        <v>0</v>
      </c>
      <c r="P2330">
        <v>2021</v>
      </c>
      <c r="Q2330" t="s">
        <v>10184</v>
      </c>
      <c r="R2330">
        <v>13</v>
      </c>
      <c r="S2330" t="s">
        <v>10165</v>
      </c>
      <c r="T2330">
        <v>10</v>
      </c>
    </row>
    <row r="2331" spans="1:20">
      <c r="A2331" s="20">
        <v>2329</v>
      </c>
      <c r="B2331" t="s">
        <v>7010</v>
      </c>
      <c r="C2331" t="s">
        <v>35</v>
      </c>
      <c r="D2331" t="s">
        <v>124</v>
      </c>
      <c r="E2331" t="s">
        <v>125</v>
      </c>
      <c r="F2331" t="s">
        <v>281</v>
      </c>
      <c r="G2331" t="s">
        <v>7011</v>
      </c>
      <c r="H2331" t="s">
        <v>11797</v>
      </c>
      <c r="I2331" s="14">
        <v>44452.451296296298</v>
      </c>
      <c r="J2331" t="s">
        <v>96</v>
      </c>
      <c r="K2331" t="s">
        <v>97</v>
      </c>
      <c r="L2331" t="s">
        <v>109</v>
      </c>
      <c r="M2331" t="s">
        <v>5827</v>
      </c>
      <c r="N2331" t="s">
        <v>109</v>
      </c>
      <c r="O2331" t="b">
        <v>0</v>
      </c>
      <c r="P2331">
        <v>2021</v>
      </c>
      <c r="Q2331" t="s">
        <v>10184</v>
      </c>
      <c r="R2331">
        <v>13</v>
      </c>
      <c r="S2331" t="s">
        <v>10165</v>
      </c>
      <c r="T2331">
        <v>10</v>
      </c>
    </row>
    <row r="2332" spans="1:20">
      <c r="A2332" s="20">
        <v>2330</v>
      </c>
      <c r="B2332" t="s">
        <v>7012</v>
      </c>
      <c r="C2332" t="s">
        <v>35</v>
      </c>
      <c r="D2332" t="s">
        <v>342</v>
      </c>
      <c r="E2332" t="s">
        <v>777</v>
      </c>
      <c r="F2332" t="s">
        <v>453</v>
      </c>
      <c r="G2332" t="s">
        <v>7013</v>
      </c>
      <c r="H2332" t="s">
        <v>7013</v>
      </c>
      <c r="I2332" s="14">
        <v>44452.48232638889</v>
      </c>
      <c r="J2332" t="s">
        <v>96</v>
      </c>
      <c r="K2332" t="s">
        <v>97</v>
      </c>
      <c r="L2332" t="s">
        <v>121</v>
      </c>
      <c r="M2332" t="s">
        <v>7014</v>
      </c>
      <c r="N2332" t="s">
        <v>109</v>
      </c>
      <c r="O2332" t="b">
        <v>1</v>
      </c>
      <c r="P2332">
        <v>2021</v>
      </c>
      <c r="Q2332" t="s">
        <v>10184</v>
      </c>
      <c r="R2332">
        <v>13</v>
      </c>
      <c r="S2332" t="s">
        <v>10165</v>
      </c>
      <c r="T2332">
        <v>11</v>
      </c>
    </row>
    <row r="2333" spans="1:20">
      <c r="A2333" s="20">
        <v>2331</v>
      </c>
      <c r="B2333" t="s">
        <v>7015</v>
      </c>
      <c r="C2333" t="s">
        <v>44</v>
      </c>
      <c r="D2333" t="s">
        <v>375</v>
      </c>
      <c r="E2333" t="s">
        <v>376</v>
      </c>
      <c r="F2333" t="s">
        <v>7016</v>
      </c>
      <c r="G2333" t="s">
        <v>1751</v>
      </c>
      <c r="H2333" t="s">
        <v>10582</v>
      </c>
      <c r="I2333" s="14">
        <v>44452.508738425917</v>
      </c>
      <c r="J2333" t="s">
        <v>96</v>
      </c>
      <c r="K2333" t="s">
        <v>97</v>
      </c>
      <c r="L2333" t="s">
        <v>98</v>
      </c>
      <c r="M2333" t="s">
        <v>7017</v>
      </c>
      <c r="N2333" t="s">
        <v>98</v>
      </c>
      <c r="O2333" t="b">
        <v>0</v>
      </c>
      <c r="P2333">
        <v>2021</v>
      </c>
      <c r="Q2333" t="s">
        <v>10184</v>
      </c>
      <c r="R2333">
        <v>13</v>
      </c>
      <c r="S2333" t="s">
        <v>10165</v>
      </c>
      <c r="T2333">
        <v>12</v>
      </c>
    </row>
    <row r="2334" spans="1:20">
      <c r="A2334" s="20">
        <v>2332</v>
      </c>
      <c r="B2334" t="s">
        <v>7018</v>
      </c>
      <c r="C2334" t="s">
        <v>44</v>
      </c>
      <c r="D2334" t="s">
        <v>375</v>
      </c>
      <c r="E2334" t="s">
        <v>376</v>
      </c>
      <c r="F2334" t="s">
        <v>7019</v>
      </c>
      <c r="G2334" t="s">
        <v>7020</v>
      </c>
      <c r="H2334" t="s">
        <v>11798</v>
      </c>
      <c r="I2334" s="14">
        <v>44452.509340277778</v>
      </c>
      <c r="J2334" t="s">
        <v>96</v>
      </c>
      <c r="K2334" t="s">
        <v>114</v>
      </c>
      <c r="L2334" t="s">
        <v>98</v>
      </c>
      <c r="M2334" t="s">
        <v>7021</v>
      </c>
      <c r="N2334" t="s">
        <v>98</v>
      </c>
      <c r="O2334" t="b">
        <v>0</v>
      </c>
      <c r="P2334">
        <v>2021</v>
      </c>
      <c r="Q2334" t="s">
        <v>10184</v>
      </c>
      <c r="R2334">
        <v>13</v>
      </c>
      <c r="S2334" t="s">
        <v>10165</v>
      </c>
      <c r="T2334">
        <v>12</v>
      </c>
    </row>
    <row r="2335" spans="1:20">
      <c r="A2335" s="20">
        <v>2333</v>
      </c>
      <c r="B2335" t="s">
        <v>7022</v>
      </c>
      <c r="C2335" t="s">
        <v>44</v>
      </c>
      <c r="D2335" t="s">
        <v>507</v>
      </c>
      <c r="E2335" t="s">
        <v>508</v>
      </c>
      <c r="F2335" t="s">
        <v>5198</v>
      </c>
      <c r="G2335" t="s">
        <v>7023</v>
      </c>
      <c r="H2335" t="s">
        <v>11799</v>
      </c>
      <c r="I2335" s="14">
        <v>44452.526180555556</v>
      </c>
      <c r="J2335" t="s">
        <v>96</v>
      </c>
      <c r="K2335" t="s">
        <v>114</v>
      </c>
      <c r="L2335" t="s">
        <v>98</v>
      </c>
      <c r="M2335" t="s">
        <v>7024</v>
      </c>
      <c r="N2335" t="s">
        <v>98</v>
      </c>
      <c r="O2335" t="b">
        <v>0</v>
      </c>
      <c r="P2335">
        <v>2021</v>
      </c>
      <c r="Q2335" t="s">
        <v>10184</v>
      </c>
      <c r="R2335">
        <v>13</v>
      </c>
      <c r="S2335" t="s">
        <v>10165</v>
      </c>
      <c r="T2335">
        <v>12</v>
      </c>
    </row>
    <row r="2336" spans="1:20">
      <c r="A2336" s="20">
        <v>2334</v>
      </c>
      <c r="B2336" t="s">
        <v>7025</v>
      </c>
      <c r="C2336" t="s">
        <v>44</v>
      </c>
      <c r="D2336" t="s">
        <v>375</v>
      </c>
      <c r="E2336" t="s">
        <v>376</v>
      </c>
      <c r="F2336" t="s">
        <v>6751</v>
      </c>
      <c r="G2336" t="s">
        <v>2968</v>
      </c>
      <c r="H2336" t="s">
        <v>10870</v>
      </c>
      <c r="I2336" s="14">
        <v>44452.548194444447</v>
      </c>
      <c r="J2336" t="s">
        <v>96</v>
      </c>
      <c r="K2336" t="s">
        <v>114</v>
      </c>
      <c r="L2336" t="s">
        <v>98</v>
      </c>
      <c r="M2336" t="s">
        <v>7026</v>
      </c>
      <c r="N2336" t="s">
        <v>98</v>
      </c>
      <c r="O2336" t="b">
        <v>0</v>
      </c>
      <c r="P2336">
        <v>2021</v>
      </c>
      <c r="Q2336" t="s">
        <v>10184</v>
      </c>
      <c r="R2336">
        <v>13</v>
      </c>
      <c r="S2336" t="s">
        <v>10165</v>
      </c>
      <c r="T2336">
        <v>13</v>
      </c>
    </row>
    <row r="2337" spans="1:20">
      <c r="A2337" s="20">
        <v>2335</v>
      </c>
      <c r="B2337" t="s">
        <v>7027</v>
      </c>
      <c r="C2337" t="s">
        <v>42</v>
      </c>
      <c r="D2337" t="s">
        <v>375</v>
      </c>
      <c r="E2337" t="s">
        <v>376</v>
      </c>
      <c r="F2337" t="s">
        <v>2268</v>
      </c>
      <c r="G2337" t="s">
        <v>7028</v>
      </c>
      <c r="H2337" t="s">
        <v>11800</v>
      </c>
      <c r="I2337" s="14">
        <v>44452.612835648149</v>
      </c>
      <c r="J2337" t="s">
        <v>96</v>
      </c>
      <c r="K2337" t="s">
        <v>97</v>
      </c>
      <c r="L2337" t="s">
        <v>98</v>
      </c>
      <c r="M2337" t="s">
        <v>7029</v>
      </c>
      <c r="N2337" t="s">
        <v>98</v>
      </c>
      <c r="O2337" t="b">
        <v>0</v>
      </c>
      <c r="P2337">
        <v>2021</v>
      </c>
      <c r="Q2337" t="s">
        <v>10184</v>
      </c>
      <c r="R2337">
        <v>13</v>
      </c>
      <c r="S2337" t="s">
        <v>10165</v>
      </c>
      <c r="T2337">
        <v>14</v>
      </c>
    </row>
    <row r="2338" spans="1:20">
      <c r="A2338" s="20">
        <v>2336</v>
      </c>
      <c r="B2338" t="s">
        <v>7030</v>
      </c>
      <c r="C2338" t="s">
        <v>28</v>
      </c>
      <c r="D2338" t="s">
        <v>28</v>
      </c>
      <c r="E2338" t="s">
        <v>111</v>
      </c>
      <c r="F2338" t="s">
        <v>1078</v>
      </c>
      <c r="G2338" t="s">
        <v>7031</v>
      </c>
      <c r="H2338" t="s">
        <v>11801</v>
      </c>
      <c r="I2338" s="14">
        <v>44452.608854166669</v>
      </c>
      <c r="J2338" t="s">
        <v>96</v>
      </c>
      <c r="K2338" t="s">
        <v>97</v>
      </c>
      <c r="L2338" t="s">
        <v>98</v>
      </c>
      <c r="M2338" t="s">
        <v>7032</v>
      </c>
      <c r="N2338" t="s">
        <v>98</v>
      </c>
      <c r="O2338" t="b">
        <v>0</v>
      </c>
      <c r="P2338">
        <v>2021</v>
      </c>
      <c r="Q2338" t="s">
        <v>10184</v>
      </c>
      <c r="R2338">
        <v>13</v>
      </c>
      <c r="S2338" t="s">
        <v>10165</v>
      </c>
      <c r="T2338">
        <v>14</v>
      </c>
    </row>
    <row r="2339" spans="1:20">
      <c r="A2339" s="20">
        <v>2337</v>
      </c>
      <c r="B2339" t="s">
        <v>7033</v>
      </c>
      <c r="C2339" t="s">
        <v>42</v>
      </c>
      <c r="D2339" t="s">
        <v>375</v>
      </c>
      <c r="E2339" t="s">
        <v>376</v>
      </c>
      <c r="F2339" t="s">
        <v>6156</v>
      </c>
      <c r="G2339" t="s">
        <v>7034</v>
      </c>
      <c r="H2339" t="s">
        <v>11802</v>
      </c>
      <c r="I2339" s="14">
        <v>44452.632789351846</v>
      </c>
      <c r="J2339" t="s">
        <v>96</v>
      </c>
      <c r="K2339" t="s">
        <v>97</v>
      </c>
      <c r="L2339" t="s">
        <v>98</v>
      </c>
      <c r="M2339" t="s">
        <v>3909</v>
      </c>
      <c r="N2339" t="s">
        <v>98</v>
      </c>
      <c r="O2339" t="b">
        <v>0</v>
      </c>
      <c r="P2339">
        <v>2021</v>
      </c>
      <c r="Q2339" t="s">
        <v>10184</v>
      </c>
      <c r="R2339">
        <v>13</v>
      </c>
      <c r="S2339" t="s">
        <v>10165</v>
      </c>
      <c r="T2339">
        <v>15</v>
      </c>
    </row>
    <row r="2340" spans="1:20">
      <c r="A2340" s="20">
        <v>2338</v>
      </c>
      <c r="B2340" t="s">
        <v>7035</v>
      </c>
      <c r="C2340" t="s">
        <v>24</v>
      </c>
      <c r="D2340" t="s">
        <v>175</v>
      </c>
      <c r="E2340" t="s">
        <v>176</v>
      </c>
      <c r="F2340" t="s">
        <v>773</v>
      </c>
      <c r="G2340" t="s">
        <v>7036</v>
      </c>
      <c r="H2340" t="s">
        <v>11803</v>
      </c>
      <c r="I2340" s="14">
        <v>44452.642337962963</v>
      </c>
      <c r="J2340" t="s">
        <v>105</v>
      </c>
      <c r="K2340" t="s">
        <v>2969</v>
      </c>
      <c r="L2340" t="s">
        <v>98</v>
      </c>
      <c r="M2340" t="s">
        <v>7037</v>
      </c>
      <c r="N2340" t="s">
        <v>98</v>
      </c>
      <c r="O2340" t="b">
        <v>0</v>
      </c>
      <c r="P2340">
        <v>2021</v>
      </c>
      <c r="Q2340" t="s">
        <v>10184</v>
      </c>
      <c r="R2340">
        <v>13</v>
      </c>
      <c r="S2340" t="s">
        <v>10165</v>
      </c>
      <c r="T2340">
        <v>15</v>
      </c>
    </row>
    <row r="2341" spans="1:20">
      <c r="A2341" s="20">
        <v>2339</v>
      </c>
      <c r="B2341" t="s">
        <v>7038</v>
      </c>
      <c r="C2341" t="s">
        <v>42</v>
      </c>
      <c r="D2341" t="s">
        <v>215</v>
      </c>
      <c r="E2341" t="s">
        <v>216</v>
      </c>
      <c r="F2341" t="s">
        <v>1910</v>
      </c>
      <c r="G2341" t="s">
        <v>4499</v>
      </c>
      <c r="H2341" t="s">
        <v>11194</v>
      </c>
      <c r="I2341" s="14">
        <v>44452.697997685187</v>
      </c>
      <c r="J2341" t="s">
        <v>96</v>
      </c>
      <c r="K2341" t="s">
        <v>97</v>
      </c>
      <c r="L2341" t="s">
        <v>98</v>
      </c>
      <c r="M2341" t="s">
        <v>7039</v>
      </c>
      <c r="N2341" t="s">
        <v>98</v>
      </c>
      <c r="O2341" t="b">
        <v>0</v>
      </c>
      <c r="P2341">
        <v>2021</v>
      </c>
      <c r="Q2341" t="s">
        <v>10184</v>
      </c>
      <c r="R2341">
        <v>13</v>
      </c>
      <c r="S2341" t="s">
        <v>10165</v>
      </c>
      <c r="T2341">
        <v>16</v>
      </c>
    </row>
    <row r="2342" spans="1:20">
      <c r="A2342" s="20">
        <v>2340</v>
      </c>
      <c r="B2342" t="s">
        <v>7040</v>
      </c>
      <c r="C2342" t="s">
        <v>28</v>
      </c>
      <c r="D2342" t="s">
        <v>28</v>
      </c>
      <c r="E2342" t="s">
        <v>111</v>
      </c>
      <c r="F2342" t="s">
        <v>1026</v>
      </c>
      <c r="G2342" t="s">
        <v>7041</v>
      </c>
      <c r="H2342" t="s">
        <v>11804</v>
      </c>
      <c r="I2342" s="14">
        <v>44452.69740740741</v>
      </c>
      <c r="J2342" t="s">
        <v>96</v>
      </c>
      <c r="K2342" t="s">
        <v>97</v>
      </c>
      <c r="L2342" t="s">
        <v>98</v>
      </c>
      <c r="M2342" t="s">
        <v>5101</v>
      </c>
      <c r="N2342" t="s">
        <v>98</v>
      </c>
      <c r="O2342" t="b">
        <v>0</v>
      </c>
      <c r="P2342">
        <v>2021</v>
      </c>
      <c r="Q2342" t="s">
        <v>10184</v>
      </c>
      <c r="R2342">
        <v>13</v>
      </c>
      <c r="S2342" t="s">
        <v>10165</v>
      </c>
      <c r="T2342">
        <v>16</v>
      </c>
    </row>
    <row r="2343" spans="1:20">
      <c r="A2343" s="20">
        <v>2341</v>
      </c>
      <c r="B2343" t="s">
        <v>7042</v>
      </c>
      <c r="C2343" t="s">
        <v>35</v>
      </c>
      <c r="D2343" t="s">
        <v>2252</v>
      </c>
      <c r="E2343" t="s">
        <v>7043</v>
      </c>
      <c r="F2343" t="s">
        <v>2254</v>
      </c>
      <c r="G2343" t="s">
        <v>2255</v>
      </c>
      <c r="H2343" t="s">
        <v>10701</v>
      </c>
      <c r="I2343" s="14">
        <v>44452.739490740743</v>
      </c>
      <c r="J2343" t="s">
        <v>96</v>
      </c>
      <c r="K2343" t="s">
        <v>97</v>
      </c>
      <c r="L2343" t="s">
        <v>121</v>
      </c>
      <c r="M2343" t="s">
        <v>7044</v>
      </c>
      <c r="N2343" t="s">
        <v>109</v>
      </c>
      <c r="O2343" t="b">
        <v>0</v>
      </c>
      <c r="P2343">
        <v>2021</v>
      </c>
      <c r="Q2343" t="s">
        <v>10184</v>
      </c>
      <c r="R2343">
        <v>13</v>
      </c>
      <c r="S2343" t="s">
        <v>10165</v>
      </c>
      <c r="T2343">
        <v>17</v>
      </c>
    </row>
    <row r="2344" spans="1:20">
      <c r="A2344" s="20">
        <v>2342</v>
      </c>
      <c r="B2344" t="s">
        <v>7045</v>
      </c>
      <c r="C2344" t="s">
        <v>36</v>
      </c>
      <c r="D2344" t="s">
        <v>37</v>
      </c>
      <c r="E2344" t="s">
        <v>402</v>
      </c>
      <c r="F2344" t="s">
        <v>1928</v>
      </c>
      <c r="G2344" t="s">
        <v>7046</v>
      </c>
      <c r="H2344" t="s">
        <v>11805</v>
      </c>
      <c r="I2344" s="14">
        <v>44452.863263888888</v>
      </c>
      <c r="J2344" t="s">
        <v>105</v>
      </c>
      <c r="K2344" t="s">
        <v>106</v>
      </c>
      <c r="L2344" t="s">
        <v>107</v>
      </c>
      <c r="M2344" t="s">
        <v>7047</v>
      </c>
      <c r="N2344" t="s">
        <v>107</v>
      </c>
      <c r="O2344" t="b">
        <v>0</v>
      </c>
      <c r="P2344">
        <v>2021</v>
      </c>
      <c r="Q2344" t="s">
        <v>10184</v>
      </c>
      <c r="R2344">
        <v>13</v>
      </c>
      <c r="S2344" t="s">
        <v>10165</v>
      </c>
      <c r="T2344">
        <v>20</v>
      </c>
    </row>
    <row r="2345" spans="1:20">
      <c r="A2345" s="20">
        <v>2343</v>
      </c>
      <c r="B2345" t="s">
        <v>7048</v>
      </c>
      <c r="C2345" t="s">
        <v>28</v>
      </c>
      <c r="D2345" t="s">
        <v>28</v>
      </c>
      <c r="E2345" t="s">
        <v>407</v>
      </c>
      <c r="F2345" t="s">
        <v>773</v>
      </c>
      <c r="G2345" t="s">
        <v>7049</v>
      </c>
      <c r="H2345" t="s">
        <v>11806</v>
      </c>
      <c r="I2345" s="14">
        <v>44453.343668981477</v>
      </c>
      <c r="J2345" t="s">
        <v>96</v>
      </c>
      <c r="K2345" t="s">
        <v>97</v>
      </c>
      <c r="L2345" t="s">
        <v>98</v>
      </c>
      <c r="M2345" t="s">
        <v>5101</v>
      </c>
      <c r="N2345" t="s">
        <v>98</v>
      </c>
      <c r="O2345" t="b">
        <v>0</v>
      </c>
      <c r="P2345">
        <v>2021</v>
      </c>
      <c r="Q2345" t="s">
        <v>10184</v>
      </c>
      <c r="R2345">
        <v>14</v>
      </c>
      <c r="S2345" t="s">
        <v>10166</v>
      </c>
      <c r="T2345">
        <v>8</v>
      </c>
    </row>
    <row r="2346" spans="1:20">
      <c r="A2346" s="20">
        <v>2344</v>
      </c>
      <c r="B2346" t="s">
        <v>7050</v>
      </c>
      <c r="C2346" t="s">
        <v>36</v>
      </c>
      <c r="D2346" t="s">
        <v>37</v>
      </c>
      <c r="E2346" t="s">
        <v>133</v>
      </c>
      <c r="F2346" t="s">
        <v>1928</v>
      </c>
      <c r="G2346" t="s">
        <v>3371</v>
      </c>
      <c r="H2346" t="s">
        <v>10959</v>
      </c>
      <c r="I2346" s="14">
        <v>44453.360914351862</v>
      </c>
      <c r="J2346" t="s">
        <v>105</v>
      </c>
      <c r="K2346" t="s">
        <v>97</v>
      </c>
      <c r="L2346" t="s">
        <v>107</v>
      </c>
      <c r="M2346" t="s">
        <v>7051</v>
      </c>
      <c r="N2346" t="s">
        <v>107</v>
      </c>
      <c r="O2346" t="b">
        <v>0</v>
      </c>
      <c r="P2346">
        <v>2021</v>
      </c>
      <c r="Q2346" t="s">
        <v>10184</v>
      </c>
      <c r="R2346">
        <v>14</v>
      </c>
      <c r="S2346" t="s">
        <v>10166</v>
      </c>
      <c r="T2346">
        <v>8</v>
      </c>
    </row>
    <row r="2347" spans="1:20">
      <c r="A2347" s="20">
        <v>2345</v>
      </c>
      <c r="B2347" t="s">
        <v>7052</v>
      </c>
      <c r="C2347" t="s">
        <v>28</v>
      </c>
      <c r="D2347" t="s">
        <v>28</v>
      </c>
      <c r="E2347" t="s">
        <v>111</v>
      </c>
      <c r="F2347" t="s">
        <v>1072</v>
      </c>
      <c r="G2347" t="s">
        <v>7053</v>
      </c>
      <c r="H2347" t="s">
        <v>11807</v>
      </c>
      <c r="I2347" s="14">
        <v>44453.39099537037</v>
      </c>
      <c r="J2347" t="s">
        <v>96</v>
      </c>
      <c r="K2347" t="s">
        <v>97</v>
      </c>
      <c r="L2347" t="s">
        <v>98</v>
      </c>
      <c r="M2347" t="s">
        <v>7054</v>
      </c>
      <c r="N2347" t="s">
        <v>98</v>
      </c>
      <c r="O2347" t="b">
        <v>0</v>
      </c>
      <c r="P2347">
        <v>2021</v>
      </c>
      <c r="Q2347" t="s">
        <v>10184</v>
      </c>
      <c r="R2347">
        <v>14</v>
      </c>
      <c r="S2347" t="s">
        <v>10166</v>
      </c>
      <c r="T2347">
        <v>9</v>
      </c>
    </row>
    <row r="2348" spans="1:20">
      <c r="A2348" s="20">
        <v>2346</v>
      </c>
      <c r="B2348" t="s">
        <v>7055</v>
      </c>
      <c r="C2348" t="s">
        <v>35</v>
      </c>
      <c r="D2348" t="s">
        <v>180</v>
      </c>
      <c r="E2348" t="s">
        <v>181</v>
      </c>
      <c r="F2348" t="s">
        <v>1072</v>
      </c>
      <c r="G2348" t="s">
        <v>7056</v>
      </c>
      <c r="H2348" t="s">
        <v>11808</v>
      </c>
      <c r="I2348" s="14">
        <v>44453.395752314813</v>
      </c>
      <c r="J2348" t="s">
        <v>96</v>
      </c>
      <c r="K2348" t="s">
        <v>97</v>
      </c>
      <c r="L2348" t="s">
        <v>109</v>
      </c>
      <c r="M2348" t="s">
        <v>7057</v>
      </c>
      <c r="N2348" t="s">
        <v>109</v>
      </c>
      <c r="O2348" t="b">
        <v>0</v>
      </c>
      <c r="P2348">
        <v>2021</v>
      </c>
      <c r="Q2348" t="s">
        <v>10184</v>
      </c>
      <c r="R2348">
        <v>14</v>
      </c>
      <c r="S2348" t="s">
        <v>10166</v>
      </c>
      <c r="T2348">
        <v>9</v>
      </c>
    </row>
    <row r="2349" spans="1:20">
      <c r="A2349" s="20">
        <v>2347</v>
      </c>
      <c r="B2349" t="s">
        <v>7058</v>
      </c>
      <c r="C2349" t="s">
        <v>44</v>
      </c>
      <c r="D2349" t="s">
        <v>375</v>
      </c>
      <c r="E2349" t="s">
        <v>376</v>
      </c>
      <c r="F2349" t="s">
        <v>6114</v>
      </c>
      <c r="G2349" t="s">
        <v>5746</v>
      </c>
      <c r="H2349" t="s">
        <v>11486</v>
      </c>
      <c r="I2349" s="14">
        <v>44453.481747685182</v>
      </c>
      <c r="J2349" t="s">
        <v>96</v>
      </c>
      <c r="K2349" t="s">
        <v>114</v>
      </c>
      <c r="L2349" t="s">
        <v>98</v>
      </c>
      <c r="M2349" t="s">
        <v>7059</v>
      </c>
      <c r="N2349" t="s">
        <v>98</v>
      </c>
      <c r="O2349" t="b">
        <v>0</v>
      </c>
      <c r="P2349">
        <v>2021</v>
      </c>
      <c r="Q2349" t="s">
        <v>10184</v>
      </c>
      <c r="R2349">
        <v>14</v>
      </c>
      <c r="S2349" t="s">
        <v>10166</v>
      </c>
      <c r="T2349">
        <v>11</v>
      </c>
    </row>
    <row r="2350" spans="1:20">
      <c r="A2350" s="20">
        <v>2348</v>
      </c>
      <c r="B2350" t="s">
        <v>7060</v>
      </c>
      <c r="C2350" t="s">
        <v>35</v>
      </c>
      <c r="D2350" t="s">
        <v>180</v>
      </c>
      <c r="E2350" t="s">
        <v>181</v>
      </c>
      <c r="F2350" t="s">
        <v>227</v>
      </c>
      <c r="G2350" t="s">
        <v>7061</v>
      </c>
      <c r="H2350" t="s">
        <v>11809</v>
      </c>
      <c r="I2350" s="14">
        <v>44453.490925925929</v>
      </c>
      <c r="J2350" t="s">
        <v>96</v>
      </c>
      <c r="K2350" t="s">
        <v>97</v>
      </c>
      <c r="L2350" t="s">
        <v>109</v>
      </c>
      <c r="M2350" t="s">
        <v>7062</v>
      </c>
      <c r="N2350" t="s">
        <v>109</v>
      </c>
      <c r="O2350" t="b">
        <v>0</v>
      </c>
      <c r="P2350">
        <v>2021</v>
      </c>
      <c r="Q2350" t="s">
        <v>10184</v>
      </c>
      <c r="R2350">
        <v>14</v>
      </c>
      <c r="S2350" t="s">
        <v>10166</v>
      </c>
      <c r="T2350">
        <v>11</v>
      </c>
    </row>
    <row r="2351" spans="1:20">
      <c r="A2351" s="20">
        <v>2349</v>
      </c>
      <c r="B2351" t="s">
        <v>7063</v>
      </c>
      <c r="C2351" t="s">
        <v>42</v>
      </c>
      <c r="D2351" t="s">
        <v>1857</v>
      </c>
      <c r="E2351" t="s">
        <v>1858</v>
      </c>
      <c r="F2351" t="s">
        <v>2972</v>
      </c>
      <c r="G2351" t="s">
        <v>3827</v>
      </c>
      <c r="H2351" t="s">
        <v>11053</v>
      </c>
      <c r="I2351" s="14">
        <v>44453.56795138889</v>
      </c>
      <c r="J2351" t="s">
        <v>96</v>
      </c>
      <c r="K2351" t="s">
        <v>97</v>
      </c>
      <c r="L2351" t="s">
        <v>98</v>
      </c>
      <c r="M2351" t="s">
        <v>7064</v>
      </c>
      <c r="N2351" t="s">
        <v>98</v>
      </c>
      <c r="O2351" t="b">
        <v>0</v>
      </c>
      <c r="P2351">
        <v>2021</v>
      </c>
      <c r="Q2351" t="s">
        <v>10184</v>
      </c>
      <c r="R2351">
        <v>14</v>
      </c>
      <c r="S2351" t="s">
        <v>10166</v>
      </c>
      <c r="T2351">
        <v>13</v>
      </c>
    </row>
    <row r="2352" spans="1:20">
      <c r="A2352" s="20">
        <v>2350</v>
      </c>
      <c r="B2352" t="s">
        <v>7065</v>
      </c>
      <c r="C2352" t="s">
        <v>44</v>
      </c>
      <c r="D2352" t="s">
        <v>375</v>
      </c>
      <c r="E2352" t="s">
        <v>376</v>
      </c>
      <c r="F2352" t="s">
        <v>1283</v>
      </c>
      <c r="G2352" t="s">
        <v>7066</v>
      </c>
      <c r="H2352" t="s">
        <v>11810</v>
      </c>
      <c r="I2352" s="14">
        <v>44453.626296296286</v>
      </c>
      <c r="J2352" t="s">
        <v>96</v>
      </c>
      <c r="K2352" t="s">
        <v>114</v>
      </c>
      <c r="L2352" t="s">
        <v>98</v>
      </c>
      <c r="M2352" t="s">
        <v>3538</v>
      </c>
      <c r="N2352" t="s">
        <v>98</v>
      </c>
      <c r="O2352" t="b">
        <v>0</v>
      </c>
      <c r="P2352">
        <v>2021</v>
      </c>
      <c r="Q2352" t="s">
        <v>10184</v>
      </c>
      <c r="R2352">
        <v>14</v>
      </c>
      <c r="S2352" t="s">
        <v>10166</v>
      </c>
      <c r="T2352">
        <v>15</v>
      </c>
    </row>
    <row r="2353" spans="1:20">
      <c r="A2353" s="20">
        <v>2351</v>
      </c>
      <c r="B2353" t="s">
        <v>7067</v>
      </c>
      <c r="C2353" t="s">
        <v>42</v>
      </c>
      <c r="D2353" t="s">
        <v>375</v>
      </c>
      <c r="E2353" t="s">
        <v>376</v>
      </c>
      <c r="F2353" t="s">
        <v>3118</v>
      </c>
      <c r="G2353" t="s">
        <v>7068</v>
      </c>
      <c r="H2353" t="s">
        <v>11811</v>
      </c>
      <c r="I2353" s="14">
        <v>44453.683657407397</v>
      </c>
      <c r="J2353" t="s">
        <v>96</v>
      </c>
      <c r="K2353" t="s">
        <v>114</v>
      </c>
      <c r="L2353" t="s">
        <v>98</v>
      </c>
      <c r="M2353" t="s">
        <v>3538</v>
      </c>
      <c r="N2353" t="s">
        <v>98</v>
      </c>
      <c r="O2353" t="b">
        <v>0</v>
      </c>
      <c r="P2353">
        <v>2021</v>
      </c>
      <c r="Q2353" t="s">
        <v>10184</v>
      </c>
      <c r="R2353">
        <v>14</v>
      </c>
      <c r="S2353" t="s">
        <v>10166</v>
      </c>
      <c r="T2353">
        <v>16</v>
      </c>
    </row>
    <row r="2354" spans="1:20">
      <c r="A2354" s="20">
        <v>2352</v>
      </c>
      <c r="B2354" t="s">
        <v>7069</v>
      </c>
      <c r="C2354" t="s">
        <v>36</v>
      </c>
      <c r="D2354" t="s">
        <v>37</v>
      </c>
      <c r="E2354" t="s">
        <v>133</v>
      </c>
      <c r="F2354" t="s">
        <v>2291</v>
      </c>
      <c r="G2354" t="s">
        <v>7070</v>
      </c>
      <c r="H2354" t="s">
        <v>11812</v>
      </c>
      <c r="I2354" s="14">
        <v>44453.682905092603</v>
      </c>
      <c r="J2354" t="s">
        <v>96</v>
      </c>
      <c r="K2354" t="s">
        <v>97</v>
      </c>
      <c r="L2354" t="s">
        <v>107</v>
      </c>
      <c r="M2354" t="s">
        <v>7071</v>
      </c>
      <c r="N2354" t="s">
        <v>107</v>
      </c>
      <c r="O2354" t="b">
        <v>0</v>
      </c>
      <c r="P2354">
        <v>2021</v>
      </c>
      <c r="Q2354" t="s">
        <v>10184</v>
      </c>
      <c r="R2354">
        <v>14</v>
      </c>
      <c r="S2354" t="s">
        <v>10166</v>
      </c>
      <c r="T2354">
        <v>16</v>
      </c>
    </row>
    <row r="2355" spans="1:20">
      <c r="A2355" s="20">
        <v>2353</v>
      </c>
      <c r="B2355" t="s">
        <v>7072</v>
      </c>
      <c r="C2355" t="s">
        <v>42</v>
      </c>
      <c r="D2355" t="s">
        <v>375</v>
      </c>
      <c r="E2355" t="s">
        <v>376</v>
      </c>
      <c r="F2355" t="s">
        <v>5529</v>
      </c>
      <c r="G2355" t="s">
        <v>7073</v>
      </c>
      <c r="H2355" t="s">
        <v>11813</v>
      </c>
      <c r="I2355" s="14">
        <v>44453.720925925933</v>
      </c>
      <c r="J2355" t="s">
        <v>96</v>
      </c>
      <c r="K2355" t="s">
        <v>97</v>
      </c>
      <c r="L2355" t="s">
        <v>98</v>
      </c>
      <c r="M2355" t="s">
        <v>7074</v>
      </c>
      <c r="N2355" t="s">
        <v>98</v>
      </c>
      <c r="O2355" t="b">
        <v>0</v>
      </c>
      <c r="P2355">
        <v>2021</v>
      </c>
      <c r="Q2355" t="s">
        <v>10184</v>
      </c>
      <c r="R2355">
        <v>14</v>
      </c>
      <c r="S2355" t="s">
        <v>10166</v>
      </c>
      <c r="T2355">
        <v>17</v>
      </c>
    </row>
    <row r="2356" spans="1:20">
      <c r="A2356" s="20">
        <v>2354</v>
      </c>
      <c r="B2356" t="s">
        <v>7075</v>
      </c>
      <c r="C2356" t="s">
        <v>44</v>
      </c>
      <c r="D2356" t="s">
        <v>375</v>
      </c>
      <c r="E2356" t="s">
        <v>376</v>
      </c>
      <c r="F2356" t="s">
        <v>5046</v>
      </c>
      <c r="G2356" t="s">
        <v>5902</v>
      </c>
      <c r="H2356" t="s">
        <v>11521</v>
      </c>
      <c r="I2356" s="14">
        <v>44453.723946759259</v>
      </c>
      <c r="J2356" t="s">
        <v>96</v>
      </c>
      <c r="K2356" t="s">
        <v>114</v>
      </c>
      <c r="L2356" t="s">
        <v>98</v>
      </c>
      <c r="M2356" t="s">
        <v>3538</v>
      </c>
      <c r="N2356" t="s">
        <v>98</v>
      </c>
      <c r="O2356" t="b">
        <v>0</v>
      </c>
      <c r="P2356">
        <v>2021</v>
      </c>
      <c r="Q2356" t="s">
        <v>10184</v>
      </c>
      <c r="R2356">
        <v>14</v>
      </c>
      <c r="S2356" t="s">
        <v>10166</v>
      </c>
      <c r="T2356">
        <v>17</v>
      </c>
    </row>
    <row r="2357" spans="1:20">
      <c r="A2357" s="20">
        <v>2355</v>
      </c>
      <c r="B2357" t="s">
        <v>7076</v>
      </c>
      <c r="C2357" t="s">
        <v>42</v>
      </c>
      <c r="D2357" t="s">
        <v>375</v>
      </c>
      <c r="E2357" t="s">
        <v>376</v>
      </c>
      <c r="F2357" t="s">
        <v>6987</v>
      </c>
      <c r="G2357" t="s">
        <v>7077</v>
      </c>
      <c r="H2357" t="s">
        <v>11814</v>
      </c>
      <c r="I2357" s="14">
        <v>44454.400717592587</v>
      </c>
      <c r="J2357" t="s">
        <v>96</v>
      </c>
      <c r="K2357" t="s">
        <v>114</v>
      </c>
      <c r="L2357" t="s">
        <v>98</v>
      </c>
      <c r="M2357" t="s">
        <v>6850</v>
      </c>
      <c r="N2357" t="s">
        <v>98</v>
      </c>
      <c r="O2357" t="b">
        <v>0</v>
      </c>
      <c r="P2357">
        <v>2021</v>
      </c>
      <c r="Q2357" t="s">
        <v>10184</v>
      </c>
      <c r="R2357">
        <v>15</v>
      </c>
      <c r="S2357" t="s">
        <v>10167</v>
      </c>
      <c r="T2357">
        <v>9</v>
      </c>
    </row>
    <row r="2358" spans="1:20">
      <c r="A2358" s="20">
        <v>2356</v>
      </c>
      <c r="B2358" t="s">
        <v>7078</v>
      </c>
      <c r="C2358" t="s">
        <v>44</v>
      </c>
      <c r="D2358" t="s">
        <v>738</v>
      </c>
      <c r="E2358" t="s">
        <v>739</v>
      </c>
      <c r="F2358" t="s">
        <v>6328</v>
      </c>
      <c r="G2358" t="s">
        <v>7079</v>
      </c>
      <c r="H2358" t="s">
        <v>11815</v>
      </c>
      <c r="I2358" s="14">
        <v>44454.421527777777</v>
      </c>
      <c r="J2358" t="s">
        <v>96</v>
      </c>
      <c r="K2358" t="s">
        <v>114</v>
      </c>
      <c r="L2358" t="s">
        <v>98</v>
      </c>
      <c r="M2358" t="s">
        <v>5392</v>
      </c>
      <c r="N2358" t="s">
        <v>98</v>
      </c>
      <c r="O2358" t="b">
        <v>0</v>
      </c>
      <c r="P2358">
        <v>2021</v>
      </c>
      <c r="Q2358" t="s">
        <v>10184</v>
      </c>
      <c r="R2358">
        <v>15</v>
      </c>
      <c r="S2358" t="s">
        <v>10167</v>
      </c>
      <c r="T2358">
        <v>10</v>
      </c>
    </row>
    <row r="2359" spans="1:20">
      <c r="A2359" s="20">
        <v>2357</v>
      </c>
      <c r="B2359" t="s">
        <v>7080</v>
      </c>
      <c r="C2359" t="s">
        <v>44</v>
      </c>
      <c r="D2359" t="s">
        <v>738</v>
      </c>
      <c r="E2359" t="s">
        <v>739</v>
      </c>
      <c r="F2359" t="s">
        <v>7081</v>
      </c>
      <c r="G2359" t="s">
        <v>7082</v>
      </c>
      <c r="H2359" t="s">
        <v>11816</v>
      </c>
      <c r="I2359" s="14">
        <v>44454.455081018517</v>
      </c>
      <c r="J2359" t="s">
        <v>96</v>
      </c>
      <c r="K2359" t="s">
        <v>114</v>
      </c>
      <c r="L2359" t="s">
        <v>98</v>
      </c>
      <c r="M2359" t="s">
        <v>5392</v>
      </c>
      <c r="N2359" t="s">
        <v>98</v>
      </c>
      <c r="O2359" t="b">
        <v>0</v>
      </c>
      <c r="P2359">
        <v>2021</v>
      </c>
      <c r="Q2359" t="s">
        <v>10184</v>
      </c>
      <c r="R2359">
        <v>15</v>
      </c>
      <c r="S2359" t="s">
        <v>10167</v>
      </c>
      <c r="T2359">
        <v>10</v>
      </c>
    </row>
    <row r="2360" spans="1:20">
      <c r="A2360" s="20">
        <v>2358</v>
      </c>
      <c r="B2360" t="s">
        <v>7083</v>
      </c>
      <c r="C2360" t="s">
        <v>42</v>
      </c>
      <c r="D2360" t="s">
        <v>215</v>
      </c>
      <c r="E2360" t="s">
        <v>216</v>
      </c>
      <c r="F2360" t="s">
        <v>5383</v>
      </c>
      <c r="G2360" t="s">
        <v>7084</v>
      </c>
      <c r="H2360" t="s">
        <v>11817</v>
      </c>
      <c r="I2360" s="14">
        <v>44454.475081018521</v>
      </c>
      <c r="J2360" t="s">
        <v>96</v>
      </c>
      <c r="K2360" t="s">
        <v>114</v>
      </c>
      <c r="L2360" t="s">
        <v>98</v>
      </c>
      <c r="M2360" t="s">
        <v>6673</v>
      </c>
      <c r="N2360" t="s">
        <v>98</v>
      </c>
      <c r="O2360" t="b">
        <v>0</v>
      </c>
      <c r="P2360">
        <v>2021</v>
      </c>
      <c r="Q2360" t="s">
        <v>10184</v>
      </c>
      <c r="R2360">
        <v>15</v>
      </c>
      <c r="S2360" t="s">
        <v>10167</v>
      </c>
      <c r="T2360">
        <v>11</v>
      </c>
    </row>
    <row r="2361" spans="1:20">
      <c r="A2361" s="20">
        <v>2359</v>
      </c>
      <c r="B2361" t="s">
        <v>7085</v>
      </c>
      <c r="C2361" t="s">
        <v>35</v>
      </c>
      <c r="D2361" t="s">
        <v>124</v>
      </c>
      <c r="E2361" t="s">
        <v>144</v>
      </c>
      <c r="F2361" t="s">
        <v>285</v>
      </c>
      <c r="G2361" t="s">
        <v>7086</v>
      </c>
      <c r="H2361" t="s">
        <v>11818</v>
      </c>
      <c r="I2361" s="14">
        <v>44454.482291666667</v>
      </c>
      <c r="J2361" t="s">
        <v>96</v>
      </c>
      <c r="K2361" t="s">
        <v>97</v>
      </c>
      <c r="L2361" t="s">
        <v>109</v>
      </c>
      <c r="M2361" t="s">
        <v>213</v>
      </c>
      <c r="N2361" t="s">
        <v>109</v>
      </c>
      <c r="O2361" t="b">
        <v>0</v>
      </c>
      <c r="P2361">
        <v>2021</v>
      </c>
      <c r="Q2361" t="s">
        <v>10184</v>
      </c>
      <c r="R2361">
        <v>15</v>
      </c>
      <c r="S2361" t="s">
        <v>10167</v>
      </c>
      <c r="T2361">
        <v>11</v>
      </c>
    </row>
    <row r="2362" spans="1:20">
      <c r="A2362" s="20">
        <v>2360</v>
      </c>
      <c r="B2362" t="s">
        <v>7087</v>
      </c>
      <c r="C2362" t="s">
        <v>44</v>
      </c>
      <c r="D2362" t="s">
        <v>375</v>
      </c>
      <c r="E2362" t="s">
        <v>376</v>
      </c>
      <c r="F2362" t="s">
        <v>5564</v>
      </c>
      <c r="G2362" t="s">
        <v>6766</v>
      </c>
      <c r="H2362" t="s">
        <v>11729</v>
      </c>
      <c r="I2362" s="14">
        <v>44454.494664351849</v>
      </c>
      <c r="J2362" t="s">
        <v>96</v>
      </c>
      <c r="K2362" t="s">
        <v>114</v>
      </c>
      <c r="L2362" t="s">
        <v>98</v>
      </c>
      <c r="M2362" t="s">
        <v>7088</v>
      </c>
      <c r="N2362" t="s">
        <v>98</v>
      </c>
      <c r="O2362" t="b">
        <v>0</v>
      </c>
      <c r="P2362">
        <v>2021</v>
      </c>
      <c r="Q2362" t="s">
        <v>10184</v>
      </c>
      <c r="R2362">
        <v>15</v>
      </c>
      <c r="S2362" t="s">
        <v>10167</v>
      </c>
      <c r="T2362">
        <v>11</v>
      </c>
    </row>
    <row r="2363" spans="1:20">
      <c r="A2363" s="20">
        <v>2361</v>
      </c>
      <c r="B2363" t="s">
        <v>7089</v>
      </c>
      <c r="C2363" t="s">
        <v>44</v>
      </c>
      <c r="D2363" t="s">
        <v>375</v>
      </c>
      <c r="E2363" t="s">
        <v>376</v>
      </c>
      <c r="F2363" t="s">
        <v>4081</v>
      </c>
      <c r="G2363" t="s">
        <v>5409</v>
      </c>
      <c r="H2363" t="s">
        <v>11409</v>
      </c>
      <c r="I2363" s="14">
        <v>44454.510833333326</v>
      </c>
      <c r="J2363" t="s">
        <v>96</v>
      </c>
      <c r="K2363" t="s">
        <v>114</v>
      </c>
      <c r="L2363" t="s">
        <v>98</v>
      </c>
      <c r="M2363" t="s">
        <v>5392</v>
      </c>
      <c r="N2363" t="s">
        <v>98</v>
      </c>
      <c r="O2363" t="b">
        <v>0</v>
      </c>
      <c r="P2363">
        <v>2021</v>
      </c>
      <c r="Q2363" t="s">
        <v>10184</v>
      </c>
      <c r="R2363">
        <v>15</v>
      </c>
      <c r="S2363" t="s">
        <v>10167</v>
      </c>
      <c r="T2363">
        <v>12</v>
      </c>
    </row>
    <row r="2364" spans="1:20">
      <c r="A2364" s="20">
        <v>2362</v>
      </c>
      <c r="B2364" t="s">
        <v>7090</v>
      </c>
      <c r="C2364" t="s">
        <v>42</v>
      </c>
      <c r="D2364" t="s">
        <v>215</v>
      </c>
      <c r="E2364" t="s">
        <v>216</v>
      </c>
      <c r="F2364" t="s">
        <v>4285</v>
      </c>
      <c r="G2364" t="s">
        <v>6080</v>
      </c>
      <c r="H2364" t="s">
        <v>11565</v>
      </c>
      <c r="I2364" s="14">
        <v>44454.529907407406</v>
      </c>
      <c r="J2364" t="s">
        <v>96</v>
      </c>
      <c r="K2364" t="s">
        <v>97</v>
      </c>
      <c r="L2364" t="s">
        <v>98</v>
      </c>
      <c r="M2364" t="s">
        <v>7091</v>
      </c>
      <c r="N2364" t="s">
        <v>98</v>
      </c>
      <c r="O2364" t="b">
        <v>0</v>
      </c>
      <c r="P2364">
        <v>2021</v>
      </c>
      <c r="Q2364" t="s">
        <v>10184</v>
      </c>
      <c r="R2364">
        <v>15</v>
      </c>
      <c r="S2364" t="s">
        <v>10167</v>
      </c>
      <c r="T2364">
        <v>12</v>
      </c>
    </row>
    <row r="2365" spans="1:20">
      <c r="A2365" s="20">
        <v>2363</v>
      </c>
      <c r="B2365" t="s">
        <v>7092</v>
      </c>
      <c r="C2365" t="s">
        <v>42</v>
      </c>
      <c r="D2365" t="s">
        <v>1857</v>
      </c>
      <c r="E2365" t="s">
        <v>1858</v>
      </c>
      <c r="F2365" t="s">
        <v>7093</v>
      </c>
      <c r="G2365" t="s">
        <v>2591</v>
      </c>
      <c r="H2365" t="s">
        <v>10779</v>
      </c>
      <c r="I2365" s="14">
        <v>44454.553414351853</v>
      </c>
      <c r="J2365" t="s">
        <v>96</v>
      </c>
      <c r="K2365" t="s">
        <v>97</v>
      </c>
      <c r="L2365" t="s">
        <v>98</v>
      </c>
      <c r="M2365" t="s">
        <v>3538</v>
      </c>
      <c r="N2365" t="s">
        <v>98</v>
      </c>
      <c r="O2365" t="b">
        <v>0</v>
      </c>
      <c r="P2365">
        <v>2021</v>
      </c>
      <c r="Q2365" t="s">
        <v>10184</v>
      </c>
      <c r="R2365">
        <v>15</v>
      </c>
      <c r="S2365" t="s">
        <v>10167</v>
      </c>
      <c r="T2365">
        <v>13</v>
      </c>
    </row>
    <row r="2366" spans="1:20">
      <c r="A2366" s="20">
        <v>2364</v>
      </c>
      <c r="B2366" t="s">
        <v>7094</v>
      </c>
      <c r="C2366" t="s">
        <v>42</v>
      </c>
      <c r="D2366" t="s">
        <v>159</v>
      </c>
      <c r="E2366" t="s">
        <v>160</v>
      </c>
      <c r="F2366" t="s">
        <v>5559</v>
      </c>
      <c r="G2366" t="s">
        <v>5935</v>
      </c>
      <c r="H2366" t="s">
        <v>11530</v>
      </c>
      <c r="I2366" s="14">
        <v>44454.559513888889</v>
      </c>
      <c r="J2366" t="s">
        <v>96</v>
      </c>
      <c r="K2366" t="s">
        <v>114</v>
      </c>
      <c r="L2366" t="s">
        <v>98</v>
      </c>
      <c r="M2366" t="s">
        <v>5392</v>
      </c>
      <c r="N2366" t="s">
        <v>98</v>
      </c>
      <c r="O2366" t="b">
        <v>0</v>
      </c>
      <c r="P2366">
        <v>2021</v>
      </c>
      <c r="Q2366" t="s">
        <v>10184</v>
      </c>
      <c r="R2366">
        <v>15</v>
      </c>
      <c r="S2366" t="s">
        <v>10167</v>
      </c>
      <c r="T2366">
        <v>13</v>
      </c>
    </row>
    <row r="2367" spans="1:20">
      <c r="A2367" s="20">
        <v>2365</v>
      </c>
      <c r="B2367" t="s">
        <v>7095</v>
      </c>
      <c r="C2367" t="s">
        <v>42</v>
      </c>
      <c r="D2367" t="s">
        <v>1135</v>
      </c>
      <c r="E2367" t="s">
        <v>1136</v>
      </c>
      <c r="F2367" t="s">
        <v>4756</v>
      </c>
      <c r="G2367" t="s">
        <v>3827</v>
      </c>
      <c r="H2367" t="s">
        <v>11053</v>
      </c>
      <c r="I2367" s="14">
        <v>44454.563796296286</v>
      </c>
      <c r="J2367" t="s">
        <v>96</v>
      </c>
      <c r="K2367" t="s">
        <v>97</v>
      </c>
      <c r="L2367" t="s">
        <v>98</v>
      </c>
      <c r="M2367" t="s">
        <v>7096</v>
      </c>
      <c r="N2367" t="s">
        <v>98</v>
      </c>
      <c r="O2367" t="b">
        <v>0</v>
      </c>
      <c r="P2367">
        <v>2021</v>
      </c>
      <c r="Q2367" t="s">
        <v>10184</v>
      </c>
      <c r="R2367">
        <v>15</v>
      </c>
      <c r="S2367" t="s">
        <v>10167</v>
      </c>
      <c r="T2367">
        <v>13</v>
      </c>
    </row>
    <row r="2368" spans="1:20">
      <c r="A2368" s="20">
        <v>2366</v>
      </c>
      <c r="B2368" t="s">
        <v>7097</v>
      </c>
      <c r="C2368" t="s">
        <v>55</v>
      </c>
      <c r="D2368" t="s">
        <v>7098</v>
      </c>
      <c r="E2368" t="s">
        <v>7099</v>
      </c>
      <c r="F2368" t="s">
        <v>2284</v>
      </c>
      <c r="G2368" t="s">
        <v>7100</v>
      </c>
      <c r="H2368" t="s">
        <v>11819</v>
      </c>
      <c r="I2368" s="14">
        <v>44454.58766203704</v>
      </c>
      <c r="J2368" t="s">
        <v>105</v>
      </c>
      <c r="K2368" t="s">
        <v>97</v>
      </c>
      <c r="L2368" t="s">
        <v>98</v>
      </c>
      <c r="M2368" t="s">
        <v>7101</v>
      </c>
      <c r="N2368" t="s">
        <v>98</v>
      </c>
      <c r="O2368" t="b">
        <v>0</v>
      </c>
      <c r="P2368">
        <v>2021</v>
      </c>
      <c r="Q2368" t="s">
        <v>10184</v>
      </c>
      <c r="R2368">
        <v>15</v>
      </c>
      <c r="S2368" t="s">
        <v>10167</v>
      </c>
      <c r="T2368">
        <v>14</v>
      </c>
    </row>
    <row r="2369" spans="1:20">
      <c r="A2369" s="20">
        <v>2367</v>
      </c>
      <c r="B2369" t="s">
        <v>7102</v>
      </c>
      <c r="C2369" t="s">
        <v>42</v>
      </c>
      <c r="D2369" t="s">
        <v>685</v>
      </c>
      <c r="E2369" t="s">
        <v>1168</v>
      </c>
      <c r="F2369" t="s">
        <v>7103</v>
      </c>
      <c r="G2369" t="s">
        <v>7104</v>
      </c>
      <c r="H2369" t="s">
        <v>7104</v>
      </c>
      <c r="I2369" s="14">
        <v>44454.617268518523</v>
      </c>
      <c r="J2369" t="s">
        <v>105</v>
      </c>
      <c r="K2369" t="s">
        <v>97</v>
      </c>
      <c r="L2369" t="s">
        <v>98</v>
      </c>
      <c r="M2369" t="s">
        <v>7105</v>
      </c>
      <c r="N2369" t="s">
        <v>98</v>
      </c>
      <c r="O2369" t="b">
        <v>0</v>
      </c>
      <c r="P2369">
        <v>2021</v>
      </c>
      <c r="Q2369" t="s">
        <v>10184</v>
      </c>
      <c r="R2369">
        <v>15</v>
      </c>
      <c r="S2369" t="s">
        <v>10167</v>
      </c>
      <c r="T2369">
        <v>14</v>
      </c>
    </row>
    <row r="2370" spans="1:20">
      <c r="A2370" s="20">
        <v>2368</v>
      </c>
      <c r="B2370" t="s">
        <v>7106</v>
      </c>
      <c r="C2370" t="s">
        <v>42</v>
      </c>
      <c r="D2370" t="s">
        <v>215</v>
      </c>
      <c r="E2370" t="s">
        <v>216</v>
      </c>
      <c r="F2370" t="s">
        <v>3460</v>
      </c>
      <c r="G2370" t="s">
        <v>6633</v>
      </c>
      <c r="H2370" t="s">
        <v>11695</v>
      </c>
      <c r="I2370" s="14">
        <v>44454.618379629632</v>
      </c>
      <c r="J2370" t="s">
        <v>96</v>
      </c>
      <c r="K2370" t="s">
        <v>97</v>
      </c>
      <c r="L2370" t="s">
        <v>98</v>
      </c>
      <c r="M2370" t="s">
        <v>7107</v>
      </c>
      <c r="N2370" t="s">
        <v>98</v>
      </c>
      <c r="O2370" t="b">
        <v>0</v>
      </c>
      <c r="P2370">
        <v>2021</v>
      </c>
      <c r="Q2370" t="s">
        <v>10184</v>
      </c>
      <c r="R2370">
        <v>15</v>
      </c>
      <c r="S2370" t="s">
        <v>10167</v>
      </c>
      <c r="T2370">
        <v>14</v>
      </c>
    </row>
    <row r="2371" spans="1:20">
      <c r="A2371" s="20">
        <v>2369</v>
      </c>
      <c r="B2371" t="s">
        <v>7108</v>
      </c>
      <c r="C2371" t="s">
        <v>42</v>
      </c>
      <c r="D2371" t="s">
        <v>215</v>
      </c>
      <c r="E2371" t="s">
        <v>216</v>
      </c>
      <c r="F2371" t="s">
        <v>2295</v>
      </c>
      <c r="G2371" t="s">
        <v>7109</v>
      </c>
      <c r="H2371" t="s">
        <v>11820</v>
      </c>
      <c r="I2371" s="14">
        <v>44454.620821759258</v>
      </c>
      <c r="J2371" t="s">
        <v>96</v>
      </c>
      <c r="K2371" t="s">
        <v>114</v>
      </c>
      <c r="L2371" t="s">
        <v>98</v>
      </c>
      <c r="M2371" t="s">
        <v>4024</v>
      </c>
      <c r="N2371" t="s">
        <v>98</v>
      </c>
      <c r="O2371" t="b">
        <v>0</v>
      </c>
      <c r="P2371">
        <v>2021</v>
      </c>
      <c r="Q2371" t="s">
        <v>10184</v>
      </c>
      <c r="R2371">
        <v>15</v>
      </c>
      <c r="S2371" t="s">
        <v>10167</v>
      </c>
      <c r="T2371">
        <v>14</v>
      </c>
    </row>
    <row r="2372" spans="1:20">
      <c r="A2372" s="20">
        <v>2370</v>
      </c>
      <c r="B2372" t="s">
        <v>7110</v>
      </c>
      <c r="C2372" t="s">
        <v>42</v>
      </c>
      <c r="D2372" t="s">
        <v>215</v>
      </c>
      <c r="E2372" t="s">
        <v>216</v>
      </c>
      <c r="F2372" t="s">
        <v>1897</v>
      </c>
      <c r="G2372" t="s">
        <v>6311</v>
      </c>
      <c r="H2372" t="s">
        <v>11625</v>
      </c>
      <c r="I2372" s="14">
        <v>44454.628020833326</v>
      </c>
      <c r="J2372" t="s">
        <v>96</v>
      </c>
      <c r="K2372" t="s">
        <v>114</v>
      </c>
      <c r="L2372" t="s">
        <v>98</v>
      </c>
      <c r="M2372" t="s">
        <v>7111</v>
      </c>
      <c r="N2372" t="s">
        <v>98</v>
      </c>
      <c r="O2372" t="b">
        <v>0</v>
      </c>
      <c r="P2372">
        <v>2021</v>
      </c>
      <c r="Q2372" t="s">
        <v>10184</v>
      </c>
      <c r="R2372">
        <v>15</v>
      </c>
      <c r="S2372" t="s">
        <v>10167</v>
      </c>
      <c r="T2372">
        <v>15</v>
      </c>
    </row>
    <row r="2373" spans="1:20">
      <c r="A2373" s="20">
        <v>2371</v>
      </c>
      <c r="B2373" t="s">
        <v>7112</v>
      </c>
      <c r="C2373" t="s">
        <v>44</v>
      </c>
      <c r="D2373" t="s">
        <v>738</v>
      </c>
      <c r="E2373" t="s">
        <v>739</v>
      </c>
      <c r="F2373" t="s">
        <v>4937</v>
      </c>
      <c r="G2373" t="s">
        <v>7113</v>
      </c>
      <c r="H2373" t="s">
        <v>11821</v>
      </c>
      <c r="I2373" s="14">
        <v>44454.63590277778</v>
      </c>
      <c r="J2373" t="s">
        <v>96</v>
      </c>
      <c r="K2373" t="s">
        <v>114</v>
      </c>
      <c r="L2373" t="s">
        <v>98</v>
      </c>
      <c r="M2373" t="s">
        <v>7039</v>
      </c>
      <c r="N2373" t="s">
        <v>98</v>
      </c>
      <c r="O2373" t="b">
        <v>0</v>
      </c>
      <c r="P2373">
        <v>2021</v>
      </c>
      <c r="Q2373" t="s">
        <v>10184</v>
      </c>
      <c r="R2373">
        <v>15</v>
      </c>
      <c r="S2373" t="s">
        <v>10167</v>
      </c>
      <c r="T2373">
        <v>15</v>
      </c>
    </row>
    <row r="2374" spans="1:20">
      <c r="A2374" s="20">
        <v>2372</v>
      </c>
      <c r="B2374" t="s">
        <v>7114</v>
      </c>
      <c r="C2374" t="s">
        <v>42</v>
      </c>
      <c r="D2374" t="s">
        <v>215</v>
      </c>
      <c r="E2374" t="s">
        <v>216</v>
      </c>
      <c r="F2374" t="s">
        <v>3673</v>
      </c>
      <c r="G2374" t="s">
        <v>7115</v>
      </c>
      <c r="H2374" t="s">
        <v>11822</v>
      </c>
      <c r="I2374" s="14">
        <v>44454.633923611109</v>
      </c>
      <c r="J2374" t="s">
        <v>96</v>
      </c>
      <c r="K2374" t="s">
        <v>114</v>
      </c>
      <c r="L2374" t="s">
        <v>98</v>
      </c>
      <c r="M2374" t="s">
        <v>5395</v>
      </c>
      <c r="N2374" t="s">
        <v>98</v>
      </c>
      <c r="O2374" t="b">
        <v>0</v>
      </c>
      <c r="P2374">
        <v>2021</v>
      </c>
      <c r="Q2374" t="s">
        <v>10184</v>
      </c>
      <c r="R2374">
        <v>15</v>
      </c>
      <c r="S2374" t="s">
        <v>10167</v>
      </c>
      <c r="T2374">
        <v>15</v>
      </c>
    </row>
    <row r="2375" spans="1:20">
      <c r="A2375" s="20">
        <v>2373</v>
      </c>
      <c r="B2375" t="s">
        <v>7116</v>
      </c>
      <c r="C2375" t="s">
        <v>42</v>
      </c>
      <c r="D2375" t="s">
        <v>215</v>
      </c>
      <c r="E2375" t="s">
        <v>216</v>
      </c>
      <c r="F2375" t="s">
        <v>636</v>
      </c>
      <c r="G2375" t="s">
        <v>7117</v>
      </c>
      <c r="H2375" t="s">
        <v>11823</v>
      </c>
      <c r="I2375" s="14">
        <v>44454.644571759258</v>
      </c>
      <c r="J2375" t="s">
        <v>96</v>
      </c>
      <c r="K2375" t="s">
        <v>97</v>
      </c>
      <c r="L2375" t="s">
        <v>98</v>
      </c>
      <c r="M2375" t="s">
        <v>4024</v>
      </c>
      <c r="N2375" t="s">
        <v>98</v>
      </c>
      <c r="O2375" t="b">
        <v>0</v>
      </c>
      <c r="P2375">
        <v>2021</v>
      </c>
      <c r="Q2375" t="s">
        <v>10184</v>
      </c>
      <c r="R2375">
        <v>15</v>
      </c>
      <c r="S2375" t="s">
        <v>10167</v>
      </c>
      <c r="T2375">
        <v>15</v>
      </c>
    </row>
    <row r="2376" spans="1:20">
      <c r="A2376" s="20">
        <v>2374</v>
      </c>
      <c r="B2376" t="s">
        <v>7118</v>
      </c>
      <c r="C2376" t="s">
        <v>42</v>
      </c>
      <c r="D2376" t="s">
        <v>159</v>
      </c>
      <c r="E2376" t="s">
        <v>160</v>
      </c>
      <c r="F2376" t="s">
        <v>6200</v>
      </c>
      <c r="G2376" t="s">
        <v>7119</v>
      </c>
      <c r="H2376" t="s">
        <v>11824</v>
      </c>
      <c r="I2376" s="14">
        <v>44454.64707175926</v>
      </c>
      <c r="J2376" t="s">
        <v>96</v>
      </c>
      <c r="K2376" t="s">
        <v>114</v>
      </c>
      <c r="L2376" t="s">
        <v>98</v>
      </c>
      <c r="M2376" t="s">
        <v>5392</v>
      </c>
      <c r="N2376" t="s">
        <v>98</v>
      </c>
      <c r="O2376" t="b">
        <v>0</v>
      </c>
      <c r="P2376">
        <v>2021</v>
      </c>
      <c r="Q2376" t="s">
        <v>10184</v>
      </c>
      <c r="R2376">
        <v>15</v>
      </c>
      <c r="S2376" t="s">
        <v>10167</v>
      </c>
      <c r="T2376">
        <v>15</v>
      </c>
    </row>
    <row r="2377" spans="1:20">
      <c r="A2377" s="20">
        <v>2375</v>
      </c>
      <c r="B2377" t="s">
        <v>7120</v>
      </c>
      <c r="C2377" t="s">
        <v>42</v>
      </c>
      <c r="D2377" t="s">
        <v>215</v>
      </c>
      <c r="E2377" t="s">
        <v>216</v>
      </c>
      <c r="F2377" t="s">
        <v>7121</v>
      </c>
      <c r="G2377" t="s">
        <v>3657</v>
      </c>
      <c r="H2377" t="s">
        <v>11020</v>
      </c>
      <c r="I2377" s="14">
        <v>44454.654745370368</v>
      </c>
      <c r="J2377" t="s">
        <v>96</v>
      </c>
      <c r="K2377" t="s">
        <v>114</v>
      </c>
      <c r="L2377" t="s">
        <v>98</v>
      </c>
      <c r="M2377" t="s">
        <v>7122</v>
      </c>
      <c r="N2377" t="s">
        <v>98</v>
      </c>
      <c r="O2377" t="b">
        <v>0</v>
      </c>
      <c r="P2377">
        <v>2021</v>
      </c>
      <c r="Q2377" t="s">
        <v>10184</v>
      </c>
      <c r="R2377">
        <v>15</v>
      </c>
      <c r="S2377" t="s">
        <v>10167</v>
      </c>
      <c r="T2377">
        <v>15</v>
      </c>
    </row>
    <row r="2378" spans="1:20">
      <c r="A2378" s="20">
        <v>2376</v>
      </c>
      <c r="B2378" t="s">
        <v>7123</v>
      </c>
      <c r="C2378" t="s">
        <v>42</v>
      </c>
      <c r="D2378" t="s">
        <v>375</v>
      </c>
      <c r="E2378" t="s">
        <v>376</v>
      </c>
      <c r="F2378" t="s">
        <v>643</v>
      </c>
      <c r="G2378" t="s">
        <v>7124</v>
      </c>
      <c r="H2378" t="s">
        <v>11825</v>
      </c>
      <c r="I2378" s="14">
        <v>44454.656851851847</v>
      </c>
      <c r="J2378" t="s">
        <v>96</v>
      </c>
      <c r="K2378" t="s">
        <v>97</v>
      </c>
      <c r="L2378" t="s">
        <v>98</v>
      </c>
      <c r="M2378" t="s">
        <v>7125</v>
      </c>
      <c r="N2378" t="s">
        <v>98</v>
      </c>
      <c r="O2378" t="b">
        <v>0</v>
      </c>
      <c r="P2378">
        <v>2021</v>
      </c>
      <c r="Q2378" t="s">
        <v>10184</v>
      </c>
      <c r="R2378">
        <v>15</v>
      </c>
      <c r="S2378" t="s">
        <v>10167</v>
      </c>
      <c r="T2378">
        <v>15</v>
      </c>
    </row>
    <row r="2379" spans="1:20">
      <c r="A2379" s="20">
        <v>2377</v>
      </c>
      <c r="B2379" t="s">
        <v>7126</v>
      </c>
      <c r="C2379" t="s">
        <v>44</v>
      </c>
      <c r="D2379" t="s">
        <v>738</v>
      </c>
      <c r="E2379" t="s">
        <v>739</v>
      </c>
      <c r="F2379" t="s">
        <v>2401</v>
      </c>
      <c r="G2379" t="s">
        <v>7127</v>
      </c>
      <c r="H2379" t="s">
        <v>11826</v>
      </c>
      <c r="I2379" s="14">
        <v>44454.656944444447</v>
      </c>
      <c r="J2379" t="s">
        <v>96</v>
      </c>
      <c r="K2379" t="s">
        <v>97</v>
      </c>
      <c r="L2379" t="s">
        <v>98</v>
      </c>
      <c r="M2379" t="s">
        <v>7128</v>
      </c>
      <c r="N2379" t="s">
        <v>98</v>
      </c>
      <c r="O2379" t="b">
        <v>0</v>
      </c>
      <c r="P2379">
        <v>2021</v>
      </c>
      <c r="Q2379" t="s">
        <v>10184</v>
      </c>
      <c r="R2379">
        <v>15</v>
      </c>
      <c r="S2379" t="s">
        <v>10167</v>
      </c>
      <c r="T2379">
        <v>15</v>
      </c>
    </row>
    <row r="2380" spans="1:20">
      <c r="A2380" s="20">
        <v>2378</v>
      </c>
      <c r="B2380" t="s">
        <v>7129</v>
      </c>
      <c r="C2380" t="s">
        <v>42</v>
      </c>
      <c r="D2380" t="s">
        <v>215</v>
      </c>
      <c r="E2380" t="s">
        <v>216</v>
      </c>
      <c r="F2380" t="s">
        <v>5425</v>
      </c>
      <c r="G2380" t="s">
        <v>4499</v>
      </c>
      <c r="H2380" t="s">
        <v>11194</v>
      </c>
      <c r="I2380" s="14">
        <v>44454.66034722222</v>
      </c>
      <c r="J2380" t="s">
        <v>96</v>
      </c>
      <c r="K2380" t="s">
        <v>97</v>
      </c>
      <c r="L2380" t="s">
        <v>98</v>
      </c>
      <c r="M2380" t="s">
        <v>7130</v>
      </c>
      <c r="N2380" t="s">
        <v>98</v>
      </c>
      <c r="O2380" t="b">
        <v>0</v>
      </c>
      <c r="P2380">
        <v>2021</v>
      </c>
      <c r="Q2380" t="s">
        <v>10184</v>
      </c>
      <c r="R2380">
        <v>15</v>
      </c>
      <c r="S2380" t="s">
        <v>10167</v>
      </c>
      <c r="T2380">
        <v>15</v>
      </c>
    </row>
    <row r="2381" spans="1:20">
      <c r="A2381" s="20">
        <v>2379</v>
      </c>
      <c r="B2381" t="s">
        <v>7131</v>
      </c>
      <c r="C2381" t="s">
        <v>42</v>
      </c>
      <c r="D2381" t="s">
        <v>215</v>
      </c>
      <c r="E2381" t="s">
        <v>216</v>
      </c>
      <c r="F2381" t="s">
        <v>5032</v>
      </c>
      <c r="G2381" t="s">
        <v>1284</v>
      </c>
      <c r="H2381" t="s">
        <v>10472</v>
      </c>
      <c r="I2381" s="14">
        <v>44454.663298611107</v>
      </c>
      <c r="J2381" t="s">
        <v>96</v>
      </c>
      <c r="K2381" t="s">
        <v>114</v>
      </c>
      <c r="L2381" t="s">
        <v>98</v>
      </c>
      <c r="M2381" t="s">
        <v>7132</v>
      </c>
      <c r="N2381" t="s">
        <v>98</v>
      </c>
      <c r="O2381" t="b">
        <v>0</v>
      </c>
      <c r="P2381">
        <v>2021</v>
      </c>
      <c r="Q2381" t="s">
        <v>10184</v>
      </c>
      <c r="R2381">
        <v>15</v>
      </c>
      <c r="S2381" t="s">
        <v>10167</v>
      </c>
      <c r="T2381">
        <v>15</v>
      </c>
    </row>
    <row r="2382" spans="1:20">
      <c r="A2382" s="20">
        <v>2380</v>
      </c>
      <c r="B2382" t="s">
        <v>7133</v>
      </c>
      <c r="C2382" t="s">
        <v>35</v>
      </c>
      <c r="D2382" t="s">
        <v>342</v>
      </c>
      <c r="E2382" t="s">
        <v>434</v>
      </c>
      <c r="F2382" t="s">
        <v>4994</v>
      </c>
      <c r="G2382" t="s">
        <v>1880</v>
      </c>
      <c r="H2382" t="s">
        <v>10616</v>
      </c>
      <c r="I2382" s="14">
        <v>44454.682164351849</v>
      </c>
      <c r="J2382" t="s">
        <v>96</v>
      </c>
      <c r="K2382" t="s">
        <v>97</v>
      </c>
      <c r="L2382" t="s">
        <v>109</v>
      </c>
      <c r="M2382" t="s">
        <v>7134</v>
      </c>
      <c r="N2382" t="s">
        <v>109</v>
      </c>
      <c r="O2382" t="b">
        <v>1</v>
      </c>
      <c r="P2382">
        <v>2021</v>
      </c>
      <c r="Q2382" t="s">
        <v>10184</v>
      </c>
      <c r="R2382">
        <v>15</v>
      </c>
      <c r="S2382" t="s">
        <v>10167</v>
      </c>
      <c r="T2382">
        <v>16</v>
      </c>
    </row>
    <row r="2383" spans="1:20">
      <c r="A2383" s="20">
        <v>2381</v>
      </c>
      <c r="B2383" t="s">
        <v>7135</v>
      </c>
      <c r="C2383" t="s">
        <v>42</v>
      </c>
      <c r="D2383" t="s">
        <v>215</v>
      </c>
      <c r="E2383" t="s">
        <v>216</v>
      </c>
      <c r="F2383" t="s">
        <v>6122</v>
      </c>
      <c r="G2383" t="s">
        <v>4499</v>
      </c>
      <c r="H2383" t="s">
        <v>11194</v>
      </c>
      <c r="I2383" s="14">
        <v>44454.704976851863</v>
      </c>
      <c r="J2383" t="s">
        <v>96</v>
      </c>
      <c r="K2383" t="s">
        <v>97</v>
      </c>
      <c r="L2383" t="s">
        <v>98</v>
      </c>
      <c r="M2383" t="s">
        <v>7039</v>
      </c>
      <c r="N2383" t="s">
        <v>98</v>
      </c>
      <c r="O2383" t="b">
        <v>0</v>
      </c>
      <c r="P2383">
        <v>2021</v>
      </c>
      <c r="Q2383" t="s">
        <v>10184</v>
      </c>
      <c r="R2383">
        <v>15</v>
      </c>
      <c r="S2383" t="s">
        <v>10167</v>
      </c>
      <c r="T2383">
        <v>16</v>
      </c>
    </row>
    <row r="2384" spans="1:20">
      <c r="A2384" s="20">
        <v>2382</v>
      </c>
      <c r="B2384" t="s">
        <v>7136</v>
      </c>
      <c r="C2384" t="s">
        <v>42</v>
      </c>
      <c r="D2384" t="s">
        <v>215</v>
      </c>
      <c r="E2384" t="s">
        <v>216</v>
      </c>
      <c r="F2384" t="s">
        <v>1985</v>
      </c>
      <c r="G2384" t="s">
        <v>6080</v>
      </c>
      <c r="H2384" t="s">
        <v>11565</v>
      </c>
      <c r="I2384" s="14">
        <v>44454.706273148149</v>
      </c>
      <c r="J2384" t="s">
        <v>96</v>
      </c>
      <c r="K2384" t="s">
        <v>97</v>
      </c>
      <c r="L2384" t="s">
        <v>98</v>
      </c>
      <c r="M2384" t="s">
        <v>7137</v>
      </c>
      <c r="N2384" t="s">
        <v>98</v>
      </c>
      <c r="O2384" t="b">
        <v>0</v>
      </c>
      <c r="P2384">
        <v>2021</v>
      </c>
      <c r="Q2384" t="s">
        <v>10184</v>
      </c>
      <c r="R2384">
        <v>15</v>
      </c>
      <c r="S2384" t="s">
        <v>10167</v>
      </c>
      <c r="T2384">
        <v>16</v>
      </c>
    </row>
    <row r="2385" spans="1:20">
      <c r="A2385" s="20">
        <v>2383</v>
      </c>
      <c r="B2385" t="s">
        <v>7138</v>
      </c>
      <c r="C2385" t="s">
        <v>42</v>
      </c>
      <c r="D2385" t="s">
        <v>159</v>
      </c>
      <c r="E2385" t="s">
        <v>160</v>
      </c>
      <c r="F2385" t="s">
        <v>365</v>
      </c>
      <c r="G2385" t="s">
        <v>6154</v>
      </c>
      <c r="H2385" t="s">
        <v>11585</v>
      </c>
      <c r="I2385" s="14">
        <v>44454.713287037041</v>
      </c>
      <c r="J2385" t="s">
        <v>96</v>
      </c>
      <c r="K2385" t="s">
        <v>114</v>
      </c>
      <c r="L2385" t="s">
        <v>98</v>
      </c>
      <c r="M2385" t="s">
        <v>5392</v>
      </c>
      <c r="N2385" t="s">
        <v>98</v>
      </c>
      <c r="O2385" t="b">
        <v>0</v>
      </c>
      <c r="P2385">
        <v>2021</v>
      </c>
      <c r="Q2385" t="s">
        <v>10184</v>
      </c>
      <c r="R2385">
        <v>15</v>
      </c>
      <c r="S2385" t="s">
        <v>10167</v>
      </c>
      <c r="T2385">
        <v>17</v>
      </c>
    </row>
    <row r="2386" spans="1:20">
      <c r="A2386" s="20">
        <v>2384</v>
      </c>
      <c r="B2386" t="s">
        <v>7139</v>
      </c>
      <c r="C2386" t="s">
        <v>42</v>
      </c>
      <c r="D2386" t="s">
        <v>215</v>
      </c>
      <c r="E2386" t="s">
        <v>216</v>
      </c>
      <c r="F2386" t="s">
        <v>7140</v>
      </c>
      <c r="G2386" t="s">
        <v>3478</v>
      </c>
      <c r="H2386" t="s">
        <v>10981</v>
      </c>
      <c r="I2386" s="14">
        <v>44454.719155092593</v>
      </c>
      <c r="J2386" t="s">
        <v>96</v>
      </c>
      <c r="K2386" t="s">
        <v>97</v>
      </c>
      <c r="L2386" t="s">
        <v>98</v>
      </c>
      <c r="M2386" t="s">
        <v>5392</v>
      </c>
      <c r="N2386" t="s">
        <v>98</v>
      </c>
      <c r="O2386" t="b">
        <v>0</v>
      </c>
      <c r="P2386">
        <v>2021</v>
      </c>
      <c r="Q2386" t="s">
        <v>10184</v>
      </c>
      <c r="R2386">
        <v>15</v>
      </c>
      <c r="S2386" t="s">
        <v>10167</v>
      </c>
      <c r="T2386">
        <v>17</v>
      </c>
    </row>
    <row r="2387" spans="1:20">
      <c r="A2387" s="20">
        <v>2385</v>
      </c>
      <c r="B2387" t="s">
        <v>7141</v>
      </c>
      <c r="C2387" t="s">
        <v>42</v>
      </c>
      <c r="D2387" t="s">
        <v>215</v>
      </c>
      <c r="E2387" t="s">
        <v>216</v>
      </c>
      <c r="F2387" t="s">
        <v>7142</v>
      </c>
      <c r="G2387" t="s">
        <v>1092</v>
      </c>
      <c r="H2387" t="s">
        <v>10425</v>
      </c>
      <c r="I2387" s="14">
        <v>44454.714999999997</v>
      </c>
      <c r="J2387" t="s">
        <v>96</v>
      </c>
      <c r="K2387" t="s">
        <v>97</v>
      </c>
      <c r="L2387" t="s">
        <v>98</v>
      </c>
      <c r="M2387" t="s">
        <v>7143</v>
      </c>
      <c r="N2387" t="s">
        <v>98</v>
      </c>
      <c r="O2387" t="b">
        <v>0</v>
      </c>
      <c r="P2387">
        <v>2021</v>
      </c>
      <c r="Q2387" t="s">
        <v>10184</v>
      </c>
      <c r="R2387">
        <v>15</v>
      </c>
      <c r="S2387" t="s">
        <v>10167</v>
      </c>
      <c r="T2387">
        <v>17</v>
      </c>
    </row>
    <row r="2388" spans="1:20">
      <c r="A2388" s="20">
        <v>2386</v>
      </c>
      <c r="B2388" t="s">
        <v>7144</v>
      </c>
      <c r="C2388" t="s">
        <v>42</v>
      </c>
      <c r="D2388" t="s">
        <v>215</v>
      </c>
      <c r="E2388" t="s">
        <v>216</v>
      </c>
      <c r="F2388" t="s">
        <v>4066</v>
      </c>
      <c r="G2388" t="s">
        <v>3657</v>
      </c>
      <c r="H2388" t="s">
        <v>11020</v>
      </c>
      <c r="I2388" s="14">
        <v>44454.717592592591</v>
      </c>
      <c r="J2388" t="s">
        <v>96</v>
      </c>
      <c r="K2388" t="s">
        <v>114</v>
      </c>
      <c r="L2388" t="s">
        <v>98</v>
      </c>
      <c r="M2388" t="s">
        <v>7122</v>
      </c>
      <c r="N2388" t="s">
        <v>98</v>
      </c>
      <c r="O2388" t="b">
        <v>0</v>
      </c>
      <c r="P2388">
        <v>2021</v>
      </c>
      <c r="Q2388" t="s">
        <v>10184</v>
      </c>
      <c r="R2388">
        <v>15</v>
      </c>
      <c r="S2388" t="s">
        <v>10167</v>
      </c>
      <c r="T2388">
        <v>17</v>
      </c>
    </row>
    <row r="2389" spans="1:20">
      <c r="A2389" s="20">
        <v>2387</v>
      </c>
      <c r="B2389" t="s">
        <v>7145</v>
      </c>
      <c r="C2389" t="s">
        <v>44</v>
      </c>
      <c r="D2389" t="s">
        <v>738</v>
      </c>
      <c r="E2389" t="s">
        <v>739</v>
      </c>
      <c r="F2389" t="s">
        <v>2401</v>
      </c>
      <c r="G2389" t="s">
        <v>7146</v>
      </c>
      <c r="H2389" t="s">
        <v>11827</v>
      </c>
      <c r="I2389" s="14">
        <v>44454.721030092587</v>
      </c>
      <c r="J2389" t="s">
        <v>96</v>
      </c>
      <c r="K2389" t="s">
        <v>114</v>
      </c>
      <c r="L2389" t="s">
        <v>98</v>
      </c>
      <c r="M2389" t="s">
        <v>5392</v>
      </c>
      <c r="N2389" t="s">
        <v>98</v>
      </c>
      <c r="O2389" t="b">
        <v>0</v>
      </c>
      <c r="P2389">
        <v>2021</v>
      </c>
      <c r="Q2389" t="s">
        <v>10184</v>
      </c>
      <c r="R2389">
        <v>15</v>
      </c>
      <c r="S2389" t="s">
        <v>10167</v>
      </c>
      <c r="T2389">
        <v>17</v>
      </c>
    </row>
    <row r="2390" spans="1:20">
      <c r="A2390" s="20">
        <v>2388</v>
      </c>
      <c r="B2390" t="s">
        <v>7147</v>
      </c>
      <c r="C2390" t="s">
        <v>42</v>
      </c>
      <c r="D2390" t="s">
        <v>215</v>
      </c>
      <c r="E2390" t="s">
        <v>216</v>
      </c>
      <c r="F2390" t="s">
        <v>3382</v>
      </c>
      <c r="G2390" t="s">
        <v>7148</v>
      </c>
      <c r="H2390" t="s">
        <v>11828</v>
      </c>
      <c r="I2390" s="14">
        <v>44454.737361111111</v>
      </c>
      <c r="J2390" t="s">
        <v>96</v>
      </c>
      <c r="K2390" t="s">
        <v>114</v>
      </c>
      <c r="L2390" t="s">
        <v>98</v>
      </c>
      <c r="M2390" t="s">
        <v>5392</v>
      </c>
      <c r="N2390" t="s">
        <v>98</v>
      </c>
      <c r="O2390" t="b">
        <v>0</v>
      </c>
      <c r="P2390">
        <v>2021</v>
      </c>
      <c r="Q2390" t="s">
        <v>10184</v>
      </c>
      <c r="R2390">
        <v>15</v>
      </c>
      <c r="S2390" t="s">
        <v>10167</v>
      </c>
      <c r="T2390">
        <v>17</v>
      </c>
    </row>
    <row r="2391" spans="1:20">
      <c r="A2391" s="20">
        <v>2389</v>
      </c>
      <c r="B2391" t="s">
        <v>7149</v>
      </c>
      <c r="C2391" t="s">
        <v>35</v>
      </c>
      <c r="D2391" t="s">
        <v>1908</v>
      </c>
      <c r="E2391" t="s">
        <v>5419</v>
      </c>
      <c r="F2391" t="s">
        <v>612</v>
      </c>
      <c r="G2391" t="s">
        <v>7150</v>
      </c>
      <c r="H2391" t="s">
        <v>11829</v>
      </c>
      <c r="I2391" s="14">
        <v>44454.740891203714</v>
      </c>
      <c r="J2391" t="s">
        <v>96</v>
      </c>
      <c r="K2391" t="s">
        <v>97</v>
      </c>
      <c r="L2391" t="s">
        <v>109</v>
      </c>
      <c r="M2391" t="s">
        <v>7151</v>
      </c>
      <c r="N2391" t="s">
        <v>109</v>
      </c>
      <c r="O2391" t="b">
        <v>0</v>
      </c>
      <c r="P2391">
        <v>2021</v>
      </c>
      <c r="Q2391" t="s">
        <v>10184</v>
      </c>
      <c r="R2391">
        <v>15</v>
      </c>
      <c r="S2391" t="s">
        <v>10167</v>
      </c>
      <c r="T2391">
        <v>17</v>
      </c>
    </row>
    <row r="2392" spans="1:20">
      <c r="A2392" s="20">
        <v>2390</v>
      </c>
      <c r="B2392" t="s">
        <v>7152</v>
      </c>
      <c r="C2392" t="s">
        <v>42</v>
      </c>
      <c r="D2392" t="s">
        <v>215</v>
      </c>
      <c r="E2392" t="s">
        <v>216</v>
      </c>
      <c r="F2392" t="s">
        <v>3143</v>
      </c>
      <c r="G2392" t="s">
        <v>1284</v>
      </c>
      <c r="H2392" t="s">
        <v>10472</v>
      </c>
      <c r="I2392" s="14">
        <v>44454.742847222216</v>
      </c>
      <c r="J2392" t="s">
        <v>96</v>
      </c>
      <c r="K2392" t="s">
        <v>114</v>
      </c>
      <c r="L2392" t="s">
        <v>98</v>
      </c>
      <c r="M2392" t="s">
        <v>7122</v>
      </c>
      <c r="N2392" t="s">
        <v>98</v>
      </c>
      <c r="O2392" t="b">
        <v>0</v>
      </c>
      <c r="P2392">
        <v>2021</v>
      </c>
      <c r="Q2392" t="s">
        <v>10184</v>
      </c>
      <c r="R2392">
        <v>15</v>
      </c>
      <c r="S2392" t="s">
        <v>10167</v>
      </c>
      <c r="T2392">
        <v>17</v>
      </c>
    </row>
    <row r="2393" spans="1:20">
      <c r="A2393" s="20">
        <v>2391</v>
      </c>
      <c r="B2393" t="s">
        <v>7153</v>
      </c>
      <c r="C2393" t="s">
        <v>42</v>
      </c>
      <c r="D2393" t="s">
        <v>375</v>
      </c>
      <c r="E2393" t="s">
        <v>376</v>
      </c>
      <c r="F2393" t="s">
        <v>7154</v>
      </c>
      <c r="G2393" t="s">
        <v>3541</v>
      </c>
      <c r="H2393" t="s">
        <v>3541</v>
      </c>
      <c r="I2393" s="14">
        <v>44454.757384259261</v>
      </c>
      <c r="J2393" t="s">
        <v>96</v>
      </c>
      <c r="K2393" t="s">
        <v>97</v>
      </c>
      <c r="L2393" t="s">
        <v>98</v>
      </c>
      <c r="M2393" t="s">
        <v>7155</v>
      </c>
      <c r="N2393" t="s">
        <v>98</v>
      </c>
      <c r="O2393" t="b">
        <v>0</v>
      </c>
      <c r="P2393">
        <v>2021</v>
      </c>
      <c r="Q2393" t="s">
        <v>10184</v>
      </c>
      <c r="R2393">
        <v>15</v>
      </c>
      <c r="S2393" t="s">
        <v>10167</v>
      </c>
      <c r="T2393">
        <v>18</v>
      </c>
    </row>
    <row r="2394" spans="1:20">
      <c r="A2394" s="20">
        <v>2392</v>
      </c>
      <c r="B2394" t="s">
        <v>7156</v>
      </c>
      <c r="C2394" t="s">
        <v>42</v>
      </c>
      <c r="D2394" t="s">
        <v>1135</v>
      </c>
      <c r="E2394" t="s">
        <v>1136</v>
      </c>
      <c r="F2394" t="s">
        <v>7157</v>
      </c>
      <c r="G2394" t="s">
        <v>7158</v>
      </c>
      <c r="H2394" t="s">
        <v>11830</v>
      </c>
      <c r="I2394" s="14">
        <v>44454.755787037036</v>
      </c>
      <c r="J2394" t="s">
        <v>96</v>
      </c>
      <c r="K2394" t="s">
        <v>114</v>
      </c>
      <c r="L2394" t="s">
        <v>98</v>
      </c>
      <c r="M2394" t="s">
        <v>7159</v>
      </c>
      <c r="N2394" t="s">
        <v>98</v>
      </c>
      <c r="O2394" t="b">
        <v>0</v>
      </c>
      <c r="P2394">
        <v>2021</v>
      </c>
      <c r="Q2394" t="s">
        <v>10184</v>
      </c>
      <c r="R2394">
        <v>15</v>
      </c>
      <c r="S2394" t="s">
        <v>10167</v>
      </c>
      <c r="T2394">
        <v>18</v>
      </c>
    </row>
    <row r="2395" spans="1:20">
      <c r="A2395" s="20">
        <v>2393</v>
      </c>
      <c r="B2395" t="s">
        <v>7160</v>
      </c>
      <c r="C2395" t="s">
        <v>42</v>
      </c>
      <c r="D2395" t="s">
        <v>215</v>
      </c>
      <c r="E2395" t="s">
        <v>216</v>
      </c>
      <c r="F2395" t="s">
        <v>5394</v>
      </c>
      <c r="G2395" t="s">
        <v>1092</v>
      </c>
      <c r="H2395" t="s">
        <v>10425</v>
      </c>
      <c r="I2395" s="14">
        <v>44454.775740740741</v>
      </c>
      <c r="J2395" t="s">
        <v>96</v>
      </c>
      <c r="K2395" t="s">
        <v>97</v>
      </c>
      <c r="L2395" t="s">
        <v>98</v>
      </c>
      <c r="M2395" t="s">
        <v>5392</v>
      </c>
      <c r="N2395" t="s">
        <v>98</v>
      </c>
      <c r="O2395" t="b">
        <v>0</v>
      </c>
      <c r="P2395">
        <v>2021</v>
      </c>
      <c r="Q2395" t="s">
        <v>10184</v>
      </c>
      <c r="R2395">
        <v>15</v>
      </c>
      <c r="S2395" t="s">
        <v>10167</v>
      </c>
      <c r="T2395">
        <v>18</v>
      </c>
    </row>
    <row r="2396" spans="1:20">
      <c r="A2396" s="20">
        <v>2394</v>
      </c>
      <c r="B2396" t="s">
        <v>7161</v>
      </c>
      <c r="C2396" t="s">
        <v>42</v>
      </c>
      <c r="D2396" t="s">
        <v>215</v>
      </c>
      <c r="E2396" t="s">
        <v>216</v>
      </c>
      <c r="F2396" t="s">
        <v>2049</v>
      </c>
      <c r="G2396" t="s">
        <v>5412</v>
      </c>
      <c r="H2396" t="s">
        <v>11410</v>
      </c>
      <c r="I2396" s="14">
        <v>44454.781388888892</v>
      </c>
      <c r="J2396" t="s">
        <v>96</v>
      </c>
      <c r="K2396" t="s">
        <v>97</v>
      </c>
      <c r="L2396" t="s">
        <v>98</v>
      </c>
      <c r="M2396" t="s">
        <v>6376</v>
      </c>
      <c r="N2396" t="s">
        <v>98</v>
      </c>
      <c r="O2396" t="b">
        <v>0</v>
      </c>
      <c r="P2396">
        <v>2021</v>
      </c>
      <c r="Q2396" t="s">
        <v>10184</v>
      </c>
      <c r="R2396">
        <v>15</v>
      </c>
      <c r="S2396" t="s">
        <v>10167</v>
      </c>
      <c r="T2396">
        <v>18</v>
      </c>
    </row>
    <row r="2397" spans="1:20">
      <c r="A2397" s="20">
        <v>2395</v>
      </c>
      <c r="B2397" t="s">
        <v>7162</v>
      </c>
      <c r="C2397" t="s">
        <v>44</v>
      </c>
      <c r="D2397" t="s">
        <v>375</v>
      </c>
      <c r="E2397" t="s">
        <v>376</v>
      </c>
      <c r="F2397" t="s">
        <v>2733</v>
      </c>
      <c r="G2397" t="s">
        <v>7163</v>
      </c>
      <c r="H2397" t="s">
        <v>11831</v>
      </c>
      <c r="I2397" s="14">
        <v>44454.796331018522</v>
      </c>
      <c r="J2397" t="s">
        <v>96</v>
      </c>
      <c r="K2397" t="s">
        <v>114</v>
      </c>
      <c r="L2397" t="s">
        <v>98</v>
      </c>
      <c r="M2397" t="s">
        <v>7164</v>
      </c>
      <c r="N2397" t="s">
        <v>98</v>
      </c>
      <c r="O2397" t="b">
        <v>0</v>
      </c>
      <c r="P2397">
        <v>2021</v>
      </c>
      <c r="Q2397" t="s">
        <v>10184</v>
      </c>
      <c r="R2397">
        <v>15</v>
      </c>
      <c r="S2397" t="s">
        <v>10167</v>
      </c>
      <c r="T2397">
        <v>19</v>
      </c>
    </row>
    <row r="2398" spans="1:20">
      <c r="A2398" s="20">
        <v>2396</v>
      </c>
      <c r="B2398" t="s">
        <v>7165</v>
      </c>
      <c r="C2398" t="s">
        <v>35</v>
      </c>
      <c r="D2398" t="s">
        <v>342</v>
      </c>
      <c r="E2398" t="s">
        <v>434</v>
      </c>
      <c r="F2398" t="s">
        <v>673</v>
      </c>
      <c r="G2398" t="s">
        <v>7166</v>
      </c>
      <c r="H2398" t="s">
        <v>11832</v>
      </c>
      <c r="I2398" s="14">
        <v>44454.814756944441</v>
      </c>
      <c r="J2398" t="s">
        <v>96</v>
      </c>
      <c r="K2398" t="s">
        <v>97</v>
      </c>
      <c r="L2398" t="s">
        <v>109</v>
      </c>
      <c r="M2398" t="s">
        <v>7167</v>
      </c>
      <c r="N2398" t="s">
        <v>109</v>
      </c>
      <c r="O2398" t="b">
        <v>0</v>
      </c>
      <c r="P2398">
        <v>2021</v>
      </c>
      <c r="Q2398" t="s">
        <v>10184</v>
      </c>
      <c r="R2398">
        <v>15</v>
      </c>
      <c r="S2398" t="s">
        <v>10167</v>
      </c>
      <c r="T2398">
        <v>19</v>
      </c>
    </row>
    <row r="2399" spans="1:20">
      <c r="A2399" s="20">
        <v>2397</v>
      </c>
      <c r="B2399" t="s">
        <v>7168</v>
      </c>
      <c r="C2399" t="s">
        <v>42</v>
      </c>
      <c r="D2399" t="s">
        <v>215</v>
      </c>
      <c r="E2399" t="s">
        <v>216</v>
      </c>
      <c r="F2399" t="s">
        <v>1055</v>
      </c>
      <c r="G2399" t="s">
        <v>7169</v>
      </c>
      <c r="H2399" t="s">
        <v>11833</v>
      </c>
      <c r="I2399" s="14">
        <v>44454.819907407407</v>
      </c>
      <c r="J2399" t="s">
        <v>96</v>
      </c>
      <c r="K2399" t="s">
        <v>97</v>
      </c>
      <c r="L2399" t="s">
        <v>98</v>
      </c>
      <c r="M2399" t="s">
        <v>5392</v>
      </c>
      <c r="N2399" t="s">
        <v>98</v>
      </c>
      <c r="O2399" t="b">
        <v>0</v>
      </c>
      <c r="P2399">
        <v>2021</v>
      </c>
      <c r="Q2399" t="s">
        <v>10184</v>
      </c>
      <c r="R2399">
        <v>15</v>
      </c>
      <c r="S2399" t="s">
        <v>10167</v>
      </c>
      <c r="T2399">
        <v>19</v>
      </c>
    </row>
    <row r="2400" spans="1:20">
      <c r="A2400" s="20">
        <v>2398</v>
      </c>
      <c r="B2400" t="s">
        <v>7170</v>
      </c>
      <c r="C2400" t="s">
        <v>35</v>
      </c>
      <c r="D2400" t="s">
        <v>1908</v>
      </c>
      <c r="E2400" t="s">
        <v>430</v>
      </c>
      <c r="F2400" t="s">
        <v>221</v>
      </c>
      <c r="G2400" t="s">
        <v>7171</v>
      </c>
      <c r="H2400" t="s">
        <v>11834</v>
      </c>
      <c r="I2400" s="14">
        <v>44454.862696759257</v>
      </c>
      <c r="J2400" t="s">
        <v>96</v>
      </c>
      <c r="K2400" t="s">
        <v>97</v>
      </c>
      <c r="L2400" t="s">
        <v>109</v>
      </c>
      <c r="M2400" t="s">
        <v>7172</v>
      </c>
      <c r="N2400" t="s">
        <v>109</v>
      </c>
      <c r="O2400" t="b">
        <v>0</v>
      </c>
      <c r="P2400">
        <v>2021</v>
      </c>
      <c r="Q2400" t="s">
        <v>10184</v>
      </c>
      <c r="R2400">
        <v>15</v>
      </c>
      <c r="S2400" t="s">
        <v>10167</v>
      </c>
      <c r="T2400">
        <v>20</v>
      </c>
    </row>
    <row r="2401" spans="1:20">
      <c r="A2401" s="20">
        <v>2399</v>
      </c>
      <c r="B2401" t="s">
        <v>7173</v>
      </c>
      <c r="C2401" t="s">
        <v>35</v>
      </c>
      <c r="D2401" t="s">
        <v>1135</v>
      </c>
      <c r="E2401" t="s">
        <v>2843</v>
      </c>
      <c r="F2401" t="s">
        <v>1072</v>
      </c>
      <c r="G2401" t="s">
        <v>7174</v>
      </c>
      <c r="H2401" t="s">
        <v>11835</v>
      </c>
      <c r="I2401" s="14">
        <v>44454.874027777783</v>
      </c>
      <c r="J2401" t="s">
        <v>105</v>
      </c>
      <c r="K2401" t="s">
        <v>97</v>
      </c>
      <c r="L2401" t="s">
        <v>121</v>
      </c>
      <c r="M2401" t="s">
        <v>7175</v>
      </c>
      <c r="N2401" t="s">
        <v>109</v>
      </c>
      <c r="O2401" t="b">
        <v>0</v>
      </c>
      <c r="P2401">
        <v>2021</v>
      </c>
      <c r="Q2401" t="s">
        <v>10184</v>
      </c>
      <c r="R2401">
        <v>15</v>
      </c>
      <c r="S2401" t="s">
        <v>10167</v>
      </c>
      <c r="T2401">
        <v>20</v>
      </c>
    </row>
    <row r="2402" spans="1:20">
      <c r="A2402" s="20">
        <v>2400</v>
      </c>
      <c r="B2402" t="s">
        <v>7176</v>
      </c>
      <c r="C2402" t="s">
        <v>35</v>
      </c>
      <c r="D2402" t="s">
        <v>342</v>
      </c>
      <c r="E2402" t="s">
        <v>434</v>
      </c>
      <c r="F2402" t="s">
        <v>586</v>
      </c>
      <c r="G2402" t="s">
        <v>7177</v>
      </c>
      <c r="H2402" t="s">
        <v>11836</v>
      </c>
      <c r="I2402" s="14">
        <v>44454.908865740741</v>
      </c>
      <c r="J2402" t="s">
        <v>96</v>
      </c>
      <c r="K2402" t="s">
        <v>114</v>
      </c>
      <c r="L2402" t="s">
        <v>109</v>
      </c>
      <c r="M2402" t="s">
        <v>7178</v>
      </c>
      <c r="N2402" t="s">
        <v>109</v>
      </c>
      <c r="O2402" t="b">
        <v>0</v>
      </c>
      <c r="P2402">
        <v>2021</v>
      </c>
      <c r="Q2402" t="s">
        <v>10184</v>
      </c>
      <c r="R2402">
        <v>15</v>
      </c>
      <c r="S2402" t="s">
        <v>10167</v>
      </c>
      <c r="T2402">
        <v>21</v>
      </c>
    </row>
    <row r="2403" spans="1:20">
      <c r="A2403" s="20">
        <v>2401</v>
      </c>
      <c r="B2403" t="s">
        <v>7179</v>
      </c>
      <c r="C2403" t="s">
        <v>42</v>
      </c>
      <c r="D2403" t="s">
        <v>375</v>
      </c>
      <c r="E2403" t="s">
        <v>376</v>
      </c>
      <c r="F2403" t="s">
        <v>7180</v>
      </c>
      <c r="G2403" t="s">
        <v>7181</v>
      </c>
      <c r="H2403" t="s">
        <v>11837</v>
      </c>
      <c r="I2403" s="14">
        <v>44456.397858796299</v>
      </c>
      <c r="J2403" t="s">
        <v>105</v>
      </c>
      <c r="K2403" t="s">
        <v>97</v>
      </c>
      <c r="L2403" t="s">
        <v>98</v>
      </c>
      <c r="M2403" t="s">
        <v>7182</v>
      </c>
      <c r="N2403" t="s">
        <v>98</v>
      </c>
      <c r="O2403" t="b">
        <v>0</v>
      </c>
      <c r="P2403">
        <v>2021</v>
      </c>
      <c r="Q2403" t="s">
        <v>10184</v>
      </c>
      <c r="R2403">
        <v>17</v>
      </c>
      <c r="S2403" t="s">
        <v>10169</v>
      </c>
      <c r="T2403">
        <v>9</v>
      </c>
    </row>
    <row r="2404" spans="1:20">
      <c r="A2404" s="20">
        <v>2402</v>
      </c>
      <c r="B2404" t="s">
        <v>7183</v>
      </c>
      <c r="C2404" t="s">
        <v>35</v>
      </c>
      <c r="D2404" t="s">
        <v>342</v>
      </c>
      <c r="E2404" t="s">
        <v>434</v>
      </c>
      <c r="F2404" t="s">
        <v>601</v>
      </c>
      <c r="G2404" t="s">
        <v>7184</v>
      </c>
      <c r="H2404" t="s">
        <v>11838</v>
      </c>
      <c r="I2404" s="14">
        <v>44456.399722222217</v>
      </c>
      <c r="J2404" t="s">
        <v>105</v>
      </c>
      <c r="K2404" t="s">
        <v>97</v>
      </c>
      <c r="L2404" t="s">
        <v>109</v>
      </c>
      <c r="M2404" t="s">
        <v>7185</v>
      </c>
      <c r="N2404" t="s">
        <v>109</v>
      </c>
      <c r="O2404" t="b">
        <v>0</v>
      </c>
      <c r="P2404">
        <v>2021</v>
      </c>
      <c r="Q2404" t="s">
        <v>10184</v>
      </c>
      <c r="R2404">
        <v>17</v>
      </c>
      <c r="S2404" t="s">
        <v>10169</v>
      </c>
      <c r="T2404">
        <v>9</v>
      </c>
    </row>
    <row r="2405" spans="1:20">
      <c r="A2405" s="20">
        <v>2403</v>
      </c>
      <c r="B2405" t="s">
        <v>7186</v>
      </c>
      <c r="C2405" t="s">
        <v>58</v>
      </c>
      <c r="D2405" t="s">
        <v>289</v>
      </c>
      <c r="E2405" t="s">
        <v>2164</v>
      </c>
      <c r="F2405" t="s">
        <v>3411</v>
      </c>
      <c r="G2405" t="s">
        <v>7187</v>
      </c>
      <c r="H2405" t="s">
        <v>11839</v>
      </c>
      <c r="I2405" s="14">
        <v>44456.422199074077</v>
      </c>
      <c r="J2405" t="s">
        <v>105</v>
      </c>
      <c r="K2405" t="s">
        <v>97</v>
      </c>
      <c r="L2405" t="s">
        <v>136</v>
      </c>
      <c r="M2405" t="s">
        <v>7188</v>
      </c>
      <c r="N2405" t="s">
        <v>136</v>
      </c>
      <c r="O2405" t="b">
        <v>0</v>
      </c>
      <c r="P2405">
        <v>2021</v>
      </c>
      <c r="Q2405" t="s">
        <v>10184</v>
      </c>
      <c r="R2405">
        <v>17</v>
      </c>
      <c r="S2405" t="s">
        <v>10169</v>
      </c>
      <c r="T2405">
        <v>10</v>
      </c>
    </row>
    <row r="2406" spans="1:20">
      <c r="A2406" s="20">
        <v>2404</v>
      </c>
      <c r="B2406" t="s">
        <v>7189</v>
      </c>
      <c r="C2406" t="s">
        <v>44</v>
      </c>
      <c r="D2406" t="s">
        <v>738</v>
      </c>
      <c r="E2406" t="s">
        <v>739</v>
      </c>
      <c r="F2406" t="s">
        <v>7190</v>
      </c>
      <c r="G2406" t="s">
        <v>7191</v>
      </c>
      <c r="H2406" t="s">
        <v>11840</v>
      </c>
      <c r="I2406" s="14">
        <v>44456.430821759262</v>
      </c>
      <c r="J2406" t="s">
        <v>105</v>
      </c>
      <c r="K2406" t="s">
        <v>97</v>
      </c>
      <c r="L2406" t="s">
        <v>98</v>
      </c>
      <c r="M2406" t="s">
        <v>7192</v>
      </c>
      <c r="N2406" t="s">
        <v>98</v>
      </c>
      <c r="O2406" t="b">
        <v>0</v>
      </c>
      <c r="P2406">
        <v>2021</v>
      </c>
      <c r="Q2406" t="s">
        <v>10184</v>
      </c>
      <c r="R2406">
        <v>17</v>
      </c>
      <c r="S2406" t="s">
        <v>10169</v>
      </c>
      <c r="T2406">
        <v>10</v>
      </c>
    </row>
    <row r="2407" spans="1:20">
      <c r="A2407" s="20">
        <v>2405</v>
      </c>
      <c r="B2407" t="s">
        <v>7193</v>
      </c>
      <c r="C2407" t="s">
        <v>42</v>
      </c>
      <c r="D2407" t="s">
        <v>215</v>
      </c>
      <c r="E2407" t="s">
        <v>216</v>
      </c>
      <c r="F2407" t="s">
        <v>7194</v>
      </c>
      <c r="G2407" t="s">
        <v>4499</v>
      </c>
      <c r="H2407" t="s">
        <v>11194</v>
      </c>
      <c r="I2407" s="14">
        <v>44456.479224537034</v>
      </c>
      <c r="J2407" t="s">
        <v>105</v>
      </c>
      <c r="K2407" t="s">
        <v>97</v>
      </c>
      <c r="L2407" t="s">
        <v>98</v>
      </c>
      <c r="M2407" t="s">
        <v>7195</v>
      </c>
      <c r="N2407" t="s">
        <v>98</v>
      </c>
      <c r="O2407" t="b">
        <v>0</v>
      </c>
      <c r="P2407">
        <v>2021</v>
      </c>
      <c r="Q2407" t="s">
        <v>10184</v>
      </c>
      <c r="R2407">
        <v>17</v>
      </c>
      <c r="S2407" t="s">
        <v>10169</v>
      </c>
      <c r="T2407">
        <v>11</v>
      </c>
    </row>
    <row r="2408" spans="1:20">
      <c r="A2408" s="20">
        <v>2406</v>
      </c>
      <c r="B2408" t="s">
        <v>7196</v>
      </c>
      <c r="C2408" t="s">
        <v>42</v>
      </c>
      <c r="D2408" t="s">
        <v>685</v>
      </c>
      <c r="E2408" t="s">
        <v>1168</v>
      </c>
      <c r="F2408" t="s">
        <v>2634</v>
      </c>
      <c r="G2408" t="s">
        <v>7197</v>
      </c>
      <c r="H2408" t="s">
        <v>11841</v>
      </c>
      <c r="I2408" s="14">
        <v>44456.514027777783</v>
      </c>
      <c r="J2408" t="s">
        <v>105</v>
      </c>
      <c r="K2408" t="s">
        <v>97</v>
      </c>
      <c r="L2408" t="s">
        <v>98</v>
      </c>
      <c r="M2408" t="s">
        <v>7198</v>
      </c>
      <c r="N2408" t="s">
        <v>98</v>
      </c>
      <c r="O2408" t="b">
        <v>0</v>
      </c>
      <c r="P2408">
        <v>2021</v>
      </c>
      <c r="Q2408" t="s">
        <v>10184</v>
      </c>
      <c r="R2408">
        <v>17</v>
      </c>
      <c r="S2408" t="s">
        <v>10169</v>
      </c>
      <c r="T2408">
        <v>12</v>
      </c>
    </row>
    <row r="2409" spans="1:20">
      <c r="A2409" s="20">
        <v>2407</v>
      </c>
      <c r="B2409" t="s">
        <v>7199</v>
      </c>
      <c r="C2409" t="s">
        <v>44</v>
      </c>
      <c r="D2409" t="s">
        <v>375</v>
      </c>
      <c r="E2409" t="s">
        <v>376</v>
      </c>
      <c r="F2409" t="s">
        <v>7200</v>
      </c>
      <c r="G2409" t="s">
        <v>2249</v>
      </c>
      <c r="H2409" t="s">
        <v>10700</v>
      </c>
      <c r="I2409" s="14">
        <v>44456.526817129627</v>
      </c>
      <c r="J2409" t="s">
        <v>105</v>
      </c>
      <c r="K2409" t="s">
        <v>97</v>
      </c>
      <c r="L2409" t="s">
        <v>98</v>
      </c>
      <c r="M2409" t="s">
        <v>7201</v>
      </c>
      <c r="N2409" t="s">
        <v>98</v>
      </c>
      <c r="O2409" t="b">
        <v>0</v>
      </c>
      <c r="P2409">
        <v>2021</v>
      </c>
      <c r="Q2409" t="s">
        <v>10184</v>
      </c>
      <c r="R2409">
        <v>17</v>
      </c>
      <c r="S2409" t="s">
        <v>10169</v>
      </c>
      <c r="T2409">
        <v>12</v>
      </c>
    </row>
    <row r="2410" spans="1:20">
      <c r="A2410" s="20">
        <v>2408</v>
      </c>
      <c r="B2410" t="s">
        <v>7202</v>
      </c>
      <c r="C2410" t="s">
        <v>35</v>
      </c>
      <c r="D2410" t="s">
        <v>124</v>
      </c>
      <c r="E2410" t="s">
        <v>144</v>
      </c>
      <c r="F2410" t="s">
        <v>208</v>
      </c>
      <c r="G2410" t="s">
        <v>7203</v>
      </c>
      <c r="H2410" t="s">
        <v>11842</v>
      </c>
      <c r="I2410" s="14">
        <v>44456.537569444437</v>
      </c>
      <c r="J2410" t="s">
        <v>105</v>
      </c>
      <c r="K2410" t="s">
        <v>97</v>
      </c>
      <c r="L2410" t="s">
        <v>109</v>
      </c>
      <c r="M2410" t="s">
        <v>7204</v>
      </c>
      <c r="N2410" t="s">
        <v>109</v>
      </c>
      <c r="O2410" t="b">
        <v>0</v>
      </c>
      <c r="P2410">
        <v>2021</v>
      </c>
      <c r="Q2410" t="s">
        <v>10184</v>
      </c>
      <c r="R2410">
        <v>17</v>
      </c>
      <c r="S2410" t="s">
        <v>10169</v>
      </c>
      <c r="T2410">
        <v>12</v>
      </c>
    </row>
    <row r="2411" spans="1:20">
      <c r="A2411" s="20">
        <v>2409</v>
      </c>
      <c r="B2411" t="s">
        <v>7205</v>
      </c>
      <c r="C2411" t="s">
        <v>42</v>
      </c>
      <c r="D2411" t="s">
        <v>215</v>
      </c>
      <c r="E2411" t="s">
        <v>216</v>
      </c>
      <c r="F2411" t="s">
        <v>3273</v>
      </c>
      <c r="G2411" t="s">
        <v>6080</v>
      </c>
      <c r="H2411" t="s">
        <v>11565</v>
      </c>
      <c r="I2411" s="14">
        <v>44456.565960648149</v>
      </c>
      <c r="J2411" t="s">
        <v>105</v>
      </c>
      <c r="K2411" t="s">
        <v>97</v>
      </c>
      <c r="L2411" t="s">
        <v>98</v>
      </c>
      <c r="M2411" t="s">
        <v>5392</v>
      </c>
      <c r="N2411" t="s">
        <v>98</v>
      </c>
      <c r="O2411" t="b">
        <v>0</v>
      </c>
      <c r="P2411">
        <v>2021</v>
      </c>
      <c r="Q2411" t="s">
        <v>10184</v>
      </c>
      <c r="R2411">
        <v>17</v>
      </c>
      <c r="S2411" t="s">
        <v>10169</v>
      </c>
      <c r="T2411">
        <v>13</v>
      </c>
    </row>
    <row r="2412" spans="1:20">
      <c r="A2412" s="20">
        <v>2410</v>
      </c>
      <c r="B2412" t="s">
        <v>7206</v>
      </c>
      <c r="C2412" t="s">
        <v>42</v>
      </c>
      <c r="D2412" t="s">
        <v>215</v>
      </c>
      <c r="E2412" t="s">
        <v>216</v>
      </c>
      <c r="F2412" t="s">
        <v>4066</v>
      </c>
      <c r="G2412" t="s">
        <v>6080</v>
      </c>
      <c r="H2412" t="s">
        <v>11565</v>
      </c>
      <c r="I2412" s="14">
        <v>44456.580092592587</v>
      </c>
      <c r="J2412" t="s">
        <v>105</v>
      </c>
      <c r="K2412" t="s">
        <v>97</v>
      </c>
      <c r="L2412" t="s">
        <v>98</v>
      </c>
      <c r="M2412" t="s">
        <v>7207</v>
      </c>
      <c r="N2412" t="s">
        <v>98</v>
      </c>
      <c r="O2412" t="b">
        <v>0</v>
      </c>
      <c r="P2412">
        <v>2021</v>
      </c>
      <c r="Q2412" t="s">
        <v>10184</v>
      </c>
      <c r="R2412">
        <v>17</v>
      </c>
      <c r="S2412" t="s">
        <v>10169</v>
      </c>
      <c r="T2412">
        <v>13</v>
      </c>
    </row>
    <row r="2413" spans="1:20">
      <c r="A2413" s="20">
        <v>2411</v>
      </c>
      <c r="B2413" t="s">
        <v>7208</v>
      </c>
      <c r="C2413" t="s">
        <v>39</v>
      </c>
      <c r="D2413" t="s">
        <v>175</v>
      </c>
      <c r="E2413" t="s">
        <v>176</v>
      </c>
      <c r="F2413" t="s">
        <v>314</v>
      </c>
      <c r="G2413" t="s">
        <v>7209</v>
      </c>
      <c r="H2413" t="s">
        <v>11843</v>
      </c>
      <c r="I2413" s="14">
        <v>44456.576550925929</v>
      </c>
      <c r="J2413" t="s">
        <v>105</v>
      </c>
      <c r="K2413" t="s">
        <v>97</v>
      </c>
      <c r="L2413" t="s">
        <v>98</v>
      </c>
      <c r="M2413" t="s">
        <v>7210</v>
      </c>
      <c r="N2413" t="s">
        <v>98</v>
      </c>
      <c r="O2413" t="b">
        <v>0</v>
      </c>
      <c r="P2413">
        <v>2021</v>
      </c>
      <c r="Q2413" t="s">
        <v>10184</v>
      </c>
      <c r="R2413">
        <v>17</v>
      </c>
      <c r="S2413" t="s">
        <v>10169</v>
      </c>
      <c r="T2413">
        <v>13</v>
      </c>
    </row>
    <row r="2414" spans="1:20">
      <c r="A2414" s="20">
        <v>2412</v>
      </c>
      <c r="B2414" t="s">
        <v>7211</v>
      </c>
      <c r="C2414" t="s">
        <v>42</v>
      </c>
      <c r="D2414" t="s">
        <v>92</v>
      </c>
      <c r="E2414" t="s">
        <v>93</v>
      </c>
      <c r="F2414" t="s">
        <v>579</v>
      </c>
      <c r="G2414" t="s">
        <v>7212</v>
      </c>
      <c r="H2414" t="s">
        <v>11844</v>
      </c>
      <c r="I2414" s="14">
        <v>44456.613206018519</v>
      </c>
      <c r="J2414" t="s">
        <v>105</v>
      </c>
      <c r="K2414" t="s">
        <v>97</v>
      </c>
      <c r="L2414" t="s">
        <v>98</v>
      </c>
      <c r="M2414" t="s">
        <v>7213</v>
      </c>
      <c r="N2414" t="s">
        <v>98</v>
      </c>
      <c r="O2414" t="b">
        <v>0</v>
      </c>
      <c r="P2414">
        <v>2021</v>
      </c>
      <c r="Q2414" t="s">
        <v>10184</v>
      </c>
      <c r="R2414">
        <v>17</v>
      </c>
      <c r="S2414" t="s">
        <v>10169</v>
      </c>
      <c r="T2414">
        <v>14</v>
      </c>
    </row>
    <row r="2415" spans="1:20">
      <c r="A2415" s="20">
        <v>2413</v>
      </c>
      <c r="B2415" t="s">
        <v>7214</v>
      </c>
      <c r="C2415" t="s">
        <v>42</v>
      </c>
      <c r="D2415" t="s">
        <v>215</v>
      </c>
      <c r="E2415" t="s">
        <v>216</v>
      </c>
      <c r="F2415" t="s">
        <v>7215</v>
      </c>
      <c r="G2415" t="s">
        <v>7216</v>
      </c>
      <c r="H2415" t="s">
        <v>11845</v>
      </c>
      <c r="I2415" s="14">
        <v>44456.695115740738</v>
      </c>
      <c r="J2415" t="s">
        <v>105</v>
      </c>
      <c r="K2415" t="s">
        <v>97</v>
      </c>
      <c r="L2415" t="s">
        <v>98</v>
      </c>
      <c r="M2415" t="s">
        <v>7217</v>
      </c>
      <c r="N2415" t="s">
        <v>98</v>
      </c>
      <c r="O2415" t="b">
        <v>0</v>
      </c>
      <c r="P2415">
        <v>2021</v>
      </c>
      <c r="Q2415" t="s">
        <v>10184</v>
      </c>
      <c r="R2415">
        <v>17</v>
      </c>
      <c r="S2415" t="s">
        <v>10169</v>
      </c>
      <c r="T2415">
        <v>16</v>
      </c>
    </row>
    <row r="2416" spans="1:20">
      <c r="A2416" s="20">
        <v>2414</v>
      </c>
      <c r="B2416" t="s">
        <v>7218</v>
      </c>
      <c r="C2416" t="s">
        <v>39</v>
      </c>
      <c r="D2416" t="s">
        <v>175</v>
      </c>
      <c r="E2416" t="s">
        <v>1520</v>
      </c>
      <c r="F2416" t="s">
        <v>1026</v>
      </c>
      <c r="G2416" t="s">
        <v>7219</v>
      </c>
      <c r="H2416" t="s">
        <v>11846</v>
      </c>
      <c r="I2416" s="14">
        <v>44456.645150462973</v>
      </c>
      <c r="J2416" t="s">
        <v>554</v>
      </c>
      <c r="K2416" t="s">
        <v>97</v>
      </c>
      <c r="N2416" t="s">
        <v>98</v>
      </c>
      <c r="O2416" t="b">
        <v>0</v>
      </c>
      <c r="P2416">
        <v>2021</v>
      </c>
      <c r="Q2416" t="s">
        <v>10184</v>
      </c>
      <c r="R2416">
        <v>17</v>
      </c>
      <c r="S2416" t="s">
        <v>10169</v>
      </c>
      <c r="T2416">
        <v>15</v>
      </c>
    </row>
    <row r="2417" spans="1:20">
      <c r="A2417" s="20">
        <v>2415</v>
      </c>
      <c r="B2417" t="s">
        <v>7220</v>
      </c>
      <c r="C2417" t="s">
        <v>44</v>
      </c>
      <c r="D2417" t="s">
        <v>738</v>
      </c>
      <c r="E2417" t="s">
        <v>739</v>
      </c>
      <c r="F2417" t="s">
        <v>1936</v>
      </c>
      <c r="G2417" t="s">
        <v>7221</v>
      </c>
      <c r="H2417" t="s">
        <v>11847</v>
      </c>
      <c r="I2417" s="14">
        <v>44456.671527777777</v>
      </c>
      <c r="J2417" t="s">
        <v>105</v>
      </c>
      <c r="K2417" t="s">
        <v>114</v>
      </c>
      <c r="L2417" t="s">
        <v>98</v>
      </c>
      <c r="M2417" t="s">
        <v>7222</v>
      </c>
      <c r="N2417" t="s">
        <v>98</v>
      </c>
      <c r="O2417" t="b">
        <v>0</v>
      </c>
      <c r="P2417">
        <v>2021</v>
      </c>
      <c r="Q2417" t="s">
        <v>10184</v>
      </c>
      <c r="R2417">
        <v>17</v>
      </c>
      <c r="S2417" t="s">
        <v>10169</v>
      </c>
      <c r="T2417">
        <v>16</v>
      </c>
    </row>
    <row r="2418" spans="1:20">
      <c r="A2418" s="20">
        <v>2416</v>
      </c>
      <c r="B2418" t="s">
        <v>7223</v>
      </c>
      <c r="C2418" t="s">
        <v>44</v>
      </c>
      <c r="D2418" t="s">
        <v>738</v>
      </c>
      <c r="E2418" t="s">
        <v>739</v>
      </c>
      <c r="F2418" t="s">
        <v>2996</v>
      </c>
      <c r="G2418" t="s">
        <v>7224</v>
      </c>
      <c r="H2418" t="s">
        <v>11848</v>
      </c>
      <c r="I2418" s="14">
        <v>44456.679490740738</v>
      </c>
      <c r="J2418" t="s">
        <v>105</v>
      </c>
      <c r="K2418" t="s">
        <v>114</v>
      </c>
      <c r="L2418" t="s">
        <v>98</v>
      </c>
      <c r="M2418" t="s">
        <v>7225</v>
      </c>
      <c r="N2418" t="s">
        <v>98</v>
      </c>
      <c r="O2418" t="b">
        <v>0</v>
      </c>
      <c r="P2418">
        <v>2021</v>
      </c>
      <c r="Q2418" t="s">
        <v>10184</v>
      </c>
      <c r="R2418">
        <v>17</v>
      </c>
      <c r="S2418" t="s">
        <v>10169</v>
      </c>
      <c r="T2418">
        <v>16</v>
      </c>
    </row>
    <row r="2419" spans="1:20">
      <c r="A2419" s="20">
        <v>2417</v>
      </c>
      <c r="B2419" t="s">
        <v>7226</v>
      </c>
      <c r="C2419" t="s">
        <v>42</v>
      </c>
      <c r="D2419" t="s">
        <v>507</v>
      </c>
      <c r="E2419" t="s">
        <v>508</v>
      </c>
      <c r="F2419" t="s">
        <v>7227</v>
      </c>
      <c r="G2419" t="s">
        <v>2944</v>
      </c>
      <c r="H2419" t="s">
        <v>10864</v>
      </c>
      <c r="I2419" s="14">
        <v>44456.7341087963</v>
      </c>
      <c r="J2419" t="s">
        <v>105</v>
      </c>
      <c r="K2419" t="s">
        <v>97</v>
      </c>
      <c r="L2419" t="s">
        <v>98</v>
      </c>
      <c r="M2419" t="s">
        <v>5554</v>
      </c>
      <c r="N2419" t="s">
        <v>98</v>
      </c>
      <c r="O2419" t="b">
        <v>0</v>
      </c>
      <c r="P2419">
        <v>2021</v>
      </c>
      <c r="Q2419" t="s">
        <v>10184</v>
      </c>
      <c r="R2419">
        <v>17</v>
      </c>
      <c r="S2419" t="s">
        <v>10169</v>
      </c>
      <c r="T2419">
        <v>17</v>
      </c>
    </row>
    <row r="2420" spans="1:20">
      <c r="A2420" s="20">
        <v>2418</v>
      </c>
      <c r="B2420" t="s">
        <v>7228</v>
      </c>
      <c r="C2420" t="s">
        <v>35</v>
      </c>
      <c r="D2420" t="s">
        <v>1135</v>
      </c>
      <c r="E2420" t="s">
        <v>2843</v>
      </c>
      <c r="F2420" t="s">
        <v>1343</v>
      </c>
      <c r="G2420" t="s">
        <v>7229</v>
      </c>
      <c r="H2420" t="s">
        <v>11849</v>
      </c>
      <c r="I2420" s="14">
        <v>44456.746481481481</v>
      </c>
      <c r="J2420" t="s">
        <v>105</v>
      </c>
      <c r="K2420" t="s">
        <v>114</v>
      </c>
      <c r="L2420" t="s">
        <v>121</v>
      </c>
      <c r="M2420" t="s">
        <v>7230</v>
      </c>
      <c r="N2420" t="s">
        <v>109</v>
      </c>
      <c r="O2420" t="b">
        <v>1</v>
      </c>
      <c r="P2420">
        <v>2021</v>
      </c>
      <c r="Q2420" t="s">
        <v>10184</v>
      </c>
      <c r="R2420">
        <v>17</v>
      </c>
      <c r="S2420" t="s">
        <v>10169</v>
      </c>
      <c r="T2420">
        <v>17</v>
      </c>
    </row>
    <row r="2421" spans="1:20">
      <c r="A2421" s="20">
        <v>2419</v>
      </c>
      <c r="B2421" t="s">
        <v>7231</v>
      </c>
      <c r="C2421" t="s">
        <v>42</v>
      </c>
      <c r="D2421" t="s">
        <v>215</v>
      </c>
      <c r="E2421" t="s">
        <v>216</v>
      </c>
      <c r="F2421" t="s">
        <v>7232</v>
      </c>
      <c r="G2421" t="s">
        <v>5412</v>
      </c>
      <c r="H2421" t="s">
        <v>11410</v>
      </c>
      <c r="I2421" s="14">
        <v>44456.796319444453</v>
      </c>
      <c r="J2421" t="s">
        <v>105</v>
      </c>
      <c r="K2421" t="s">
        <v>97</v>
      </c>
      <c r="L2421" t="s">
        <v>98</v>
      </c>
      <c r="M2421" t="s">
        <v>7233</v>
      </c>
      <c r="N2421" t="s">
        <v>98</v>
      </c>
      <c r="O2421" t="b">
        <v>0</v>
      </c>
      <c r="P2421">
        <v>2021</v>
      </c>
      <c r="Q2421" t="s">
        <v>10184</v>
      </c>
      <c r="R2421">
        <v>17</v>
      </c>
      <c r="S2421" t="s">
        <v>10169</v>
      </c>
      <c r="T2421">
        <v>19</v>
      </c>
    </row>
    <row r="2422" spans="1:20">
      <c r="A2422" s="20">
        <v>2420</v>
      </c>
      <c r="B2422" t="s">
        <v>7234</v>
      </c>
      <c r="C2422" t="s">
        <v>44</v>
      </c>
      <c r="D2422" t="s">
        <v>507</v>
      </c>
      <c r="E2422" t="s">
        <v>508</v>
      </c>
      <c r="F2422" t="s">
        <v>5435</v>
      </c>
      <c r="G2422" t="s">
        <v>702</v>
      </c>
      <c r="H2422" t="s">
        <v>10325</v>
      </c>
      <c r="I2422" s="14">
        <v>44457.479618055557</v>
      </c>
      <c r="J2422" t="s">
        <v>105</v>
      </c>
      <c r="K2422" t="s">
        <v>97</v>
      </c>
      <c r="L2422" t="s">
        <v>98</v>
      </c>
      <c r="M2422" t="s">
        <v>7235</v>
      </c>
      <c r="N2422" t="s">
        <v>98</v>
      </c>
      <c r="O2422" t="b">
        <v>0</v>
      </c>
      <c r="P2422">
        <v>2021</v>
      </c>
      <c r="Q2422" t="s">
        <v>10184</v>
      </c>
      <c r="R2422">
        <v>18</v>
      </c>
      <c r="S2422" t="s">
        <v>10171</v>
      </c>
      <c r="T2422">
        <v>11</v>
      </c>
    </row>
    <row r="2423" spans="1:20">
      <c r="A2423" s="20">
        <v>2421</v>
      </c>
      <c r="B2423" t="s">
        <v>7236</v>
      </c>
      <c r="C2423" t="s">
        <v>44</v>
      </c>
      <c r="D2423" t="s">
        <v>507</v>
      </c>
      <c r="E2423" t="s">
        <v>508</v>
      </c>
      <c r="F2423" t="s">
        <v>7237</v>
      </c>
      <c r="G2423" t="s">
        <v>6999</v>
      </c>
      <c r="H2423" t="s">
        <v>11793</v>
      </c>
      <c r="I2423" s="14">
        <v>44457.486481481479</v>
      </c>
      <c r="J2423" t="s">
        <v>105</v>
      </c>
      <c r="K2423" t="s">
        <v>114</v>
      </c>
      <c r="L2423" t="s">
        <v>98</v>
      </c>
      <c r="M2423" t="s">
        <v>7238</v>
      </c>
      <c r="N2423" t="s">
        <v>98</v>
      </c>
      <c r="O2423" t="b">
        <v>0</v>
      </c>
      <c r="P2423">
        <v>2021</v>
      </c>
      <c r="Q2423" t="s">
        <v>10184</v>
      </c>
      <c r="R2423">
        <v>18</v>
      </c>
      <c r="S2423" t="s">
        <v>10171</v>
      </c>
      <c r="T2423">
        <v>11</v>
      </c>
    </row>
    <row r="2424" spans="1:20">
      <c r="A2424" s="20">
        <v>2422</v>
      </c>
      <c r="B2424" t="s">
        <v>7239</v>
      </c>
      <c r="C2424" t="s">
        <v>44</v>
      </c>
      <c r="D2424" t="s">
        <v>507</v>
      </c>
      <c r="E2424" t="s">
        <v>508</v>
      </c>
      <c r="F2424" t="s">
        <v>6601</v>
      </c>
      <c r="G2424" t="s">
        <v>7240</v>
      </c>
      <c r="H2424" t="s">
        <v>11850</v>
      </c>
      <c r="I2424" s="14">
        <v>44457.543217592603</v>
      </c>
      <c r="J2424" t="s">
        <v>105</v>
      </c>
      <c r="K2424" t="s">
        <v>114</v>
      </c>
      <c r="L2424" t="s">
        <v>98</v>
      </c>
      <c r="M2424" t="s">
        <v>6456</v>
      </c>
      <c r="N2424" t="s">
        <v>98</v>
      </c>
      <c r="O2424" t="b">
        <v>0</v>
      </c>
      <c r="P2424">
        <v>2021</v>
      </c>
      <c r="Q2424" t="s">
        <v>10184</v>
      </c>
      <c r="R2424">
        <v>18</v>
      </c>
      <c r="S2424" t="s">
        <v>10171</v>
      </c>
      <c r="T2424">
        <v>13</v>
      </c>
    </row>
    <row r="2425" spans="1:20">
      <c r="A2425" s="20">
        <v>2423</v>
      </c>
      <c r="B2425" t="s">
        <v>7241</v>
      </c>
      <c r="C2425" t="s">
        <v>24</v>
      </c>
      <c r="D2425" t="s">
        <v>24</v>
      </c>
      <c r="E2425" t="s">
        <v>483</v>
      </c>
      <c r="F2425" t="s">
        <v>1420</v>
      </c>
      <c r="G2425" t="s">
        <v>7242</v>
      </c>
      <c r="H2425" t="s">
        <v>11851</v>
      </c>
      <c r="I2425" s="14">
        <v>44459.42119212963</v>
      </c>
      <c r="J2425" t="s">
        <v>105</v>
      </c>
      <c r="K2425" t="s">
        <v>114</v>
      </c>
      <c r="L2425" t="s">
        <v>98</v>
      </c>
      <c r="M2425" t="s">
        <v>7243</v>
      </c>
      <c r="N2425" t="s">
        <v>98</v>
      </c>
      <c r="O2425" t="b">
        <v>0</v>
      </c>
      <c r="P2425">
        <v>2021</v>
      </c>
      <c r="Q2425" t="s">
        <v>10184</v>
      </c>
      <c r="R2425">
        <v>20</v>
      </c>
      <c r="S2425" t="s">
        <v>10165</v>
      </c>
      <c r="T2425">
        <v>10</v>
      </c>
    </row>
    <row r="2426" spans="1:20">
      <c r="A2426" s="20">
        <v>2424</v>
      </c>
      <c r="B2426" t="s">
        <v>7244</v>
      </c>
      <c r="C2426" t="s">
        <v>35</v>
      </c>
      <c r="D2426" t="s">
        <v>124</v>
      </c>
      <c r="E2426" t="s">
        <v>125</v>
      </c>
      <c r="F2426" t="s">
        <v>479</v>
      </c>
      <c r="G2426" t="s">
        <v>7245</v>
      </c>
      <c r="H2426" t="s">
        <v>11852</v>
      </c>
      <c r="I2426" s="14">
        <v>44459.383831018517</v>
      </c>
      <c r="J2426" t="s">
        <v>105</v>
      </c>
      <c r="K2426" t="s">
        <v>97</v>
      </c>
      <c r="L2426" t="s">
        <v>109</v>
      </c>
      <c r="M2426" t="s">
        <v>213</v>
      </c>
      <c r="N2426" t="s">
        <v>109</v>
      </c>
      <c r="O2426" t="b">
        <v>0</v>
      </c>
      <c r="P2426">
        <v>2021</v>
      </c>
      <c r="Q2426" t="s">
        <v>10184</v>
      </c>
      <c r="R2426">
        <v>20</v>
      </c>
      <c r="S2426" t="s">
        <v>10165</v>
      </c>
      <c r="T2426">
        <v>9</v>
      </c>
    </row>
    <row r="2427" spans="1:20">
      <c r="A2427" s="20">
        <v>2425</v>
      </c>
      <c r="B2427" t="s">
        <v>7246</v>
      </c>
      <c r="C2427" t="s">
        <v>42</v>
      </c>
      <c r="D2427" t="s">
        <v>92</v>
      </c>
      <c r="E2427" t="s">
        <v>93</v>
      </c>
      <c r="F2427" t="s">
        <v>3245</v>
      </c>
      <c r="G2427" t="s">
        <v>7247</v>
      </c>
      <c r="H2427" t="s">
        <v>11853</v>
      </c>
      <c r="I2427" s="14">
        <v>44459.391516203701</v>
      </c>
      <c r="J2427" t="s">
        <v>105</v>
      </c>
      <c r="K2427" t="s">
        <v>97</v>
      </c>
      <c r="L2427" t="s">
        <v>98</v>
      </c>
      <c r="M2427" t="s">
        <v>7248</v>
      </c>
      <c r="N2427" t="s">
        <v>98</v>
      </c>
      <c r="O2427" t="b">
        <v>0</v>
      </c>
      <c r="P2427">
        <v>2021</v>
      </c>
      <c r="Q2427" t="s">
        <v>10184</v>
      </c>
      <c r="R2427">
        <v>20</v>
      </c>
      <c r="S2427" t="s">
        <v>10165</v>
      </c>
      <c r="T2427">
        <v>9</v>
      </c>
    </row>
    <row r="2428" spans="1:20">
      <c r="A2428" s="20">
        <v>2426</v>
      </c>
      <c r="B2428" t="s">
        <v>7249</v>
      </c>
      <c r="C2428" t="s">
        <v>35</v>
      </c>
      <c r="D2428" t="s">
        <v>195</v>
      </c>
      <c r="E2428" t="s">
        <v>133</v>
      </c>
      <c r="F2428" t="s">
        <v>134</v>
      </c>
      <c r="G2428" t="s">
        <v>6991</v>
      </c>
      <c r="H2428" t="s">
        <v>11791</v>
      </c>
      <c r="I2428" s="14">
        <v>44459.400821759264</v>
      </c>
      <c r="J2428" t="s">
        <v>105</v>
      </c>
      <c r="K2428" t="s">
        <v>97</v>
      </c>
      <c r="L2428" t="s">
        <v>109</v>
      </c>
      <c r="M2428" t="s">
        <v>7250</v>
      </c>
      <c r="N2428" t="s">
        <v>109</v>
      </c>
      <c r="O2428" t="b">
        <v>0</v>
      </c>
      <c r="P2428">
        <v>2021</v>
      </c>
      <c r="Q2428" t="s">
        <v>10184</v>
      </c>
      <c r="R2428">
        <v>20</v>
      </c>
      <c r="S2428" t="s">
        <v>10165</v>
      </c>
      <c r="T2428">
        <v>9</v>
      </c>
    </row>
    <row r="2429" spans="1:20">
      <c r="A2429" s="20">
        <v>2427</v>
      </c>
      <c r="B2429" t="s">
        <v>7251</v>
      </c>
      <c r="C2429" t="s">
        <v>35</v>
      </c>
      <c r="D2429" t="s">
        <v>124</v>
      </c>
      <c r="E2429" t="s">
        <v>144</v>
      </c>
      <c r="F2429" t="s">
        <v>149</v>
      </c>
      <c r="G2429" t="s">
        <v>7252</v>
      </c>
      <c r="H2429" t="s">
        <v>11854</v>
      </c>
      <c r="I2429" s="14">
        <v>44459.489224537043</v>
      </c>
      <c r="J2429" t="s">
        <v>105</v>
      </c>
      <c r="K2429" t="s">
        <v>97</v>
      </c>
      <c r="L2429" t="s">
        <v>109</v>
      </c>
      <c r="M2429" t="s">
        <v>2272</v>
      </c>
      <c r="N2429" t="s">
        <v>109</v>
      </c>
      <c r="O2429" t="b">
        <v>0</v>
      </c>
      <c r="P2429">
        <v>2021</v>
      </c>
      <c r="Q2429" t="s">
        <v>10184</v>
      </c>
      <c r="R2429">
        <v>20</v>
      </c>
      <c r="S2429" t="s">
        <v>10165</v>
      </c>
      <c r="T2429">
        <v>11</v>
      </c>
    </row>
    <row r="2430" spans="1:20">
      <c r="A2430" s="20">
        <v>2428</v>
      </c>
      <c r="B2430" t="s">
        <v>7253</v>
      </c>
      <c r="C2430" t="s">
        <v>44</v>
      </c>
      <c r="D2430" t="s">
        <v>507</v>
      </c>
      <c r="E2430" t="s">
        <v>508</v>
      </c>
      <c r="F2430" t="s">
        <v>6066</v>
      </c>
      <c r="G2430" t="s">
        <v>5299</v>
      </c>
      <c r="H2430" t="s">
        <v>11382</v>
      </c>
      <c r="I2430" s="14">
        <v>44459.542847222219</v>
      </c>
      <c r="J2430" t="s">
        <v>105</v>
      </c>
      <c r="K2430" t="s">
        <v>114</v>
      </c>
      <c r="L2430" t="s">
        <v>98</v>
      </c>
      <c r="M2430" t="s">
        <v>7254</v>
      </c>
      <c r="N2430" t="s">
        <v>98</v>
      </c>
      <c r="O2430" t="b">
        <v>0</v>
      </c>
      <c r="P2430">
        <v>2021</v>
      </c>
      <c r="Q2430" t="s">
        <v>10184</v>
      </c>
      <c r="R2430">
        <v>20</v>
      </c>
      <c r="S2430" t="s">
        <v>10165</v>
      </c>
      <c r="T2430">
        <v>13</v>
      </c>
    </row>
    <row r="2431" spans="1:20">
      <c r="A2431" s="20">
        <v>2429</v>
      </c>
      <c r="B2431" t="s">
        <v>7255</v>
      </c>
      <c r="C2431" t="s">
        <v>44</v>
      </c>
      <c r="D2431" t="s">
        <v>738</v>
      </c>
      <c r="E2431" t="s">
        <v>739</v>
      </c>
      <c r="F2431" t="s">
        <v>3313</v>
      </c>
      <c r="G2431" t="s">
        <v>7256</v>
      </c>
      <c r="H2431" t="s">
        <v>11855</v>
      </c>
      <c r="I2431" s="14">
        <v>44459.570081018523</v>
      </c>
      <c r="J2431" t="s">
        <v>105</v>
      </c>
      <c r="K2431" t="s">
        <v>114</v>
      </c>
      <c r="L2431" t="s">
        <v>98</v>
      </c>
      <c r="M2431" t="s">
        <v>7257</v>
      </c>
      <c r="N2431" t="s">
        <v>98</v>
      </c>
      <c r="O2431" t="b">
        <v>0</v>
      </c>
      <c r="P2431">
        <v>2021</v>
      </c>
      <c r="Q2431" t="s">
        <v>10184</v>
      </c>
      <c r="R2431">
        <v>20</v>
      </c>
      <c r="S2431" t="s">
        <v>10165</v>
      </c>
      <c r="T2431">
        <v>13</v>
      </c>
    </row>
    <row r="2432" spans="1:20">
      <c r="A2432" s="20">
        <v>2430</v>
      </c>
      <c r="B2432" t="s">
        <v>7258</v>
      </c>
      <c r="C2432" t="s">
        <v>44</v>
      </c>
      <c r="D2432" t="s">
        <v>159</v>
      </c>
      <c r="E2432" t="s">
        <v>248</v>
      </c>
      <c r="F2432" t="s">
        <v>4154</v>
      </c>
      <c r="G2432" t="s">
        <v>7259</v>
      </c>
      <c r="H2432" t="s">
        <v>11856</v>
      </c>
      <c r="I2432" s="14">
        <v>44459.568344907413</v>
      </c>
      <c r="J2432" t="s">
        <v>105</v>
      </c>
      <c r="K2432" t="s">
        <v>97</v>
      </c>
      <c r="L2432" t="s">
        <v>98</v>
      </c>
      <c r="M2432" t="s">
        <v>5392</v>
      </c>
      <c r="N2432" t="s">
        <v>98</v>
      </c>
      <c r="O2432" t="b">
        <v>0</v>
      </c>
      <c r="P2432">
        <v>2021</v>
      </c>
      <c r="Q2432" t="s">
        <v>10184</v>
      </c>
      <c r="R2432">
        <v>20</v>
      </c>
      <c r="S2432" t="s">
        <v>10165</v>
      </c>
      <c r="T2432">
        <v>13</v>
      </c>
    </row>
    <row r="2433" spans="1:20">
      <c r="A2433" s="20">
        <v>2431</v>
      </c>
      <c r="B2433" t="s">
        <v>7260</v>
      </c>
      <c r="C2433" t="s">
        <v>55</v>
      </c>
      <c r="D2433" t="s">
        <v>7098</v>
      </c>
      <c r="E2433" t="s">
        <v>7099</v>
      </c>
      <c r="F2433" t="s">
        <v>2284</v>
      </c>
      <c r="G2433" t="s">
        <v>7261</v>
      </c>
      <c r="H2433" t="s">
        <v>11857</v>
      </c>
      <c r="I2433" s="14">
        <v>44459.579768518517</v>
      </c>
      <c r="J2433" t="s">
        <v>105</v>
      </c>
      <c r="K2433" t="s">
        <v>97</v>
      </c>
      <c r="L2433" t="s">
        <v>136</v>
      </c>
      <c r="M2433" t="s">
        <v>7262</v>
      </c>
      <c r="N2433" t="s">
        <v>136</v>
      </c>
      <c r="O2433" t="b">
        <v>0</v>
      </c>
      <c r="P2433">
        <v>2021</v>
      </c>
      <c r="Q2433" t="s">
        <v>10184</v>
      </c>
      <c r="R2433">
        <v>20</v>
      </c>
      <c r="S2433" t="s">
        <v>10165</v>
      </c>
      <c r="T2433">
        <v>13</v>
      </c>
    </row>
    <row r="2434" spans="1:20">
      <c r="A2434" s="20">
        <v>2432</v>
      </c>
      <c r="B2434" t="s">
        <v>7263</v>
      </c>
      <c r="C2434" t="s">
        <v>28</v>
      </c>
      <c r="D2434" t="s">
        <v>28</v>
      </c>
      <c r="E2434" t="s">
        <v>407</v>
      </c>
      <c r="F2434" t="s">
        <v>960</v>
      </c>
      <c r="G2434" t="s">
        <v>7264</v>
      </c>
      <c r="H2434" t="s">
        <v>11858</v>
      </c>
      <c r="I2434" s="14">
        <v>44459.584768518522</v>
      </c>
      <c r="J2434" t="s">
        <v>105</v>
      </c>
      <c r="K2434" t="s">
        <v>97</v>
      </c>
      <c r="L2434" t="s">
        <v>98</v>
      </c>
      <c r="M2434" t="s">
        <v>7265</v>
      </c>
      <c r="N2434" t="s">
        <v>98</v>
      </c>
      <c r="O2434" t="b">
        <v>0</v>
      </c>
      <c r="P2434">
        <v>2021</v>
      </c>
      <c r="Q2434" t="s">
        <v>10184</v>
      </c>
      <c r="R2434">
        <v>20</v>
      </c>
      <c r="S2434" t="s">
        <v>10165</v>
      </c>
      <c r="T2434">
        <v>14</v>
      </c>
    </row>
    <row r="2435" spans="1:20">
      <c r="A2435" s="20">
        <v>2433</v>
      </c>
      <c r="B2435" t="s">
        <v>7266</v>
      </c>
      <c r="C2435" t="s">
        <v>42</v>
      </c>
      <c r="D2435" t="s">
        <v>507</v>
      </c>
      <c r="E2435" t="s">
        <v>508</v>
      </c>
      <c r="F2435" t="s">
        <v>5863</v>
      </c>
      <c r="G2435" t="s">
        <v>7267</v>
      </c>
      <c r="H2435" t="s">
        <v>11859</v>
      </c>
      <c r="I2435" s="14">
        <v>44459.616377314807</v>
      </c>
      <c r="J2435" t="s">
        <v>105</v>
      </c>
      <c r="K2435" t="s">
        <v>97</v>
      </c>
      <c r="L2435" t="s">
        <v>98</v>
      </c>
      <c r="M2435" t="s">
        <v>7268</v>
      </c>
      <c r="N2435" t="s">
        <v>98</v>
      </c>
      <c r="O2435" t="b">
        <v>0</v>
      </c>
      <c r="P2435">
        <v>2021</v>
      </c>
      <c r="Q2435" t="s">
        <v>10184</v>
      </c>
      <c r="R2435">
        <v>20</v>
      </c>
      <c r="S2435" t="s">
        <v>10165</v>
      </c>
      <c r="T2435">
        <v>14</v>
      </c>
    </row>
    <row r="2436" spans="1:20">
      <c r="A2436" s="20">
        <v>2434</v>
      </c>
      <c r="B2436" t="s">
        <v>7269</v>
      </c>
      <c r="C2436" t="s">
        <v>28</v>
      </c>
      <c r="D2436" t="s">
        <v>28</v>
      </c>
      <c r="E2436" t="s">
        <v>407</v>
      </c>
      <c r="F2436" t="s">
        <v>479</v>
      </c>
      <c r="G2436" t="s">
        <v>7270</v>
      </c>
      <c r="H2436" t="s">
        <v>11860</v>
      </c>
      <c r="I2436" s="14">
        <v>44459.734965277778</v>
      </c>
      <c r="J2436" t="s">
        <v>105</v>
      </c>
      <c r="K2436" t="s">
        <v>97</v>
      </c>
      <c r="L2436" t="s">
        <v>98</v>
      </c>
      <c r="M2436" t="s">
        <v>7271</v>
      </c>
      <c r="N2436" t="s">
        <v>98</v>
      </c>
      <c r="O2436" t="b">
        <v>0</v>
      </c>
      <c r="P2436">
        <v>2021</v>
      </c>
      <c r="Q2436" t="s">
        <v>10184</v>
      </c>
      <c r="R2436">
        <v>20</v>
      </c>
      <c r="S2436" t="s">
        <v>10165</v>
      </c>
      <c r="T2436">
        <v>17</v>
      </c>
    </row>
    <row r="2437" spans="1:20">
      <c r="A2437" s="20">
        <v>2435</v>
      </c>
      <c r="B2437" t="s">
        <v>7272</v>
      </c>
      <c r="C2437" t="s">
        <v>35</v>
      </c>
      <c r="D2437" t="s">
        <v>342</v>
      </c>
      <c r="E2437" t="s">
        <v>434</v>
      </c>
      <c r="F2437" t="s">
        <v>232</v>
      </c>
      <c r="G2437" t="s">
        <v>7273</v>
      </c>
      <c r="H2437" t="s">
        <v>11861</v>
      </c>
      <c r="I2437" s="14">
        <v>44459.761458333327</v>
      </c>
      <c r="J2437" t="s">
        <v>105</v>
      </c>
      <c r="K2437" t="s">
        <v>114</v>
      </c>
      <c r="L2437" t="s">
        <v>109</v>
      </c>
      <c r="M2437" t="s">
        <v>6775</v>
      </c>
      <c r="N2437" t="s">
        <v>109</v>
      </c>
      <c r="O2437" t="b">
        <v>0</v>
      </c>
      <c r="P2437">
        <v>2021</v>
      </c>
      <c r="Q2437" t="s">
        <v>10184</v>
      </c>
      <c r="R2437">
        <v>20</v>
      </c>
      <c r="S2437" t="s">
        <v>10165</v>
      </c>
      <c r="T2437">
        <v>18</v>
      </c>
    </row>
    <row r="2438" spans="1:20">
      <c r="A2438" s="20">
        <v>2436</v>
      </c>
      <c r="B2438" t="s">
        <v>7274</v>
      </c>
      <c r="C2438" t="s">
        <v>58</v>
      </c>
      <c r="D2438" t="s">
        <v>289</v>
      </c>
      <c r="E2438" t="s">
        <v>2164</v>
      </c>
      <c r="F2438" t="s">
        <v>3411</v>
      </c>
      <c r="G2438" t="s">
        <v>3412</v>
      </c>
      <c r="H2438" t="s">
        <v>10968</v>
      </c>
      <c r="I2438" s="14">
        <v>44460.413611111107</v>
      </c>
      <c r="J2438" t="s">
        <v>105</v>
      </c>
      <c r="K2438" t="s">
        <v>97</v>
      </c>
      <c r="L2438" t="s">
        <v>136</v>
      </c>
      <c r="M2438" t="s">
        <v>7275</v>
      </c>
      <c r="N2438" t="s">
        <v>136</v>
      </c>
      <c r="O2438" t="b">
        <v>0</v>
      </c>
      <c r="P2438">
        <v>2021</v>
      </c>
      <c r="Q2438" t="s">
        <v>10184</v>
      </c>
      <c r="R2438">
        <v>21</v>
      </c>
      <c r="S2438" t="s">
        <v>10166</v>
      </c>
      <c r="T2438">
        <v>9</v>
      </c>
    </row>
    <row r="2439" spans="1:20">
      <c r="A2439" s="20">
        <v>2437</v>
      </c>
      <c r="B2439" t="s">
        <v>7276</v>
      </c>
      <c r="C2439" t="s">
        <v>44</v>
      </c>
      <c r="D2439" t="s">
        <v>738</v>
      </c>
      <c r="E2439" t="s">
        <v>739</v>
      </c>
      <c r="F2439" t="s">
        <v>7277</v>
      </c>
      <c r="G2439" t="s">
        <v>7278</v>
      </c>
      <c r="H2439" t="s">
        <v>11862</v>
      </c>
      <c r="I2439" s="14">
        <v>44460.424664351849</v>
      </c>
      <c r="J2439" t="s">
        <v>105</v>
      </c>
      <c r="K2439" t="s">
        <v>114</v>
      </c>
      <c r="L2439" t="s">
        <v>98</v>
      </c>
      <c r="M2439" t="s">
        <v>7279</v>
      </c>
      <c r="N2439" t="s">
        <v>98</v>
      </c>
      <c r="O2439" t="b">
        <v>0</v>
      </c>
      <c r="P2439">
        <v>2021</v>
      </c>
      <c r="Q2439" t="s">
        <v>10184</v>
      </c>
      <c r="R2439">
        <v>21</v>
      </c>
      <c r="S2439" t="s">
        <v>10166</v>
      </c>
      <c r="T2439">
        <v>10</v>
      </c>
    </row>
    <row r="2440" spans="1:20">
      <c r="A2440" s="20">
        <v>2438</v>
      </c>
      <c r="B2440" t="s">
        <v>7280</v>
      </c>
      <c r="C2440" t="s">
        <v>44</v>
      </c>
      <c r="D2440" t="s">
        <v>507</v>
      </c>
      <c r="E2440" t="s">
        <v>508</v>
      </c>
      <c r="F2440" t="s">
        <v>1970</v>
      </c>
      <c r="G2440" t="s">
        <v>7281</v>
      </c>
      <c r="H2440" t="s">
        <v>11863</v>
      </c>
      <c r="I2440" s="14">
        <v>44460.476805555547</v>
      </c>
      <c r="J2440" t="s">
        <v>105</v>
      </c>
      <c r="K2440" t="s">
        <v>114</v>
      </c>
      <c r="L2440" t="s">
        <v>98</v>
      </c>
      <c r="M2440" t="s">
        <v>7282</v>
      </c>
      <c r="N2440" t="s">
        <v>98</v>
      </c>
      <c r="O2440" t="b">
        <v>0</v>
      </c>
      <c r="P2440">
        <v>2021</v>
      </c>
      <c r="Q2440" t="s">
        <v>10184</v>
      </c>
      <c r="R2440">
        <v>21</v>
      </c>
      <c r="S2440" t="s">
        <v>10166</v>
      </c>
      <c r="T2440">
        <v>11</v>
      </c>
    </row>
    <row r="2441" spans="1:20">
      <c r="A2441" s="20">
        <v>2439</v>
      </c>
      <c r="B2441" t="s">
        <v>7283</v>
      </c>
      <c r="C2441" t="s">
        <v>42</v>
      </c>
      <c r="D2441" t="s">
        <v>375</v>
      </c>
      <c r="E2441" t="s">
        <v>376</v>
      </c>
      <c r="F2441" t="s">
        <v>4864</v>
      </c>
      <c r="G2441" t="s">
        <v>162</v>
      </c>
      <c r="H2441" t="s">
        <v>10203</v>
      </c>
      <c r="I2441" s="14">
        <v>44460.536469907413</v>
      </c>
      <c r="J2441" t="s">
        <v>105</v>
      </c>
      <c r="K2441" t="s">
        <v>97</v>
      </c>
      <c r="L2441" t="s">
        <v>98</v>
      </c>
      <c r="M2441" t="s">
        <v>7284</v>
      </c>
      <c r="N2441" t="s">
        <v>98</v>
      </c>
      <c r="O2441" t="b">
        <v>0</v>
      </c>
      <c r="P2441">
        <v>2021</v>
      </c>
      <c r="Q2441" t="s">
        <v>10184</v>
      </c>
      <c r="R2441">
        <v>21</v>
      </c>
      <c r="S2441" t="s">
        <v>10166</v>
      </c>
      <c r="T2441">
        <v>12</v>
      </c>
    </row>
    <row r="2442" spans="1:20">
      <c r="A2442" s="20">
        <v>2440</v>
      </c>
      <c r="B2442" t="s">
        <v>7285</v>
      </c>
      <c r="C2442" t="s">
        <v>35</v>
      </c>
      <c r="D2442" t="s">
        <v>180</v>
      </c>
      <c r="E2442" t="s">
        <v>181</v>
      </c>
      <c r="F2442" t="s">
        <v>1649</v>
      </c>
      <c r="G2442" t="s">
        <v>1122</v>
      </c>
      <c r="H2442" t="s">
        <v>10431</v>
      </c>
      <c r="I2442" s="14">
        <v>44460.541759259257</v>
      </c>
      <c r="J2442" t="s">
        <v>105</v>
      </c>
      <c r="K2442" t="s">
        <v>97</v>
      </c>
      <c r="L2442" t="s">
        <v>109</v>
      </c>
      <c r="M2442" t="s">
        <v>806</v>
      </c>
      <c r="N2442" t="s">
        <v>109</v>
      </c>
      <c r="O2442" t="b">
        <v>0</v>
      </c>
      <c r="P2442">
        <v>2021</v>
      </c>
      <c r="Q2442" t="s">
        <v>10184</v>
      </c>
      <c r="R2442">
        <v>21</v>
      </c>
      <c r="S2442" t="s">
        <v>10166</v>
      </c>
      <c r="T2442">
        <v>13</v>
      </c>
    </row>
    <row r="2443" spans="1:20">
      <c r="A2443" s="20">
        <v>2441</v>
      </c>
      <c r="B2443" t="s">
        <v>7286</v>
      </c>
      <c r="C2443" t="s">
        <v>44</v>
      </c>
      <c r="D2443" t="s">
        <v>375</v>
      </c>
      <c r="E2443" t="s">
        <v>376</v>
      </c>
      <c r="F2443" t="s">
        <v>1970</v>
      </c>
      <c r="G2443" t="s">
        <v>6766</v>
      </c>
      <c r="H2443" t="s">
        <v>11729</v>
      </c>
      <c r="I2443" s="14">
        <v>44460.543854166674</v>
      </c>
      <c r="J2443" t="s">
        <v>105</v>
      </c>
      <c r="K2443" t="s">
        <v>114</v>
      </c>
      <c r="L2443" t="s">
        <v>98</v>
      </c>
      <c r="M2443" t="s">
        <v>5929</v>
      </c>
      <c r="N2443" t="s">
        <v>98</v>
      </c>
      <c r="O2443" t="b">
        <v>0</v>
      </c>
      <c r="P2443">
        <v>2021</v>
      </c>
      <c r="Q2443" t="s">
        <v>10184</v>
      </c>
      <c r="R2443">
        <v>21</v>
      </c>
      <c r="S2443" t="s">
        <v>10166</v>
      </c>
      <c r="T2443">
        <v>13</v>
      </c>
    </row>
    <row r="2444" spans="1:20">
      <c r="A2444" s="20">
        <v>2442</v>
      </c>
      <c r="B2444" t="s">
        <v>7287</v>
      </c>
      <c r="C2444" t="s">
        <v>44</v>
      </c>
      <c r="D2444" t="s">
        <v>738</v>
      </c>
      <c r="E2444" t="s">
        <v>739</v>
      </c>
      <c r="F2444" t="s">
        <v>1804</v>
      </c>
      <c r="G2444" t="s">
        <v>7288</v>
      </c>
      <c r="H2444" t="s">
        <v>11864</v>
      </c>
      <c r="I2444" s="14">
        <v>44460.560439814813</v>
      </c>
      <c r="J2444" t="s">
        <v>105</v>
      </c>
      <c r="K2444" t="s">
        <v>114</v>
      </c>
      <c r="L2444" t="s">
        <v>98</v>
      </c>
      <c r="M2444" t="s">
        <v>7289</v>
      </c>
      <c r="N2444" t="s">
        <v>98</v>
      </c>
      <c r="O2444" t="b">
        <v>0</v>
      </c>
      <c r="P2444">
        <v>2021</v>
      </c>
      <c r="Q2444" t="s">
        <v>10184</v>
      </c>
      <c r="R2444">
        <v>21</v>
      </c>
      <c r="S2444" t="s">
        <v>10166</v>
      </c>
      <c r="T2444">
        <v>13</v>
      </c>
    </row>
    <row r="2445" spans="1:20">
      <c r="A2445" s="20">
        <v>2443</v>
      </c>
      <c r="B2445" t="s">
        <v>7290</v>
      </c>
      <c r="C2445" t="s">
        <v>42</v>
      </c>
      <c r="D2445" t="s">
        <v>215</v>
      </c>
      <c r="E2445" t="s">
        <v>216</v>
      </c>
      <c r="F2445" t="s">
        <v>5529</v>
      </c>
      <c r="G2445" t="s">
        <v>5207</v>
      </c>
      <c r="H2445" t="s">
        <v>11361</v>
      </c>
      <c r="I2445" s="14">
        <v>44460.606851851851</v>
      </c>
      <c r="J2445" t="s">
        <v>105</v>
      </c>
      <c r="K2445" t="s">
        <v>97</v>
      </c>
      <c r="L2445" t="s">
        <v>98</v>
      </c>
      <c r="M2445" t="s">
        <v>7291</v>
      </c>
      <c r="N2445" t="s">
        <v>98</v>
      </c>
      <c r="O2445" t="b">
        <v>0</v>
      </c>
      <c r="P2445">
        <v>2021</v>
      </c>
      <c r="Q2445" t="s">
        <v>10184</v>
      </c>
      <c r="R2445">
        <v>21</v>
      </c>
      <c r="S2445" t="s">
        <v>10166</v>
      </c>
      <c r="T2445">
        <v>14</v>
      </c>
    </row>
    <row r="2446" spans="1:20">
      <c r="A2446" s="20">
        <v>2444</v>
      </c>
      <c r="B2446" t="s">
        <v>7292</v>
      </c>
      <c r="C2446" t="s">
        <v>35</v>
      </c>
      <c r="D2446" t="s">
        <v>124</v>
      </c>
      <c r="E2446" t="s">
        <v>125</v>
      </c>
      <c r="F2446" t="s">
        <v>6378</v>
      </c>
      <c r="G2446" t="s">
        <v>7293</v>
      </c>
      <c r="H2446" t="s">
        <v>11865</v>
      </c>
      <c r="I2446" s="14">
        <v>44460.623657407406</v>
      </c>
      <c r="J2446" t="s">
        <v>105</v>
      </c>
      <c r="K2446" t="s">
        <v>114</v>
      </c>
      <c r="L2446" t="s">
        <v>109</v>
      </c>
      <c r="M2446" t="s">
        <v>7294</v>
      </c>
      <c r="N2446" t="s">
        <v>109</v>
      </c>
      <c r="O2446" t="b">
        <v>0</v>
      </c>
      <c r="P2446">
        <v>2021</v>
      </c>
      <c r="Q2446" t="s">
        <v>10184</v>
      </c>
      <c r="R2446">
        <v>21</v>
      </c>
      <c r="S2446" t="s">
        <v>10166</v>
      </c>
      <c r="T2446">
        <v>14</v>
      </c>
    </row>
    <row r="2447" spans="1:20">
      <c r="A2447" s="20">
        <v>2445</v>
      </c>
      <c r="B2447" t="s">
        <v>7295</v>
      </c>
      <c r="C2447" t="s">
        <v>42</v>
      </c>
      <c r="D2447" t="s">
        <v>1857</v>
      </c>
      <c r="E2447" t="s">
        <v>1858</v>
      </c>
      <c r="F2447" t="s">
        <v>4813</v>
      </c>
      <c r="G2447" t="s">
        <v>7296</v>
      </c>
      <c r="H2447" t="s">
        <v>11866</v>
      </c>
      <c r="I2447" s="14">
        <v>44460.734189814822</v>
      </c>
      <c r="J2447" t="s">
        <v>105</v>
      </c>
      <c r="K2447" t="s">
        <v>97</v>
      </c>
      <c r="L2447" t="s">
        <v>98</v>
      </c>
      <c r="M2447" t="s">
        <v>7297</v>
      </c>
      <c r="N2447" t="s">
        <v>98</v>
      </c>
      <c r="O2447" t="b">
        <v>0</v>
      </c>
      <c r="P2447">
        <v>2021</v>
      </c>
      <c r="Q2447" t="s">
        <v>10184</v>
      </c>
      <c r="R2447">
        <v>21</v>
      </c>
      <c r="S2447" t="s">
        <v>10166</v>
      </c>
      <c r="T2447">
        <v>17</v>
      </c>
    </row>
    <row r="2448" spans="1:20">
      <c r="A2448" s="20">
        <v>2446</v>
      </c>
      <c r="B2448" t="s">
        <v>7298</v>
      </c>
      <c r="C2448" t="s">
        <v>42</v>
      </c>
      <c r="D2448" t="s">
        <v>215</v>
      </c>
      <c r="E2448" t="s">
        <v>216</v>
      </c>
      <c r="F2448" t="s">
        <v>3869</v>
      </c>
      <c r="G2448" t="s">
        <v>7299</v>
      </c>
      <c r="H2448" t="s">
        <v>11867</v>
      </c>
      <c r="I2448" s="14">
        <v>44460.794918981483</v>
      </c>
      <c r="J2448" t="s">
        <v>105</v>
      </c>
      <c r="K2448" t="s">
        <v>114</v>
      </c>
      <c r="L2448" t="s">
        <v>98</v>
      </c>
      <c r="M2448" t="s">
        <v>7291</v>
      </c>
      <c r="N2448" t="s">
        <v>98</v>
      </c>
      <c r="O2448" t="b">
        <v>0</v>
      </c>
      <c r="P2448">
        <v>2021</v>
      </c>
      <c r="Q2448" t="s">
        <v>10184</v>
      </c>
      <c r="R2448">
        <v>21</v>
      </c>
      <c r="S2448" t="s">
        <v>10166</v>
      </c>
      <c r="T2448">
        <v>19</v>
      </c>
    </row>
    <row r="2449" spans="1:20">
      <c r="A2449" s="20">
        <v>2447</v>
      </c>
      <c r="B2449" t="s">
        <v>7300</v>
      </c>
      <c r="C2449" t="s">
        <v>35</v>
      </c>
      <c r="D2449" t="s">
        <v>124</v>
      </c>
      <c r="E2449" t="s">
        <v>125</v>
      </c>
      <c r="F2449" t="s">
        <v>1112</v>
      </c>
      <c r="G2449" t="s">
        <v>605</v>
      </c>
      <c r="H2449" t="s">
        <v>10304</v>
      </c>
      <c r="I2449" s="14">
        <v>44461.430983796286</v>
      </c>
      <c r="J2449" t="s">
        <v>105</v>
      </c>
      <c r="K2449" t="s">
        <v>114</v>
      </c>
      <c r="L2449" t="s">
        <v>109</v>
      </c>
      <c r="M2449" t="s">
        <v>213</v>
      </c>
      <c r="N2449" t="s">
        <v>109</v>
      </c>
      <c r="O2449" t="b">
        <v>0</v>
      </c>
      <c r="P2449">
        <v>2021</v>
      </c>
      <c r="Q2449" t="s">
        <v>10184</v>
      </c>
      <c r="R2449">
        <v>22</v>
      </c>
      <c r="S2449" t="s">
        <v>10167</v>
      </c>
      <c r="T2449">
        <v>10</v>
      </c>
    </row>
    <row r="2450" spans="1:20">
      <c r="A2450" s="20">
        <v>2448</v>
      </c>
      <c r="B2450" t="s">
        <v>7301</v>
      </c>
      <c r="C2450" t="s">
        <v>42</v>
      </c>
      <c r="D2450" t="s">
        <v>814</v>
      </c>
      <c r="E2450" t="s">
        <v>865</v>
      </c>
      <c r="F2450" t="s">
        <v>4108</v>
      </c>
      <c r="G2450" t="s">
        <v>7302</v>
      </c>
      <c r="H2450" t="s">
        <v>11868</v>
      </c>
      <c r="I2450" s="14">
        <v>44461.441840277781</v>
      </c>
      <c r="J2450" t="s">
        <v>105</v>
      </c>
      <c r="K2450" t="s">
        <v>114</v>
      </c>
      <c r="L2450" t="s">
        <v>98</v>
      </c>
      <c r="M2450" t="s">
        <v>7303</v>
      </c>
      <c r="N2450" t="s">
        <v>98</v>
      </c>
      <c r="O2450" t="b">
        <v>0</v>
      </c>
      <c r="P2450">
        <v>2021</v>
      </c>
      <c r="Q2450" t="s">
        <v>10184</v>
      </c>
      <c r="R2450">
        <v>22</v>
      </c>
      <c r="S2450" t="s">
        <v>10167</v>
      </c>
      <c r="T2450">
        <v>10</v>
      </c>
    </row>
    <row r="2451" spans="1:20">
      <c r="A2451" s="20">
        <v>2449</v>
      </c>
      <c r="B2451" t="s">
        <v>7304</v>
      </c>
      <c r="C2451" t="s">
        <v>35</v>
      </c>
      <c r="D2451" t="s">
        <v>499</v>
      </c>
      <c r="E2451" t="s">
        <v>500</v>
      </c>
      <c r="F2451" t="s">
        <v>232</v>
      </c>
      <c r="G2451" t="s">
        <v>7305</v>
      </c>
      <c r="H2451" t="s">
        <v>11869</v>
      </c>
      <c r="I2451" s="14">
        <v>44461.454097222217</v>
      </c>
      <c r="J2451" t="s">
        <v>1152</v>
      </c>
      <c r="K2451" t="s">
        <v>114</v>
      </c>
      <c r="L2451" t="s">
        <v>121</v>
      </c>
      <c r="N2451" t="s">
        <v>109</v>
      </c>
      <c r="O2451" t="b">
        <v>0</v>
      </c>
      <c r="P2451">
        <v>2021</v>
      </c>
      <c r="Q2451" t="s">
        <v>10184</v>
      </c>
      <c r="R2451">
        <v>22</v>
      </c>
      <c r="S2451" t="s">
        <v>10167</v>
      </c>
      <c r="T2451">
        <v>10</v>
      </c>
    </row>
    <row r="2452" spans="1:20">
      <c r="A2452" s="20">
        <v>2450</v>
      </c>
      <c r="B2452" t="s">
        <v>7306</v>
      </c>
      <c r="C2452" t="s">
        <v>42</v>
      </c>
      <c r="D2452" t="s">
        <v>375</v>
      </c>
      <c r="E2452" t="s">
        <v>376</v>
      </c>
      <c r="F2452" t="s">
        <v>4484</v>
      </c>
      <c r="G2452" t="s">
        <v>3188</v>
      </c>
      <c r="H2452" t="s">
        <v>3188</v>
      </c>
      <c r="I2452" s="14">
        <v>44461.461435185192</v>
      </c>
      <c r="J2452" t="s">
        <v>105</v>
      </c>
      <c r="K2452" t="s">
        <v>97</v>
      </c>
      <c r="L2452" t="s">
        <v>98</v>
      </c>
      <c r="M2452" t="s">
        <v>5767</v>
      </c>
      <c r="N2452" t="s">
        <v>98</v>
      </c>
      <c r="O2452" t="b">
        <v>0</v>
      </c>
      <c r="P2452">
        <v>2021</v>
      </c>
      <c r="Q2452" t="s">
        <v>10184</v>
      </c>
      <c r="R2452">
        <v>22</v>
      </c>
      <c r="S2452" t="s">
        <v>10167</v>
      </c>
      <c r="T2452">
        <v>11</v>
      </c>
    </row>
    <row r="2453" spans="1:20">
      <c r="A2453" s="20">
        <v>2451</v>
      </c>
      <c r="B2453" t="s">
        <v>7307</v>
      </c>
      <c r="C2453" t="s">
        <v>44</v>
      </c>
      <c r="D2453" t="s">
        <v>375</v>
      </c>
      <c r="E2453" t="s">
        <v>376</v>
      </c>
      <c r="F2453" t="s">
        <v>3467</v>
      </c>
      <c r="G2453" t="s">
        <v>514</v>
      </c>
      <c r="H2453" t="s">
        <v>10281</v>
      </c>
      <c r="I2453" s="14">
        <v>44461.503240740742</v>
      </c>
      <c r="J2453" t="s">
        <v>105</v>
      </c>
      <c r="K2453" t="s">
        <v>114</v>
      </c>
      <c r="L2453" t="s">
        <v>98</v>
      </c>
      <c r="M2453" t="s">
        <v>3909</v>
      </c>
      <c r="N2453" t="s">
        <v>98</v>
      </c>
      <c r="O2453" t="b">
        <v>0</v>
      </c>
      <c r="P2453">
        <v>2021</v>
      </c>
      <c r="Q2453" t="s">
        <v>10184</v>
      </c>
      <c r="R2453">
        <v>22</v>
      </c>
      <c r="S2453" t="s">
        <v>10167</v>
      </c>
      <c r="T2453">
        <v>12</v>
      </c>
    </row>
    <row r="2454" spans="1:20">
      <c r="A2454" s="20">
        <v>2452</v>
      </c>
      <c r="B2454" t="s">
        <v>7308</v>
      </c>
      <c r="C2454" t="s">
        <v>59</v>
      </c>
      <c r="D2454" t="s">
        <v>5815</v>
      </c>
      <c r="E2454" t="s">
        <v>5815</v>
      </c>
      <c r="F2454" t="s">
        <v>7309</v>
      </c>
      <c r="G2454" t="s">
        <v>7310</v>
      </c>
      <c r="H2454" t="s">
        <v>11870</v>
      </c>
      <c r="I2454" s="14">
        <v>44461.514143518521</v>
      </c>
      <c r="J2454" t="s">
        <v>1076</v>
      </c>
      <c r="K2454" t="s">
        <v>97</v>
      </c>
      <c r="N2454" t="s">
        <v>98</v>
      </c>
      <c r="O2454" t="b">
        <v>0</v>
      </c>
      <c r="P2454">
        <v>2021</v>
      </c>
      <c r="Q2454" t="s">
        <v>10184</v>
      </c>
      <c r="R2454">
        <v>22</v>
      </c>
      <c r="S2454" t="s">
        <v>10167</v>
      </c>
      <c r="T2454">
        <v>12</v>
      </c>
    </row>
    <row r="2455" spans="1:20">
      <c r="A2455" s="20">
        <v>2453</v>
      </c>
      <c r="B2455" t="s">
        <v>7311</v>
      </c>
      <c r="C2455" t="s">
        <v>35</v>
      </c>
      <c r="D2455" t="s">
        <v>1908</v>
      </c>
      <c r="E2455" t="s">
        <v>5419</v>
      </c>
      <c r="F2455" t="s">
        <v>380</v>
      </c>
      <c r="G2455" t="s">
        <v>7312</v>
      </c>
      <c r="H2455" t="s">
        <v>11871</v>
      </c>
      <c r="I2455" s="14">
        <v>44461.640601851846</v>
      </c>
      <c r="J2455" t="s">
        <v>105</v>
      </c>
      <c r="K2455" t="s">
        <v>114</v>
      </c>
      <c r="L2455" t="s">
        <v>109</v>
      </c>
      <c r="M2455" t="s">
        <v>7313</v>
      </c>
      <c r="N2455" t="s">
        <v>109</v>
      </c>
      <c r="O2455" t="b">
        <v>0</v>
      </c>
      <c r="P2455">
        <v>2021</v>
      </c>
      <c r="Q2455" t="s">
        <v>10184</v>
      </c>
      <c r="R2455">
        <v>22</v>
      </c>
      <c r="S2455" t="s">
        <v>10167</v>
      </c>
      <c r="T2455">
        <v>15</v>
      </c>
    </row>
    <row r="2456" spans="1:20">
      <c r="A2456" s="20">
        <v>2454</v>
      </c>
      <c r="B2456" t="s">
        <v>7314</v>
      </c>
      <c r="C2456" t="s">
        <v>59</v>
      </c>
      <c r="D2456" t="s">
        <v>5815</v>
      </c>
      <c r="E2456" t="s">
        <v>5815</v>
      </c>
      <c r="F2456" t="s">
        <v>6426</v>
      </c>
      <c r="G2456" t="s">
        <v>7315</v>
      </c>
      <c r="H2456" t="s">
        <v>11872</v>
      </c>
      <c r="I2456" s="14">
        <v>44461.562430555547</v>
      </c>
      <c r="J2456" t="s">
        <v>1076</v>
      </c>
      <c r="K2456" t="s">
        <v>97</v>
      </c>
      <c r="N2456" t="s">
        <v>98</v>
      </c>
      <c r="O2456" t="b">
        <v>0</v>
      </c>
      <c r="P2456">
        <v>2021</v>
      </c>
      <c r="Q2456" t="s">
        <v>10184</v>
      </c>
      <c r="R2456">
        <v>22</v>
      </c>
      <c r="S2456" t="s">
        <v>10167</v>
      </c>
      <c r="T2456">
        <v>13</v>
      </c>
    </row>
    <row r="2457" spans="1:20">
      <c r="A2457" s="20">
        <v>2455</v>
      </c>
      <c r="B2457" t="s">
        <v>7316</v>
      </c>
      <c r="C2457" t="s">
        <v>42</v>
      </c>
      <c r="D2457" t="s">
        <v>215</v>
      </c>
      <c r="E2457" t="s">
        <v>216</v>
      </c>
      <c r="F2457" t="s">
        <v>6809</v>
      </c>
      <c r="G2457" t="s">
        <v>6080</v>
      </c>
      <c r="H2457" t="s">
        <v>11565</v>
      </c>
      <c r="I2457" s="14">
        <v>44461.592627314807</v>
      </c>
      <c r="J2457" t="s">
        <v>105</v>
      </c>
      <c r="K2457" t="s">
        <v>97</v>
      </c>
      <c r="L2457" t="s">
        <v>98</v>
      </c>
      <c r="M2457" t="s">
        <v>5392</v>
      </c>
      <c r="N2457" t="s">
        <v>98</v>
      </c>
      <c r="O2457" t="b">
        <v>0</v>
      </c>
      <c r="P2457">
        <v>2021</v>
      </c>
      <c r="Q2457" t="s">
        <v>10184</v>
      </c>
      <c r="R2457">
        <v>22</v>
      </c>
      <c r="S2457" t="s">
        <v>10167</v>
      </c>
      <c r="T2457">
        <v>14</v>
      </c>
    </row>
    <row r="2458" spans="1:20">
      <c r="A2458" s="20">
        <v>2456</v>
      </c>
      <c r="B2458" t="s">
        <v>7317</v>
      </c>
      <c r="C2458" t="s">
        <v>44</v>
      </c>
      <c r="D2458" t="s">
        <v>375</v>
      </c>
      <c r="E2458" t="s">
        <v>376</v>
      </c>
      <c r="F2458" t="s">
        <v>912</v>
      </c>
      <c r="G2458" t="s">
        <v>5746</v>
      </c>
      <c r="H2458" t="s">
        <v>11486</v>
      </c>
      <c r="I2458" s="14">
        <v>44461.730115740742</v>
      </c>
      <c r="J2458" t="s">
        <v>105</v>
      </c>
      <c r="K2458" t="s">
        <v>114</v>
      </c>
      <c r="L2458" t="s">
        <v>98</v>
      </c>
      <c r="M2458" t="s">
        <v>7318</v>
      </c>
      <c r="N2458" t="s">
        <v>98</v>
      </c>
      <c r="O2458" t="b">
        <v>0</v>
      </c>
      <c r="P2458">
        <v>2021</v>
      </c>
      <c r="Q2458" t="s">
        <v>10184</v>
      </c>
      <c r="R2458">
        <v>22</v>
      </c>
      <c r="S2458" t="s">
        <v>10167</v>
      </c>
      <c r="T2458">
        <v>17</v>
      </c>
    </row>
    <row r="2459" spans="1:20">
      <c r="A2459" s="20">
        <v>2457</v>
      </c>
      <c r="B2459" t="s">
        <v>7319</v>
      </c>
      <c r="C2459" t="s">
        <v>42</v>
      </c>
      <c r="D2459" t="s">
        <v>215</v>
      </c>
      <c r="E2459" t="s">
        <v>216</v>
      </c>
      <c r="F2459" t="s">
        <v>6156</v>
      </c>
      <c r="G2459" t="s">
        <v>7320</v>
      </c>
      <c r="H2459" t="s">
        <v>11873</v>
      </c>
      <c r="I2459" s="14">
        <v>44461.739722222221</v>
      </c>
      <c r="J2459" t="s">
        <v>105</v>
      </c>
      <c r="K2459" t="s">
        <v>114</v>
      </c>
      <c r="L2459" t="s">
        <v>98</v>
      </c>
      <c r="M2459" t="s">
        <v>7130</v>
      </c>
      <c r="N2459" t="s">
        <v>98</v>
      </c>
      <c r="O2459" t="b">
        <v>0</v>
      </c>
      <c r="P2459">
        <v>2021</v>
      </c>
      <c r="Q2459" t="s">
        <v>10184</v>
      </c>
      <c r="R2459">
        <v>22</v>
      </c>
      <c r="S2459" t="s">
        <v>10167</v>
      </c>
      <c r="T2459">
        <v>17</v>
      </c>
    </row>
    <row r="2460" spans="1:20">
      <c r="A2460" s="20">
        <v>2458</v>
      </c>
      <c r="B2460" t="s">
        <v>7321</v>
      </c>
      <c r="C2460" t="s">
        <v>44</v>
      </c>
      <c r="D2460" t="s">
        <v>507</v>
      </c>
      <c r="E2460" t="s">
        <v>508</v>
      </c>
      <c r="F2460" t="s">
        <v>4258</v>
      </c>
      <c r="G2460" t="s">
        <v>7322</v>
      </c>
      <c r="H2460" t="s">
        <v>11874</v>
      </c>
      <c r="I2460" s="14">
        <v>44461.801620370366</v>
      </c>
      <c r="J2460" t="s">
        <v>105</v>
      </c>
      <c r="K2460" t="s">
        <v>114</v>
      </c>
      <c r="L2460" t="s">
        <v>98</v>
      </c>
      <c r="M2460" t="s">
        <v>7323</v>
      </c>
      <c r="N2460" t="s">
        <v>98</v>
      </c>
      <c r="O2460" t="b">
        <v>0</v>
      </c>
      <c r="P2460">
        <v>2021</v>
      </c>
      <c r="Q2460" t="s">
        <v>10184</v>
      </c>
      <c r="R2460">
        <v>22</v>
      </c>
      <c r="S2460" t="s">
        <v>10167</v>
      </c>
      <c r="T2460">
        <v>19</v>
      </c>
    </row>
    <row r="2461" spans="1:20">
      <c r="A2461" s="20">
        <v>2459</v>
      </c>
      <c r="B2461" t="s">
        <v>7324</v>
      </c>
      <c r="C2461" t="s">
        <v>42</v>
      </c>
      <c r="D2461" t="s">
        <v>92</v>
      </c>
      <c r="E2461" t="s">
        <v>93</v>
      </c>
      <c r="F2461" t="s">
        <v>7325</v>
      </c>
      <c r="G2461" t="s">
        <v>5484</v>
      </c>
      <c r="H2461" t="s">
        <v>11428</v>
      </c>
      <c r="I2461" s="14">
        <v>44461.798344907409</v>
      </c>
      <c r="J2461" t="s">
        <v>105</v>
      </c>
      <c r="K2461" t="s">
        <v>97</v>
      </c>
      <c r="L2461" t="s">
        <v>98</v>
      </c>
      <c r="M2461" t="s">
        <v>7326</v>
      </c>
      <c r="N2461" t="s">
        <v>98</v>
      </c>
      <c r="O2461" t="b">
        <v>0</v>
      </c>
      <c r="P2461">
        <v>2021</v>
      </c>
      <c r="Q2461" t="s">
        <v>10184</v>
      </c>
      <c r="R2461">
        <v>22</v>
      </c>
      <c r="S2461" t="s">
        <v>10167</v>
      </c>
      <c r="T2461">
        <v>19</v>
      </c>
    </row>
    <row r="2462" spans="1:20">
      <c r="A2462" s="20">
        <v>2460</v>
      </c>
      <c r="B2462" t="s">
        <v>7327</v>
      </c>
      <c r="C2462" t="s">
        <v>42</v>
      </c>
      <c r="D2462" t="s">
        <v>215</v>
      </c>
      <c r="E2462" t="s">
        <v>216</v>
      </c>
      <c r="F2462" t="s">
        <v>5492</v>
      </c>
      <c r="G2462" t="s">
        <v>7328</v>
      </c>
      <c r="H2462" t="s">
        <v>11875</v>
      </c>
      <c r="I2462" s="14">
        <v>44461.82267361111</v>
      </c>
      <c r="J2462" t="s">
        <v>105</v>
      </c>
      <c r="K2462" t="s">
        <v>97</v>
      </c>
      <c r="L2462" t="s">
        <v>98</v>
      </c>
      <c r="M2462" t="s">
        <v>5392</v>
      </c>
      <c r="N2462" t="s">
        <v>98</v>
      </c>
      <c r="O2462" t="b">
        <v>0</v>
      </c>
      <c r="P2462">
        <v>2021</v>
      </c>
      <c r="Q2462" t="s">
        <v>10184</v>
      </c>
      <c r="R2462">
        <v>22</v>
      </c>
      <c r="S2462" t="s">
        <v>10167</v>
      </c>
      <c r="T2462">
        <v>19</v>
      </c>
    </row>
    <row r="2463" spans="1:20">
      <c r="A2463" s="20">
        <v>2461</v>
      </c>
      <c r="B2463" t="s">
        <v>7329</v>
      </c>
      <c r="C2463" t="s">
        <v>35</v>
      </c>
      <c r="D2463" t="s">
        <v>1135</v>
      </c>
      <c r="E2463" t="s">
        <v>2843</v>
      </c>
      <c r="F2463" t="s">
        <v>981</v>
      </c>
      <c r="G2463" t="s">
        <v>7330</v>
      </c>
      <c r="H2463" t="s">
        <v>11876</v>
      </c>
      <c r="I2463" s="14">
        <v>44461.837418981479</v>
      </c>
      <c r="J2463" t="s">
        <v>105</v>
      </c>
      <c r="K2463" t="s">
        <v>97</v>
      </c>
      <c r="L2463" t="s">
        <v>109</v>
      </c>
      <c r="M2463" t="s">
        <v>7331</v>
      </c>
      <c r="N2463" t="s">
        <v>109</v>
      </c>
      <c r="O2463" t="b">
        <v>0</v>
      </c>
      <c r="P2463">
        <v>2021</v>
      </c>
      <c r="Q2463" t="s">
        <v>10184</v>
      </c>
      <c r="R2463">
        <v>22</v>
      </c>
      <c r="S2463" t="s">
        <v>10167</v>
      </c>
      <c r="T2463">
        <v>20</v>
      </c>
    </row>
    <row r="2464" spans="1:20">
      <c r="A2464" s="20">
        <v>2462</v>
      </c>
      <c r="B2464" t="s">
        <v>7332</v>
      </c>
      <c r="C2464" t="s">
        <v>35</v>
      </c>
      <c r="D2464" t="s">
        <v>124</v>
      </c>
      <c r="E2464" t="s">
        <v>144</v>
      </c>
      <c r="F2464" t="s">
        <v>314</v>
      </c>
      <c r="G2464" t="s">
        <v>7333</v>
      </c>
      <c r="H2464" t="s">
        <v>11877</v>
      </c>
      <c r="I2464" s="14">
        <v>44462.374456018522</v>
      </c>
      <c r="J2464" t="s">
        <v>105</v>
      </c>
      <c r="K2464" t="s">
        <v>97</v>
      </c>
      <c r="L2464" t="s">
        <v>109</v>
      </c>
      <c r="M2464" t="s">
        <v>385</v>
      </c>
      <c r="N2464" t="s">
        <v>109</v>
      </c>
      <c r="O2464" t="b">
        <v>0</v>
      </c>
      <c r="P2464">
        <v>2021</v>
      </c>
      <c r="Q2464" t="s">
        <v>10184</v>
      </c>
      <c r="R2464">
        <v>23</v>
      </c>
      <c r="S2464" t="s">
        <v>10168</v>
      </c>
      <c r="T2464">
        <v>8</v>
      </c>
    </row>
    <row r="2465" spans="1:20">
      <c r="A2465" s="20">
        <v>2463</v>
      </c>
      <c r="B2465" t="s">
        <v>7334</v>
      </c>
      <c r="C2465" t="s">
        <v>35</v>
      </c>
      <c r="D2465" t="s">
        <v>180</v>
      </c>
      <c r="E2465" t="s">
        <v>181</v>
      </c>
      <c r="F2465" t="s">
        <v>196</v>
      </c>
      <c r="G2465" t="s">
        <v>7335</v>
      </c>
      <c r="H2465" t="s">
        <v>11878</v>
      </c>
      <c r="I2465" s="14">
        <v>44462.477233796293</v>
      </c>
      <c r="J2465" t="s">
        <v>105</v>
      </c>
      <c r="K2465" t="s">
        <v>114</v>
      </c>
      <c r="L2465" t="s">
        <v>109</v>
      </c>
      <c r="M2465" t="s">
        <v>7336</v>
      </c>
      <c r="N2465" t="s">
        <v>109</v>
      </c>
      <c r="O2465" t="b">
        <v>0</v>
      </c>
      <c r="P2465">
        <v>2021</v>
      </c>
      <c r="Q2465" t="s">
        <v>10184</v>
      </c>
      <c r="R2465">
        <v>23</v>
      </c>
      <c r="S2465" t="s">
        <v>10168</v>
      </c>
      <c r="T2465">
        <v>11</v>
      </c>
    </row>
    <row r="2466" spans="1:20">
      <c r="A2466" s="20">
        <v>2464</v>
      </c>
      <c r="B2466" t="s">
        <v>7337</v>
      </c>
      <c r="C2466" t="s">
        <v>35</v>
      </c>
      <c r="D2466" t="s">
        <v>124</v>
      </c>
      <c r="E2466" t="s">
        <v>144</v>
      </c>
      <c r="F2466" t="s">
        <v>575</v>
      </c>
      <c r="G2466" t="s">
        <v>7338</v>
      </c>
      <c r="H2466" t="s">
        <v>11879</v>
      </c>
      <c r="I2466" s="14">
        <v>44462.405671296299</v>
      </c>
      <c r="J2466" t="s">
        <v>105</v>
      </c>
      <c r="K2466" t="s">
        <v>97</v>
      </c>
      <c r="L2466" t="s">
        <v>109</v>
      </c>
      <c r="M2466" t="s">
        <v>806</v>
      </c>
      <c r="N2466" t="s">
        <v>109</v>
      </c>
      <c r="O2466" t="b">
        <v>0</v>
      </c>
      <c r="P2466">
        <v>2021</v>
      </c>
      <c r="Q2466" t="s">
        <v>10184</v>
      </c>
      <c r="R2466">
        <v>23</v>
      </c>
      <c r="S2466" t="s">
        <v>10168</v>
      </c>
      <c r="T2466">
        <v>9</v>
      </c>
    </row>
    <row r="2467" spans="1:20">
      <c r="A2467" s="20">
        <v>2465</v>
      </c>
      <c r="B2467" t="s">
        <v>7339</v>
      </c>
      <c r="C2467" t="s">
        <v>35</v>
      </c>
      <c r="D2467" t="s">
        <v>873</v>
      </c>
      <c r="E2467" t="s">
        <v>7340</v>
      </c>
      <c r="F2467" t="s">
        <v>232</v>
      </c>
      <c r="G2467" t="s">
        <v>7341</v>
      </c>
      <c r="H2467" t="s">
        <v>11880</v>
      </c>
      <c r="I2467" s="14">
        <v>44462.407407407409</v>
      </c>
      <c r="J2467" t="s">
        <v>105</v>
      </c>
      <c r="K2467" t="s">
        <v>114</v>
      </c>
      <c r="L2467" t="s">
        <v>109</v>
      </c>
      <c r="M2467" t="s">
        <v>7342</v>
      </c>
      <c r="N2467" t="s">
        <v>109</v>
      </c>
      <c r="O2467" t="b">
        <v>1</v>
      </c>
      <c r="P2467">
        <v>2021</v>
      </c>
      <c r="Q2467" t="s">
        <v>10184</v>
      </c>
      <c r="R2467">
        <v>23</v>
      </c>
      <c r="S2467" t="s">
        <v>10168</v>
      </c>
      <c r="T2467">
        <v>9</v>
      </c>
    </row>
    <row r="2468" spans="1:20">
      <c r="A2468" s="20">
        <v>2466</v>
      </c>
      <c r="B2468" t="s">
        <v>7343</v>
      </c>
      <c r="C2468" t="s">
        <v>35</v>
      </c>
      <c r="D2468" t="s">
        <v>124</v>
      </c>
      <c r="E2468" t="s">
        <v>125</v>
      </c>
      <c r="F2468" t="s">
        <v>770</v>
      </c>
      <c r="G2468" t="s">
        <v>7344</v>
      </c>
      <c r="H2468" t="s">
        <v>11881</v>
      </c>
      <c r="I2468" s="14">
        <v>44462.427025462966</v>
      </c>
      <c r="J2468" t="s">
        <v>105</v>
      </c>
      <c r="K2468" t="s">
        <v>97</v>
      </c>
      <c r="L2468" t="s">
        <v>109</v>
      </c>
      <c r="M2468" t="s">
        <v>213</v>
      </c>
      <c r="N2468" t="s">
        <v>109</v>
      </c>
      <c r="O2468" t="b">
        <v>1</v>
      </c>
      <c r="P2468">
        <v>2021</v>
      </c>
      <c r="Q2468" t="s">
        <v>10184</v>
      </c>
      <c r="R2468">
        <v>23</v>
      </c>
      <c r="S2468" t="s">
        <v>10168</v>
      </c>
      <c r="T2468">
        <v>10</v>
      </c>
    </row>
    <row r="2469" spans="1:20">
      <c r="A2469" s="20">
        <v>2467</v>
      </c>
      <c r="B2469" t="s">
        <v>7345</v>
      </c>
      <c r="C2469" t="s">
        <v>35</v>
      </c>
      <c r="D2469" t="s">
        <v>180</v>
      </c>
      <c r="E2469" t="s">
        <v>181</v>
      </c>
      <c r="F2469" t="s">
        <v>569</v>
      </c>
      <c r="G2469" t="s">
        <v>7346</v>
      </c>
      <c r="H2469" t="s">
        <v>11882</v>
      </c>
      <c r="I2469" s="14">
        <v>44462.435057870367</v>
      </c>
      <c r="J2469" t="s">
        <v>105</v>
      </c>
      <c r="K2469" t="s">
        <v>97</v>
      </c>
      <c r="L2469" t="s">
        <v>109</v>
      </c>
      <c r="M2469" t="s">
        <v>7347</v>
      </c>
      <c r="N2469" t="s">
        <v>109</v>
      </c>
      <c r="O2469" t="b">
        <v>0</v>
      </c>
      <c r="P2469">
        <v>2021</v>
      </c>
      <c r="Q2469" t="s">
        <v>10184</v>
      </c>
      <c r="R2469">
        <v>23</v>
      </c>
      <c r="S2469" t="s">
        <v>10168</v>
      </c>
      <c r="T2469">
        <v>10</v>
      </c>
    </row>
    <row r="2470" spans="1:20">
      <c r="A2470" s="20">
        <v>2468</v>
      </c>
      <c r="B2470" t="s">
        <v>7348</v>
      </c>
      <c r="C2470" t="s">
        <v>42</v>
      </c>
      <c r="D2470" t="s">
        <v>215</v>
      </c>
      <c r="E2470" t="s">
        <v>216</v>
      </c>
      <c r="F2470" t="s">
        <v>7349</v>
      </c>
      <c r="G2470" t="s">
        <v>3657</v>
      </c>
      <c r="H2470" t="s">
        <v>11020</v>
      </c>
      <c r="I2470" s="14">
        <v>44462.465231481481</v>
      </c>
      <c r="J2470" t="s">
        <v>105</v>
      </c>
      <c r="K2470" t="s">
        <v>114</v>
      </c>
      <c r="L2470" t="s">
        <v>98</v>
      </c>
      <c r="M2470" t="s">
        <v>7291</v>
      </c>
      <c r="N2470" t="s">
        <v>98</v>
      </c>
      <c r="O2470" t="b">
        <v>0</v>
      </c>
      <c r="P2470">
        <v>2021</v>
      </c>
      <c r="Q2470" t="s">
        <v>10184</v>
      </c>
      <c r="R2470">
        <v>23</v>
      </c>
      <c r="S2470" t="s">
        <v>10168</v>
      </c>
      <c r="T2470">
        <v>11</v>
      </c>
    </row>
    <row r="2471" spans="1:20">
      <c r="A2471" s="20">
        <v>2469</v>
      </c>
      <c r="B2471" t="s">
        <v>7350</v>
      </c>
      <c r="C2471" t="s">
        <v>44</v>
      </c>
      <c r="D2471" t="s">
        <v>738</v>
      </c>
      <c r="E2471" t="s">
        <v>739</v>
      </c>
      <c r="F2471" t="s">
        <v>6682</v>
      </c>
      <c r="G2471" t="s">
        <v>6884</v>
      </c>
      <c r="H2471" t="s">
        <v>11760</v>
      </c>
      <c r="I2471" s="14">
        <v>44462.530092592591</v>
      </c>
      <c r="J2471" t="s">
        <v>105</v>
      </c>
      <c r="K2471" t="s">
        <v>97</v>
      </c>
      <c r="L2471" t="s">
        <v>98</v>
      </c>
      <c r="M2471" t="s">
        <v>5392</v>
      </c>
      <c r="N2471" t="s">
        <v>98</v>
      </c>
      <c r="O2471" t="b">
        <v>0</v>
      </c>
      <c r="P2471">
        <v>2021</v>
      </c>
      <c r="Q2471" t="s">
        <v>10184</v>
      </c>
      <c r="R2471">
        <v>23</v>
      </c>
      <c r="S2471" t="s">
        <v>10168</v>
      </c>
      <c r="T2471">
        <v>12</v>
      </c>
    </row>
    <row r="2472" spans="1:20">
      <c r="A2472" s="20">
        <v>2470</v>
      </c>
      <c r="B2472" t="s">
        <v>7351</v>
      </c>
      <c r="C2472" t="s">
        <v>35</v>
      </c>
      <c r="D2472" t="s">
        <v>1135</v>
      </c>
      <c r="E2472" t="s">
        <v>2843</v>
      </c>
      <c r="F2472" t="s">
        <v>166</v>
      </c>
      <c r="G2472" t="s">
        <v>7352</v>
      </c>
      <c r="H2472" t="s">
        <v>11883</v>
      </c>
      <c r="I2472" s="14">
        <v>44462.534768518519</v>
      </c>
      <c r="J2472" t="s">
        <v>105</v>
      </c>
      <c r="K2472" t="s">
        <v>97</v>
      </c>
      <c r="L2472" t="s">
        <v>121</v>
      </c>
      <c r="M2472" t="s">
        <v>7353</v>
      </c>
      <c r="N2472" t="s">
        <v>109</v>
      </c>
      <c r="O2472" t="b">
        <v>0</v>
      </c>
      <c r="P2472">
        <v>2021</v>
      </c>
      <c r="Q2472" t="s">
        <v>10184</v>
      </c>
      <c r="R2472">
        <v>23</v>
      </c>
      <c r="S2472" t="s">
        <v>10168</v>
      </c>
      <c r="T2472">
        <v>12</v>
      </c>
    </row>
    <row r="2473" spans="1:20">
      <c r="A2473" s="20">
        <v>2471</v>
      </c>
      <c r="B2473" t="s">
        <v>7354</v>
      </c>
      <c r="C2473" t="s">
        <v>35</v>
      </c>
      <c r="D2473" t="s">
        <v>195</v>
      </c>
      <c r="E2473" t="s">
        <v>133</v>
      </c>
      <c r="F2473" t="s">
        <v>770</v>
      </c>
      <c r="G2473" t="s">
        <v>7355</v>
      </c>
      <c r="H2473" t="s">
        <v>11884</v>
      </c>
      <c r="I2473" s="14">
        <v>44462.575879629629</v>
      </c>
      <c r="J2473" t="s">
        <v>105</v>
      </c>
      <c r="K2473" t="s">
        <v>97</v>
      </c>
      <c r="L2473" t="s">
        <v>109</v>
      </c>
      <c r="M2473" t="s">
        <v>7356</v>
      </c>
      <c r="N2473" t="s">
        <v>109</v>
      </c>
      <c r="O2473" t="b">
        <v>1</v>
      </c>
      <c r="P2473">
        <v>2021</v>
      </c>
      <c r="Q2473" t="s">
        <v>10184</v>
      </c>
      <c r="R2473">
        <v>23</v>
      </c>
      <c r="S2473" t="s">
        <v>10168</v>
      </c>
      <c r="T2473">
        <v>13</v>
      </c>
    </row>
    <row r="2474" spans="1:20">
      <c r="A2474" s="20">
        <v>2472</v>
      </c>
      <c r="B2474" t="s">
        <v>7357</v>
      </c>
      <c r="C2474" t="s">
        <v>42</v>
      </c>
      <c r="D2474" t="s">
        <v>215</v>
      </c>
      <c r="E2474" t="s">
        <v>216</v>
      </c>
      <c r="F2474" t="s">
        <v>2168</v>
      </c>
      <c r="G2474" t="s">
        <v>6080</v>
      </c>
      <c r="H2474" t="s">
        <v>11565</v>
      </c>
      <c r="I2474" s="14">
        <v>44462.589988425927</v>
      </c>
      <c r="J2474" t="s">
        <v>105</v>
      </c>
      <c r="K2474" t="s">
        <v>97</v>
      </c>
      <c r="L2474" t="s">
        <v>98</v>
      </c>
      <c r="M2474" t="s">
        <v>5392</v>
      </c>
      <c r="N2474" t="s">
        <v>98</v>
      </c>
      <c r="O2474" t="b">
        <v>0</v>
      </c>
      <c r="P2474">
        <v>2021</v>
      </c>
      <c r="Q2474" t="s">
        <v>10184</v>
      </c>
      <c r="R2474">
        <v>23</v>
      </c>
      <c r="S2474" t="s">
        <v>10168</v>
      </c>
      <c r="T2474">
        <v>14</v>
      </c>
    </row>
    <row r="2475" spans="1:20">
      <c r="A2475" s="20">
        <v>2473</v>
      </c>
      <c r="B2475" t="s">
        <v>7358</v>
      </c>
      <c r="C2475" t="s">
        <v>44</v>
      </c>
      <c r="D2475" t="s">
        <v>507</v>
      </c>
      <c r="E2475" t="s">
        <v>508</v>
      </c>
      <c r="F2475" t="s">
        <v>846</v>
      </c>
      <c r="G2475" t="s">
        <v>7281</v>
      </c>
      <c r="H2475" t="s">
        <v>11863</v>
      </c>
      <c r="I2475" s="14">
        <v>44462.614733796298</v>
      </c>
      <c r="J2475" t="s">
        <v>105</v>
      </c>
      <c r="K2475" t="s">
        <v>114</v>
      </c>
      <c r="L2475" t="s">
        <v>98</v>
      </c>
      <c r="M2475" t="s">
        <v>7359</v>
      </c>
      <c r="N2475" t="s">
        <v>98</v>
      </c>
      <c r="O2475" t="b">
        <v>0</v>
      </c>
      <c r="P2475">
        <v>2021</v>
      </c>
      <c r="Q2475" t="s">
        <v>10184</v>
      </c>
      <c r="R2475">
        <v>23</v>
      </c>
      <c r="S2475" t="s">
        <v>10168</v>
      </c>
      <c r="T2475">
        <v>14</v>
      </c>
    </row>
    <row r="2476" spans="1:20">
      <c r="A2476" s="20">
        <v>2474</v>
      </c>
      <c r="B2476" t="s">
        <v>7360</v>
      </c>
      <c r="C2476" t="s">
        <v>42</v>
      </c>
      <c r="D2476" t="s">
        <v>375</v>
      </c>
      <c r="E2476" t="s">
        <v>376</v>
      </c>
      <c r="F2476" t="s">
        <v>2987</v>
      </c>
      <c r="G2476" t="s">
        <v>3144</v>
      </c>
      <c r="H2476" t="s">
        <v>10910</v>
      </c>
      <c r="I2476" s="14">
        <v>44462.643125000002</v>
      </c>
      <c r="J2476" t="s">
        <v>105</v>
      </c>
      <c r="K2476" t="s">
        <v>97</v>
      </c>
      <c r="L2476" t="s">
        <v>98</v>
      </c>
      <c r="M2476" t="s">
        <v>7361</v>
      </c>
      <c r="N2476" t="s">
        <v>98</v>
      </c>
      <c r="O2476" t="b">
        <v>0</v>
      </c>
      <c r="P2476">
        <v>2021</v>
      </c>
      <c r="Q2476" t="s">
        <v>10184</v>
      </c>
      <c r="R2476">
        <v>23</v>
      </c>
      <c r="S2476" t="s">
        <v>10168</v>
      </c>
      <c r="T2476">
        <v>15</v>
      </c>
    </row>
    <row r="2477" spans="1:20">
      <c r="A2477" s="20">
        <v>2475</v>
      </c>
      <c r="B2477" t="s">
        <v>7362</v>
      </c>
      <c r="C2477" t="s">
        <v>44</v>
      </c>
      <c r="D2477" t="s">
        <v>738</v>
      </c>
      <c r="E2477" t="s">
        <v>739</v>
      </c>
      <c r="F2477" t="s">
        <v>7363</v>
      </c>
      <c r="G2477" t="s">
        <v>7364</v>
      </c>
      <c r="H2477" t="s">
        <v>11885</v>
      </c>
      <c r="I2477" s="14">
        <v>44462.696620370371</v>
      </c>
      <c r="J2477" t="s">
        <v>105</v>
      </c>
      <c r="K2477" t="s">
        <v>97</v>
      </c>
      <c r="L2477" t="s">
        <v>98</v>
      </c>
      <c r="M2477" t="s">
        <v>5392</v>
      </c>
      <c r="N2477" t="s">
        <v>98</v>
      </c>
      <c r="O2477" t="b">
        <v>0</v>
      </c>
      <c r="P2477">
        <v>2021</v>
      </c>
      <c r="Q2477" t="s">
        <v>10184</v>
      </c>
      <c r="R2477">
        <v>23</v>
      </c>
      <c r="S2477" t="s">
        <v>10168</v>
      </c>
      <c r="T2477">
        <v>16</v>
      </c>
    </row>
    <row r="2478" spans="1:20">
      <c r="A2478" s="20">
        <v>2476</v>
      </c>
      <c r="B2478" t="s">
        <v>7365</v>
      </c>
      <c r="C2478" t="s">
        <v>44</v>
      </c>
      <c r="D2478" t="s">
        <v>375</v>
      </c>
      <c r="E2478" t="s">
        <v>376</v>
      </c>
      <c r="F2478" t="s">
        <v>4124</v>
      </c>
      <c r="G2478" t="s">
        <v>162</v>
      </c>
      <c r="H2478" t="s">
        <v>10203</v>
      </c>
      <c r="I2478" s="14">
        <v>44462.710266203707</v>
      </c>
      <c r="J2478" t="s">
        <v>105</v>
      </c>
      <c r="K2478" t="s">
        <v>97</v>
      </c>
      <c r="L2478" t="s">
        <v>98</v>
      </c>
      <c r="M2478" t="s">
        <v>7366</v>
      </c>
      <c r="N2478" t="s">
        <v>98</v>
      </c>
      <c r="O2478" t="b">
        <v>0</v>
      </c>
      <c r="P2478">
        <v>2021</v>
      </c>
      <c r="Q2478" t="s">
        <v>10184</v>
      </c>
      <c r="R2478">
        <v>23</v>
      </c>
      <c r="S2478" t="s">
        <v>10168</v>
      </c>
      <c r="T2478">
        <v>17</v>
      </c>
    </row>
    <row r="2479" spans="1:20">
      <c r="A2479" s="20">
        <v>2477</v>
      </c>
      <c r="B2479" t="s">
        <v>7367</v>
      </c>
      <c r="C2479" t="s">
        <v>42</v>
      </c>
      <c r="D2479" t="s">
        <v>215</v>
      </c>
      <c r="E2479" t="s">
        <v>216</v>
      </c>
      <c r="F2479" t="s">
        <v>7368</v>
      </c>
      <c r="G2479" t="s">
        <v>7369</v>
      </c>
      <c r="H2479" t="s">
        <v>11886</v>
      </c>
      <c r="I2479" s="14">
        <v>44462.720219907409</v>
      </c>
      <c r="J2479" t="s">
        <v>105</v>
      </c>
      <c r="K2479" t="s">
        <v>97</v>
      </c>
      <c r="L2479" t="s">
        <v>98</v>
      </c>
      <c r="M2479" t="s">
        <v>5392</v>
      </c>
      <c r="N2479" t="s">
        <v>98</v>
      </c>
      <c r="O2479" t="b">
        <v>0</v>
      </c>
      <c r="P2479">
        <v>2021</v>
      </c>
      <c r="Q2479" t="s">
        <v>10184</v>
      </c>
      <c r="R2479">
        <v>23</v>
      </c>
      <c r="S2479" t="s">
        <v>10168</v>
      </c>
      <c r="T2479">
        <v>17</v>
      </c>
    </row>
    <row r="2480" spans="1:20">
      <c r="A2480" s="20">
        <v>2478</v>
      </c>
      <c r="B2480" t="s">
        <v>7370</v>
      </c>
      <c r="C2480" t="s">
        <v>44</v>
      </c>
      <c r="D2480" t="s">
        <v>7371</v>
      </c>
      <c r="E2480" t="s">
        <v>133</v>
      </c>
      <c r="F2480" t="s">
        <v>7372</v>
      </c>
      <c r="G2480" t="s">
        <v>7373</v>
      </c>
      <c r="H2480" t="s">
        <v>11887</v>
      </c>
      <c r="I2480" s="14">
        <v>44462.733414351853</v>
      </c>
      <c r="J2480" t="s">
        <v>105</v>
      </c>
      <c r="K2480" t="s">
        <v>97</v>
      </c>
      <c r="L2480" t="s">
        <v>2226</v>
      </c>
      <c r="M2480" t="s">
        <v>7374</v>
      </c>
      <c r="N2480" t="s">
        <v>109</v>
      </c>
      <c r="O2480" t="b">
        <v>0</v>
      </c>
      <c r="P2480">
        <v>2021</v>
      </c>
      <c r="Q2480" t="s">
        <v>10184</v>
      </c>
      <c r="R2480">
        <v>23</v>
      </c>
      <c r="S2480" t="s">
        <v>10168</v>
      </c>
      <c r="T2480">
        <v>17</v>
      </c>
    </row>
    <row r="2481" spans="1:20">
      <c r="A2481" s="20">
        <v>2479</v>
      </c>
      <c r="B2481" t="s">
        <v>7375</v>
      </c>
      <c r="C2481" t="s">
        <v>44</v>
      </c>
      <c r="D2481" t="s">
        <v>738</v>
      </c>
      <c r="E2481" t="s">
        <v>739</v>
      </c>
      <c r="F2481" t="s">
        <v>4718</v>
      </c>
      <c r="G2481" t="s">
        <v>7376</v>
      </c>
      <c r="H2481" t="s">
        <v>11888</v>
      </c>
      <c r="I2481" s="14">
        <v>44462.748969907407</v>
      </c>
      <c r="J2481" t="s">
        <v>105</v>
      </c>
      <c r="K2481" t="s">
        <v>97</v>
      </c>
      <c r="L2481" t="s">
        <v>98</v>
      </c>
      <c r="M2481" t="s">
        <v>7377</v>
      </c>
      <c r="N2481" t="s">
        <v>98</v>
      </c>
      <c r="O2481" t="b">
        <v>0</v>
      </c>
      <c r="P2481">
        <v>2021</v>
      </c>
      <c r="Q2481" t="s">
        <v>10184</v>
      </c>
      <c r="R2481">
        <v>23</v>
      </c>
      <c r="S2481" t="s">
        <v>10168</v>
      </c>
      <c r="T2481">
        <v>17</v>
      </c>
    </row>
    <row r="2482" spans="1:20">
      <c r="A2482" s="20">
        <v>2480</v>
      </c>
      <c r="B2482" t="s">
        <v>7378</v>
      </c>
      <c r="C2482" t="s">
        <v>42</v>
      </c>
      <c r="D2482" t="s">
        <v>215</v>
      </c>
      <c r="E2482" t="s">
        <v>216</v>
      </c>
      <c r="F2482" t="s">
        <v>719</v>
      </c>
      <c r="G2482" t="s">
        <v>7379</v>
      </c>
      <c r="H2482" t="s">
        <v>11889</v>
      </c>
      <c r="I2482" s="14">
        <v>44462.813240740739</v>
      </c>
      <c r="J2482" t="s">
        <v>105</v>
      </c>
      <c r="K2482" t="s">
        <v>97</v>
      </c>
      <c r="L2482" t="s">
        <v>98</v>
      </c>
      <c r="M2482" t="s">
        <v>7380</v>
      </c>
      <c r="N2482" t="s">
        <v>98</v>
      </c>
      <c r="O2482" t="b">
        <v>0</v>
      </c>
      <c r="P2482">
        <v>2021</v>
      </c>
      <c r="Q2482" t="s">
        <v>10184</v>
      </c>
      <c r="R2482">
        <v>23</v>
      </c>
      <c r="S2482" t="s">
        <v>10168</v>
      </c>
      <c r="T2482">
        <v>19</v>
      </c>
    </row>
    <row r="2483" spans="1:20">
      <c r="A2483" s="20">
        <v>2481</v>
      </c>
      <c r="B2483" t="s">
        <v>7381</v>
      </c>
      <c r="C2483" t="s">
        <v>35</v>
      </c>
      <c r="D2483" t="s">
        <v>195</v>
      </c>
      <c r="E2483" t="s">
        <v>133</v>
      </c>
      <c r="F2483" t="s">
        <v>625</v>
      </c>
      <c r="G2483" t="s">
        <v>7382</v>
      </c>
      <c r="H2483" t="s">
        <v>11890</v>
      </c>
      <c r="I2483" s="14">
        <v>44462.815891203703</v>
      </c>
      <c r="J2483" t="s">
        <v>105</v>
      </c>
      <c r="K2483" t="s">
        <v>97</v>
      </c>
      <c r="L2483" t="s">
        <v>109</v>
      </c>
      <c r="M2483" t="s">
        <v>7383</v>
      </c>
      <c r="N2483" t="s">
        <v>109</v>
      </c>
      <c r="O2483" t="b">
        <v>0</v>
      </c>
      <c r="P2483">
        <v>2021</v>
      </c>
      <c r="Q2483" t="s">
        <v>10184</v>
      </c>
      <c r="R2483">
        <v>23</v>
      </c>
      <c r="S2483" t="s">
        <v>10168</v>
      </c>
      <c r="T2483">
        <v>19</v>
      </c>
    </row>
    <row r="2484" spans="1:20">
      <c r="A2484" s="20">
        <v>2482</v>
      </c>
      <c r="B2484" t="s">
        <v>7384</v>
      </c>
      <c r="C2484" t="s">
        <v>35</v>
      </c>
      <c r="D2484" t="s">
        <v>1135</v>
      </c>
      <c r="E2484" t="s">
        <v>2843</v>
      </c>
      <c r="F2484" t="s">
        <v>383</v>
      </c>
      <c r="G2484" t="s">
        <v>7385</v>
      </c>
      <c r="H2484" t="s">
        <v>11891</v>
      </c>
      <c r="I2484" s="14">
        <v>44462.831203703703</v>
      </c>
      <c r="J2484" t="s">
        <v>105</v>
      </c>
      <c r="K2484" t="s">
        <v>97</v>
      </c>
      <c r="L2484" t="s">
        <v>121</v>
      </c>
      <c r="M2484" t="s">
        <v>7386</v>
      </c>
      <c r="N2484" t="s">
        <v>109</v>
      </c>
      <c r="O2484" t="b">
        <v>1</v>
      </c>
      <c r="P2484">
        <v>2021</v>
      </c>
      <c r="Q2484" t="s">
        <v>10184</v>
      </c>
      <c r="R2484">
        <v>23</v>
      </c>
      <c r="S2484" t="s">
        <v>10168</v>
      </c>
      <c r="T2484">
        <v>19</v>
      </c>
    </row>
    <row r="2485" spans="1:20">
      <c r="A2485" s="20">
        <v>2483</v>
      </c>
      <c r="B2485" t="s">
        <v>7387</v>
      </c>
      <c r="C2485" t="s">
        <v>35</v>
      </c>
      <c r="D2485" t="s">
        <v>1908</v>
      </c>
      <c r="E2485" t="s">
        <v>5419</v>
      </c>
      <c r="F2485" t="s">
        <v>1343</v>
      </c>
      <c r="G2485" t="s">
        <v>7388</v>
      </c>
      <c r="H2485" t="s">
        <v>11892</v>
      </c>
      <c r="I2485" s="14">
        <v>44462.850069444437</v>
      </c>
      <c r="J2485" t="s">
        <v>105</v>
      </c>
      <c r="K2485" t="s">
        <v>97</v>
      </c>
      <c r="L2485" t="s">
        <v>109</v>
      </c>
      <c r="M2485" t="s">
        <v>4058</v>
      </c>
      <c r="N2485" t="s">
        <v>109</v>
      </c>
      <c r="O2485" t="b">
        <v>0</v>
      </c>
      <c r="P2485">
        <v>2021</v>
      </c>
      <c r="Q2485" t="s">
        <v>10184</v>
      </c>
      <c r="R2485">
        <v>23</v>
      </c>
      <c r="S2485" t="s">
        <v>10168</v>
      </c>
      <c r="T2485">
        <v>20</v>
      </c>
    </row>
    <row r="2486" spans="1:20">
      <c r="A2486" s="20">
        <v>2484</v>
      </c>
      <c r="B2486" t="s">
        <v>7389</v>
      </c>
      <c r="C2486" t="s">
        <v>35</v>
      </c>
      <c r="D2486" t="s">
        <v>342</v>
      </c>
      <c r="E2486" t="s">
        <v>434</v>
      </c>
      <c r="F2486" t="s">
        <v>281</v>
      </c>
      <c r="G2486" t="s">
        <v>7390</v>
      </c>
      <c r="H2486" t="s">
        <v>11893</v>
      </c>
      <c r="I2486" s="14">
        <v>44462.874780092592</v>
      </c>
      <c r="J2486" t="s">
        <v>105</v>
      </c>
      <c r="K2486" t="s">
        <v>97</v>
      </c>
      <c r="L2486" t="s">
        <v>109</v>
      </c>
      <c r="M2486" t="s">
        <v>6775</v>
      </c>
      <c r="N2486" t="s">
        <v>109</v>
      </c>
      <c r="O2486" t="b">
        <v>0</v>
      </c>
      <c r="P2486">
        <v>2021</v>
      </c>
      <c r="Q2486" t="s">
        <v>10184</v>
      </c>
      <c r="R2486">
        <v>23</v>
      </c>
      <c r="S2486" t="s">
        <v>10168</v>
      </c>
      <c r="T2486">
        <v>20</v>
      </c>
    </row>
    <row r="2487" spans="1:20">
      <c r="A2487" s="20">
        <v>2485</v>
      </c>
      <c r="B2487" t="s">
        <v>7391</v>
      </c>
      <c r="C2487" t="s">
        <v>35</v>
      </c>
      <c r="D2487" t="s">
        <v>342</v>
      </c>
      <c r="E2487" t="s">
        <v>434</v>
      </c>
      <c r="F2487" t="s">
        <v>171</v>
      </c>
      <c r="G2487" t="s">
        <v>7392</v>
      </c>
      <c r="H2487" t="s">
        <v>11894</v>
      </c>
      <c r="I2487" s="14">
        <v>44462.878460648149</v>
      </c>
      <c r="J2487" t="s">
        <v>105</v>
      </c>
      <c r="K2487" t="s">
        <v>114</v>
      </c>
      <c r="L2487" t="s">
        <v>109</v>
      </c>
      <c r="M2487" t="s">
        <v>7393</v>
      </c>
      <c r="N2487" t="s">
        <v>109</v>
      </c>
      <c r="O2487" t="b">
        <v>0</v>
      </c>
      <c r="P2487">
        <v>2021</v>
      </c>
      <c r="Q2487" t="s">
        <v>10184</v>
      </c>
      <c r="R2487">
        <v>23</v>
      </c>
      <c r="S2487" t="s">
        <v>10168</v>
      </c>
      <c r="T2487">
        <v>21</v>
      </c>
    </row>
    <row r="2488" spans="1:20">
      <c r="A2488" s="20">
        <v>2486</v>
      </c>
      <c r="B2488" t="s">
        <v>7394</v>
      </c>
      <c r="C2488" t="s">
        <v>42</v>
      </c>
      <c r="D2488" t="s">
        <v>215</v>
      </c>
      <c r="E2488" t="s">
        <v>216</v>
      </c>
      <c r="F2488" t="s">
        <v>6143</v>
      </c>
      <c r="G2488" t="s">
        <v>7395</v>
      </c>
      <c r="H2488" t="s">
        <v>11895</v>
      </c>
      <c r="I2488" s="14">
        <v>44463.469363425917</v>
      </c>
      <c r="J2488" t="s">
        <v>105</v>
      </c>
      <c r="K2488" t="s">
        <v>114</v>
      </c>
      <c r="L2488" t="s">
        <v>98</v>
      </c>
      <c r="M2488" t="s">
        <v>7396</v>
      </c>
      <c r="N2488" t="s">
        <v>98</v>
      </c>
      <c r="O2488" t="b">
        <v>0</v>
      </c>
      <c r="P2488">
        <v>2021</v>
      </c>
      <c r="Q2488" t="s">
        <v>10184</v>
      </c>
      <c r="R2488">
        <v>24</v>
      </c>
      <c r="S2488" t="s">
        <v>10169</v>
      </c>
      <c r="T2488">
        <v>11</v>
      </c>
    </row>
    <row r="2489" spans="1:20">
      <c r="A2489" s="20">
        <v>2487</v>
      </c>
      <c r="B2489" t="s">
        <v>7397</v>
      </c>
      <c r="C2489" t="s">
        <v>44</v>
      </c>
      <c r="D2489" t="s">
        <v>375</v>
      </c>
      <c r="E2489" t="s">
        <v>376</v>
      </c>
      <c r="F2489" t="s">
        <v>6787</v>
      </c>
      <c r="G2489" t="s">
        <v>7398</v>
      </c>
      <c r="H2489" t="s">
        <v>11896</v>
      </c>
      <c r="I2489" s="14">
        <v>44463.474270833343</v>
      </c>
      <c r="J2489" t="s">
        <v>105</v>
      </c>
      <c r="K2489" t="s">
        <v>114</v>
      </c>
      <c r="L2489" t="s">
        <v>98</v>
      </c>
      <c r="M2489" t="s">
        <v>5617</v>
      </c>
      <c r="N2489" t="s">
        <v>98</v>
      </c>
      <c r="O2489" t="b">
        <v>0</v>
      </c>
      <c r="P2489">
        <v>2021</v>
      </c>
      <c r="Q2489" t="s">
        <v>10184</v>
      </c>
      <c r="R2489">
        <v>24</v>
      </c>
      <c r="S2489" t="s">
        <v>10169</v>
      </c>
      <c r="T2489">
        <v>11</v>
      </c>
    </row>
    <row r="2490" spans="1:20">
      <c r="A2490" s="20">
        <v>2488</v>
      </c>
      <c r="B2490" t="s">
        <v>7399</v>
      </c>
      <c r="C2490" t="s">
        <v>44</v>
      </c>
      <c r="D2490" t="s">
        <v>507</v>
      </c>
      <c r="E2490" t="s">
        <v>508</v>
      </c>
      <c r="F2490" t="s">
        <v>7400</v>
      </c>
      <c r="G2490" t="s">
        <v>7401</v>
      </c>
      <c r="H2490" t="s">
        <v>11897</v>
      </c>
      <c r="I2490" s="14">
        <v>44463.501932870371</v>
      </c>
      <c r="J2490" t="s">
        <v>105</v>
      </c>
      <c r="K2490" t="s">
        <v>114</v>
      </c>
      <c r="L2490" t="s">
        <v>98</v>
      </c>
      <c r="M2490" t="s">
        <v>7402</v>
      </c>
      <c r="N2490" t="s">
        <v>98</v>
      </c>
      <c r="O2490" t="b">
        <v>0</v>
      </c>
      <c r="P2490">
        <v>2021</v>
      </c>
      <c r="Q2490" t="s">
        <v>10184</v>
      </c>
      <c r="R2490">
        <v>24</v>
      </c>
      <c r="S2490" t="s">
        <v>10169</v>
      </c>
      <c r="T2490">
        <v>12</v>
      </c>
    </row>
    <row r="2491" spans="1:20">
      <c r="A2491" s="20">
        <v>2489</v>
      </c>
      <c r="B2491" t="s">
        <v>7403</v>
      </c>
      <c r="C2491" t="s">
        <v>39</v>
      </c>
      <c r="D2491" t="s">
        <v>175</v>
      </c>
      <c r="E2491" t="s">
        <v>270</v>
      </c>
      <c r="F2491" t="s">
        <v>887</v>
      </c>
      <c r="G2491" t="s">
        <v>7404</v>
      </c>
      <c r="H2491" t="s">
        <v>11898</v>
      </c>
      <c r="I2491" s="14">
        <v>44463.506192129629</v>
      </c>
      <c r="J2491" t="s">
        <v>105</v>
      </c>
      <c r="K2491" t="s">
        <v>114</v>
      </c>
      <c r="L2491" t="s">
        <v>98</v>
      </c>
      <c r="M2491" t="s">
        <v>7405</v>
      </c>
      <c r="N2491" t="s">
        <v>98</v>
      </c>
      <c r="O2491" t="b">
        <v>0</v>
      </c>
      <c r="P2491">
        <v>2021</v>
      </c>
      <c r="Q2491" t="s">
        <v>10184</v>
      </c>
      <c r="R2491">
        <v>24</v>
      </c>
      <c r="S2491" t="s">
        <v>10169</v>
      </c>
      <c r="T2491">
        <v>12</v>
      </c>
    </row>
    <row r="2492" spans="1:20">
      <c r="A2492" s="20">
        <v>2490</v>
      </c>
      <c r="B2492" t="s">
        <v>7406</v>
      </c>
      <c r="C2492" t="s">
        <v>39</v>
      </c>
      <c r="D2492" t="s">
        <v>175</v>
      </c>
      <c r="E2492" t="s">
        <v>176</v>
      </c>
      <c r="F2492" t="s">
        <v>1026</v>
      </c>
      <c r="G2492" t="s">
        <v>7407</v>
      </c>
      <c r="H2492" t="s">
        <v>11899</v>
      </c>
      <c r="I2492" s="14">
        <v>44463.558136574073</v>
      </c>
      <c r="J2492" t="s">
        <v>1076</v>
      </c>
      <c r="K2492" t="s">
        <v>114</v>
      </c>
      <c r="N2492" t="s">
        <v>98</v>
      </c>
      <c r="O2492" t="b">
        <v>0</v>
      </c>
      <c r="P2492">
        <v>2021</v>
      </c>
      <c r="Q2492" t="s">
        <v>10184</v>
      </c>
      <c r="R2492">
        <v>24</v>
      </c>
      <c r="S2492" t="s">
        <v>10169</v>
      </c>
      <c r="T2492">
        <v>13</v>
      </c>
    </row>
    <row r="2493" spans="1:20">
      <c r="A2493" s="20">
        <v>2491</v>
      </c>
      <c r="B2493" t="s">
        <v>7408</v>
      </c>
      <c r="C2493" t="s">
        <v>42</v>
      </c>
      <c r="D2493" t="s">
        <v>375</v>
      </c>
      <c r="E2493" t="s">
        <v>376</v>
      </c>
      <c r="F2493" t="s">
        <v>6230</v>
      </c>
      <c r="G2493" t="s">
        <v>3960</v>
      </c>
      <c r="H2493" t="s">
        <v>3960</v>
      </c>
      <c r="I2493" s="14">
        <v>44463.588101851848</v>
      </c>
      <c r="J2493" t="s">
        <v>105</v>
      </c>
      <c r="K2493" t="s">
        <v>97</v>
      </c>
      <c r="L2493" t="s">
        <v>98</v>
      </c>
      <c r="M2493" t="s">
        <v>7409</v>
      </c>
      <c r="N2493" t="s">
        <v>98</v>
      </c>
      <c r="O2493" t="b">
        <v>0</v>
      </c>
      <c r="P2493">
        <v>2021</v>
      </c>
      <c r="Q2493" t="s">
        <v>10184</v>
      </c>
      <c r="R2493">
        <v>24</v>
      </c>
      <c r="S2493" t="s">
        <v>10169</v>
      </c>
      <c r="T2493">
        <v>14</v>
      </c>
    </row>
    <row r="2494" spans="1:20">
      <c r="A2494" s="20">
        <v>2492</v>
      </c>
      <c r="B2494" t="s">
        <v>7410</v>
      </c>
      <c r="C2494" t="s">
        <v>42</v>
      </c>
      <c r="D2494" t="s">
        <v>92</v>
      </c>
      <c r="E2494" t="s">
        <v>1427</v>
      </c>
      <c r="F2494" t="s">
        <v>5046</v>
      </c>
      <c r="G2494" t="s">
        <v>3511</v>
      </c>
      <c r="H2494" t="s">
        <v>10988</v>
      </c>
      <c r="I2494" s="14">
        <v>44463.624594907407</v>
      </c>
      <c r="J2494" t="s">
        <v>105</v>
      </c>
      <c r="K2494" t="s">
        <v>97</v>
      </c>
      <c r="L2494" t="s">
        <v>98</v>
      </c>
      <c r="M2494" t="s">
        <v>2576</v>
      </c>
      <c r="N2494" t="s">
        <v>98</v>
      </c>
      <c r="O2494" t="b">
        <v>0</v>
      </c>
      <c r="P2494">
        <v>2021</v>
      </c>
      <c r="Q2494" t="s">
        <v>10184</v>
      </c>
      <c r="R2494">
        <v>24</v>
      </c>
      <c r="S2494" t="s">
        <v>10169</v>
      </c>
      <c r="T2494">
        <v>14</v>
      </c>
    </row>
    <row r="2495" spans="1:20">
      <c r="A2495" s="20">
        <v>2493</v>
      </c>
      <c r="B2495" t="s">
        <v>7411</v>
      </c>
      <c r="C2495" t="s">
        <v>44</v>
      </c>
      <c r="D2495" t="s">
        <v>375</v>
      </c>
      <c r="E2495" t="s">
        <v>376</v>
      </c>
      <c r="F2495" t="s">
        <v>2347</v>
      </c>
      <c r="G2495" t="s">
        <v>2968</v>
      </c>
      <c r="H2495" t="s">
        <v>10870</v>
      </c>
      <c r="I2495" s="14">
        <v>44463.684745370367</v>
      </c>
      <c r="J2495" t="s">
        <v>105</v>
      </c>
      <c r="K2495" t="s">
        <v>114</v>
      </c>
      <c r="L2495" t="s">
        <v>98</v>
      </c>
      <c r="M2495" t="s">
        <v>7412</v>
      </c>
      <c r="N2495" t="s">
        <v>98</v>
      </c>
      <c r="O2495" t="b">
        <v>0</v>
      </c>
      <c r="P2495">
        <v>2021</v>
      </c>
      <c r="Q2495" t="s">
        <v>10184</v>
      </c>
      <c r="R2495">
        <v>24</v>
      </c>
      <c r="S2495" t="s">
        <v>10169</v>
      </c>
      <c r="T2495">
        <v>16</v>
      </c>
    </row>
    <row r="2496" spans="1:20">
      <c r="A2496" s="20">
        <v>2494</v>
      </c>
      <c r="B2496" t="s">
        <v>7413</v>
      </c>
      <c r="C2496" t="s">
        <v>59</v>
      </c>
      <c r="D2496" t="s">
        <v>5815</v>
      </c>
      <c r="E2496" t="s">
        <v>5815</v>
      </c>
      <c r="F2496" t="s">
        <v>6426</v>
      </c>
      <c r="G2496" t="s">
        <v>7414</v>
      </c>
      <c r="H2496" t="s">
        <v>11900</v>
      </c>
      <c r="I2496" s="14">
        <v>44463.725266203714</v>
      </c>
      <c r="J2496" t="s">
        <v>1076</v>
      </c>
      <c r="K2496" t="s">
        <v>97</v>
      </c>
      <c r="N2496" t="s">
        <v>98</v>
      </c>
      <c r="O2496" t="b">
        <v>0</v>
      </c>
      <c r="P2496">
        <v>2021</v>
      </c>
      <c r="Q2496" t="s">
        <v>10184</v>
      </c>
      <c r="R2496">
        <v>24</v>
      </c>
      <c r="S2496" t="s">
        <v>10169</v>
      </c>
      <c r="T2496">
        <v>17</v>
      </c>
    </row>
    <row r="2497" spans="1:20">
      <c r="A2497" s="20">
        <v>2495</v>
      </c>
      <c r="B2497" t="s">
        <v>7415</v>
      </c>
      <c r="C2497" t="s">
        <v>35</v>
      </c>
      <c r="D2497" t="s">
        <v>342</v>
      </c>
      <c r="E2497" t="s">
        <v>1002</v>
      </c>
      <c r="F2497" t="s">
        <v>1343</v>
      </c>
      <c r="G2497" t="s">
        <v>7416</v>
      </c>
      <c r="H2497" t="s">
        <v>11901</v>
      </c>
      <c r="I2497" s="14">
        <v>44463.737233796302</v>
      </c>
      <c r="J2497" t="s">
        <v>105</v>
      </c>
      <c r="K2497" t="s">
        <v>114</v>
      </c>
      <c r="L2497" t="s">
        <v>109</v>
      </c>
      <c r="M2497" t="s">
        <v>7417</v>
      </c>
      <c r="N2497" t="s">
        <v>109</v>
      </c>
      <c r="O2497" t="b">
        <v>1</v>
      </c>
      <c r="P2497">
        <v>2021</v>
      </c>
      <c r="Q2497" t="s">
        <v>10184</v>
      </c>
      <c r="R2497">
        <v>24</v>
      </c>
      <c r="S2497" t="s">
        <v>10169</v>
      </c>
      <c r="T2497">
        <v>17</v>
      </c>
    </row>
    <row r="2498" spans="1:20">
      <c r="A2498" s="20">
        <v>2496</v>
      </c>
      <c r="B2498" t="s">
        <v>7418</v>
      </c>
      <c r="C2498" t="s">
        <v>35</v>
      </c>
      <c r="D2498" t="s">
        <v>1135</v>
      </c>
      <c r="E2498" t="s">
        <v>133</v>
      </c>
      <c r="F2498" t="s">
        <v>4868</v>
      </c>
      <c r="G2498" t="s">
        <v>7419</v>
      </c>
      <c r="H2498" t="s">
        <v>11902</v>
      </c>
      <c r="I2498" s="14">
        <v>44463.795636574083</v>
      </c>
      <c r="J2498" t="s">
        <v>105</v>
      </c>
      <c r="K2498" t="s">
        <v>97</v>
      </c>
      <c r="L2498" t="s">
        <v>121</v>
      </c>
      <c r="M2498" t="s">
        <v>7420</v>
      </c>
      <c r="N2498" t="s">
        <v>109</v>
      </c>
      <c r="O2498" t="b">
        <v>0</v>
      </c>
      <c r="P2498">
        <v>2021</v>
      </c>
      <c r="Q2498" t="s">
        <v>10184</v>
      </c>
      <c r="R2498">
        <v>24</v>
      </c>
      <c r="S2498" t="s">
        <v>10169</v>
      </c>
      <c r="T2498">
        <v>19</v>
      </c>
    </row>
    <row r="2499" spans="1:20">
      <c r="A2499" s="20">
        <v>2497</v>
      </c>
      <c r="B2499" t="s">
        <v>7421</v>
      </c>
      <c r="C2499" t="s">
        <v>44</v>
      </c>
      <c r="D2499" t="s">
        <v>1275</v>
      </c>
      <c r="E2499" t="s">
        <v>686</v>
      </c>
      <c r="F2499" t="s">
        <v>2959</v>
      </c>
      <c r="G2499" t="s">
        <v>7422</v>
      </c>
      <c r="H2499" t="s">
        <v>11903</v>
      </c>
      <c r="I2499" s="14">
        <v>44463.807997685188</v>
      </c>
      <c r="J2499" t="s">
        <v>105</v>
      </c>
      <c r="K2499" t="s">
        <v>114</v>
      </c>
      <c r="L2499" t="s">
        <v>98</v>
      </c>
      <c r="M2499" t="s">
        <v>5767</v>
      </c>
      <c r="N2499" t="s">
        <v>98</v>
      </c>
      <c r="O2499" t="b">
        <v>0</v>
      </c>
      <c r="P2499">
        <v>2021</v>
      </c>
      <c r="Q2499" t="s">
        <v>10184</v>
      </c>
      <c r="R2499">
        <v>24</v>
      </c>
      <c r="S2499" t="s">
        <v>10169</v>
      </c>
      <c r="T2499">
        <v>19</v>
      </c>
    </row>
    <row r="2500" spans="1:20">
      <c r="A2500" s="20">
        <v>2498</v>
      </c>
      <c r="B2500" t="s">
        <v>7423</v>
      </c>
      <c r="C2500" t="s">
        <v>44</v>
      </c>
      <c r="D2500" t="s">
        <v>1217</v>
      </c>
      <c r="E2500" t="s">
        <v>1218</v>
      </c>
      <c r="F2500" t="s">
        <v>5797</v>
      </c>
      <c r="G2500" t="s">
        <v>7424</v>
      </c>
      <c r="H2500" t="s">
        <v>11904</v>
      </c>
      <c r="I2500" s="14">
        <v>44464.471180555563</v>
      </c>
      <c r="J2500" t="s">
        <v>105</v>
      </c>
      <c r="K2500" t="s">
        <v>114</v>
      </c>
      <c r="L2500" t="s">
        <v>98</v>
      </c>
      <c r="M2500" t="s">
        <v>3909</v>
      </c>
      <c r="N2500" t="s">
        <v>98</v>
      </c>
      <c r="O2500" t="b">
        <v>0</v>
      </c>
      <c r="P2500">
        <v>2021</v>
      </c>
      <c r="Q2500" t="s">
        <v>10184</v>
      </c>
      <c r="R2500">
        <v>25</v>
      </c>
      <c r="S2500" t="s">
        <v>10171</v>
      </c>
      <c r="T2500">
        <v>11</v>
      </c>
    </row>
    <row r="2501" spans="1:20">
      <c r="A2501" s="20">
        <v>2499</v>
      </c>
      <c r="B2501" t="s">
        <v>7425</v>
      </c>
      <c r="C2501" t="s">
        <v>42</v>
      </c>
      <c r="D2501" t="s">
        <v>215</v>
      </c>
      <c r="E2501" t="s">
        <v>216</v>
      </c>
      <c r="F2501" t="s">
        <v>3550</v>
      </c>
      <c r="G2501" t="s">
        <v>7426</v>
      </c>
      <c r="H2501" t="s">
        <v>7426</v>
      </c>
      <c r="I2501" s="14">
        <v>44464.523402777777</v>
      </c>
      <c r="J2501" t="s">
        <v>105</v>
      </c>
      <c r="K2501" t="s">
        <v>97</v>
      </c>
      <c r="L2501" t="s">
        <v>98</v>
      </c>
      <c r="M2501" t="s">
        <v>5392</v>
      </c>
      <c r="N2501" t="s">
        <v>98</v>
      </c>
      <c r="O2501" t="b">
        <v>0</v>
      </c>
      <c r="P2501">
        <v>2021</v>
      </c>
      <c r="Q2501" t="s">
        <v>10184</v>
      </c>
      <c r="R2501">
        <v>25</v>
      </c>
      <c r="S2501" t="s">
        <v>10171</v>
      </c>
      <c r="T2501">
        <v>12</v>
      </c>
    </row>
    <row r="2502" spans="1:20">
      <c r="A2502" s="20">
        <v>2500</v>
      </c>
      <c r="B2502" t="s">
        <v>7427</v>
      </c>
      <c r="C2502" t="s">
        <v>35</v>
      </c>
      <c r="D2502" t="s">
        <v>180</v>
      </c>
      <c r="E2502" t="s">
        <v>466</v>
      </c>
      <c r="F2502" t="s">
        <v>271</v>
      </c>
      <c r="G2502" t="s">
        <v>7428</v>
      </c>
      <c r="H2502" t="s">
        <v>11905</v>
      </c>
      <c r="I2502" s="14">
        <v>44466.388518518521</v>
      </c>
      <c r="J2502" t="s">
        <v>105</v>
      </c>
      <c r="K2502" t="s">
        <v>114</v>
      </c>
      <c r="L2502" t="s">
        <v>109</v>
      </c>
      <c r="M2502" t="s">
        <v>7429</v>
      </c>
      <c r="N2502" t="s">
        <v>109</v>
      </c>
      <c r="O2502" t="b">
        <v>0</v>
      </c>
      <c r="P2502">
        <v>2021</v>
      </c>
      <c r="Q2502" t="s">
        <v>10184</v>
      </c>
      <c r="R2502">
        <v>27</v>
      </c>
      <c r="S2502" t="s">
        <v>10165</v>
      </c>
      <c r="T2502">
        <v>9</v>
      </c>
    </row>
    <row r="2503" spans="1:20">
      <c r="A2503" s="20">
        <v>2501</v>
      </c>
      <c r="B2503" t="s">
        <v>7430</v>
      </c>
      <c r="C2503" t="s">
        <v>35</v>
      </c>
      <c r="D2503" t="s">
        <v>342</v>
      </c>
      <c r="E2503" t="s">
        <v>434</v>
      </c>
      <c r="F2503" t="s">
        <v>171</v>
      </c>
      <c r="G2503" t="s">
        <v>7431</v>
      </c>
      <c r="H2503" t="s">
        <v>11906</v>
      </c>
      <c r="I2503" s="14">
        <v>44466.414699074077</v>
      </c>
      <c r="J2503" t="s">
        <v>105</v>
      </c>
      <c r="K2503" t="s">
        <v>114</v>
      </c>
      <c r="L2503" t="s">
        <v>109</v>
      </c>
      <c r="M2503" t="s">
        <v>7432</v>
      </c>
      <c r="N2503" t="s">
        <v>109</v>
      </c>
      <c r="O2503" t="b">
        <v>0</v>
      </c>
      <c r="P2503">
        <v>2021</v>
      </c>
      <c r="Q2503" t="s">
        <v>10184</v>
      </c>
      <c r="R2503">
        <v>27</v>
      </c>
      <c r="S2503" t="s">
        <v>10165</v>
      </c>
      <c r="T2503">
        <v>9</v>
      </c>
    </row>
    <row r="2504" spans="1:20">
      <c r="A2504" s="20">
        <v>2502</v>
      </c>
      <c r="B2504" t="s">
        <v>7433</v>
      </c>
      <c r="C2504" t="s">
        <v>35</v>
      </c>
      <c r="D2504" t="s">
        <v>124</v>
      </c>
      <c r="E2504" t="s">
        <v>125</v>
      </c>
      <c r="F2504" t="s">
        <v>770</v>
      </c>
      <c r="G2504" t="s">
        <v>534</v>
      </c>
      <c r="H2504" t="s">
        <v>10286</v>
      </c>
      <c r="I2504" s="14">
        <v>44466.436956018522</v>
      </c>
      <c r="J2504" t="s">
        <v>105</v>
      </c>
      <c r="K2504" t="s">
        <v>97</v>
      </c>
      <c r="L2504" t="s">
        <v>109</v>
      </c>
      <c r="M2504" t="s">
        <v>213</v>
      </c>
      <c r="N2504" t="s">
        <v>109</v>
      </c>
      <c r="O2504" t="b">
        <v>0</v>
      </c>
      <c r="P2504">
        <v>2021</v>
      </c>
      <c r="Q2504" t="s">
        <v>10184</v>
      </c>
      <c r="R2504">
        <v>27</v>
      </c>
      <c r="S2504" t="s">
        <v>10165</v>
      </c>
      <c r="T2504">
        <v>10</v>
      </c>
    </row>
    <row r="2505" spans="1:20">
      <c r="A2505" s="20">
        <v>2503</v>
      </c>
      <c r="B2505" t="s">
        <v>7434</v>
      </c>
      <c r="C2505" t="s">
        <v>44</v>
      </c>
      <c r="D2505" t="s">
        <v>738</v>
      </c>
      <c r="E2505" t="s">
        <v>739</v>
      </c>
      <c r="F2505" t="s">
        <v>7435</v>
      </c>
      <c r="G2505" t="s">
        <v>7436</v>
      </c>
      <c r="H2505" t="s">
        <v>11907</v>
      </c>
      <c r="I2505" s="14">
        <v>44466.460370370369</v>
      </c>
      <c r="J2505" t="s">
        <v>105</v>
      </c>
      <c r="K2505" t="s">
        <v>97</v>
      </c>
      <c r="L2505" t="s">
        <v>98</v>
      </c>
      <c r="M2505" t="s">
        <v>7437</v>
      </c>
      <c r="N2505" t="s">
        <v>98</v>
      </c>
      <c r="O2505" t="b">
        <v>0</v>
      </c>
      <c r="P2505">
        <v>2021</v>
      </c>
      <c r="Q2505" t="s">
        <v>10184</v>
      </c>
      <c r="R2505">
        <v>27</v>
      </c>
      <c r="S2505" t="s">
        <v>10165</v>
      </c>
      <c r="T2505">
        <v>11</v>
      </c>
    </row>
    <row r="2506" spans="1:20">
      <c r="A2506" s="20">
        <v>2504</v>
      </c>
      <c r="B2506" t="s">
        <v>7438</v>
      </c>
      <c r="C2506" t="s">
        <v>44</v>
      </c>
      <c r="D2506" t="s">
        <v>738</v>
      </c>
      <c r="E2506" t="s">
        <v>739</v>
      </c>
      <c r="F2506" t="s">
        <v>1203</v>
      </c>
      <c r="G2506" t="s">
        <v>5944</v>
      </c>
      <c r="H2506" t="s">
        <v>11532</v>
      </c>
      <c r="I2506" s="14">
        <v>44466.483715277784</v>
      </c>
      <c r="J2506" t="s">
        <v>105</v>
      </c>
      <c r="K2506" t="s">
        <v>114</v>
      </c>
      <c r="L2506" t="s">
        <v>98</v>
      </c>
      <c r="M2506" t="s">
        <v>7439</v>
      </c>
      <c r="N2506" t="s">
        <v>98</v>
      </c>
      <c r="O2506" t="b">
        <v>0</v>
      </c>
      <c r="P2506">
        <v>2021</v>
      </c>
      <c r="Q2506" t="s">
        <v>10184</v>
      </c>
      <c r="R2506">
        <v>27</v>
      </c>
      <c r="S2506" t="s">
        <v>10165</v>
      </c>
      <c r="T2506">
        <v>11</v>
      </c>
    </row>
    <row r="2507" spans="1:20">
      <c r="A2507" s="20">
        <v>2505</v>
      </c>
      <c r="B2507" t="s">
        <v>7440</v>
      </c>
      <c r="C2507" t="s">
        <v>44</v>
      </c>
      <c r="D2507" t="s">
        <v>507</v>
      </c>
      <c r="E2507" t="s">
        <v>508</v>
      </c>
      <c r="F2507" t="s">
        <v>7441</v>
      </c>
      <c r="G2507" t="s">
        <v>7442</v>
      </c>
      <c r="H2507" t="s">
        <v>11908</v>
      </c>
      <c r="I2507" s="14">
        <v>44466.492962962962</v>
      </c>
      <c r="J2507" t="s">
        <v>105</v>
      </c>
      <c r="K2507" t="s">
        <v>114</v>
      </c>
      <c r="L2507" t="s">
        <v>98</v>
      </c>
      <c r="M2507" t="s">
        <v>7443</v>
      </c>
      <c r="N2507" t="s">
        <v>98</v>
      </c>
      <c r="O2507" t="b">
        <v>0</v>
      </c>
      <c r="P2507">
        <v>2021</v>
      </c>
      <c r="Q2507" t="s">
        <v>10184</v>
      </c>
      <c r="R2507">
        <v>27</v>
      </c>
      <c r="S2507" t="s">
        <v>10165</v>
      </c>
      <c r="T2507">
        <v>11</v>
      </c>
    </row>
    <row r="2508" spans="1:20">
      <c r="A2508" s="20">
        <v>2506</v>
      </c>
      <c r="B2508" t="s">
        <v>7444</v>
      </c>
      <c r="C2508" t="s">
        <v>44</v>
      </c>
      <c r="D2508" t="s">
        <v>375</v>
      </c>
      <c r="E2508" t="s">
        <v>376</v>
      </c>
      <c r="F2508" t="s">
        <v>7445</v>
      </c>
      <c r="G2508" t="s">
        <v>2249</v>
      </c>
      <c r="H2508" t="s">
        <v>10700</v>
      </c>
      <c r="I2508" s="14">
        <v>44466.507523148153</v>
      </c>
      <c r="J2508" t="s">
        <v>105</v>
      </c>
      <c r="K2508" t="s">
        <v>114</v>
      </c>
      <c r="L2508" t="s">
        <v>98</v>
      </c>
      <c r="M2508" t="s">
        <v>5767</v>
      </c>
      <c r="N2508" t="s">
        <v>98</v>
      </c>
      <c r="O2508" t="b">
        <v>0</v>
      </c>
      <c r="P2508">
        <v>2021</v>
      </c>
      <c r="Q2508" t="s">
        <v>10184</v>
      </c>
      <c r="R2508">
        <v>27</v>
      </c>
      <c r="S2508" t="s">
        <v>10165</v>
      </c>
      <c r="T2508">
        <v>12</v>
      </c>
    </row>
    <row r="2509" spans="1:20">
      <c r="A2509" s="20">
        <v>2507</v>
      </c>
      <c r="B2509" t="s">
        <v>7446</v>
      </c>
      <c r="C2509" t="s">
        <v>44</v>
      </c>
      <c r="D2509" t="s">
        <v>159</v>
      </c>
      <c r="E2509" t="s">
        <v>248</v>
      </c>
      <c r="F2509" t="s">
        <v>2081</v>
      </c>
      <c r="G2509" t="s">
        <v>7447</v>
      </c>
      <c r="H2509" t="s">
        <v>11909</v>
      </c>
      <c r="I2509" s="14">
        <v>44466.510196759264</v>
      </c>
      <c r="J2509" t="s">
        <v>105</v>
      </c>
      <c r="K2509" t="s">
        <v>97</v>
      </c>
      <c r="L2509" t="s">
        <v>98</v>
      </c>
      <c r="M2509" t="s">
        <v>7448</v>
      </c>
      <c r="N2509" t="s">
        <v>98</v>
      </c>
      <c r="O2509" t="b">
        <v>0</v>
      </c>
      <c r="P2509">
        <v>2021</v>
      </c>
      <c r="Q2509" t="s">
        <v>10184</v>
      </c>
      <c r="R2509">
        <v>27</v>
      </c>
      <c r="S2509" t="s">
        <v>10165</v>
      </c>
      <c r="T2509">
        <v>12</v>
      </c>
    </row>
    <row r="2510" spans="1:20">
      <c r="A2510" s="20">
        <v>2508</v>
      </c>
      <c r="B2510" t="s">
        <v>7449</v>
      </c>
      <c r="C2510" t="s">
        <v>39</v>
      </c>
      <c r="D2510" t="s">
        <v>175</v>
      </c>
      <c r="E2510" t="s">
        <v>176</v>
      </c>
      <c r="F2510" t="s">
        <v>285</v>
      </c>
      <c r="G2510" t="s">
        <v>7450</v>
      </c>
      <c r="H2510" t="s">
        <v>11910</v>
      </c>
      <c r="I2510" s="14">
        <v>44466.508773148147</v>
      </c>
      <c r="J2510" t="s">
        <v>1076</v>
      </c>
      <c r="K2510" t="s">
        <v>114</v>
      </c>
      <c r="N2510" t="s">
        <v>98</v>
      </c>
      <c r="O2510" t="b">
        <v>0</v>
      </c>
      <c r="P2510">
        <v>2021</v>
      </c>
      <c r="Q2510" t="s">
        <v>10184</v>
      </c>
      <c r="R2510">
        <v>27</v>
      </c>
      <c r="S2510" t="s">
        <v>10165</v>
      </c>
      <c r="T2510">
        <v>12</v>
      </c>
    </row>
    <row r="2511" spans="1:20">
      <c r="A2511" s="20">
        <v>2509</v>
      </c>
      <c r="B2511" t="s">
        <v>7451</v>
      </c>
      <c r="C2511" t="s">
        <v>44</v>
      </c>
      <c r="D2511" t="s">
        <v>375</v>
      </c>
      <c r="E2511" t="s">
        <v>376</v>
      </c>
      <c r="F2511" t="s">
        <v>7452</v>
      </c>
      <c r="G2511" t="s">
        <v>2249</v>
      </c>
      <c r="H2511" t="s">
        <v>10700</v>
      </c>
      <c r="I2511" s="14">
        <v>44466.517430555563</v>
      </c>
      <c r="J2511" t="s">
        <v>105</v>
      </c>
      <c r="K2511" t="s">
        <v>114</v>
      </c>
      <c r="L2511" t="s">
        <v>98</v>
      </c>
      <c r="M2511" t="s">
        <v>5929</v>
      </c>
      <c r="N2511" t="s">
        <v>98</v>
      </c>
      <c r="O2511" t="b">
        <v>0</v>
      </c>
      <c r="P2511">
        <v>2021</v>
      </c>
      <c r="Q2511" t="s">
        <v>10184</v>
      </c>
      <c r="R2511">
        <v>27</v>
      </c>
      <c r="S2511" t="s">
        <v>10165</v>
      </c>
      <c r="T2511">
        <v>12</v>
      </c>
    </row>
    <row r="2512" spans="1:20">
      <c r="A2512" s="20">
        <v>2510</v>
      </c>
      <c r="B2512" t="s">
        <v>7453</v>
      </c>
      <c r="C2512" t="s">
        <v>35</v>
      </c>
      <c r="D2512" t="s">
        <v>180</v>
      </c>
      <c r="E2512" t="s">
        <v>181</v>
      </c>
      <c r="F2512" t="s">
        <v>479</v>
      </c>
      <c r="G2512" t="s">
        <v>7454</v>
      </c>
      <c r="H2512" t="s">
        <v>11911</v>
      </c>
      <c r="I2512" s="14">
        <v>44466.51353009259</v>
      </c>
      <c r="J2512" t="s">
        <v>105</v>
      </c>
      <c r="K2512" t="s">
        <v>97</v>
      </c>
      <c r="L2512" t="s">
        <v>109</v>
      </c>
      <c r="M2512" t="s">
        <v>7455</v>
      </c>
      <c r="N2512" t="s">
        <v>109</v>
      </c>
      <c r="O2512" t="b">
        <v>0</v>
      </c>
      <c r="P2512">
        <v>2021</v>
      </c>
      <c r="Q2512" t="s">
        <v>10184</v>
      </c>
      <c r="R2512">
        <v>27</v>
      </c>
      <c r="S2512" t="s">
        <v>10165</v>
      </c>
      <c r="T2512">
        <v>12</v>
      </c>
    </row>
    <row r="2513" spans="1:20">
      <c r="A2513" s="20">
        <v>2511</v>
      </c>
      <c r="B2513" t="s">
        <v>7456</v>
      </c>
      <c r="C2513" t="s">
        <v>44</v>
      </c>
      <c r="D2513" t="s">
        <v>375</v>
      </c>
      <c r="E2513" t="s">
        <v>376</v>
      </c>
      <c r="F2513" t="s">
        <v>2401</v>
      </c>
      <c r="G2513" t="s">
        <v>7457</v>
      </c>
      <c r="H2513" t="s">
        <v>11912</v>
      </c>
      <c r="I2513" s="14">
        <v>44466.55574074074</v>
      </c>
      <c r="J2513" t="s">
        <v>105</v>
      </c>
      <c r="K2513" t="s">
        <v>114</v>
      </c>
      <c r="L2513" t="s">
        <v>98</v>
      </c>
      <c r="M2513" t="s">
        <v>7458</v>
      </c>
      <c r="N2513" t="s">
        <v>98</v>
      </c>
      <c r="O2513" t="b">
        <v>0</v>
      </c>
      <c r="P2513">
        <v>2021</v>
      </c>
      <c r="Q2513" t="s">
        <v>10184</v>
      </c>
      <c r="R2513">
        <v>27</v>
      </c>
      <c r="S2513" t="s">
        <v>10165</v>
      </c>
      <c r="T2513">
        <v>13</v>
      </c>
    </row>
    <row r="2514" spans="1:20">
      <c r="A2514" s="20">
        <v>2512</v>
      </c>
      <c r="B2514" t="s">
        <v>7459</v>
      </c>
      <c r="C2514" t="s">
        <v>35</v>
      </c>
      <c r="D2514" t="s">
        <v>180</v>
      </c>
      <c r="E2514" t="s">
        <v>181</v>
      </c>
      <c r="F2514" t="s">
        <v>3567</v>
      </c>
      <c r="G2514" t="s">
        <v>7460</v>
      </c>
      <c r="H2514" t="s">
        <v>11913</v>
      </c>
      <c r="I2514" s="14">
        <v>44466.578946759262</v>
      </c>
      <c r="J2514" t="s">
        <v>105</v>
      </c>
      <c r="K2514" t="s">
        <v>114</v>
      </c>
      <c r="L2514" t="s">
        <v>109</v>
      </c>
      <c r="M2514" t="s">
        <v>7461</v>
      </c>
      <c r="N2514" t="s">
        <v>109</v>
      </c>
      <c r="O2514" t="b">
        <v>0</v>
      </c>
      <c r="P2514">
        <v>2021</v>
      </c>
      <c r="Q2514" t="s">
        <v>10184</v>
      </c>
      <c r="R2514">
        <v>27</v>
      </c>
      <c r="S2514" t="s">
        <v>10165</v>
      </c>
      <c r="T2514">
        <v>13</v>
      </c>
    </row>
    <row r="2515" spans="1:20">
      <c r="A2515" s="20">
        <v>2513</v>
      </c>
      <c r="B2515" t="s">
        <v>7462</v>
      </c>
      <c r="C2515" t="s">
        <v>42</v>
      </c>
      <c r="D2515" t="s">
        <v>375</v>
      </c>
      <c r="E2515" t="s">
        <v>376</v>
      </c>
      <c r="F2515" t="s">
        <v>7463</v>
      </c>
      <c r="G2515" t="s">
        <v>3960</v>
      </c>
      <c r="H2515" t="s">
        <v>3960</v>
      </c>
      <c r="I2515" s="14">
        <v>44466.617002314822</v>
      </c>
      <c r="J2515" t="s">
        <v>105</v>
      </c>
      <c r="K2515" t="s">
        <v>97</v>
      </c>
      <c r="L2515" t="s">
        <v>98</v>
      </c>
      <c r="M2515" t="s">
        <v>7464</v>
      </c>
      <c r="N2515" t="s">
        <v>98</v>
      </c>
      <c r="O2515" t="b">
        <v>0</v>
      </c>
      <c r="P2515">
        <v>2021</v>
      </c>
      <c r="Q2515" t="s">
        <v>10184</v>
      </c>
      <c r="R2515">
        <v>27</v>
      </c>
      <c r="S2515" t="s">
        <v>10165</v>
      </c>
      <c r="T2515">
        <v>14</v>
      </c>
    </row>
    <row r="2516" spans="1:20">
      <c r="A2516" s="20">
        <v>2514</v>
      </c>
      <c r="B2516" t="s">
        <v>7465</v>
      </c>
      <c r="C2516" t="s">
        <v>39</v>
      </c>
      <c r="D2516" t="s">
        <v>175</v>
      </c>
      <c r="E2516" t="s">
        <v>270</v>
      </c>
      <c r="F2516" t="s">
        <v>1072</v>
      </c>
      <c r="G2516" t="s">
        <v>7466</v>
      </c>
      <c r="H2516" t="s">
        <v>11914</v>
      </c>
      <c r="I2516" s="14">
        <v>44466.616122685176</v>
      </c>
      <c r="J2516" t="s">
        <v>1076</v>
      </c>
      <c r="K2516" t="s">
        <v>97</v>
      </c>
      <c r="N2516" t="s">
        <v>98</v>
      </c>
      <c r="O2516" t="b">
        <v>0</v>
      </c>
      <c r="P2516">
        <v>2021</v>
      </c>
      <c r="Q2516" t="s">
        <v>10184</v>
      </c>
      <c r="R2516">
        <v>27</v>
      </c>
      <c r="S2516" t="s">
        <v>10165</v>
      </c>
      <c r="T2516">
        <v>14</v>
      </c>
    </row>
    <row r="2517" spans="1:20">
      <c r="A2517" s="20">
        <v>2515</v>
      </c>
      <c r="B2517" t="s">
        <v>7467</v>
      </c>
      <c r="C2517" t="s">
        <v>35</v>
      </c>
      <c r="D2517" t="s">
        <v>124</v>
      </c>
      <c r="E2517" t="s">
        <v>7468</v>
      </c>
      <c r="F2517" t="s">
        <v>960</v>
      </c>
      <c r="G2517" t="s">
        <v>7469</v>
      </c>
      <c r="H2517" t="s">
        <v>11915</v>
      </c>
      <c r="I2517" s="14">
        <v>44466.627083333333</v>
      </c>
      <c r="J2517" t="s">
        <v>105</v>
      </c>
      <c r="K2517" t="s">
        <v>97</v>
      </c>
      <c r="L2517" t="s">
        <v>109</v>
      </c>
      <c r="M2517" t="s">
        <v>7470</v>
      </c>
      <c r="N2517" t="s">
        <v>109</v>
      </c>
      <c r="O2517" t="b">
        <v>0</v>
      </c>
      <c r="P2517">
        <v>2021</v>
      </c>
      <c r="Q2517" t="s">
        <v>10184</v>
      </c>
      <c r="R2517">
        <v>27</v>
      </c>
      <c r="S2517" t="s">
        <v>10165</v>
      </c>
      <c r="T2517">
        <v>15</v>
      </c>
    </row>
    <row r="2518" spans="1:20">
      <c r="A2518" s="20">
        <v>2516</v>
      </c>
      <c r="B2518" t="s">
        <v>7471</v>
      </c>
      <c r="C2518" t="s">
        <v>42</v>
      </c>
      <c r="D2518" t="s">
        <v>215</v>
      </c>
      <c r="E2518" t="s">
        <v>216</v>
      </c>
      <c r="F2518" t="s">
        <v>7472</v>
      </c>
      <c r="G2518" t="s">
        <v>7473</v>
      </c>
      <c r="H2518" t="s">
        <v>11916</v>
      </c>
      <c r="I2518" s="14">
        <v>44466.639594907407</v>
      </c>
      <c r="J2518" t="s">
        <v>105</v>
      </c>
      <c r="K2518" t="s">
        <v>97</v>
      </c>
      <c r="L2518" t="s">
        <v>98</v>
      </c>
      <c r="M2518" t="s">
        <v>5395</v>
      </c>
      <c r="N2518" t="s">
        <v>98</v>
      </c>
      <c r="O2518" t="b">
        <v>0</v>
      </c>
      <c r="P2518">
        <v>2021</v>
      </c>
      <c r="Q2518" t="s">
        <v>10184</v>
      </c>
      <c r="R2518">
        <v>27</v>
      </c>
      <c r="S2518" t="s">
        <v>10165</v>
      </c>
      <c r="T2518">
        <v>15</v>
      </c>
    </row>
    <row r="2519" spans="1:20">
      <c r="A2519" s="20">
        <v>2517</v>
      </c>
      <c r="B2519" t="s">
        <v>7474</v>
      </c>
      <c r="C2519" t="s">
        <v>35</v>
      </c>
      <c r="D2519" t="s">
        <v>124</v>
      </c>
      <c r="E2519" t="s">
        <v>144</v>
      </c>
      <c r="F2519" t="s">
        <v>770</v>
      </c>
      <c r="G2519" t="s">
        <v>7475</v>
      </c>
      <c r="H2519" t="s">
        <v>11917</v>
      </c>
      <c r="I2519" s="14">
        <v>44466.666539351849</v>
      </c>
      <c r="J2519" t="s">
        <v>105</v>
      </c>
      <c r="K2519" t="s">
        <v>97</v>
      </c>
      <c r="L2519" t="s">
        <v>109</v>
      </c>
      <c r="M2519" t="s">
        <v>7476</v>
      </c>
      <c r="N2519" t="s">
        <v>109</v>
      </c>
      <c r="O2519" t="b">
        <v>0</v>
      </c>
      <c r="P2519">
        <v>2021</v>
      </c>
      <c r="Q2519" t="s">
        <v>10184</v>
      </c>
      <c r="R2519">
        <v>27</v>
      </c>
      <c r="S2519" t="s">
        <v>10165</v>
      </c>
      <c r="T2519">
        <v>15</v>
      </c>
    </row>
    <row r="2520" spans="1:20">
      <c r="A2520" s="20">
        <v>2518</v>
      </c>
      <c r="B2520" t="s">
        <v>7477</v>
      </c>
      <c r="C2520" t="s">
        <v>35</v>
      </c>
      <c r="D2520" t="s">
        <v>342</v>
      </c>
      <c r="E2520" t="s">
        <v>434</v>
      </c>
      <c r="F2520" t="s">
        <v>960</v>
      </c>
      <c r="G2520" t="s">
        <v>7478</v>
      </c>
      <c r="H2520" t="s">
        <v>11918</v>
      </c>
      <c r="I2520" s="14">
        <v>44466.703935185193</v>
      </c>
      <c r="J2520" t="s">
        <v>105</v>
      </c>
      <c r="K2520" t="s">
        <v>97</v>
      </c>
      <c r="L2520" t="s">
        <v>109</v>
      </c>
      <c r="M2520" t="s">
        <v>6861</v>
      </c>
      <c r="N2520" t="s">
        <v>109</v>
      </c>
      <c r="O2520" t="b">
        <v>0</v>
      </c>
      <c r="P2520">
        <v>2021</v>
      </c>
      <c r="Q2520" t="s">
        <v>10184</v>
      </c>
      <c r="R2520">
        <v>27</v>
      </c>
      <c r="S2520" t="s">
        <v>10165</v>
      </c>
      <c r="T2520">
        <v>16</v>
      </c>
    </row>
    <row r="2521" spans="1:20">
      <c r="A2521" s="20">
        <v>2519</v>
      </c>
      <c r="B2521" t="s">
        <v>7479</v>
      </c>
      <c r="C2521" t="s">
        <v>50</v>
      </c>
      <c r="D2521" t="s">
        <v>50</v>
      </c>
      <c r="E2521" t="s">
        <v>111</v>
      </c>
      <c r="F2521" t="s">
        <v>7480</v>
      </c>
      <c r="G2521" t="s">
        <v>7481</v>
      </c>
      <c r="H2521" t="s">
        <v>11919</v>
      </c>
      <c r="I2521" s="14">
        <v>44466.728194444448</v>
      </c>
      <c r="J2521" t="s">
        <v>105</v>
      </c>
      <c r="K2521" t="s">
        <v>97</v>
      </c>
      <c r="L2521" t="s">
        <v>136</v>
      </c>
      <c r="M2521" t="s">
        <v>7482</v>
      </c>
      <c r="N2521" t="s">
        <v>136</v>
      </c>
      <c r="O2521" t="b">
        <v>1</v>
      </c>
      <c r="P2521">
        <v>2021</v>
      </c>
      <c r="Q2521" t="s">
        <v>10184</v>
      </c>
      <c r="R2521">
        <v>27</v>
      </c>
      <c r="S2521" t="s">
        <v>10165</v>
      </c>
      <c r="T2521">
        <v>17</v>
      </c>
    </row>
    <row r="2522" spans="1:20">
      <c r="A2522" s="20">
        <v>2520</v>
      </c>
      <c r="B2522" t="s">
        <v>7483</v>
      </c>
      <c r="C2522" t="s">
        <v>42</v>
      </c>
      <c r="D2522" t="s">
        <v>92</v>
      </c>
      <c r="E2522" t="s">
        <v>186</v>
      </c>
      <c r="F2522" t="s">
        <v>3454</v>
      </c>
      <c r="G2522" t="s">
        <v>7484</v>
      </c>
      <c r="H2522" t="s">
        <v>11920</v>
      </c>
      <c r="I2522" s="14">
        <v>44466.726793981477</v>
      </c>
      <c r="J2522" t="s">
        <v>105</v>
      </c>
      <c r="K2522" t="s">
        <v>97</v>
      </c>
      <c r="L2522" t="s">
        <v>98</v>
      </c>
      <c r="M2522" t="s">
        <v>5395</v>
      </c>
      <c r="N2522" t="s">
        <v>98</v>
      </c>
      <c r="O2522" t="b">
        <v>0</v>
      </c>
      <c r="P2522">
        <v>2021</v>
      </c>
      <c r="Q2522" t="s">
        <v>10184</v>
      </c>
      <c r="R2522">
        <v>27</v>
      </c>
      <c r="S2522" t="s">
        <v>10165</v>
      </c>
      <c r="T2522">
        <v>17</v>
      </c>
    </row>
    <row r="2523" spans="1:20">
      <c r="A2523" s="20">
        <v>2521</v>
      </c>
      <c r="B2523" t="s">
        <v>7485</v>
      </c>
      <c r="C2523" t="s">
        <v>44</v>
      </c>
      <c r="D2523" t="s">
        <v>507</v>
      </c>
      <c r="E2523" t="s">
        <v>508</v>
      </c>
      <c r="F2523" t="s">
        <v>7486</v>
      </c>
      <c r="G2523" t="s">
        <v>7487</v>
      </c>
      <c r="H2523" t="s">
        <v>11921</v>
      </c>
      <c r="I2523" s="14">
        <v>44466.735451388893</v>
      </c>
      <c r="J2523" t="s">
        <v>105</v>
      </c>
      <c r="K2523" t="s">
        <v>114</v>
      </c>
      <c r="L2523" t="s">
        <v>98</v>
      </c>
      <c r="M2523" t="s">
        <v>7488</v>
      </c>
      <c r="N2523" t="s">
        <v>98</v>
      </c>
      <c r="O2523" t="b">
        <v>0</v>
      </c>
      <c r="P2523">
        <v>2021</v>
      </c>
      <c r="Q2523" t="s">
        <v>10184</v>
      </c>
      <c r="R2523">
        <v>27</v>
      </c>
      <c r="S2523" t="s">
        <v>10165</v>
      </c>
      <c r="T2523">
        <v>17</v>
      </c>
    </row>
    <row r="2524" spans="1:20">
      <c r="A2524" s="20">
        <v>2522</v>
      </c>
      <c r="B2524" t="s">
        <v>7489</v>
      </c>
      <c r="C2524" t="s">
        <v>44</v>
      </c>
      <c r="D2524" t="s">
        <v>375</v>
      </c>
      <c r="E2524" t="s">
        <v>376</v>
      </c>
      <c r="F2524" t="s">
        <v>5973</v>
      </c>
      <c r="G2524" t="s">
        <v>7490</v>
      </c>
      <c r="H2524" t="s">
        <v>11922</v>
      </c>
      <c r="I2524" s="14">
        <v>44466.736967592587</v>
      </c>
      <c r="J2524" t="s">
        <v>105</v>
      </c>
      <c r="K2524" t="s">
        <v>114</v>
      </c>
      <c r="L2524" t="s">
        <v>98</v>
      </c>
      <c r="M2524" t="s">
        <v>7491</v>
      </c>
      <c r="N2524" t="s">
        <v>98</v>
      </c>
      <c r="O2524" t="b">
        <v>0</v>
      </c>
      <c r="P2524">
        <v>2021</v>
      </c>
      <c r="Q2524" t="s">
        <v>10184</v>
      </c>
      <c r="R2524">
        <v>27</v>
      </c>
      <c r="S2524" t="s">
        <v>10165</v>
      </c>
      <c r="T2524">
        <v>17</v>
      </c>
    </row>
    <row r="2525" spans="1:20">
      <c r="A2525" s="20">
        <v>2523</v>
      </c>
      <c r="B2525" t="s">
        <v>7492</v>
      </c>
      <c r="C2525" t="s">
        <v>42</v>
      </c>
      <c r="D2525" t="s">
        <v>165</v>
      </c>
      <c r="E2525" t="s">
        <v>165</v>
      </c>
      <c r="F2525" t="s">
        <v>719</v>
      </c>
      <c r="G2525" t="s">
        <v>7493</v>
      </c>
      <c r="H2525" t="s">
        <v>11923</v>
      </c>
      <c r="I2525" s="14">
        <v>44466.78738425926</v>
      </c>
      <c r="J2525" t="s">
        <v>105</v>
      </c>
      <c r="K2525" t="s">
        <v>97</v>
      </c>
      <c r="L2525" t="s">
        <v>98</v>
      </c>
      <c r="M2525" t="s">
        <v>7494</v>
      </c>
      <c r="N2525" t="s">
        <v>98</v>
      </c>
      <c r="O2525" t="b">
        <v>0</v>
      </c>
      <c r="P2525">
        <v>2021</v>
      </c>
      <c r="Q2525" t="s">
        <v>10184</v>
      </c>
      <c r="R2525">
        <v>27</v>
      </c>
      <c r="S2525" t="s">
        <v>10165</v>
      </c>
      <c r="T2525">
        <v>18</v>
      </c>
    </row>
    <row r="2526" spans="1:20">
      <c r="A2526" s="20">
        <v>2524</v>
      </c>
      <c r="B2526" t="s">
        <v>7495</v>
      </c>
      <c r="C2526" t="s">
        <v>44</v>
      </c>
      <c r="D2526" t="s">
        <v>375</v>
      </c>
      <c r="E2526" t="s">
        <v>376</v>
      </c>
      <c r="F2526" t="s">
        <v>7496</v>
      </c>
      <c r="G2526" t="s">
        <v>1971</v>
      </c>
      <c r="H2526" t="s">
        <v>10635</v>
      </c>
      <c r="I2526" s="14">
        <v>44467.396238425928</v>
      </c>
      <c r="J2526" t="s">
        <v>105</v>
      </c>
      <c r="K2526" t="s">
        <v>114</v>
      </c>
      <c r="L2526" t="s">
        <v>98</v>
      </c>
      <c r="M2526" t="s">
        <v>7497</v>
      </c>
      <c r="N2526" t="s">
        <v>98</v>
      </c>
      <c r="O2526" t="b">
        <v>0</v>
      </c>
      <c r="P2526">
        <v>2021</v>
      </c>
      <c r="Q2526" t="s">
        <v>10184</v>
      </c>
      <c r="R2526">
        <v>28</v>
      </c>
      <c r="S2526" t="s">
        <v>10166</v>
      </c>
      <c r="T2526">
        <v>9</v>
      </c>
    </row>
    <row r="2527" spans="1:20">
      <c r="A2527" s="20">
        <v>2525</v>
      </c>
      <c r="B2527" t="s">
        <v>7498</v>
      </c>
      <c r="C2527" t="s">
        <v>35</v>
      </c>
      <c r="D2527" t="s">
        <v>499</v>
      </c>
      <c r="E2527" t="s">
        <v>500</v>
      </c>
      <c r="F2527" t="s">
        <v>166</v>
      </c>
      <c r="G2527" t="s">
        <v>7499</v>
      </c>
      <c r="H2527" t="s">
        <v>11924</v>
      </c>
      <c r="I2527" s="14">
        <v>44467.422800925917</v>
      </c>
      <c r="J2527" t="s">
        <v>554</v>
      </c>
      <c r="K2527" t="s">
        <v>114</v>
      </c>
      <c r="N2527" t="s">
        <v>109</v>
      </c>
      <c r="O2527" t="b">
        <v>0</v>
      </c>
      <c r="P2527">
        <v>2021</v>
      </c>
      <c r="Q2527" t="s">
        <v>10184</v>
      </c>
      <c r="R2527">
        <v>28</v>
      </c>
      <c r="S2527" t="s">
        <v>10166</v>
      </c>
      <c r="T2527">
        <v>10</v>
      </c>
    </row>
    <row r="2528" spans="1:20">
      <c r="A2528" s="20">
        <v>2526</v>
      </c>
      <c r="B2528" t="s">
        <v>7500</v>
      </c>
      <c r="C2528" t="s">
        <v>44</v>
      </c>
      <c r="D2528" t="s">
        <v>375</v>
      </c>
      <c r="E2528" t="s">
        <v>376</v>
      </c>
      <c r="F2528" t="s">
        <v>5000</v>
      </c>
      <c r="G2528" t="s">
        <v>4218</v>
      </c>
      <c r="H2528" t="s">
        <v>11136</v>
      </c>
      <c r="I2528" s="14">
        <v>44467.472974537042</v>
      </c>
      <c r="J2528" t="s">
        <v>105</v>
      </c>
      <c r="K2528" t="s">
        <v>114</v>
      </c>
      <c r="L2528" t="s">
        <v>98</v>
      </c>
      <c r="M2528" t="s">
        <v>2576</v>
      </c>
      <c r="N2528" t="s">
        <v>98</v>
      </c>
      <c r="O2528" t="b">
        <v>0</v>
      </c>
      <c r="P2528">
        <v>2021</v>
      </c>
      <c r="Q2528" t="s">
        <v>10184</v>
      </c>
      <c r="R2528">
        <v>28</v>
      </c>
      <c r="S2528" t="s">
        <v>10166</v>
      </c>
      <c r="T2528">
        <v>11</v>
      </c>
    </row>
    <row r="2529" spans="1:20">
      <c r="A2529" s="20">
        <v>2527</v>
      </c>
      <c r="B2529" t="s">
        <v>7501</v>
      </c>
      <c r="C2529" t="s">
        <v>35</v>
      </c>
      <c r="D2529" t="s">
        <v>873</v>
      </c>
      <c r="E2529" t="s">
        <v>874</v>
      </c>
      <c r="F2529" t="s">
        <v>625</v>
      </c>
      <c r="G2529" t="s">
        <v>7502</v>
      </c>
      <c r="H2529" t="s">
        <v>11925</v>
      </c>
      <c r="I2529" s="14">
        <v>44467.49318287037</v>
      </c>
      <c r="J2529" t="s">
        <v>105</v>
      </c>
      <c r="K2529" t="s">
        <v>97</v>
      </c>
      <c r="L2529" t="s">
        <v>109</v>
      </c>
      <c r="M2529" t="s">
        <v>7503</v>
      </c>
      <c r="N2529" t="s">
        <v>109</v>
      </c>
      <c r="O2529" t="b">
        <v>0</v>
      </c>
      <c r="P2529">
        <v>2021</v>
      </c>
      <c r="Q2529" t="s">
        <v>10184</v>
      </c>
      <c r="R2529">
        <v>28</v>
      </c>
      <c r="S2529" t="s">
        <v>10166</v>
      </c>
      <c r="T2529">
        <v>11</v>
      </c>
    </row>
    <row r="2530" spans="1:20">
      <c r="A2530" s="20">
        <v>2528</v>
      </c>
      <c r="B2530" t="s">
        <v>7504</v>
      </c>
      <c r="C2530" t="s">
        <v>28</v>
      </c>
      <c r="D2530" t="s">
        <v>28</v>
      </c>
      <c r="E2530" t="s">
        <v>111</v>
      </c>
      <c r="F2530" t="s">
        <v>773</v>
      </c>
      <c r="G2530" t="s">
        <v>7505</v>
      </c>
      <c r="H2530" t="s">
        <v>7505</v>
      </c>
      <c r="I2530" s="14">
        <v>44467.514548611107</v>
      </c>
      <c r="J2530" t="s">
        <v>105</v>
      </c>
      <c r="K2530" t="s">
        <v>114</v>
      </c>
      <c r="L2530" t="s">
        <v>98</v>
      </c>
      <c r="M2530" t="s">
        <v>7506</v>
      </c>
      <c r="N2530" t="s">
        <v>98</v>
      </c>
      <c r="O2530" t="b">
        <v>0</v>
      </c>
      <c r="P2530">
        <v>2021</v>
      </c>
      <c r="Q2530" t="s">
        <v>10184</v>
      </c>
      <c r="R2530">
        <v>28</v>
      </c>
      <c r="S2530" t="s">
        <v>10166</v>
      </c>
      <c r="T2530">
        <v>12</v>
      </c>
    </row>
    <row r="2531" spans="1:20">
      <c r="A2531" s="20">
        <v>2529</v>
      </c>
      <c r="B2531" t="s">
        <v>7507</v>
      </c>
      <c r="C2531" t="s">
        <v>35</v>
      </c>
      <c r="D2531" t="s">
        <v>180</v>
      </c>
      <c r="E2531" t="s">
        <v>466</v>
      </c>
      <c r="F2531" t="s">
        <v>1730</v>
      </c>
      <c r="G2531" t="s">
        <v>7508</v>
      </c>
      <c r="H2531" t="s">
        <v>11926</v>
      </c>
      <c r="I2531" s="14">
        <v>44467.541226851848</v>
      </c>
      <c r="J2531" t="s">
        <v>105</v>
      </c>
      <c r="K2531" t="s">
        <v>114</v>
      </c>
      <c r="L2531" t="s">
        <v>109</v>
      </c>
      <c r="M2531" t="s">
        <v>7509</v>
      </c>
      <c r="N2531" t="s">
        <v>109</v>
      </c>
      <c r="O2531" t="b">
        <v>0</v>
      </c>
      <c r="P2531">
        <v>2021</v>
      </c>
      <c r="Q2531" t="s">
        <v>10184</v>
      </c>
      <c r="R2531">
        <v>28</v>
      </c>
      <c r="S2531" t="s">
        <v>10166</v>
      </c>
      <c r="T2531">
        <v>12</v>
      </c>
    </row>
    <row r="2532" spans="1:20">
      <c r="A2532" s="20">
        <v>2530</v>
      </c>
      <c r="B2532" t="s">
        <v>7510</v>
      </c>
      <c r="C2532" t="s">
        <v>42</v>
      </c>
      <c r="D2532" t="s">
        <v>92</v>
      </c>
      <c r="E2532" t="s">
        <v>186</v>
      </c>
      <c r="F2532" t="s">
        <v>7511</v>
      </c>
      <c r="G2532" t="s">
        <v>95</v>
      </c>
      <c r="H2532" t="s">
        <v>10192</v>
      </c>
      <c r="I2532" s="14">
        <v>44467.523240740738</v>
      </c>
      <c r="J2532" t="s">
        <v>105</v>
      </c>
      <c r="K2532" t="s">
        <v>97</v>
      </c>
      <c r="L2532" t="s">
        <v>98</v>
      </c>
      <c r="M2532" t="s">
        <v>3828</v>
      </c>
      <c r="N2532" t="s">
        <v>98</v>
      </c>
      <c r="O2532" t="b">
        <v>0</v>
      </c>
      <c r="P2532">
        <v>2021</v>
      </c>
      <c r="Q2532" t="s">
        <v>10184</v>
      </c>
      <c r="R2532">
        <v>28</v>
      </c>
      <c r="S2532" t="s">
        <v>10166</v>
      </c>
      <c r="T2532">
        <v>12</v>
      </c>
    </row>
    <row r="2533" spans="1:20">
      <c r="A2533" s="20">
        <v>2531</v>
      </c>
      <c r="B2533" t="s">
        <v>7512</v>
      </c>
      <c r="C2533" t="s">
        <v>42</v>
      </c>
      <c r="D2533" t="s">
        <v>375</v>
      </c>
      <c r="E2533" t="s">
        <v>376</v>
      </c>
      <c r="F2533" t="s">
        <v>5383</v>
      </c>
      <c r="G2533" t="s">
        <v>7513</v>
      </c>
      <c r="H2533" t="s">
        <v>11927</v>
      </c>
      <c r="I2533" s="14">
        <v>44467.568287037036</v>
      </c>
      <c r="J2533" t="s">
        <v>105</v>
      </c>
      <c r="K2533" t="s">
        <v>114</v>
      </c>
      <c r="L2533" t="s">
        <v>98</v>
      </c>
      <c r="M2533" t="s">
        <v>7514</v>
      </c>
      <c r="N2533" t="s">
        <v>98</v>
      </c>
      <c r="O2533" t="b">
        <v>0</v>
      </c>
      <c r="P2533">
        <v>2021</v>
      </c>
      <c r="Q2533" t="s">
        <v>10184</v>
      </c>
      <c r="R2533">
        <v>28</v>
      </c>
      <c r="S2533" t="s">
        <v>10166</v>
      </c>
      <c r="T2533">
        <v>13</v>
      </c>
    </row>
    <row r="2534" spans="1:20">
      <c r="A2534" s="20">
        <v>2532</v>
      </c>
      <c r="B2534" t="s">
        <v>7515</v>
      </c>
      <c r="C2534" t="s">
        <v>35</v>
      </c>
      <c r="D2534" t="s">
        <v>342</v>
      </c>
      <c r="E2534" t="s">
        <v>434</v>
      </c>
      <c r="F2534" t="s">
        <v>2334</v>
      </c>
      <c r="G2534" t="s">
        <v>7516</v>
      </c>
      <c r="H2534" t="s">
        <v>11928</v>
      </c>
      <c r="I2534" s="14">
        <v>44467.628344907411</v>
      </c>
      <c r="J2534" t="s">
        <v>105</v>
      </c>
      <c r="K2534" t="s">
        <v>97</v>
      </c>
      <c r="L2534" t="s">
        <v>109</v>
      </c>
      <c r="M2534" t="s">
        <v>7517</v>
      </c>
      <c r="N2534" t="s">
        <v>109</v>
      </c>
      <c r="O2534" t="b">
        <v>1</v>
      </c>
      <c r="P2534">
        <v>2021</v>
      </c>
      <c r="Q2534" t="s">
        <v>10184</v>
      </c>
      <c r="R2534">
        <v>28</v>
      </c>
      <c r="S2534" t="s">
        <v>10166</v>
      </c>
      <c r="T2534">
        <v>15</v>
      </c>
    </row>
    <row r="2535" spans="1:20">
      <c r="A2535" s="20">
        <v>2533</v>
      </c>
      <c r="B2535" t="s">
        <v>7518</v>
      </c>
      <c r="C2535" t="s">
        <v>35</v>
      </c>
      <c r="D2535" t="s">
        <v>429</v>
      </c>
      <c r="E2535" t="s">
        <v>7519</v>
      </c>
      <c r="F2535" t="s">
        <v>221</v>
      </c>
      <c r="G2535" t="s">
        <v>7520</v>
      </c>
      <c r="H2535" t="s">
        <v>11929</v>
      </c>
      <c r="I2535" s="14">
        <v>44467.627662037034</v>
      </c>
      <c r="J2535" t="s">
        <v>105</v>
      </c>
      <c r="K2535" t="s">
        <v>97</v>
      </c>
      <c r="L2535" t="s">
        <v>109</v>
      </c>
      <c r="M2535" t="s">
        <v>7521</v>
      </c>
      <c r="N2535" t="s">
        <v>109</v>
      </c>
      <c r="O2535" t="b">
        <v>1</v>
      </c>
      <c r="P2535">
        <v>2021</v>
      </c>
      <c r="Q2535" t="s">
        <v>10184</v>
      </c>
      <c r="R2535">
        <v>28</v>
      </c>
      <c r="S2535" t="s">
        <v>10166</v>
      </c>
      <c r="T2535">
        <v>15</v>
      </c>
    </row>
    <row r="2536" spans="1:20">
      <c r="A2536" s="20">
        <v>2534</v>
      </c>
      <c r="B2536" t="s">
        <v>7522</v>
      </c>
      <c r="C2536" t="s">
        <v>56</v>
      </c>
      <c r="D2536" t="s">
        <v>153</v>
      </c>
      <c r="E2536" t="s">
        <v>1332</v>
      </c>
      <c r="F2536" t="s">
        <v>7523</v>
      </c>
      <c r="G2536" t="s">
        <v>7524</v>
      </c>
      <c r="H2536" t="s">
        <v>11930</v>
      </c>
      <c r="I2536" s="14">
        <v>44467.690601851849</v>
      </c>
      <c r="J2536" t="s">
        <v>105</v>
      </c>
      <c r="K2536" t="s">
        <v>114</v>
      </c>
      <c r="L2536" t="s">
        <v>98</v>
      </c>
      <c r="M2536" t="s">
        <v>7525</v>
      </c>
      <c r="N2536" t="s">
        <v>98</v>
      </c>
      <c r="O2536" t="b">
        <v>0</v>
      </c>
      <c r="P2536">
        <v>2021</v>
      </c>
      <c r="Q2536" t="s">
        <v>10184</v>
      </c>
      <c r="R2536">
        <v>28</v>
      </c>
      <c r="S2536" t="s">
        <v>10166</v>
      </c>
      <c r="T2536">
        <v>16</v>
      </c>
    </row>
    <row r="2537" spans="1:20">
      <c r="A2537" s="20">
        <v>2535</v>
      </c>
      <c r="B2537" t="s">
        <v>7526</v>
      </c>
      <c r="C2537" t="s">
        <v>42</v>
      </c>
      <c r="D2537" t="s">
        <v>215</v>
      </c>
      <c r="E2537" t="s">
        <v>216</v>
      </c>
      <c r="F2537" t="s">
        <v>3057</v>
      </c>
      <c r="G2537" t="s">
        <v>1284</v>
      </c>
      <c r="H2537" t="s">
        <v>10472</v>
      </c>
      <c r="I2537" s="14">
        <v>44467.699687499997</v>
      </c>
      <c r="J2537" t="s">
        <v>105</v>
      </c>
      <c r="K2537" t="s">
        <v>114</v>
      </c>
      <c r="L2537" t="s">
        <v>98</v>
      </c>
      <c r="M2537" t="s">
        <v>7527</v>
      </c>
      <c r="N2537" t="s">
        <v>98</v>
      </c>
      <c r="O2537" t="b">
        <v>0</v>
      </c>
      <c r="P2537">
        <v>2021</v>
      </c>
      <c r="Q2537" t="s">
        <v>10184</v>
      </c>
      <c r="R2537">
        <v>28</v>
      </c>
      <c r="S2537" t="s">
        <v>10166</v>
      </c>
      <c r="T2537">
        <v>16</v>
      </c>
    </row>
    <row r="2538" spans="1:20">
      <c r="A2538" s="20">
        <v>2536</v>
      </c>
      <c r="B2538" t="s">
        <v>7528</v>
      </c>
      <c r="C2538" t="s">
        <v>44</v>
      </c>
      <c r="D2538" t="s">
        <v>375</v>
      </c>
      <c r="E2538" t="s">
        <v>376</v>
      </c>
      <c r="F2538" t="s">
        <v>7529</v>
      </c>
      <c r="G2538" t="s">
        <v>7530</v>
      </c>
      <c r="H2538" t="s">
        <v>11931</v>
      </c>
      <c r="I2538" s="14">
        <v>44467.699374999997</v>
      </c>
      <c r="J2538" t="s">
        <v>105</v>
      </c>
      <c r="K2538" t="s">
        <v>114</v>
      </c>
      <c r="L2538" t="s">
        <v>98</v>
      </c>
      <c r="M2538" t="s">
        <v>3828</v>
      </c>
      <c r="N2538" t="s">
        <v>98</v>
      </c>
      <c r="O2538" t="b">
        <v>0</v>
      </c>
      <c r="P2538">
        <v>2021</v>
      </c>
      <c r="Q2538" t="s">
        <v>10184</v>
      </c>
      <c r="R2538">
        <v>28</v>
      </c>
      <c r="S2538" t="s">
        <v>10166</v>
      </c>
      <c r="T2538">
        <v>16</v>
      </c>
    </row>
    <row r="2539" spans="1:20">
      <c r="A2539" s="20">
        <v>2537</v>
      </c>
      <c r="B2539" t="s">
        <v>7531</v>
      </c>
      <c r="C2539" t="s">
        <v>35</v>
      </c>
      <c r="D2539" t="s">
        <v>873</v>
      </c>
      <c r="E2539" t="s">
        <v>874</v>
      </c>
      <c r="F2539" t="s">
        <v>560</v>
      </c>
      <c r="G2539" t="s">
        <v>7532</v>
      </c>
      <c r="H2539" t="s">
        <v>11932</v>
      </c>
      <c r="I2539" s="14">
        <v>44467.698576388888</v>
      </c>
      <c r="J2539" t="s">
        <v>105</v>
      </c>
      <c r="K2539" t="s">
        <v>97</v>
      </c>
      <c r="L2539" t="s">
        <v>109</v>
      </c>
      <c r="M2539" t="s">
        <v>7533</v>
      </c>
      <c r="N2539" t="s">
        <v>109</v>
      </c>
      <c r="O2539" t="b">
        <v>0</v>
      </c>
      <c r="P2539">
        <v>2021</v>
      </c>
      <c r="Q2539" t="s">
        <v>10184</v>
      </c>
      <c r="R2539">
        <v>28</v>
      </c>
      <c r="S2539" t="s">
        <v>10166</v>
      </c>
      <c r="T2539">
        <v>16</v>
      </c>
    </row>
    <row r="2540" spans="1:20">
      <c r="A2540" s="20">
        <v>2538</v>
      </c>
      <c r="B2540" t="s">
        <v>7534</v>
      </c>
      <c r="C2540" t="s">
        <v>35</v>
      </c>
      <c r="D2540" t="s">
        <v>342</v>
      </c>
      <c r="E2540" t="s">
        <v>434</v>
      </c>
      <c r="F2540" t="s">
        <v>1343</v>
      </c>
      <c r="G2540" t="s">
        <v>7535</v>
      </c>
      <c r="H2540" t="s">
        <v>11933</v>
      </c>
      <c r="I2540" s="14">
        <v>44467.730011574073</v>
      </c>
      <c r="J2540" t="s">
        <v>105</v>
      </c>
      <c r="K2540" t="s">
        <v>97</v>
      </c>
      <c r="L2540" t="s">
        <v>121</v>
      </c>
      <c r="M2540" t="s">
        <v>7536</v>
      </c>
      <c r="N2540" t="s">
        <v>109</v>
      </c>
      <c r="O2540" t="b">
        <v>0</v>
      </c>
      <c r="P2540">
        <v>2021</v>
      </c>
      <c r="Q2540" t="s">
        <v>10184</v>
      </c>
      <c r="R2540">
        <v>28</v>
      </c>
      <c r="S2540" t="s">
        <v>10166</v>
      </c>
      <c r="T2540">
        <v>17</v>
      </c>
    </row>
    <row r="2541" spans="1:20">
      <c r="A2541" s="20">
        <v>2539</v>
      </c>
      <c r="B2541" t="s">
        <v>7537</v>
      </c>
      <c r="C2541" t="s">
        <v>42</v>
      </c>
      <c r="D2541" t="s">
        <v>165</v>
      </c>
      <c r="E2541" t="s">
        <v>133</v>
      </c>
      <c r="F2541" t="s">
        <v>4162</v>
      </c>
      <c r="G2541" t="s">
        <v>1635</v>
      </c>
      <c r="H2541" t="s">
        <v>10557</v>
      </c>
      <c r="I2541" s="14">
        <v>44467.772314814807</v>
      </c>
      <c r="J2541" t="s">
        <v>105</v>
      </c>
      <c r="K2541" t="s">
        <v>97</v>
      </c>
      <c r="L2541" t="s">
        <v>98</v>
      </c>
      <c r="M2541" t="s">
        <v>7538</v>
      </c>
      <c r="N2541" t="s">
        <v>98</v>
      </c>
      <c r="O2541" t="b">
        <v>0</v>
      </c>
      <c r="P2541">
        <v>2021</v>
      </c>
      <c r="Q2541" t="s">
        <v>10184</v>
      </c>
      <c r="R2541">
        <v>28</v>
      </c>
      <c r="S2541" t="s">
        <v>10166</v>
      </c>
      <c r="T2541">
        <v>18</v>
      </c>
    </row>
    <row r="2542" spans="1:20">
      <c r="A2542" s="20">
        <v>2540</v>
      </c>
      <c r="B2542" t="s">
        <v>7539</v>
      </c>
      <c r="C2542" t="s">
        <v>44</v>
      </c>
      <c r="D2542" t="s">
        <v>375</v>
      </c>
      <c r="E2542" t="s">
        <v>376</v>
      </c>
      <c r="F2542" t="s">
        <v>5009</v>
      </c>
      <c r="G2542" t="s">
        <v>6766</v>
      </c>
      <c r="H2542" t="s">
        <v>11729</v>
      </c>
      <c r="I2542" s="14">
        <v>44467.779849537037</v>
      </c>
      <c r="J2542" t="s">
        <v>105</v>
      </c>
      <c r="K2542" t="s">
        <v>114</v>
      </c>
      <c r="L2542" t="s">
        <v>98</v>
      </c>
      <c r="M2542" t="s">
        <v>7540</v>
      </c>
      <c r="N2542" t="s">
        <v>98</v>
      </c>
      <c r="O2542" t="b">
        <v>0</v>
      </c>
      <c r="P2542">
        <v>2021</v>
      </c>
      <c r="Q2542" t="s">
        <v>10184</v>
      </c>
      <c r="R2542">
        <v>28</v>
      </c>
      <c r="S2542" t="s">
        <v>10166</v>
      </c>
      <c r="T2542">
        <v>18</v>
      </c>
    </row>
    <row r="2543" spans="1:20">
      <c r="A2543" s="20">
        <v>2541</v>
      </c>
      <c r="B2543" t="s">
        <v>7541</v>
      </c>
      <c r="C2543" t="s">
        <v>36</v>
      </c>
      <c r="D2543" t="s">
        <v>2065</v>
      </c>
      <c r="E2543" t="s">
        <v>2066</v>
      </c>
      <c r="F2543" t="s">
        <v>491</v>
      </c>
      <c r="G2543" t="s">
        <v>7542</v>
      </c>
      <c r="H2543" t="s">
        <v>11934</v>
      </c>
      <c r="I2543" s="14">
        <v>44468.363368055558</v>
      </c>
      <c r="J2543" t="s">
        <v>105</v>
      </c>
      <c r="K2543" t="s">
        <v>106</v>
      </c>
      <c r="L2543" t="s">
        <v>98</v>
      </c>
      <c r="M2543" t="s">
        <v>7543</v>
      </c>
      <c r="N2543" t="s">
        <v>98</v>
      </c>
      <c r="O2543" t="b">
        <v>1</v>
      </c>
      <c r="P2543">
        <v>2021</v>
      </c>
      <c r="Q2543" t="s">
        <v>10184</v>
      </c>
      <c r="R2543">
        <v>29</v>
      </c>
      <c r="S2543" t="s">
        <v>10167</v>
      </c>
      <c r="T2543">
        <v>8</v>
      </c>
    </row>
    <row r="2544" spans="1:20">
      <c r="A2544" s="20">
        <v>2542</v>
      </c>
      <c r="B2544" t="s">
        <v>7544</v>
      </c>
      <c r="C2544" t="s">
        <v>35</v>
      </c>
      <c r="D2544" t="s">
        <v>980</v>
      </c>
      <c r="E2544" t="s">
        <v>313</v>
      </c>
      <c r="F2544" t="s">
        <v>383</v>
      </c>
      <c r="G2544" t="s">
        <v>7545</v>
      </c>
      <c r="H2544" t="s">
        <v>11935</v>
      </c>
      <c r="I2544" s="14">
        <v>44468.385254629633</v>
      </c>
      <c r="J2544" t="s">
        <v>1152</v>
      </c>
      <c r="K2544" t="s">
        <v>97</v>
      </c>
      <c r="N2544" t="s">
        <v>109</v>
      </c>
      <c r="O2544" t="b">
        <v>0</v>
      </c>
      <c r="P2544">
        <v>2021</v>
      </c>
      <c r="Q2544" t="s">
        <v>10184</v>
      </c>
      <c r="R2544">
        <v>29</v>
      </c>
      <c r="S2544" t="s">
        <v>10167</v>
      </c>
      <c r="T2544">
        <v>9</v>
      </c>
    </row>
    <row r="2545" spans="1:20">
      <c r="A2545" s="20">
        <v>2543</v>
      </c>
      <c r="B2545" t="s">
        <v>7546</v>
      </c>
      <c r="C2545" t="s">
        <v>35</v>
      </c>
      <c r="D2545" t="s">
        <v>180</v>
      </c>
      <c r="E2545" t="s">
        <v>181</v>
      </c>
      <c r="F2545" t="s">
        <v>227</v>
      </c>
      <c r="G2545" t="s">
        <v>7547</v>
      </c>
      <c r="H2545" t="s">
        <v>11936</v>
      </c>
      <c r="I2545" s="14">
        <v>44468.444421296299</v>
      </c>
      <c r="J2545" t="s">
        <v>105</v>
      </c>
      <c r="K2545" t="s">
        <v>114</v>
      </c>
      <c r="L2545" t="s">
        <v>109</v>
      </c>
      <c r="M2545" t="s">
        <v>7548</v>
      </c>
      <c r="N2545" t="s">
        <v>109</v>
      </c>
      <c r="O2545" t="b">
        <v>0</v>
      </c>
      <c r="P2545">
        <v>2021</v>
      </c>
      <c r="Q2545" t="s">
        <v>10184</v>
      </c>
      <c r="R2545">
        <v>29</v>
      </c>
      <c r="S2545" t="s">
        <v>10167</v>
      </c>
      <c r="T2545">
        <v>10</v>
      </c>
    </row>
    <row r="2546" spans="1:20">
      <c r="A2546" s="20">
        <v>2544</v>
      </c>
      <c r="B2546" t="s">
        <v>7549</v>
      </c>
      <c r="C2546" t="s">
        <v>42</v>
      </c>
      <c r="D2546" t="s">
        <v>215</v>
      </c>
      <c r="E2546" t="s">
        <v>216</v>
      </c>
      <c r="F2546" t="s">
        <v>6682</v>
      </c>
      <c r="G2546" t="s">
        <v>1284</v>
      </c>
      <c r="H2546" t="s">
        <v>10472</v>
      </c>
      <c r="I2546" s="14">
        <v>44468.462291666663</v>
      </c>
      <c r="J2546" t="s">
        <v>105</v>
      </c>
      <c r="K2546" t="s">
        <v>114</v>
      </c>
      <c r="L2546" t="s">
        <v>98</v>
      </c>
      <c r="M2546" t="s">
        <v>7550</v>
      </c>
      <c r="N2546" t="s">
        <v>98</v>
      </c>
      <c r="O2546" t="b">
        <v>0</v>
      </c>
      <c r="P2546">
        <v>2021</v>
      </c>
      <c r="Q2546" t="s">
        <v>10184</v>
      </c>
      <c r="R2546">
        <v>29</v>
      </c>
      <c r="S2546" t="s">
        <v>10167</v>
      </c>
      <c r="T2546">
        <v>11</v>
      </c>
    </row>
    <row r="2547" spans="1:20">
      <c r="A2547" s="20">
        <v>2545</v>
      </c>
      <c r="B2547" t="s">
        <v>7551</v>
      </c>
      <c r="C2547" t="s">
        <v>35</v>
      </c>
      <c r="D2547" t="s">
        <v>124</v>
      </c>
      <c r="E2547" t="s">
        <v>144</v>
      </c>
      <c r="F2547" t="s">
        <v>773</v>
      </c>
      <c r="G2547" t="s">
        <v>7552</v>
      </c>
      <c r="H2547" t="s">
        <v>11937</v>
      </c>
      <c r="I2547" s="14">
        <v>44468.475960648153</v>
      </c>
      <c r="J2547" t="s">
        <v>105</v>
      </c>
      <c r="K2547" t="s">
        <v>97</v>
      </c>
      <c r="L2547" t="s">
        <v>109</v>
      </c>
      <c r="M2547" t="s">
        <v>4193</v>
      </c>
      <c r="N2547" t="s">
        <v>109</v>
      </c>
      <c r="O2547" t="b">
        <v>0</v>
      </c>
      <c r="P2547">
        <v>2021</v>
      </c>
      <c r="Q2547" t="s">
        <v>10184</v>
      </c>
      <c r="R2547">
        <v>29</v>
      </c>
      <c r="S2547" t="s">
        <v>10167</v>
      </c>
      <c r="T2547">
        <v>11</v>
      </c>
    </row>
    <row r="2548" spans="1:20">
      <c r="A2548" s="20">
        <v>2546</v>
      </c>
      <c r="B2548" t="s">
        <v>7553</v>
      </c>
      <c r="C2548" t="s">
        <v>35</v>
      </c>
      <c r="D2548" t="s">
        <v>180</v>
      </c>
      <c r="E2548" t="s">
        <v>181</v>
      </c>
      <c r="F2548" t="s">
        <v>398</v>
      </c>
      <c r="G2548" t="s">
        <v>7554</v>
      </c>
      <c r="H2548" t="s">
        <v>11938</v>
      </c>
      <c r="I2548" s="14">
        <v>44468.531018518523</v>
      </c>
      <c r="J2548" t="s">
        <v>105</v>
      </c>
      <c r="K2548" t="s">
        <v>97</v>
      </c>
      <c r="L2548" t="s">
        <v>109</v>
      </c>
      <c r="M2548" t="s">
        <v>7555</v>
      </c>
      <c r="N2548" t="s">
        <v>109</v>
      </c>
      <c r="O2548" t="b">
        <v>0</v>
      </c>
      <c r="P2548">
        <v>2021</v>
      </c>
      <c r="Q2548" t="s">
        <v>10184</v>
      </c>
      <c r="R2548">
        <v>29</v>
      </c>
      <c r="S2548" t="s">
        <v>10167</v>
      </c>
      <c r="T2548">
        <v>12</v>
      </c>
    </row>
    <row r="2549" spans="1:20">
      <c r="A2549" s="20">
        <v>2547</v>
      </c>
      <c r="B2549" t="s">
        <v>7556</v>
      </c>
      <c r="C2549" t="s">
        <v>44</v>
      </c>
      <c r="D2549" t="s">
        <v>507</v>
      </c>
      <c r="E2549" t="s">
        <v>508</v>
      </c>
      <c r="F2549" t="s">
        <v>2718</v>
      </c>
      <c r="G2549" t="s">
        <v>7557</v>
      </c>
      <c r="H2549" t="s">
        <v>11939</v>
      </c>
      <c r="I2549" s="14">
        <v>44468.558796296304</v>
      </c>
      <c r="J2549" t="s">
        <v>105</v>
      </c>
      <c r="K2549" t="s">
        <v>114</v>
      </c>
      <c r="L2549" t="s">
        <v>98</v>
      </c>
      <c r="M2549" t="s">
        <v>3538</v>
      </c>
      <c r="N2549" t="s">
        <v>98</v>
      </c>
      <c r="O2549" t="b">
        <v>0</v>
      </c>
      <c r="P2549">
        <v>2021</v>
      </c>
      <c r="Q2549" t="s">
        <v>10184</v>
      </c>
      <c r="R2549">
        <v>29</v>
      </c>
      <c r="S2549" t="s">
        <v>10167</v>
      </c>
      <c r="T2549">
        <v>13</v>
      </c>
    </row>
    <row r="2550" spans="1:20">
      <c r="A2550" s="20">
        <v>2548</v>
      </c>
      <c r="B2550" t="s">
        <v>7558</v>
      </c>
      <c r="C2550" t="s">
        <v>44</v>
      </c>
      <c r="D2550" t="s">
        <v>507</v>
      </c>
      <c r="E2550" t="s">
        <v>508</v>
      </c>
      <c r="F2550" t="s">
        <v>1224</v>
      </c>
      <c r="G2550" t="s">
        <v>7487</v>
      </c>
      <c r="H2550" t="s">
        <v>11921</v>
      </c>
      <c r="I2550" s="14">
        <v>44468.567893518521</v>
      </c>
      <c r="J2550" t="s">
        <v>105</v>
      </c>
      <c r="K2550" t="s">
        <v>114</v>
      </c>
      <c r="L2550" t="s">
        <v>98</v>
      </c>
      <c r="M2550" t="s">
        <v>7559</v>
      </c>
      <c r="N2550" t="s">
        <v>98</v>
      </c>
      <c r="O2550" t="b">
        <v>0</v>
      </c>
      <c r="P2550">
        <v>2021</v>
      </c>
      <c r="Q2550" t="s">
        <v>10184</v>
      </c>
      <c r="R2550">
        <v>29</v>
      </c>
      <c r="S2550" t="s">
        <v>10167</v>
      </c>
      <c r="T2550">
        <v>13</v>
      </c>
    </row>
    <row r="2551" spans="1:20">
      <c r="A2551" s="20">
        <v>2549</v>
      </c>
      <c r="B2551" t="s">
        <v>7560</v>
      </c>
      <c r="C2551" t="s">
        <v>35</v>
      </c>
      <c r="D2551" t="s">
        <v>180</v>
      </c>
      <c r="E2551" t="s">
        <v>181</v>
      </c>
      <c r="F2551" t="s">
        <v>612</v>
      </c>
      <c r="G2551" t="s">
        <v>1262</v>
      </c>
      <c r="H2551" t="s">
        <v>10466</v>
      </c>
      <c r="I2551" s="14">
        <v>44468.572893518518</v>
      </c>
      <c r="J2551" t="s">
        <v>105</v>
      </c>
      <c r="K2551" t="s">
        <v>97</v>
      </c>
      <c r="L2551" t="s">
        <v>109</v>
      </c>
      <c r="M2551" t="s">
        <v>7561</v>
      </c>
      <c r="N2551" t="s">
        <v>109</v>
      </c>
      <c r="O2551" t="b">
        <v>0</v>
      </c>
      <c r="P2551">
        <v>2021</v>
      </c>
      <c r="Q2551" t="s">
        <v>10184</v>
      </c>
      <c r="R2551">
        <v>29</v>
      </c>
      <c r="S2551" t="s">
        <v>10167</v>
      </c>
      <c r="T2551">
        <v>13</v>
      </c>
    </row>
    <row r="2552" spans="1:20">
      <c r="A2552" s="20">
        <v>2550</v>
      </c>
      <c r="B2552" t="s">
        <v>7562</v>
      </c>
      <c r="C2552" t="s">
        <v>44</v>
      </c>
      <c r="D2552" t="s">
        <v>933</v>
      </c>
      <c r="E2552" t="s">
        <v>934</v>
      </c>
      <c r="F2552" t="s">
        <v>6436</v>
      </c>
      <c r="G2552" t="s">
        <v>7563</v>
      </c>
      <c r="H2552" t="s">
        <v>11940</v>
      </c>
      <c r="I2552" s="14">
        <v>44468.6484837963</v>
      </c>
      <c r="J2552" t="s">
        <v>105</v>
      </c>
      <c r="K2552" t="s">
        <v>97</v>
      </c>
      <c r="L2552" t="s">
        <v>98</v>
      </c>
      <c r="M2552" t="s">
        <v>3538</v>
      </c>
      <c r="N2552" t="s">
        <v>98</v>
      </c>
      <c r="O2552" t="b">
        <v>0</v>
      </c>
      <c r="P2552">
        <v>2021</v>
      </c>
      <c r="Q2552" t="s">
        <v>10184</v>
      </c>
      <c r="R2552">
        <v>29</v>
      </c>
      <c r="S2552" t="s">
        <v>10167</v>
      </c>
      <c r="T2552">
        <v>15</v>
      </c>
    </row>
    <row r="2553" spans="1:20">
      <c r="A2553" s="20">
        <v>2551</v>
      </c>
      <c r="B2553" t="s">
        <v>7564</v>
      </c>
      <c r="C2553" t="s">
        <v>35</v>
      </c>
      <c r="D2553" t="s">
        <v>7565</v>
      </c>
      <c r="E2553" t="s">
        <v>500</v>
      </c>
      <c r="F2553" t="s">
        <v>319</v>
      </c>
      <c r="G2553" t="s">
        <v>7566</v>
      </c>
      <c r="H2553" t="s">
        <v>11941</v>
      </c>
      <c r="I2553" s="14">
        <v>44468.665358796286</v>
      </c>
      <c r="J2553" t="s">
        <v>105</v>
      </c>
      <c r="K2553" t="s">
        <v>114</v>
      </c>
      <c r="L2553" t="s">
        <v>109</v>
      </c>
      <c r="M2553" t="s">
        <v>7567</v>
      </c>
      <c r="N2553" t="s">
        <v>109</v>
      </c>
      <c r="O2553" t="b">
        <v>0</v>
      </c>
      <c r="P2553">
        <v>2021</v>
      </c>
      <c r="Q2553" t="s">
        <v>10184</v>
      </c>
      <c r="R2553">
        <v>29</v>
      </c>
      <c r="S2553" t="s">
        <v>10167</v>
      </c>
      <c r="T2553">
        <v>15</v>
      </c>
    </row>
    <row r="2554" spans="1:20">
      <c r="A2554" s="20">
        <v>2552</v>
      </c>
      <c r="B2554" t="s">
        <v>7568</v>
      </c>
      <c r="C2554" t="s">
        <v>42</v>
      </c>
      <c r="D2554" t="s">
        <v>215</v>
      </c>
      <c r="E2554" t="s">
        <v>216</v>
      </c>
      <c r="F2554" t="s">
        <v>3474</v>
      </c>
      <c r="G2554" t="s">
        <v>2476</v>
      </c>
      <c r="H2554" t="s">
        <v>10752</v>
      </c>
      <c r="I2554" s="14">
        <v>44468.670891203707</v>
      </c>
      <c r="J2554" t="s">
        <v>105</v>
      </c>
      <c r="K2554" t="s">
        <v>97</v>
      </c>
      <c r="L2554" t="s">
        <v>98</v>
      </c>
      <c r="M2554" t="s">
        <v>4024</v>
      </c>
      <c r="N2554" t="s">
        <v>98</v>
      </c>
      <c r="O2554" t="b">
        <v>0</v>
      </c>
      <c r="P2554">
        <v>2021</v>
      </c>
      <c r="Q2554" t="s">
        <v>10184</v>
      </c>
      <c r="R2554">
        <v>29</v>
      </c>
      <c r="S2554" t="s">
        <v>10167</v>
      </c>
      <c r="T2554">
        <v>16</v>
      </c>
    </row>
    <row r="2555" spans="1:20">
      <c r="A2555" s="20">
        <v>2553</v>
      </c>
      <c r="B2555" t="s">
        <v>7569</v>
      </c>
      <c r="C2555" t="s">
        <v>35</v>
      </c>
      <c r="D2555" t="s">
        <v>1908</v>
      </c>
      <c r="E2555" t="s">
        <v>5419</v>
      </c>
      <c r="F2555" t="s">
        <v>380</v>
      </c>
      <c r="G2555" t="s">
        <v>7570</v>
      </c>
      <c r="H2555" t="s">
        <v>11942</v>
      </c>
      <c r="I2555" s="14">
        <v>44468.692627314813</v>
      </c>
      <c r="J2555" t="s">
        <v>105</v>
      </c>
      <c r="K2555" t="s">
        <v>97</v>
      </c>
      <c r="L2555" t="s">
        <v>109</v>
      </c>
      <c r="M2555" t="s">
        <v>7571</v>
      </c>
      <c r="N2555" t="s">
        <v>109</v>
      </c>
      <c r="O2555" t="b">
        <v>0</v>
      </c>
      <c r="P2555">
        <v>2021</v>
      </c>
      <c r="Q2555" t="s">
        <v>10184</v>
      </c>
      <c r="R2555">
        <v>29</v>
      </c>
      <c r="S2555" t="s">
        <v>10167</v>
      </c>
      <c r="T2555">
        <v>16</v>
      </c>
    </row>
    <row r="2556" spans="1:20">
      <c r="A2556" s="20">
        <v>2554</v>
      </c>
      <c r="B2556" t="s">
        <v>7572</v>
      </c>
      <c r="C2556" t="s">
        <v>42</v>
      </c>
      <c r="D2556" t="s">
        <v>215</v>
      </c>
      <c r="E2556" t="s">
        <v>216</v>
      </c>
      <c r="F2556" t="s">
        <v>4937</v>
      </c>
      <c r="G2556" t="s">
        <v>3684</v>
      </c>
      <c r="H2556" t="s">
        <v>11024</v>
      </c>
      <c r="I2556" s="14">
        <v>44468.707083333327</v>
      </c>
      <c r="J2556" t="s">
        <v>105</v>
      </c>
      <c r="K2556" t="s">
        <v>114</v>
      </c>
      <c r="L2556" t="s">
        <v>98</v>
      </c>
      <c r="M2556" t="s">
        <v>5392</v>
      </c>
      <c r="N2556" t="s">
        <v>98</v>
      </c>
      <c r="O2556" t="b">
        <v>0</v>
      </c>
      <c r="P2556">
        <v>2021</v>
      </c>
      <c r="Q2556" t="s">
        <v>10184</v>
      </c>
      <c r="R2556">
        <v>29</v>
      </c>
      <c r="S2556" t="s">
        <v>10167</v>
      </c>
      <c r="T2556">
        <v>16</v>
      </c>
    </row>
    <row r="2557" spans="1:20">
      <c r="A2557" s="20">
        <v>2555</v>
      </c>
      <c r="B2557" t="s">
        <v>7573</v>
      </c>
      <c r="C2557" t="s">
        <v>35</v>
      </c>
      <c r="D2557" t="s">
        <v>980</v>
      </c>
      <c r="E2557" t="s">
        <v>313</v>
      </c>
      <c r="F2557" t="s">
        <v>1231</v>
      </c>
      <c r="G2557" t="s">
        <v>7574</v>
      </c>
      <c r="H2557" t="s">
        <v>11943</v>
      </c>
      <c r="I2557" s="14">
        <v>44468.730694444443</v>
      </c>
      <c r="J2557" t="s">
        <v>1152</v>
      </c>
      <c r="K2557" t="s">
        <v>97</v>
      </c>
      <c r="N2557" t="s">
        <v>109</v>
      </c>
      <c r="O2557" t="b">
        <v>0</v>
      </c>
      <c r="P2557">
        <v>2021</v>
      </c>
      <c r="Q2557" t="s">
        <v>10184</v>
      </c>
      <c r="R2557">
        <v>29</v>
      </c>
      <c r="S2557" t="s">
        <v>10167</v>
      </c>
      <c r="T2557">
        <v>17</v>
      </c>
    </row>
    <row r="2558" spans="1:20">
      <c r="A2558" s="20">
        <v>2556</v>
      </c>
      <c r="B2558" t="s">
        <v>7575</v>
      </c>
      <c r="C2558" t="s">
        <v>35</v>
      </c>
      <c r="D2558" t="s">
        <v>1908</v>
      </c>
      <c r="E2558" t="s">
        <v>5419</v>
      </c>
      <c r="F2558" t="s">
        <v>196</v>
      </c>
      <c r="G2558" t="s">
        <v>7576</v>
      </c>
      <c r="H2558" t="s">
        <v>11944</v>
      </c>
      <c r="I2558" s="14">
        <v>44468.793541666673</v>
      </c>
      <c r="J2558" t="s">
        <v>105</v>
      </c>
      <c r="K2558" t="s">
        <v>97</v>
      </c>
      <c r="L2558" t="s">
        <v>109</v>
      </c>
      <c r="M2558" t="s">
        <v>7577</v>
      </c>
      <c r="N2558" t="s">
        <v>109</v>
      </c>
      <c r="O2558" t="b">
        <v>0</v>
      </c>
      <c r="P2558">
        <v>2021</v>
      </c>
      <c r="Q2558" t="s">
        <v>10184</v>
      </c>
      <c r="R2558">
        <v>29</v>
      </c>
      <c r="S2558" t="s">
        <v>10167</v>
      </c>
      <c r="T2558">
        <v>19</v>
      </c>
    </row>
    <row r="2559" spans="1:20">
      <c r="A2559" s="20">
        <v>2557</v>
      </c>
      <c r="B2559" t="s">
        <v>7578</v>
      </c>
      <c r="C2559" t="s">
        <v>35</v>
      </c>
      <c r="D2559" t="s">
        <v>342</v>
      </c>
      <c r="E2559" t="s">
        <v>434</v>
      </c>
      <c r="F2559" t="s">
        <v>1420</v>
      </c>
      <c r="G2559" t="s">
        <v>7579</v>
      </c>
      <c r="H2559" t="s">
        <v>11945</v>
      </c>
      <c r="I2559" s="14">
        <v>44468.754953703698</v>
      </c>
      <c r="J2559" t="s">
        <v>105</v>
      </c>
      <c r="K2559" t="s">
        <v>97</v>
      </c>
      <c r="L2559" t="s">
        <v>109</v>
      </c>
      <c r="M2559" t="s">
        <v>6935</v>
      </c>
      <c r="N2559" t="s">
        <v>109</v>
      </c>
      <c r="O2559" t="b">
        <v>0</v>
      </c>
      <c r="P2559">
        <v>2021</v>
      </c>
      <c r="Q2559" t="s">
        <v>10184</v>
      </c>
      <c r="R2559">
        <v>29</v>
      </c>
      <c r="S2559" t="s">
        <v>10167</v>
      </c>
      <c r="T2559">
        <v>18</v>
      </c>
    </row>
    <row r="2560" spans="1:20">
      <c r="A2560" s="20">
        <v>2558</v>
      </c>
      <c r="B2560" t="s">
        <v>7580</v>
      </c>
      <c r="C2560" t="s">
        <v>35</v>
      </c>
      <c r="D2560" t="s">
        <v>342</v>
      </c>
      <c r="E2560" t="s">
        <v>434</v>
      </c>
      <c r="F2560" t="s">
        <v>1072</v>
      </c>
      <c r="G2560" t="s">
        <v>7581</v>
      </c>
      <c r="H2560" t="s">
        <v>11946</v>
      </c>
      <c r="I2560" s="14">
        <v>44468.779861111107</v>
      </c>
      <c r="J2560" t="s">
        <v>105</v>
      </c>
      <c r="K2560" t="s">
        <v>97</v>
      </c>
      <c r="L2560" t="s">
        <v>109</v>
      </c>
      <c r="M2560" t="s">
        <v>7582</v>
      </c>
      <c r="N2560" t="s">
        <v>109</v>
      </c>
      <c r="O2560" t="b">
        <v>0</v>
      </c>
      <c r="P2560">
        <v>2021</v>
      </c>
      <c r="Q2560" t="s">
        <v>10184</v>
      </c>
      <c r="R2560">
        <v>29</v>
      </c>
      <c r="S2560" t="s">
        <v>10167</v>
      </c>
      <c r="T2560">
        <v>18</v>
      </c>
    </row>
    <row r="2561" spans="1:20">
      <c r="A2561" s="20">
        <v>2559</v>
      </c>
      <c r="B2561" t="s">
        <v>7583</v>
      </c>
      <c r="C2561" t="s">
        <v>35</v>
      </c>
      <c r="D2561" t="s">
        <v>342</v>
      </c>
      <c r="E2561" t="s">
        <v>434</v>
      </c>
      <c r="F2561" t="s">
        <v>166</v>
      </c>
      <c r="G2561" t="s">
        <v>7584</v>
      </c>
      <c r="H2561" t="s">
        <v>11947</v>
      </c>
      <c r="I2561" s="14">
        <v>44468.802361111113</v>
      </c>
      <c r="J2561" t="s">
        <v>105</v>
      </c>
      <c r="K2561" t="s">
        <v>97</v>
      </c>
      <c r="L2561" t="s">
        <v>109</v>
      </c>
      <c r="M2561" t="s">
        <v>7585</v>
      </c>
      <c r="N2561" t="s">
        <v>109</v>
      </c>
      <c r="O2561" t="b">
        <v>0</v>
      </c>
      <c r="P2561">
        <v>2021</v>
      </c>
      <c r="Q2561" t="s">
        <v>10184</v>
      </c>
      <c r="R2561">
        <v>29</v>
      </c>
      <c r="S2561" t="s">
        <v>10167</v>
      </c>
      <c r="T2561">
        <v>19</v>
      </c>
    </row>
    <row r="2562" spans="1:20">
      <c r="A2562" s="20">
        <v>2560</v>
      </c>
      <c r="B2562" t="s">
        <v>7586</v>
      </c>
      <c r="C2562" t="s">
        <v>42</v>
      </c>
      <c r="D2562" t="s">
        <v>215</v>
      </c>
      <c r="E2562" t="s">
        <v>216</v>
      </c>
      <c r="F2562" t="s">
        <v>1890</v>
      </c>
      <c r="G2562" t="s">
        <v>6080</v>
      </c>
      <c r="H2562" t="s">
        <v>11565</v>
      </c>
      <c r="I2562" s="14">
        <v>44468.806956018518</v>
      </c>
      <c r="J2562" t="s">
        <v>105</v>
      </c>
      <c r="K2562" t="s">
        <v>97</v>
      </c>
      <c r="L2562" t="s">
        <v>98</v>
      </c>
      <c r="M2562" t="s">
        <v>5392</v>
      </c>
      <c r="N2562" t="s">
        <v>98</v>
      </c>
      <c r="O2562" t="b">
        <v>0</v>
      </c>
      <c r="P2562">
        <v>2021</v>
      </c>
      <c r="Q2562" t="s">
        <v>10184</v>
      </c>
      <c r="R2562">
        <v>29</v>
      </c>
      <c r="S2562" t="s">
        <v>10167</v>
      </c>
      <c r="T2562">
        <v>19</v>
      </c>
    </row>
    <row r="2563" spans="1:20">
      <c r="A2563" s="20">
        <v>2561</v>
      </c>
      <c r="B2563" t="s">
        <v>7587</v>
      </c>
      <c r="C2563" t="s">
        <v>35</v>
      </c>
      <c r="D2563" t="s">
        <v>1135</v>
      </c>
      <c r="E2563" t="s">
        <v>2843</v>
      </c>
      <c r="F2563" t="s">
        <v>112</v>
      </c>
      <c r="G2563" t="s">
        <v>7588</v>
      </c>
      <c r="H2563" t="s">
        <v>11948</v>
      </c>
      <c r="I2563" s="14">
        <v>44468.818877314807</v>
      </c>
      <c r="J2563" t="s">
        <v>105</v>
      </c>
      <c r="K2563" t="s">
        <v>97</v>
      </c>
      <c r="L2563" t="s">
        <v>121</v>
      </c>
      <c r="M2563" t="s">
        <v>7589</v>
      </c>
      <c r="N2563" t="s">
        <v>109</v>
      </c>
      <c r="O2563" t="b">
        <v>0</v>
      </c>
      <c r="P2563">
        <v>2021</v>
      </c>
      <c r="Q2563" t="s">
        <v>10184</v>
      </c>
      <c r="R2563">
        <v>29</v>
      </c>
      <c r="S2563" t="s">
        <v>10167</v>
      </c>
      <c r="T2563">
        <v>19</v>
      </c>
    </row>
    <row r="2564" spans="1:20">
      <c r="A2564" s="20">
        <v>2562</v>
      </c>
      <c r="B2564" t="s">
        <v>7590</v>
      </c>
      <c r="C2564" t="s">
        <v>42</v>
      </c>
      <c r="D2564" t="s">
        <v>215</v>
      </c>
      <c r="E2564" t="s">
        <v>216</v>
      </c>
      <c r="F2564" t="s">
        <v>5137</v>
      </c>
      <c r="G2564" t="s">
        <v>1284</v>
      </c>
      <c r="H2564" t="s">
        <v>10472</v>
      </c>
      <c r="I2564" s="14">
        <v>44469.401759259257</v>
      </c>
      <c r="J2564" t="s">
        <v>105</v>
      </c>
      <c r="K2564" t="s">
        <v>114</v>
      </c>
      <c r="L2564" t="s">
        <v>98</v>
      </c>
      <c r="M2564" t="s">
        <v>7591</v>
      </c>
      <c r="N2564" t="s">
        <v>98</v>
      </c>
      <c r="O2564" t="b">
        <v>0</v>
      </c>
      <c r="P2564">
        <v>2021</v>
      </c>
      <c r="Q2564" t="s">
        <v>10184</v>
      </c>
      <c r="R2564">
        <v>30</v>
      </c>
      <c r="S2564" t="s">
        <v>10168</v>
      </c>
      <c r="T2564">
        <v>9</v>
      </c>
    </row>
    <row r="2565" spans="1:20">
      <c r="A2565" s="20">
        <v>2563</v>
      </c>
      <c r="B2565" t="s">
        <v>7592</v>
      </c>
      <c r="C2565" t="s">
        <v>44</v>
      </c>
      <c r="D2565" t="s">
        <v>375</v>
      </c>
      <c r="E2565" t="s">
        <v>376</v>
      </c>
      <c r="F2565" t="s">
        <v>7593</v>
      </c>
      <c r="G2565" t="s">
        <v>2968</v>
      </c>
      <c r="H2565" t="s">
        <v>10870</v>
      </c>
      <c r="I2565" s="14">
        <v>44469.4690162037</v>
      </c>
      <c r="J2565" t="s">
        <v>105</v>
      </c>
      <c r="K2565" t="s">
        <v>114</v>
      </c>
      <c r="L2565" t="s">
        <v>98</v>
      </c>
      <c r="M2565" t="s">
        <v>3538</v>
      </c>
      <c r="N2565" t="s">
        <v>98</v>
      </c>
      <c r="O2565" t="b">
        <v>0</v>
      </c>
      <c r="P2565">
        <v>2021</v>
      </c>
      <c r="Q2565" t="s">
        <v>10184</v>
      </c>
      <c r="R2565">
        <v>30</v>
      </c>
      <c r="S2565" t="s">
        <v>10168</v>
      </c>
      <c r="T2565">
        <v>11</v>
      </c>
    </row>
    <row r="2566" spans="1:20">
      <c r="A2566" s="20">
        <v>2564</v>
      </c>
      <c r="B2566" t="s">
        <v>7594</v>
      </c>
      <c r="C2566" t="s">
        <v>35</v>
      </c>
      <c r="D2566" t="s">
        <v>180</v>
      </c>
      <c r="E2566" t="s">
        <v>181</v>
      </c>
      <c r="F2566" t="s">
        <v>232</v>
      </c>
      <c r="G2566" t="s">
        <v>7595</v>
      </c>
      <c r="H2566" t="s">
        <v>11949</v>
      </c>
      <c r="I2566" s="14">
        <v>44469.482986111107</v>
      </c>
      <c r="J2566" t="s">
        <v>105</v>
      </c>
      <c r="K2566" t="s">
        <v>97</v>
      </c>
      <c r="L2566" t="s">
        <v>109</v>
      </c>
      <c r="M2566" t="s">
        <v>7596</v>
      </c>
      <c r="N2566" t="s">
        <v>109</v>
      </c>
      <c r="O2566" t="b">
        <v>0</v>
      </c>
      <c r="P2566">
        <v>2021</v>
      </c>
      <c r="Q2566" t="s">
        <v>10184</v>
      </c>
      <c r="R2566">
        <v>30</v>
      </c>
      <c r="S2566" t="s">
        <v>10168</v>
      </c>
      <c r="T2566">
        <v>11</v>
      </c>
    </row>
    <row r="2567" spans="1:20">
      <c r="A2567" s="20">
        <v>2565</v>
      </c>
      <c r="B2567" t="s">
        <v>7597</v>
      </c>
      <c r="C2567" t="s">
        <v>42</v>
      </c>
      <c r="D2567" t="s">
        <v>215</v>
      </c>
      <c r="E2567" t="s">
        <v>216</v>
      </c>
      <c r="F2567" t="s">
        <v>7598</v>
      </c>
      <c r="G2567" t="s">
        <v>7599</v>
      </c>
      <c r="H2567" t="s">
        <v>11950</v>
      </c>
      <c r="I2567" s="14">
        <v>44469.519895833328</v>
      </c>
      <c r="J2567" t="s">
        <v>105</v>
      </c>
      <c r="K2567" t="s">
        <v>97</v>
      </c>
      <c r="L2567" t="s">
        <v>98</v>
      </c>
      <c r="M2567" t="s">
        <v>7600</v>
      </c>
      <c r="N2567" t="s">
        <v>98</v>
      </c>
      <c r="O2567" t="b">
        <v>0</v>
      </c>
      <c r="P2567">
        <v>2021</v>
      </c>
      <c r="Q2567" t="s">
        <v>10184</v>
      </c>
      <c r="R2567">
        <v>30</v>
      </c>
      <c r="S2567" t="s">
        <v>10168</v>
      </c>
      <c r="T2567">
        <v>12</v>
      </c>
    </row>
    <row r="2568" spans="1:20">
      <c r="A2568" s="20">
        <v>2566</v>
      </c>
      <c r="B2568" t="s">
        <v>7601</v>
      </c>
      <c r="C2568" t="s">
        <v>44</v>
      </c>
      <c r="D2568" t="s">
        <v>375</v>
      </c>
      <c r="E2568" t="s">
        <v>376</v>
      </c>
      <c r="F2568" t="s">
        <v>2224</v>
      </c>
      <c r="G2568" t="s">
        <v>6766</v>
      </c>
      <c r="H2568" t="s">
        <v>11729</v>
      </c>
      <c r="I2568" s="14">
        <v>44469.551527777781</v>
      </c>
      <c r="J2568" t="s">
        <v>105</v>
      </c>
      <c r="K2568" t="s">
        <v>114</v>
      </c>
      <c r="L2568" t="s">
        <v>98</v>
      </c>
      <c r="M2568" t="s">
        <v>7602</v>
      </c>
      <c r="N2568" t="s">
        <v>98</v>
      </c>
      <c r="O2568" t="b">
        <v>0</v>
      </c>
      <c r="P2568">
        <v>2021</v>
      </c>
      <c r="Q2568" t="s">
        <v>10184</v>
      </c>
      <c r="R2568">
        <v>30</v>
      </c>
      <c r="S2568" t="s">
        <v>10168</v>
      </c>
      <c r="T2568">
        <v>13</v>
      </c>
    </row>
    <row r="2569" spans="1:20">
      <c r="A2569" s="20">
        <v>2567</v>
      </c>
      <c r="B2569" t="s">
        <v>7603</v>
      </c>
      <c r="C2569" t="s">
        <v>35</v>
      </c>
      <c r="D2569" t="s">
        <v>124</v>
      </c>
      <c r="E2569" t="s">
        <v>144</v>
      </c>
      <c r="F2569" t="s">
        <v>804</v>
      </c>
      <c r="G2569" t="s">
        <v>1122</v>
      </c>
      <c r="H2569" t="s">
        <v>10431</v>
      </c>
      <c r="I2569" s="14">
        <v>44469.577210648153</v>
      </c>
      <c r="J2569" t="s">
        <v>105</v>
      </c>
      <c r="K2569" t="s">
        <v>97</v>
      </c>
      <c r="L2569" t="s">
        <v>109</v>
      </c>
      <c r="M2569" t="s">
        <v>7604</v>
      </c>
      <c r="N2569" t="s">
        <v>109</v>
      </c>
      <c r="O2569" t="b">
        <v>0</v>
      </c>
      <c r="P2569">
        <v>2021</v>
      </c>
      <c r="Q2569" t="s">
        <v>10184</v>
      </c>
      <c r="R2569">
        <v>30</v>
      </c>
      <c r="S2569" t="s">
        <v>10168</v>
      </c>
      <c r="T2569">
        <v>13</v>
      </c>
    </row>
    <row r="2570" spans="1:20">
      <c r="A2570" s="20">
        <v>2568</v>
      </c>
      <c r="B2570" t="s">
        <v>7605</v>
      </c>
      <c r="C2570" t="s">
        <v>35</v>
      </c>
      <c r="D2570" t="s">
        <v>980</v>
      </c>
      <c r="E2570" t="s">
        <v>313</v>
      </c>
      <c r="F2570" t="s">
        <v>560</v>
      </c>
      <c r="G2570" t="s">
        <v>7606</v>
      </c>
      <c r="H2570" t="s">
        <v>11951</v>
      </c>
      <c r="I2570" s="14">
        <v>44469.615208333344</v>
      </c>
      <c r="J2570" t="s">
        <v>1152</v>
      </c>
      <c r="K2570" t="s">
        <v>97</v>
      </c>
      <c r="N2570" t="s">
        <v>109</v>
      </c>
      <c r="O2570" t="b">
        <v>0</v>
      </c>
      <c r="P2570">
        <v>2021</v>
      </c>
      <c r="Q2570" t="s">
        <v>10184</v>
      </c>
      <c r="R2570">
        <v>30</v>
      </c>
      <c r="S2570" t="s">
        <v>10168</v>
      </c>
      <c r="T2570">
        <v>14</v>
      </c>
    </row>
    <row r="2571" spans="1:20">
      <c r="A2571" s="20">
        <v>2569</v>
      </c>
      <c r="B2571" t="s">
        <v>7607</v>
      </c>
      <c r="C2571" t="s">
        <v>42</v>
      </c>
      <c r="D2571" t="s">
        <v>215</v>
      </c>
      <c r="E2571" t="s">
        <v>216</v>
      </c>
      <c r="F2571" t="s">
        <v>2449</v>
      </c>
      <c r="G2571" t="s">
        <v>6080</v>
      </c>
      <c r="H2571" t="s">
        <v>11565</v>
      </c>
      <c r="I2571" s="14">
        <v>44469.641377314823</v>
      </c>
      <c r="J2571" t="s">
        <v>105</v>
      </c>
      <c r="K2571" t="s">
        <v>97</v>
      </c>
      <c r="L2571" t="s">
        <v>98</v>
      </c>
      <c r="M2571" t="s">
        <v>5392</v>
      </c>
      <c r="N2571" t="s">
        <v>98</v>
      </c>
      <c r="O2571" t="b">
        <v>0</v>
      </c>
      <c r="P2571">
        <v>2021</v>
      </c>
      <c r="Q2571" t="s">
        <v>10184</v>
      </c>
      <c r="R2571">
        <v>30</v>
      </c>
      <c r="S2571" t="s">
        <v>10168</v>
      </c>
      <c r="T2571">
        <v>15</v>
      </c>
    </row>
    <row r="2572" spans="1:20">
      <c r="A2572" s="20">
        <v>2570</v>
      </c>
      <c r="B2572" t="s">
        <v>7608</v>
      </c>
      <c r="C2572" t="s">
        <v>42</v>
      </c>
      <c r="D2572" t="s">
        <v>92</v>
      </c>
      <c r="E2572" t="s">
        <v>186</v>
      </c>
      <c r="F2572" t="s">
        <v>1936</v>
      </c>
      <c r="G2572" t="s">
        <v>7609</v>
      </c>
      <c r="H2572" t="s">
        <v>7609</v>
      </c>
      <c r="I2572" s="14">
        <v>44469.65184027778</v>
      </c>
      <c r="J2572" t="s">
        <v>105</v>
      </c>
      <c r="K2572" t="s">
        <v>114</v>
      </c>
      <c r="L2572" t="s">
        <v>98</v>
      </c>
      <c r="M2572" t="s">
        <v>7610</v>
      </c>
      <c r="N2572" t="s">
        <v>98</v>
      </c>
      <c r="O2572" t="b">
        <v>0</v>
      </c>
      <c r="P2572">
        <v>2021</v>
      </c>
      <c r="Q2572" t="s">
        <v>10184</v>
      </c>
      <c r="R2572">
        <v>30</v>
      </c>
      <c r="S2572" t="s">
        <v>10168</v>
      </c>
      <c r="T2572">
        <v>15</v>
      </c>
    </row>
    <row r="2573" spans="1:20">
      <c r="A2573" s="20">
        <v>2571</v>
      </c>
      <c r="B2573" t="s">
        <v>7611</v>
      </c>
      <c r="C2573" t="s">
        <v>35</v>
      </c>
      <c r="D2573" t="s">
        <v>873</v>
      </c>
      <c r="E2573" t="s">
        <v>874</v>
      </c>
      <c r="F2573" t="s">
        <v>221</v>
      </c>
      <c r="G2573" t="s">
        <v>7612</v>
      </c>
      <c r="H2573" t="s">
        <v>11952</v>
      </c>
      <c r="I2573" s="14">
        <v>44469.697013888886</v>
      </c>
      <c r="J2573" t="s">
        <v>105</v>
      </c>
      <c r="K2573" t="s">
        <v>97</v>
      </c>
      <c r="L2573" t="s">
        <v>109</v>
      </c>
      <c r="M2573" t="s">
        <v>7613</v>
      </c>
      <c r="N2573" t="s">
        <v>109</v>
      </c>
      <c r="O2573" t="b">
        <v>1</v>
      </c>
      <c r="P2573">
        <v>2021</v>
      </c>
      <c r="Q2573" t="s">
        <v>10184</v>
      </c>
      <c r="R2573">
        <v>30</v>
      </c>
      <c r="S2573" t="s">
        <v>10168</v>
      </c>
      <c r="T2573">
        <v>16</v>
      </c>
    </row>
    <row r="2574" spans="1:20">
      <c r="A2574" s="20">
        <v>2572</v>
      </c>
      <c r="B2574" t="s">
        <v>7614</v>
      </c>
      <c r="C2574" t="s">
        <v>42</v>
      </c>
      <c r="D2574" t="s">
        <v>215</v>
      </c>
      <c r="E2574" t="s">
        <v>216</v>
      </c>
      <c r="F2574" t="s">
        <v>6805</v>
      </c>
      <c r="G2574" t="s">
        <v>7615</v>
      </c>
      <c r="H2574" t="s">
        <v>11953</v>
      </c>
      <c r="I2574" s="14">
        <v>44469.717060185183</v>
      </c>
      <c r="J2574" t="s">
        <v>105</v>
      </c>
      <c r="K2574" t="s">
        <v>114</v>
      </c>
      <c r="L2574" t="s">
        <v>98</v>
      </c>
      <c r="M2574" t="s">
        <v>4024</v>
      </c>
      <c r="N2574" t="s">
        <v>98</v>
      </c>
      <c r="O2574" t="b">
        <v>0</v>
      </c>
      <c r="P2574">
        <v>2021</v>
      </c>
      <c r="Q2574" t="s">
        <v>10184</v>
      </c>
      <c r="R2574">
        <v>30</v>
      </c>
      <c r="S2574" t="s">
        <v>10168</v>
      </c>
      <c r="T2574">
        <v>17</v>
      </c>
    </row>
    <row r="2575" spans="1:20">
      <c r="A2575" s="20">
        <v>2573</v>
      </c>
      <c r="B2575" t="s">
        <v>7616</v>
      </c>
      <c r="C2575" t="s">
        <v>42</v>
      </c>
      <c r="D2575" t="s">
        <v>215</v>
      </c>
      <c r="E2575" t="s">
        <v>216</v>
      </c>
      <c r="F2575" t="s">
        <v>6122</v>
      </c>
      <c r="G2575" t="s">
        <v>7617</v>
      </c>
      <c r="H2575" t="s">
        <v>11954</v>
      </c>
      <c r="I2575" s="14">
        <v>44469.724074074067</v>
      </c>
      <c r="J2575" t="s">
        <v>105</v>
      </c>
      <c r="K2575" t="s">
        <v>114</v>
      </c>
      <c r="L2575" t="s">
        <v>98</v>
      </c>
      <c r="M2575" t="s">
        <v>7618</v>
      </c>
      <c r="N2575" t="s">
        <v>98</v>
      </c>
      <c r="O2575" t="b">
        <v>0</v>
      </c>
      <c r="P2575">
        <v>2021</v>
      </c>
      <c r="Q2575" t="s">
        <v>10184</v>
      </c>
      <c r="R2575">
        <v>30</v>
      </c>
      <c r="S2575" t="s">
        <v>10168</v>
      </c>
      <c r="T2575">
        <v>17</v>
      </c>
    </row>
    <row r="2576" spans="1:20">
      <c r="A2576" s="20">
        <v>2574</v>
      </c>
      <c r="B2576" t="s">
        <v>7619</v>
      </c>
      <c r="C2576" t="s">
        <v>42</v>
      </c>
      <c r="D2576" t="s">
        <v>215</v>
      </c>
      <c r="E2576" t="s">
        <v>216</v>
      </c>
      <c r="F2576" t="s">
        <v>5455</v>
      </c>
      <c r="G2576" t="s">
        <v>7620</v>
      </c>
      <c r="H2576" t="s">
        <v>11955</v>
      </c>
      <c r="I2576" s="14">
        <v>44469.729444444441</v>
      </c>
      <c r="J2576" t="s">
        <v>105</v>
      </c>
      <c r="K2576" t="s">
        <v>97</v>
      </c>
      <c r="L2576" t="s">
        <v>98</v>
      </c>
      <c r="M2576" t="s">
        <v>4024</v>
      </c>
      <c r="N2576" t="s">
        <v>98</v>
      </c>
      <c r="O2576" t="b">
        <v>0</v>
      </c>
      <c r="P2576">
        <v>2021</v>
      </c>
      <c r="Q2576" t="s">
        <v>10184</v>
      </c>
      <c r="R2576">
        <v>30</v>
      </c>
      <c r="S2576" t="s">
        <v>10168</v>
      </c>
      <c r="T2576">
        <v>17</v>
      </c>
    </row>
    <row r="2577" spans="1:20">
      <c r="A2577" s="20">
        <v>2575</v>
      </c>
      <c r="B2577" t="s">
        <v>7621</v>
      </c>
      <c r="C2577" t="s">
        <v>42</v>
      </c>
      <c r="D2577" t="s">
        <v>215</v>
      </c>
      <c r="E2577" t="s">
        <v>216</v>
      </c>
      <c r="F2577" t="s">
        <v>5253</v>
      </c>
      <c r="G2577" t="s">
        <v>2871</v>
      </c>
      <c r="H2577" t="s">
        <v>10846</v>
      </c>
      <c r="I2577" s="14">
        <v>44469.7421875</v>
      </c>
      <c r="J2577" t="s">
        <v>105</v>
      </c>
      <c r="K2577" t="s">
        <v>97</v>
      </c>
      <c r="L2577" t="s">
        <v>98</v>
      </c>
      <c r="M2577" t="s">
        <v>3538</v>
      </c>
      <c r="N2577" t="s">
        <v>98</v>
      </c>
      <c r="O2577" t="b">
        <v>0</v>
      </c>
      <c r="P2577">
        <v>2021</v>
      </c>
      <c r="Q2577" t="s">
        <v>10184</v>
      </c>
      <c r="R2577">
        <v>30</v>
      </c>
      <c r="S2577" t="s">
        <v>10168</v>
      </c>
      <c r="T2577">
        <v>17</v>
      </c>
    </row>
    <row r="2578" spans="1:20">
      <c r="A2578" s="20">
        <v>2576</v>
      </c>
      <c r="B2578" t="s">
        <v>7622</v>
      </c>
      <c r="C2578" t="s">
        <v>44</v>
      </c>
      <c r="D2578" t="s">
        <v>375</v>
      </c>
      <c r="E2578" t="s">
        <v>376</v>
      </c>
      <c r="F2578" t="s">
        <v>7623</v>
      </c>
      <c r="G2578" t="s">
        <v>7624</v>
      </c>
      <c r="H2578" t="s">
        <v>11956</v>
      </c>
      <c r="I2578" s="14">
        <v>44469.746192129627</v>
      </c>
      <c r="J2578" t="s">
        <v>105</v>
      </c>
      <c r="K2578" t="s">
        <v>114</v>
      </c>
      <c r="L2578" t="s">
        <v>98</v>
      </c>
      <c r="M2578" t="s">
        <v>7625</v>
      </c>
      <c r="N2578" t="s">
        <v>98</v>
      </c>
      <c r="O2578" t="b">
        <v>0</v>
      </c>
      <c r="P2578">
        <v>2021</v>
      </c>
      <c r="Q2578" t="s">
        <v>10184</v>
      </c>
      <c r="R2578">
        <v>30</v>
      </c>
      <c r="S2578" t="s">
        <v>10168</v>
      </c>
      <c r="T2578">
        <v>17</v>
      </c>
    </row>
    <row r="2579" spans="1:20">
      <c r="A2579" s="20">
        <v>2577</v>
      </c>
      <c r="B2579" t="s">
        <v>7626</v>
      </c>
      <c r="C2579" t="s">
        <v>42</v>
      </c>
      <c r="D2579" t="s">
        <v>215</v>
      </c>
      <c r="E2579" t="s">
        <v>216</v>
      </c>
      <c r="F2579" t="s">
        <v>6436</v>
      </c>
      <c r="G2579" t="s">
        <v>6080</v>
      </c>
      <c r="H2579" t="s">
        <v>11565</v>
      </c>
      <c r="I2579" s="14">
        <v>44469.751006944447</v>
      </c>
      <c r="J2579" t="s">
        <v>105</v>
      </c>
      <c r="K2579" t="s">
        <v>97</v>
      </c>
      <c r="L2579" t="s">
        <v>98</v>
      </c>
      <c r="M2579" t="s">
        <v>7627</v>
      </c>
      <c r="N2579" t="s">
        <v>98</v>
      </c>
      <c r="O2579" t="b">
        <v>0</v>
      </c>
      <c r="P2579">
        <v>2021</v>
      </c>
      <c r="Q2579" t="s">
        <v>10184</v>
      </c>
      <c r="R2579">
        <v>30</v>
      </c>
      <c r="S2579" t="s">
        <v>10168</v>
      </c>
      <c r="T2579">
        <v>18</v>
      </c>
    </row>
    <row r="2580" spans="1:20">
      <c r="A2580" s="20">
        <v>2578</v>
      </c>
      <c r="B2580" t="s">
        <v>7628</v>
      </c>
      <c r="C2580" t="s">
        <v>42</v>
      </c>
      <c r="D2580" t="s">
        <v>215</v>
      </c>
      <c r="E2580" t="s">
        <v>216</v>
      </c>
      <c r="F2580" t="s">
        <v>870</v>
      </c>
      <c r="G2580" t="s">
        <v>3684</v>
      </c>
      <c r="H2580" t="s">
        <v>11024</v>
      </c>
      <c r="I2580" s="14">
        <v>44469.755231481482</v>
      </c>
      <c r="J2580" t="s">
        <v>105</v>
      </c>
      <c r="K2580" t="s">
        <v>114</v>
      </c>
      <c r="L2580" t="s">
        <v>98</v>
      </c>
      <c r="M2580" t="s">
        <v>7629</v>
      </c>
      <c r="N2580" t="s">
        <v>98</v>
      </c>
      <c r="O2580" t="b">
        <v>0</v>
      </c>
      <c r="P2580">
        <v>2021</v>
      </c>
      <c r="Q2580" t="s">
        <v>10184</v>
      </c>
      <c r="R2580">
        <v>30</v>
      </c>
      <c r="S2580" t="s">
        <v>10168</v>
      </c>
      <c r="T2580">
        <v>18</v>
      </c>
    </row>
    <row r="2581" spans="1:20">
      <c r="A2581" s="20">
        <v>2579</v>
      </c>
      <c r="B2581" t="s">
        <v>7630</v>
      </c>
      <c r="C2581" t="s">
        <v>42</v>
      </c>
      <c r="D2581" t="s">
        <v>215</v>
      </c>
      <c r="E2581" t="s">
        <v>216</v>
      </c>
      <c r="F2581" t="s">
        <v>7631</v>
      </c>
      <c r="G2581" t="s">
        <v>6080</v>
      </c>
      <c r="H2581" t="s">
        <v>11565</v>
      </c>
      <c r="I2581" s="14">
        <v>44469.7578125</v>
      </c>
      <c r="J2581" t="s">
        <v>105</v>
      </c>
      <c r="K2581" t="s">
        <v>97</v>
      </c>
      <c r="L2581" t="s">
        <v>98</v>
      </c>
      <c r="M2581" t="s">
        <v>7632</v>
      </c>
      <c r="N2581" t="s">
        <v>98</v>
      </c>
      <c r="O2581" t="b">
        <v>0</v>
      </c>
      <c r="P2581">
        <v>2021</v>
      </c>
      <c r="Q2581" t="s">
        <v>10184</v>
      </c>
      <c r="R2581">
        <v>30</v>
      </c>
      <c r="S2581" t="s">
        <v>10168</v>
      </c>
      <c r="T2581">
        <v>18</v>
      </c>
    </row>
    <row r="2582" spans="1:20">
      <c r="A2582" s="20">
        <v>2580</v>
      </c>
      <c r="B2582" t="s">
        <v>7633</v>
      </c>
      <c r="C2582" t="s">
        <v>42</v>
      </c>
      <c r="D2582" t="s">
        <v>1857</v>
      </c>
      <c r="E2582" t="s">
        <v>1858</v>
      </c>
      <c r="F2582" t="s">
        <v>7634</v>
      </c>
      <c r="G2582" t="s">
        <v>7635</v>
      </c>
      <c r="H2582" t="s">
        <v>11957</v>
      </c>
      <c r="I2582" s="14">
        <v>44469.772430555553</v>
      </c>
      <c r="J2582" t="s">
        <v>554</v>
      </c>
      <c r="K2582" t="s">
        <v>97</v>
      </c>
      <c r="N2582" t="s">
        <v>98</v>
      </c>
      <c r="O2582" t="b">
        <v>0</v>
      </c>
      <c r="P2582">
        <v>2021</v>
      </c>
      <c r="Q2582" t="s">
        <v>10184</v>
      </c>
      <c r="R2582">
        <v>30</v>
      </c>
      <c r="S2582" t="s">
        <v>10168</v>
      </c>
      <c r="T2582">
        <v>18</v>
      </c>
    </row>
    <row r="2583" spans="1:20">
      <c r="A2583" s="20">
        <v>2581</v>
      </c>
      <c r="B2583" t="s">
        <v>7636</v>
      </c>
      <c r="C2583" t="s">
        <v>35</v>
      </c>
      <c r="D2583" t="s">
        <v>873</v>
      </c>
      <c r="E2583" t="s">
        <v>874</v>
      </c>
      <c r="F2583" t="s">
        <v>7637</v>
      </c>
      <c r="G2583" t="s">
        <v>7638</v>
      </c>
      <c r="H2583" t="s">
        <v>11958</v>
      </c>
      <c r="I2583" s="14">
        <v>44469.782349537039</v>
      </c>
      <c r="J2583" t="s">
        <v>105</v>
      </c>
      <c r="K2583" t="s">
        <v>97</v>
      </c>
      <c r="L2583" t="s">
        <v>109</v>
      </c>
      <c r="M2583" t="s">
        <v>7639</v>
      </c>
      <c r="N2583" t="s">
        <v>109</v>
      </c>
      <c r="O2583" t="b">
        <v>0</v>
      </c>
      <c r="P2583">
        <v>2021</v>
      </c>
      <c r="Q2583" t="s">
        <v>10184</v>
      </c>
      <c r="R2583">
        <v>30</v>
      </c>
      <c r="S2583" t="s">
        <v>10168</v>
      </c>
      <c r="T2583">
        <v>18</v>
      </c>
    </row>
    <row r="2584" spans="1:20">
      <c r="A2584" s="20">
        <v>2582</v>
      </c>
      <c r="B2584" t="s">
        <v>7640</v>
      </c>
      <c r="C2584" t="s">
        <v>42</v>
      </c>
      <c r="D2584" t="s">
        <v>215</v>
      </c>
      <c r="E2584" t="s">
        <v>216</v>
      </c>
      <c r="F2584" t="s">
        <v>7641</v>
      </c>
      <c r="G2584" t="s">
        <v>6080</v>
      </c>
      <c r="H2584" t="s">
        <v>11565</v>
      </c>
      <c r="I2584" s="14">
        <v>44469.787303240737</v>
      </c>
      <c r="J2584" t="s">
        <v>554</v>
      </c>
      <c r="K2584" t="s">
        <v>97</v>
      </c>
      <c r="N2584" t="s">
        <v>98</v>
      </c>
      <c r="O2584" t="b">
        <v>0</v>
      </c>
      <c r="P2584">
        <v>2021</v>
      </c>
      <c r="Q2584" t="s">
        <v>10184</v>
      </c>
      <c r="R2584">
        <v>30</v>
      </c>
      <c r="S2584" t="s">
        <v>10168</v>
      </c>
      <c r="T2584">
        <v>18</v>
      </c>
    </row>
    <row r="2585" spans="1:20">
      <c r="A2585" s="20">
        <v>2583</v>
      </c>
      <c r="B2585" t="s">
        <v>7642</v>
      </c>
      <c r="C2585" t="s">
        <v>42</v>
      </c>
      <c r="D2585" t="s">
        <v>215</v>
      </c>
      <c r="E2585" t="s">
        <v>216</v>
      </c>
      <c r="F2585" t="s">
        <v>4124</v>
      </c>
      <c r="G2585" t="s">
        <v>2473</v>
      </c>
      <c r="H2585" t="s">
        <v>10751</v>
      </c>
      <c r="I2585" s="14">
        <v>44469.793391203697</v>
      </c>
      <c r="J2585" t="s">
        <v>554</v>
      </c>
      <c r="K2585" t="s">
        <v>97</v>
      </c>
      <c r="N2585" t="s">
        <v>98</v>
      </c>
      <c r="O2585" t="b">
        <v>0</v>
      </c>
      <c r="P2585">
        <v>2021</v>
      </c>
      <c r="Q2585" t="s">
        <v>10184</v>
      </c>
      <c r="R2585">
        <v>30</v>
      </c>
      <c r="S2585" t="s">
        <v>10168</v>
      </c>
      <c r="T2585">
        <v>19</v>
      </c>
    </row>
    <row r="2586" spans="1:20">
      <c r="A2586" s="20">
        <v>2584</v>
      </c>
      <c r="B2586" t="s">
        <v>7643</v>
      </c>
      <c r="C2586" t="s">
        <v>42</v>
      </c>
      <c r="D2586" t="s">
        <v>92</v>
      </c>
      <c r="E2586" t="s">
        <v>186</v>
      </c>
      <c r="F2586" t="s">
        <v>3918</v>
      </c>
      <c r="G2586" t="s">
        <v>7644</v>
      </c>
      <c r="H2586" t="s">
        <v>11959</v>
      </c>
      <c r="I2586" s="14">
        <v>44469.799375000002</v>
      </c>
      <c r="J2586" t="s">
        <v>554</v>
      </c>
      <c r="K2586" t="s">
        <v>97</v>
      </c>
      <c r="N2586" t="s">
        <v>98</v>
      </c>
      <c r="O2586" t="b">
        <v>0</v>
      </c>
      <c r="P2586">
        <v>2021</v>
      </c>
      <c r="Q2586" t="s">
        <v>10184</v>
      </c>
      <c r="R2586">
        <v>30</v>
      </c>
      <c r="S2586" t="s">
        <v>10168</v>
      </c>
      <c r="T2586">
        <v>19</v>
      </c>
    </row>
    <row r="2587" spans="1:20">
      <c r="A2587" s="20">
        <v>2585</v>
      </c>
      <c r="B2587" t="s">
        <v>7645</v>
      </c>
      <c r="C2587" t="s">
        <v>42</v>
      </c>
      <c r="D2587" t="s">
        <v>215</v>
      </c>
      <c r="E2587" t="s">
        <v>216</v>
      </c>
      <c r="F2587" t="s">
        <v>3550</v>
      </c>
      <c r="G2587" t="s">
        <v>1092</v>
      </c>
      <c r="H2587" t="s">
        <v>10425</v>
      </c>
      <c r="I2587" s="14">
        <v>44469.80096064815</v>
      </c>
      <c r="J2587" t="s">
        <v>105</v>
      </c>
      <c r="K2587" t="s">
        <v>97</v>
      </c>
      <c r="L2587" t="s">
        <v>98</v>
      </c>
      <c r="M2587" t="s">
        <v>7646</v>
      </c>
      <c r="N2587" t="s">
        <v>98</v>
      </c>
      <c r="O2587" t="b">
        <v>0</v>
      </c>
      <c r="P2587">
        <v>2021</v>
      </c>
      <c r="Q2587" t="s">
        <v>10184</v>
      </c>
      <c r="R2587">
        <v>30</v>
      </c>
      <c r="S2587" t="s">
        <v>10168</v>
      </c>
      <c r="T2587">
        <v>19</v>
      </c>
    </row>
    <row r="2588" spans="1:20">
      <c r="A2588" s="20">
        <v>2586</v>
      </c>
      <c r="B2588" t="s">
        <v>7647</v>
      </c>
      <c r="C2588" t="s">
        <v>44</v>
      </c>
      <c r="D2588" t="s">
        <v>738</v>
      </c>
      <c r="E2588" t="s">
        <v>739</v>
      </c>
      <c r="F2588" t="s">
        <v>3296</v>
      </c>
      <c r="G2588" t="s">
        <v>7648</v>
      </c>
      <c r="H2588" t="s">
        <v>11960</v>
      </c>
      <c r="I2588" s="14">
        <v>44469.836585648147</v>
      </c>
      <c r="J2588" t="s">
        <v>554</v>
      </c>
      <c r="K2588" t="s">
        <v>97</v>
      </c>
      <c r="N2588" t="s">
        <v>98</v>
      </c>
      <c r="O2588" t="b">
        <v>0</v>
      </c>
      <c r="P2588">
        <v>2021</v>
      </c>
      <c r="Q2588" t="s">
        <v>10184</v>
      </c>
      <c r="R2588">
        <v>30</v>
      </c>
      <c r="S2588" t="s">
        <v>10168</v>
      </c>
      <c r="T2588">
        <v>20</v>
      </c>
    </row>
    <row r="2589" spans="1:20">
      <c r="A2589" s="20">
        <v>2587</v>
      </c>
      <c r="B2589" t="s">
        <v>7649</v>
      </c>
      <c r="C2589" t="s">
        <v>42</v>
      </c>
      <c r="D2589" t="s">
        <v>1135</v>
      </c>
      <c r="E2589" t="s">
        <v>1136</v>
      </c>
      <c r="F2589" t="s">
        <v>7650</v>
      </c>
      <c r="G2589" t="s">
        <v>7651</v>
      </c>
      <c r="H2589" t="s">
        <v>11961</v>
      </c>
      <c r="I2589" s="14">
        <v>44469.856354166674</v>
      </c>
      <c r="J2589" t="s">
        <v>554</v>
      </c>
      <c r="K2589" t="s">
        <v>97</v>
      </c>
      <c r="N2589" t="s">
        <v>98</v>
      </c>
      <c r="O2589" t="b">
        <v>0</v>
      </c>
      <c r="P2589">
        <v>2021</v>
      </c>
      <c r="Q2589" t="s">
        <v>10184</v>
      </c>
      <c r="R2589">
        <v>30</v>
      </c>
      <c r="S2589" t="s">
        <v>10168</v>
      </c>
      <c r="T2589">
        <v>20</v>
      </c>
    </row>
    <row r="2590" spans="1:20">
      <c r="A2590" s="20">
        <v>2588</v>
      </c>
      <c r="B2590" t="s">
        <v>7652</v>
      </c>
      <c r="C2590" t="s">
        <v>35</v>
      </c>
      <c r="D2590" t="s">
        <v>1908</v>
      </c>
      <c r="E2590" t="s">
        <v>1909</v>
      </c>
      <c r="F2590" t="s">
        <v>319</v>
      </c>
      <c r="G2590" t="s">
        <v>7653</v>
      </c>
      <c r="H2590" t="s">
        <v>11962</v>
      </c>
      <c r="I2590" s="14">
        <v>44469.859016203707</v>
      </c>
      <c r="J2590" t="s">
        <v>105</v>
      </c>
      <c r="K2590" t="s">
        <v>97</v>
      </c>
      <c r="L2590" t="s">
        <v>109</v>
      </c>
      <c r="M2590" t="s">
        <v>7654</v>
      </c>
      <c r="N2590" t="s">
        <v>109</v>
      </c>
      <c r="O2590" t="b">
        <v>0</v>
      </c>
      <c r="P2590">
        <v>2021</v>
      </c>
      <c r="Q2590" t="s">
        <v>10184</v>
      </c>
      <c r="R2590">
        <v>30</v>
      </c>
      <c r="S2590" t="s">
        <v>10168</v>
      </c>
      <c r="T2590">
        <v>20</v>
      </c>
    </row>
    <row r="2591" spans="1:20">
      <c r="A2591" s="20">
        <v>2589</v>
      </c>
      <c r="B2591" t="s">
        <v>7655</v>
      </c>
      <c r="C2591" t="s">
        <v>42</v>
      </c>
      <c r="D2591" t="s">
        <v>215</v>
      </c>
      <c r="E2591" t="s">
        <v>216</v>
      </c>
      <c r="F2591" t="s">
        <v>4323</v>
      </c>
      <c r="G2591" t="s">
        <v>5173</v>
      </c>
      <c r="H2591" t="s">
        <v>11353</v>
      </c>
      <c r="I2591" s="14">
        <v>44469.86136574074</v>
      </c>
      <c r="J2591" t="s">
        <v>1076</v>
      </c>
      <c r="K2591" t="s">
        <v>97</v>
      </c>
      <c r="N2591" t="s">
        <v>98</v>
      </c>
      <c r="O2591" t="b">
        <v>0</v>
      </c>
      <c r="P2591">
        <v>2021</v>
      </c>
      <c r="Q2591" t="s">
        <v>10184</v>
      </c>
      <c r="R2591">
        <v>30</v>
      </c>
      <c r="S2591" t="s">
        <v>10168</v>
      </c>
      <c r="T2591">
        <v>20</v>
      </c>
    </row>
    <row r="2592" spans="1:20">
      <c r="A2592" s="20">
        <v>2590</v>
      </c>
      <c r="B2592" t="s">
        <v>7656</v>
      </c>
      <c r="C2592" t="s">
        <v>35</v>
      </c>
      <c r="D2592" t="s">
        <v>124</v>
      </c>
      <c r="E2592" t="s">
        <v>144</v>
      </c>
      <c r="F2592" t="s">
        <v>204</v>
      </c>
      <c r="G2592" t="s">
        <v>534</v>
      </c>
      <c r="H2592" t="s">
        <v>10286</v>
      </c>
      <c r="I2592" s="14">
        <v>44469.873680555553</v>
      </c>
      <c r="J2592" t="s">
        <v>105</v>
      </c>
      <c r="K2592" t="s">
        <v>97</v>
      </c>
      <c r="L2592" t="s">
        <v>109</v>
      </c>
      <c r="M2592" t="s">
        <v>2420</v>
      </c>
      <c r="N2592" t="s">
        <v>109</v>
      </c>
      <c r="O2592" t="b">
        <v>0</v>
      </c>
      <c r="P2592">
        <v>2021</v>
      </c>
      <c r="Q2592" t="s">
        <v>10184</v>
      </c>
      <c r="R2592">
        <v>30</v>
      </c>
      <c r="S2592" t="s">
        <v>10168</v>
      </c>
      <c r="T2592">
        <v>20</v>
      </c>
    </row>
    <row r="2593" spans="1:20">
      <c r="A2593" s="20">
        <v>2591</v>
      </c>
      <c r="B2593" t="s">
        <v>7657</v>
      </c>
      <c r="C2593" t="s">
        <v>44</v>
      </c>
      <c r="D2593" t="s">
        <v>738</v>
      </c>
      <c r="E2593" t="s">
        <v>739</v>
      </c>
      <c r="F2593" t="s">
        <v>6189</v>
      </c>
      <c r="G2593" t="s">
        <v>7658</v>
      </c>
      <c r="H2593" t="s">
        <v>11963</v>
      </c>
      <c r="I2593" s="14">
        <v>44470.396354166667</v>
      </c>
      <c r="J2593" t="s">
        <v>96</v>
      </c>
      <c r="K2593" t="s">
        <v>97</v>
      </c>
      <c r="L2593" t="s">
        <v>98</v>
      </c>
      <c r="M2593" t="s">
        <v>7659</v>
      </c>
      <c r="N2593" t="s">
        <v>98</v>
      </c>
      <c r="O2593" t="b">
        <v>0</v>
      </c>
      <c r="P2593">
        <v>2021</v>
      </c>
      <c r="Q2593" t="s">
        <v>10183</v>
      </c>
      <c r="R2593">
        <v>1</v>
      </c>
      <c r="S2593" t="s">
        <v>10169</v>
      </c>
      <c r="T2593">
        <v>9</v>
      </c>
    </row>
    <row r="2594" spans="1:20">
      <c r="A2594" s="20">
        <v>2592</v>
      </c>
      <c r="B2594" t="s">
        <v>7660</v>
      </c>
      <c r="C2594" t="s">
        <v>30</v>
      </c>
      <c r="D2594" t="s">
        <v>2175</v>
      </c>
      <c r="E2594" t="s">
        <v>7661</v>
      </c>
      <c r="F2594" t="s">
        <v>7662</v>
      </c>
      <c r="G2594" t="s">
        <v>7663</v>
      </c>
      <c r="H2594" t="s">
        <v>11964</v>
      </c>
      <c r="I2594" s="14">
        <v>44470.411631944437</v>
      </c>
      <c r="J2594" t="s">
        <v>554</v>
      </c>
      <c r="K2594" t="s">
        <v>97</v>
      </c>
      <c r="N2594" t="s">
        <v>98</v>
      </c>
      <c r="O2594" t="b">
        <v>0</v>
      </c>
      <c r="P2594">
        <v>2021</v>
      </c>
      <c r="Q2594" t="s">
        <v>10183</v>
      </c>
      <c r="R2594">
        <v>1</v>
      </c>
      <c r="S2594" t="s">
        <v>10169</v>
      </c>
      <c r="T2594">
        <v>9</v>
      </c>
    </row>
    <row r="2595" spans="1:20">
      <c r="A2595" s="20">
        <v>2593</v>
      </c>
      <c r="B2595" t="s">
        <v>7664</v>
      </c>
      <c r="C2595" t="s">
        <v>35</v>
      </c>
      <c r="D2595" t="s">
        <v>124</v>
      </c>
      <c r="E2595" t="s">
        <v>144</v>
      </c>
      <c r="F2595" t="s">
        <v>543</v>
      </c>
      <c r="G2595" t="s">
        <v>7665</v>
      </c>
      <c r="H2595" t="s">
        <v>11965</v>
      </c>
      <c r="I2595" s="14">
        <v>44470.416666666657</v>
      </c>
      <c r="J2595" t="s">
        <v>96</v>
      </c>
      <c r="K2595" t="s">
        <v>97</v>
      </c>
      <c r="L2595" t="s">
        <v>109</v>
      </c>
      <c r="M2595" t="s">
        <v>7666</v>
      </c>
      <c r="N2595" t="s">
        <v>109</v>
      </c>
      <c r="O2595" t="b">
        <v>0</v>
      </c>
      <c r="P2595">
        <v>2021</v>
      </c>
      <c r="Q2595" t="s">
        <v>10183</v>
      </c>
      <c r="R2595">
        <v>1</v>
      </c>
      <c r="S2595" t="s">
        <v>10169</v>
      </c>
      <c r="T2595">
        <v>10</v>
      </c>
    </row>
    <row r="2596" spans="1:20">
      <c r="A2596" s="20">
        <v>2594</v>
      </c>
      <c r="B2596" t="s">
        <v>7667</v>
      </c>
      <c r="C2596" t="s">
        <v>44</v>
      </c>
      <c r="D2596" t="s">
        <v>375</v>
      </c>
      <c r="E2596" t="s">
        <v>376</v>
      </c>
      <c r="F2596" t="s">
        <v>6317</v>
      </c>
      <c r="G2596" t="s">
        <v>7668</v>
      </c>
      <c r="H2596" t="s">
        <v>11966</v>
      </c>
      <c r="I2596" s="14">
        <v>44470.47074074074</v>
      </c>
      <c r="J2596" t="s">
        <v>96</v>
      </c>
      <c r="K2596" t="s">
        <v>114</v>
      </c>
      <c r="L2596" t="s">
        <v>98</v>
      </c>
      <c r="M2596" t="s">
        <v>3538</v>
      </c>
      <c r="N2596" t="s">
        <v>98</v>
      </c>
      <c r="O2596" t="b">
        <v>0</v>
      </c>
      <c r="P2596">
        <v>2021</v>
      </c>
      <c r="Q2596" t="s">
        <v>10183</v>
      </c>
      <c r="R2596">
        <v>1</v>
      </c>
      <c r="S2596" t="s">
        <v>10169</v>
      </c>
      <c r="T2596">
        <v>11</v>
      </c>
    </row>
    <row r="2597" spans="1:20">
      <c r="A2597" s="20">
        <v>2595</v>
      </c>
      <c r="B2597" t="s">
        <v>7669</v>
      </c>
      <c r="C2597" t="s">
        <v>44</v>
      </c>
      <c r="D2597" t="s">
        <v>507</v>
      </c>
      <c r="E2597" t="s">
        <v>508</v>
      </c>
      <c r="F2597" t="s">
        <v>7670</v>
      </c>
      <c r="G2597" t="s">
        <v>7671</v>
      </c>
      <c r="H2597" t="s">
        <v>11967</v>
      </c>
      <c r="I2597" s="14">
        <v>44470.47991898148</v>
      </c>
      <c r="J2597" t="s">
        <v>96</v>
      </c>
      <c r="K2597" t="s">
        <v>114</v>
      </c>
      <c r="L2597" t="s">
        <v>98</v>
      </c>
      <c r="M2597" t="s">
        <v>7672</v>
      </c>
      <c r="N2597" t="s">
        <v>98</v>
      </c>
      <c r="O2597" t="b">
        <v>0</v>
      </c>
      <c r="P2597">
        <v>2021</v>
      </c>
      <c r="Q2597" t="s">
        <v>10183</v>
      </c>
      <c r="R2597">
        <v>1</v>
      </c>
      <c r="S2597" t="s">
        <v>10169</v>
      </c>
      <c r="T2597">
        <v>11</v>
      </c>
    </row>
    <row r="2598" spans="1:20">
      <c r="A2598" s="20">
        <v>2596</v>
      </c>
      <c r="B2598" t="s">
        <v>7673</v>
      </c>
      <c r="C2598" t="s">
        <v>42</v>
      </c>
      <c r="D2598" t="s">
        <v>92</v>
      </c>
      <c r="E2598" t="s">
        <v>186</v>
      </c>
      <c r="F2598" t="s">
        <v>6349</v>
      </c>
      <c r="G2598" t="s">
        <v>7674</v>
      </c>
      <c r="H2598" t="s">
        <v>11968</v>
      </c>
      <c r="I2598" s="14">
        <v>44470.485752314817</v>
      </c>
      <c r="J2598" t="s">
        <v>96</v>
      </c>
      <c r="K2598" t="s">
        <v>97</v>
      </c>
      <c r="L2598" t="s">
        <v>98</v>
      </c>
      <c r="M2598" t="s">
        <v>7675</v>
      </c>
      <c r="N2598" t="s">
        <v>98</v>
      </c>
      <c r="O2598" t="b">
        <v>0</v>
      </c>
      <c r="P2598">
        <v>2021</v>
      </c>
      <c r="Q2598" t="s">
        <v>10183</v>
      </c>
      <c r="R2598">
        <v>1</v>
      </c>
      <c r="S2598" t="s">
        <v>10169</v>
      </c>
      <c r="T2598">
        <v>11</v>
      </c>
    </row>
    <row r="2599" spans="1:20">
      <c r="A2599" s="20">
        <v>2597</v>
      </c>
      <c r="B2599" t="s">
        <v>7676</v>
      </c>
      <c r="C2599" t="s">
        <v>35</v>
      </c>
      <c r="D2599" t="s">
        <v>124</v>
      </c>
      <c r="E2599" t="s">
        <v>125</v>
      </c>
      <c r="F2599" t="s">
        <v>126</v>
      </c>
      <c r="G2599" t="s">
        <v>583</v>
      </c>
      <c r="H2599" t="s">
        <v>10298</v>
      </c>
      <c r="I2599" s="14">
        <v>44470.496157407397</v>
      </c>
      <c r="J2599" t="s">
        <v>96</v>
      </c>
      <c r="K2599" t="s">
        <v>97</v>
      </c>
      <c r="L2599" t="s">
        <v>109</v>
      </c>
      <c r="M2599" t="s">
        <v>5827</v>
      </c>
      <c r="N2599" t="s">
        <v>109</v>
      </c>
      <c r="O2599" t="b">
        <v>0</v>
      </c>
      <c r="P2599">
        <v>2021</v>
      </c>
      <c r="Q2599" t="s">
        <v>10183</v>
      </c>
      <c r="R2599">
        <v>1</v>
      </c>
      <c r="S2599" t="s">
        <v>10169</v>
      </c>
      <c r="T2599">
        <v>11</v>
      </c>
    </row>
    <row r="2600" spans="1:20">
      <c r="A2600" s="20">
        <v>2598</v>
      </c>
      <c r="B2600" t="s">
        <v>7677</v>
      </c>
      <c r="C2600" t="s">
        <v>42</v>
      </c>
      <c r="D2600" t="s">
        <v>507</v>
      </c>
      <c r="E2600" t="s">
        <v>508</v>
      </c>
      <c r="F2600" t="s">
        <v>6076</v>
      </c>
      <c r="G2600" t="s">
        <v>3144</v>
      </c>
      <c r="H2600" t="s">
        <v>10910</v>
      </c>
      <c r="I2600" s="14">
        <v>44470.515949074077</v>
      </c>
      <c r="J2600" t="s">
        <v>96</v>
      </c>
      <c r="K2600" t="s">
        <v>97</v>
      </c>
      <c r="L2600" t="s">
        <v>98</v>
      </c>
      <c r="M2600" t="s">
        <v>5523</v>
      </c>
      <c r="N2600" t="s">
        <v>98</v>
      </c>
      <c r="O2600" t="b">
        <v>0</v>
      </c>
      <c r="P2600">
        <v>2021</v>
      </c>
      <c r="Q2600" t="s">
        <v>10183</v>
      </c>
      <c r="R2600">
        <v>1</v>
      </c>
      <c r="S2600" t="s">
        <v>10169</v>
      </c>
      <c r="T2600">
        <v>12</v>
      </c>
    </row>
    <row r="2601" spans="1:20">
      <c r="A2601" s="20">
        <v>2599</v>
      </c>
      <c r="B2601" t="s">
        <v>7678</v>
      </c>
      <c r="C2601" t="s">
        <v>44</v>
      </c>
      <c r="D2601" t="s">
        <v>507</v>
      </c>
      <c r="E2601" t="s">
        <v>508</v>
      </c>
      <c r="F2601" t="s">
        <v>7441</v>
      </c>
      <c r="G2601" t="s">
        <v>5766</v>
      </c>
      <c r="H2601" t="s">
        <v>11492</v>
      </c>
      <c r="I2601" s="14">
        <v>44470.533518518518</v>
      </c>
      <c r="J2601" t="s">
        <v>96</v>
      </c>
      <c r="K2601" t="s">
        <v>114</v>
      </c>
      <c r="L2601" t="s">
        <v>98</v>
      </c>
      <c r="M2601" t="s">
        <v>7679</v>
      </c>
      <c r="N2601" t="s">
        <v>98</v>
      </c>
      <c r="O2601" t="b">
        <v>0</v>
      </c>
      <c r="P2601">
        <v>2021</v>
      </c>
      <c r="Q2601" t="s">
        <v>10183</v>
      </c>
      <c r="R2601">
        <v>1</v>
      </c>
      <c r="S2601" t="s">
        <v>10169</v>
      </c>
      <c r="T2601">
        <v>12</v>
      </c>
    </row>
    <row r="2602" spans="1:20">
      <c r="A2602" s="20">
        <v>2600</v>
      </c>
      <c r="B2602" t="s">
        <v>7680</v>
      </c>
      <c r="C2602" t="s">
        <v>44</v>
      </c>
      <c r="D2602" t="s">
        <v>507</v>
      </c>
      <c r="E2602" t="s">
        <v>508</v>
      </c>
      <c r="F2602" t="s">
        <v>7681</v>
      </c>
      <c r="G2602" t="s">
        <v>7487</v>
      </c>
      <c r="H2602" t="s">
        <v>11921</v>
      </c>
      <c r="I2602" s="14">
        <v>44470.536585648151</v>
      </c>
      <c r="J2602" t="s">
        <v>96</v>
      </c>
      <c r="K2602" t="s">
        <v>114</v>
      </c>
      <c r="L2602" t="s">
        <v>98</v>
      </c>
      <c r="M2602" t="s">
        <v>5767</v>
      </c>
      <c r="N2602" t="s">
        <v>98</v>
      </c>
      <c r="O2602" t="b">
        <v>0</v>
      </c>
      <c r="P2602">
        <v>2021</v>
      </c>
      <c r="Q2602" t="s">
        <v>10183</v>
      </c>
      <c r="R2602">
        <v>1</v>
      </c>
      <c r="S2602" t="s">
        <v>10169</v>
      </c>
      <c r="T2602">
        <v>12</v>
      </c>
    </row>
    <row r="2603" spans="1:20">
      <c r="A2603" s="20">
        <v>2601</v>
      </c>
      <c r="B2603" t="s">
        <v>7682</v>
      </c>
      <c r="C2603" t="s">
        <v>42</v>
      </c>
      <c r="D2603" t="s">
        <v>507</v>
      </c>
      <c r="E2603" t="s">
        <v>508</v>
      </c>
      <c r="F2603" t="s">
        <v>7670</v>
      </c>
      <c r="G2603" t="s">
        <v>7683</v>
      </c>
      <c r="H2603" t="s">
        <v>11969</v>
      </c>
      <c r="I2603" s="14">
        <v>44470.546099537038</v>
      </c>
      <c r="J2603" t="s">
        <v>96</v>
      </c>
      <c r="K2603" t="s">
        <v>97</v>
      </c>
      <c r="L2603" t="s">
        <v>98</v>
      </c>
      <c r="M2603" t="s">
        <v>7684</v>
      </c>
      <c r="N2603" t="s">
        <v>98</v>
      </c>
      <c r="O2603" t="b">
        <v>0</v>
      </c>
      <c r="P2603">
        <v>2021</v>
      </c>
      <c r="Q2603" t="s">
        <v>10183</v>
      </c>
      <c r="R2603">
        <v>1</v>
      </c>
      <c r="S2603" t="s">
        <v>10169</v>
      </c>
      <c r="T2603">
        <v>13</v>
      </c>
    </row>
    <row r="2604" spans="1:20">
      <c r="A2604" s="20">
        <v>2602</v>
      </c>
      <c r="B2604" t="s">
        <v>7685</v>
      </c>
      <c r="C2604" t="s">
        <v>35</v>
      </c>
      <c r="D2604" t="s">
        <v>180</v>
      </c>
      <c r="E2604" t="s">
        <v>181</v>
      </c>
      <c r="F2604" t="s">
        <v>569</v>
      </c>
      <c r="G2604" t="s">
        <v>7686</v>
      </c>
      <c r="H2604" t="s">
        <v>11970</v>
      </c>
      <c r="I2604" s="14">
        <v>44470.563969907409</v>
      </c>
      <c r="J2604" t="s">
        <v>96</v>
      </c>
      <c r="K2604" t="s">
        <v>97</v>
      </c>
      <c r="L2604" t="s">
        <v>109</v>
      </c>
      <c r="M2604" t="s">
        <v>7687</v>
      </c>
      <c r="N2604" t="s">
        <v>109</v>
      </c>
      <c r="O2604" t="b">
        <v>0</v>
      </c>
      <c r="P2604">
        <v>2021</v>
      </c>
      <c r="Q2604" t="s">
        <v>10183</v>
      </c>
      <c r="R2604">
        <v>1</v>
      </c>
      <c r="S2604" t="s">
        <v>10169</v>
      </c>
      <c r="T2604">
        <v>13</v>
      </c>
    </row>
    <row r="2605" spans="1:20">
      <c r="A2605" s="20">
        <v>2603</v>
      </c>
      <c r="B2605" t="s">
        <v>7688</v>
      </c>
      <c r="C2605" t="s">
        <v>39</v>
      </c>
      <c r="D2605" t="s">
        <v>175</v>
      </c>
      <c r="E2605" t="s">
        <v>270</v>
      </c>
      <c r="F2605" t="s">
        <v>398</v>
      </c>
      <c r="G2605" t="s">
        <v>7689</v>
      </c>
      <c r="H2605" t="s">
        <v>11971</v>
      </c>
      <c r="I2605" s="14">
        <v>44470.569074074083</v>
      </c>
      <c r="J2605" t="s">
        <v>96</v>
      </c>
      <c r="K2605" t="s">
        <v>97</v>
      </c>
      <c r="L2605" t="s">
        <v>98</v>
      </c>
      <c r="M2605" t="s">
        <v>7690</v>
      </c>
      <c r="N2605" t="s">
        <v>98</v>
      </c>
      <c r="O2605" t="b">
        <v>0</v>
      </c>
      <c r="P2605">
        <v>2021</v>
      </c>
      <c r="Q2605" t="s">
        <v>10183</v>
      </c>
      <c r="R2605">
        <v>1</v>
      </c>
      <c r="S2605" t="s">
        <v>10169</v>
      </c>
      <c r="T2605">
        <v>13</v>
      </c>
    </row>
    <row r="2606" spans="1:20">
      <c r="A2606" s="20">
        <v>2604</v>
      </c>
      <c r="B2606" t="s">
        <v>7691</v>
      </c>
      <c r="C2606" t="s">
        <v>44</v>
      </c>
      <c r="D2606" t="s">
        <v>507</v>
      </c>
      <c r="E2606" t="s">
        <v>508</v>
      </c>
      <c r="F2606" t="s">
        <v>7692</v>
      </c>
      <c r="G2606" t="s">
        <v>7693</v>
      </c>
      <c r="H2606" t="s">
        <v>11972</v>
      </c>
      <c r="I2606" s="14">
        <v>44470.653379629628</v>
      </c>
      <c r="J2606" t="s">
        <v>96</v>
      </c>
      <c r="K2606" t="s">
        <v>97</v>
      </c>
      <c r="L2606" t="s">
        <v>98</v>
      </c>
      <c r="M2606" t="s">
        <v>7694</v>
      </c>
      <c r="N2606" t="s">
        <v>98</v>
      </c>
      <c r="O2606" t="b">
        <v>0</v>
      </c>
      <c r="P2606">
        <v>2021</v>
      </c>
      <c r="Q2606" t="s">
        <v>10183</v>
      </c>
      <c r="R2606">
        <v>1</v>
      </c>
      <c r="S2606" t="s">
        <v>10169</v>
      </c>
      <c r="T2606">
        <v>15</v>
      </c>
    </row>
    <row r="2607" spans="1:20">
      <c r="A2607" s="20">
        <v>2605</v>
      </c>
      <c r="B2607" t="s">
        <v>7695</v>
      </c>
      <c r="C2607" t="s">
        <v>42</v>
      </c>
      <c r="D2607" t="s">
        <v>215</v>
      </c>
      <c r="E2607" t="s">
        <v>216</v>
      </c>
      <c r="F2607" t="s">
        <v>976</v>
      </c>
      <c r="G2607" t="s">
        <v>3684</v>
      </c>
      <c r="H2607" t="s">
        <v>11024</v>
      </c>
      <c r="I2607" s="14">
        <v>44470.676701388889</v>
      </c>
      <c r="J2607" t="s">
        <v>96</v>
      </c>
      <c r="K2607" t="s">
        <v>97</v>
      </c>
      <c r="L2607" t="s">
        <v>98</v>
      </c>
      <c r="M2607" t="s">
        <v>7696</v>
      </c>
      <c r="N2607" t="s">
        <v>98</v>
      </c>
      <c r="O2607" t="b">
        <v>0</v>
      </c>
      <c r="P2607">
        <v>2021</v>
      </c>
      <c r="Q2607" t="s">
        <v>10183</v>
      </c>
      <c r="R2607">
        <v>1</v>
      </c>
      <c r="S2607" t="s">
        <v>10169</v>
      </c>
      <c r="T2607">
        <v>16</v>
      </c>
    </row>
    <row r="2608" spans="1:20">
      <c r="A2608" s="20">
        <v>2606</v>
      </c>
      <c r="B2608" t="s">
        <v>7697</v>
      </c>
      <c r="C2608" t="s">
        <v>42</v>
      </c>
      <c r="D2608" t="s">
        <v>375</v>
      </c>
      <c r="E2608" t="s">
        <v>376</v>
      </c>
      <c r="F2608" t="s">
        <v>5046</v>
      </c>
      <c r="G2608" t="s">
        <v>104</v>
      </c>
      <c r="H2608" t="s">
        <v>10193</v>
      </c>
      <c r="I2608" s="14">
        <v>44470.699166666673</v>
      </c>
      <c r="J2608" t="s">
        <v>96</v>
      </c>
      <c r="K2608" t="s">
        <v>97</v>
      </c>
      <c r="L2608" t="s">
        <v>98</v>
      </c>
      <c r="M2608" t="s">
        <v>5697</v>
      </c>
      <c r="N2608" t="s">
        <v>98</v>
      </c>
      <c r="O2608" t="b">
        <v>0</v>
      </c>
      <c r="P2608">
        <v>2021</v>
      </c>
      <c r="Q2608" t="s">
        <v>10183</v>
      </c>
      <c r="R2608">
        <v>1</v>
      </c>
      <c r="S2608" t="s">
        <v>10169</v>
      </c>
      <c r="T2608">
        <v>16</v>
      </c>
    </row>
    <row r="2609" spans="1:20">
      <c r="A2609" s="20">
        <v>2607</v>
      </c>
      <c r="B2609" t="s">
        <v>7698</v>
      </c>
      <c r="C2609" t="s">
        <v>35</v>
      </c>
      <c r="D2609" t="s">
        <v>180</v>
      </c>
      <c r="E2609" t="s">
        <v>181</v>
      </c>
      <c r="F2609" t="s">
        <v>319</v>
      </c>
      <c r="G2609" t="s">
        <v>7699</v>
      </c>
      <c r="H2609" t="s">
        <v>11973</v>
      </c>
      <c r="I2609" s="14">
        <v>44470.702013888891</v>
      </c>
      <c r="J2609" t="s">
        <v>96</v>
      </c>
      <c r="K2609" t="s">
        <v>114</v>
      </c>
      <c r="L2609" t="s">
        <v>3413</v>
      </c>
      <c r="M2609" t="s">
        <v>7700</v>
      </c>
      <c r="N2609" t="s">
        <v>109</v>
      </c>
      <c r="O2609" t="b">
        <v>0</v>
      </c>
      <c r="P2609">
        <v>2021</v>
      </c>
      <c r="Q2609" t="s">
        <v>10183</v>
      </c>
      <c r="R2609">
        <v>1</v>
      </c>
      <c r="S2609" t="s">
        <v>10169</v>
      </c>
      <c r="T2609">
        <v>16</v>
      </c>
    </row>
    <row r="2610" spans="1:20">
      <c r="A2610" s="20">
        <v>2608</v>
      </c>
      <c r="B2610" t="s">
        <v>7701</v>
      </c>
      <c r="C2610" t="s">
        <v>44</v>
      </c>
      <c r="D2610" t="s">
        <v>375</v>
      </c>
      <c r="E2610" t="s">
        <v>376</v>
      </c>
      <c r="F2610" t="s">
        <v>3559</v>
      </c>
      <c r="G2610" t="s">
        <v>6753</v>
      </c>
      <c r="H2610" t="s">
        <v>11725</v>
      </c>
      <c r="I2610" s="14">
        <v>44470.747430555559</v>
      </c>
      <c r="J2610" t="s">
        <v>96</v>
      </c>
      <c r="K2610" t="s">
        <v>114</v>
      </c>
      <c r="L2610" t="s">
        <v>98</v>
      </c>
      <c r="M2610" t="s">
        <v>7201</v>
      </c>
      <c r="N2610" t="s">
        <v>98</v>
      </c>
      <c r="O2610" t="b">
        <v>0</v>
      </c>
      <c r="P2610">
        <v>2021</v>
      </c>
      <c r="Q2610" t="s">
        <v>10183</v>
      </c>
      <c r="R2610">
        <v>1</v>
      </c>
      <c r="S2610" t="s">
        <v>10169</v>
      </c>
      <c r="T2610">
        <v>17</v>
      </c>
    </row>
    <row r="2611" spans="1:20">
      <c r="A2611" s="20">
        <v>2609</v>
      </c>
      <c r="B2611" t="s">
        <v>7702</v>
      </c>
      <c r="C2611" t="s">
        <v>44</v>
      </c>
      <c r="D2611" t="s">
        <v>507</v>
      </c>
      <c r="E2611" t="s">
        <v>508</v>
      </c>
      <c r="F2611" t="s">
        <v>3885</v>
      </c>
      <c r="G2611" t="s">
        <v>7703</v>
      </c>
      <c r="H2611" t="s">
        <v>11974</v>
      </c>
      <c r="I2611" s="14">
        <v>44470.772719907407</v>
      </c>
      <c r="J2611" t="s">
        <v>96</v>
      </c>
      <c r="K2611" t="s">
        <v>114</v>
      </c>
      <c r="L2611" t="s">
        <v>98</v>
      </c>
      <c r="M2611" t="s">
        <v>7704</v>
      </c>
      <c r="N2611" t="s">
        <v>98</v>
      </c>
      <c r="O2611" t="b">
        <v>0</v>
      </c>
      <c r="P2611">
        <v>2021</v>
      </c>
      <c r="Q2611" t="s">
        <v>10183</v>
      </c>
      <c r="R2611">
        <v>1</v>
      </c>
      <c r="S2611" t="s">
        <v>10169</v>
      </c>
      <c r="T2611">
        <v>18</v>
      </c>
    </row>
    <row r="2612" spans="1:20">
      <c r="A2612" s="20">
        <v>2610</v>
      </c>
      <c r="B2612" t="s">
        <v>7705</v>
      </c>
      <c r="C2612" t="s">
        <v>44</v>
      </c>
      <c r="D2612" t="s">
        <v>375</v>
      </c>
      <c r="E2612" t="s">
        <v>376</v>
      </c>
      <c r="F2612" t="s">
        <v>5155</v>
      </c>
      <c r="G2612" t="s">
        <v>6766</v>
      </c>
      <c r="H2612" t="s">
        <v>11729</v>
      </c>
      <c r="I2612" s="14">
        <v>44470.799490740741</v>
      </c>
      <c r="J2612" t="s">
        <v>96</v>
      </c>
      <c r="K2612" t="s">
        <v>114</v>
      </c>
      <c r="L2612" t="s">
        <v>98</v>
      </c>
      <c r="M2612" t="s">
        <v>7201</v>
      </c>
      <c r="N2612" t="s">
        <v>98</v>
      </c>
      <c r="O2612" t="b">
        <v>0</v>
      </c>
      <c r="P2612">
        <v>2021</v>
      </c>
      <c r="Q2612" t="s">
        <v>10183</v>
      </c>
      <c r="R2612">
        <v>1</v>
      </c>
      <c r="S2612" t="s">
        <v>10169</v>
      </c>
      <c r="T2612">
        <v>19</v>
      </c>
    </row>
    <row r="2613" spans="1:20">
      <c r="A2613" s="20">
        <v>2611</v>
      </c>
      <c r="B2613" t="s">
        <v>7706</v>
      </c>
      <c r="C2613" t="s">
        <v>44</v>
      </c>
      <c r="D2613" t="s">
        <v>375</v>
      </c>
      <c r="E2613" t="s">
        <v>376</v>
      </c>
      <c r="F2613" t="s">
        <v>3207</v>
      </c>
      <c r="G2613" t="s">
        <v>7707</v>
      </c>
      <c r="H2613" t="s">
        <v>11975</v>
      </c>
      <c r="I2613" s="14">
        <v>44471.463101851848</v>
      </c>
      <c r="J2613" t="s">
        <v>96</v>
      </c>
      <c r="K2613" t="s">
        <v>114</v>
      </c>
      <c r="L2613" t="s">
        <v>98</v>
      </c>
      <c r="M2613" t="s">
        <v>5929</v>
      </c>
      <c r="N2613" t="s">
        <v>98</v>
      </c>
      <c r="O2613" t="b">
        <v>0</v>
      </c>
      <c r="P2613">
        <v>2021</v>
      </c>
      <c r="Q2613" t="s">
        <v>10183</v>
      </c>
      <c r="R2613">
        <v>2</v>
      </c>
      <c r="S2613" t="s">
        <v>10171</v>
      </c>
      <c r="T2613">
        <v>11</v>
      </c>
    </row>
    <row r="2614" spans="1:20">
      <c r="A2614" s="20">
        <v>2612</v>
      </c>
      <c r="B2614" t="s">
        <v>7708</v>
      </c>
      <c r="C2614" t="s">
        <v>44</v>
      </c>
      <c r="D2614" t="s">
        <v>507</v>
      </c>
      <c r="E2614" t="s">
        <v>508</v>
      </c>
      <c r="F2614" t="s">
        <v>5249</v>
      </c>
      <c r="G2614" t="s">
        <v>7709</v>
      </c>
      <c r="H2614" t="s">
        <v>11976</v>
      </c>
      <c r="I2614" s="14">
        <v>44471.506076388891</v>
      </c>
      <c r="J2614" t="s">
        <v>96</v>
      </c>
      <c r="K2614" t="s">
        <v>97</v>
      </c>
      <c r="L2614" t="s">
        <v>98</v>
      </c>
      <c r="M2614" t="s">
        <v>7710</v>
      </c>
      <c r="N2614" t="s">
        <v>98</v>
      </c>
      <c r="O2614" t="b">
        <v>0</v>
      </c>
      <c r="P2614">
        <v>2021</v>
      </c>
      <c r="Q2614" t="s">
        <v>10183</v>
      </c>
      <c r="R2614">
        <v>2</v>
      </c>
      <c r="S2614" t="s">
        <v>10171</v>
      </c>
      <c r="T2614">
        <v>12</v>
      </c>
    </row>
    <row r="2615" spans="1:20">
      <c r="A2615" s="20">
        <v>2613</v>
      </c>
      <c r="B2615" t="s">
        <v>7711</v>
      </c>
      <c r="C2615" t="s">
        <v>35</v>
      </c>
      <c r="D2615" t="s">
        <v>124</v>
      </c>
      <c r="E2615" t="s">
        <v>144</v>
      </c>
      <c r="F2615" t="s">
        <v>1029</v>
      </c>
      <c r="G2615" t="s">
        <v>7712</v>
      </c>
      <c r="H2615" t="s">
        <v>11977</v>
      </c>
      <c r="I2615" s="14">
        <v>44473.396458333344</v>
      </c>
      <c r="J2615" t="s">
        <v>96</v>
      </c>
      <c r="K2615" t="s">
        <v>114</v>
      </c>
      <c r="L2615" t="s">
        <v>109</v>
      </c>
      <c r="M2615" t="s">
        <v>385</v>
      </c>
      <c r="N2615" t="s">
        <v>109</v>
      </c>
      <c r="O2615" t="b">
        <v>0</v>
      </c>
      <c r="P2615">
        <v>2021</v>
      </c>
      <c r="Q2615" t="s">
        <v>10183</v>
      </c>
      <c r="R2615">
        <v>4</v>
      </c>
      <c r="S2615" t="s">
        <v>10165</v>
      </c>
      <c r="T2615">
        <v>9</v>
      </c>
    </row>
    <row r="2616" spans="1:20">
      <c r="A2616" s="20">
        <v>2614</v>
      </c>
      <c r="B2616" t="s">
        <v>7713</v>
      </c>
      <c r="C2616" t="s">
        <v>44</v>
      </c>
      <c r="D2616" t="s">
        <v>375</v>
      </c>
      <c r="E2616" t="s">
        <v>376</v>
      </c>
      <c r="F2616" t="s">
        <v>7714</v>
      </c>
      <c r="G2616" t="s">
        <v>7715</v>
      </c>
      <c r="H2616" t="s">
        <v>11978</v>
      </c>
      <c r="I2616" s="14">
        <v>44473.409641203703</v>
      </c>
      <c r="J2616" t="s">
        <v>96</v>
      </c>
      <c r="K2616" t="s">
        <v>114</v>
      </c>
      <c r="L2616" t="s">
        <v>98</v>
      </c>
      <c r="M2616" t="s">
        <v>7716</v>
      </c>
      <c r="N2616" t="s">
        <v>98</v>
      </c>
      <c r="O2616" t="b">
        <v>0</v>
      </c>
      <c r="P2616">
        <v>2021</v>
      </c>
      <c r="Q2616" t="s">
        <v>10183</v>
      </c>
      <c r="R2616">
        <v>4</v>
      </c>
      <c r="S2616" t="s">
        <v>10165</v>
      </c>
      <c r="T2616">
        <v>9</v>
      </c>
    </row>
    <row r="2617" spans="1:20">
      <c r="A2617" s="20">
        <v>2615</v>
      </c>
      <c r="B2617" t="s">
        <v>7717</v>
      </c>
      <c r="C2617" t="s">
        <v>44</v>
      </c>
      <c r="D2617" t="s">
        <v>738</v>
      </c>
      <c r="E2617" t="s">
        <v>739</v>
      </c>
      <c r="F2617" t="s">
        <v>7718</v>
      </c>
      <c r="G2617" t="s">
        <v>95</v>
      </c>
      <c r="H2617" t="s">
        <v>10192</v>
      </c>
      <c r="I2617" s="14">
        <v>44473.442650462966</v>
      </c>
      <c r="J2617" t="s">
        <v>96</v>
      </c>
      <c r="K2617" t="s">
        <v>114</v>
      </c>
      <c r="L2617" t="s">
        <v>98</v>
      </c>
      <c r="M2617" t="s">
        <v>7719</v>
      </c>
      <c r="N2617" t="s">
        <v>98</v>
      </c>
      <c r="O2617" t="b">
        <v>0</v>
      </c>
      <c r="P2617">
        <v>2021</v>
      </c>
      <c r="Q2617" t="s">
        <v>10183</v>
      </c>
      <c r="R2617">
        <v>4</v>
      </c>
      <c r="S2617" t="s">
        <v>10165</v>
      </c>
      <c r="T2617">
        <v>10</v>
      </c>
    </row>
    <row r="2618" spans="1:20">
      <c r="A2618" s="20">
        <v>2616</v>
      </c>
      <c r="B2618" t="s">
        <v>7720</v>
      </c>
      <c r="C2618" t="s">
        <v>44</v>
      </c>
      <c r="D2618" t="s">
        <v>738</v>
      </c>
      <c r="E2618" t="s">
        <v>739</v>
      </c>
      <c r="F2618" t="s">
        <v>5511</v>
      </c>
      <c r="G2618" t="s">
        <v>7721</v>
      </c>
      <c r="H2618" t="s">
        <v>11979</v>
      </c>
      <c r="I2618" s="14">
        <v>44473.493854166663</v>
      </c>
      <c r="J2618" t="s">
        <v>96</v>
      </c>
      <c r="K2618" t="s">
        <v>114</v>
      </c>
      <c r="L2618" t="s">
        <v>98</v>
      </c>
      <c r="M2618" t="s">
        <v>7722</v>
      </c>
      <c r="N2618" t="s">
        <v>98</v>
      </c>
      <c r="O2618" t="b">
        <v>0</v>
      </c>
      <c r="P2618">
        <v>2021</v>
      </c>
      <c r="Q2618" t="s">
        <v>10183</v>
      </c>
      <c r="R2618">
        <v>4</v>
      </c>
      <c r="S2618" t="s">
        <v>10165</v>
      </c>
      <c r="T2618">
        <v>11</v>
      </c>
    </row>
    <row r="2619" spans="1:20">
      <c r="A2619" s="20">
        <v>2617</v>
      </c>
      <c r="B2619" t="s">
        <v>7723</v>
      </c>
      <c r="C2619" t="s">
        <v>44</v>
      </c>
      <c r="D2619" t="s">
        <v>375</v>
      </c>
      <c r="E2619" t="s">
        <v>376</v>
      </c>
      <c r="F2619" t="s">
        <v>3898</v>
      </c>
      <c r="G2619" t="s">
        <v>2249</v>
      </c>
      <c r="H2619" t="s">
        <v>10700</v>
      </c>
      <c r="I2619" s="14">
        <v>44473.506574074083</v>
      </c>
      <c r="J2619" t="s">
        <v>96</v>
      </c>
      <c r="K2619" t="s">
        <v>114</v>
      </c>
      <c r="L2619" t="s">
        <v>98</v>
      </c>
      <c r="M2619" t="s">
        <v>7724</v>
      </c>
      <c r="N2619" t="s">
        <v>98</v>
      </c>
      <c r="O2619" t="b">
        <v>0</v>
      </c>
      <c r="P2619">
        <v>2021</v>
      </c>
      <c r="Q2619" t="s">
        <v>10183</v>
      </c>
      <c r="R2619">
        <v>4</v>
      </c>
      <c r="S2619" t="s">
        <v>10165</v>
      </c>
      <c r="T2619">
        <v>12</v>
      </c>
    </row>
    <row r="2620" spans="1:20">
      <c r="A2620" s="20">
        <v>2618</v>
      </c>
      <c r="B2620" t="s">
        <v>7725</v>
      </c>
      <c r="C2620" t="s">
        <v>39</v>
      </c>
      <c r="D2620" t="s">
        <v>175</v>
      </c>
      <c r="E2620" t="s">
        <v>176</v>
      </c>
      <c r="F2620" t="s">
        <v>773</v>
      </c>
      <c r="G2620" t="s">
        <v>7726</v>
      </c>
      <c r="H2620" t="s">
        <v>11980</v>
      </c>
      <c r="I2620" s="14">
        <v>44473.510694444441</v>
      </c>
      <c r="J2620" t="s">
        <v>96</v>
      </c>
      <c r="K2620" t="s">
        <v>97</v>
      </c>
      <c r="L2620" t="s">
        <v>98</v>
      </c>
      <c r="M2620" t="s">
        <v>7727</v>
      </c>
      <c r="N2620" t="s">
        <v>98</v>
      </c>
      <c r="O2620" t="b">
        <v>0</v>
      </c>
      <c r="P2620">
        <v>2021</v>
      </c>
      <c r="Q2620" t="s">
        <v>10183</v>
      </c>
      <c r="R2620">
        <v>4</v>
      </c>
      <c r="S2620" t="s">
        <v>10165</v>
      </c>
      <c r="T2620">
        <v>12</v>
      </c>
    </row>
    <row r="2621" spans="1:20">
      <c r="A2621" s="20">
        <v>2619</v>
      </c>
      <c r="B2621" t="s">
        <v>7728</v>
      </c>
      <c r="C2621" t="s">
        <v>44</v>
      </c>
      <c r="D2621" t="s">
        <v>507</v>
      </c>
      <c r="E2621" t="s">
        <v>508</v>
      </c>
      <c r="F2621" t="s">
        <v>2940</v>
      </c>
      <c r="G2621" t="s">
        <v>7729</v>
      </c>
      <c r="H2621" t="s">
        <v>11981</v>
      </c>
      <c r="I2621" s="14">
        <v>44473.684548611112</v>
      </c>
      <c r="J2621" t="s">
        <v>96</v>
      </c>
      <c r="K2621" t="s">
        <v>97</v>
      </c>
      <c r="L2621" t="s">
        <v>98</v>
      </c>
      <c r="M2621" t="s">
        <v>7730</v>
      </c>
      <c r="N2621" t="s">
        <v>98</v>
      </c>
      <c r="O2621" t="b">
        <v>0</v>
      </c>
      <c r="P2621">
        <v>2021</v>
      </c>
      <c r="Q2621" t="s">
        <v>10183</v>
      </c>
      <c r="R2621">
        <v>4</v>
      </c>
      <c r="S2621" t="s">
        <v>10165</v>
      </c>
      <c r="T2621">
        <v>16</v>
      </c>
    </row>
    <row r="2622" spans="1:20">
      <c r="A2622" s="20">
        <v>2620</v>
      </c>
      <c r="B2622" t="s">
        <v>7731</v>
      </c>
      <c r="C2622" t="s">
        <v>35</v>
      </c>
      <c r="D2622" t="s">
        <v>369</v>
      </c>
      <c r="E2622" t="s">
        <v>370</v>
      </c>
      <c r="F2622" t="s">
        <v>569</v>
      </c>
      <c r="G2622" t="s">
        <v>7732</v>
      </c>
      <c r="H2622" t="s">
        <v>11982</v>
      </c>
      <c r="I2622" s="14">
        <v>44473.534861111111</v>
      </c>
      <c r="J2622" t="s">
        <v>96</v>
      </c>
      <c r="K2622" t="s">
        <v>97</v>
      </c>
      <c r="L2622" t="s">
        <v>109</v>
      </c>
      <c r="M2622" t="s">
        <v>7733</v>
      </c>
      <c r="N2622" t="s">
        <v>109</v>
      </c>
      <c r="O2622" t="b">
        <v>0</v>
      </c>
      <c r="P2622">
        <v>2021</v>
      </c>
      <c r="Q2622" t="s">
        <v>10183</v>
      </c>
      <c r="R2622">
        <v>4</v>
      </c>
      <c r="S2622" t="s">
        <v>10165</v>
      </c>
      <c r="T2622">
        <v>12</v>
      </c>
    </row>
    <row r="2623" spans="1:20">
      <c r="A2623" s="20">
        <v>2621</v>
      </c>
      <c r="B2623" t="s">
        <v>7734</v>
      </c>
      <c r="C2623" t="s">
        <v>44</v>
      </c>
      <c r="D2623" t="s">
        <v>375</v>
      </c>
      <c r="E2623" t="s">
        <v>376</v>
      </c>
      <c r="F2623" t="s">
        <v>2375</v>
      </c>
      <c r="G2623" t="s">
        <v>7735</v>
      </c>
      <c r="H2623" t="s">
        <v>11983</v>
      </c>
      <c r="I2623" s="14">
        <v>44473.574328703697</v>
      </c>
      <c r="J2623" t="s">
        <v>96</v>
      </c>
      <c r="K2623" t="s">
        <v>97</v>
      </c>
      <c r="L2623" t="s">
        <v>98</v>
      </c>
      <c r="M2623" t="s">
        <v>2576</v>
      </c>
      <c r="N2623" t="s">
        <v>98</v>
      </c>
      <c r="O2623" t="b">
        <v>0</v>
      </c>
      <c r="P2623">
        <v>2021</v>
      </c>
      <c r="Q2623" t="s">
        <v>10183</v>
      </c>
      <c r="R2623">
        <v>4</v>
      </c>
      <c r="S2623" t="s">
        <v>10165</v>
      </c>
      <c r="T2623">
        <v>13</v>
      </c>
    </row>
    <row r="2624" spans="1:20">
      <c r="A2624" s="20">
        <v>2622</v>
      </c>
      <c r="B2624" t="s">
        <v>7736</v>
      </c>
      <c r="C2624" t="s">
        <v>42</v>
      </c>
      <c r="D2624" t="s">
        <v>375</v>
      </c>
      <c r="E2624" t="s">
        <v>376</v>
      </c>
      <c r="F2624" t="s">
        <v>7634</v>
      </c>
      <c r="G2624" t="s">
        <v>1617</v>
      </c>
      <c r="H2624" t="s">
        <v>10553</v>
      </c>
      <c r="I2624" s="14">
        <v>44473.576736111107</v>
      </c>
      <c r="J2624" t="s">
        <v>96</v>
      </c>
      <c r="K2624" t="s">
        <v>114</v>
      </c>
      <c r="L2624" t="s">
        <v>98</v>
      </c>
      <c r="M2624" t="s">
        <v>7737</v>
      </c>
      <c r="N2624" t="s">
        <v>98</v>
      </c>
      <c r="O2624" t="b">
        <v>0</v>
      </c>
      <c r="P2624">
        <v>2021</v>
      </c>
      <c r="Q2624" t="s">
        <v>10183</v>
      </c>
      <c r="R2624">
        <v>4</v>
      </c>
      <c r="S2624" t="s">
        <v>10165</v>
      </c>
      <c r="T2624">
        <v>13</v>
      </c>
    </row>
    <row r="2625" spans="1:20">
      <c r="A2625" s="20">
        <v>2623</v>
      </c>
      <c r="B2625" t="s">
        <v>7738</v>
      </c>
      <c r="C2625" t="s">
        <v>39</v>
      </c>
      <c r="D2625" t="s">
        <v>175</v>
      </c>
      <c r="E2625" t="s">
        <v>270</v>
      </c>
      <c r="F2625" t="s">
        <v>1900</v>
      </c>
      <c r="G2625" t="s">
        <v>7739</v>
      </c>
      <c r="H2625" t="s">
        <v>11984</v>
      </c>
      <c r="I2625" s="14">
        <v>44473.631585648152</v>
      </c>
      <c r="J2625" t="s">
        <v>96</v>
      </c>
      <c r="K2625" t="s">
        <v>97</v>
      </c>
      <c r="L2625" t="s">
        <v>98</v>
      </c>
      <c r="M2625" t="s">
        <v>7740</v>
      </c>
      <c r="N2625" t="s">
        <v>98</v>
      </c>
      <c r="O2625" t="b">
        <v>0</v>
      </c>
      <c r="P2625">
        <v>2021</v>
      </c>
      <c r="Q2625" t="s">
        <v>10183</v>
      </c>
      <c r="R2625">
        <v>4</v>
      </c>
      <c r="S2625" t="s">
        <v>10165</v>
      </c>
      <c r="T2625">
        <v>15</v>
      </c>
    </row>
    <row r="2626" spans="1:20">
      <c r="A2626" s="20">
        <v>2624</v>
      </c>
      <c r="B2626" t="s">
        <v>7741</v>
      </c>
      <c r="C2626" t="s">
        <v>35</v>
      </c>
      <c r="D2626" t="s">
        <v>342</v>
      </c>
      <c r="E2626" t="s">
        <v>434</v>
      </c>
      <c r="F2626" t="s">
        <v>266</v>
      </c>
      <c r="G2626" t="s">
        <v>7742</v>
      </c>
      <c r="H2626" t="s">
        <v>11985</v>
      </c>
      <c r="I2626" s="14">
        <v>44473.709849537037</v>
      </c>
      <c r="J2626" t="s">
        <v>96</v>
      </c>
      <c r="K2626" t="s">
        <v>114</v>
      </c>
      <c r="L2626" t="s">
        <v>109</v>
      </c>
      <c r="M2626" t="s">
        <v>6861</v>
      </c>
      <c r="N2626" t="s">
        <v>109</v>
      </c>
      <c r="O2626" t="b">
        <v>0</v>
      </c>
      <c r="P2626">
        <v>2021</v>
      </c>
      <c r="Q2626" t="s">
        <v>10183</v>
      </c>
      <c r="R2626">
        <v>4</v>
      </c>
      <c r="S2626" t="s">
        <v>10165</v>
      </c>
      <c r="T2626">
        <v>17</v>
      </c>
    </row>
    <row r="2627" spans="1:20">
      <c r="A2627" s="20">
        <v>2625</v>
      </c>
      <c r="B2627" t="s">
        <v>7743</v>
      </c>
      <c r="C2627" t="s">
        <v>42</v>
      </c>
      <c r="D2627" t="s">
        <v>215</v>
      </c>
      <c r="E2627" t="s">
        <v>216</v>
      </c>
      <c r="F2627" t="s">
        <v>2234</v>
      </c>
      <c r="G2627" t="s">
        <v>5689</v>
      </c>
      <c r="H2627" t="s">
        <v>11474</v>
      </c>
      <c r="I2627" s="14">
        <v>44473.727187500001</v>
      </c>
      <c r="J2627" t="s">
        <v>96</v>
      </c>
      <c r="K2627" t="s">
        <v>114</v>
      </c>
      <c r="L2627" t="s">
        <v>98</v>
      </c>
      <c r="M2627" t="s">
        <v>7744</v>
      </c>
      <c r="N2627" t="s">
        <v>98</v>
      </c>
      <c r="O2627" t="b">
        <v>0</v>
      </c>
      <c r="P2627">
        <v>2021</v>
      </c>
      <c r="Q2627" t="s">
        <v>10183</v>
      </c>
      <c r="R2627">
        <v>4</v>
      </c>
      <c r="S2627" t="s">
        <v>10165</v>
      </c>
      <c r="T2627">
        <v>17</v>
      </c>
    </row>
    <row r="2628" spans="1:20">
      <c r="A2628" s="20">
        <v>2626</v>
      </c>
      <c r="B2628" t="s">
        <v>7745</v>
      </c>
      <c r="C2628" t="s">
        <v>35</v>
      </c>
      <c r="D2628" t="s">
        <v>980</v>
      </c>
      <c r="E2628" t="s">
        <v>313</v>
      </c>
      <c r="F2628" t="s">
        <v>7746</v>
      </c>
      <c r="G2628" t="s">
        <v>7747</v>
      </c>
      <c r="H2628" t="s">
        <v>11986</v>
      </c>
      <c r="I2628" s="14">
        <v>44473.733773148153</v>
      </c>
      <c r="J2628" t="s">
        <v>96</v>
      </c>
      <c r="K2628" t="s">
        <v>97</v>
      </c>
      <c r="L2628" t="s">
        <v>109</v>
      </c>
      <c r="M2628" t="s">
        <v>7748</v>
      </c>
      <c r="N2628" t="s">
        <v>109</v>
      </c>
      <c r="O2628" t="b">
        <v>0</v>
      </c>
      <c r="P2628">
        <v>2021</v>
      </c>
      <c r="Q2628" t="s">
        <v>10183</v>
      </c>
      <c r="R2628">
        <v>4</v>
      </c>
      <c r="S2628" t="s">
        <v>10165</v>
      </c>
      <c r="T2628">
        <v>17</v>
      </c>
    </row>
    <row r="2629" spans="1:20">
      <c r="A2629" s="20">
        <v>2627</v>
      </c>
      <c r="B2629" t="s">
        <v>7749</v>
      </c>
      <c r="C2629" t="s">
        <v>44</v>
      </c>
      <c r="D2629" t="s">
        <v>375</v>
      </c>
      <c r="E2629" t="s">
        <v>376</v>
      </c>
      <c r="F2629" t="s">
        <v>5899</v>
      </c>
      <c r="G2629" t="s">
        <v>2249</v>
      </c>
      <c r="H2629" t="s">
        <v>10700</v>
      </c>
      <c r="I2629" s="14">
        <v>44473.740034722221</v>
      </c>
      <c r="J2629" t="s">
        <v>96</v>
      </c>
      <c r="K2629" t="s">
        <v>114</v>
      </c>
      <c r="L2629" t="s">
        <v>98</v>
      </c>
      <c r="M2629" t="s">
        <v>7750</v>
      </c>
      <c r="N2629" t="s">
        <v>98</v>
      </c>
      <c r="O2629" t="b">
        <v>0</v>
      </c>
      <c r="P2629">
        <v>2021</v>
      </c>
      <c r="Q2629" t="s">
        <v>10183</v>
      </c>
      <c r="R2629">
        <v>4</v>
      </c>
      <c r="S2629" t="s">
        <v>10165</v>
      </c>
      <c r="T2629">
        <v>17</v>
      </c>
    </row>
    <row r="2630" spans="1:20">
      <c r="A2630" s="20">
        <v>2628</v>
      </c>
      <c r="B2630" t="s">
        <v>7751</v>
      </c>
      <c r="C2630" t="s">
        <v>35</v>
      </c>
      <c r="D2630" t="s">
        <v>124</v>
      </c>
      <c r="E2630" t="s">
        <v>125</v>
      </c>
      <c r="F2630" t="s">
        <v>134</v>
      </c>
      <c r="G2630" t="s">
        <v>7752</v>
      </c>
      <c r="H2630" t="s">
        <v>11987</v>
      </c>
      <c r="I2630" s="14">
        <v>44473.751076388893</v>
      </c>
      <c r="J2630" t="s">
        <v>96</v>
      </c>
      <c r="K2630" t="s">
        <v>114</v>
      </c>
      <c r="L2630" t="s">
        <v>109</v>
      </c>
      <c r="M2630" t="s">
        <v>213</v>
      </c>
      <c r="N2630" t="s">
        <v>109</v>
      </c>
      <c r="O2630" t="b">
        <v>0</v>
      </c>
      <c r="P2630">
        <v>2021</v>
      </c>
      <c r="Q2630" t="s">
        <v>10183</v>
      </c>
      <c r="R2630">
        <v>4</v>
      </c>
      <c r="S2630" t="s">
        <v>10165</v>
      </c>
      <c r="T2630">
        <v>18</v>
      </c>
    </row>
    <row r="2631" spans="1:20">
      <c r="A2631" s="20">
        <v>2629</v>
      </c>
      <c r="B2631" t="s">
        <v>7753</v>
      </c>
      <c r="C2631" t="s">
        <v>42</v>
      </c>
      <c r="D2631" t="s">
        <v>92</v>
      </c>
      <c r="E2631" t="s">
        <v>93</v>
      </c>
      <c r="F2631" t="s">
        <v>2307</v>
      </c>
      <c r="G2631" t="s">
        <v>7754</v>
      </c>
      <c r="H2631" t="s">
        <v>11988</v>
      </c>
      <c r="I2631" s="14">
        <v>44473.75236111111</v>
      </c>
      <c r="J2631" t="s">
        <v>96</v>
      </c>
      <c r="K2631" t="s">
        <v>97</v>
      </c>
      <c r="L2631" t="s">
        <v>98</v>
      </c>
      <c r="M2631" t="s">
        <v>7755</v>
      </c>
      <c r="N2631" t="s">
        <v>98</v>
      </c>
      <c r="O2631" t="b">
        <v>0</v>
      </c>
      <c r="P2631">
        <v>2021</v>
      </c>
      <c r="Q2631" t="s">
        <v>10183</v>
      </c>
      <c r="R2631">
        <v>4</v>
      </c>
      <c r="S2631" t="s">
        <v>10165</v>
      </c>
      <c r="T2631">
        <v>18</v>
      </c>
    </row>
    <row r="2632" spans="1:20">
      <c r="A2632" s="20">
        <v>2630</v>
      </c>
      <c r="B2632" t="s">
        <v>7756</v>
      </c>
      <c r="C2632" t="s">
        <v>44</v>
      </c>
      <c r="D2632" t="s">
        <v>375</v>
      </c>
      <c r="E2632" t="s">
        <v>376</v>
      </c>
      <c r="F2632" t="s">
        <v>5610</v>
      </c>
      <c r="G2632" t="s">
        <v>7757</v>
      </c>
      <c r="H2632" t="s">
        <v>11989</v>
      </c>
      <c r="I2632" s="14">
        <v>44473.774745370371</v>
      </c>
      <c r="J2632" t="s">
        <v>96</v>
      </c>
      <c r="K2632" t="s">
        <v>114</v>
      </c>
      <c r="L2632" t="s">
        <v>98</v>
      </c>
      <c r="M2632" t="s">
        <v>7758</v>
      </c>
      <c r="N2632" t="s">
        <v>98</v>
      </c>
      <c r="O2632" t="b">
        <v>0</v>
      </c>
      <c r="P2632">
        <v>2021</v>
      </c>
      <c r="Q2632" t="s">
        <v>10183</v>
      </c>
      <c r="R2632">
        <v>4</v>
      </c>
      <c r="S2632" t="s">
        <v>10165</v>
      </c>
      <c r="T2632">
        <v>18</v>
      </c>
    </row>
    <row r="2633" spans="1:20">
      <c r="A2633" s="20">
        <v>2631</v>
      </c>
      <c r="B2633" t="s">
        <v>7759</v>
      </c>
      <c r="C2633" t="s">
        <v>35</v>
      </c>
      <c r="D2633" t="s">
        <v>180</v>
      </c>
      <c r="E2633" t="s">
        <v>181</v>
      </c>
      <c r="F2633" t="s">
        <v>171</v>
      </c>
      <c r="G2633" t="s">
        <v>7760</v>
      </c>
      <c r="H2633" t="s">
        <v>11990</v>
      </c>
      <c r="I2633" s="14">
        <v>44474.414085648154</v>
      </c>
      <c r="J2633" t="s">
        <v>96</v>
      </c>
      <c r="K2633" t="s">
        <v>97</v>
      </c>
      <c r="L2633" t="s">
        <v>109</v>
      </c>
      <c r="M2633" t="s">
        <v>7761</v>
      </c>
      <c r="N2633" t="s">
        <v>109</v>
      </c>
      <c r="O2633" t="b">
        <v>0</v>
      </c>
      <c r="P2633">
        <v>2021</v>
      </c>
      <c r="Q2633" t="s">
        <v>10183</v>
      </c>
      <c r="R2633">
        <v>5</v>
      </c>
      <c r="S2633" t="s">
        <v>10166</v>
      </c>
      <c r="T2633">
        <v>9</v>
      </c>
    </row>
    <row r="2634" spans="1:20">
      <c r="A2634" s="20">
        <v>2632</v>
      </c>
      <c r="B2634" t="s">
        <v>7762</v>
      </c>
      <c r="C2634" t="s">
        <v>42</v>
      </c>
      <c r="D2634" t="s">
        <v>375</v>
      </c>
      <c r="E2634" t="s">
        <v>376</v>
      </c>
      <c r="F2634" t="s">
        <v>5479</v>
      </c>
      <c r="G2634" t="s">
        <v>7763</v>
      </c>
      <c r="H2634" t="s">
        <v>11991</v>
      </c>
      <c r="I2634" s="14">
        <v>44474.418703703697</v>
      </c>
      <c r="J2634" t="s">
        <v>96</v>
      </c>
      <c r="K2634" t="s">
        <v>97</v>
      </c>
      <c r="L2634" t="s">
        <v>98</v>
      </c>
      <c r="M2634" t="s">
        <v>7764</v>
      </c>
      <c r="N2634" t="s">
        <v>98</v>
      </c>
      <c r="O2634" t="b">
        <v>0</v>
      </c>
      <c r="P2634">
        <v>2021</v>
      </c>
      <c r="Q2634" t="s">
        <v>10183</v>
      </c>
      <c r="R2634">
        <v>5</v>
      </c>
      <c r="S2634" t="s">
        <v>10166</v>
      </c>
      <c r="T2634">
        <v>10</v>
      </c>
    </row>
    <row r="2635" spans="1:20">
      <c r="A2635" s="20">
        <v>2633</v>
      </c>
      <c r="B2635" t="s">
        <v>7765</v>
      </c>
      <c r="C2635" t="s">
        <v>35</v>
      </c>
      <c r="D2635" t="s">
        <v>180</v>
      </c>
      <c r="E2635" t="s">
        <v>181</v>
      </c>
      <c r="F2635" t="s">
        <v>1420</v>
      </c>
      <c r="G2635" t="s">
        <v>7766</v>
      </c>
      <c r="H2635" t="s">
        <v>11992</v>
      </c>
      <c r="I2635" s="14">
        <v>44474.428206018521</v>
      </c>
      <c r="J2635" t="s">
        <v>96</v>
      </c>
      <c r="K2635" t="s">
        <v>97</v>
      </c>
      <c r="L2635" t="s">
        <v>109</v>
      </c>
      <c r="M2635" t="s">
        <v>7767</v>
      </c>
      <c r="N2635" t="s">
        <v>109</v>
      </c>
      <c r="O2635" t="b">
        <v>0</v>
      </c>
      <c r="P2635">
        <v>2021</v>
      </c>
      <c r="Q2635" t="s">
        <v>10183</v>
      </c>
      <c r="R2635">
        <v>5</v>
      </c>
      <c r="S2635" t="s">
        <v>10166</v>
      </c>
      <c r="T2635">
        <v>10</v>
      </c>
    </row>
    <row r="2636" spans="1:20">
      <c r="A2636" s="20">
        <v>2634</v>
      </c>
      <c r="B2636" t="s">
        <v>7768</v>
      </c>
      <c r="C2636" t="s">
        <v>42</v>
      </c>
      <c r="D2636" t="s">
        <v>92</v>
      </c>
      <c r="E2636" t="s">
        <v>93</v>
      </c>
      <c r="F2636" t="s">
        <v>3245</v>
      </c>
      <c r="G2636" t="s">
        <v>5530</v>
      </c>
      <c r="H2636" t="s">
        <v>11437</v>
      </c>
      <c r="I2636" s="14">
        <v>44474.447094907409</v>
      </c>
      <c r="J2636" t="s">
        <v>96</v>
      </c>
      <c r="K2636" t="s">
        <v>97</v>
      </c>
      <c r="L2636" t="s">
        <v>98</v>
      </c>
      <c r="M2636" t="s">
        <v>7769</v>
      </c>
      <c r="N2636" t="s">
        <v>98</v>
      </c>
      <c r="O2636" t="b">
        <v>0</v>
      </c>
      <c r="P2636">
        <v>2021</v>
      </c>
      <c r="Q2636" t="s">
        <v>10183</v>
      </c>
      <c r="R2636">
        <v>5</v>
      </c>
      <c r="S2636" t="s">
        <v>10166</v>
      </c>
      <c r="T2636">
        <v>10</v>
      </c>
    </row>
    <row r="2637" spans="1:20">
      <c r="A2637" s="20">
        <v>2635</v>
      </c>
      <c r="B2637" t="s">
        <v>7770</v>
      </c>
      <c r="C2637" t="s">
        <v>44</v>
      </c>
      <c r="D2637" t="s">
        <v>375</v>
      </c>
      <c r="E2637" t="s">
        <v>376</v>
      </c>
      <c r="F2637" t="s">
        <v>1481</v>
      </c>
      <c r="G2637" t="s">
        <v>6766</v>
      </c>
      <c r="H2637" t="s">
        <v>11729</v>
      </c>
      <c r="I2637" s="14">
        <v>44474.468680555547</v>
      </c>
      <c r="J2637" t="s">
        <v>96</v>
      </c>
      <c r="K2637" t="s">
        <v>114</v>
      </c>
      <c r="L2637" t="s">
        <v>98</v>
      </c>
      <c r="M2637" t="s">
        <v>5697</v>
      </c>
      <c r="N2637" t="s">
        <v>98</v>
      </c>
      <c r="O2637" t="b">
        <v>0</v>
      </c>
      <c r="P2637">
        <v>2021</v>
      </c>
      <c r="Q2637" t="s">
        <v>10183</v>
      </c>
      <c r="R2637">
        <v>5</v>
      </c>
      <c r="S2637" t="s">
        <v>10166</v>
      </c>
      <c r="T2637">
        <v>11</v>
      </c>
    </row>
    <row r="2638" spans="1:20">
      <c r="A2638" s="20">
        <v>2636</v>
      </c>
      <c r="B2638" t="s">
        <v>7771</v>
      </c>
      <c r="C2638" t="s">
        <v>42</v>
      </c>
      <c r="D2638" t="s">
        <v>92</v>
      </c>
      <c r="E2638" t="s">
        <v>93</v>
      </c>
      <c r="F2638" t="s">
        <v>2718</v>
      </c>
      <c r="G2638" t="s">
        <v>5484</v>
      </c>
      <c r="H2638" t="s">
        <v>11428</v>
      </c>
      <c r="I2638" s="14">
        <v>44474.478055555563</v>
      </c>
      <c r="J2638" t="s">
        <v>96</v>
      </c>
      <c r="K2638" t="s">
        <v>97</v>
      </c>
      <c r="L2638" t="s">
        <v>98</v>
      </c>
      <c r="M2638" t="s">
        <v>5392</v>
      </c>
      <c r="N2638" t="s">
        <v>98</v>
      </c>
      <c r="O2638" t="b">
        <v>0</v>
      </c>
      <c r="P2638">
        <v>2021</v>
      </c>
      <c r="Q2638" t="s">
        <v>10183</v>
      </c>
      <c r="R2638">
        <v>5</v>
      </c>
      <c r="S2638" t="s">
        <v>10166</v>
      </c>
      <c r="T2638">
        <v>11</v>
      </c>
    </row>
    <row r="2639" spans="1:20">
      <c r="A2639" s="20">
        <v>2637</v>
      </c>
      <c r="B2639" t="s">
        <v>7772</v>
      </c>
      <c r="C2639" t="s">
        <v>42</v>
      </c>
      <c r="D2639" t="s">
        <v>375</v>
      </c>
      <c r="E2639" t="s">
        <v>376</v>
      </c>
      <c r="F2639" t="s">
        <v>2046</v>
      </c>
      <c r="G2639" t="s">
        <v>7773</v>
      </c>
      <c r="H2639" t="s">
        <v>7773</v>
      </c>
      <c r="I2639" s="14">
        <v>44474.52753472222</v>
      </c>
      <c r="J2639" t="s">
        <v>96</v>
      </c>
      <c r="K2639" t="s">
        <v>97</v>
      </c>
      <c r="L2639" t="s">
        <v>98</v>
      </c>
      <c r="M2639" t="s">
        <v>7774</v>
      </c>
      <c r="N2639" t="s">
        <v>98</v>
      </c>
      <c r="O2639" t="b">
        <v>0</v>
      </c>
      <c r="P2639">
        <v>2021</v>
      </c>
      <c r="Q2639" t="s">
        <v>10183</v>
      </c>
      <c r="R2639">
        <v>5</v>
      </c>
      <c r="S2639" t="s">
        <v>10166</v>
      </c>
      <c r="T2639">
        <v>12</v>
      </c>
    </row>
    <row r="2640" spans="1:20">
      <c r="A2640" s="20">
        <v>2638</v>
      </c>
      <c r="B2640" t="s">
        <v>7775</v>
      </c>
      <c r="C2640" t="s">
        <v>42</v>
      </c>
      <c r="D2640" t="s">
        <v>685</v>
      </c>
      <c r="E2640" t="s">
        <v>1168</v>
      </c>
      <c r="F2640" t="s">
        <v>7776</v>
      </c>
      <c r="G2640" t="s">
        <v>7777</v>
      </c>
      <c r="H2640" t="s">
        <v>11993</v>
      </c>
      <c r="I2640" s="14">
        <v>44474.616006944438</v>
      </c>
      <c r="J2640" t="s">
        <v>96</v>
      </c>
      <c r="K2640" t="s">
        <v>97</v>
      </c>
      <c r="L2640" t="s">
        <v>98</v>
      </c>
      <c r="M2640" t="s">
        <v>7778</v>
      </c>
      <c r="N2640" t="s">
        <v>98</v>
      </c>
      <c r="O2640" t="b">
        <v>0</v>
      </c>
      <c r="P2640">
        <v>2021</v>
      </c>
      <c r="Q2640" t="s">
        <v>10183</v>
      </c>
      <c r="R2640">
        <v>5</v>
      </c>
      <c r="S2640" t="s">
        <v>10166</v>
      </c>
      <c r="T2640">
        <v>14</v>
      </c>
    </row>
    <row r="2641" spans="1:20">
      <c r="A2641" s="20">
        <v>2639</v>
      </c>
      <c r="B2641" t="s">
        <v>7779</v>
      </c>
      <c r="C2641" t="s">
        <v>35</v>
      </c>
      <c r="D2641" t="s">
        <v>124</v>
      </c>
      <c r="E2641" t="s">
        <v>144</v>
      </c>
      <c r="F2641" t="s">
        <v>126</v>
      </c>
      <c r="G2641" t="s">
        <v>7780</v>
      </c>
      <c r="H2641" t="s">
        <v>11994</v>
      </c>
      <c r="I2641" s="14">
        <v>44474.618587962963</v>
      </c>
      <c r="J2641" t="s">
        <v>96</v>
      </c>
      <c r="K2641" t="s">
        <v>114</v>
      </c>
      <c r="L2641" t="s">
        <v>109</v>
      </c>
      <c r="M2641" t="s">
        <v>7781</v>
      </c>
      <c r="N2641" t="s">
        <v>109</v>
      </c>
      <c r="O2641" t="b">
        <v>0</v>
      </c>
      <c r="P2641">
        <v>2021</v>
      </c>
      <c r="Q2641" t="s">
        <v>10183</v>
      </c>
      <c r="R2641">
        <v>5</v>
      </c>
      <c r="S2641" t="s">
        <v>10166</v>
      </c>
      <c r="T2641">
        <v>14</v>
      </c>
    </row>
    <row r="2642" spans="1:20">
      <c r="A2642" s="20">
        <v>2640</v>
      </c>
      <c r="B2642" t="s">
        <v>7782</v>
      </c>
      <c r="C2642" t="s">
        <v>28</v>
      </c>
      <c r="D2642" t="s">
        <v>28</v>
      </c>
      <c r="E2642" t="s">
        <v>111</v>
      </c>
      <c r="F2642" t="s">
        <v>1649</v>
      </c>
      <c r="G2642" t="s">
        <v>7783</v>
      </c>
      <c r="H2642" t="s">
        <v>11995</v>
      </c>
      <c r="I2642" s="14">
        <v>44474.61619212963</v>
      </c>
      <c r="J2642" t="s">
        <v>96</v>
      </c>
      <c r="K2642" t="s">
        <v>114</v>
      </c>
      <c r="L2642" t="s">
        <v>98</v>
      </c>
      <c r="M2642" t="s">
        <v>7784</v>
      </c>
      <c r="N2642" t="s">
        <v>98</v>
      </c>
      <c r="O2642" t="b">
        <v>0</v>
      </c>
      <c r="P2642">
        <v>2021</v>
      </c>
      <c r="Q2642" t="s">
        <v>10183</v>
      </c>
      <c r="R2642">
        <v>5</v>
      </c>
      <c r="S2642" t="s">
        <v>10166</v>
      </c>
      <c r="T2642">
        <v>14</v>
      </c>
    </row>
    <row r="2643" spans="1:20">
      <c r="A2643" s="20">
        <v>2641</v>
      </c>
      <c r="B2643" t="s">
        <v>7785</v>
      </c>
      <c r="C2643" t="s">
        <v>35</v>
      </c>
      <c r="D2643" t="s">
        <v>980</v>
      </c>
      <c r="E2643" t="s">
        <v>313</v>
      </c>
      <c r="F2643" t="s">
        <v>3567</v>
      </c>
      <c r="G2643" t="s">
        <v>7786</v>
      </c>
      <c r="H2643" t="s">
        <v>11996</v>
      </c>
      <c r="I2643" s="14">
        <v>44474.633877314824</v>
      </c>
      <c r="J2643" t="s">
        <v>96</v>
      </c>
      <c r="K2643" t="s">
        <v>97</v>
      </c>
      <c r="L2643" t="s">
        <v>109</v>
      </c>
      <c r="M2643" t="s">
        <v>7787</v>
      </c>
      <c r="N2643" t="s">
        <v>109</v>
      </c>
      <c r="O2643" t="b">
        <v>0</v>
      </c>
      <c r="P2643">
        <v>2021</v>
      </c>
      <c r="Q2643" t="s">
        <v>10183</v>
      </c>
      <c r="R2643">
        <v>5</v>
      </c>
      <c r="S2643" t="s">
        <v>10166</v>
      </c>
      <c r="T2643">
        <v>15</v>
      </c>
    </row>
    <row r="2644" spans="1:20">
      <c r="A2644" s="20">
        <v>2642</v>
      </c>
      <c r="B2644" t="s">
        <v>7788</v>
      </c>
      <c r="C2644" t="s">
        <v>44</v>
      </c>
      <c r="D2644" t="s">
        <v>375</v>
      </c>
      <c r="E2644" t="s">
        <v>376</v>
      </c>
      <c r="F2644" t="s">
        <v>2105</v>
      </c>
      <c r="G2644" t="s">
        <v>2249</v>
      </c>
      <c r="H2644" t="s">
        <v>10700</v>
      </c>
      <c r="I2644" s="14">
        <v>44474.663206018522</v>
      </c>
      <c r="J2644" t="s">
        <v>96</v>
      </c>
      <c r="K2644" t="s">
        <v>97</v>
      </c>
      <c r="L2644" t="s">
        <v>98</v>
      </c>
      <c r="M2644" t="s">
        <v>7789</v>
      </c>
      <c r="N2644" t="s">
        <v>98</v>
      </c>
      <c r="O2644" t="b">
        <v>0</v>
      </c>
      <c r="P2644">
        <v>2021</v>
      </c>
      <c r="Q2644" t="s">
        <v>10183</v>
      </c>
      <c r="R2644">
        <v>5</v>
      </c>
      <c r="S2644" t="s">
        <v>10166</v>
      </c>
      <c r="T2644">
        <v>15</v>
      </c>
    </row>
    <row r="2645" spans="1:20">
      <c r="A2645" s="20">
        <v>2643</v>
      </c>
      <c r="B2645" t="s">
        <v>7790</v>
      </c>
      <c r="C2645" t="s">
        <v>44</v>
      </c>
      <c r="D2645" t="s">
        <v>375</v>
      </c>
      <c r="E2645" t="s">
        <v>376</v>
      </c>
      <c r="F2645" t="s">
        <v>5020</v>
      </c>
      <c r="G2645" t="s">
        <v>1617</v>
      </c>
      <c r="H2645" t="s">
        <v>10553</v>
      </c>
      <c r="I2645" s="14">
        <v>44474.673854166656</v>
      </c>
      <c r="J2645" t="s">
        <v>96</v>
      </c>
      <c r="K2645" t="s">
        <v>114</v>
      </c>
      <c r="L2645" t="s">
        <v>98</v>
      </c>
      <c r="M2645" t="s">
        <v>7791</v>
      </c>
      <c r="N2645" t="s">
        <v>98</v>
      </c>
      <c r="O2645" t="b">
        <v>0</v>
      </c>
      <c r="P2645">
        <v>2021</v>
      </c>
      <c r="Q2645" t="s">
        <v>10183</v>
      </c>
      <c r="R2645">
        <v>5</v>
      </c>
      <c r="S2645" t="s">
        <v>10166</v>
      </c>
      <c r="T2645">
        <v>16</v>
      </c>
    </row>
    <row r="2646" spans="1:20">
      <c r="A2646" s="20">
        <v>2644</v>
      </c>
      <c r="B2646" t="s">
        <v>7792</v>
      </c>
      <c r="C2646" t="s">
        <v>35</v>
      </c>
      <c r="D2646" t="s">
        <v>180</v>
      </c>
      <c r="E2646" t="s">
        <v>181</v>
      </c>
      <c r="F2646" t="s">
        <v>1900</v>
      </c>
      <c r="G2646" t="s">
        <v>7793</v>
      </c>
      <c r="H2646" t="s">
        <v>11997</v>
      </c>
      <c r="I2646" s="14">
        <v>44474.698252314818</v>
      </c>
      <c r="J2646" t="s">
        <v>96</v>
      </c>
      <c r="K2646" t="s">
        <v>97</v>
      </c>
      <c r="L2646" t="s">
        <v>109</v>
      </c>
      <c r="M2646" t="s">
        <v>7794</v>
      </c>
      <c r="N2646" t="s">
        <v>109</v>
      </c>
      <c r="O2646" t="b">
        <v>0</v>
      </c>
      <c r="P2646">
        <v>2021</v>
      </c>
      <c r="Q2646" t="s">
        <v>10183</v>
      </c>
      <c r="R2646">
        <v>5</v>
      </c>
      <c r="S2646" t="s">
        <v>10166</v>
      </c>
      <c r="T2646">
        <v>16</v>
      </c>
    </row>
    <row r="2647" spans="1:20">
      <c r="A2647" s="20">
        <v>2645</v>
      </c>
      <c r="B2647" t="s">
        <v>7795</v>
      </c>
      <c r="C2647" t="s">
        <v>60</v>
      </c>
      <c r="D2647" t="s">
        <v>457</v>
      </c>
      <c r="E2647" t="s">
        <v>708</v>
      </c>
      <c r="F2647" t="s">
        <v>6789</v>
      </c>
      <c r="G2647" t="s">
        <v>7796</v>
      </c>
      <c r="H2647" t="s">
        <v>11998</v>
      </c>
      <c r="I2647" s="14">
        <v>44474.705543981479</v>
      </c>
      <c r="J2647" t="s">
        <v>96</v>
      </c>
      <c r="K2647" t="s">
        <v>97</v>
      </c>
      <c r="L2647" t="s">
        <v>98</v>
      </c>
      <c r="M2647" t="s">
        <v>7797</v>
      </c>
      <c r="N2647" t="s">
        <v>98</v>
      </c>
      <c r="O2647" t="b">
        <v>0</v>
      </c>
      <c r="P2647">
        <v>2021</v>
      </c>
      <c r="Q2647" t="s">
        <v>10183</v>
      </c>
      <c r="R2647">
        <v>5</v>
      </c>
      <c r="S2647" t="s">
        <v>10166</v>
      </c>
      <c r="T2647">
        <v>16</v>
      </c>
    </row>
    <row r="2648" spans="1:20">
      <c r="A2648" s="20">
        <v>2646</v>
      </c>
      <c r="B2648" t="s">
        <v>7798</v>
      </c>
      <c r="C2648" t="s">
        <v>60</v>
      </c>
      <c r="D2648" t="s">
        <v>133</v>
      </c>
      <c r="E2648" t="s">
        <v>133</v>
      </c>
      <c r="F2648" t="s">
        <v>7799</v>
      </c>
      <c r="G2648" t="s">
        <v>7800</v>
      </c>
      <c r="H2648" t="s">
        <v>11999</v>
      </c>
      <c r="I2648" s="14">
        <v>44474.708055555559</v>
      </c>
      <c r="J2648" t="s">
        <v>96</v>
      </c>
      <c r="K2648" t="s">
        <v>97</v>
      </c>
      <c r="L2648" t="s">
        <v>136</v>
      </c>
      <c r="M2648" t="s">
        <v>7801</v>
      </c>
      <c r="N2648" t="s">
        <v>136</v>
      </c>
      <c r="O2648" t="b">
        <v>0</v>
      </c>
      <c r="P2648">
        <v>2021</v>
      </c>
      <c r="Q2648" t="s">
        <v>10183</v>
      </c>
      <c r="R2648">
        <v>5</v>
      </c>
      <c r="S2648" t="s">
        <v>10166</v>
      </c>
      <c r="T2648">
        <v>16</v>
      </c>
    </row>
    <row r="2649" spans="1:20">
      <c r="A2649" s="20">
        <v>2647</v>
      </c>
      <c r="B2649" t="s">
        <v>7802</v>
      </c>
      <c r="C2649" t="s">
        <v>44</v>
      </c>
      <c r="D2649" t="s">
        <v>375</v>
      </c>
      <c r="E2649" t="s">
        <v>376</v>
      </c>
      <c r="F2649" t="s">
        <v>5717</v>
      </c>
      <c r="G2649" t="s">
        <v>1700</v>
      </c>
      <c r="H2649" t="s">
        <v>10572</v>
      </c>
      <c r="I2649" s="14">
        <v>44474.716284722221</v>
      </c>
      <c r="J2649" t="s">
        <v>96</v>
      </c>
      <c r="K2649" t="s">
        <v>97</v>
      </c>
      <c r="L2649" t="s">
        <v>98</v>
      </c>
      <c r="M2649" t="s">
        <v>7803</v>
      </c>
      <c r="N2649" t="s">
        <v>98</v>
      </c>
      <c r="O2649" t="b">
        <v>0</v>
      </c>
      <c r="P2649">
        <v>2021</v>
      </c>
      <c r="Q2649" t="s">
        <v>10183</v>
      </c>
      <c r="R2649">
        <v>5</v>
      </c>
      <c r="S2649" t="s">
        <v>10166</v>
      </c>
      <c r="T2649">
        <v>17</v>
      </c>
    </row>
    <row r="2650" spans="1:20">
      <c r="A2650" s="20">
        <v>2648</v>
      </c>
      <c r="B2650" t="s">
        <v>7804</v>
      </c>
      <c r="C2650" t="s">
        <v>35</v>
      </c>
      <c r="D2650" t="s">
        <v>342</v>
      </c>
      <c r="E2650" t="s">
        <v>434</v>
      </c>
      <c r="F2650" t="s">
        <v>773</v>
      </c>
      <c r="G2650" t="s">
        <v>7805</v>
      </c>
      <c r="H2650" t="s">
        <v>12000</v>
      </c>
      <c r="I2650" s="14">
        <v>44474.733136574083</v>
      </c>
      <c r="J2650" t="s">
        <v>96</v>
      </c>
      <c r="K2650" t="s">
        <v>97</v>
      </c>
      <c r="L2650" t="s">
        <v>109</v>
      </c>
      <c r="M2650" t="s">
        <v>7806</v>
      </c>
      <c r="N2650" t="s">
        <v>109</v>
      </c>
      <c r="O2650" t="b">
        <v>0</v>
      </c>
      <c r="P2650">
        <v>2021</v>
      </c>
      <c r="Q2650" t="s">
        <v>10183</v>
      </c>
      <c r="R2650">
        <v>5</v>
      </c>
      <c r="S2650" t="s">
        <v>10166</v>
      </c>
      <c r="T2650">
        <v>17</v>
      </c>
    </row>
    <row r="2651" spans="1:20">
      <c r="A2651" s="20">
        <v>2649</v>
      </c>
      <c r="B2651" t="s">
        <v>7807</v>
      </c>
      <c r="C2651" t="s">
        <v>44</v>
      </c>
      <c r="D2651" t="s">
        <v>375</v>
      </c>
      <c r="E2651" t="s">
        <v>376</v>
      </c>
      <c r="F2651" t="s">
        <v>3296</v>
      </c>
      <c r="G2651" t="s">
        <v>7808</v>
      </c>
      <c r="H2651" t="s">
        <v>12001</v>
      </c>
      <c r="I2651" s="14">
        <v>44474.762083333328</v>
      </c>
      <c r="J2651" t="s">
        <v>96</v>
      </c>
      <c r="K2651" t="s">
        <v>114</v>
      </c>
      <c r="L2651" t="s">
        <v>98</v>
      </c>
      <c r="M2651" t="s">
        <v>7809</v>
      </c>
      <c r="N2651" t="s">
        <v>98</v>
      </c>
      <c r="O2651" t="b">
        <v>0</v>
      </c>
      <c r="P2651">
        <v>2021</v>
      </c>
      <c r="Q2651" t="s">
        <v>10183</v>
      </c>
      <c r="R2651">
        <v>5</v>
      </c>
      <c r="S2651" t="s">
        <v>10166</v>
      </c>
      <c r="T2651">
        <v>18</v>
      </c>
    </row>
    <row r="2652" spans="1:20">
      <c r="A2652" s="20">
        <v>2650</v>
      </c>
      <c r="B2652" t="s">
        <v>7810</v>
      </c>
      <c r="C2652" t="s">
        <v>24</v>
      </c>
      <c r="D2652" t="s">
        <v>24</v>
      </c>
      <c r="E2652" t="s">
        <v>3860</v>
      </c>
      <c r="F2652" t="s">
        <v>4333</v>
      </c>
      <c r="G2652" t="s">
        <v>7811</v>
      </c>
      <c r="H2652" t="s">
        <v>12002</v>
      </c>
      <c r="I2652" s="14">
        <v>44475.427685185183</v>
      </c>
      <c r="J2652" t="s">
        <v>96</v>
      </c>
      <c r="K2652" t="s">
        <v>97</v>
      </c>
      <c r="L2652" t="s">
        <v>98</v>
      </c>
      <c r="M2652" t="s">
        <v>7812</v>
      </c>
      <c r="N2652" t="s">
        <v>98</v>
      </c>
      <c r="O2652" t="b">
        <v>0</v>
      </c>
      <c r="P2652">
        <v>2021</v>
      </c>
      <c r="Q2652" t="s">
        <v>10183</v>
      </c>
      <c r="R2652">
        <v>6</v>
      </c>
      <c r="S2652" t="s">
        <v>10167</v>
      </c>
      <c r="T2652">
        <v>10</v>
      </c>
    </row>
    <row r="2653" spans="1:20">
      <c r="A2653" s="20">
        <v>2651</v>
      </c>
      <c r="B2653" t="s">
        <v>7813</v>
      </c>
      <c r="C2653" t="s">
        <v>44</v>
      </c>
      <c r="D2653" t="s">
        <v>375</v>
      </c>
      <c r="E2653" t="s">
        <v>376</v>
      </c>
      <c r="F2653" t="s">
        <v>5564</v>
      </c>
      <c r="G2653" t="s">
        <v>6766</v>
      </c>
      <c r="H2653" t="s">
        <v>11729</v>
      </c>
      <c r="I2653" s="14">
        <v>44475.450150462973</v>
      </c>
      <c r="J2653" t="s">
        <v>96</v>
      </c>
      <c r="K2653" t="s">
        <v>114</v>
      </c>
      <c r="L2653" t="s">
        <v>98</v>
      </c>
      <c r="M2653" t="s">
        <v>5812</v>
      </c>
      <c r="N2653" t="s">
        <v>98</v>
      </c>
      <c r="O2653" t="b">
        <v>0</v>
      </c>
      <c r="P2653">
        <v>2021</v>
      </c>
      <c r="Q2653" t="s">
        <v>10183</v>
      </c>
      <c r="R2653">
        <v>6</v>
      </c>
      <c r="S2653" t="s">
        <v>10167</v>
      </c>
      <c r="T2653">
        <v>10</v>
      </c>
    </row>
    <row r="2654" spans="1:20">
      <c r="A2654" s="20">
        <v>2652</v>
      </c>
      <c r="B2654" t="s">
        <v>7814</v>
      </c>
      <c r="C2654" t="s">
        <v>35</v>
      </c>
      <c r="D2654" t="s">
        <v>180</v>
      </c>
      <c r="E2654" t="s">
        <v>466</v>
      </c>
      <c r="F2654" t="s">
        <v>560</v>
      </c>
      <c r="G2654" t="s">
        <v>7815</v>
      </c>
      <c r="H2654" t="s">
        <v>7815</v>
      </c>
      <c r="I2654" s="14">
        <v>44475.450856481482</v>
      </c>
      <c r="J2654" t="s">
        <v>96</v>
      </c>
      <c r="K2654" t="s">
        <v>114</v>
      </c>
      <c r="L2654" t="s">
        <v>109</v>
      </c>
      <c r="M2654" t="s">
        <v>7816</v>
      </c>
      <c r="N2654" t="s">
        <v>109</v>
      </c>
      <c r="O2654" t="b">
        <v>0</v>
      </c>
      <c r="P2654">
        <v>2021</v>
      </c>
      <c r="Q2654" t="s">
        <v>10183</v>
      </c>
      <c r="R2654">
        <v>6</v>
      </c>
      <c r="S2654" t="s">
        <v>10167</v>
      </c>
      <c r="T2654">
        <v>10</v>
      </c>
    </row>
    <row r="2655" spans="1:20">
      <c r="A2655" s="20">
        <v>2653</v>
      </c>
      <c r="B2655" t="s">
        <v>7817</v>
      </c>
      <c r="C2655" t="s">
        <v>35</v>
      </c>
      <c r="D2655" t="s">
        <v>124</v>
      </c>
      <c r="E2655" t="s">
        <v>144</v>
      </c>
      <c r="F2655" t="s">
        <v>666</v>
      </c>
      <c r="G2655" t="s">
        <v>1122</v>
      </c>
      <c r="H2655" t="s">
        <v>10431</v>
      </c>
      <c r="I2655" s="14">
        <v>44475.472893518519</v>
      </c>
      <c r="J2655" t="s">
        <v>96</v>
      </c>
      <c r="K2655" t="s">
        <v>97</v>
      </c>
      <c r="L2655" t="s">
        <v>109</v>
      </c>
      <c r="M2655" t="s">
        <v>7818</v>
      </c>
      <c r="N2655" t="s">
        <v>109</v>
      </c>
      <c r="O2655" t="b">
        <v>0</v>
      </c>
      <c r="P2655">
        <v>2021</v>
      </c>
      <c r="Q2655" t="s">
        <v>10183</v>
      </c>
      <c r="R2655">
        <v>6</v>
      </c>
      <c r="S2655" t="s">
        <v>10167</v>
      </c>
      <c r="T2655">
        <v>11</v>
      </c>
    </row>
    <row r="2656" spans="1:20">
      <c r="A2656" s="20">
        <v>2654</v>
      </c>
      <c r="B2656" t="s">
        <v>7819</v>
      </c>
      <c r="C2656" t="s">
        <v>44</v>
      </c>
      <c r="D2656" t="s">
        <v>375</v>
      </c>
      <c r="E2656" t="s">
        <v>376</v>
      </c>
      <c r="F2656" t="s">
        <v>5717</v>
      </c>
      <c r="G2656" t="s">
        <v>7820</v>
      </c>
      <c r="H2656" t="s">
        <v>12003</v>
      </c>
      <c r="I2656" s="14">
        <v>44475.489224537043</v>
      </c>
      <c r="J2656" t="s">
        <v>96</v>
      </c>
      <c r="K2656" t="s">
        <v>114</v>
      </c>
      <c r="L2656" t="s">
        <v>98</v>
      </c>
      <c r="M2656" t="s">
        <v>7821</v>
      </c>
      <c r="N2656" t="s">
        <v>98</v>
      </c>
      <c r="O2656" t="b">
        <v>0</v>
      </c>
      <c r="P2656">
        <v>2021</v>
      </c>
      <c r="Q2656" t="s">
        <v>10183</v>
      </c>
      <c r="R2656">
        <v>6</v>
      </c>
      <c r="S2656" t="s">
        <v>10167</v>
      </c>
      <c r="T2656">
        <v>11</v>
      </c>
    </row>
    <row r="2657" spans="1:20">
      <c r="A2657" s="20">
        <v>2655</v>
      </c>
      <c r="B2657" t="s">
        <v>7822</v>
      </c>
      <c r="C2657" t="s">
        <v>35</v>
      </c>
      <c r="D2657" t="s">
        <v>342</v>
      </c>
      <c r="E2657" t="s">
        <v>434</v>
      </c>
      <c r="F2657" t="s">
        <v>569</v>
      </c>
      <c r="G2657" t="s">
        <v>7823</v>
      </c>
      <c r="H2657" t="s">
        <v>12004</v>
      </c>
      <c r="I2657" s="14">
        <v>44475.491863425923</v>
      </c>
      <c r="J2657" t="s">
        <v>96</v>
      </c>
      <c r="K2657" t="s">
        <v>97</v>
      </c>
      <c r="L2657" t="s">
        <v>109</v>
      </c>
      <c r="M2657" t="s">
        <v>7824</v>
      </c>
      <c r="N2657" t="s">
        <v>109</v>
      </c>
      <c r="O2657" t="b">
        <v>0</v>
      </c>
      <c r="P2657">
        <v>2021</v>
      </c>
      <c r="Q2657" t="s">
        <v>10183</v>
      </c>
      <c r="R2657">
        <v>6</v>
      </c>
      <c r="S2657" t="s">
        <v>10167</v>
      </c>
      <c r="T2657">
        <v>11</v>
      </c>
    </row>
    <row r="2658" spans="1:20">
      <c r="A2658" s="20">
        <v>2656</v>
      </c>
      <c r="B2658" t="s">
        <v>7825</v>
      </c>
      <c r="C2658" t="s">
        <v>44</v>
      </c>
      <c r="D2658" t="s">
        <v>375</v>
      </c>
      <c r="E2658" t="s">
        <v>376</v>
      </c>
      <c r="F2658" t="s">
        <v>5020</v>
      </c>
      <c r="G2658" t="s">
        <v>7826</v>
      </c>
      <c r="H2658" t="s">
        <v>12005</v>
      </c>
      <c r="I2658" s="14">
        <v>44475.504074074073</v>
      </c>
      <c r="J2658" t="s">
        <v>96</v>
      </c>
      <c r="K2658" t="s">
        <v>97</v>
      </c>
      <c r="L2658" t="s">
        <v>98</v>
      </c>
      <c r="M2658" t="s">
        <v>7827</v>
      </c>
      <c r="N2658" t="s">
        <v>98</v>
      </c>
      <c r="O2658" t="b">
        <v>0</v>
      </c>
      <c r="P2658">
        <v>2021</v>
      </c>
      <c r="Q2658" t="s">
        <v>10183</v>
      </c>
      <c r="R2658">
        <v>6</v>
      </c>
      <c r="S2658" t="s">
        <v>10167</v>
      </c>
      <c r="T2658">
        <v>12</v>
      </c>
    </row>
    <row r="2659" spans="1:20">
      <c r="A2659" s="20">
        <v>2657</v>
      </c>
      <c r="B2659" t="s">
        <v>7828</v>
      </c>
      <c r="C2659" t="s">
        <v>28</v>
      </c>
      <c r="D2659" t="s">
        <v>28</v>
      </c>
      <c r="E2659" t="s">
        <v>111</v>
      </c>
      <c r="F2659" t="s">
        <v>773</v>
      </c>
      <c r="G2659" t="s">
        <v>7783</v>
      </c>
      <c r="H2659" t="s">
        <v>11995</v>
      </c>
      <c r="I2659" s="14">
        <v>44475.504664351851</v>
      </c>
      <c r="J2659" t="s">
        <v>96</v>
      </c>
      <c r="K2659" t="s">
        <v>97</v>
      </c>
      <c r="L2659" t="s">
        <v>98</v>
      </c>
      <c r="M2659" t="s">
        <v>7829</v>
      </c>
      <c r="N2659" t="s">
        <v>98</v>
      </c>
      <c r="O2659" t="b">
        <v>0</v>
      </c>
      <c r="P2659">
        <v>2021</v>
      </c>
      <c r="Q2659" t="s">
        <v>10183</v>
      </c>
      <c r="R2659">
        <v>6</v>
      </c>
      <c r="S2659" t="s">
        <v>10167</v>
      </c>
      <c r="T2659">
        <v>12</v>
      </c>
    </row>
    <row r="2660" spans="1:20">
      <c r="A2660" s="20">
        <v>2658</v>
      </c>
      <c r="B2660" t="s">
        <v>7830</v>
      </c>
      <c r="C2660" t="s">
        <v>44</v>
      </c>
      <c r="D2660" t="s">
        <v>375</v>
      </c>
      <c r="E2660" t="s">
        <v>376</v>
      </c>
      <c r="F2660" t="s">
        <v>7831</v>
      </c>
      <c r="G2660" t="s">
        <v>7832</v>
      </c>
      <c r="H2660" t="s">
        <v>12006</v>
      </c>
      <c r="I2660" s="14">
        <v>44475.509432870371</v>
      </c>
      <c r="J2660" t="s">
        <v>96</v>
      </c>
      <c r="K2660" t="s">
        <v>114</v>
      </c>
      <c r="L2660" t="s">
        <v>98</v>
      </c>
      <c r="M2660" t="s">
        <v>3909</v>
      </c>
      <c r="N2660" t="s">
        <v>98</v>
      </c>
      <c r="O2660" t="b">
        <v>0</v>
      </c>
      <c r="P2660">
        <v>2021</v>
      </c>
      <c r="Q2660" t="s">
        <v>10183</v>
      </c>
      <c r="R2660">
        <v>6</v>
      </c>
      <c r="S2660" t="s">
        <v>10167</v>
      </c>
      <c r="T2660">
        <v>12</v>
      </c>
    </row>
    <row r="2661" spans="1:20">
      <c r="A2661" s="20">
        <v>2659</v>
      </c>
      <c r="B2661" t="s">
        <v>7833</v>
      </c>
      <c r="C2661" t="s">
        <v>44</v>
      </c>
      <c r="D2661" t="s">
        <v>375</v>
      </c>
      <c r="E2661" t="s">
        <v>376</v>
      </c>
      <c r="F2661" t="s">
        <v>7834</v>
      </c>
      <c r="G2661" t="s">
        <v>2249</v>
      </c>
      <c r="H2661" t="s">
        <v>10700</v>
      </c>
      <c r="I2661" s="14">
        <v>44475.511701388888</v>
      </c>
      <c r="J2661" t="s">
        <v>96</v>
      </c>
      <c r="K2661" t="s">
        <v>114</v>
      </c>
      <c r="L2661" t="s">
        <v>98</v>
      </c>
      <c r="M2661" t="s">
        <v>7835</v>
      </c>
      <c r="N2661" t="s">
        <v>98</v>
      </c>
      <c r="O2661" t="b">
        <v>0</v>
      </c>
      <c r="P2661">
        <v>2021</v>
      </c>
      <c r="Q2661" t="s">
        <v>10183</v>
      </c>
      <c r="R2661">
        <v>6</v>
      </c>
      <c r="S2661" t="s">
        <v>10167</v>
      </c>
      <c r="T2661">
        <v>12</v>
      </c>
    </row>
    <row r="2662" spans="1:20">
      <c r="A2662" s="20">
        <v>2660</v>
      </c>
      <c r="B2662" t="s">
        <v>7836</v>
      </c>
      <c r="C2662" t="s">
        <v>35</v>
      </c>
      <c r="D2662" t="s">
        <v>980</v>
      </c>
      <c r="E2662" t="s">
        <v>313</v>
      </c>
      <c r="F2662" t="s">
        <v>586</v>
      </c>
      <c r="G2662" t="s">
        <v>7837</v>
      </c>
      <c r="H2662" t="s">
        <v>12007</v>
      </c>
      <c r="I2662" s="14">
        <v>44475.570636574077</v>
      </c>
      <c r="J2662" t="s">
        <v>96</v>
      </c>
      <c r="K2662" t="s">
        <v>97</v>
      </c>
      <c r="L2662" t="s">
        <v>109</v>
      </c>
      <c r="M2662" t="s">
        <v>7787</v>
      </c>
      <c r="N2662" t="s">
        <v>109</v>
      </c>
      <c r="O2662" t="b">
        <v>0</v>
      </c>
      <c r="P2662">
        <v>2021</v>
      </c>
      <c r="Q2662" t="s">
        <v>10183</v>
      </c>
      <c r="R2662">
        <v>6</v>
      </c>
      <c r="S2662" t="s">
        <v>10167</v>
      </c>
      <c r="T2662">
        <v>13</v>
      </c>
    </row>
    <row r="2663" spans="1:20">
      <c r="A2663" s="20">
        <v>2661</v>
      </c>
      <c r="B2663" t="s">
        <v>7838</v>
      </c>
      <c r="C2663" t="s">
        <v>42</v>
      </c>
      <c r="D2663" t="s">
        <v>215</v>
      </c>
      <c r="E2663" t="s">
        <v>216</v>
      </c>
      <c r="F2663" t="s">
        <v>7839</v>
      </c>
      <c r="G2663" t="s">
        <v>7840</v>
      </c>
      <c r="H2663" t="s">
        <v>12008</v>
      </c>
      <c r="I2663" s="14">
        <v>44475.574745370373</v>
      </c>
      <c r="J2663" t="s">
        <v>96</v>
      </c>
      <c r="K2663" t="s">
        <v>97</v>
      </c>
      <c r="L2663" t="s">
        <v>98</v>
      </c>
      <c r="M2663" t="s">
        <v>7841</v>
      </c>
      <c r="N2663" t="s">
        <v>98</v>
      </c>
      <c r="O2663" t="b">
        <v>0</v>
      </c>
      <c r="P2663">
        <v>2021</v>
      </c>
      <c r="Q2663" t="s">
        <v>10183</v>
      </c>
      <c r="R2663">
        <v>6</v>
      </c>
      <c r="S2663" t="s">
        <v>10167</v>
      </c>
      <c r="T2663">
        <v>13</v>
      </c>
    </row>
    <row r="2664" spans="1:20">
      <c r="A2664" s="20">
        <v>2662</v>
      </c>
      <c r="B2664" t="s">
        <v>7842</v>
      </c>
      <c r="C2664" t="s">
        <v>35</v>
      </c>
      <c r="D2664" t="s">
        <v>312</v>
      </c>
      <c r="E2664" t="s">
        <v>133</v>
      </c>
      <c r="F2664" t="s">
        <v>171</v>
      </c>
      <c r="G2664" t="s">
        <v>7843</v>
      </c>
      <c r="H2664" t="s">
        <v>12009</v>
      </c>
      <c r="I2664" s="14">
        <v>44475.605486111112</v>
      </c>
      <c r="J2664" t="s">
        <v>96</v>
      </c>
      <c r="K2664" t="s">
        <v>114</v>
      </c>
      <c r="L2664" t="s">
        <v>109</v>
      </c>
      <c r="M2664" t="s">
        <v>7844</v>
      </c>
      <c r="N2664" t="s">
        <v>109</v>
      </c>
      <c r="O2664" t="b">
        <v>0</v>
      </c>
      <c r="P2664">
        <v>2021</v>
      </c>
      <c r="Q2664" t="s">
        <v>10183</v>
      </c>
      <c r="R2664">
        <v>6</v>
      </c>
      <c r="S2664" t="s">
        <v>10167</v>
      </c>
      <c r="T2664">
        <v>14</v>
      </c>
    </row>
    <row r="2665" spans="1:20">
      <c r="A2665" s="20">
        <v>2663</v>
      </c>
      <c r="B2665" t="s">
        <v>7845</v>
      </c>
      <c r="C2665" t="s">
        <v>44</v>
      </c>
      <c r="D2665" t="s">
        <v>375</v>
      </c>
      <c r="E2665" t="s">
        <v>376</v>
      </c>
      <c r="F2665" t="s">
        <v>7846</v>
      </c>
      <c r="G2665" t="s">
        <v>7847</v>
      </c>
      <c r="H2665" t="s">
        <v>12010</v>
      </c>
      <c r="I2665" s="14">
        <v>44475.640601851846</v>
      </c>
      <c r="J2665" t="s">
        <v>96</v>
      </c>
      <c r="K2665" t="s">
        <v>114</v>
      </c>
      <c r="L2665" t="s">
        <v>98</v>
      </c>
      <c r="M2665" t="s">
        <v>3909</v>
      </c>
      <c r="N2665" t="s">
        <v>98</v>
      </c>
      <c r="O2665" t="b">
        <v>0</v>
      </c>
      <c r="P2665">
        <v>2021</v>
      </c>
      <c r="Q2665" t="s">
        <v>10183</v>
      </c>
      <c r="R2665">
        <v>6</v>
      </c>
      <c r="S2665" t="s">
        <v>10167</v>
      </c>
      <c r="T2665">
        <v>15</v>
      </c>
    </row>
    <row r="2666" spans="1:20">
      <c r="A2666" s="20">
        <v>2664</v>
      </c>
      <c r="B2666" t="s">
        <v>7848</v>
      </c>
      <c r="C2666" t="s">
        <v>44</v>
      </c>
      <c r="D2666" t="s">
        <v>375</v>
      </c>
      <c r="E2666" t="s">
        <v>376</v>
      </c>
      <c r="F2666" t="s">
        <v>3816</v>
      </c>
      <c r="G2666" t="s">
        <v>2249</v>
      </c>
      <c r="H2666" t="s">
        <v>10700</v>
      </c>
      <c r="I2666" s="14">
        <v>44475.645312499997</v>
      </c>
      <c r="J2666" t="s">
        <v>96</v>
      </c>
      <c r="K2666" t="s">
        <v>114</v>
      </c>
      <c r="L2666" t="s">
        <v>98</v>
      </c>
      <c r="M2666" t="s">
        <v>5929</v>
      </c>
      <c r="N2666" t="s">
        <v>98</v>
      </c>
      <c r="O2666" t="b">
        <v>0</v>
      </c>
      <c r="P2666">
        <v>2021</v>
      </c>
      <c r="Q2666" t="s">
        <v>10183</v>
      </c>
      <c r="R2666">
        <v>6</v>
      </c>
      <c r="S2666" t="s">
        <v>10167</v>
      </c>
      <c r="T2666">
        <v>15</v>
      </c>
    </row>
    <row r="2667" spans="1:20">
      <c r="A2667" s="20">
        <v>2665</v>
      </c>
      <c r="B2667" t="s">
        <v>7849</v>
      </c>
      <c r="C2667" t="s">
        <v>44</v>
      </c>
      <c r="D2667" t="s">
        <v>507</v>
      </c>
      <c r="E2667" t="s">
        <v>508</v>
      </c>
      <c r="F2667" t="s">
        <v>7850</v>
      </c>
      <c r="G2667" t="s">
        <v>7851</v>
      </c>
      <c r="H2667" t="s">
        <v>12011</v>
      </c>
      <c r="I2667" s="14">
        <v>44475.665150462963</v>
      </c>
      <c r="J2667" t="s">
        <v>96</v>
      </c>
      <c r="K2667" t="s">
        <v>97</v>
      </c>
      <c r="L2667" t="s">
        <v>98</v>
      </c>
      <c r="M2667" t="s">
        <v>7852</v>
      </c>
      <c r="N2667" t="s">
        <v>98</v>
      </c>
      <c r="O2667" t="b">
        <v>0</v>
      </c>
      <c r="P2667">
        <v>2021</v>
      </c>
      <c r="Q2667" t="s">
        <v>10183</v>
      </c>
      <c r="R2667">
        <v>6</v>
      </c>
      <c r="S2667" t="s">
        <v>10167</v>
      </c>
      <c r="T2667">
        <v>15</v>
      </c>
    </row>
    <row r="2668" spans="1:20">
      <c r="A2668" s="20">
        <v>2666</v>
      </c>
      <c r="B2668" t="s">
        <v>7853</v>
      </c>
      <c r="C2668" t="s">
        <v>35</v>
      </c>
      <c r="D2668" t="s">
        <v>180</v>
      </c>
      <c r="E2668" t="s">
        <v>181</v>
      </c>
      <c r="F2668" t="s">
        <v>773</v>
      </c>
      <c r="G2668" t="s">
        <v>7854</v>
      </c>
      <c r="H2668" t="s">
        <v>12012</v>
      </c>
      <c r="I2668" s="14">
        <v>44475.673391203702</v>
      </c>
      <c r="J2668" t="s">
        <v>96</v>
      </c>
      <c r="K2668" t="s">
        <v>114</v>
      </c>
      <c r="L2668" t="s">
        <v>109</v>
      </c>
      <c r="M2668" t="s">
        <v>7855</v>
      </c>
      <c r="N2668" t="s">
        <v>109</v>
      </c>
      <c r="O2668" t="b">
        <v>0</v>
      </c>
      <c r="P2668">
        <v>2021</v>
      </c>
      <c r="Q2668" t="s">
        <v>10183</v>
      </c>
      <c r="R2668">
        <v>6</v>
      </c>
      <c r="S2668" t="s">
        <v>10167</v>
      </c>
      <c r="T2668">
        <v>16</v>
      </c>
    </row>
    <row r="2669" spans="1:20">
      <c r="A2669" s="20">
        <v>2667</v>
      </c>
      <c r="B2669" t="s">
        <v>7856</v>
      </c>
      <c r="C2669" t="s">
        <v>44</v>
      </c>
      <c r="D2669" t="s">
        <v>375</v>
      </c>
      <c r="E2669" t="s">
        <v>376</v>
      </c>
      <c r="F2669" t="s">
        <v>7857</v>
      </c>
      <c r="G2669" t="s">
        <v>7858</v>
      </c>
      <c r="H2669" t="s">
        <v>12013</v>
      </c>
      <c r="I2669" s="14">
        <v>44475.688472222217</v>
      </c>
      <c r="J2669" t="s">
        <v>96</v>
      </c>
      <c r="K2669" t="s">
        <v>114</v>
      </c>
      <c r="L2669" t="s">
        <v>98</v>
      </c>
      <c r="M2669" t="s">
        <v>5617</v>
      </c>
      <c r="N2669" t="s">
        <v>98</v>
      </c>
      <c r="O2669" t="b">
        <v>0</v>
      </c>
      <c r="P2669">
        <v>2021</v>
      </c>
      <c r="Q2669" t="s">
        <v>10183</v>
      </c>
      <c r="R2669">
        <v>6</v>
      </c>
      <c r="S2669" t="s">
        <v>10167</v>
      </c>
      <c r="T2669">
        <v>16</v>
      </c>
    </row>
    <row r="2670" spans="1:20">
      <c r="A2670" s="20">
        <v>2668</v>
      </c>
      <c r="B2670" t="s">
        <v>7859</v>
      </c>
      <c r="C2670" t="s">
        <v>44</v>
      </c>
      <c r="D2670" t="s">
        <v>375</v>
      </c>
      <c r="E2670" t="s">
        <v>376</v>
      </c>
      <c r="F2670" t="s">
        <v>6304</v>
      </c>
      <c r="G2670" t="s">
        <v>2249</v>
      </c>
      <c r="H2670" t="s">
        <v>10700</v>
      </c>
      <c r="I2670" s="14">
        <v>44475.692060185182</v>
      </c>
      <c r="J2670" t="s">
        <v>96</v>
      </c>
      <c r="K2670" t="s">
        <v>114</v>
      </c>
      <c r="L2670" t="s">
        <v>98</v>
      </c>
      <c r="M2670" t="s">
        <v>7860</v>
      </c>
      <c r="N2670" t="s">
        <v>98</v>
      </c>
      <c r="O2670" t="b">
        <v>0</v>
      </c>
      <c r="P2670">
        <v>2021</v>
      </c>
      <c r="Q2670" t="s">
        <v>10183</v>
      </c>
      <c r="R2670">
        <v>6</v>
      </c>
      <c r="S2670" t="s">
        <v>10167</v>
      </c>
      <c r="T2670">
        <v>16</v>
      </c>
    </row>
    <row r="2671" spans="1:20">
      <c r="A2671" s="20">
        <v>2669</v>
      </c>
      <c r="B2671" t="s">
        <v>7861</v>
      </c>
      <c r="C2671" t="s">
        <v>44</v>
      </c>
      <c r="D2671" t="s">
        <v>507</v>
      </c>
      <c r="E2671" t="s">
        <v>508</v>
      </c>
      <c r="F2671" t="s">
        <v>5564</v>
      </c>
      <c r="G2671" t="s">
        <v>7862</v>
      </c>
      <c r="H2671" t="s">
        <v>11435</v>
      </c>
      <c r="I2671" s="14">
        <v>44475.732754629629</v>
      </c>
      <c r="J2671" t="s">
        <v>96</v>
      </c>
      <c r="K2671" t="s">
        <v>114</v>
      </c>
      <c r="L2671" t="s">
        <v>98</v>
      </c>
      <c r="M2671" t="s">
        <v>7863</v>
      </c>
      <c r="N2671" t="s">
        <v>98</v>
      </c>
      <c r="O2671" t="b">
        <v>0</v>
      </c>
      <c r="P2671">
        <v>2021</v>
      </c>
      <c r="Q2671" t="s">
        <v>10183</v>
      </c>
      <c r="R2671">
        <v>6</v>
      </c>
      <c r="S2671" t="s">
        <v>10167</v>
      </c>
      <c r="T2671">
        <v>17</v>
      </c>
    </row>
    <row r="2672" spans="1:20">
      <c r="A2672" s="20">
        <v>2670</v>
      </c>
      <c r="B2672" t="s">
        <v>7864</v>
      </c>
      <c r="C2672" t="s">
        <v>59</v>
      </c>
      <c r="D2672" t="s">
        <v>5815</v>
      </c>
      <c r="E2672" t="s">
        <v>5815</v>
      </c>
      <c r="F2672" t="s">
        <v>6743</v>
      </c>
      <c r="G2672" t="s">
        <v>7865</v>
      </c>
      <c r="H2672" t="s">
        <v>12014</v>
      </c>
      <c r="I2672" s="14">
        <v>44475.746180555558</v>
      </c>
      <c r="J2672" t="s">
        <v>554</v>
      </c>
      <c r="K2672" t="s">
        <v>97</v>
      </c>
      <c r="N2672" t="s">
        <v>98</v>
      </c>
      <c r="O2672" t="b">
        <v>0</v>
      </c>
      <c r="P2672">
        <v>2021</v>
      </c>
      <c r="Q2672" t="s">
        <v>10183</v>
      </c>
      <c r="R2672">
        <v>6</v>
      </c>
      <c r="S2672" t="s">
        <v>10167</v>
      </c>
      <c r="T2672">
        <v>17</v>
      </c>
    </row>
    <row r="2673" spans="1:20">
      <c r="A2673" s="20">
        <v>2671</v>
      </c>
      <c r="B2673" t="s">
        <v>7866</v>
      </c>
      <c r="C2673" t="s">
        <v>42</v>
      </c>
      <c r="D2673" t="s">
        <v>215</v>
      </c>
      <c r="E2673" t="s">
        <v>216</v>
      </c>
      <c r="F2673" t="s">
        <v>6156</v>
      </c>
      <c r="G2673" t="s">
        <v>7867</v>
      </c>
      <c r="H2673" t="s">
        <v>12015</v>
      </c>
      <c r="I2673" s="14">
        <v>44475.772719907407</v>
      </c>
      <c r="J2673" t="s">
        <v>96</v>
      </c>
      <c r="K2673" t="s">
        <v>114</v>
      </c>
      <c r="L2673" t="s">
        <v>98</v>
      </c>
      <c r="M2673" t="s">
        <v>7868</v>
      </c>
      <c r="N2673" t="s">
        <v>98</v>
      </c>
      <c r="O2673" t="b">
        <v>0</v>
      </c>
      <c r="P2673">
        <v>2021</v>
      </c>
      <c r="Q2673" t="s">
        <v>10183</v>
      </c>
      <c r="R2673">
        <v>6</v>
      </c>
      <c r="S2673" t="s">
        <v>10167</v>
      </c>
      <c r="T2673">
        <v>18</v>
      </c>
    </row>
    <row r="2674" spans="1:20">
      <c r="A2674" s="20">
        <v>2672</v>
      </c>
      <c r="B2674" t="s">
        <v>7869</v>
      </c>
      <c r="C2674" t="s">
        <v>42</v>
      </c>
      <c r="D2674" t="s">
        <v>215</v>
      </c>
      <c r="E2674" t="s">
        <v>216</v>
      </c>
      <c r="F2674" t="s">
        <v>2747</v>
      </c>
      <c r="G2674" t="s">
        <v>7870</v>
      </c>
      <c r="H2674" t="s">
        <v>12016</v>
      </c>
      <c r="I2674" s="14">
        <v>44475.836331018523</v>
      </c>
      <c r="J2674" t="s">
        <v>96</v>
      </c>
      <c r="K2674" t="s">
        <v>97</v>
      </c>
      <c r="L2674" t="s">
        <v>98</v>
      </c>
      <c r="M2674" t="s">
        <v>7871</v>
      </c>
      <c r="N2674" t="s">
        <v>98</v>
      </c>
      <c r="O2674" t="b">
        <v>0</v>
      </c>
      <c r="P2674">
        <v>2021</v>
      </c>
      <c r="Q2674" t="s">
        <v>10183</v>
      </c>
      <c r="R2674">
        <v>6</v>
      </c>
      <c r="S2674" t="s">
        <v>10167</v>
      </c>
      <c r="T2674">
        <v>20</v>
      </c>
    </row>
    <row r="2675" spans="1:20">
      <c r="A2675" s="20">
        <v>2673</v>
      </c>
      <c r="B2675" t="s">
        <v>7872</v>
      </c>
      <c r="C2675" t="s">
        <v>35</v>
      </c>
      <c r="D2675" t="s">
        <v>124</v>
      </c>
      <c r="E2675" t="s">
        <v>125</v>
      </c>
      <c r="F2675" t="s">
        <v>126</v>
      </c>
      <c r="G2675" t="s">
        <v>7873</v>
      </c>
      <c r="H2675" t="s">
        <v>12017</v>
      </c>
      <c r="I2675" s="14">
        <v>44476.404606481483</v>
      </c>
      <c r="J2675" t="s">
        <v>96</v>
      </c>
      <c r="K2675" t="s">
        <v>97</v>
      </c>
      <c r="L2675" t="s">
        <v>109</v>
      </c>
      <c r="M2675" t="s">
        <v>213</v>
      </c>
      <c r="N2675" t="s">
        <v>109</v>
      </c>
      <c r="O2675" t="b">
        <v>0</v>
      </c>
      <c r="P2675">
        <v>2021</v>
      </c>
      <c r="Q2675" t="s">
        <v>10183</v>
      </c>
      <c r="R2675">
        <v>7</v>
      </c>
      <c r="S2675" t="s">
        <v>10168</v>
      </c>
      <c r="T2675">
        <v>9</v>
      </c>
    </row>
    <row r="2676" spans="1:20">
      <c r="A2676" s="20">
        <v>2674</v>
      </c>
      <c r="B2676" t="s">
        <v>7874</v>
      </c>
      <c r="C2676" t="s">
        <v>56</v>
      </c>
      <c r="D2676" t="s">
        <v>153</v>
      </c>
      <c r="E2676" t="s">
        <v>154</v>
      </c>
      <c r="F2676" t="s">
        <v>7875</v>
      </c>
      <c r="G2676" t="s">
        <v>7876</v>
      </c>
      <c r="H2676" t="s">
        <v>12018</v>
      </c>
      <c r="I2676" s="14">
        <v>44476.420138888891</v>
      </c>
      <c r="J2676" t="s">
        <v>96</v>
      </c>
      <c r="K2676" t="s">
        <v>114</v>
      </c>
      <c r="L2676" t="s">
        <v>98</v>
      </c>
      <c r="M2676" t="s">
        <v>7877</v>
      </c>
      <c r="N2676" t="s">
        <v>98</v>
      </c>
      <c r="O2676" t="b">
        <v>0</v>
      </c>
      <c r="P2676">
        <v>2021</v>
      </c>
      <c r="Q2676" t="s">
        <v>10183</v>
      </c>
      <c r="R2676">
        <v>7</v>
      </c>
      <c r="S2676" t="s">
        <v>10168</v>
      </c>
      <c r="T2676">
        <v>10</v>
      </c>
    </row>
    <row r="2677" spans="1:20">
      <c r="A2677" s="20">
        <v>2675</v>
      </c>
      <c r="B2677" t="s">
        <v>7878</v>
      </c>
      <c r="C2677" t="s">
        <v>35</v>
      </c>
      <c r="D2677" t="s">
        <v>1135</v>
      </c>
      <c r="E2677" t="s">
        <v>2843</v>
      </c>
      <c r="F2677" t="s">
        <v>1787</v>
      </c>
      <c r="G2677" t="s">
        <v>7879</v>
      </c>
      <c r="H2677" t="s">
        <v>12019</v>
      </c>
      <c r="I2677" s="14">
        <v>44476.434398148151</v>
      </c>
      <c r="J2677" t="s">
        <v>96</v>
      </c>
      <c r="K2677" t="s">
        <v>114</v>
      </c>
      <c r="L2677" t="s">
        <v>109</v>
      </c>
      <c r="M2677" t="s">
        <v>6648</v>
      </c>
      <c r="N2677" t="s">
        <v>109</v>
      </c>
      <c r="O2677" t="b">
        <v>0</v>
      </c>
      <c r="P2677">
        <v>2021</v>
      </c>
      <c r="Q2677" t="s">
        <v>10183</v>
      </c>
      <c r="R2677">
        <v>7</v>
      </c>
      <c r="S2677" t="s">
        <v>10168</v>
      </c>
      <c r="T2677">
        <v>10</v>
      </c>
    </row>
    <row r="2678" spans="1:20">
      <c r="A2678" s="20">
        <v>2676</v>
      </c>
      <c r="B2678" t="s">
        <v>7880</v>
      </c>
      <c r="C2678" t="s">
        <v>42</v>
      </c>
      <c r="D2678" t="s">
        <v>685</v>
      </c>
      <c r="E2678" t="s">
        <v>1168</v>
      </c>
      <c r="F2678" t="s">
        <v>7881</v>
      </c>
      <c r="G2678" t="s">
        <v>7882</v>
      </c>
      <c r="H2678" t="s">
        <v>7882</v>
      </c>
      <c r="I2678" s="14">
        <v>44476.447928240741</v>
      </c>
      <c r="J2678" t="s">
        <v>96</v>
      </c>
      <c r="K2678" t="s">
        <v>97</v>
      </c>
      <c r="L2678" t="s">
        <v>98</v>
      </c>
      <c r="M2678" t="s">
        <v>7883</v>
      </c>
      <c r="N2678" t="s">
        <v>98</v>
      </c>
      <c r="O2678" t="b">
        <v>1</v>
      </c>
      <c r="P2678">
        <v>2021</v>
      </c>
      <c r="Q2678" t="s">
        <v>10183</v>
      </c>
      <c r="R2678">
        <v>7</v>
      </c>
      <c r="S2678" t="s">
        <v>10168</v>
      </c>
      <c r="T2678">
        <v>10</v>
      </c>
    </row>
    <row r="2679" spans="1:20">
      <c r="A2679" s="20">
        <v>2677</v>
      </c>
      <c r="B2679" t="s">
        <v>7884</v>
      </c>
      <c r="C2679" t="s">
        <v>35</v>
      </c>
      <c r="D2679" t="s">
        <v>429</v>
      </c>
      <c r="E2679" t="s">
        <v>7519</v>
      </c>
      <c r="F2679" t="s">
        <v>1150</v>
      </c>
      <c r="G2679" t="s">
        <v>7885</v>
      </c>
      <c r="H2679" t="s">
        <v>12020</v>
      </c>
      <c r="I2679" s="14">
        <v>44476.47184027778</v>
      </c>
      <c r="J2679" t="s">
        <v>96</v>
      </c>
      <c r="K2679" t="s">
        <v>97</v>
      </c>
      <c r="L2679" t="s">
        <v>109</v>
      </c>
      <c r="M2679" t="s">
        <v>7886</v>
      </c>
      <c r="N2679" t="s">
        <v>109</v>
      </c>
      <c r="O2679" t="b">
        <v>0</v>
      </c>
      <c r="P2679">
        <v>2021</v>
      </c>
      <c r="Q2679" t="s">
        <v>10183</v>
      </c>
      <c r="R2679">
        <v>7</v>
      </c>
      <c r="S2679" t="s">
        <v>10168</v>
      </c>
      <c r="T2679">
        <v>11</v>
      </c>
    </row>
    <row r="2680" spans="1:20">
      <c r="A2680" s="20">
        <v>2678</v>
      </c>
      <c r="B2680" t="s">
        <v>7887</v>
      </c>
      <c r="C2680" t="s">
        <v>35</v>
      </c>
      <c r="D2680" t="s">
        <v>1051</v>
      </c>
      <c r="E2680" t="s">
        <v>500</v>
      </c>
      <c r="F2680" t="s">
        <v>1420</v>
      </c>
      <c r="G2680" t="s">
        <v>496</v>
      </c>
      <c r="H2680" t="s">
        <v>10277</v>
      </c>
      <c r="I2680" s="14">
        <v>44476.478564814817</v>
      </c>
      <c r="J2680" t="s">
        <v>96</v>
      </c>
      <c r="K2680" t="s">
        <v>97</v>
      </c>
      <c r="L2680" t="s">
        <v>109</v>
      </c>
      <c r="M2680" t="s">
        <v>7787</v>
      </c>
      <c r="N2680" t="s">
        <v>109</v>
      </c>
      <c r="O2680" t="b">
        <v>0</v>
      </c>
      <c r="P2680">
        <v>2021</v>
      </c>
      <c r="Q2680" t="s">
        <v>10183</v>
      </c>
      <c r="R2680">
        <v>7</v>
      </c>
      <c r="S2680" t="s">
        <v>10168</v>
      </c>
      <c r="T2680">
        <v>11</v>
      </c>
    </row>
    <row r="2681" spans="1:20">
      <c r="A2681" s="20">
        <v>2679</v>
      </c>
      <c r="B2681" t="s">
        <v>7888</v>
      </c>
      <c r="C2681" t="s">
        <v>44</v>
      </c>
      <c r="D2681" t="s">
        <v>375</v>
      </c>
      <c r="E2681" t="s">
        <v>376</v>
      </c>
      <c r="F2681" t="s">
        <v>1970</v>
      </c>
      <c r="G2681" t="s">
        <v>6766</v>
      </c>
      <c r="H2681" t="s">
        <v>11729</v>
      </c>
      <c r="I2681" s="14">
        <v>44476.501840277779</v>
      </c>
      <c r="J2681" t="s">
        <v>96</v>
      </c>
      <c r="K2681" t="s">
        <v>114</v>
      </c>
      <c r="L2681" t="s">
        <v>98</v>
      </c>
      <c r="M2681" t="s">
        <v>5697</v>
      </c>
      <c r="N2681" t="s">
        <v>98</v>
      </c>
      <c r="O2681" t="b">
        <v>0</v>
      </c>
      <c r="P2681">
        <v>2021</v>
      </c>
      <c r="Q2681" t="s">
        <v>10183</v>
      </c>
      <c r="R2681">
        <v>7</v>
      </c>
      <c r="S2681" t="s">
        <v>10168</v>
      </c>
      <c r="T2681">
        <v>12</v>
      </c>
    </row>
    <row r="2682" spans="1:20">
      <c r="A2682" s="20">
        <v>2680</v>
      </c>
      <c r="B2682" t="s">
        <v>7889</v>
      </c>
      <c r="C2682" t="s">
        <v>42</v>
      </c>
      <c r="D2682" t="s">
        <v>215</v>
      </c>
      <c r="E2682" t="s">
        <v>216</v>
      </c>
      <c r="F2682" t="s">
        <v>6249</v>
      </c>
      <c r="G2682" t="s">
        <v>3461</v>
      </c>
      <c r="H2682" t="s">
        <v>10979</v>
      </c>
      <c r="I2682" s="14">
        <v>44476.528414351851</v>
      </c>
      <c r="J2682" t="s">
        <v>96</v>
      </c>
      <c r="K2682" t="s">
        <v>114</v>
      </c>
      <c r="L2682" t="s">
        <v>98</v>
      </c>
      <c r="M2682" t="s">
        <v>7632</v>
      </c>
      <c r="N2682" t="s">
        <v>98</v>
      </c>
      <c r="O2682" t="b">
        <v>0</v>
      </c>
      <c r="P2682">
        <v>2021</v>
      </c>
      <c r="Q2682" t="s">
        <v>10183</v>
      </c>
      <c r="R2682">
        <v>7</v>
      </c>
      <c r="S2682" t="s">
        <v>10168</v>
      </c>
      <c r="T2682">
        <v>12</v>
      </c>
    </row>
    <row r="2683" spans="1:20">
      <c r="A2683" s="20">
        <v>2681</v>
      </c>
      <c r="B2683" t="s">
        <v>7890</v>
      </c>
      <c r="C2683" t="s">
        <v>28</v>
      </c>
      <c r="D2683" t="s">
        <v>28</v>
      </c>
      <c r="E2683" t="s">
        <v>111</v>
      </c>
      <c r="F2683" t="s">
        <v>773</v>
      </c>
      <c r="G2683" t="s">
        <v>7891</v>
      </c>
      <c r="H2683" t="s">
        <v>12021</v>
      </c>
      <c r="I2683" s="14">
        <v>44476.551400462973</v>
      </c>
      <c r="J2683" t="s">
        <v>96</v>
      </c>
      <c r="K2683" t="s">
        <v>114</v>
      </c>
      <c r="L2683" t="s">
        <v>98</v>
      </c>
      <c r="M2683" t="s">
        <v>4927</v>
      </c>
      <c r="N2683" t="s">
        <v>98</v>
      </c>
      <c r="O2683" t="b">
        <v>0</v>
      </c>
      <c r="P2683">
        <v>2021</v>
      </c>
      <c r="Q2683" t="s">
        <v>10183</v>
      </c>
      <c r="R2683">
        <v>7</v>
      </c>
      <c r="S2683" t="s">
        <v>10168</v>
      </c>
      <c r="T2683">
        <v>13</v>
      </c>
    </row>
    <row r="2684" spans="1:20">
      <c r="A2684" s="20">
        <v>2682</v>
      </c>
      <c r="B2684" t="s">
        <v>7892</v>
      </c>
      <c r="C2684" t="s">
        <v>35</v>
      </c>
      <c r="D2684" t="s">
        <v>124</v>
      </c>
      <c r="E2684" t="s">
        <v>125</v>
      </c>
      <c r="F2684" t="s">
        <v>673</v>
      </c>
      <c r="G2684" t="s">
        <v>7893</v>
      </c>
      <c r="H2684" t="s">
        <v>12022</v>
      </c>
      <c r="I2684" s="14">
        <v>44476.559548611112</v>
      </c>
      <c r="J2684" t="s">
        <v>96</v>
      </c>
      <c r="K2684" t="s">
        <v>97</v>
      </c>
      <c r="L2684" t="s">
        <v>109</v>
      </c>
      <c r="M2684" t="s">
        <v>213</v>
      </c>
      <c r="N2684" t="s">
        <v>109</v>
      </c>
      <c r="O2684" t="b">
        <v>0</v>
      </c>
      <c r="P2684">
        <v>2021</v>
      </c>
      <c r="Q2684" t="s">
        <v>10183</v>
      </c>
      <c r="R2684">
        <v>7</v>
      </c>
      <c r="S2684" t="s">
        <v>10168</v>
      </c>
      <c r="T2684">
        <v>13</v>
      </c>
    </row>
    <row r="2685" spans="1:20">
      <c r="A2685" s="20">
        <v>2683</v>
      </c>
      <c r="B2685" t="s">
        <v>7894</v>
      </c>
      <c r="C2685" t="s">
        <v>42</v>
      </c>
      <c r="D2685" t="s">
        <v>215</v>
      </c>
      <c r="E2685" t="s">
        <v>216</v>
      </c>
      <c r="F2685" t="s">
        <v>365</v>
      </c>
      <c r="G2685" t="s">
        <v>7369</v>
      </c>
      <c r="H2685" t="s">
        <v>11886</v>
      </c>
      <c r="I2685" s="14">
        <v>44476.597627314812</v>
      </c>
      <c r="J2685" t="s">
        <v>96</v>
      </c>
      <c r="K2685" t="s">
        <v>97</v>
      </c>
      <c r="L2685" t="s">
        <v>98</v>
      </c>
      <c r="M2685" t="s">
        <v>7895</v>
      </c>
      <c r="N2685" t="s">
        <v>98</v>
      </c>
      <c r="O2685" t="b">
        <v>0</v>
      </c>
      <c r="P2685">
        <v>2021</v>
      </c>
      <c r="Q2685" t="s">
        <v>10183</v>
      </c>
      <c r="R2685">
        <v>7</v>
      </c>
      <c r="S2685" t="s">
        <v>10168</v>
      </c>
      <c r="T2685">
        <v>14</v>
      </c>
    </row>
    <row r="2686" spans="1:20">
      <c r="A2686" s="20">
        <v>2684</v>
      </c>
      <c r="B2686" t="s">
        <v>7896</v>
      </c>
      <c r="C2686" t="s">
        <v>42</v>
      </c>
      <c r="D2686" t="s">
        <v>375</v>
      </c>
      <c r="E2686" t="s">
        <v>376</v>
      </c>
      <c r="F2686" t="s">
        <v>6789</v>
      </c>
      <c r="G2686" t="s">
        <v>2568</v>
      </c>
      <c r="H2686" t="s">
        <v>2568</v>
      </c>
      <c r="I2686" s="14">
        <v>44476.652905092589</v>
      </c>
      <c r="J2686" t="s">
        <v>96</v>
      </c>
      <c r="K2686" t="s">
        <v>97</v>
      </c>
      <c r="L2686" t="s">
        <v>98</v>
      </c>
      <c r="M2686" t="s">
        <v>7897</v>
      </c>
      <c r="N2686" t="s">
        <v>98</v>
      </c>
      <c r="O2686" t="b">
        <v>0</v>
      </c>
      <c r="P2686">
        <v>2021</v>
      </c>
      <c r="Q2686" t="s">
        <v>10183</v>
      </c>
      <c r="R2686">
        <v>7</v>
      </c>
      <c r="S2686" t="s">
        <v>10168</v>
      </c>
      <c r="T2686">
        <v>15</v>
      </c>
    </row>
    <row r="2687" spans="1:20">
      <c r="A2687" s="20">
        <v>2685</v>
      </c>
      <c r="B2687" t="s">
        <v>7898</v>
      </c>
      <c r="C2687" t="s">
        <v>42</v>
      </c>
      <c r="D2687" t="s">
        <v>375</v>
      </c>
      <c r="E2687" t="s">
        <v>376</v>
      </c>
      <c r="F2687" t="s">
        <v>6789</v>
      </c>
      <c r="G2687" t="s">
        <v>7899</v>
      </c>
      <c r="H2687" t="s">
        <v>7899</v>
      </c>
      <c r="I2687" s="14">
        <v>44476.655659722222</v>
      </c>
      <c r="J2687" t="s">
        <v>96</v>
      </c>
      <c r="K2687" t="s">
        <v>97</v>
      </c>
      <c r="L2687" t="s">
        <v>98</v>
      </c>
      <c r="M2687" t="s">
        <v>3538</v>
      </c>
      <c r="N2687" t="s">
        <v>98</v>
      </c>
      <c r="O2687" t="b">
        <v>0</v>
      </c>
      <c r="P2687">
        <v>2021</v>
      </c>
      <c r="Q2687" t="s">
        <v>10183</v>
      </c>
      <c r="R2687">
        <v>7</v>
      </c>
      <c r="S2687" t="s">
        <v>10168</v>
      </c>
      <c r="T2687">
        <v>15</v>
      </c>
    </row>
    <row r="2688" spans="1:20">
      <c r="A2688" s="20">
        <v>2686</v>
      </c>
      <c r="B2688" t="s">
        <v>7900</v>
      </c>
      <c r="C2688" t="s">
        <v>35</v>
      </c>
      <c r="D2688" t="s">
        <v>1908</v>
      </c>
      <c r="E2688" t="s">
        <v>5419</v>
      </c>
      <c r="F2688" t="s">
        <v>112</v>
      </c>
      <c r="G2688" t="s">
        <v>7901</v>
      </c>
      <c r="H2688" t="s">
        <v>12023</v>
      </c>
      <c r="I2688" s="14">
        <v>44476.655891203707</v>
      </c>
      <c r="J2688" t="s">
        <v>96</v>
      </c>
      <c r="K2688" t="s">
        <v>114</v>
      </c>
      <c r="L2688" t="s">
        <v>109</v>
      </c>
      <c r="M2688" t="s">
        <v>7902</v>
      </c>
      <c r="N2688" t="s">
        <v>109</v>
      </c>
      <c r="O2688" t="b">
        <v>0</v>
      </c>
      <c r="P2688">
        <v>2021</v>
      </c>
      <c r="Q2688" t="s">
        <v>10183</v>
      </c>
      <c r="R2688">
        <v>7</v>
      </c>
      <c r="S2688" t="s">
        <v>10168</v>
      </c>
      <c r="T2688">
        <v>15</v>
      </c>
    </row>
    <row r="2689" spans="1:20">
      <c r="A2689" s="20">
        <v>2687</v>
      </c>
      <c r="B2689" t="s">
        <v>7903</v>
      </c>
      <c r="C2689" t="s">
        <v>42</v>
      </c>
      <c r="D2689" t="s">
        <v>375</v>
      </c>
      <c r="E2689" t="s">
        <v>376</v>
      </c>
      <c r="F2689" t="s">
        <v>7904</v>
      </c>
      <c r="G2689" t="s">
        <v>7905</v>
      </c>
      <c r="H2689" t="s">
        <v>12024</v>
      </c>
      <c r="I2689" s="14">
        <v>44476.664155092592</v>
      </c>
      <c r="J2689" t="s">
        <v>96</v>
      </c>
      <c r="K2689" t="s">
        <v>97</v>
      </c>
      <c r="L2689" t="s">
        <v>98</v>
      </c>
      <c r="M2689" t="s">
        <v>4024</v>
      </c>
      <c r="N2689" t="s">
        <v>98</v>
      </c>
      <c r="O2689" t="b">
        <v>0</v>
      </c>
      <c r="P2689">
        <v>2021</v>
      </c>
      <c r="Q2689" t="s">
        <v>10183</v>
      </c>
      <c r="R2689">
        <v>7</v>
      </c>
      <c r="S2689" t="s">
        <v>10168</v>
      </c>
      <c r="T2689">
        <v>15</v>
      </c>
    </row>
    <row r="2690" spans="1:20">
      <c r="A2690" s="20">
        <v>2688</v>
      </c>
      <c r="B2690" t="s">
        <v>7906</v>
      </c>
      <c r="C2690" t="s">
        <v>35</v>
      </c>
      <c r="D2690" t="s">
        <v>312</v>
      </c>
      <c r="E2690" t="s">
        <v>133</v>
      </c>
      <c r="F2690" t="s">
        <v>1420</v>
      </c>
      <c r="G2690" t="s">
        <v>7907</v>
      </c>
      <c r="H2690" t="s">
        <v>12025</v>
      </c>
      <c r="I2690" s="14">
        <v>44476.705729166657</v>
      </c>
      <c r="J2690" t="s">
        <v>96</v>
      </c>
      <c r="K2690" t="s">
        <v>97</v>
      </c>
      <c r="L2690" t="s">
        <v>109</v>
      </c>
      <c r="M2690" t="s">
        <v>7908</v>
      </c>
      <c r="N2690" t="s">
        <v>109</v>
      </c>
      <c r="O2690" t="b">
        <v>0</v>
      </c>
      <c r="P2690">
        <v>2021</v>
      </c>
      <c r="Q2690" t="s">
        <v>10183</v>
      </c>
      <c r="R2690">
        <v>7</v>
      </c>
      <c r="S2690" t="s">
        <v>10168</v>
      </c>
      <c r="T2690">
        <v>16</v>
      </c>
    </row>
    <row r="2691" spans="1:20">
      <c r="A2691" s="20">
        <v>2689</v>
      </c>
      <c r="B2691" t="s">
        <v>7909</v>
      </c>
      <c r="C2691" t="s">
        <v>42</v>
      </c>
      <c r="D2691" t="s">
        <v>215</v>
      </c>
      <c r="E2691" t="s">
        <v>216</v>
      </c>
      <c r="F2691" t="s">
        <v>7910</v>
      </c>
      <c r="G2691" t="s">
        <v>6080</v>
      </c>
      <c r="H2691" t="s">
        <v>11565</v>
      </c>
      <c r="I2691" s="14">
        <v>44476.718078703707</v>
      </c>
      <c r="J2691" t="s">
        <v>96</v>
      </c>
      <c r="K2691" t="s">
        <v>97</v>
      </c>
      <c r="L2691" t="s">
        <v>98</v>
      </c>
      <c r="M2691" t="s">
        <v>5392</v>
      </c>
      <c r="N2691" t="s">
        <v>98</v>
      </c>
      <c r="O2691" t="b">
        <v>0</v>
      </c>
      <c r="P2691">
        <v>2021</v>
      </c>
      <c r="Q2691" t="s">
        <v>10183</v>
      </c>
      <c r="R2691">
        <v>7</v>
      </c>
      <c r="S2691" t="s">
        <v>10168</v>
      </c>
      <c r="T2691">
        <v>17</v>
      </c>
    </row>
    <row r="2692" spans="1:20">
      <c r="A2692" s="20">
        <v>2690</v>
      </c>
      <c r="B2692" t="s">
        <v>7911</v>
      </c>
      <c r="C2692" t="s">
        <v>44</v>
      </c>
      <c r="D2692" t="s">
        <v>507</v>
      </c>
      <c r="E2692" t="s">
        <v>508</v>
      </c>
      <c r="F2692" t="s">
        <v>3009</v>
      </c>
      <c r="G2692" t="s">
        <v>6815</v>
      </c>
      <c r="H2692" t="s">
        <v>11742</v>
      </c>
      <c r="I2692" s="14">
        <v>44476.728368055563</v>
      </c>
      <c r="J2692" t="s">
        <v>96</v>
      </c>
      <c r="K2692" t="s">
        <v>114</v>
      </c>
      <c r="L2692" t="s">
        <v>98</v>
      </c>
      <c r="M2692" t="s">
        <v>7912</v>
      </c>
      <c r="N2692" t="s">
        <v>98</v>
      </c>
      <c r="O2692" t="b">
        <v>0</v>
      </c>
      <c r="P2692">
        <v>2021</v>
      </c>
      <c r="Q2692" t="s">
        <v>10183</v>
      </c>
      <c r="R2692">
        <v>7</v>
      </c>
      <c r="S2692" t="s">
        <v>10168</v>
      </c>
      <c r="T2692">
        <v>17</v>
      </c>
    </row>
    <row r="2693" spans="1:20">
      <c r="A2693" s="20">
        <v>2691</v>
      </c>
      <c r="B2693" t="s">
        <v>7913</v>
      </c>
      <c r="C2693" t="s">
        <v>42</v>
      </c>
      <c r="D2693" t="s">
        <v>215</v>
      </c>
      <c r="E2693" t="s">
        <v>216</v>
      </c>
      <c r="F2693" t="s">
        <v>3544</v>
      </c>
      <c r="G2693" t="s">
        <v>5387</v>
      </c>
      <c r="H2693" t="s">
        <v>11404</v>
      </c>
      <c r="I2693" s="14">
        <v>44476.730023148149</v>
      </c>
      <c r="J2693" t="s">
        <v>96</v>
      </c>
      <c r="K2693" t="s">
        <v>97</v>
      </c>
      <c r="L2693" t="s">
        <v>98</v>
      </c>
      <c r="M2693" t="s">
        <v>4024</v>
      </c>
      <c r="N2693" t="s">
        <v>98</v>
      </c>
      <c r="O2693" t="b">
        <v>0</v>
      </c>
      <c r="P2693">
        <v>2021</v>
      </c>
      <c r="Q2693" t="s">
        <v>10183</v>
      </c>
      <c r="R2693">
        <v>7</v>
      </c>
      <c r="S2693" t="s">
        <v>10168</v>
      </c>
      <c r="T2693">
        <v>17</v>
      </c>
    </row>
    <row r="2694" spans="1:20">
      <c r="A2694" s="20">
        <v>2692</v>
      </c>
      <c r="B2694" t="s">
        <v>7914</v>
      </c>
      <c r="C2694" t="s">
        <v>44</v>
      </c>
      <c r="D2694" t="s">
        <v>738</v>
      </c>
      <c r="E2694" t="s">
        <v>739</v>
      </c>
      <c r="F2694" t="s">
        <v>7831</v>
      </c>
      <c r="G2694" t="s">
        <v>7915</v>
      </c>
      <c r="H2694" t="s">
        <v>12026</v>
      </c>
      <c r="I2694" s="14">
        <v>44476.751631944448</v>
      </c>
      <c r="J2694" t="s">
        <v>96</v>
      </c>
      <c r="K2694" t="s">
        <v>97</v>
      </c>
      <c r="L2694" t="s">
        <v>98</v>
      </c>
      <c r="M2694" t="s">
        <v>5392</v>
      </c>
      <c r="N2694" t="s">
        <v>98</v>
      </c>
      <c r="O2694" t="b">
        <v>0</v>
      </c>
      <c r="P2694">
        <v>2021</v>
      </c>
      <c r="Q2694" t="s">
        <v>10183</v>
      </c>
      <c r="R2694">
        <v>7</v>
      </c>
      <c r="S2694" t="s">
        <v>10168</v>
      </c>
      <c r="T2694">
        <v>18</v>
      </c>
    </row>
    <row r="2695" spans="1:20">
      <c r="A2695" s="20">
        <v>2693</v>
      </c>
      <c r="B2695" t="s">
        <v>7916</v>
      </c>
      <c r="C2695" t="s">
        <v>42</v>
      </c>
      <c r="D2695" t="s">
        <v>215</v>
      </c>
      <c r="E2695" t="s">
        <v>216</v>
      </c>
      <c r="F2695" t="s">
        <v>6066</v>
      </c>
      <c r="G2695" t="s">
        <v>6080</v>
      </c>
      <c r="H2695" t="s">
        <v>11565</v>
      </c>
      <c r="I2695" s="14">
        <v>44476.773831018523</v>
      </c>
      <c r="J2695" t="s">
        <v>96</v>
      </c>
      <c r="K2695" t="s">
        <v>97</v>
      </c>
      <c r="L2695" t="s">
        <v>98</v>
      </c>
      <c r="M2695" t="s">
        <v>4024</v>
      </c>
      <c r="N2695" t="s">
        <v>98</v>
      </c>
      <c r="O2695" t="b">
        <v>0</v>
      </c>
      <c r="P2695">
        <v>2021</v>
      </c>
      <c r="Q2695" t="s">
        <v>10183</v>
      </c>
      <c r="R2695">
        <v>7</v>
      </c>
      <c r="S2695" t="s">
        <v>10168</v>
      </c>
      <c r="T2695">
        <v>18</v>
      </c>
    </row>
    <row r="2696" spans="1:20">
      <c r="A2696" s="20">
        <v>2694</v>
      </c>
      <c r="B2696" t="s">
        <v>7917</v>
      </c>
      <c r="C2696" t="s">
        <v>42</v>
      </c>
      <c r="D2696" t="s">
        <v>375</v>
      </c>
      <c r="E2696" t="s">
        <v>376</v>
      </c>
      <c r="F2696" t="s">
        <v>7918</v>
      </c>
      <c r="G2696" t="s">
        <v>7919</v>
      </c>
      <c r="H2696" t="s">
        <v>12027</v>
      </c>
      <c r="I2696" s="14">
        <v>44476.778807870367</v>
      </c>
      <c r="J2696" t="s">
        <v>96</v>
      </c>
      <c r="K2696" t="s">
        <v>97</v>
      </c>
      <c r="L2696" t="s">
        <v>98</v>
      </c>
      <c r="M2696" t="s">
        <v>7920</v>
      </c>
      <c r="N2696" t="s">
        <v>98</v>
      </c>
      <c r="O2696" t="b">
        <v>0</v>
      </c>
      <c r="P2696">
        <v>2021</v>
      </c>
      <c r="Q2696" t="s">
        <v>10183</v>
      </c>
      <c r="R2696">
        <v>7</v>
      </c>
      <c r="S2696" t="s">
        <v>10168</v>
      </c>
      <c r="T2696">
        <v>18</v>
      </c>
    </row>
    <row r="2697" spans="1:20">
      <c r="A2697" s="20">
        <v>2695</v>
      </c>
      <c r="B2697" t="s">
        <v>7921</v>
      </c>
      <c r="C2697" t="s">
        <v>35</v>
      </c>
      <c r="D2697" t="s">
        <v>1135</v>
      </c>
      <c r="E2697" t="s">
        <v>2843</v>
      </c>
      <c r="F2697" t="s">
        <v>479</v>
      </c>
      <c r="G2697" t="s">
        <v>7922</v>
      </c>
      <c r="H2697" t="s">
        <v>12028</v>
      </c>
      <c r="I2697" s="14">
        <v>44476.791516203702</v>
      </c>
      <c r="J2697" t="s">
        <v>96</v>
      </c>
      <c r="K2697" t="s">
        <v>114</v>
      </c>
      <c r="L2697" t="s">
        <v>121</v>
      </c>
      <c r="M2697" t="s">
        <v>7923</v>
      </c>
      <c r="N2697" t="s">
        <v>109</v>
      </c>
      <c r="O2697" t="b">
        <v>0</v>
      </c>
      <c r="P2697">
        <v>2021</v>
      </c>
      <c r="Q2697" t="s">
        <v>10183</v>
      </c>
      <c r="R2697">
        <v>7</v>
      </c>
      <c r="S2697" t="s">
        <v>10168</v>
      </c>
      <c r="T2697">
        <v>18</v>
      </c>
    </row>
    <row r="2698" spans="1:20">
      <c r="A2698" s="20">
        <v>2696</v>
      </c>
      <c r="B2698" t="s">
        <v>7924</v>
      </c>
      <c r="C2698" t="s">
        <v>42</v>
      </c>
      <c r="D2698" t="s">
        <v>215</v>
      </c>
      <c r="E2698" t="s">
        <v>216</v>
      </c>
      <c r="F2698" t="s">
        <v>5745</v>
      </c>
      <c r="G2698" t="s">
        <v>7379</v>
      </c>
      <c r="H2698" t="s">
        <v>11889</v>
      </c>
      <c r="I2698" s="14">
        <v>44476.793912037043</v>
      </c>
      <c r="J2698" t="s">
        <v>96</v>
      </c>
      <c r="K2698" t="s">
        <v>97</v>
      </c>
      <c r="L2698" t="s">
        <v>98</v>
      </c>
      <c r="M2698" t="s">
        <v>7925</v>
      </c>
      <c r="N2698" t="s">
        <v>98</v>
      </c>
      <c r="O2698" t="b">
        <v>0</v>
      </c>
      <c r="P2698">
        <v>2021</v>
      </c>
      <c r="Q2698" t="s">
        <v>10183</v>
      </c>
      <c r="R2698">
        <v>7</v>
      </c>
      <c r="S2698" t="s">
        <v>10168</v>
      </c>
      <c r="T2698">
        <v>19</v>
      </c>
    </row>
    <row r="2699" spans="1:20">
      <c r="A2699" s="20">
        <v>2697</v>
      </c>
      <c r="B2699" t="s">
        <v>7926</v>
      </c>
      <c r="C2699" t="s">
        <v>35</v>
      </c>
      <c r="D2699" t="s">
        <v>1135</v>
      </c>
      <c r="E2699" t="s">
        <v>2843</v>
      </c>
      <c r="F2699" t="s">
        <v>887</v>
      </c>
      <c r="G2699" t="s">
        <v>7927</v>
      </c>
      <c r="H2699" t="s">
        <v>12029</v>
      </c>
      <c r="I2699" s="14">
        <v>44476.828819444447</v>
      </c>
      <c r="J2699" t="s">
        <v>96</v>
      </c>
      <c r="K2699" t="s">
        <v>97</v>
      </c>
      <c r="L2699" t="s">
        <v>121</v>
      </c>
      <c r="M2699" t="s">
        <v>7928</v>
      </c>
      <c r="N2699" t="s">
        <v>109</v>
      </c>
      <c r="O2699" t="b">
        <v>0</v>
      </c>
      <c r="P2699">
        <v>2021</v>
      </c>
      <c r="Q2699" t="s">
        <v>10183</v>
      </c>
      <c r="R2699">
        <v>7</v>
      </c>
      <c r="S2699" t="s">
        <v>10168</v>
      </c>
      <c r="T2699">
        <v>19</v>
      </c>
    </row>
    <row r="2700" spans="1:20">
      <c r="A2700" s="20">
        <v>2698</v>
      </c>
      <c r="B2700" t="s">
        <v>7929</v>
      </c>
      <c r="C2700" t="s">
        <v>42</v>
      </c>
      <c r="D2700" t="s">
        <v>215</v>
      </c>
      <c r="E2700" t="s">
        <v>216</v>
      </c>
      <c r="F2700" t="s">
        <v>6900</v>
      </c>
      <c r="G2700" t="s">
        <v>7930</v>
      </c>
      <c r="H2700" t="s">
        <v>12030</v>
      </c>
      <c r="I2700" s="14">
        <v>44476.86141203704</v>
      </c>
      <c r="J2700" t="s">
        <v>96</v>
      </c>
      <c r="K2700" t="s">
        <v>97</v>
      </c>
      <c r="L2700" t="s">
        <v>98</v>
      </c>
      <c r="M2700" t="s">
        <v>7931</v>
      </c>
      <c r="N2700" t="s">
        <v>98</v>
      </c>
      <c r="O2700" t="b">
        <v>0</v>
      </c>
      <c r="P2700">
        <v>2021</v>
      </c>
      <c r="Q2700" t="s">
        <v>10183</v>
      </c>
      <c r="R2700">
        <v>7</v>
      </c>
      <c r="S2700" t="s">
        <v>10168</v>
      </c>
      <c r="T2700">
        <v>20</v>
      </c>
    </row>
    <row r="2701" spans="1:20">
      <c r="A2701" s="20">
        <v>2699</v>
      </c>
      <c r="B2701" t="s">
        <v>7932</v>
      </c>
      <c r="C2701" t="s">
        <v>35</v>
      </c>
      <c r="D2701" t="s">
        <v>342</v>
      </c>
      <c r="E2701" t="s">
        <v>434</v>
      </c>
      <c r="F2701" t="s">
        <v>171</v>
      </c>
      <c r="G2701" t="s">
        <v>7933</v>
      </c>
      <c r="H2701" t="s">
        <v>12031</v>
      </c>
      <c r="I2701" s="14">
        <v>44476.860763888893</v>
      </c>
      <c r="J2701" t="s">
        <v>96</v>
      </c>
      <c r="K2701" t="s">
        <v>97</v>
      </c>
      <c r="L2701" t="s">
        <v>109</v>
      </c>
      <c r="M2701" t="s">
        <v>7934</v>
      </c>
      <c r="N2701" t="s">
        <v>109</v>
      </c>
      <c r="O2701" t="b">
        <v>0</v>
      </c>
      <c r="P2701">
        <v>2021</v>
      </c>
      <c r="Q2701" t="s">
        <v>10183</v>
      </c>
      <c r="R2701">
        <v>7</v>
      </c>
      <c r="S2701" t="s">
        <v>10168</v>
      </c>
      <c r="T2701">
        <v>20</v>
      </c>
    </row>
    <row r="2702" spans="1:20">
      <c r="A2702" s="20">
        <v>2700</v>
      </c>
      <c r="B2702" t="s">
        <v>7935</v>
      </c>
      <c r="C2702" t="s">
        <v>35</v>
      </c>
      <c r="D2702" t="s">
        <v>1908</v>
      </c>
      <c r="E2702" t="s">
        <v>1909</v>
      </c>
      <c r="F2702" t="s">
        <v>1029</v>
      </c>
      <c r="G2702" t="s">
        <v>7936</v>
      </c>
      <c r="H2702" t="s">
        <v>12032</v>
      </c>
      <c r="I2702" s="14">
        <v>44476.870567129627</v>
      </c>
      <c r="J2702" t="s">
        <v>96</v>
      </c>
      <c r="K2702" t="s">
        <v>97</v>
      </c>
      <c r="L2702" t="s">
        <v>109</v>
      </c>
      <c r="M2702" t="s">
        <v>7937</v>
      </c>
      <c r="N2702" t="s">
        <v>109</v>
      </c>
      <c r="O2702" t="b">
        <v>0</v>
      </c>
      <c r="P2702">
        <v>2021</v>
      </c>
      <c r="Q2702" t="s">
        <v>10183</v>
      </c>
      <c r="R2702">
        <v>7</v>
      </c>
      <c r="S2702" t="s">
        <v>10168</v>
      </c>
      <c r="T2702">
        <v>20</v>
      </c>
    </row>
    <row r="2703" spans="1:20">
      <c r="A2703" s="20">
        <v>2701</v>
      </c>
      <c r="B2703" t="s">
        <v>7938</v>
      </c>
      <c r="C2703" t="s">
        <v>35</v>
      </c>
      <c r="D2703" t="s">
        <v>1908</v>
      </c>
      <c r="E2703" t="s">
        <v>1909</v>
      </c>
      <c r="F2703" t="s">
        <v>1029</v>
      </c>
      <c r="G2703" t="s">
        <v>7939</v>
      </c>
      <c r="H2703" t="s">
        <v>12033</v>
      </c>
      <c r="I2703" s="14">
        <v>44477.387395833342</v>
      </c>
      <c r="J2703" t="s">
        <v>96</v>
      </c>
      <c r="K2703" t="s">
        <v>114</v>
      </c>
      <c r="L2703" t="s">
        <v>109</v>
      </c>
      <c r="M2703" t="s">
        <v>7940</v>
      </c>
      <c r="N2703" t="s">
        <v>109</v>
      </c>
      <c r="O2703" t="b">
        <v>0</v>
      </c>
      <c r="P2703">
        <v>2021</v>
      </c>
      <c r="Q2703" t="s">
        <v>10183</v>
      </c>
      <c r="R2703">
        <v>8</v>
      </c>
      <c r="S2703" t="s">
        <v>10169</v>
      </c>
      <c r="T2703">
        <v>9</v>
      </c>
    </row>
    <row r="2704" spans="1:20">
      <c r="A2704" s="20">
        <v>2702</v>
      </c>
      <c r="B2704" t="s">
        <v>7941</v>
      </c>
      <c r="C2704" t="s">
        <v>42</v>
      </c>
      <c r="D2704" t="s">
        <v>375</v>
      </c>
      <c r="E2704" t="s">
        <v>376</v>
      </c>
      <c r="F2704" t="s">
        <v>509</v>
      </c>
      <c r="G2704" t="s">
        <v>7942</v>
      </c>
      <c r="H2704" t="s">
        <v>12034</v>
      </c>
      <c r="I2704" s="14">
        <v>44477.450358796297</v>
      </c>
      <c r="J2704" t="s">
        <v>96</v>
      </c>
      <c r="K2704" t="s">
        <v>97</v>
      </c>
      <c r="L2704" t="s">
        <v>98</v>
      </c>
      <c r="M2704" t="s">
        <v>7943</v>
      </c>
      <c r="N2704" t="s">
        <v>98</v>
      </c>
      <c r="O2704" t="b">
        <v>0</v>
      </c>
      <c r="P2704">
        <v>2021</v>
      </c>
      <c r="Q2704" t="s">
        <v>10183</v>
      </c>
      <c r="R2704">
        <v>8</v>
      </c>
      <c r="S2704" t="s">
        <v>10169</v>
      </c>
      <c r="T2704">
        <v>10</v>
      </c>
    </row>
    <row r="2705" spans="1:20">
      <c r="A2705" s="20">
        <v>2703</v>
      </c>
      <c r="B2705" t="s">
        <v>7944</v>
      </c>
      <c r="C2705" t="s">
        <v>42</v>
      </c>
      <c r="D2705" t="s">
        <v>507</v>
      </c>
      <c r="E2705" t="s">
        <v>508</v>
      </c>
      <c r="F2705" t="s">
        <v>3885</v>
      </c>
      <c r="G2705" t="s">
        <v>7945</v>
      </c>
      <c r="H2705" t="s">
        <v>12035</v>
      </c>
      <c r="I2705" s="14">
        <v>44477.448576388888</v>
      </c>
      <c r="J2705" t="s">
        <v>96</v>
      </c>
      <c r="K2705" t="s">
        <v>97</v>
      </c>
      <c r="L2705" t="s">
        <v>98</v>
      </c>
      <c r="M2705" t="s">
        <v>7946</v>
      </c>
      <c r="N2705" t="s">
        <v>98</v>
      </c>
      <c r="O2705" t="b">
        <v>0</v>
      </c>
      <c r="P2705">
        <v>2021</v>
      </c>
      <c r="Q2705" t="s">
        <v>10183</v>
      </c>
      <c r="R2705">
        <v>8</v>
      </c>
      <c r="S2705" t="s">
        <v>10169</v>
      </c>
      <c r="T2705">
        <v>10</v>
      </c>
    </row>
    <row r="2706" spans="1:20">
      <c r="A2706" s="20">
        <v>2704</v>
      </c>
      <c r="B2706" t="s">
        <v>7947</v>
      </c>
      <c r="C2706" t="s">
        <v>24</v>
      </c>
      <c r="D2706" t="s">
        <v>24</v>
      </c>
      <c r="E2706" t="s">
        <v>257</v>
      </c>
      <c r="F2706" t="s">
        <v>5467</v>
      </c>
      <c r="G2706" t="s">
        <v>7948</v>
      </c>
      <c r="H2706" t="s">
        <v>7948</v>
      </c>
      <c r="I2706" s="14">
        <v>44477.461122685178</v>
      </c>
      <c r="J2706" t="s">
        <v>96</v>
      </c>
      <c r="K2706" t="s">
        <v>106</v>
      </c>
      <c r="L2706" t="s">
        <v>98</v>
      </c>
      <c r="M2706" t="s">
        <v>7949</v>
      </c>
      <c r="N2706" t="s">
        <v>98</v>
      </c>
      <c r="O2706" t="b">
        <v>1</v>
      </c>
      <c r="P2706">
        <v>2021</v>
      </c>
      <c r="Q2706" t="s">
        <v>10183</v>
      </c>
      <c r="R2706">
        <v>8</v>
      </c>
      <c r="S2706" t="s">
        <v>10169</v>
      </c>
      <c r="T2706">
        <v>11</v>
      </c>
    </row>
    <row r="2707" spans="1:20">
      <c r="A2707" s="20">
        <v>2705</v>
      </c>
      <c r="B2707" t="s">
        <v>7950</v>
      </c>
      <c r="C2707" t="s">
        <v>24</v>
      </c>
      <c r="D2707" t="s">
        <v>24</v>
      </c>
      <c r="E2707" t="s">
        <v>3662</v>
      </c>
      <c r="F2707" t="s">
        <v>383</v>
      </c>
      <c r="G2707" t="s">
        <v>7951</v>
      </c>
      <c r="H2707" t="s">
        <v>12036</v>
      </c>
      <c r="I2707" s="14">
        <v>44477.484965277778</v>
      </c>
      <c r="J2707" t="s">
        <v>96</v>
      </c>
      <c r="K2707" t="s">
        <v>97</v>
      </c>
      <c r="L2707" t="s">
        <v>98</v>
      </c>
      <c r="M2707" t="s">
        <v>7952</v>
      </c>
      <c r="N2707" t="s">
        <v>98</v>
      </c>
      <c r="O2707" t="b">
        <v>1</v>
      </c>
      <c r="P2707">
        <v>2021</v>
      </c>
      <c r="Q2707" t="s">
        <v>10183</v>
      </c>
      <c r="R2707">
        <v>8</v>
      </c>
      <c r="S2707" t="s">
        <v>10169</v>
      </c>
      <c r="T2707">
        <v>11</v>
      </c>
    </row>
    <row r="2708" spans="1:20">
      <c r="A2708" s="20">
        <v>2706</v>
      </c>
      <c r="B2708" t="s">
        <v>7953</v>
      </c>
      <c r="C2708" t="s">
        <v>42</v>
      </c>
      <c r="D2708" t="s">
        <v>375</v>
      </c>
      <c r="E2708" t="s">
        <v>376</v>
      </c>
      <c r="F2708" t="s">
        <v>5824</v>
      </c>
      <c r="G2708" t="s">
        <v>6810</v>
      </c>
      <c r="H2708" t="s">
        <v>11741</v>
      </c>
      <c r="I2708" s="14">
        <v>44477.492581018523</v>
      </c>
      <c r="J2708" t="s">
        <v>96</v>
      </c>
      <c r="K2708" t="s">
        <v>97</v>
      </c>
      <c r="L2708" t="s">
        <v>98</v>
      </c>
      <c r="M2708" t="s">
        <v>7954</v>
      </c>
      <c r="N2708" t="s">
        <v>98</v>
      </c>
      <c r="O2708" t="b">
        <v>0</v>
      </c>
      <c r="P2708">
        <v>2021</v>
      </c>
      <c r="Q2708" t="s">
        <v>10183</v>
      </c>
      <c r="R2708">
        <v>8</v>
      </c>
      <c r="S2708" t="s">
        <v>10169</v>
      </c>
      <c r="T2708">
        <v>11</v>
      </c>
    </row>
    <row r="2709" spans="1:20">
      <c r="A2709" s="20">
        <v>2707</v>
      </c>
      <c r="B2709" t="s">
        <v>7955</v>
      </c>
      <c r="C2709" t="s">
        <v>42</v>
      </c>
      <c r="D2709" t="s">
        <v>685</v>
      </c>
      <c r="E2709" t="s">
        <v>1168</v>
      </c>
      <c r="F2709" t="s">
        <v>1711</v>
      </c>
      <c r="G2709" t="s">
        <v>7956</v>
      </c>
      <c r="H2709" t="s">
        <v>12037</v>
      </c>
      <c r="I2709" s="14">
        <v>44477.496805555558</v>
      </c>
      <c r="J2709" t="s">
        <v>96</v>
      </c>
      <c r="K2709" t="s">
        <v>114</v>
      </c>
      <c r="L2709" t="s">
        <v>98</v>
      </c>
      <c r="M2709" t="s">
        <v>7957</v>
      </c>
      <c r="N2709" t="s">
        <v>98</v>
      </c>
      <c r="O2709" t="b">
        <v>0</v>
      </c>
      <c r="P2709">
        <v>2021</v>
      </c>
      <c r="Q2709" t="s">
        <v>10183</v>
      </c>
      <c r="R2709">
        <v>8</v>
      </c>
      <c r="S2709" t="s">
        <v>10169</v>
      </c>
      <c r="T2709">
        <v>11</v>
      </c>
    </row>
    <row r="2710" spans="1:20">
      <c r="A2710" s="20">
        <v>2708</v>
      </c>
      <c r="B2710" t="s">
        <v>7958</v>
      </c>
      <c r="C2710" t="s">
        <v>24</v>
      </c>
      <c r="D2710" t="s">
        <v>24</v>
      </c>
      <c r="F2710" t="s">
        <v>314</v>
      </c>
      <c r="G2710" t="s">
        <v>7959</v>
      </c>
      <c r="H2710" t="s">
        <v>12038</v>
      </c>
      <c r="I2710" s="14">
        <v>44477.504305555558</v>
      </c>
      <c r="J2710" t="s">
        <v>96</v>
      </c>
      <c r="K2710" t="s">
        <v>97</v>
      </c>
      <c r="L2710" t="s">
        <v>98</v>
      </c>
      <c r="M2710" t="s">
        <v>7960</v>
      </c>
      <c r="N2710" t="s">
        <v>98</v>
      </c>
      <c r="O2710" t="b">
        <v>0</v>
      </c>
      <c r="P2710">
        <v>2021</v>
      </c>
      <c r="Q2710" t="s">
        <v>10183</v>
      </c>
      <c r="R2710">
        <v>8</v>
      </c>
      <c r="S2710" t="s">
        <v>10169</v>
      </c>
      <c r="T2710">
        <v>12</v>
      </c>
    </row>
    <row r="2711" spans="1:20">
      <c r="A2711" s="20">
        <v>2709</v>
      </c>
      <c r="B2711" t="s">
        <v>7961</v>
      </c>
      <c r="C2711" t="s">
        <v>36</v>
      </c>
      <c r="D2711" t="s">
        <v>37</v>
      </c>
      <c r="E2711" t="s">
        <v>133</v>
      </c>
      <c r="F2711" t="s">
        <v>491</v>
      </c>
      <c r="G2711" t="s">
        <v>7962</v>
      </c>
      <c r="H2711" t="s">
        <v>12039</v>
      </c>
      <c r="I2711" s="14">
        <v>44477.50577546296</v>
      </c>
      <c r="J2711" t="s">
        <v>96</v>
      </c>
      <c r="K2711" t="s">
        <v>97</v>
      </c>
      <c r="L2711" t="s">
        <v>107</v>
      </c>
      <c r="M2711" t="s">
        <v>7963</v>
      </c>
      <c r="N2711" t="s">
        <v>107</v>
      </c>
      <c r="O2711" t="b">
        <v>0</v>
      </c>
      <c r="P2711">
        <v>2021</v>
      </c>
      <c r="Q2711" t="s">
        <v>10183</v>
      </c>
      <c r="R2711">
        <v>8</v>
      </c>
      <c r="S2711" t="s">
        <v>10169</v>
      </c>
      <c r="T2711">
        <v>12</v>
      </c>
    </row>
    <row r="2712" spans="1:20">
      <c r="A2712" s="20">
        <v>2710</v>
      </c>
      <c r="B2712" t="s">
        <v>7964</v>
      </c>
      <c r="C2712" t="s">
        <v>44</v>
      </c>
      <c r="D2712" t="s">
        <v>507</v>
      </c>
      <c r="E2712" t="s">
        <v>508</v>
      </c>
      <c r="F2712" t="s">
        <v>7881</v>
      </c>
      <c r="G2712" t="s">
        <v>7965</v>
      </c>
      <c r="H2712" t="s">
        <v>12040</v>
      </c>
      <c r="I2712" s="14">
        <v>44477.51939814815</v>
      </c>
      <c r="J2712" t="s">
        <v>96</v>
      </c>
      <c r="K2712" t="s">
        <v>97</v>
      </c>
      <c r="L2712" t="s">
        <v>98</v>
      </c>
      <c r="M2712" t="s">
        <v>7966</v>
      </c>
      <c r="N2712" t="s">
        <v>98</v>
      </c>
      <c r="O2712" t="b">
        <v>0</v>
      </c>
      <c r="P2712">
        <v>2021</v>
      </c>
      <c r="Q2712" t="s">
        <v>10183</v>
      </c>
      <c r="R2712">
        <v>8</v>
      </c>
      <c r="S2712" t="s">
        <v>10169</v>
      </c>
      <c r="T2712">
        <v>12</v>
      </c>
    </row>
    <row r="2713" spans="1:20">
      <c r="A2713" s="20">
        <v>2711</v>
      </c>
      <c r="B2713" t="s">
        <v>7967</v>
      </c>
      <c r="C2713" t="s">
        <v>44</v>
      </c>
      <c r="D2713" t="s">
        <v>375</v>
      </c>
      <c r="E2713" t="s">
        <v>376</v>
      </c>
      <c r="F2713" t="s">
        <v>5439</v>
      </c>
      <c r="G2713" t="s">
        <v>6766</v>
      </c>
      <c r="H2713" t="s">
        <v>11729</v>
      </c>
      <c r="I2713" s="14">
        <v>44477.521203703713</v>
      </c>
      <c r="J2713" t="s">
        <v>96</v>
      </c>
      <c r="K2713" t="s">
        <v>114</v>
      </c>
      <c r="L2713" t="s">
        <v>98</v>
      </c>
      <c r="M2713" t="s">
        <v>5614</v>
      </c>
      <c r="N2713" t="s">
        <v>98</v>
      </c>
      <c r="O2713" t="b">
        <v>0</v>
      </c>
      <c r="P2713">
        <v>2021</v>
      </c>
      <c r="Q2713" t="s">
        <v>10183</v>
      </c>
      <c r="R2713">
        <v>8</v>
      </c>
      <c r="S2713" t="s">
        <v>10169</v>
      </c>
      <c r="T2713">
        <v>12</v>
      </c>
    </row>
    <row r="2714" spans="1:20">
      <c r="A2714" s="20">
        <v>2712</v>
      </c>
      <c r="B2714" t="s">
        <v>7968</v>
      </c>
      <c r="C2714" t="s">
        <v>35</v>
      </c>
      <c r="D2714" t="s">
        <v>342</v>
      </c>
      <c r="E2714" t="s">
        <v>434</v>
      </c>
      <c r="F2714" t="s">
        <v>1649</v>
      </c>
      <c r="G2714" t="s">
        <v>7969</v>
      </c>
      <c r="H2714" t="s">
        <v>12041</v>
      </c>
      <c r="I2714" s="14">
        <v>44477.529907407406</v>
      </c>
      <c r="J2714" t="s">
        <v>96</v>
      </c>
      <c r="K2714" t="s">
        <v>97</v>
      </c>
      <c r="L2714" t="s">
        <v>109</v>
      </c>
      <c r="M2714" t="s">
        <v>7970</v>
      </c>
      <c r="N2714" t="s">
        <v>109</v>
      </c>
      <c r="O2714" t="b">
        <v>1</v>
      </c>
      <c r="P2714">
        <v>2021</v>
      </c>
      <c r="Q2714" t="s">
        <v>10183</v>
      </c>
      <c r="R2714">
        <v>8</v>
      </c>
      <c r="S2714" t="s">
        <v>10169</v>
      </c>
      <c r="T2714">
        <v>12</v>
      </c>
    </row>
    <row r="2715" spans="1:20">
      <c r="A2715" s="20">
        <v>2713</v>
      </c>
      <c r="B2715" t="s">
        <v>7971</v>
      </c>
      <c r="C2715" t="s">
        <v>44</v>
      </c>
      <c r="D2715" t="s">
        <v>375</v>
      </c>
      <c r="E2715" t="s">
        <v>376</v>
      </c>
      <c r="F2715" t="s">
        <v>5326</v>
      </c>
      <c r="G2715" t="s">
        <v>1617</v>
      </c>
      <c r="H2715" t="s">
        <v>10553</v>
      </c>
      <c r="I2715" s="14">
        <v>44477.578599537039</v>
      </c>
      <c r="J2715" t="s">
        <v>96</v>
      </c>
      <c r="K2715" t="s">
        <v>114</v>
      </c>
      <c r="L2715" t="s">
        <v>98</v>
      </c>
      <c r="M2715" t="s">
        <v>7972</v>
      </c>
      <c r="N2715" t="s">
        <v>98</v>
      </c>
      <c r="O2715" t="b">
        <v>0</v>
      </c>
      <c r="P2715">
        <v>2021</v>
      </c>
      <c r="Q2715" t="s">
        <v>10183</v>
      </c>
      <c r="R2715">
        <v>8</v>
      </c>
      <c r="S2715" t="s">
        <v>10169</v>
      </c>
      <c r="T2715">
        <v>13</v>
      </c>
    </row>
    <row r="2716" spans="1:20">
      <c r="A2716" s="20">
        <v>2714</v>
      </c>
      <c r="B2716" t="s">
        <v>7973</v>
      </c>
      <c r="C2716" t="s">
        <v>42</v>
      </c>
      <c r="D2716" t="s">
        <v>1857</v>
      </c>
      <c r="E2716" t="s">
        <v>1858</v>
      </c>
      <c r="F2716" t="s">
        <v>976</v>
      </c>
      <c r="G2716" t="s">
        <v>2708</v>
      </c>
      <c r="H2716" t="s">
        <v>10807</v>
      </c>
      <c r="I2716" s="14">
        <v>44477.585405092592</v>
      </c>
      <c r="J2716" t="s">
        <v>96</v>
      </c>
      <c r="K2716" t="s">
        <v>97</v>
      </c>
      <c r="L2716" t="s">
        <v>98</v>
      </c>
      <c r="M2716" t="s">
        <v>7974</v>
      </c>
      <c r="N2716" t="s">
        <v>98</v>
      </c>
      <c r="O2716" t="b">
        <v>0</v>
      </c>
      <c r="P2716">
        <v>2021</v>
      </c>
      <c r="Q2716" t="s">
        <v>10183</v>
      </c>
      <c r="R2716">
        <v>8</v>
      </c>
      <c r="S2716" t="s">
        <v>10169</v>
      </c>
      <c r="T2716">
        <v>14</v>
      </c>
    </row>
    <row r="2717" spans="1:20">
      <c r="A2717" s="20">
        <v>2715</v>
      </c>
      <c r="B2717" t="s">
        <v>7975</v>
      </c>
      <c r="C2717" t="s">
        <v>35</v>
      </c>
      <c r="D2717" t="s">
        <v>180</v>
      </c>
      <c r="E2717" t="s">
        <v>181</v>
      </c>
      <c r="F2717" t="s">
        <v>770</v>
      </c>
      <c r="G2717" t="s">
        <v>7976</v>
      </c>
      <c r="H2717" t="s">
        <v>12042</v>
      </c>
      <c r="I2717" s="14">
        <v>44477.639976851853</v>
      </c>
      <c r="J2717" t="s">
        <v>96</v>
      </c>
      <c r="K2717" t="s">
        <v>97</v>
      </c>
      <c r="L2717" t="s">
        <v>109</v>
      </c>
      <c r="M2717" t="s">
        <v>7977</v>
      </c>
      <c r="N2717" t="s">
        <v>109</v>
      </c>
      <c r="O2717" t="b">
        <v>0</v>
      </c>
      <c r="P2717">
        <v>2021</v>
      </c>
      <c r="Q2717" t="s">
        <v>10183</v>
      </c>
      <c r="R2717">
        <v>8</v>
      </c>
      <c r="S2717" t="s">
        <v>10169</v>
      </c>
      <c r="T2717">
        <v>15</v>
      </c>
    </row>
    <row r="2718" spans="1:20">
      <c r="A2718" s="20">
        <v>2716</v>
      </c>
      <c r="B2718" t="s">
        <v>7978</v>
      </c>
      <c r="C2718" t="s">
        <v>42</v>
      </c>
      <c r="D2718" t="s">
        <v>92</v>
      </c>
      <c r="E2718" t="s">
        <v>186</v>
      </c>
      <c r="F2718" t="s">
        <v>2983</v>
      </c>
      <c r="G2718" t="s">
        <v>7979</v>
      </c>
      <c r="H2718" t="s">
        <v>12043</v>
      </c>
      <c r="I2718" s="14">
        <v>44477.676655092589</v>
      </c>
      <c r="J2718" t="s">
        <v>96</v>
      </c>
      <c r="K2718" t="s">
        <v>114</v>
      </c>
      <c r="L2718" t="s">
        <v>98</v>
      </c>
      <c r="M2718" t="s">
        <v>7980</v>
      </c>
      <c r="N2718" t="s">
        <v>98</v>
      </c>
      <c r="O2718" t="b">
        <v>0</v>
      </c>
      <c r="P2718">
        <v>2021</v>
      </c>
      <c r="Q2718" t="s">
        <v>10183</v>
      </c>
      <c r="R2718">
        <v>8</v>
      </c>
      <c r="S2718" t="s">
        <v>10169</v>
      </c>
      <c r="T2718">
        <v>16</v>
      </c>
    </row>
    <row r="2719" spans="1:20">
      <c r="A2719" s="20">
        <v>2717</v>
      </c>
      <c r="B2719" t="s">
        <v>7981</v>
      </c>
      <c r="C2719" t="s">
        <v>35</v>
      </c>
      <c r="D2719" t="s">
        <v>124</v>
      </c>
      <c r="E2719" t="s">
        <v>144</v>
      </c>
      <c r="F2719" t="s">
        <v>112</v>
      </c>
      <c r="G2719" t="s">
        <v>534</v>
      </c>
      <c r="H2719" t="s">
        <v>10286</v>
      </c>
      <c r="I2719" s="14">
        <v>44477.685555555552</v>
      </c>
      <c r="J2719" t="s">
        <v>96</v>
      </c>
      <c r="K2719" t="s">
        <v>97</v>
      </c>
      <c r="L2719" t="s">
        <v>109</v>
      </c>
      <c r="M2719" t="s">
        <v>5827</v>
      </c>
      <c r="N2719" t="s">
        <v>109</v>
      </c>
      <c r="O2719" t="b">
        <v>0</v>
      </c>
      <c r="P2719">
        <v>2021</v>
      </c>
      <c r="Q2719" t="s">
        <v>10183</v>
      </c>
      <c r="R2719">
        <v>8</v>
      </c>
      <c r="S2719" t="s">
        <v>10169</v>
      </c>
      <c r="T2719">
        <v>16</v>
      </c>
    </row>
    <row r="2720" spans="1:20">
      <c r="A2720" s="20">
        <v>2718</v>
      </c>
      <c r="B2720" t="s">
        <v>7982</v>
      </c>
      <c r="C2720" t="s">
        <v>42</v>
      </c>
      <c r="D2720" t="s">
        <v>92</v>
      </c>
      <c r="E2720" t="s">
        <v>186</v>
      </c>
      <c r="F2720" t="s">
        <v>7983</v>
      </c>
      <c r="G2720" t="s">
        <v>7984</v>
      </c>
      <c r="H2720" t="s">
        <v>12044</v>
      </c>
      <c r="I2720" s="14">
        <v>44477.700868055559</v>
      </c>
      <c r="J2720" t="s">
        <v>96</v>
      </c>
      <c r="K2720" t="s">
        <v>114</v>
      </c>
      <c r="L2720" t="s">
        <v>98</v>
      </c>
      <c r="M2720" t="s">
        <v>5554</v>
      </c>
      <c r="N2720" t="s">
        <v>98</v>
      </c>
      <c r="O2720" t="b">
        <v>0</v>
      </c>
      <c r="P2720">
        <v>2021</v>
      </c>
      <c r="Q2720" t="s">
        <v>10183</v>
      </c>
      <c r="R2720">
        <v>8</v>
      </c>
      <c r="S2720" t="s">
        <v>10169</v>
      </c>
      <c r="T2720">
        <v>16</v>
      </c>
    </row>
    <row r="2721" spans="1:20">
      <c r="A2721" s="20">
        <v>2719</v>
      </c>
      <c r="B2721" t="s">
        <v>7985</v>
      </c>
      <c r="C2721" t="s">
        <v>42</v>
      </c>
      <c r="D2721" t="s">
        <v>507</v>
      </c>
      <c r="E2721" t="s">
        <v>508</v>
      </c>
      <c r="F2721" t="s">
        <v>7834</v>
      </c>
      <c r="G2721" t="s">
        <v>4662</v>
      </c>
      <c r="H2721" t="s">
        <v>11231</v>
      </c>
      <c r="I2721" s="14">
        <v>44477.708460648151</v>
      </c>
      <c r="J2721" t="s">
        <v>96</v>
      </c>
      <c r="K2721" t="s">
        <v>114</v>
      </c>
      <c r="L2721" t="s">
        <v>98</v>
      </c>
      <c r="M2721" t="s">
        <v>7986</v>
      </c>
      <c r="N2721" t="s">
        <v>98</v>
      </c>
      <c r="O2721" t="b">
        <v>0</v>
      </c>
      <c r="P2721">
        <v>2021</v>
      </c>
      <c r="Q2721" t="s">
        <v>10183</v>
      </c>
      <c r="R2721">
        <v>8</v>
      </c>
      <c r="S2721" t="s">
        <v>10169</v>
      </c>
      <c r="T2721">
        <v>17</v>
      </c>
    </row>
    <row r="2722" spans="1:20">
      <c r="A2722" s="20">
        <v>2720</v>
      </c>
      <c r="B2722" t="s">
        <v>7987</v>
      </c>
      <c r="C2722" t="s">
        <v>44</v>
      </c>
      <c r="D2722" t="s">
        <v>375</v>
      </c>
      <c r="E2722" t="s">
        <v>376</v>
      </c>
      <c r="F2722" t="s">
        <v>7988</v>
      </c>
      <c r="G2722" t="s">
        <v>2781</v>
      </c>
      <c r="H2722" t="s">
        <v>10823</v>
      </c>
      <c r="I2722" s="14">
        <v>44477.739421296297</v>
      </c>
      <c r="J2722" t="s">
        <v>96</v>
      </c>
      <c r="K2722" t="s">
        <v>97</v>
      </c>
      <c r="L2722" t="s">
        <v>98</v>
      </c>
      <c r="M2722" t="s">
        <v>7989</v>
      </c>
      <c r="N2722" t="s">
        <v>98</v>
      </c>
      <c r="O2722" t="b">
        <v>0</v>
      </c>
      <c r="P2722">
        <v>2021</v>
      </c>
      <c r="Q2722" t="s">
        <v>10183</v>
      </c>
      <c r="R2722">
        <v>8</v>
      </c>
      <c r="S2722" t="s">
        <v>10169</v>
      </c>
      <c r="T2722">
        <v>17</v>
      </c>
    </row>
    <row r="2723" spans="1:20">
      <c r="A2723" s="20">
        <v>2721</v>
      </c>
      <c r="B2723" t="s">
        <v>7990</v>
      </c>
      <c r="C2723" t="s">
        <v>44</v>
      </c>
      <c r="D2723" t="s">
        <v>507</v>
      </c>
      <c r="E2723" t="s">
        <v>508</v>
      </c>
      <c r="F2723" t="s">
        <v>2234</v>
      </c>
      <c r="G2723" t="s">
        <v>7991</v>
      </c>
      <c r="H2723" t="s">
        <v>12045</v>
      </c>
      <c r="I2723" s="14">
        <v>44477.734861111108</v>
      </c>
      <c r="J2723" t="s">
        <v>96</v>
      </c>
      <c r="K2723" t="s">
        <v>114</v>
      </c>
      <c r="L2723" t="s">
        <v>98</v>
      </c>
      <c r="M2723" t="s">
        <v>3538</v>
      </c>
      <c r="N2723" t="s">
        <v>98</v>
      </c>
      <c r="O2723" t="b">
        <v>0</v>
      </c>
      <c r="P2723">
        <v>2021</v>
      </c>
      <c r="Q2723" t="s">
        <v>10183</v>
      </c>
      <c r="R2723">
        <v>8</v>
      </c>
      <c r="S2723" t="s">
        <v>10169</v>
      </c>
      <c r="T2723">
        <v>17</v>
      </c>
    </row>
    <row r="2724" spans="1:20">
      <c r="A2724" s="20">
        <v>2722</v>
      </c>
      <c r="B2724" t="s">
        <v>7992</v>
      </c>
      <c r="C2724" t="s">
        <v>42</v>
      </c>
      <c r="D2724" t="s">
        <v>1135</v>
      </c>
      <c r="E2724" t="s">
        <v>1136</v>
      </c>
      <c r="F2724" t="s">
        <v>5548</v>
      </c>
      <c r="G2724" t="s">
        <v>7993</v>
      </c>
      <c r="H2724" t="s">
        <v>12046</v>
      </c>
      <c r="I2724" s="14">
        <v>44477.76284722222</v>
      </c>
      <c r="J2724" t="s">
        <v>96</v>
      </c>
      <c r="K2724" t="s">
        <v>97</v>
      </c>
      <c r="L2724" t="s">
        <v>98</v>
      </c>
      <c r="M2724" t="s">
        <v>7994</v>
      </c>
      <c r="N2724" t="s">
        <v>98</v>
      </c>
      <c r="O2724" t="b">
        <v>0</v>
      </c>
      <c r="P2724">
        <v>2021</v>
      </c>
      <c r="Q2724" t="s">
        <v>10183</v>
      </c>
      <c r="R2724">
        <v>8</v>
      </c>
      <c r="S2724" t="s">
        <v>10169</v>
      </c>
      <c r="T2724">
        <v>18</v>
      </c>
    </row>
    <row r="2725" spans="1:20">
      <c r="A2725" s="20">
        <v>2723</v>
      </c>
      <c r="B2725" t="s">
        <v>7995</v>
      </c>
      <c r="C2725" t="s">
        <v>42</v>
      </c>
      <c r="D2725" t="s">
        <v>507</v>
      </c>
      <c r="E2725" t="s">
        <v>508</v>
      </c>
      <c r="F2725" t="s">
        <v>2967</v>
      </c>
      <c r="G2725" t="s">
        <v>4662</v>
      </c>
      <c r="H2725" t="s">
        <v>11231</v>
      </c>
      <c r="I2725" s="14">
        <v>44477.771828703713</v>
      </c>
      <c r="J2725" t="s">
        <v>96</v>
      </c>
      <c r="K2725" t="s">
        <v>114</v>
      </c>
      <c r="L2725" t="s">
        <v>98</v>
      </c>
      <c r="M2725" t="s">
        <v>7996</v>
      </c>
      <c r="N2725" t="s">
        <v>98</v>
      </c>
      <c r="O2725" t="b">
        <v>0</v>
      </c>
      <c r="P2725">
        <v>2021</v>
      </c>
      <c r="Q2725" t="s">
        <v>10183</v>
      </c>
      <c r="R2725">
        <v>8</v>
      </c>
      <c r="S2725" t="s">
        <v>10169</v>
      </c>
      <c r="T2725">
        <v>18</v>
      </c>
    </row>
    <row r="2726" spans="1:20">
      <c r="A2726" s="20">
        <v>2724</v>
      </c>
      <c r="B2726" t="s">
        <v>7997</v>
      </c>
      <c r="C2726" t="s">
        <v>42</v>
      </c>
      <c r="D2726" t="s">
        <v>165</v>
      </c>
      <c r="E2726" t="s">
        <v>165</v>
      </c>
      <c r="F2726" t="s">
        <v>5564</v>
      </c>
      <c r="G2726" t="s">
        <v>7998</v>
      </c>
      <c r="H2726" t="s">
        <v>12047</v>
      </c>
      <c r="I2726" s="14">
        <v>44477.791759259257</v>
      </c>
      <c r="J2726" t="s">
        <v>96</v>
      </c>
      <c r="K2726" t="s">
        <v>114</v>
      </c>
      <c r="L2726" t="s">
        <v>98</v>
      </c>
      <c r="M2726" t="s">
        <v>5543</v>
      </c>
      <c r="N2726" t="s">
        <v>98</v>
      </c>
      <c r="O2726" t="b">
        <v>0</v>
      </c>
      <c r="P2726">
        <v>2021</v>
      </c>
      <c r="Q2726" t="s">
        <v>10183</v>
      </c>
      <c r="R2726">
        <v>8</v>
      </c>
      <c r="S2726" t="s">
        <v>10169</v>
      </c>
      <c r="T2726">
        <v>19</v>
      </c>
    </row>
    <row r="2727" spans="1:20">
      <c r="A2727" s="20">
        <v>2725</v>
      </c>
      <c r="B2727" t="s">
        <v>7999</v>
      </c>
      <c r="C2727" t="s">
        <v>42</v>
      </c>
      <c r="D2727" t="s">
        <v>165</v>
      </c>
      <c r="E2727" t="s">
        <v>165</v>
      </c>
      <c r="F2727" t="s">
        <v>8000</v>
      </c>
      <c r="G2727" t="s">
        <v>2023</v>
      </c>
      <c r="H2727" t="s">
        <v>10647</v>
      </c>
      <c r="I2727" s="14">
        <v>44477.800046296303</v>
      </c>
      <c r="J2727" t="s">
        <v>96</v>
      </c>
      <c r="K2727" t="s">
        <v>114</v>
      </c>
      <c r="L2727" t="s">
        <v>98</v>
      </c>
      <c r="M2727" t="s">
        <v>5543</v>
      </c>
      <c r="N2727" t="s">
        <v>98</v>
      </c>
      <c r="O2727" t="b">
        <v>0</v>
      </c>
      <c r="P2727">
        <v>2021</v>
      </c>
      <c r="Q2727" t="s">
        <v>10183</v>
      </c>
      <c r="R2727">
        <v>8</v>
      </c>
      <c r="S2727" t="s">
        <v>10169</v>
      </c>
      <c r="T2727">
        <v>19</v>
      </c>
    </row>
    <row r="2728" spans="1:20">
      <c r="A2728" s="20">
        <v>2726</v>
      </c>
      <c r="B2728" t="s">
        <v>8001</v>
      </c>
      <c r="C2728" t="s">
        <v>42</v>
      </c>
      <c r="D2728" t="s">
        <v>165</v>
      </c>
      <c r="E2728" t="s">
        <v>165</v>
      </c>
      <c r="F2728" t="s">
        <v>1005</v>
      </c>
      <c r="G2728" t="s">
        <v>2023</v>
      </c>
      <c r="H2728" t="s">
        <v>10647</v>
      </c>
      <c r="I2728" s="14">
        <v>44477.806793981479</v>
      </c>
      <c r="J2728" t="s">
        <v>96</v>
      </c>
      <c r="K2728" t="s">
        <v>114</v>
      </c>
      <c r="L2728" t="s">
        <v>98</v>
      </c>
      <c r="M2728" t="s">
        <v>8002</v>
      </c>
      <c r="N2728" t="s">
        <v>98</v>
      </c>
      <c r="O2728" t="b">
        <v>0</v>
      </c>
      <c r="P2728">
        <v>2021</v>
      </c>
      <c r="Q2728" t="s">
        <v>10183</v>
      </c>
      <c r="R2728">
        <v>8</v>
      </c>
      <c r="S2728" t="s">
        <v>10169</v>
      </c>
      <c r="T2728">
        <v>19</v>
      </c>
    </row>
    <row r="2729" spans="1:20">
      <c r="A2729" s="20">
        <v>2727</v>
      </c>
      <c r="B2729" t="s">
        <v>8003</v>
      </c>
      <c r="C2729" t="s">
        <v>42</v>
      </c>
      <c r="D2729" t="s">
        <v>165</v>
      </c>
      <c r="E2729" t="s">
        <v>165</v>
      </c>
      <c r="F2729" t="s">
        <v>5166</v>
      </c>
      <c r="G2729" t="s">
        <v>7998</v>
      </c>
      <c r="H2729" t="s">
        <v>12047</v>
      </c>
      <c r="I2729" s="14">
        <v>44477.831226851849</v>
      </c>
      <c r="J2729" t="s">
        <v>96</v>
      </c>
      <c r="K2729" t="s">
        <v>114</v>
      </c>
      <c r="L2729" t="s">
        <v>98</v>
      </c>
      <c r="M2729" t="s">
        <v>8004</v>
      </c>
      <c r="N2729" t="s">
        <v>98</v>
      </c>
      <c r="O2729" t="b">
        <v>0</v>
      </c>
      <c r="P2729">
        <v>2021</v>
      </c>
      <c r="Q2729" t="s">
        <v>10183</v>
      </c>
      <c r="R2729">
        <v>8</v>
      </c>
      <c r="S2729" t="s">
        <v>10169</v>
      </c>
      <c r="T2729">
        <v>19</v>
      </c>
    </row>
    <row r="2730" spans="1:20">
      <c r="A2730" s="20">
        <v>2728</v>
      </c>
      <c r="B2730" t="s">
        <v>8005</v>
      </c>
      <c r="C2730" t="s">
        <v>44</v>
      </c>
      <c r="D2730" t="s">
        <v>507</v>
      </c>
      <c r="E2730" t="s">
        <v>508</v>
      </c>
      <c r="F2730" t="s">
        <v>1234</v>
      </c>
      <c r="G2730" t="s">
        <v>8006</v>
      </c>
      <c r="H2730" t="s">
        <v>12048</v>
      </c>
      <c r="I2730" s="14">
        <v>44478.437094907407</v>
      </c>
      <c r="J2730" t="s">
        <v>96</v>
      </c>
      <c r="K2730" t="s">
        <v>114</v>
      </c>
      <c r="L2730" t="s">
        <v>98</v>
      </c>
      <c r="M2730" t="s">
        <v>8007</v>
      </c>
      <c r="N2730" t="s">
        <v>98</v>
      </c>
      <c r="O2730" t="b">
        <v>0</v>
      </c>
      <c r="P2730">
        <v>2021</v>
      </c>
      <c r="Q2730" t="s">
        <v>10183</v>
      </c>
      <c r="R2730">
        <v>9</v>
      </c>
      <c r="S2730" t="s">
        <v>10171</v>
      </c>
      <c r="T2730">
        <v>10</v>
      </c>
    </row>
    <row r="2731" spans="1:20">
      <c r="A2731" s="20">
        <v>2729</v>
      </c>
      <c r="B2731" t="s">
        <v>8008</v>
      </c>
      <c r="C2731" t="s">
        <v>42</v>
      </c>
      <c r="D2731" t="s">
        <v>92</v>
      </c>
      <c r="E2731" t="s">
        <v>186</v>
      </c>
      <c r="F2731" t="s">
        <v>7631</v>
      </c>
      <c r="G2731" t="s">
        <v>5872</v>
      </c>
      <c r="H2731" t="s">
        <v>92</v>
      </c>
      <c r="I2731" s="14">
        <v>44478.431064814817</v>
      </c>
      <c r="J2731" t="s">
        <v>96</v>
      </c>
      <c r="K2731" t="s">
        <v>97</v>
      </c>
      <c r="L2731" t="s">
        <v>98</v>
      </c>
      <c r="M2731" t="s">
        <v>8009</v>
      </c>
      <c r="N2731" t="s">
        <v>98</v>
      </c>
      <c r="O2731" t="b">
        <v>0</v>
      </c>
      <c r="P2731">
        <v>2021</v>
      </c>
      <c r="Q2731" t="s">
        <v>10183</v>
      </c>
      <c r="R2731">
        <v>9</v>
      </c>
      <c r="S2731" t="s">
        <v>10171</v>
      </c>
      <c r="T2731">
        <v>10</v>
      </c>
    </row>
    <row r="2732" spans="1:20">
      <c r="A2732" s="20">
        <v>2730</v>
      </c>
      <c r="B2732" t="s">
        <v>8010</v>
      </c>
      <c r="C2732" t="s">
        <v>44</v>
      </c>
      <c r="D2732" t="s">
        <v>375</v>
      </c>
      <c r="E2732" t="s">
        <v>376</v>
      </c>
      <c r="F2732" t="s">
        <v>2714</v>
      </c>
      <c r="G2732" t="s">
        <v>2781</v>
      </c>
      <c r="H2732" t="s">
        <v>10823</v>
      </c>
      <c r="I2732" s="14">
        <v>44478.437592592592</v>
      </c>
      <c r="J2732" t="s">
        <v>96</v>
      </c>
      <c r="K2732" t="s">
        <v>97</v>
      </c>
      <c r="L2732" t="s">
        <v>98</v>
      </c>
      <c r="M2732" t="s">
        <v>8011</v>
      </c>
      <c r="N2732" t="s">
        <v>98</v>
      </c>
      <c r="O2732" t="b">
        <v>0</v>
      </c>
      <c r="P2732">
        <v>2021</v>
      </c>
      <c r="Q2732" t="s">
        <v>10183</v>
      </c>
      <c r="R2732">
        <v>9</v>
      </c>
      <c r="S2732" t="s">
        <v>10171</v>
      </c>
      <c r="T2732">
        <v>10</v>
      </c>
    </row>
    <row r="2733" spans="1:20">
      <c r="A2733" s="20">
        <v>2731</v>
      </c>
      <c r="B2733" t="s">
        <v>8012</v>
      </c>
      <c r="C2733" t="s">
        <v>44</v>
      </c>
      <c r="D2733" t="s">
        <v>738</v>
      </c>
      <c r="E2733" t="s">
        <v>739</v>
      </c>
      <c r="F2733" t="s">
        <v>249</v>
      </c>
      <c r="G2733" t="s">
        <v>8013</v>
      </c>
      <c r="H2733" t="s">
        <v>12049</v>
      </c>
      <c r="I2733" s="14">
        <v>44478.448900462958</v>
      </c>
      <c r="J2733" t="s">
        <v>96</v>
      </c>
      <c r="K2733" t="s">
        <v>114</v>
      </c>
      <c r="L2733" t="s">
        <v>98</v>
      </c>
      <c r="M2733" t="s">
        <v>8014</v>
      </c>
      <c r="N2733" t="s">
        <v>98</v>
      </c>
      <c r="O2733" t="b">
        <v>0</v>
      </c>
      <c r="P2733">
        <v>2021</v>
      </c>
      <c r="Q2733" t="s">
        <v>10183</v>
      </c>
      <c r="R2733">
        <v>9</v>
      </c>
      <c r="S2733" t="s">
        <v>10171</v>
      </c>
      <c r="T2733">
        <v>10</v>
      </c>
    </row>
    <row r="2734" spans="1:20">
      <c r="A2734" s="20">
        <v>2732</v>
      </c>
      <c r="B2734" t="s">
        <v>8015</v>
      </c>
      <c r="C2734" t="s">
        <v>44</v>
      </c>
      <c r="D2734" t="s">
        <v>738</v>
      </c>
      <c r="E2734" t="s">
        <v>739</v>
      </c>
      <c r="F2734" t="s">
        <v>5924</v>
      </c>
      <c r="G2734" t="s">
        <v>8016</v>
      </c>
      <c r="H2734" t="s">
        <v>12050</v>
      </c>
      <c r="I2734" s="14">
        <v>44478.464317129627</v>
      </c>
      <c r="J2734" t="s">
        <v>96</v>
      </c>
      <c r="K2734" t="s">
        <v>97</v>
      </c>
      <c r="L2734" t="s">
        <v>98</v>
      </c>
      <c r="M2734" t="s">
        <v>8017</v>
      </c>
      <c r="N2734" t="s">
        <v>98</v>
      </c>
      <c r="O2734" t="b">
        <v>0</v>
      </c>
      <c r="P2734">
        <v>2021</v>
      </c>
      <c r="Q2734" t="s">
        <v>10183</v>
      </c>
      <c r="R2734">
        <v>9</v>
      </c>
      <c r="S2734" t="s">
        <v>10171</v>
      </c>
      <c r="T2734">
        <v>11</v>
      </c>
    </row>
    <row r="2735" spans="1:20">
      <c r="A2735" s="20">
        <v>2733</v>
      </c>
      <c r="B2735" t="s">
        <v>8018</v>
      </c>
      <c r="C2735" t="s">
        <v>44</v>
      </c>
      <c r="D2735" t="s">
        <v>375</v>
      </c>
      <c r="E2735" t="s">
        <v>376</v>
      </c>
      <c r="F2735" t="s">
        <v>5249</v>
      </c>
      <c r="G2735" t="s">
        <v>4135</v>
      </c>
      <c r="H2735" t="s">
        <v>11120</v>
      </c>
      <c r="I2735" s="14">
        <v>44478.472673611112</v>
      </c>
      <c r="J2735" t="s">
        <v>96</v>
      </c>
      <c r="K2735" t="s">
        <v>97</v>
      </c>
      <c r="L2735" t="s">
        <v>98</v>
      </c>
      <c r="M2735" t="s">
        <v>8019</v>
      </c>
      <c r="N2735" t="s">
        <v>98</v>
      </c>
      <c r="O2735" t="b">
        <v>0</v>
      </c>
      <c r="P2735">
        <v>2021</v>
      </c>
      <c r="Q2735" t="s">
        <v>10183</v>
      </c>
      <c r="R2735">
        <v>9</v>
      </c>
      <c r="S2735" t="s">
        <v>10171</v>
      </c>
      <c r="T2735">
        <v>11</v>
      </c>
    </row>
    <row r="2736" spans="1:20">
      <c r="A2736" s="20">
        <v>2734</v>
      </c>
      <c r="B2736" t="s">
        <v>8020</v>
      </c>
      <c r="C2736" t="s">
        <v>44</v>
      </c>
      <c r="D2736" t="s">
        <v>375</v>
      </c>
      <c r="E2736" t="s">
        <v>376</v>
      </c>
      <c r="F2736" t="s">
        <v>8021</v>
      </c>
      <c r="G2736" t="s">
        <v>3062</v>
      </c>
      <c r="H2736" t="s">
        <v>3062</v>
      </c>
      <c r="I2736" s="14">
        <v>44478.519212962958</v>
      </c>
      <c r="J2736" t="s">
        <v>96</v>
      </c>
      <c r="K2736" t="s">
        <v>97</v>
      </c>
      <c r="L2736" t="s">
        <v>98</v>
      </c>
      <c r="M2736" t="s">
        <v>8022</v>
      </c>
      <c r="N2736" t="s">
        <v>98</v>
      </c>
      <c r="O2736" t="b">
        <v>0</v>
      </c>
      <c r="P2736">
        <v>2021</v>
      </c>
      <c r="Q2736" t="s">
        <v>10183</v>
      </c>
      <c r="R2736">
        <v>9</v>
      </c>
      <c r="S2736" t="s">
        <v>10171</v>
      </c>
      <c r="T2736">
        <v>12</v>
      </c>
    </row>
    <row r="2737" spans="1:20">
      <c r="A2737" s="20">
        <v>2735</v>
      </c>
      <c r="B2737" t="s">
        <v>8023</v>
      </c>
      <c r="C2737" t="s">
        <v>44</v>
      </c>
      <c r="D2737" t="s">
        <v>375</v>
      </c>
      <c r="E2737" t="s">
        <v>376</v>
      </c>
      <c r="F2737" t="s">
        <v>4937</v>
      </c>
      <c r="G2737" t="s">
        <v>8024</v>
      </c>
      <c r="H2737" t="s">
        <v>12051</v>
      </c>
      <c r="I2737" s="14">
        <v>44478.558020833327</v>
      </c>
      <c r="J2737" t="s">
        <v>96</v>
      </c>
      <c r="K2737" t="s">
        <v>97</v>
      </c>
      <c r="L2737" t="s">
        <v>98</v>
      </c>
      <c r="M2737" t="s">
        <v>8025</v>
      </c>
      <c r="N2737" t="s">
        <v>98</v>
      </c>
      <c r="O2737" t="b">
        <v>0</v>
      </c>
      <c r="P2737">
        <v>2021</v>
      </c>
      <c r="Q2737" t="s">
        <v>10183</v>
      </c>
      <c r="R2737">
        <v>9</v>
      </c>
      <c r="S2737" t="s">
        <v>10171</v>
      </c>
      <c r="T2737">
        <v>13</v>
      </c>
    </row>
    <row r="2738" spans="1:20">
      <c r="A2738" s="20">
        <v>2736</v>
      </c>
      <c r="B2738" t="s">
        <v>8026</v>
      </c>
      <c r="C2738" t="s">
        <v>44</v>
      </c>
      <c r="D2738" t="s">
        <v>375</v>
      </c>
      <c r="E2738" t="s">
        <v>376</v>
      </c>
      <c r="F2738" t="s">
        <v>3057</v>
      </c>
      <c r="G2738" t="s">
        <v>8027</v>
      </c>
      <c r="H2738" t="s">
        <v>12052</v>
      </c>
      <c r="I2738" s="14">
        <v>44480.388159722221</v>
      </c>
      <c r="J2738" t="s">
        <v>96</v>
      </c>
      <c r="K2738" t="s">
        <v>97</v>
      </c>
      <c r="L2738" t="s">
        <v>98</v>
      </c>
      <c r="M2738" t="s">
        <v>8028</v>
      </c>
      <c r="N2738" t="s">
        <v>98</v>
      </c>
      <c r="O2738" t="b">
        <v>0</v>
      </c>
      <c r="P2738">
        <v>2021</v>
      </c>
      <c r="Q2738" t="s">
        <v>10183</v>
      </c>
      <c r="R2738">
        <v>11</v>
      </c>
      <c r="S2738" t="s">
        <v>10165</v>
      </c>
      <c r="T2738">
        <v>9</v>
      </c>
    </row>
    <row r="2739" spans="1:20">
      <c r="A2739" s="20">
        <v>2737</v>
      </c>
      <c r="B2739" t="s">
        <v>8029</v>
      </c>
      <c r="C2739" t="s">
        <v>35</v>
      </c>
      <c r="D2739" t="s">
        <v>124</v>
      </c>
      <c r="E2739" t="s">
        <v>144</v>
      </c>
      <c r="F2739" t="s">
        <v>3567</v>
      </c>
      <c r="G2739" t="s">
        <v>534</v>
      </c>
      <c r="H2739" t="s">
        <v>10286</v>
      </c>
      <c r="I2739" s="14">
        <v>44480.387453703697</v>
      </c>
      <c r="J2739" t="s">
        <v>96</v>
      </c>
      <c r="K2739" t="s">
        <v>97</v>
      </c>
      <c r="L2739" t="s">
        <v>109</v>
      </c>
      <c r="M2739" t="s">
        <v>385</v>
      </c>
      <c r="N2739" t="s">
        <v>109</v>
      </c>
      <c r="O2739" t="b">
        <v>0</v>
      </c>
      <c r="P2739">
        <v>2021</v>
      </c>
      <c r="Q2739" t="s">
        <v>10183</v>
      </c>
      <c r="R2739">
        <v>11</v>
      </c>
      <c r="S2739" t="s">
        <v>10165</v>
      </c>
      <c r="T2739">
        <v>9</v>
      </c>
    </row>
    <row r="2740" spans="1:20">
      <c r="A2740" s="20">
        <v>2738</v>
      </c>
      <c r="B2740" t="s">
        <v>8030</v>
      </c>
      <c r="C2740" t="s">
        <v>44</v>
      </c>
      <c r="D2740" t="s">
        <v>375</v>
      </c>
      <c r="E2740" t="s">
        <v>376</v>
      </c>
      <c r="F2740" t="s">
        <v>2224</v>
      </c>
      <c r="G2740" t="s">
        <v>1617</v>
      </c>
      <c r="H2740" t="s">
        <v>10553</v>
      </c>
      <c r="I2740" s="14">
        <v>44480.403483796297</v>
      </c>
      <c r="J2740" t="s">
        <v>96</v>
      </c>
      <c r="K2740" t="s">
        <v>114</v>
      </c>
      <c r="L2740" t="s">
        <v>98</v>
      </c>
      <c r="M2740" t="s">
        <v>8031</v>
      </c>
      <c r="N2740" t="s">
        <v>98</v>
      </c>
      <c r="O2740" t="b">
        <v>0</v>
      </c>
      <c r="P2740">
        <v>2021</v>
      </c>
      <c r="Q2740" t="s">
        <v>10183</v>
      </c>
      <c r="R2740">
        <v>11</v>
      </c>
      <c r="S2740" t="s">
        <v>10165</v>
      </c>
      <c r="T2740">
        <v>9</v>
      </c>
    </row>
    <row r="2741" spans="1:20">
      <c r="A2741" s="20">
        <v>2739</v>
      </c>
      <c r="B2741" t="s">
        <v>8032</v>
      </c>
      <c r="C2741" t="s">
        <v>35</v>
      </c>
      <c r="D2741" t="s">
        <v>980</v>
      </c>
      <c r="E2741" t="s">
        <v>313</v>
      </c>
      <c r="F2741" t="s">
        <v>569</v>
      </c>
      <c r="G2741" t="s">
        <v>8033</v>
      </c>
      <c r="H2741" t="s">
        <v>12053</v>
      </c>
      <c r="I2741" s="14">
        <v>44480.402881944443</v>
      </c>
      <c r="J2741" t="s">
        <v>96</v>
      </c>
      <c r="K2741" t="s">
        <v>97</v>
      </c>
      <c r="L2741" t="s">
        <v>109</v>
      </c>
      <c r="M2741" t="s">
        <v>8034</v>
      </c>
      <c r="N2741" t="s">
        <v>109</v>
      </c>
      <c r="O2741" t="b">
        <v>0</v>
      </c>
      <c r="P2741">
        <v>2021</v>
      </c>
      <c r="Q2741" t="s">
        <v>10183</v>
      </c>
      <c r="R2741">
        <v>11</v>
      </c>
      <c r="S2741" t="s">
        <v>10165</v>
      </c>
      <c r="T2741">
        <v>9</v>
      </c>
    </row>
    <row r="2742" spans="1:20">
      <c r="A2742" s="20">
        <v>2740</v>
      </c>
      <c r="B2742" t="s">
        <v>8035</v>
      </c>
      <c r="C2742" t="s">
        <v>42</v>
      </c>
      <c r="D2742" t="s">
        <v>1857</v>
      </c>
      <c r="E2742" t="s">
        <v>1858</v>
      </c>
      <c r="F2742" t="s">
        <v>2887</v>
      </c>
      <c r="G2742" t="s">
        <v>5540</v>
      </c>
      <c r="H2742" t="s">
        <v>11440</v>
      </c>
      <c r="I2742" s="14">
        <v>44480.442430555559</v>
      </c>
      <c r="J2742" t="s">
        <v>96</v>
      </c>
      <c r="K2742" t="s">
        <v>97</v>
      </c>
      <c r="L2742" t="s">
        <v>98</v>
      </c>
      <c r="M2742" t="s">
        <v>8036</v>
      </c>
      <c r="N2742" t="s">
        <v>98</v>
      </c>
      <c r="O2742" t="b">
        <v>0</v>
      </c>
      <c r="P2742">
        <v>2021</v>
      </c>
      <c r="Q2742" t="s">
        <v>10183</v>
      </c>
      <c r="R2742">
        <v>11</v>
      </c>
      <c r="S2742" t="s">
        <v>10165</v>
      </c>
      <c r="T2742">
        <v>10</v>
      </c>
    </row>
    <row r="2743" spans="1:20">
      <c r="A2743" s="20">
        <v>2741</v>
      </c>
      <c r="B2743" t="s">
        <v>8037</v>
      </c>
      <c r="C2743" t="s">
        <v>44</v>
      </c>
      <c r="D2743" t="s">
        <v>507</v>
      </c>
      <c r="E2743" t="s">
        <v>508</v>
      </c>
      <c r="F2743" t="s">
        <v>3638</v>
      </c>
      <c r="G2743" t="s">
        <v>8038</v>
      </c>
      <c r="H2743" t="s">
        <v>12054</v>
      </c>
      <c r="I2743" s="14">
        <v>44480.463726851849</v>
      </c>
      <c r="J2743" t="s">
        <v>96</v>
      </c>
      <c r="K2743" t="s">
        <v>97</v>
      </c>
      <c r="L2743" t="s">
        <v>98</v>
      </c>
      <c r="M2743" t="s">
        <v>3538</v>
      </c>
      <c r="N2743" t="s">
        <v>98</v>
      </c>
      <c r="O2743" t="b">
        <v>0</v>
      </c>
      <c r="P2743">
        <v>2021</v>
      </c>
      <c r="Q2743" t="s">
        <v>10183</v>
      </c>
      <c r="R2743">
        <v>11</v>
      </c>
      <c r="S2743" t="s">
        <v>10165</v>
      </c>
      <c r="T2743">
        <v>11</v>
      </c>
    </row>
    <row r="2744" spans="1:20">
      <c r="A2744" s="20">
        <v>2742</v>
      </c>
      <c r="B2744" t="s">
        <v>8039</v>
      </c>
      <c r="C2744" t="s">
        <v>35</v>
      </c>
      <c r="D2744" t="s">
        <v>499</v>
      </c>
      <c r="E2744" t="s">
        <v>500</v>
      </c>
      <c r="F2744" t="s">
        <v>383</v>
      </c>
      <c r="G2744" t="s">
        <v>8040</v>
      </c>
      <c r="H2744" t="s">
        <v>12055</v>
      </c>
      <c r="I2744" s="14">
        <v>44480.464409722219</v>
      </c>
      <c r="J2744" t="s">
        <v>96</v>
      </c>
      <c r="K2744" t="s">
        <v>97</v>
      </c>
      <c r="L2744" t="s">
        <v>109</v>
      </c>
      <c r="M2744" t="s">
        <v>8041</v>
      </c>
      <c r="N2744" t="s">
        <v>109</v>
      </c>
      <c r="O2744" t="b">
        <v>0</v>
      </c>
      <c r="P2744">
        <v>2021</v>
      </c>
      <c r="Q2744" t="s">
        <v>10183</v>
      </c>
      <c r="R2744">
        <v>11</v>
      </c>
      <c r="S2744" t="s">
        <v>10165</v>
      </c>
      <c r="T2744">
        <v>11</v>
      </c>
    </row>
    <row r="2745" spans="1:20">
      <c r="A2745" s="20">
        <v>2743</v>
      </c>
      <c r="B2745" t="s">
        <v>8042</v>
      </c>
      <c r="C2745" t="s">
        <v>42</v>
      </c>
      <c r="D2745" t="s">
        <v>507</v>
      </c>
      <c r="E2745" t="s">
        <v>508</v>
      </c>
      <c r="F2745" t="s">
        <v>7718</v>
      </c>
      <c r="G2745" t="s">
        <v>3144</v>
      </c>
      <c r="H2745" t="s">
        <v>10910</v>
      </c>
      <c r="I2745" s="14">
        <v>44480.468391203707</v>
      </c>
      <c r="J2745" t="s">
        <v>96</v>
      </c>
      <c r="K2745" t="s">
        <v>97</v>
      </c>
      <c r="L2745" t="s">
        <v>98</v>
      </c>
      <c r="M2745" t="s">
        <v>3538</v>
      </c>
      <c r="N2745" t="s">
        <v>98</v>
      </c>
      <c r="O2745" t="b">
        <v>0</v>
      </c>
      <c r="P2745">
        <v>2021</v>
      </c>
      <c r="Q2745" t="s">
        <v>10183</v>
      </c>
      <c r="R2745">
        <v>11</v>
      </c>
      <c r="S2745" t="s">
        <v>10165</v>
      </c>
      <c r="T2745">
        <v>11</v>
      </c>
    </row>
    <row r="2746" spans="1:20">
      <c r="A2746" s="20">
        <v>2744</v>
      </c>
      <c r="B2746" t="s">
        <v>8043</v>
      </c>
      <c r="C2746" t="s">
        <v>35</v>
      </c>
      <c r="D2746" t="s">
        <v>124</v>
      </c>
      <c r="E2746" t="s">
        <v>125</v>
      </c>
      <c r="F2746" t="s">
        <v>479</v>
      </c>
      <c r="G2746" t="s">
        <v>8044</v>
      </c>
      <c r="H2746" t="s">
        <v>12056</v>
      </c>
      <c r="I2746" s="14">
        <v>44480.483981481477</v>
      </c>
      <c r="J2746" t="s">
        <v>96</v>
      </c>
      <c r="K2746" t="s">
        <v>97</v>
      </c>
      <c r="L2746" t="s">
        <v>109</v>
      </c>
      <c r="M2746" t="s">
        <v>213</v>
      </c>
      <c r="N2746" t="s">
        <v>109</v>
      </c>
      <c r="O2746" t="b">
        <v>0</v>
      </c>
      <c r="P2746">
        <v>2021</v>
      </c>
      <c r="Q2746" t="s">
        <v>10183</v>
      </c>
      <c r="R2746">
        <v>11</v>
      </c>
      <c r="S2746" t="s">
        <v>10165</v>
      </c>
      <c r="T2746">
        <v>11</v>
      </c>
    </row>
    <row r="2747" spans="1:20">
      <c r="A2747" s="20">
        <v>2745</v>
      </c>
      <c r="B2747" t="s">
        <v>8045</v>
      </c>
      <c r="C2747" t="s">
        <v>44</v>
      </c>
      <c r="D2747" t="s">
        <v>375</v>
      </c>
      <c r="E2747" t="s">
        <v>376</v>
      </c>
      <c r="F2747" t="s">
        <v>1055</v>
      </c>
      <c r="G2747" t="s">
        <v>8046</v>
      </c>
      <c r="H2747" t="s">
        <v>12057</v>
      </c>
      <c r="I2747" s="14">
        <v>44480.503865740742</v>
      </c>
      <c r="J2747" t="s">
        <v>96</v>
      </c>
      <c r="K2747" t="s">
        <v>97</v>
      </c>
      <c r="L2747" t="s">
        <v>98</v>
      </c>
      <c r="M2747" t="s">
        <v>7972</v>
      </c>
      <c r="N2747" t="s">
        <v>98</v>
      </c>
      <c r="O2747" t="b">
        <v>0</v>
      </c>
      <c r="P2747">
        <v>2021</v>
      </c>
      <c r="Q2747" t="s">
        <v>10183</v>
      </c>
      <c r="R2747">
        <v>11</v>
      </c>
      <c r="S2747" t="s">
        <v>10165</v>
      </c>
      <c r="T2747">
        <v>12</v>
      </c>
    </row>
    <row r="2748" spans="1:20">
      <c r="A2748" s="20">
        <v>2746</v>
      </c>
      <c r="B2748" t="s">
        <v>8047</v>
      </c>
      <c r="C2748" t="s">
        <v>42</v>
      </c>
      <c r="D2748" t="s">
        <v>1857</v>
      </c>
      <c r="E2748" t="s">
        <v>1858</v>
      </c>
      <c r="F2748" t="s">
        <v>2061</v>
      </c>
      <c r="G2748" t="s">
        <v>8048</v>
      </c>
      <c r="H2748" t="s">
        <v>12058</v>
      </c>
      <c r="I2748" s="14">
        <v>44480.50240740741</v>
      </c>
      <c r="J2748" t="s">
        <v>96</v>
      </c>
      <c r="K2748" t="s">
        <v>97</v>
      </c>
      <c r="L2748" t="s">
        <v>98</v>
      </c>
      <c r="M2748" t="s">
        <v>3538</v>
      </c>
      <c r="N2748" t="s">
        <v>98</v>
      </c>
      <c r="O2748" t="b">
        <v>0</v>
      </c>
      <c r="P2748">
        <v>2021</v>
      </c>
      <c r="Q2748" t="s">
        <v>10183</v>
      </c>
      <c r="R2748">
        <v>11</v>
      </c>
      <c r="S2748" t="s">
        <v>10165</v>
      </c>
      <c r="T2748">
        <v>12</v>
      </c>
    </row>
    <row r="2749" spans="1:20">
      <c r="A2749" s="20">
        <v>2747</v>
      </c>
      <c r="B2749" t="s">
        <v>8049</v>
      </c>
      <c r="C2749" t="s">
        <v>42</v>
      </c>
      <c r="D2749" t="s">
        <v>159</v>
      </c>
      <c r="E2749" t="s">
        <v>160</v>
      </c>
      <c r="F2749" t="s">
        <v>6987</v>
      </c>
      <c r="G2749" t="s">
        <v>8050</v>
      </c>
      <c r="H2749" t="s">
        <v>12059</v>
      </c>
      <c r="I2749" s="14">
        <v>44480.547673611109</v>
      </c>
      <c r="J2749" t="s">
        <v>96</v>
      </c>
      <c r="K2749" t="s">
        <v>114</v>
      </c>
      <c r="L2749" t="s">
        <v>98</v>
      </c>
      <c r="M2749" t="s">
        <v>8051</v>
      </c>
      <c r="N2749" t="s">
        <v>98</v>
      </c>
      <c r="O2749" t="b">
        <v>0</v>
      </c>
      <c r="P2749">
        <v>2021</v>
      </c>
      <c r="Q2749" t="s">
        <v>10183</v>
      </c>
      <c r="R2749">
        <v>11</v>
      </c>
      <c r="S2749" t="s">
        <v>10165</v>
      </c>
      <c r="T2749">
        <v>13</v>
      </c>
    </row>
    <row r="2750" spans="1:20">
      <c r="A2750" s="20">
        <v>2748</v>
      </c>
      <c r="B2750" t="s">
        <v>8052</v>
      </c>
      <c r="C2750" t="s">
        <v>56</v>
      </c>
      <c r="D2750" t="s">
        <v>153</v>
      </c>
      <c r="E2750" t="s">
        <v>1332</v>
      </c>
      <c r="F2750" t="s">
        <v>2630</v>
      </c>
      <c r="G2750" t="s">
        <v>8053</v>
      </c>
      <c r="H2750" t="s">
        <v>12060</v>
      </c>
      <c r="I2750" s="14">
        <v>44480.554444444453</v>
      </c>
      <c r="J2750" t="s">
        <v>96</v>
      </c>
      <c r="K2750" t="s">
        <v>97</v>
      </c>
      <c r="L2750" t="s">
        <v>98</v>
      </c>
      <c r="M2750" t="s">
        <v>8054</v>
      </c>
      <c r="N2750" t="s">
        <v>98</v>
      </c>
      <c r="O2750" t="b">
        <v>0</v>
      </c>
      <c r="P2750">
        <v>2021</v>
      </c>
      <c r="Q2750" t="s">
        <v>10183</v>
      </c>
      <c r="R2750">
        <v>11</v>
      </c>
      <c r="S2750" t="s">
        <v>10165</v>
      </c>
      <c r="T2750">
        <v>13</v>
      </c>
    </row>
    <row r="2751" spans="1:20">
      <c r="A2751" s="20">
        <v>2749</v>
      </c>
      <c r="B2751" t="s">
        <v>8055</v>
      </c>
      <c r="C2751" t="s">
        <v>44</v>
      </c>
      <c r="D2751" t="s">
        <v>375</v>
      </c>
      <c r="E2751" t="s">
        <v>376</v>
      </c>
      <c r="F2751" t="s">
        <v>2940</v>
      </c>
      <c r="G2751" t="s">
        <v>1700</v>
      </c>
      <c r="H2751" t="s">
        <v>10572</v>
      </c>
      <c r="I2751" s="14">
        <v>44480.554456018523</v>
      </c>
      <c r="J2751" t="s">
        <v>96</v>
      </c>
      <c r="K2751" t="s">
        <v>97</v>
      </c>
      <c r="L2751" t="s">
        <v>98</v>
      </c>
      <c r="M2751" t="s">
        <v>8056</v>
      </c>
      <c r="N2751" t="s">
        <v>98</v>
      </c>
      <c r="O2751" t="b">
        <v>0</v>
      </c>
      <c r="P2751">
        <v>2021</v>
      </c>
      <c r="Q2751" t="s">
        <v>10183</v>
      </c>
      <c r="R2751">
        <v>11</v>
      </c>
      <c r="S2751" t="s">
        <v>10165</v>
      </c>
      <c r="T2751">
        <v>13</v>
      </c>
    </row>
    <row r="2752" spans="1:20">
      <c r="A2752" s="20">
        <v>2750</v>
      </c>
      <c r="B2752" t="s">
        <v>8057</v>
      </c>
      <c r="C2752" t="s">
        <v>42</v>
      </c>
      <c r="D2752" t="s">
        <v>92</v>
      </c>
      <c r="E2752" t="s">
        <v>93</v>
      </c>
      <c r="F2752" t="s">
        <v>5435</v>
      </c>
      <c r="G2752" t="s">
        <v>8058</v>
      </c>
      <c r="H2752" t="s">
        <v>12061</v>
      </c>
      <c r="I2752" s="14">
        <v>44480.563263888893</v>
      </c>
      <c r="J2752" t="s">
        <v>96</v>
      </c>
      <c r="K2752" t="s">
        <v>97</v>
      </c>
      <c r="L2752" t="s">
        <v>98</v>
      </c>
      <c r="M2752" t="s">
        <v>8059</v>
      </c>
      <c r="N2752" t="s">
        <v>98</v>
      </c>
      <c r="O2752" t="b">
        <v>0</v>
      </c>
      <c r="P2752">
        <v>2021</v>
      </c>
      <c r="Q2752" t="s">
        <v>10183</v>
      </c>
      <c r="R2752">
        <v>11</v>
      </c>
      <c r="S2752" t="s">
        <v>10165</v>
      </c>
      <c r="T2752">
        <v>13</v>
      </c>
    </row>
    <row r="2753" spans="1:20">
      <c r="A2753" s="20">
        <v>2751</v>
      </c>
      <c r="B2753" t="s">
        <v>8060</v>
      </c>
      <c r="C2753" t="s">
        <v>44</v>
      </c>
      <c r="D2753" t="s">
        <v>375</v>
      </c>
      <c r="E2753" t="s">
        <v>376</v>
      </c>
      <c r="F2753" t="s">
        <v>8061</v>
      </c>
      <c r="G2753" t="s">
        <v>4135</v>
      </c>
      <c r="H2753" t="s">
        <v>11120</v>
      </c>
      <c r="I2753" s="14">
        <v>44480.575682870367</v>
      </c>
      <c r="J2753" t="s">
        <v>96</v>
      </c>
      <c r="K2753" t="s">
        <v>97</v>
      </c>
      <c r="L2753" t="s">
        <v>98</v>
      </c>
      <c r="M2753" t="s">
        <v>8062</v>
      </c>
      <c r="N2753" t="s">
        <v>98</v>
      </c>
      <c r="O2753" t="b">
        <v>0</v>
      </c>
      <c r="P2753">
        <v>2021</v>
      </c>
      <c r="Q2753" t="s">
        <v>10183</v>
      </c>
      <c r="R2753">
        <v>11</v>
      </c>
      <c r="S2753" t="s">
        <v>10165</v>
      </c>
      <c r="T2753">
        <v>13</v>
      </c>
    </row>
    <row r="2754" spans="1:20">
      <c r="A2754" s="20">
        <v>2752</v>
      </c>
      <c r="B2754" t="s">
        <v>8063</v>
      </c>
      <c r="C2754" t="s">
        <v>44</v>
      </c>
      <c r="D2754" t="s">
        <v>738</v>
      </c>
      <c r="E2754" t="s">
        <v>739</v>
      </c>
      <c r="F2754" t="s">
        <v>716</v>
      </c>
      <c r="G2754" t="s">
        <v>8064</v>
      </c>
      <c r="H2754" t="s">
        <v>12062</v>
      </c>
      <c r="I2754" s="14">
        <v>44480.646261574067</v>
      </c>
      <c r="J2754" t="s">
        <v>96</v>
      </c>
      <c r="K2754" t="s">
        <v>114</v>
      </c>
      <c r="L2754" t="s">
        <v>98</v>
      </c>
      <c r="M2754" t="s">
        <v>8028</v>
      </c>
      <c r="N2754" t="s">
        <v>98</v>
      </c>
      <c r="O2754" t="b">
        <v>0</v>
      </c>
      <c r="P2754">
        <v>2021</v>
      </c>
      <c r="Q2754" t="s">
        <v>10183</v>
      </c>
      <c r="R2754">
        <v>11</v>
      </c>
      <c r="S2754" t="s">
        <v>10165</v>
      </c>
      <c r="T2754">
        <v>15</v>
      </c>
    </row>
    <row r="2755" spans="1:20">
      <c r="A2755" s="20">
        <v>2753</v>
      </c>
      <c r="B2755" t="s">
        <v>8065</v>
      </c>
      <c r="C2755" t="s">
        <v>42</v>
      </c>
      <c r="D2755" t="s">
        <v>165</v>
      </c>
      <c r="E2755" t="s">
        <v>165</v>
      </c>
      <c r="F2755" t="s">
        <v>8066</v>
      </c>
      <c r="G2755" t="s">
        <v>2023</v>
      </c>
      <c r="H2755" t="s">
        <v>10647</v>
      </c>
      <c r="I2755" s="14">
        <v>44480.669120370367</v>
      </c>
      <c r="J2755" t="s">
        <v>96</v>
      </c>
      <c r="K2755" t="s">
        <v>114</v>
      </c>
      <c r="L2755" t="s">
        <v>98</v>
      </c>
      <c r="M2755" t="s">
        <v>8067</v>
      </c>
      <c r="N2755" t="s">
        <v>98</v>
      </c>
      <c r="O2755" t="b">
        <v>0</v>
      </c>
      <c r="P2755">
        <v>2021</v>
      </c>
      <c r="Q2755" t="s">
        <v>10183</v>
      </c>
      <c r="R2755">
        <v>11</v>
      </c>
      <c r="S2755" t="s">
        <v>10165</v>
      </c>
      <c r="T2755">
        <v>16</v>
      </c>
    </row>
    <row r="2756" spans="1:20">
      <c r="A2756" s="20">
        <v>2754</v>
      </c>
      <c r="B2756" t="s">
        <v>8068</v>
      </c>
      <c r="C2756" t="s">
        <v>42</v>
      </c>
      <c r="D2756" t="s">
        <v>375</v>
      </c>
      <c r="E2756" t="s">
        <v>376</v>
      </c>
      <c r="F2756" t="s">
        <v>6972</v>
      </c>
      <c r="G2756" t="s">
        <v>3188</v>
      </c>
      <c r="H2756" t="s">
        <v>3188</v>
      </c>
      <c r="I2756" s="14">
        <v>44480.675393518519</v>
      </c>
      <c r="J2756" t="s">
        <v>96</v>
      </c>
      <c r="K2756" t="s">
        <v>97</v>
      </c>
      <c r="L2756" t="s">
        <v>98</v>
      </c>
      <c r="M2756" t="s">
        <v>8069</v>
      </c>
      <c r="N2756" t="s">
        <v>98</v>
      </c>
      <c r="O2756" t="b">
        <v>0</v>
      </c>
      <c r="P2756">
        <v>2021</v>
      </c>
      <c r="Q2756" t="s">
        <v>10183</v>
      </c>
      <c r="R2756">
        <v>11</v>
      </c>
      <c r="S2756" t="s">
        <v>10165</v>
      </c>
      <c r="T2756">
        <v>16</v>
      </c>
    </row>
    <row r="2757" spans="1:20">
      <c r="A2757" s="20">
        <v>2755</v>
      </c>
      <c r="B2757" t="s">
        <v>8070</v>
      </c>
      <c r="C2757" t="s">
        <v>42</v>
      </c>
      <c r="D2757" t="s">
        <v>375</v>
      </c>
      <c r="E2757" t="s">
        <v>376</v>
      </c>
      <c r="F2757" t="s">
        <v>2921</v>
      </c>
      <c r="G2757" t="s">
        <v>3188</v>
      </c>
      <c r="H2757" t="s">
        <v>3188</v>
      </c>
      <c r="I2757" s="14">
        <v>44480.687997685192</v>
      </c>
      <c r="J2757" t="s">
        <v>96</v>
      </c>
      <c r="K2757" t="s">
        <v>97</v>
      </c>
      <c r="L2757" t="s">
        <v>98</v>
      </c>
      <c r="M2757" t="s">
        <v>8071</v>
      </c>
      <c r="N2757" t="s">
        <v>98</v>
      </c>
      <c r="O2757" t="b">
        <v>0</v>
      </c>
      <c r="P2757">
        <v>2021</v>
      </c>
      <c r="Q2757" t="s">
        <v>10183</v>
      </c>
      <c r="R2757">
        <v>11</v>
      </c>
      <c r="S2757" t="s">
        <v>10165</v>
      </c>
      <c r="T2757">
        <v>16</v>
      </c>
    </row>
    <row r="2758" spans="1:20">
      <c r="A2758" s="20">
        <v>2756</v>
      </c>
      <c r="B2758" t="s">
        <v>8072</v>
      </c>
      <c r="C2758" t="s">
        <v>44</v>
      </c>
      <c r="D2758" t="s">
        <v>507</v>
      </c>
      <c r="E2758" t="s">
        <v>508</v>
      </c>
      <c r="F2758" t="s">
        <v>1883</v>
      </c>
      <c r="G2758" t="s">
        <v>3757</v>
      </c>
      <c r="H2758" t="s">
        <v>11041</v>
      </c>
      <c r="I2758" s="14">
        <v>44480.703831018523</v>
      </c>
      <c r="J2758" t="s">
        <v>96</v>
      </c>
      <c r="K2758" t="s">
        <v>114</v>
      </c>
      <c r="L2758" t="s">
        <v>98</v>
      </c>
      <c r="M2758" t="s">
        <v>5543</v>
      </c>
      <c r="N2758" t="s">
        <v>98</v>
      </c>
      <c r="O2758" t="b">
        <v>0</v>
      </c>
      <c r="P2758">
        <v>2021</v>
      </c>
      <c r="Q2758" t="s">
        <v>10183</v>
      </c>
      <c r="R2758">
        <v>11</v>
      </c>
      <c r="S2758" t="s">
        <v>10165</v>
      </c>
      <c r="T2758">
        <v>16</v>
      </c>
    </row>
    <row r="2759" spans="1:20">
      <c r="A2759" s="20">
        <v>2757</v>
      </c>
      <c r="B2759" t="s">
        <v>8073</v>
      </c>
      <c r="C2759" t="s">
        <v>44</v>
      </c>
      <c r="D2759" t="s">
        <v>375</v>
      </c>
      <c r="E2759" t="s">
        <v>376</v>
      </c>
      <c r="F2759" t="s">
        <v>6076</v>
      </c>
      <c r="G2759" t="s">
        <v>8074</v>
      </c>
      <c r="H2759" t="s">
        <v>8074</v>
      </c>
      <c r="I2759" s="14">
        <v>44480.766226851847</v>
      </c>
      <c r="J2759" t="s">
        <v>96</v>
      </c>
      <c r="K2759" t="s">
        <v>97</v>
      </c>
      <c r="L2759" t="s">
        <v>98</v>
      </c>
      <c r="M2759" t="s">
        <v>3538</v>
      </c>
      <c r="N2759" t="s">
        <v>98</v>
      </c>
      <c r="O2759" t="b">
        <v>0</v>
      </c>
      <c r="P2759">
        <v>2021</v>
      </c>
      <c r="Q2759" t="s">
        <v>10183</v>
      </c>
      <c r="R2759">
        <v>11</v>
      </c>
      <c r="S2759" t="s">
        <v>10165</v>
      </c>
      <c r="T2759">
        <v>18</v>
      </c>
    </row>
    <row r="2760" spans="1:20">
      <c r="A2760" s="20">
        <v>2758</v>
      </c>
      <c r="B2760" t="s">
        <v>8075</v>
      </c>
      <c r="C2760" t="s">
        <v>28</v>
      </c>
      <c r="D2760" t="s">
        <v>28</v>
      </c>
      <c r="E2760" t="s">
        <v>111</v>
      </c>
      <c r="F2760" t="s">
        <v>258</v>
      </c>
      <c r="G2760" t="s">
        <v>8076</v>
      </c>
      <c r="H2760" t="s">
        <v>12063</v>
      </c>
      <c r="I2760" s="14">
        <v>44480.77140046296</v>
      </c>
      <c r="J2760" t="s">
        <v>96</v>
      </c>
      <c r="K2760" t="s">
        <v>114</v>
      </c>
      <c r="L2760" t="s">
        <v>98</v>
      </c>
      <c r="M2760" t="s">
        <v>8077</v>
      </c>
      <c r="N2760" t="s">
        <v>98</v>
      </c>
      <c r="O2760" t="b">
        <v>0</v>
      </c>
      <c r="P2760">
        <v>2021</v>
      </c>
      <c r="Q2760" t="s">
        <v>10183</v>
      </c>
      <c r="R2760">
        <v>11</v>
      </c>
      <c r="S2760" t="s">
        <v>10165</v>
      </c>
      <c r="T2760">
        <v>18</v>
      </c>
    </row>
    <row r="2761" spans="1:20">
      <c r="A2761" s="20">
        <v>2759</v>
      </c>
      <c r="B2761" t="s">
        <v>8078</v>
      </c>
      <c r="C2761" t="s">
        <v>42</v>
      </c>
      <c r="D2761" t="s">
        <v>165</v>
      </c>
      <c r="E2761" t="s">
        <v>165</v>
      </c>
      <c r="F2761" t="s">
        <v>1970</v>
      </c>
      <c r="G2761" t="s">
        <v>2023</v>
      </c>
      <c r="H2761" t="s">
        <v>10647</v>
      </c>
      <c r="I2761" s="14">
        <v>44480.861689814818</v>
      </c>
      <c r="J2761" t="s">
        <v>96</v>
      </c>
      <c r="K2761" t="s">
        <v>114</v>
      </c>
      <c r="L2761" t="s">
        <v>98</v>
      </c>
      <c r="M2761" t="s">
        <v>5554</v>
      </c>
      <c r="N2761" t="s">
        <v>98</v>
      </c>
      <c r="O2761" t="b">
        <v>0</v>
      </c>
      <c r="P2761">
        <v>2021</v>
      </c>
      <c r="Q2761" t="s">
        <v>10183</v>
      </c>
      <c r="R2761">
        <v>11</v>
      </c>
      <c r="S2761" t="s">
        <v>10165</v>
      </c>
      <c r="T2761">
        <v>20</v>
      </c>
    </row>
    <row r="2762" spans="1:20">
      <c r="A2762" s="20">
        <v>2760</v>
      </c>
      <c r="B2762" t="s">
        <v>8079</v>
      </c>
      <c r="C2762" t="s">
        <v>35</v>
      </c>
      <c r="D2762" t="s">
        <v>980</v>
      </c>
      <c r="E2762" t="s">
        <v>313</v>
      </c>
      <c r="F2762" t="s">
        <v>1653</v>
      </c>
      <c r="G2762" t="s">
        <v>8080</v>
      </c>
      <c r="H2762" t="s">
        <v>12064</v>
      </c>
      <c r="I2762" s="14">
        <v>44481.370416666658</v>
      </c>
      <c r="J2762" t="s">
        <v>554</v>
      </c>
      <c r="K2762" t="s">
        <v>114</v>
      </c>
      <c r="N2762" t="s">
        <v>109</v>
      </c>
      <c r="O2762" t="b">
        <v>1</v>
      </c>
      <c r="P2762">
        <v>2021</v>
      </c>
      <c r="Q2762" t="s">
        <v>10183</v>
      </c>
      <c r="R2762">
        <v>12</v>
      </c>
      <c r="S2762" t="s">
        <v>10166</v>
      </c>
      <c r="T2762">
        <v>8</v>
      </c>
    </row>
    <row r="2763" spans="1:20">
      <c r="A2763" s="20">
        <v>2761</v>
      </c>
      <c r="B2763" t="s">
        <v>8081</v>
      </c>
      <c r="C2763" t="s">
        <v>44</v>
      </c>
      <c r="D2763" t="s">
        <v>738</v>
      </c>
      <c r="E2763" t="s">
        <v>739</v>
      </c>
      <c r="F2763" t="s">
        <v>8082</v>
      </c>
      <c r="G2763" t="s">
        <v>8083</v>
      </c>
      <c r="H2763" t="s">
        <v>12065</v>
      </c>
      <c r="I2763" s="14">
        <v>44481.386261574073</v>
      </c>
      <c r="J2763" t="s">
        <v>96</v>
      </c>
      <c r="K2763" t="s">
        <v>114</v>
      </c>
      <c r="L2763" t="s">
        <v>98</v>
      </c>
      <c r="M2763" t="s">
        <v>6071</v>
      </c>
      <c r="N2763" t="s">
        <v>98</v>
      </c>
      <c r="O2763" t="b">
        <v>0</v>
      </c>
      <c r="P2763">
        <v>2021</v>
      </c>
      <c r="Q2763" t="s">
        <v>10183</v>
      </c>
      <c r="R2763">
        <v>12</v>
      </c>
      <c r="S2763" t="s">
        <v>10166</v>
      </c>
      <c r="T2763">
        <v>9</v>
      </c>
    </row>
    <row r="2764" spans="1:20">
      <c r="A2764" s="20">
        <v>2762</v>
      </c>
      <c r="B2764" t="s">
        <v>8084</v>
      </c>
      <c r="C2764" t="s">
        <v>44</v>
      </c>
      <c r="D2764" t="s">
        <v>738</v>
      </c>
      <c r="E2764" t="s">
        <v>739</v>
      </c>
      <c r="F2764" t="s">
        <v>2983</v>
      </c>
      <c r="G2764" t="s">
        <v>8085</v>
      </c>
      <c r="H2764" t="s">
        <v>12066</v>
      </c>
      <c r="I2764" s="14">
        <v>44481.399664351848</v>
      </c>
      <c r="J2764" t="s">
        <v>96</v>
      </c>
      <c r="K2764" t="s">
        <v>114</v>
      </c>
      <c r="L2764" t="s">
        <v>98</v>
      </c>
      <c r="M2764" t="s">
        <v>8086</v>
      </c>
      <c r="N2764" t="s">
        <v>98</v>
      </c>
      <c r="O2764" t="b">
        <v>0</v>
      </c>
      <c r="P2764">
        <v>2021</v>
      </c>
      <c r="Q2764" t="s">
        <v>10183</v>
      </c>
      <c r="R2764">
        <v>12</v>
      </c>
      <c r="S2764" t="s">
        <v>10166</v>
      </c>
      <c r="T2764">
        <v>9</v>
      </c>
    </row>
    <row r="2765" spans="1:20">
      <c r="A2765" s="20">
        <v>2763</v>
      </c>
      <c r="B2765" t="s">
        <v>8087</v>
      </c>
      <c r="C2765" t="s">
        <v>44</v>
      </c>
      <c r="D2765" t="s">
        <v>375</v>
      </c>
      <c r="E2765" t="s">
        <v>376</v>
      </c>
      <c r="F2765" t="s">
        <v>6066</v>
      </c>
      <c r="G2765" t="s">
        <v>8088</v>
      </c>
      <c r="H2765" t="s">
        <v>12067</v>
      </c>
      <c r="I2765" s="14">
        <v>44481.413356481477</v>
      </c>
      <c r="J2765" t="s">
        <v>96</v>
      </c>
      <c r="K2765" t="s">
        <v>97</v>
      </c>
      <c r="L2765" t="s">
        <v>98</v>
      </c>
      <c r="M2765" t="s">
        <v>8089</v>
      </c>
      <c r="N2765" t="s">
        <v>98</v>
      </c>
      <c r="O2765" t="b">
        <v>0</v>
      </c>
      <c r="P2765">
        <v>2021</v>
      </c>
      <c r="Q2765" t="s">
        <v>10183</v>
      </c>
      <c r="R2765">
        <v>12</v>
      </c>
      <c r="S2765" t="s">
        <v>10166</v>
      </c>
      <c r="T2765">
        <v>9</v>
      </c>
    </row>
    <row r="2766" spans="1:20">
      <c r="A2766" s="20">
        <v>2764</v>
      </c>
      <c r="B2766" t="s">
        <v>8090</v>
      </c>
      <c r="C2766" t="s">
        <v>60</v>
      </c>
      <c r="D2766" t="s">
        <v>457</v>
      </c>
      <c r="E2766" t="s">
        <v>708</v>
      </c>
      <c r="F2766" t="s">
        <v>6823</v>
      </c>
      <c r="G2766" t="s">
        <v>8091</v>
      </c>
      <c r="H2766" t="s">
        <v>12068</v>
      </c>
      <c r="I2766" s="14">
        <v>44481.425833333327</v>
      </c>
      <c r="J2766" t="s">
        <v>96</v>
      </c>
      <c r="K2766" t="s">
        <v>114</v>
      </c>
      <c r="L2766" t="s">
        <v>98</v>
      </c>
      <c r="M2766" t="s">
        <v>8092</v>
      </c>
      <c r="N2766" t="s">
        <v>98</v>
      </c>
      <c r="O2766" t="b">
        <v>1</v>
      </c>
      <c r="P2766">
        <v>2021</v>
      </c>
      <c r="Q2766" t="s">
        <v>10183</v>
      </c>
      <c r="R2766">
        <v>12</v>
      </c>
      <c r="S2766" t="s">
        <v>10166</v>
      </c>
      <c r="T2766">
        <v>10</v>
      </c>
    </row>
    <row r="2767" spans="1:20">
      <c r="A2767" s="20">
        <v>2765</v>
      </c>
      <c r="B2767" t="s">
        <v>8093</v>
      </c>
      <c r="C2767" t="s">
        <v>44</v>
      </c>
      <c r="D2767" t="s">
        <v>507</v>
      </c>
      <c r="E2767" t="s">
        <v>508</v>
      </c>
      <c r="F2767" t="s">
        <v>6581</v>
      </c>
      <c r="G2767" t="s">
        <v>8094</v>
      </c>
      <c r="H2767" t="s">
        <v>10910</v>
      </c>
      <c r="I2767" s="14">
        <v>44481.417291666658</v>
      </c>
      <c r="J2767" t="s">
        <v>96</v>
      </c>
      <c r="K2767" t="s">
        <v>114</v>
      </c>
      <c r="L2767" t="s">
        <v>98</v>
      </c>
      <c r="M2767" t="s">
        <v>8095</v>
      </c>
      <c r="N2767" t="s">
        <v>98</v>
      </c>
      <c r="O2767" t="b">
        <v>0</v>
      </c>
      <c r="P2767">
        <v>2021</v>
      </c>
      <c r="Q2767" t="s">
        <v>10183</v>
      </c>
      <c r="R2767">
        <v>12</v>
      </c>
      <c r="S2767" t="s">
        <v>10166</v>
      </c>
      <c r="T2767">
        <v>10</v>
      </c>
    </row>
    <row r="2768" spans="1:20">
      <c r="A2768" s="20">
        <v>2766</v>
      </c>
      <c r="B2768" t="s">
        <v>8096</v>
      </c>
      <c r="C2768" t="s">
        <v>35</v>
      </c>
      <c r="D2768" t="s">
        <v>342</v>
      </c>
      <c r="E2768" t="s">
        <v>434</v>
      </c>
      <c r="F2768" t="s">
        <v>1865</v>
      </c>
      <c r="G2768" t="s">
        <v>8097</v>
      </c>
      <c r="H2768" t="s">
        <v>12069</v>
      </c>
      <c r="I2768" s="14">
        <v>44481.418912037043</v>
      </c>
      <c r="J2768" t="s">
        <v>96</v>
      </c>
      <c r="K2768" t="s">
        <v>97</v>
      </c>
      <c r="L2768" t="s">
        <v>109</v>
      </c>
      <c r="M2768" t="s">
        <v>8098</v>
      </c>
      <c r="N2768" t="s">
        <v>109</v>
      </c>
      <c r="O2768" t="b">
        <v>0</v>
      </c>
      <c r="P2768">
        <v>2021</v>
      </c>
      <c r="Q2768" t="s">
        <v>10183</v>
      </c>
      <c r="R2768">
        <v>12</v>
      </c>
      <c r="S2768" t="s">
        <v>10166</v>
      </c>
      <c r="T2768">
        <v>10</v>
      </c>
    </row>
    <row r="2769" spans="1:20">
      <c r="A2769" s="20">
        <v>2767</v>
      </c>
      <c r="B2769" t="s">
        <v>8099</v>
      </c>
      <c r="C2769" t="s">
        <v>42</v>
      </c>
      <c r="D2769" t="s">
        <v>1857</v>
      </c>
      <c r="E2769" t="s">
        <v>1858</v>
      </c>
      <c r="F2769" t="s">
        <v>3898</v>
      </c>
      <c r="G2769" t="s">
        <v>8100</v>
      </c>
      <c r="H2769" t="s">
        <v>12070</v>
      </c>
      <c r="I2769" s="14">
        <v>44481.423263888893</v>
      </c>
      <c r="J2769" t="s">
        <v>96</v>
      </c>
      <c r="K2769" t="s">
        <v>97</v>
      </c>
      <c r="L2769" t="s">
        <v>98</v>
      </c>
      <c r="M2769" t="s">
        <v>3538</v>
      </c>
      <c r="N2769" t="s">
        <v>98</v>
      </c>
      <c r="O2769" t="b">
        <v>0</v>
      </c>
      <c r="P2769">
        <v>2021</v>
      </c>
      <c r="Q2769" t="s">
        <v>10183</v>
      </c>
      <c r="R2769">
        <v>12</v>
      </c>
      <c r="S2769" t="s">
        <v>10166</v>
      </c>
      <c r="T2769">
        <v>10</v>
      </c>
    </row>
    <row r="2770" spans="1:20">
      <c r="A2770" s="20">
        <v>2768</v>
      </c>
      <c r="B2770" t="s">
        <v>8101</v>
      </c>
      <c r="C2770" t="s">
        <v>42</v>
      </c>
      <c r="D2770" t="s">
        <v>375</v>
      </c>
      <c r="E2770" t="s">
        <v>376</v>
      </c>
      <c r="F2770" t="s">
        <v>8102</v>
      </c>
      <c r="G2770" t="s">
        <v>3960</v>
      </c>
      <c r="H2770" t="s">
        <v>3960</v>
      </c>
      <c r="I2770" s="14">
        <v>44481.424895833326</v>
      </c>
      <c r="J2770" t="s">
        <v>96</v>
      </c>
      <c r="K2770" t="s">
        <v>97</v>
      </c>
      <c r="L2770" t="s">
        <v>98</v>
      </c>
      <c r="M2770" t="s">
        <v>8028</v>
      </c>
      <c r="N2770" t="s">
        <v>98</v>
      </c>
      <c r="O2770" t="b">
        <v>0</v>
      </c>
      <c r="P2770">
        <v>2021</v>
      </c>
      <c r="Q2770" t="s">
        <v>10183</v>
      </c>
      <c r="R2770">
        <v>12</v>
      </c>
      <c r="S2770" t="s">
        <v>10166</v>
      </c>
      <c r="T2770">
        <v>10</v>
      </c>
    </row>
    <row r="2771" spans="1:20">
      <c r="A2771" s="20">
        <v>2769</v>
      </c>
      <c r="B2771" t="s">
        <v>8103</v>
      </c>
      <c r="C2771" t="s">
        <v>44</v>
      </c>
      <c r="D2771" t="s">
        <v>375</v>
      </c>
      <c r="E2771" t="s">
        <v>376</v>
      </c>
      <c r="F2771" t="s">
        <v>8104</v>
      </c>
      <c r="G2771" t="s">
        <v>2968</v>
      </c>
      <c r="H2771" t="s">
        <v>10870</v>
      </c>
      <c r="I2771" s="14">
        <v>44481.429363425923</v>
      </c>
      <c r="J2771" t="s">
        <v>96</v>
      </c>
      <c r="K2771" t="s">
        <v>114</v>
      </c>
      <c r="L2771" t="s">
        <v>98</v>
      </c>
      <c r="M2771" t="s">
        <v>8105</v>
      </c>
      <c r="N2771" t="s">
        <v>98</v>
      </c>
      <c r="O2771" t="b">
        <v>0</v>
      </c>
      <c r="P2771">
        <v>2021</v>
      </c>
      <c r="Q2771" t="s">
        <v>10183</v>
      </c>
      <c r="R2771">
        <v>12</v>
      </c>
      <c r="S2771" t="s">
        <v>10166</v>
      </c>
      <c r="T2771">
        <v>10</v>
      </c>
    </row>
    <row r="2772" spans="1:20">
      <c r="A2772" s="20">
        <v>2770</v>
      </c>
      <c r="B2772" t="s">
        <v>8106</v>
      </c>
      <c r="C2772" t="s">
        <v>35</v>
      </c>
      <c r="D2772" t="s">
        <v>342</v>
      </c>
      <c r="E2772" t="s">
        <v>434</v>
      </c>
      <c r="F2772" t="s">
        <v>1358</v>
      </c>
      <c r="G2772" t="s">
        <v>8107</v>
      </c>
      <c r="H2772" t="s">
        <v>12071</v>
      </c>
      <c r="I2772" s="14">
        <v>44481.43540509259</v>
      </c>
      <c r="J2772" t="s">
        <v>96</v>
      </c>
      <c r="K2772" t="s">
        <v>97</v>
      </c>
      <c r="L2772" t="s">
        <v>109</v>
      </c>
      <c r="M2772" t="s">
        <v>8108</v>
      </c>
      <c r="N2772" t="s">
        <v>109</v>
      </c>
      <c r="O2772" t="b">
        <v>0</v>
      </c>
      <c r="P2772">
        <v>2021</v>
      </c>
      <c r="Q2772" t="s">
        <v>10183</v>
      </c>
      <c r="R2772">
        <v>12</v>
      </c>
      <c r="S2772" t="s">
        <v>10166</v>
      </c>
      <c r="T2772">
        <v>10</v>
      </c>
    </row>
    <row r="2773" spans="1:20">
      <c r="A2773" s="20">
        <v>2771</v>
      </c>
      <c r="B2773" t="s">
        <v>8109</v>
      </c>
      <c r="C2773" t="s">
        <v>44</v>
      </c>
      <c r="D2773" t="s">
        <v>507</v>
      </c>
      <c r="E2773" t="s">
        <v>508</v>
      </c>
      <c r="F2773" t="s">
        <v>4285</v>
      </c>
      <c r="G2773" t="s">
        <v>8110</v>
      </c>
      <c r="H2773" t="s">
        <v>12072</v>
      </c>
      <c r="I2773" s="14">
        <v>44481.447812500002</v>
      </c>
      <c r="J2773" t="s">
        <v>96</v>
      </c>
      <c r="K2773" t="s">
        <v>114</v>
      </c>
      <c r="L2773" t="s">
        <v>98</v>
      </c>
      <c r="M2773" t="s">
        <v>3538</v>
      </c>
      <c r="N2773" t="s">
        <v>98</v>
      </c>
      <c r="O2773" t="b">
        <v>0</v>
      </c>
      <c r="P2773">
        <v>2021</v>
      </c>
      <c r="Q2773" t="s">
        <v>10183</v>
      </c>
      <c r="R2773">
        <v>12</v>
      </c>
      <c r="S2773" t="s">
        <v>10166</v>
      </c>
      <c r="T2773">
        <v>10</v>
      </c>
    </row>
    <row r="2774" spans="1:20">
      <c r="A2774" s="20">
        <v>2772</v>
      </c>
      <c r="B2774" t="s">
        <v>8111</v>
      </c>
      <c r="C2774" t="s">
        <v>59</v>
      </c>
      <c r="D2774" t="s">
        <v>5815</v>
      </c>
      <c r="E2774" t="s">
        <v>5815</v>
      </c>
      <c r="F2774" t="s">
        <v>6426</v>
      </c>
      <c r="G2774" t="s">
        <v>8112</v>
      </c>
      <c r="H2774" t="s">
        <v>12073</v>
      </c>
      <c r="I2774" s="14">
        <v>44481.514849537038</v>
      </c>
      <c r="J2774" t="s">
        <v>96</v>
      </c>
      <c r="K2774" t="s">
        <v>97</v>
      </c>
      <c r="L2774" t="s">
        <v>98</v>
      </c>
      <c r="M2774" t="s">
        <v>8113</v>
      </c>
      <c r="N2774" t="s">
        <v>98</v>
      </c>
      <c r="O2774" t="b">
        <v>0</v>
      </c>
      <c r="P2774">
        <v>2021</v>
      </c>
      <c r="Q2774" t="s">
        <v>10183</v>
      </c>
      <c r="R2774">
        <v>12</v>
      </c>
      <c r="S2774" t="s">
        <v>10166</v>
      </c>
      <c r="T2774">
        <v>12</v>
      </c>
    </row>
    <row r="2775" spans="1:20">
      <c r="A2775" s="20">
        <v>2773</v>
      </c>
      <c r="B2775" t="s">
        <v>8114</v>
      </c>
      <c r="C2775" t="s">
        <v>35</v>
      </c>
      <c r="D2775" t="s">
        <v>180</v>
      </c>
      <c r="E2775" t="s">
        <v>181</v>
      </c>
      <c r="F2775" t="s">
        <v>586</v>
      </c>
      <c r="G2775" t="s">
        <v>8115</v>
      </c>
      <c r="H2775" t="s">
        <v>12074</v>
      </c>
      <c r="I2775" s="14">
        <v>44481.522407407407</v>
      </c>
      <c r="J2775" t="s">
        <v>96</v>
      </c>
      <c r="K2775" t="s">
        <v>97</v>
      </c>
      <c r="L2775" t="s">
        <v>109</v>
      </c>
      <c r="M2775" t="s">
        <v>8116</v>
      </c>
      <c r="N2775" t="s">
        <v>109</v>
      </c>
      <c r="O2775" t="b">
        <v>0</v>
      </c>
      <c r="P2775">
        <v>2021</v>
      </c>
      <c r="Q2775" t="s">
        <v>10183</v>
      </c>
      <c r="R2775">
        <v>12</v>
      </c>
      <c r="S2775" t="s">
        <v>10166</v>
      </c>
      <c r="T2775">
        <v>12</v>
      </c>
    </row>
    <row r="2776" spans="1:20">
      <c r="A2776" s="20">
        <v>2774</v>
      </c>
      <c r="B2776" t="s">
        <v>8117</v>
      </c>
      <c r="C2776" t="s">
        <v>44</v>
      </c>
      <c r="D2776" t="s">
        <v>507</v>
      </c>
      <c r="E2776" t="s">
        <v>508</v>
      </c>
      <c r="F2776" t="s">
        <v>8118</v>
      </c>
      <c r="G2776" t="s">
        <v>8119</v>
      </c>
      <c r="H2776" t="s">
        <v>12075</v>
      </c>
      <c r="I2776" s="14">
        <v>44481.526192129633</v>
      </c>
      <c r="J2776" t="s">
        <v>96</v>
      </c>
      <c r="K2776" t="s">
        <v>114</v>
      </c>
      <c r="L2776" t="s">
        <v>98</v>
      </c>
      <c r="M2776" t="s">
        <v>8120</v>
      </c>
      <c r="N2776" t="s">
        <v>98</v>
      </c>
      <c r="O2776" t="b">
        <v>0</v>
      </c>
      <c r="P2776">
        <v>2021</v>
      </c>
      <c r="Q2776" t="s">
        <v>10183</v>
      </c>
      <c r="R2776">
        <v>12</v>
      </c>
      <c r="S2776" t="s">
        <v>10166</v>
      </c>
      <c r="T2776">
        <v>12</v>
      </c>
    </row>
    <row r="2777" spans="1:20">
      <c r="A2777" s="20">
        <v>2775</v>
      </c>
      <c r="B2777" t="s">
        <v>8121</v>
      </c>
      <c r="C2777" t="s">
        <v>56</v>
      </c>
      <c r="D2777" t="s">
        <v>153</v>
      </c>
      <c r="E2777" t="s">
        <v>1332</v>
      </c>
      <c r="F2777" t="s">
        <v>8122</v>
      </c>
      <c r="G2777" t="s">
        <v>8123</v>
      </c>
      <c r="H2777" t="s">
        <v>12076</v>
      </c>
      <c r="I2777" s="14">
        <v>44481.545856481483</v>
      </c>
      <c r="J2777" t="s">
        <v>96</v>
      </c>
      <c r="K2777" t="s">
        <v>97</v>
      </c>
      <c r="L2777" t="s">
        <v>98</v>
      </c>
      <c r="M2777" t="s">
        <v>8124</v>
      </c>
      <c r="N2777" t="s">
        <v>98</v>
      </c>
      <c r="O2777" t="b">
        <v>0</v>
      </c>
      <c r="P2777">
        <v>2021</v>
      </c>
      <c r="Q2777" t="s">
        <v>10183</v>
      </c>
      <c r="R2777">
        <v>12</v>
      </c>
      <c r="S2777" t="s">
        <v>10166</v>
      </c>
      <c r="T2777">
        <v>13</v>
      </c>
    </row>
    <row r="2778" spans="1:20">
      <c r="A2778" s="20">
        <v>2776</v>
      </c>
      <c r="B2778" t="s">
        <v>8125</v>
      </c>
      <c r="C2778" t="s">
        <v>59</v>
      </c>
      <c r="D2778" t="s">
        <v>5815</v>
      </c>
      <c r="E2778" t="s">
        <v>5815</v>
      </c>
      <c r="F2778" t="s">
        <v>6743</v>
      </c>
      <c r="G2778" t="s">
        <v>8126</v>
      </c>
      <c r="H2778" t="s">
        <v>12077</v>
      </c>
      <c r="I2778" s="14">
        <v>44481.554467592592</v>
      </c>
      <c r="J2778" t="s">
        <v>105</v>
      </c>
      <c r="K2778" t="s">
        <v>97</v>
      </c>
      <c r="L2778" t="s">
        <v>98</v>
      </c>
      <c r="M2778" t="s">
        <v>8127</v>
      </c>
      <c r="N2778" t="s">
        <v>98</v>
      </c>
      <c r="O2778" t="b">
        <v>0</v>
      </c>
      <c r="P2778">
        <v>2021</v>
      </c>
      <c r="Q2778" t="s">
        <v>10183</v>
      </c>
      <c r="R2778">
        <v>12</v>
      </c>
      <c r="S2778" t="s">
        <v>10166</v>
      </c>
      <c r="T2778">
        <v>13</v>
      </c>
    </row>
    <row r="2779" spans="1:20">
      <c r="A2779" s="20">
        <v>2777</v>
      </c>
      <c r="B2779" t="s">
        <v>8128</v>
      </c>
      <c r="C2779" t="s">
        <v>42</v>
      </c>
      <c r="D2779" t="s">
        <v>375</v>
      </c>
      <c r="E2779" t="s">
        <v>376</v>
      </c>
      <c r="F2779" t="s">
        <v>6407</v>
      </c>
      <c r="G2779" t="s">
        <v>4634</v>
      </c>
      <c r="H2779" t="s">
        <v>4634</v>
      </c>
      <c r="I2779" s="14">
        <v>44481.608275462961</v>
      </c>
      <c r="J2779" t="s">
        <v>96</v>
      </c>
      <c r="K2779" t="s">
        <v>97</v>
      </c>
      <c r="L2779" t="s">
        <v>98</v>
      </c>
      <c r="M2779" t="s">
        <v>8129</v>
      </c>
      <c r="N2779" t="s">
        <v>98</v>
      </c>
      <c r="O2779" t="b">
        <v>0</v>
      </c>
      <c r="P2779">
        <v>2021</v>
      </c>
      <c r="Q2779" t="s">
        <v>10183</v>
      </c>
      <c r="R2779">
        <v>12</v>
      </c>
      <c r="S2779" t="s">
        <v>10166</v>
      </c>
      <c r="T2779">
        <v>14</v>
      </c>
    </row>
    <row r="2780" spans="1:20">
      <c r="A2780" s="20">
        <v>2778</v>
      </c>
      <c r="B2780" t="s">
        <v>8130</v>
      </c>
      <c r="C2780" t="s">
        <v>42</v>
      </c>
      <c r="D2780" t="s">
        <v>375</v>
      </c>
      <c r="E2780" t="s">
        <v>376</v>
      </c>
      <c r="F2780" t="s">
        <v>2921</v>
      </c>
      <c r="G2780" t="s">
        <v>5977</v>
      </c>
      <c r="H2780" t="s">
        <v>11541</v>
      </c>
      <c r="I2780" s="14">
        <v>44481.627858796302</v>
      </c>
      <c r="J2780" t="s">
        <v>96</v>
      </c>
      <c r="K2780" t="s">
        <v>97</v>
      </c>
      <c r="L2780" t="s">
        <v>98</v>
      </c>
      <c r="M2780" t="s">
        <v>3538</v>
      </c>
      <c r="N2780" t="s">
        <v>98</v>
      </c>
      <c r="O2780" t="b">
        <v>0</v>
      </c>
      <c r="P2780">
        <v>2021</v>
      </c>
      <c r="Q2780" t="s">
        <v>10183</v>
      </c>
      <c r="R2780">
        <v>12</v>
      </c>
      <c r="S2780" t="s">
        <v>10166</v>
      </c>
      <c r="T2780">
        <v>15</v>
      </c>
    </row>
    <row r="2781" spans="1:20">
      <c r="A2781" s="20">
        <v>2779</v>
      </c>
      <c r="B2781" t="s">
        <v>8131</v>
      </c>
      <c r="C2781" t="s">
        <v>44</v>
      </c>
      <c r="D2781" t="s">
        <v>507</v>
      </c>
      <c r="E2781" t="s">
        <v>508</v>
      </c>
      <c r="F2781" t="s">
        <v>8132</v>
      </c>
      <c r="G2781" t="s">
        <v>8133</v>
      </c>
      <c r="H2781" t="s">
        <v>12078</v>
      </c>
      <c r="I2781" s="14">
        <v>44481.644756944443</v>
      </c>
      <c r="J2781" t="s">
        <v>96</v>
      </c>
      <c r="K2781" t="s">
        <v>114</v>
      </c>
      <c r="L2781" t="s">
        <v>98</v>
      </c>
      <c r="M2781" t="s">
        <v>8134</v>
      </c>
      <c r="N2781" t="s">
        <v>98</v>
      </c>
      <c r="O2781" t="b">
        <v>0</v>
      </c>
      <c r="P2781">
        <v>2021</v>
      </c>
      <c r="Q2781" t="s">
        <v>10183</v>
      </c>
      <c r="R2781">
        <v>12</v>
      </c>
      <c r="S2781" t="s">
        <v>10166</v>
      </c>
      <c r="T2781">
        <v>15</v>
      </c>
    </row>
    <row r="2782" spans="1:20">
      <c r="A2782" s="20">
        <v>2780</v>
      </c>
      <c r="B2782" t="s">
        <v>8135</v>
      </c>
      <c r="C2782" t="s">
        <v>44</v>
      </c>
      <c r="D2782" t="s">
        <v>507</v>
      </c>
      <c r="E2782" t="s">
        <v>508</v>
      </c>
      <c r="F2782" t="s">
        <v>8136</v>
      </c>
      <c r="G2782" t="s">
        <v>8137</v>
      </c>
      <c r="H2782" t="s">
        <v>12079</v>
      </c>
      <c r="I2782" s="14">
        <v>44481.693715277783</v>
      </c>
      <c r="J2782" t="s">
        <v>96</v>
      </c>
      <c r="K2782" t="s">
        <v>114</v>
      </c>
      <c r="L2782" t="s">
        <v>98</v>
      </c>
      <c r="M2782" t="s">
        <v>5554</v>
      </c>
      <c r="N2782" t="s">
        <v>98</v>
      </c>
      <c r="O2782" t="b">
        <v>0</v>
      </c>
      <c r="P2782">
        <v>2021</v>
      </c>
      <c r="Q2782" t="s">
        <v>10183</v>
      </c>
      <c r="R2782">
        <v>12</v>
      </c>
      <c r="S2782" t="s">
        <v>10166</v>
      </c>
      <c r="T2782">
        <v>16</v>
      </c>
    </row>
    <row r="2783" spans="1:20">
      <c r="A2783" s="20">
        <v>2781</v>
      </c>
      <c r="B2783" t="s">
        <v>8138</v>
      </c>
      <c r="C2783" t="s">
        <v>42</v>
      </c>
      <c r="D2783" t="s">
        <v>375</v>
      </c>
      <c r="E2783" t="s">
        <v>376</v>
      </c>
      <c r="F2783" t="s">
        <v>8139</v>
      </c>
      <c r="G2783" t="s">
        <v>8140</v>
      </c>
      <c r="H2783" t="s">
        <v>12080</v>
      </c>
      <c r="I2783" s="14">
        <v>44481.68886574074</v>
      </c>
      <c r="J2783" t="s">
        <v>96</v>
      </c>
      <c r="K2783" t="s">
        <v>114</v>
      </c>
      <c r="L2783" t="s">
        <v>98</v>
      </c>
      <c r="M2783" t="s">
        <v>8141</v>
      </c>
      <c r="N2783" t="s">
        <v>98</v>
      </c>
      <c r="O2783" t="b">
        <v>0</v>
      </c>
      <c r="P2783">
        <v>2021</v>
      </c>
      <c r="Q2783" t="s">
        <v>10183</v>
      </c>
      <c r="R2783">
        <v>12</v>
      </c>
      <c r="S2783" t="s">
        <v>10166</v>
      </c>
      <c r="T2783">
        <v>16</v>
      </c>
    </row>
    <row r="2784" spans="1:20">
      <c r="A2784" s="20">
        <v>2782</v>
      </c>
      <c r="B2784" t="s">
        <v>8142</v>
      </c>
      <c r="C2784" t="s">
        <v>44</v>
      </c>
      <c r="D2784" t="s">
        <v>375</v>
      </c>
      <c r="E2784" t="s">
        <v>376</v>
      </c>
      <c r="F2784" t="s">
        <v>2340</v>
      </c>
      <c r="G2784" t="s">
        <v>8143</v>
      </c>
      <c r="H2784" t="s">
        <v>12081</v>
      </c>
      <c r="I2784" s="14">
        <v>44481.777789351851</v>
      </c>
      <c r="J2784" t="s">
        <v>96</v>
      </c>
      <c r="K2784" t="s">
        <v>97</v>
      </c>
      <c r="L2784" t="s">
        <v>98</v>
      </c>
      <c r="M2784" t="s">
        <v>8144</v>
      </c>
      <c r="N2784" t="s">
        <v>98</v>
      </c>
      <c r="O2784" t="b">
        <v>0</v>
      </c>
      <c r="P2784">
        <v>2021</v>
      </c>
      <c r="Q2784" t="s">
        <v>10183</v>
      </c>
      <c r="R2784">
        <v>12</v>
      </c>
      <c r="S2784" t="s">
        <v>10166</v>
      </c>
      <c r="T2784">
        <v>18</v>
      </c>
    </row>
    <row r="2785" spans="1:20">
      <c r="A2785" s="20">
        <v>2783</v>
      </c>
      <c r="B2785" t="s">
        <v>8145</v>
      </c>
      <c r="C2785" t="s">
        <v>42</v>
      </c>
      <c r="D2785" t="s">
        <v>1857</v>
      </c>
      <c r="E2785" t="s">
        <v>1858</v>
      </c>
      <c r="F2785" t="s">
        <v>5717</v>
      </c>
      <c r="G2785" t="s">
        <v>1635</v>
      </c>
      <c r="H2785" t="s">
        <v>10557</v>
      </c>
      <c r="I2785" s="14">
        <v>44481.784386574072</v>
      </c>
      <c r="J2785" t="s">
        <v>96</v>
      </c>
      <c r="K2785" t="s">
        <v>97</v>
      </c>
      <c r="L2785" t="s">
        <v>98</v>
      </c>
      <c r="M2785" t="s">
        <v>8146</v>
      </c>
      <c r="N2785" t="s">
        <v>98</v>
      </c>
      <c r="O2785" t="b">
        <v>0</v>
      </c>
      <c r="P2785">
        <v>2021</v>
      </c>
      <c r="Q2785" t="s">
        <v>10183</v>
      </c>
      <c r="R2785">
        <v>12</v>
      </c>
      <c r="S2785" t="s">
        <v>10166</v>
      </c>
      <c r="T2785">
        <v>18</v>
      </c>
    </row>
    <row r="2786" spans="1:20">
      <c r="A2786" s="20">
        <v>2784</v>
      </c>
      <c r="B2786" t="s">
        <v>8147</v>
      </c>
      <c r="C2786" t="s">
        <v>42</v>
      </c>
      <c r="D2786" t="s">
        <v>165</v>
      </c>
      <c r="E2786" t="s">
        <v>165</v>
      </c>
      <c r="F2786" t="s">
        <v>3780</v>
      </c>
      <c r="G2786" t="s">
        <v>8148</v>
      </c>
      <c r="H2786" t="s">
        <v>12082</v>
      </c>
      <c r="I2786" s="14">
        <v>44481.810428240737</v>
      </c>
      <c r="J2786" t="s">
        <v>96</v>
      </c>
      <c r="K2786" t="s">
        <v>114</v>
      </c>
      <c r="L2786" t="s">
        <v>98</v>
      </c>
      <c r="M2786" t="s">
        <v>8149</v>
      </c>
      <c r="N2786" t="s">
        <v>98</v>
      </c>
      <c r="O2786" t="b">
        <v>0</v>
      </c>
      <c r="P2786">
        <v>2021</v>
      </c>
      <c r="Q2786" t="s">
        <v>10183</v>
      </c>
      <c r="R2786">
        <v>12</v>
      </c>
      <c r="S2786" t="s">
        <v>10166</v>
      </c>
      <c r="T2786">
        <v>19</v>
      </c>
    </row>
    <row r="2787" spans="1:20">
      <c r="A2787" s="20">
        <v>2785</v>
      </c>
      <c r="B2787" t="s">
        <v>8150</v>
      </c>
      <c r="C2787" t="s">
        <v>35</v>
      </c>
      <c r="D2787" t="s">
        <v>342</v>
      </c>
      <c r="E2787" t="s">
        <v>434</v>
      </c>
      <c r="F2787" t="s">
        <v>1231</v>
      </c>
      <c r="G2787" t="s">
        <v>8151</v>
      </c>
      <c r="H2787" t="s">
        <v>12083</v>
      </c>
      <c r="I2787" s="14">
        <v>44482.458622685182</v>
      </c>
      <c r="J2787" t="s">
        <v>96</v>
      </c>
      <c r="K2787" t="s">
        <v>114</v>
      </c>
      <c r="L2787" t="s">
        <v>109</v>
      </c>
      <c r="M2787" t="s">
        <v>8152</v>
      </c>
      <c r="N2787" t="s">
        <v>109</v>
      </c>
      <c r="O2787" t="b">
        <v>0</v>
      </c>
      <c r="P2787">
        <v>2021</v>
      </c>
      <c r="Q2787" t="s">
        <v>10183</v>
      </c>
      <c r="R2787">
        <v>13</v>
      </c>
      <c r="S2787" t="s">
        <v>10167</v>
      </c>
      <c r="T2787">
        <v>11</v>
      </c>
    </row>
    <row r="2788" spans="1:20">
      <c r="A2788" s="20">
        <v>2786</v>
      </c>
      <c r="B2788" t="s">
        <v>8153</v>
      </c>
      <c r="C2788" t="s">
        <v>42</v>
      </c>
      <c r="D2788" t="s">
        <v>375</v>
      </c>
      <c r="E2788" t="s">
        <v>376</v>
      </c>
      <c r="F2788" t="s">
        <v>4264</v>
      </c>
      <c r="G2788" t="s">
        <v>1635</v>
      </c>
      <c r="H2788" t="s">
        <v>10557</v>
      </c>
      <c r="I2788" s="14">
        <v>44482.473240740743</v>
      </c>
      <c r="J2788" t="s">
        <v>96</v>
      </c>
      <c r="K2788" t="s">
        <v>97</v>
      </c>
      <c r="L2788" t="s">
        <v>98</v>
      </c>
      <c r="M2788" t="s">
        <v>8154</v>
      </c>
      <c r="N2788" t="s">
        <v>98</v>
      </c>
      <c r="O2788" t="b">
        <v>0</v>
      </c>
      <c r="P2788">
        <v>2021</v>
      </c>
      <c r="Q2788" t="s">
        <v>10183</v>
      </c>
      <c r="R2788">
        <v>13</v>
      </c>
      <c r="S2788" t="s">
        <v>10167</v>
      </c>
      <c r="T2788">
        <v>11</v>
      </c>
    </row>
    <row r="2789" spans="1:20">
      <c r="A2789" s="20">
        <v>2787</v>
      </c>
      <c r="B2789" t="s">
        <v>8155</v>
      </c>
      <c r="C2789" t="s">
        <v>42</v>
      </c>
      <c r="D2789" t="s">
        <v>375</v>
      </c>
      <c r="E2789" t="s">
        <v>376</v>
      </c>
      <c r="F2789" t="s">
        <v>3236</v>
      </c>
      <c r="G2789" t="s">
        <v>3501</v>
      </c>
      <c r="H2789" t="s">
        <v>3501</v>
      </c>
      <c r="I2789" s="14">
        <v>44482.53837962963</v>
      </c>
      <c r="J2789" t="s">
        <v>96</v>
      </c>
      <c r="K2789" t="s">
        <v>97</v>
      </c>
      <c r="L2789" t="s">
        <v>98</v>
      </c>
      <c r="M2789" t="s">
        <v>8156</v>
      </c>
      <c r="N2789" t="s">
        <v>98</v>
      </c>
      <c r="O2789" t="b">
        <v>0</v>
      </c>
      <c r="P2789">
        <v>2021</v>
      </c>
      <c r="Q2789" t="s">
        <v>10183</v>
      </c>
      <c r="R2789">
        <v>13</v>
      </c>
      <c r="S2789" t="s">
        <v>10167</v>
      </c>
      <c r="T2789">
        <v>12</v>
      </c>
    </row>
    <row r="2790" spans="1:20">
      <c r="A2790" s="20">
        <v>2788</v>
      </c>
      <c r="B2790" t="s">
        <v>8157</v>
      </c>
      <c r="C2790" t="s">
        <v>42</v>
      </c>
      <c r="D2790" t="s">
        <v>215</v>
      </c>
      <c r="E2790" t="s">
        <v>216</v>
      </c>
      <c r="F2790" t="s">
        <v>2401</v>
      </c>
      <c r="G2790" t="s">
        <v>8158</v>
      </c>
      <c r="H2790" t="s">
        <v>12084</v>
      </c>
      <c r="I2790" s="14">
        <v>44482.57980324074</v>
      </c>
      <c r="J2790" t="s">
        <v>96</v>
      </c>
      <c r="K2790" t="s">
        <v>97</v>
      </c>
      <c r="L2790" t="s">
        <v>98</v>
      </c>
      <c r="M2790" t="s">
        <v>8159</v>
      </c>
      <c r="N2790" t="s">
        <v>98</v>
      </c>
      <c r="O2790" t="b">
        <v>0</v>
      </c>
      <c r="P2790">
        <v>2021</v>
      </c>
      <c r="Q2790" t="s">
        <v>10183</v>
      </c>
      <c r="R2790">
        <v>13</v>
      </c>
      <c r="S2790" t="s">
        <v>10167</v>
      </c>
      <c r="T2790">
        <v>13</v>
      </c>
    </row>
    <row r="2791" spans="1:20">
      <c r="A2791" s="20">
        <v>2789</v>
      </c>
      <c r="B2791" t="s">
        <v>8160</v>
      </c>
      <c r="C2791" t="s">
        <v>35</v>
      </c>
      <c r="D2791" t="s">
        <v>180</v>
      </c>
      <c r="E2791" t="s">
        <v>466</v>
      </c>
      <c r="F2791" t="s">
        <v>1325</v>
      </c>
      <c r="G2791" t="s">
        <v>8161</v>
      </c>
      <c r="H2791" t="s">
        <v>12085</v>
      </c>
      <c r="I2791" s="14">
        <v>44482.584421296298</v>
      </c>
      <c r="J2791" t="s">
        <v>96</v>
      </c>
      <c r="K2791" t="s">
        <v>114</v>
      </c>
      <c r="L2791" t="s">
        <v>109</v>
      </c>
      <c r="M2791" t="s">
        <v>8162</v>
      </c>
      <c r="N2791" t="s">
        <v>109</v>
      </c>
      <c r="O2791" t="b">
        <v>0</v>
      </c>
      <c r="P2791">
        <v>2021</v>
      </c>
      <c r="Q2791" t="s">
        <v>10183</v>
      </c>
      <c r="R2791">
        <v>13</v>
      </c>
      <c r="S2791" t="s">
        <v>10167</v>
      </c>
      <c r="T2791">
        <v>14</v>
      </c>
    </row>
    <row r="2792" spans="1:20">
      <c r="A2792" s="20">
        <v>2790</v>
      </c>
      <c r="B2792" t="s">
        <v>8163</v>
      </c>
      <c r="C2792" t="s">
        <v>44</v>
      </c>
      <c r="D2792" t="s">
        <v>507</v>
      </c>
      <c r="E2792" t="s">
        <v>508</v>
      </c>
      <c r="F2792" t="s">
        <v>2331</v>
      </c>
      <c r="G2792" t="s">
        <v>8164</v>
      </c>
      <c r="H2792" t="s">
        <v>12086</v>
      </c>
      <c r="I2792" s="14">
        <v>44482.642928240741</v>
      </c>
      <c r="J2792" t="s">
        <v>96</v>
      </c>
      <c r="K2792" t="s">
        <v>97</v>
      </c>
      <c r="L2792" t="s">
        <v>98</v>
      </c>
      <c r="M2792" t="s">
        <v>8165</v>
      </c>
      <c r="N2792" t="s">
        <v>98</v>
      </c>
      <c r="O2792" t="b">
        <v>0</v>
      </c>
      <c r="P2792">
        <v>2021</v>
      </c>
      <c r="Q2792" t="s">
        <v>10183</v>
      </c>
      <c r="R2792">
        <v>13</v>
      </c>
      <c r="S2792" t="s">
        <v>10167</v>
      </c>
      <c r="T2792">
        <v>15</v>
      </c>
    </row>
    <row r="2793" spans="1:20">
      <c r="A2793" s="20">
        <v>2791</v>
      </c>
      <c r="B2793" t="s">
        <v>8166</v>
      </c>
      <c r="C2793" t="s">
        <v>35</v>
      </c>
      <c r="D2793" t="s">
        <v>873</v>
      </c>
      <c r="E2793" t="s">
        <v>343</v>
      </c>
      <c r="F2793" t="s">
        <v>2178</v>
      </c>
      <c r="G2793" t="s">
        <v>8167</v>
      </c>
      <c r="H2793" t="s">
        <v>8167</v>
      </c>
      <c r="I2793" s="14">
        <v>44482.70212962963</v>
      </c>
      <c r="J2793" t="s">
        <v>96</v>
      </c>
      <c r="K2793" t="s">
        <v>97</v>
      </c>
      <c r="L2793" t="s">
        <v>109</v>
      </c>
      <c r="M2793" t="s">
        <v>8168</v>
      </c>
      <c r="N2793" t="s">
        <v>109</v>
      </c>
      <c r="O2793" t="b">
        <v>0</v>
      </c>
      <c r="P2793">
        <v>2021</v>
      </c>
      <c r="Q2793" t="s">
        <v>10183</v>
      </c>
      <c r="R2793">
        <v>13</v>
      </c>
      <c r="S2793" t="s">
        <v>10167</v>
      </c>
      <c r="T2793">
        <v>16</v>
      </c>
    </row>
    <row r="2794" spans="1:20">
      <c r="A2794" s="20">
        <v>2792</v>
      </c>
      <c r="B2794" t="s">
        <v>8169</v>
      </c>
      <c r="C2794" t="s">
        <v>33</v>
      </c>
      <c r="D2794" t="s">
        <v>33</v>
      </c>
      <c r="E2794" t="s">
        <v>111</v>
      </c>
      <c r="F2794" t="s">
        <v>8170</v>
      </c>
      <c r="G2794" t="s">
        <v>8171</v>
      </c>
      <c r="H2794" t="s">
        <v>12087</v>
      </c>
      <c r="I2794" s="14">
        <v>44482.704236111109</v>
      </c>
      <c r="J2794" t="s">
        <v>105</v>
      </c>
      <c r="K2794" t="s">
        <v>97</v>
      </c>
      <c r="L2794" t="s">
        <v>98</v>
      </c>
      <c r="M2794" t="s">
        <v>8172</v>
      </c>
      <c r="N2794" t="s">
        <v>98</v>
      </c>
      <c r="O2794" t="b">
        <v>1</v>
      </c>
      <c r="P2794">
        <v>2021</v>
      </c>
      <c r="Q2794" t="s">
        <v>10183</v>
      </c>
      <c r="R2794">
        <v>13</v>
      </c>
      <c r="S2794" t="s">
        <v>10167</v>
      </c>
      <c r="T2794">
        <v>16</v>
      </c>
    </row>
    <row r="2795" spans="1:20">
      <c r="A2795" s="20">
        <v>2793</v>
      </c>
      <c r="B2795" t="s">
        <v>8173</v>
      </c>
      <c r="C2795" t="s">
        <v>44</v>
      </c>
      <c r="D2795" t="s">
        <v>507</v>
      </c>
      <c r="E2795" t="s">
        <v>508</v>
      </c>
      <c r="F2795" t="s">
        <v>4147</v>
      </c>
      <c r="G2795" t="s">
        <v>7487</v>
      </c>
      <c r="H2795" t="s">
        <v>11921</v>
      </c>
      <c r="I2795" s="14">
        <v>44482.744745370372</v>
      </c>
      <c r="J2795" t="s">
        <v>96</v>
      </c>
      <c r="K2795" t="s">
        <v>114</v>
      </c>
      <c r="L2795" t="s">
        <v>98</v>
      </c>
      <c r="M2795" t="s">
        <v>8174</v>
      </c>
      <c r="N2795" t="s">
        <v>98</v>
      </c>
      <c r="O2795" t="b">
        <v>0</v>
      </c>
      <c r="P2795">
        <v>2021</v>
      </c>
      <c r="Q2795" t="s">
        <v>10183</v>
      </c>
      <c r="R2795">
        <v>13</v>
      </c>
      <c r="S2795" t="s">
        <v>10167</v>
      </c>
      <c r="T2795">
        <v>17</v>
      </c>
    </row>
    <row r="2796" spans="1:20">
      <c r="A2796" s="20">
        <v>2794</v>
      </c>
      <c r="B2796" t="s">
        <v>8175</v>
      </c>
      <c r="C2796" t="s">
        <v>42</v>
      </c>
      <c r="D2796" t="s">
        <v>165</v>
      </c>
      <c r="E2796" t="s">
        <v>165</v>
      </c>
      <c r="F2796" t="s">
        <v>8102</v>
      </c>
      <c r="G2796" t="s">
        <v>8176</v>
      </c>
      <c r="H2796" t="s">
        <v>12088</v>
      </c>
      <c r="I2796" s="14">
        <v>44482.749942129631</v>
      </c>
      <c r="J2796" t="s">
        <v>96</v>
      </c>
      <c r="K2796" t="s">
        <v>97</v>
      </c>
      <c r="L2796" t="s">
        <v>98</v>
      </c>
      <c r="M2796" t="s">
        <v>8177</v>
      </c>
      <c r="N2796" t="s">
        <v>98</v>
      </c>
      <c r="O2796" t="b">
        <v>0</v>
      </c>
      <c r="P2796">
        <v>2021</v>
      </c>
      <c r="Q2796" t="s">
        <v>10183</v>
      </c>
      <c r="R2796">
        <v>13</v>
      </c>
      <c r="S2796" t="s">
        <v>10167</v>
      </c>
      <c r="T2796">
        <v>17</v>
      </c>
    </row>
    <row r="2797" spans="1:20">
      <c r="A2797" s="20">
        <v>2795</v>
      </c>
      <c r="B2797" t="s">
        <v>8178</v>
      </c>
      <c r="C2797" t="s">
        <v>35</v>
      </c>
      <c r="D2797" t="s">
        <v>342</v>
      </c>
      <c r="E2797" t="s">
        <v>434</v>
      </c>
      <c r="F2797" t="s">
        <v>1900</v>
      </c>
      <c r="G2797" t="s">
        <v>8179</v>
      </c>
      <c r="H2797" t="s">
        <v>12089</v>
      </c>
      <c r="I2797" s="14">
        <v>44482.782673611109</v>
      </c>
      <c r="J2797" t="s">
        <v>96</v>
      </c>
      <c r="K2797" t="s">
        <v>97</v>
      </c>
      <c r="L2797" t="s">
        <v>109</v>
      </c>
      <c r="M2797" t="s">
        <v>8180</v>
      </c>
      <c r="N2797" t="s">
        <v>109</v>
      </c>
      <c r="O2797" t="b">
        <v>1</v>
      </c>
      <c r="P2797">
        <v>2021</v>
      </c>
      <c r="Q2797" t="s">
        <v>10183</v>
      </c>
      <c r="R2797">
        <v>13</v>
      </c>
      <c r="S2797" t="s">
        <v>10167</v>
      </c>
      <c r="T2797">
        <v>18</v>
      </c>
    </row>
    <row r="2798" spans="1:20">
      <c r="A2798" s="20">
        <v>2796</v>
      </c>
      <c r="B2798" t="s">
        <v>8181</v>
      </c>
      <c r="C2798" t="s">
        <v>42</v>
      </c>
      <c r="D2798" t="s">
        <v>92</v>
      </c>
      <c r="E2798" t="s">
        <v>93</v>
      </c>
      <c r="F2798" t="s">
        <v>8182</v>
      </c>
      <c r="G2798" t="s">
        <v>8183</v>
      </c>
      <c r="H2798" t="s">
        <v>12090</v>
      </c>
      <c r="I2798" s="14">
        <v>44482.787268518521</v>
      </c>
      <c r="J2798" t="s">
        <v>96</v>
      </c>
      <c r="K2798" t="s">
        <v>97</v>
      </c>
      <c r="L2798" t="s">
        <v>98</v>
      </c>
      <c r="M2798" t="s">
        <v>8184</v>
      </c>
      <c r="N2798" t="s">
        <v>98</v>
      </c>
      <c r="O2798" t="b">
        <v>0</v>
      </c>
      <c r="P2798">
        <v>2021</v>
      </c>
      <c r="Q2798" t="s">
        <v>10183</v>
      </c>
      <c r="R2798">
        <v>13</v>
      </c>
      <c r="S2798" t="s">
        <v>10167</v>
      </c>
      <c r="T2798">
        <v>18</v>
      </c>
    </row>
    <row r="2799" spans="1:20">
      <c r="A2799" s="20">
        <v>2797</v>
      </c>
      <c r="B2799" t="s">
        <v>8185</v>
      </c>
      <c r="C2799" t="s">
        <v>35</v>
      </c>
      <c r="D2799" t="s">
        <v>101</v>
      </c>
      <c r="E2799" t="s">
        <v>102</v>
      </c>
      <c r="F2799" t="s">
        <v>204</v>
      </c>
      <c r="G2799" t="s">
        <v>8186</v>
      </c>
      <c r="H2799" t="s">
        <v>12091</v>
      </c>
      <c r="I2799" s="14">
        <v>44483.382118055553</v>
      </c>
      <c r="J2799" t="s">
        <v>105</v>
      </c>
      <c r="K2799" t="s">
        <v>2969</v>
      </c>
      <c r="L2799" t="s">
        <v>107</v>
      </c>
      <c r="M2799" t="s">
        <v>8187</v>
      </c>
      <c r="N2799" t="s">
        <v>107</v>
      </c>
      <c r="O2799" t="b">
        <v>0</v>
      </c>
      <c r="P2799">
        <v>2021</v>
      </c>
      <c r="Q2799" t="s">
        <v>10183</v>
      </c>
      <c r="R2799">
        <v>14</v>
      </c>
      <c r="S2799" t="s">
        <v>10168</v>
      </c>
      <c r="T2799">
        <v>9</v>
      </c>
    </row>
    <row r="2800" spans="1:20">
      <c r="A2800" s="20">
        <v>2798</v>
      </c>
      <c r="B2800" t="s">
        <v>8188</v>
      </c>
      <c r="C2800" t="s">
        <v>44</v>
      </c>
      <c r="D2800" t="s">
        <v>738</v>
      </c>
      <c r="E2800" t="s">
        <v>739</v>
      </c>
      <c r="F2800" t="s">
        <v>8189</v>
      </c>
      <c r="G2800" t="s">
        <v>8190</v>
      </c>
      <c r="H2800" t="s">
        <v>12092</v>
      </c>
      <c r="I2800" s="14">
        <v>44483.387256944443</v>
      </c>
      <c r="J2800" t="s">
        <v>96</v>
      </c>
      <c r="K2800" t="s">
        <v>114</v>
      </c>
      <c r="L2800" t="s">
        <v>98</v>
      </c>
      <c r="M2800" t="s">
        <v>8191</v>
      </c>
      <c r="N2800" t="s">
        <v>98</v>
      </c>
      <c r="O2800" t="b">
        <v>0</v>
      </c>
      <c r="P2800">
        <v>2021</v>
      </c>
      <c r="Q2800" t="s">
        <v>10183</v>
      </c>
      <c r="R2800">
        <v>14</v>
      </c>
      <c r="S2800" t="s">
        <v>10168</v>
      </c>
      <c r="T2800">
        <v>9</v>
      </c>
    </row>
    <row r="2801" spans="1:20">
      <c r="A2801" s="20">
        <v>2799</v>
      </c>
      <c r="B2801" t="s">
        <v>8192</v>
      </c>
      <c r="C2801" t="s">
        <v>35</v>
      </c>
      <c r="D2801" t="s">
        <v>180</v>
      </c>
      <c r="E2801" t="s">
        <v>466</v>
      </c>
      <c r="F2801" t="s">
        <v>1072</v>
      </c>
      <c r="G2801" t="s">
        <v>183</v>
      </c>
      <c r="H2801" t="s">
        <v>10207</v>
      </c>
      <c r="I2801" s="14">
        <v>44483.38790509259</v>
      </c>
      <c r="J2801" t="s">
        <v>96</v>
      </c>
      <c r="K2801" t="s">
        <v>97</v>
      </c>
      <c r="L2801" t="s">
        <v>109</v>
      </c>
      <c r="M2801" t="s">
        <v>8193</v>
      </c>
      <c r="N2801" t="s">
        <v>109</v>
      </c>
      <c r="O2801" t="b">
        <v>1</v>
      </c>
      <c r="P2801">
        <v>2021</v>
      </c>
      <c r="Q2801" t="s">
        <v>10183</v>
      </c>
      <c r="R2801">
        <v>14</v>
      </c>
      <c r="S2801" t="s">
        <v>10168</v>
      </c>
      <c r="T2801">
        <v>9</v>
      </c>
    </row>
    <row r="2802" spans="1:20">
      <c r="A2802" s="20">
        <v>2800</v>
      </c>
      <c r="B2802" t="s">
        <v>8194</v>
      </c>
      <c r="C2802" t="s">
        <v>44</v>
      </c>
      <c r="D2802" t="s">
        <v>507</v>
      </c>
      <c r="E2802" t="s">
        <v>508</v>
      </c>
      <c r="F2802" t="s">
        <v>5046</v>
      </c>
      <c r="G2802" t="s">
        <v>8195</v>
      </c>
      <c r="H2802" t="s">
        <v>12093</v>
      </c>
      <c r="I2802" s="14">
        <v>44483.397164351853</v>
      </c>
      <c r="J2802" t="s">
        <v>96</v>
      </c>
      <c r="K2802" t="s">
        <v>114</v>
      </c>
      <c r="L2802" t="s">
        <v>98</v>
      </c>
      <c r="M2802" t="s">
        <v>8196</v>
      </c>
      <c r="N2802" t="s">
        <v>98</v>
      </c>
      <c r="O2802" t="b">
        <v>0</v>
      </c>
      <c r="P2802">
        <v>2021</v>
      </c>
      <c r="Q2802" t="s">
        <v>10183</v>
      </c>
      <c r="R2802">
        <v>14</v>
      </c>
      <c r="S2802" t="s">
        <v>10168</v>
      </c>
      <c r="T2802">
        <v>9</v>
      </c>
    </row>
    <row r="2803" spans="1:20">
      <c r="A2803" s="20">
        <v>2801</v>
      </c>
      <c r="B2803" t="s">
        <v>8197</v>
      </c>
      <c r="C2803" t="s">
        <v>35</v>
      </c>
      <c r="D2803" t="s">
        <v>873</v>
      </c>
      <c r="E2803" t="s">
        <v>874</v>
      </c>
      <c r="F2803" t="s">
        <v>1358</v>
      </c>
      <c r="G2803" t="s">
        <v>8198</v>
      </c>
      <c r="H2803" t="s">
        <v>12094</v>
      </c>
      <c r="I2803" s="14">
        <v>44483.42863425926</v>
      </c>
      <c r="J2803" t="s">
        <v>96</v>
      </c>
      <c r="K2803" t="s">
        <v>114</v>
      </c>
      <c r="L2803" t="s">
        <v>109</v>
      </c>
      <c r="M2803" t="s">
        <v>8199</v>
      </c>
      <c r="N2803" t="s">
        <v>109</v>
      </c>
      <c r="O2803" t="b">
        <v>0</v>
      </c>
      <c r="P2803">
        <v>2021</v>
      </c>
      <c r="Q2803" t="s">
        <v>10183</v>
      </c>
      <c r="R2803">
        <v>14</v>
      </c>
      <c r="S2803" t="s">
        <v>10168</v>
      </c>
      <c r="T2803">
        <v>10</v>
      </c>
    </row>
    <row r="2804" spans="1:20">
      <c r="A2804" s="20">
        <v>2802</v>
      </c>
      <c r="B2804" t="s">
        <v>8200</v>
      </c>
      <c r="C2804" t="s">
        <v>35</v>
      </c>
      <c r="D2804" t="s">
        <v>124</v>
      </c>
      <c r="E2804" t="s">
        <v>144</v>
      </c>
      <c r="F2804" t="s">
        <v>773</v>
      </c>
      <c r="G2804" t="s">
        <v>8201</v>
      </c>
      <c r="H2804" t="s">
        <v>12095</v>
      </c>
      <c r="I2804" s="14">
        <v>44483.439467592587</v>
      </c>
      <c r="J2804" t="s">
        <v>96</v>
      </c>
      <c r="K2804" t="s">
        <v>114</v>
      </c>
      <c r="L2804" t="s">
        <v>109</v>
      </c>
      <c r="M2804" t="s">
        <v>2272</v>
      </c>
      <c r="N2804" t="s">
        <v>109</v>
      </c>
      <c r="O2804" t="b">
        <v>0</v>
      </c>
      <c r="P2804">
        <v>2021</v>
      </c>
      <c r="Q2804" t="s">
        <v>10183</v>
      </c>
      <c r="R2804">
        <v>14</v>
      </c>
      <c r="S2804" t="s">
        <v>10168</v>
      </c>
      <c r="T2804">
        <v>10</v>
      </c>
    </row>
    <row r="2805" spans="1:20">
      <c r="A2805" s="20">
        <v>2803</v>
      </c>
      <c r="B2805" t="s">
        <v>8202</v>
      </c>
      <c r="C2805" t="s">
        <v>44</v>
      </c>
      <c r="D2805" t="s">
        <v>507</v>
      </c>
      <c r="E2805" t="s">
        <v>508</v>
      </c>
      <c r="F2805" t="s">
        <v>2147</v>
      </c>
      <c r="G2805" t="s">
        <v>8203</v>
      </c>
      <c r="H2805" t="s">
        <v>12096</v>
      </c>
      <c r="I2805" s="14">
        <v>44483.460578703707</v>
      </c>
      <c r="J2805" t="s">
        <v>96</v>
      </c>
      <c r="K2805" t="s">
        <v>97</v>
      </c>
      <c r="L2805" t="s">
        <v>98</v>
      </c>
      <c r="M2805" t="s">
        <v>3538</v>
      </c>
      <c r="N2805" t="s">
        <v>98</v>
      </c>
      <c r="O2805" t="b">
        <v>0</v>
      </c>
      <c r="P2805">
        <v>2021</v>
      </c>
      <c r="Q2805" t="s">
        <v>10183</v>
      </c>
      <c r="R2805">
        <v>14</v>
      </c>
      <c r="S2805" t="s">
        <v>10168</v>
      </c>
      <c r="T2805">
        <v>11</v>
      </c>
    </row>
    <row r="2806" spans="1:20">
      <c r="A2806" s="20">
        <v>2804</v>
      </c>
      <c r="B2806" t="s">
        <v>8204</v>
      </c>
      <c r="C2806" t="s">
        <v>42</v>
      </c>
      <c r="D2806" t="s">
        <v>215</v>
      </c>
      <c r="E2806" t="s">
        <v>216</v>
      </c>
      <c r="F2806" t="s">
        <v>4471</v>
      </c>
      <c r="G2806" t="s">
        <v>8205</v>
      </c>
      <c r="H2806" t="s">
        <v>12097</v>
      </c>
      <c r="I2806" s="14">
        <v>44483.4533912037</v>
      </c>
      <c r="J2806" t="s">
        <v>96</v>
      </c>
      <c r="K2806" t="s">
        <v>97</v>
      </c>
      <c r="L2806" t="s">
        <v>98</v>
      </c>
      <c r="M2806" t="s">
        <v>8206</v>
      </c>
      <c r="N2806" t="s">
        <v>98</v>
      </c>
      <c r="O2806" t="b">
        <v>0</v>
      </c>
      <c r="P2806">
        <v>2021</v>
      </c>
      <c r="Q2806" t="s">
        <v>10183</v>
      </c>
      <c r="R2806">
        <v>14</v>
      </c>
      <c r="S2806" t="s">
        <v>10168</v>
      </c>
      <c r="T2806">
        <v>10</v>
      </c>
    </row>
    <row r="2807" spans="1:20">
      <c r="A2807" s="20">
        <v>2805</v>
      </c>
      <c r="B2807" t="s">
        <v>8207</v>
      </c>
      <c r="C2807" t="s">
        <v>42</v>
      </c>
      <c r="D2807" t="s">
        <v>507</v>
      </c>
      <c r="E2807" t="s">
        <v>508</v>
      </c>
      <c r="F2807" t="s">
        <v>2777</v>
      </c>
      <c r="G2807" t="s">
        <v>7979</v>
      </c>
      <c r="H2807" t="s">
        <v>12043</v>
      </c>
      <c r="I2807" s="14">
        <v>44483.471909722219</v>
      </c>
      <c r="J2807" t="s">
        <v>96</v>
      </c>
      <c r="K2807" t="s">
        <v>114</v>
      </c>
      <c r="L2807" t="s">
        <v>98</v>
      </c>
      <c r="M2807" t="s">
        <v>8208</v>
      </c>
      <c r="N2807" t="s">
        <v>98</v>
      </c>
      <c r="O2807" t="b">
        <v>0</v>
      </c>
      <c r="P2807">
        <v>2021</v>
      </c>
      <c r="Q2807" t="s">
        <v>10183</v>
      </c>
      <c r="R2807">
        <v>14</v>
      </c>
      <c r="S2807" t="s">
        <v>10168</v>
      </c>
      <c r="T2807">
        <v>11</v>
      </c>
    </row>
    <row r="2808" spans="1:20">
      <c r="A2808" s="20">
        <v>2806</v>
      </c>
      <c r="B2808" t="s">
        <v>8209</v>
      </c>
      <c r="C2808" t="s">
        <v>44</v>
      </c>
      <c r="D2808" t="s">
        <v>375</v>
      </c>
      <c r="E2808" t="s">
        <v>376</v>
      </c>
      <c r="F2808" t="s">
        <v>8210</v>
      </c>
      <c r="G2808" t="s">
        <v>2249</v>
      </c>
      <c r="H2808" t="s">
        <v>10700</v>
      </c>
      <c r="I2808" s="14">
        <v>44483.494618055563</v>
      </c>
      <c r="J2808" t="s">
        <v>96</v>
      </c>
      <c r="K2808" t="s">
        <v>114</v>
      </c>
      <c r="L2808" t="s">
        <v>98</v>
      </c>
      <c r="M2808" t="s">
        <v>8211</v>
      </c>
      <c r="N2808" t="s">
        <v>98</v>
      </c>
      <c r="O2808" t="b">
        <v>0</v>
      </c>
      <c r="P2808">
        <v>2021</v>
      </c>
      <c r="Q2808" t="s">
        <v>10183</v>
      </c>
      <c r="R2808">
        <v>14</v>
      </c>
      <c r="S2808" t="s">
        <v>10168</v>
      </c>
      <c r="T2808">
        <v>11</v>
      </c>
    </row>
    <row r="2809" spans="1:20">
      <c r="A2809" s="20">
        <v>2807</v>
      </c>
      <c r="B2809" t="s">
        <v>8212</v>
      </c>
      <c r="C2809" t="s">
        <v>28</v>
      </c>
      <c r="D2809" t="s">
        <v>28</v>
      </c>
      <c r="E2809" t="s">
        <v>111</v>
      </c>
      <c r="F2809" t="s">
        <v>773</v>
      </c>
      <c r="G2809" t="s">
        <v>7049</v>
      </c>
      <c r="H2809" t="s">
        <v>11806</v>
      </c>
      <c r="I2809" s="14">
        <v>44483.499328703707</v>
      </c>
      <c r="J2809" t="s">
        <v>96</v>
      </c>
      <c r="K2809" t="s">
        <v>114</v>
      </c>
      <c r="L2809" t="s">
        <v>98</v>
      </c>
      <c r="M2809" t="s">
        <v>8213</v>
      </c>
      <c r="N2809" t="s">
        <v>98</v>
      </c>
      <c r="O2809" t="b">
        <v>0</v>
      </c>
      <c r="P2809">
        <v>2021</v>
      </c>
      <c r="Q2809" t="s">
        <v>10183</v>
      </c>
      <c r="R2809">
        <v>14</v>
      </c>
      <c r="S2809" t="s">
        <v>10168</v>
      </c>
      <c r="T2809">
        <v>11</v>
      </c>
    </row>
    <row r="2810" spans="1:20">
      <c r="A2810" s="20">
        <v>2808</v>
      </c>
      <c r="B2810" t="s">
        <v>8214</v>
      </c>
      <c r="C2810" t="s">
        <v>42</v>
      </c>
      <c r="D2810" t="s">
        <v>159</v>
      </c>
      <c r="E2810" t="s">
        <v>160</v>
      </c>
      <c r="F2810" t="s">
        <v>2730</v>
      </c>
      <c r="G2810" t="s">
        <v>5781</v>
      </c>
      <c r="H2810" t="s">
        <v>11494</v>
      </c>
      <c r="I2810" s="14">
        <v>44483.648321759261</v>
      </c>
      <c r="J2810" t="s">
        <v>96</v>
      </c>
      <c r="K2810" t="s">
        <v>114</v>
      </c>
      <c r="L2810" t="s">
        <v>98</v>
      </c>
      <c r="M2810" t="s">
        <v>3538</v>
      </c>
      <c r="N2810" t="s">
        <v>98</v>
      </c>
      <c r="O2810" t="b">
        <v>0</v>
      </c>
      <c r="P2810">
        <v>2021</v>
      </c>
      <c r="Q2810" t="s">
        <v>10183</v>
      </c>
      <c r="R2810">
        <v>14</v>
      </c>
      <c r="S2810" t="s">
        <v>10168</v>
      </c>
      <c r="T2810">
        <v>15</v>
      </c>
    </row>
    <row r="2811" spans="1:20">
      <c r="A2811" s="20">
        <v>2809</v>
      </c>
      <c r="B2811" t="s">
        <v>8215</v>
      </c>
      <c r="C2811" t="s">
        <v>60</v>
      </c>
      <c r="D2811" t="s">
        <v>457</v>
      </c>
      <c r="E2811" t="s">
        <v>708</v>
      </c>
      <c r="F2811" t="s">
        <v>1026</v>
      </c>
      <c r="G2811" t="s">
        <v>162</v>
      </c>
      <c r="H2811" t="s">
        <v>10203</v>
      </c>
      <c r="I2811" s="14">
        <v>44483.679849537039</v>
      </c>
      <c r="J2811" t="s">
        <v>96</v>
      </c>
      <c r="K2811" t="s">
        <v>97</v>
      </c>
      <c r="L2811" t="s">
        <v>98</v>
      </c>
      <c r="M2811" t="s">
        <v>8216</v>
      </c>
      <c r="N2811" t="s">
        <v>98</v>
      </c>
      <c r="O2811" t="b">
        <v>0</v>
      </c>
      <c r="P2811">
        <v>2021</v>
      </c>
      <c r="Q2811" t="s">
        <v>10183</v>
      </c>
      <c r="R2811">
        <v>14</v>
      </c>
      <c r="S2811" t="s">
        <v>10168</v>
      </c>
      <c r="T2811">
        <v>16</v>
      </c>
    </row>
    <row r="2812" spans="1:20">
      <c r="A2812" s="20">
        <v>2810</v>
      </c>
      <c r="B2812" t="s">
        <v>8217</v>
      </c>
      <c r="C2812" t="s">
        <v>60</v>
      </c>
      <c r="D2812" t="s">
        <v>457</v>
      </c>
      <c r="E2812" t="s">
        <v>708</v>
      </c>
      <c r="F2812" t="s">
        <v>1026</v>
      </c>
      <c r="G2812" t="s">
        <v>162</v>
      </c>
      <c r="H2812" t="s">
        <v>10203</v>
      </c>
      <c r="I2812" s="14">
        <v>44483.68</v>
      </c>
      <c r="J2812" t="s">
        <v>96</v>
      </c>
      <c r="K2812" t="s">
        <v>97</v>
      </c>
      <c r="L2812" t="s">
        <v>98</v>
      </c>
      <c r="M2812" t="s">
        <v>8218</v>
      </c>
      <c r="N2812" t="s">
        <v>98</v>
      </c>
      <c r="O2812" t="b">
        <v>0</v>
      </c>
      <c r="P2812">
        <v>2021</v>
      </c>
      <c r="Q2812" t="s">
        <v>10183</v>
      </c>
      <c r="R2812">
        <v>14</v>
      </c>
      <c r="S2812" t="s">
        <v>10168</v>
      </c>
      <c r="T2812">
        <v>16</v>
      </c>
    </row>
    <row r="2813" spans="1:20">
      <c r="A2813" s="20">
        <v>2811</v>
      </c>
      <c r="B2813" t="s">
        <v>8219</v>
      </c>
      <c r="C2813" t="s">
        <v>44</v>
      </c>
      <c r="D2813" t="s">
        <v>375</v>
      </c>
      <c r="E2813" t="s">
        <v>376</v>
      </c>
      <c r="F2813" t="s">
        <v>4501</v>
      </c>
      <c r="G2813" t="s">
        <v>1700</v>
      </c>
      <c r="H2813" t="s">
        <v>10572</v>
      </c>
      <c r="I2813" s="14">
        <v>44483.686018518521</v>
      </c>
      <c r="J2813" t="s">
        <v>1076</v>
      </c>
      <c r="K2813" t="s">
        <v>114</v>
      </c>
      <c r="N2813" t="s">
        <v>98</v>
      </c>
      <c r="O2813" t="b">
        <v>0</v>
      </c>
      <c r="P2813">
        <v>2021</v>
      </c>
      <c r="Q2813" t="s">
        <v>10183</v>
      </c>
      <c r="R2813">
        <v>14</v>
      </c>
      <c r="S2813" t="s">
        <v>10168</v>
      </c>
      <c r="T2813">
        <v>16</v>
      </c>
    </row>
    <row r="2814" spans="1:20">
      <c r="A2814" s="20">
        <v>2812</v>
      </c>
      <c r="B2814" t="s">
        <v>8220</v>
      </c>
      <c r="C2814" t="s">
        <v>28</v>
      </c>
      <c r="D2814" t="s">
        <v>28</v>
      </c>
      <c r="E2814" t="s">
        <v>111</v>
      </c>
      <c r="F2814" t="s">
        <v>673</v>
      </c>
      <c r="G2814" t="s">
        <v>8221</v>
      </c>
      <c r="H2814" t="s">
        <v>12098</v>
      </c>
      <c r="I2814" s="14">
        <v>44483.683888888889</v>
      </c>
      <c r="J2814" t="s">
        <v>96</v>
      </c>
      <c r="K2814" t="s">
        <v>97</v>
      </c>
      <c r="L2814" t="s">
        <v>98</v>
      </c>
      <c r="M2814" t="s">
        <v>8222</v>
      </c>
      <c r="N2814" t="s">
        <v>98</v>
      </c>
      <c r="O2814" t="b">
        <v>0</v>
      </c>
      <c r="P2814">
        <v>2021</v>
      </c>
      <c r="Q2814" t="s">
        <v>10183</v>
      </c>
      <c r="R2814">
        <v>14</v>
      </c>
      <c r="S2814" t="s">
        <v>10168</v>
      </c>
      <c r="T2814">
        <v>16</v>
      </c>
    </row>
    <row r="2815" spans="1:20">
      <c r="A2815" s="20">
        <v>2813</v>
      </c>
      <c r="B2815" t="s">
        <v>8223</v>
      </c>
      <c r="C2815" t="s">
        <v>44</v>
      </c>
      <c r="D2815" t="s">
        <v>375</v>
      </c>
      <c r="E2815" t="s">
        <v>376</v>
      </c>
      <c r="F2815" t="s">
        <v>6122</v>
      </c>
      <c r="G2815" t="s">
        <v>6766</v>
      </c>
      <c r="H2815" t="s">
        <v>11729</v>
      </c>
      <c r="I2815" s="14">
        <v>44483.698275462957</v>
      </c>
      <c r="J2815" t="s">
        <v>96</v>
      </c>
      <c r="K2815" t="s">
        <v>114</v>
      </c>
      <c r="L2815" t="s">
        <v>98</v>
      </c>
      <c r="M2815" t="s">
        <v>8224</v>
      </c>
      <c r="N2815" t="s">
        <v>98</v>
      </c>
      <c r="O2815" t="b">
        <v>0</v>
      </c>
      <c r="P2815">
        <v>2021</v>
      </c>
      <c r="Q2815" t="s">
        <v>10183</v>
      </c>
      <c r="R2815">
        <v>14</v>
      </c>
      <c r="S2815" t="s">
        <v>10168</v>
      </c>
      <c r="T2815">
        <v>16</v>
      </c>
    </row>
    <row r="2816" spans="1:20">
      <c r="A2816" s="20">
        <v>2814</v>
      </c>
      <c r="B2816" t="s">
        <v>8225</v>
      </c>
      <c r="C2816" t="s">
        <v>42</v>
      </c>
      <c r="D2816" t="s">
        <v>215</v>
      </c>
      <c r="E2816" t="s">
        <v>216</v>
      </c>
      <c r="F2816" t="s">
        <v>5511</v>
      </c>
      <c r="G2816" t="s">
        <v>8226</v>
      </c>
      <c r="H2816" t="s">
        <v>12099</v>
      </c>
      <c r="I2816" s="14">
        <v>44483.766689814824</v>
      </c>
      <c r="J2816" t="s">
        <v>96</v>
      </c>
      <c r="K2816" t="s">
        <v>97</v>
      </c>
      <c r="L2816" t="s">
        <v>98</v>
      </c>
      <c r="M2816" t="s">
        <v>8227</v>
      </c>
      <c r="N2816" t="s">
        <v>98</v>
      </c>
      <c r="O2816" t="b">
        <v>0</v>
      </c>
      <c r="P2816">
        <v>2021</v>
      </c>
      <c r="Q2816" t="s">
        <v>10183</v>
      </c>
      <c r="R2816">
        <v>14</v>
      </c>
      <c r="S2816" t="s">
        <v>10168</v>
      </c>
      <c r="T2816">
        <v>18</v>
      </c>
    </row>
    <row r="2817" spans="1:20">
      <c r="A2817" s="20">
        <v>2815</v>
      </c>
      <c r="B2817" t="s">
        <v>8228</v>
      </c>
      <c r="C2817" t="s">
        <v>35</v>
      </c>
      <c r="D2817" t="s">
        <v>342</v>
      </c>
      <c r="E2817" t="s">
        <v>434</v>
      </c>
      <c r="F2817" t="s">
        <v>1900</v>
      </c>
      <c r="G2817" t="s">
        <v>8229</v>
      </c>
      <c r="H2817" t="s">
        <v>12100</v>
      </c>
      <c r="I2817" s="14">
        <v>44483.781192129631</v>
      </c>
      <c r="J2817" t="s">
        <v>96</v>
      </c>
      <c r="K2817" t="s">
        <v>97</v>
      </c>
      <c r="L2817" t="s">
        <v>109</v>
      </c>
      <c r="M2817" t="s">
        <v>8230</v>
      </c>
      <c r="N2817" t="s">
        <v>109</v>
      </c>
      <c r="O2817" t="b">
        <v>0</v>
      </c>
      <c r="P2817">
        <v>2021</v>
      </c>
      <c r="Q2817" t="s">
        <v>10183</v>
      </c>
      <c r="R2817">
        <v>14</v>
      </c>
      <c r="S2817" t="s">
        <v>10168</v>
      </c>
      <c r="T2817">
        <v>18</v>
      </c>
    </row>
    <row r="2818" spans="1:20">
      <c r="A2818" s="20">
        <v>2816</v>
      </c>
      <c r="B2818" t="s">
        <v>8231</v>
      </c>
      <c r="C2818" t="s">
        <v>35</v>
      </c>
      <c r="D2818" t="s">
        <v>342</v>
      </c>
      <c r="E2818" t="s">
        <v>434</v>
      </c>
      <c r="F2818" t="s">
        <v>5921</v>
      </c>
      <c r="G2818" t="s">
        <v>8232</v>
      </c>
      <c r="H2818" t="s">
        <v>12101</v>
      </c>
      <c r="I2818" s="14">
        <v>44483.787268518521</v>
      </c>
      <c r="J2818" t="s">
        <v>96</v>
      </c>
      <c r="K2818" t="s">
        <v>97</v>
      </c>
      <c r="L2818" t="s">
        <v>109</v>
      </c>
      <c r="M2818" t="s">
        <v>8233</v>
      </c>
      <c r="N2818" t="s">
        <v>109</v>
      </c>
      <c r="O2818" t="b">
        <v>0</v>
      </c>
      <c r="P2818">
        <v>2021</v>
      </c>
      <c r="Q2818" t="s">
        <v>10183</v>
      </c>
      <c r="R2818">
        <v>14</v>
      </c>
      <c r="S2818" t="s">
        <v>10168</v>
      </c>
      <c r="T2818">
        <v>18</v>
      </c>
    </row>
    <row r="2819" spans="1:20">
      <c r="A2819" s="20">
        <v>2817</v>
      </c>
      <c r="B2819" t="s">
        <v>8234</v>
      </c>
      <c r="C2819" t="s">
        <v>36</v>
      </c>
      <c r="D2819" t="s">
        <v>37</v>
      </c>
      <c r="E2819" t="s">
        <v>133</v>
      </c>
      <c r="F2819" t="s">
        <v>491</v>
      </c>
      <c r="G2819" t="s">
        <v>8235</v>
      </c>
      <c r="H2819" t="s">
        <v>12102</v>
      </c>
      <c r="I2819" s="14">
        <v>44483.805844907409</v>
      </c>
      <c r="J2819" t="s">
        <v>96</v>
      </c>
      <c r="K2819" t="s">
        <v>97</v>
      </c>
      <c r="L2819" t="s">
        <v>107</v>
      </c>
      <c r="M2819" t="s">
        <v>8236</v>
      </c>
      <c r="N2819" t="s">
        <v>107</v>
      </c>
      <c r="O2819" t="b">
        <v>0</v>
      </c>
      <c r="P2819">
        <v>2021</v>
      </c>
      <c r="Q2819" t="s">
        <v>10183</v>
      </c>
      <c r="R2819">
        <v>14</v>
      </c>
      <c r="S2819" t="s">
        <v>10168</v>
      </c>
      <c r="T2819">
        <v>19</v>
      </c>
    </row>
    <row r="2820" spans="1:20">
      <c r="A2820" s="20">
        <v>2818</v>
      </c>
      <c r="B2820" t="s">
        <v>8237</v>
      </c>
      <c r="C2820" t="s">
        <v>35</v>
      </c>
      <c r="D2820" t="s">
        <v>342</v>
      </c>
      <c r="E2820" t="s">
        <v>434</v>
      </c>
      <c r="F2820" t="s">
        <v>673</v>
      </c>
      <c r="G2820" t="s">
        <v>8238</v>
      </c>
      <c r="H2820" t="s">
        <v>12103</v>
      </c>
      <c r="I2820" s="14">
        <v>44483.837534722217</v>
      </c>
      <c r="J2820" t="s">
        <v>96</v>
      </c>
      <c r="K2820" t="s">
        <v>114</v>
      </c>
      <c r="L2820" t="s">
        <v>109</v>
      </c>
      <c r="M2820" t="s">
        <v>8239</v>
      </c>
      <c r="N2820" t="s">
        <v>109</v>
      </c>
      <c r="O2820" t="b">
        <v>0</v>
      </c>
      <c r="P2820">
        <v>2021</v>
      </c>
      <c r="Q2820" t="s">
        <v>10183</v>
      </c>
      <c r="R2820">
        <v>14</v>
      </c>
      <c r="S2820" t="s">
        <v>10168</v>
      </c>
      <c r="T2820">
        <v>20</v>
      </c>
    </row>
    <row r="2821" spans="1:20">
      <c r="A2821" s="20">
        <v>2819</v>
      </c>
      <c r="B2821" t="s">
        <v>8240</v>
      </c>
      <c r="C2821" t="s">
        <v>35</v>
      </c>
      <c r="D2821" t="s">
        <v>342</v>
      </c>
      <c r="E2821" t="s">
        <v>434</v>
      </c>
      <c r="F2821" t="s">
        <v>171</v>
      </c>
      <c r="G2821" t="s">
        <v>8241</v>
      </c>
      <c r="H2821" t="s">
        <v>12104</v>
      </c>
      <c r="I2821" s="14">
        <v>44483.849988425929</v>
      </c>
      <c r="J2821" t="s">
        <v>96</v>
      </c>
      <c r="K2821" t="s">
        <v>97</v>
      </c>
      <c r="L2821" t="s">
        <v>109</v>
      </c>
      <c r="M2821" t="s">
        <v>8239</v>
      </c>
      <c r="N2821" t="s">
        <v>109</v>
      </c>
      <c r="O2821" t="b">
        <v>0</v>
      </c>
      <c r="P2821">
        <v>2021</v>
      </c>
      <c r="Q2821" t="s">
        <v>10183</v>
      </c>
      <c r="R2821">
        <v>14</v>
      </c>
      <c r="S2821" t="s">
        <v>10168</v>
      </c>
      <c r="T2821">
        <v>20</v>
      </c>
    </row>
    <row r="2822" spans="1:20">
      <c r="A2822" s="20">
        <v>2820</v>
      </c>
      <c r="B2822" t="s">
        <v>8242</v>
      </c>
      <c r="C2822" t="s">
        <v>35</v>
      </c>
      <c r="D2822" t="s">
        <v>342</v>
      </c>
      <c r="E2822" t="s">
        <v>434</v>
      </c>
      <c r="F2822" t="s">
        <v>1343</v>
      </c>
      <c r="G2822" t="s">
        <v>8243</v>
      </c>
      <c r="H2822" t="s">
        <v>12105</v>
      </c>
      <c r="I2822" s="14">
        <v>44483.879525462973</v>
      </c>
      <c r="J2822" t="s">
        <v>96</v>
      </c>
      <c r="K2822" t="s">
        <v>97</v>
      </c>
      <c r="L2822" t="s">
        <v>109</v>
      </c>
      <c r="M2822" t="s">
        <v>6775</v>
      </c>
      <c r="N2822" t="s">
        <v>109</v>
      </c>
      <c r="O2822" t="b">
        <v>0</v>
      </c>
      <c r="P2822">
        <v>2021</v>
      </c>
      <c r="Q2822" t="s">
        <v>10183</v>
      </c>
      <c r="R2822">
        <v>14</v>
      </c>
      <c r="S2822" t="s">
        <v>10168</v>
      </c>
      <c r="T2822">
        <v>21</v>
      </c>
    </row>
    <row r="2823" spans="1:20">
      <c r="A2823" s="20">
        <v>2821</v>
      </c>
      <c r="B2823" t="s">
        <v>8244</v>
      </c>
      <c r="C2823" t="s">
        <v>42</v>
      </c>
      <c r="D2823" t="s">
        <v>92</v>
      </c>
      <c r="E2823" t="s">
        <v>93</v>
      </c>
      <c r="F2823" t="s">
        <v>8245</v>
      </c>
      <c r="G2823" t="s">
        <v>6137</v>
      </c>
      <c r="H2823" t="s">
        <v>11580</v>
      </c>
      <c r="I2823" s="14">
        <v>44484.379733796297</v>
      </c>
      <c r="J2823" t="s">
        <v>96</v>
      </c>
      <c r="K2823" t="s">
        <v>97</v>
      </c>
      <c r="L2823" t="s">
        <v>98</v>
      </c>
      <c r="M2823" t="s">
        <v>8246</v>
      </c>
      <c r="N2823" t="s">
        <v>98</v>
      </c>
      <c r="O2823" t="b">
        <v>0</v>
      </c>
      <c r="P2823">
        <v>2021</v>
      </c>
      <c r="Q2823" t="s">
        <v>10183</v>
      </c>
      <c r="R2823">
        <v>15</v>
      </c>
      <c r="S2823" t="s">
        <v>10169</v>
      </c>
      <c r="T2823">
        <v>9</v>
      </c>
    </row>
    <row r="2824" spans="1:20">
      <c r="A2824" s="20">
        <v>2822</v>
      </c>
      <c r="B2824" t="s">
        <v>8247</v>
      </c>
      <c r="C2824" t="s">
        <v>42</v>
      </c>
      <c r="D2824" t="s">
        <v>1135</v>
      </c>
      <c r="E2824" t="s">
        <v>1136</v>
      </c>
      <c r="F2824" t="s">
        <v>6189</v>
      </c>
      <c r="G2824" t="s">
        <v>8248</v>
      </c>
      <c r="H2824" t="s">
        <v>12106</v>
      </c>
      <c r="I2824" s="14">
        <v>44484.422118055547</v>
      </c>
      <c r="J2824" t="s">
        <v>96</v>
      </c>
      <c r="K2824" t="s">
        <v>97</v>
      </c>
      <c r="L2824" t="s">
        <v>98</v>
      </c>
      <c r="M2824" t="s">
        <v>8249</v>
      </c>
      <c r="N2824" t="s">
        <v>98</v>
      </c>
      <c r="O2824" t="b">
        <v>0</v>
      </c>
      <c r="P2824">
        <v>2021</v>
      </c>
      <c r="Q2824" t="s">
        <v>10183</v>
      </c>
      <c r="R2824">
        <v>15</v>
      </c>
      <c r="S2824" t="s">
        <v>10169</v>
      </c>
      <c r="T2824">
        <v>10</v>
      </c>
    </row>
    <row r="2825" spans="1:20">
      <c r="A2825" s="20">
        <v>2823</v>
      </c>
      <c r="B2825" t="s">
        <v>8250</v>
      </c>
      <c r="C2825" t="s">
        <v>35</v>
      </c>
      <c r="D2825" t="s">
        <v>124</v>
      </c>
      <c r="E2825" t="s">
        <v>144</v>
      </c>
      <c r="F2825" t="s">
        <v>171</v>
      </c>
      <c r="G2825" t="s">
        <v>8251</v>
      </c>
      <c r="H2825" t="s">
        <v>12107</v>
      </c>
      <c r="I2825" s="14">
        <v>44484.507199074083</v>
      </c>
      <c r="J2825" t="s">
        <v>96</v>
      </c>
      <c r="K2825" t="s">
        <v>97</v>
      </c>
      <c r="L2825" t="s">
        <v>109</v>
      </c>
      <c r="M2825" t="s">
        <v>806</v>
      </c>
      <c r="N2825" t="s">
        <v>109</v>
      </c>
      <c r="O2825" t="b">
        <v>0</v>
      </c>
      <c r="P2825">
        <v>2021</v>
      </c>
      <c r="Q2825" t="s">
        <v>10183</v>
      </c>
      <c r="R2825">
        <v>15</v>
      </c>
      <c r="S2825" t="s">
        <v>10169</v>
      </c>
      <c r="T2825">
        <v>12</v>
      </c>
    </row>
    <row r="2826" spans="1:20">
      <c r="A2826" s="20">
        <v>2824</v>
      </c>
      <c r="B2826" t="s">
        <v>8252</v>
      </c>
      <c r="C2826" t="s">
        <v>35</v>
      </c>
      <c r="D2826" t="s">
        <v>124</v>
      </c>
      <c r="E2826" t="s">
        <v>144</v>
      </c>
      <c r="F2826" t="s">
        <v>1447</v>
      </c>
      <c r="G2826" t="s">
        <v>534</v>
      </c>
      <c r="H2826" t="s">
        <v>10286</v>
      </c>
      <c r="I2826" s="14">
        <v>44484.514803240738</v>
      </c>
      <c r="J2826" t="s">
        <v>96</v>
      </c>
      <c r="K2826" t="s">
        <v>97</v>
      </c>
      <c r="L2826" t="s">
        <v>109</v>
      </c>
      <c r="M2826" t="s">
        <v>8253</v>
      </c>
      <c r="N2826" t="s">
        <v>109</v>
      </c>
      <c r="O2826" t="b">
        <v>0</v>
      </c>
      <c r="P2826">
        <v>2021</v>
      </c>
      <c r="Q2826" t="s">
        <v>10183</v>
      </c>
      <c r="R2826">
        <v>15</v>
      </c>
      <c r="S2826" t="s">
        <v>10169</v>
      </c>
      <c r="T2826">
        <v>12</v>
      </c>
    </row>
    <row r="2827" spans="1:20">
      <c r="A2827" s="20">
        <v>2825</v>
      </c>
      <c r="B2827" t="s">
        <v>8254</v>
      </c>
      <c r="C2827" t="s">
        <v>44</v>
      </c>
      <c r="D2827" t="s">
        <v>507</v>
      </c>
      <c r="E2827" t="s">
        <v>508</v>
      </c>
      <c r="F2827" t="s">
        <v>3245</v>
      </c>
      <c r="G2827" t="s">
        <v>8255</v>
      </c>
      <c r="H2827" t="s">
        <v>12108</v>
      </c>
      <c r="I2827" s="14">
        <v>44484.534120370372</v>
      </c>
      <c r="J2827" t="s">
        <v>96</v>
      </c>
      <c r="K2827" t="s">
        <v>97</v>
      </c>
      <c r="L2827" t="s">
        <v>98</v>
      </c>
      <c r="M2827" t="s">
        <v>8256</v>
      </c>
      <c r="N2827" t="s">
        <v>98</v>
      </c>
      <c r="O2827" t="b">
        <v>0</v>
      </c>
      <c r="P2827">
        <v>2021</v>
      </c>
      <c r="Q2827" t="s">
        <v>10183</v>
      </c>
      <c r="R2827">
        <v>15</v>
      </c>
      <c r="S2827" t="s">
        <v>10169</v>
      </c>
      <c r="T2827">
        <v>12</v>
      </c>
    </row>
    <row r="2828" spans="1:20">
      <c r="A2828" s="20">
        <v>2826</v>
      </c>
      <c r="B2828" t="s">
        <v>8257</v>
      </c>
      <c r="C2828" t="s">
        <v>42</v>
      </c>
      <c r="D2828" t="s">
        <v>92</v>
      </c>
      <c r="E2828" t="s">
        <v>186</v>
      </c>
      <c r="F2828" t="s">
        <v>8258</v>
      </c>
      <c r="G2828" t="s">
        <v>3680</v>
      </c>
      <c r="H2828" t="s">
        <v>11023</v>
      </c>
      <c r="I2828" s="14">
        <v>44484.539317129631</v>
      </c>
      <c r="J2828" t="s">
        <v>96</v>
      </c>
      <c r="K2828" t="s">
        <v>97</v>
      </c>
      <c r="L2828" t="s">
        <v>98</v>
      </c>
      <c r="M2828" t="s">
        <v>8259</v>
      </c>
      <c r="N2828" t="s">
        <v>98</v>
      </c>
      <c r="O2828" t="b">
        <v>0</v>
      </c>
      <c r="P2828">
        <v>2021</v>
      </c>
      <c r="Q2828" t="s">
        <v>10183</v>
      </c>
      <c r="R2828">
        <v>15</v>
      </c>
      <c r="S2828" t="s">
        <v>10169</v>
      </c>
      <c r="T2828">
        <v>12</v>
      </c>
    </row>
    <row r="2829" spans="1:20">
      <c r="A2829" s="20">
        <v>2827</v>
      </c>
      <c r="B2829" t="s">
        <v>8260</v>
      </c>
      <c r="C2829" t="s">
        <v>44</v>
      </c>
      <c r="D2829" t="s">
        <v>507</v>
      </c>
      <c r="E2829" t="s">
        <v>508</v>
      </c>
      <c r="F2829" t="s">
        <v>5765</v>
      </c>
      <c r="G2829" t="s">
        <v>8261</v>
      </c>
      <c r="H2829" t="s">
        <v>12109</v>
      </c>
      <c r="I2829" s="14">
        <v>44484.581273148149</v>
      </c>
      <c r="J2829" t="s">
        <v>96</v>
      </c>
      <c r="K2829" t="s">
        <v>114</v>
      </c>
      <c r="L2829" t="s">
        <v>98</v>
      </c>
      <c r="M2829" t="s">
        <v>3828</v>
      </c>
      <c r="N2829" t="s">
        <v>98</v>
      </c>
      <c r="O2829" t="b">
        <v>0</v>
      </c>
      <c r="P2829">
        <v>2021</v>
      </c>
      <c r="Q2829" t="s">
        <v>10183</v>
      </c>
      <c r="R2829">
        <v>15</v>
      </c>
      <c r="S2829" t="s">
        <v>10169</v>
      </c>
      <c r="T2829">
        <v>13</v>
      </c>
    </row>
    <row r="2830" spans="1:20">
      <c r="A2830" s="20">
        <v>2828</v>
      </c>
      <c r="B2830" t="s">
        <v>8262</v>
      </c>
      <c r="C2830" t="s">
        <v>44</v>
      </c>
      <c r="D2830" t="s">
        <v>375</v>
      </c>
      <c r="E2830" t="s">
        <v>376</v>
      </c>
      <c r="F2830" t="s">
        <v>6787</v>
      </c>
      <c r="G2830" t="s">
        <v>6766</v>
      </c>
      <c r="H2830" t="s">
        <v>11729</v>
      </c>
      <c r="I2830" s="14">
        <v>44484.627696759257</v>
      </c>
      <c r="J2830" t="s">
        <v>96</v>
      </c>
      <c r="K2830" t="s">
        <v>114</v>
      </c>
      <c r="L2830" t="s">
        <v>98</v>
      </c>
      <c r="M2830" t="s">
        <v>5614</v>
      </c>
      <c r="N2830" t="s">
        <v>98</v>
      </c>
      <c r="O2830" t="b">
        <v>0</v>
      </c>
      <c r="P2830">
        <v>2021</v>
      </c>
      <c r="Q2830" t="s">
        <v>10183</v>
      </c>
      <c r="R2830">
        <v>15</v>
      </c>
      <c r="S2830" t="s">
        <v>10169</v>
      </c>
      <c r="T2830">
        <v>15</v>
      </c>
    </row>
    <row r="2831" spans="1:20">
      <c r="A2831" s="20">
        <v>2829</v>
      </c>
      <c r="B2831" t="s">
        <v>8263</v>
      </c>
      <c r="C2831" t="s">
        <v>42</v>
      </c>
      <c r="D2831" t="s">
        <v>507</v>
      </c>
      <c r="E2831" t="s">
        <v>508</v>
      </c>
      <c r="F2831" t="s">
        <v>2061</v>
      </c>
      <c r="G2831" t="s">
        <v>6003</v>
      </c>
      <c r="H2831" t="s">
        <v>11549</v>
      </c>
      <c r="I2831" s="14">
        <v>44484.6562962963</v>
      </c>
      <c r="J2831" t="s">
        <v>96</v>
      </c>
      <c r="K2831" t="s">
        <v>114</v>
      </c>
      <c r="L2831" t="s">
        <v>98</v>
      </c>
      <c r="M2831" t="s">
        <v>3538</v>
      </c>
      <c r="N2831" t="s">
        <v>98</v>
      </c>
      <c r="O2831" t="b">
        <v>0</v>
      </c>
      <c r="P2831">
        <v>2021</v>
      </c>
      <c r="Q2831" t="s">
        <v>10183</v>
      </c>
      <c r="R2831">
        <v>15</v>
      </c>
      <c r="S2831" t="s">
        <v>10169</v>
      </c>
      <c r="T2831">
        <v>15</v>
      </c>
    </row>
    <row r="2832" spans="1:20">
      <c r="A2832" s="20">
        <v>2830</v>
      </c>
      <c r="B2832" t="s">
        <v>8264</v>
      </c>
      <c r="C2832" t="s">
        <v>35</v>
      </c>
      <c r="D2832" t="s">
        <v>180</v>
      </c>
      <c r="E2832" t="s">
        <v>181</v>
      </c>
      <c r="F2832" t="s">
        <v>601</v>
      </c>
      <c r="G2832" t="s">
        <v>8265</v>
      </c>
      <c r="H2832" t="s">
        <v>12110</v>
      </c>
      <c r="I2832" s="14">
        <v>44484.699918981481</v>
      </c>
      <c r="J2832" t="s">
        <v>96</v>
      </c>
      <c r="K2832" t="s">
        <v>97</v>
      </c>
      <c r="L2832" t="s">
        <v>109</v>
      </c>
      <c r="M2832" t="s">
        <v>2519</v>
      </c>
      <c r="N2832" t="s">
        <v>109</v>
      </c>
      <c r="O2832" t="b">
        <v>0</v>
      </c>
      <c r="P2832">
        <v>2021</v>
      </c>
      <c r="Q2832" t="s">
        <v>10183</v>
      </c>
      <c r="R2832">
        <v>15</v>
      </c>
      <c r="S2832" t="s">
        <v>10169</v>
      </c>
      <c r="T2832">
        <v>16</v>
      </c>
    </row>
    <row r="2833" spans="1:20">
      <c r="A2833" s="20">
        <v>2831</v>
      </c>
      <c r="B2833" t="s">
        <v>8266</v>
      </c>
      <c r="C2833" t="s">
        <v>42</v>
      </c>
      <c r="D2833" t="s">
        <v>375</v>
      </c>
      <c r="E2833" t="s">
        <v>376</v>
      </c>
      <c r="F2833" t="s">
        <v>3491</v>
      </c>
      <c r="G2833" t="s">
        <v>1635</v>
      </c>
      <c r="H2833" t="s">
        <v>10557</v>
      </c>
      <c r="I2833" s="14">
        <v>44484.785983796297</v>
      </c>
      <c r="J2833" t="s">
        <v>96</v>
      </c>
      <c r="K2833" t="s">
        <v>97</v>
      </c>
      <c r="L2833" t="s">
        <v>98</v>
      </c>
      <c r="M2833" t="s">
        <v>8267</v>
      </c>
      <c r="N2833" t="s">
        <v>98</v>
      </c>
      <c r="O2833" t="b">
        <v>0</v>
      </c>
      <c r="P2833">
        <v>2021</v>
      </c>
      <c r="Q2833" t="s">
        <v>10183</v>
      </c>
      <c r="R2833">
        <v>15</v>
      </c>
      <c r="S2833" t="s">
        <v>10169</v>
      </c>
      <c r="T2833">
        <v>18</v>
      </c>
    </row>
    <row r="2834" spans="1:20">
      <c r="A2834" s="20">
        <v>2832</v>
      </c>
      <c r="B2834" t="s">
        <v>8268</v>
      </c>
      <c r="C2834" t="s">
        <v>42</v>
      </c>
      <c r="D2834" t="s">
        <v>92</v>
      </c>
      <c r="E2834" t="s">
        <v>93</v>
      </c>
      <c r="F2834" t="s">
        <v>2714</v>
      </c>
      <c r="G2834" t="s">
        <v>8269</v>
      </c>
      <c r="H2834" t="s">
        <v>12111</v>
      </c>
      <c r="I2834" s="14">
        <v>44485.462407407409</v>
      </c>
      <c r="J2834" t="s">
        <v>96</v>
      </c>
      <c r="K2834" t="s">
        <v>114</v>
      </c>
      <c r="L2834" t="s">
        <v>98</v>
      </c>
      <c r="M2834" t="s">
        <v>8270</v>
      </c>
      <c r="N2834" t="s">
        <v>98</v>
      </c>
      <c r="O2834" t="b">
        <v>0</v>
      </c>
      <c r="P2834">
        <v>2021</v>
      </c>
      <c r="Q2834" t="s">
        <v>10183</v>
      </c>
      <c r="R2834">
        <v>16</v>
      </c>
      <c r="S2834" t="s">
        <v>10171</v>
      </c>
      <c r="T2834">
        <v>11</v>
      </c>
    </row>
    <row r="2835" spans="1:20">
      <c r="A2835" s="20">
        <v>2833</v>
      </c>
      <c r="B2835" t="s">
        <v>8271</v>
      </c>
      <c r="C2835" t="s">
        <v>44</v>
      </c>
      <c r="D2835" t="s">
        <v>1275</v>
      </c>
      <c r="E2835" t="s">
        <v>686</v>
      </c>
      <c r="F2835" t="s">
        <v>4142</v>
      </c>
      <c r="G2835" t="s">
        <v>8272</v>
      </c>
      <c r="H2835" t="s">
        <v>12112</v>
      </c>
      <c r="I2835" s="14">
        <v>44485.526203703703</v>
      </c>
      <c r="J2835" t="s">
        <v>96</v>
      </c>
      <c r="K2835" t="s">
        <v>114</v>
      </c>
      <c r="L2835" t="s">
        <v>98</v>
      </c>
      <c r="M2835" t="s">
        <v>8273</v>
      </c>
      <c r="N2835" t="s">
        <v>98</v>
      </c>
      <c r="O2835" t="b">
        <v>0</v>
      </c>
      <c r="P2835">
        <v>2021</v>
      </c>
      <c r="Q2835" t="s">
        <v>10183</v>
      </c>
      <c r="R2835">
        <v>16</v>
      </c>
      <c r="S2835" t="s">
        <v>10171</v>
      </c>
      <c r="T2835">
        <v>12</v>
      </c>
    </row>
    <row r="2836" spans="1:20">
      <c r="A2836" s="20">
        <v>2834</v>
      </c>
      <c r="B2836" t="s">
        <v>8274</v>
      </c>
      <c r="C2836" t="s">
        <v>36</v>
      </c>
      <c r="D2836" t="s">
        <v>37</v>
      </c>
      <c r="E2836" t="s">
        <v>133</v>
      </c>
      <c r="F2836" t="s">
        <v>491</v>
      </c>
      <c r="G2836" t="s">
        <v>8275</v>
      </c>
      <c r="H2836" t="s">
        <v>12113</v>
      </c>
      <c r="I2836" s="14">
        <v>44487.383449074077</v>
      </c>
      <c r="J2836" t="s">
        <v>96</v>
      </c>
      <c r="K2836" t="s">
        <v>97</v>
      </c>
      <c r="L2836" t="s">
        <v>107</v>
      </c>
      <c r="M2836" t="s">
        <v>8276</v>
      </c>
      <c r="N2836" t="s">
        <v>107</v>
      </c>
      <c r="O2836" t="b">
        <v>0</v>
      </c>
      <c r="P2836">
        <v>2021</v>
      </c>
      <c r="Q2836" t="s">
        <v>10183</v>
      </c>
      <c r="R2836">
        <v>18</v>
      </c>
      <c r="S2836" t="s">
        <v>10165</v>
      </c>
      <c r="T2836">
        <v>9</v>
      </c>
    </row>
    <row r="2837" spans="1:20">
      <c r="A2837" s="20">
        <v>2835</v>
      </c>
      <c r="B2837" t="s">
        <v>8277</v>
      </c>
      <c r="C2837" t="s">
        <v>44</v>
      </c>
      <c r="D2837" t="s">
        <v>375</v>
      </c>
      <c r="E2837" t="s">
        <v>376</v>
      </c>
      <c r="F2837" t="s">
        <v>3264</v>
      </c>
      <c r="G2837" t="s">
        <v>7820</v>
      </c>
      <c r="H2837" t="s">
        <v>12003</v>
      </c>
      <c r="I2837" s="14">
        <v>44487.47457175926</v>
      </c>
      <c r="J2837" t="s">
        <v>96</v>
      </c>
      <c r="K2837" t="s">
        <v>114</v>
      </c>
      <c r="L2837" t="s">
        <v>98</v>
      </c>
      <c r="M2837" t="s">
        <v>8278</v>
      </c>
      <c r="N2837" t="s">
        <v>98</v>
      </c>
      <c r="O2837" t="b">
        <v>0</v>
      </c>
      <c r="P2837">
        <v>2021</v>
      </c>
      <c r="Q2837" t="s">
        <v>10183</v>
      </c>
      <c r="R2837">
        <v>18</v>
      </c>
      <c r="S2837" t="s">
        <v>10165</v>
      </c>
      <c r="T2837">
        <v>11</v>
      </c>
    </row>
    <row r="2838" spans="1:20">
      <c r="A2838" s="20">
        <v>2836</v>
      </c>
      <c r="B2838" t="s">
        <v>8279</v>
      </c>
      <c r="C2838" t="s">
        <v>35</v>
      </c>
      <c r="D2838" t="s">
        <v>124</v>
      </c>
      <c r="E2838" t="s">
        <v>144</v>
      </c>
      <c r="F2838" t="s">
        <v>625</v>
      </c>
      <c r="G2838" t="s">
        <v>8280</v>
      </c>
      <c r="H2838" t="s">
        <v>12114</v>
      </c>
      <c r="I2838" s="14">
        <v>44487.504328703697</v>
      </c>
      <c r="J2838" t="s">
        <v>96</v>
      </c>
      <c r="K2838" t="s">
        <v>114</v>
      </c>
      <c r="L2838" t="s">
        <v>109</v>
      </c>
      <c r="M2838" t="s">
        <v>8281</v>
      </c>
      <c r="N2838" t="s">
        <v>109</v>
      </c>
      <c r="O2838" t="b">
        <v>0</v>
      </c>
      <c r="P2838">
        <v>2021</v>
      </c>
      <c r="Q2838" t="s">
        <v>10183</v>
      </c>
      <c r="R2838">
        <v>18</v>
      </c>
      <c r="S2838" t="s">
        <v>10165</v>
      </c>
      <c r="T2838">
        <v>12</v>
      </c>
    </row>
    <row r="2839" spans="1:20">
      <c r="A2839" s="20">
        <v>2837</v>
      </c>
      <c r="B2839" t="s">
        <v>8282</v>
      </c>
      <c r="C2839" t="s">
        <v>42</v>
      </c>
      <c r="D2839" t="s">
        <v>375</v>
      </c>
      <c r="E2839" t="s">
        <v>376</v>
      </c>
      <c r="F2839" t="s">
        <v>8283</v>
      </c>
      <c r="G2839" t="s">
        <v>8284</v>
      </c>
      <c r="H2839" t="s">
        <v>8284</v>
      </c>
      <c r="I2839" s="14">
        <v>44487.521539351852</v>
      </c>
      <c r="J2839" t="s">
        <v>96</v>
      </c>
      <c r="K2839" t="s">
        <v>97</v>
      </c>
      <c r="L2839" t="s">
        <v>98</v>
      </c>
      <c r="M2839" t="s">
        <v>8285</v>
      </c>
      <c r="N2839" t="s">
        <v>98</v>
      </c>
      <c r="O2839" t="b">
        <v>0</v>
      </c>
      <c r="P2839">
        <v>2021</v>
      </c>
      <c r="Q2839" t="s">
        <v>10183</v>
      </c>
      <c r="R2839">
        <v>18</v>
      </c>
      <c r="S2839" t="s">
        <v>10165</v>
      </c>
      <c r="T2839">
        <v>12</v>
      </c>
    </row>
    <row r="2840" spans="1:20">
      <c r="A2840" s="20">
        <v>2838</v>
      </c>
      <c r="B2840" t="s">
        <v>8286</v>
      </c>
      <c r="C2840" t="s">
        <v>35</v>
      </c>
      <c r="D2840" t="s">
        <v>124</v>
      </c>
      <c r="E2840" t="s">
        <v>144</v>
      </c>
      <c r="F2840" t="s">
        <v>221</v>
      </c>
      <c r="G2840" t="s">
        <v>2753</v>
      </c>
      <c r="H2840" t="s">
        <v>10818</v>
      </c>
      <c r="I2840" s="14">
        <v>44487.536307870367</v>
      </c>
      <c r="J2840" t="s">
        <v>96</v>
      </c>
      <c r="K2840" t="s">
        <v>97</v>
      </c>
      <c r="L2840" t="s">
        <v>109</v>
      </c>
      <c r="M2840" t="s">
        <v>8281</v>
      </c>
      <c r="N2840" t="s">
        <v>109</v>
      </c>
      <c r="O2840" t="b">
        <v>0</v>
      </c>
      <c r="P2840">
        <v>2021</v>
      </c>
      <c r="Q2840" t="s">
        <v>10183</v>
      </c>
      <c r="R2840">
        <v>18</v>
      </c>
      <c r="S2840" t="s">
        <v>10165</v>
      </c>
      <c r="T2840">
        <v>12</v>
      </c>
    </row>
    <row r="2841" spans="1:20">
      <c r="A2841" s="20">
        <v>2839</v>
      </c>
      <c r="B2841" t="s">
        <v>8287</v>
      </c>
      <c r="C2841" t="s">
        <v>35</v>
      </c>
      <c r="D2841" t="s">
        <v>124</v>
      </c>
      <c r="E2841" t="s">
        <v>144</v>
      </c>
      <c r="F2841" t="s">
        <v>208</v>
      </c>
      <c r="G2841" t="s">
        <v>583</v>
      </c>
      <c r="H2841" t="s">
        <v>10298</v>
      </c>
      <c r="I2841" s="14">
        <v>44487.606793981482</v>
      </c>
      <c r="J2841" t="s">
        <v>96</v>
      </c>
      <c r="K2841" t="s">
        <v>97</v>
      </c>
      <c r="L2841" t="s">
        <v>109</v>
      </c>
      <c r="M2841" t="s">
        <v>2420</v>
      </c>
      <c r="N2841" t="s">
        <v>109</v>
      </c>
      <c r="O2841" t="b">
        <v>0</v>
      </c>
      <c r="P2841">
        <v>2021</v>
      </c>
      <c r="Q2841" t="s">
        <v>10183</v>
      </c>
      <c r="R2841">
        <v>18</v>
      </c>
      <c r="S2841" t="s">
        <v>10165</v>
      </c>
      <c r="T2841">
        <v>14</v>
      </c>
    </row>
    <row r="2842" spans="1:20">
      <c r="A2842" s="20">
        <v>2840</v>
      </c>
      <c r="B2842" t="s">
        <v>8288</v>
      </c>
      <c r="C2842" t="s">
        <v>42</v>
      </c>
      <c r="D2842" t="s">
        <v>92</v>
      </c>
      <c r="E2842" t="s">
        <v>186</v>
      </c>
      <c r="F2842" t="s">
        <v>2996</v>
      </c>
      <c r="G2842" t="s">
        <v>8289</v>
      </c>
      <c r="H2842" t="s">
        <v>12115</v>
      </c>
      <c r="I2842" s="14">
        <v>44487.623668981483</v>
      </c>
      <c r="J2842" t="s">
        <v>96</v>
      </c>
      <c r="K2842" t="s">
        <v>114</v>
      </c>
      <c r="L2842" t="s">
        <v>98</v>
      </c>
      <c r="M2842" t="s">
        <v>8290</v>
      </c>
      <c r="N2842" t="s">
        <v>98</v>
      </c>
      <c r="O2842" t="b">
        <v>0</v>
      </c>
      <c r="P2842">
        <v>2021</v>
      </c>
      <c r="Q2842" t="s">
        <v>10183</v>
      </c>
      <c r="R2842">
        <v>18</v>
      </c>
      <c r="S2842" t="s">
        <v>10165</v>
      </c>
      <c r="T2842">
        <v>14</v>
      </c>
    </row>
    <row r="2843" spans="1:20">
      <c r="A2843" s="20">
        <v>2841</v>
      </c>
      <c r="B2843" t="s">
        <v>8291</v>
      </c>
      <c r="C2843" t="s">
        <v>50</v>
      </c>
      <c r="D2843" t="s">
        <v>50</v>
      </c>
      <c r="E2843" t="s">
        <v>111</v>
      </c>
      <c r="F2843" t="s">
        <v>1420</v>
      </c>
      <c r="G2843" t="s">
        <v>8292</v>
      </c>
      <c r="H2843" t="s">
        <v>12116</v>
      </c>
      <c r="I2843" s="14">
        <v>44487.670451388891</v>
      </c>
      <c r="J2843" t="s">
        <v>105</v>
      </c>
      <c r="K2843" t="s">
        <v>97</v>
      </c>
      <c r="L2843" t="s">
        <v>98</v>
      </c>
      <c r="M2843" t="s">
        <v>8293</v>
      </c>
      <c r="N2843" t="s">
        <v>98</v>
      </c>
      <c r="O2843" t="b">
        <v>1</v>
      </c>
      <c r="P2843">
        <v>2021</v>
      </c>
      <c r="Q2843" t="s">
        <v>10183</v>
      </c>
      <c r="R2843">
        <v>18</v>
      </c>
      <c r="S2843" t="s">
        <v>10165</v>
      </c>
      <c r="T2843">
        <v>16</v>
      </c>
    </row>
    <row r="2844" spans="1:20">
      <c r="A2844" s="20">
        <v>2842</v>
      </c>
      <c r="B2844" t="s">
        <v>8294</v>
      </c>
      <c r="C2844" t="s">
        <v>59</v>
      </c>
      <c r="D2844" t="s">
        <v>5815</v>
      </c>
      <c r="E2844" t="s">
        <v>5815</v>
      </c>
      <c r="F2844" t="s">
        <v>6426</v>
      </c>
      <c r="G2844" t="s">
        <v>8295</v>
      </c>
      <c r="H2844" t="s">
        <v>12117</v>
      </c>
      <c r="I2844" s="14">
        <v>44487.710752314822</v>
      </c>
      <c r="J2844" t="s">
        <v>96</v>
      </c>
      <c r="K2844" t="s">
        <v>97</v>
      </c>
      <c r="L2844" t="s">
        <v>98</v>
      </c>
      <c r="M2844" t="s">
        <v>8296</v>
      </c>
      <c r="N2844" t="s">
        <v>98</v>
      </c>
      <c r="O2844" t="b">
        <v>0</v>
      </c>
      <c r="P2844">
        <v>2021</v>
      </c>
      <c r="Q2844" t="s">
        <v>10183</v>
      </c>
      <c r="R2844">
        <v>18</v>
      </c>
      <c r="S2844" t="s">
        <v>10165</v>
      </c>
      <c r="T2844">
        <v>17</v>
      </c>
    </row>
    <row r="2845" spans="1:20">
      <c r="A2845" s="20">
        <v>2843</v>
      </c>
      <c r="B2845" t="s">
        <v>8297</v>
      </c>
      <c r="C2845" t="s">
        <v>44</v>
      </c>
      <c r="D2845" t="s">
        <v>507</v>
      </c>
      <c r="E2845" t="s">
        <v>508</v>
      </c>
      <c r="F2845" t="s">
        <v>3504</v>
      </c>
      <c r="G2845" t="s">
        <v>8298</v>
      </c>
      <c r="H2845" t="s">
        <v>12118</v>
      </c>
      <c r="I2845" s="14">
        <v>44487.72792824074</v>
      </c>
      <c r="J2845" t="s">
        <v>96</v>
      </c>
      <c r="K2845" t="s">
        <v>114</v>
      </c>
      <c r="L2845" t="s">
        <v>98</v>
      </c>
      <c r="M2845" t="s">
        <v>8299</v>
      </c>
      <c r="N2845" t="s">
        <v>98</v>
      </c>
      <c r="O2845" t="b">
        <v>0</v>
      </c>
      <c r="P2845">
        <v>2021</v>
      </c>
      <c r="Q2845" t="s">
        <v>10183</v>
      </c>
      <c r="R2845">
        <v>18</v>
      </c>
      <c r="S2845" t="s">
        <v>10165</v>
      </c>
      <c r="T2845">
        <v>17</v>
      </c>
    </row>
    <row r="2846" spans="1:20">
      <c r="A2846" s="20">
        <v>2844</v>
      </c>
      <c r="B2846" t="s">
        <v>8300</v>
      </c>
      <c r="C2846" t="s">
        <v>42</v>
      </c>
      <c r="D2846" t="s">
        <v>328</v>
      </c>
      <c r="E2846" t="s">
        <v>329</v>
      </c>
      <c r="F2846" t="s">
        <v>7496</v>
      </c>
      <c r="G2846" t="s">
        <v>8301</v>
      </c>
      <c r="H2846" t="s">
        <v>12119</v>
      </c>
      <c r="I2846" s="14">
        <v>44487.765289351853</v>
      </c>
      <c r="J2846" t="s">
        <v>96</v>
      </c>
      <c r="K2846" t="s">
        <v>97</v>
      </c>
      <c r="L2846" t="s">
        <v>98</v>
      </c>
      <c r="M2846" t="s">
        <v>8302</v>
      </c>
      <c r="N2846" t="s">
        <v>98</v>
      </c>
      <c r="O2846" t="b">
        <v>0</v>
      </c>
      <c r="P2846">
        <v>2021</v>
      </c>
      <c r="Q2846" t="s">
        <v>10183</v>
      </c>
      <c r="R2846">
        <v>18</v>
      </c>
      <c r="S2846" t="s">
        <v>10165</v>
      </c>
      <c r="T2846">
        <v>18</v>
      </c>
    </row>
    <row r="2847" spans="1:20">
      <c r="A2847" s="20">
        <v>2845</v>
      </c>
      <c r="B2847" t="s">
        <v>8303</v>
      </c>
      <c r="C2847" t="s">
        <v>42</v>
      </c>
      <c r="D2847" t="s">
        <v>328</v>
      </c>
      <c r="E2847" t="s">
        <v>329</v>
      </c>
      <c r="F2847" t="s">
        <v>1041</v>
      </c>
      <c r="G2847" t="s">
        <v>3921</v>
      </c>
      <c r="H2847" t="s">
        <v>3921</v>
      </c>
      <c r="I2847" s="14">
        <v>44487.786307870367</v>
      </c>
      <c r="J2847" t="s">
        <v>96</v>
      </c>
      <c r="K2847" t="s">
        <v>97</v>
      </c>
      <c r="L2847" t="s">
        <v>98</v>
      </c>
      <c r="M2847" t="s">
        <v>8304</v>
      </c>
      <c r="N2847" t="s">
        <v>98</v>
      </c>
      <c r="O2847" t="b">
        <v>0</v>
      </c>
      <c r="P2847">
        <v>2021</v>
      </c>
      <c r="Q2847" t="s">
        <v>10183</v>
      </c>
      <c r="R2847">
        <v>18</v>
      </c>
      <c r="S2847" t="s">
        <v>10165</v>
      </c>
      <c r="T2847">
        <v>18</v>
      </c>
    </row>
    <row r="2848" spans="1:20">
      <c r="A2848" s="20">
        <v>2846</v>
      </c>
      <c r="B2848" t="s">
        <v>8305</v>
      </c>
      <c r="C2848" t="s">
        <v>35</v>
      </c>
      <c r="D2848" t="s">
        <v>342</v>
      </c>
      <c r="E2848" t="s">
        <v>777</v>
      </c>
      <c r="F2848" t="s">
        <v>960</v>
      </c>
      <c r="G2848" t="s">
        <v>8306</v>
      </c>
      <c r="H2848" t="s">
        <v>12120</v>
      </c>
      <c r="I2848" s="14">
        <v>44488.335266203707</v>
      </c>
      <c r="J2848" t="s">
        <v>105</v>
      </c>
      <c r="K2848" t="s">
        <v>114</v>
      </c>
      <c r="L2848" t="s">
        <v>109</v>
      </c>
      <c r="M2848" t="s">
        <v>8307</v>
      </c>
      <c r="N2848" t="s">
        <v>109</v>
      </c>
      <c r="O2848" t="b">
        <v>0</v>
      </c>
      <c r="P2848">
        <v>2021</v>
      </c>
      <c r="Q2848" t="s">
        <v>10183</v>
      </c>
      <c r="R2848">
        <v>19</v>
      </c>
      <c r="S2848" t="s">
        <v>10166</v>
      </c>
      <c r="T2848">
        <v>8</v>
      </c>
    </row>
    <row r="2849" spans="1:20">
      <c r="A2849" s="20">
        <v>2847</v>
      </c>
      <c r="B2849" t="s">
        <v>8308</v>
      </c>
      <c r="C2849" t="s">
        <v>35</v>
      </c>
      <c r="D2849" t="s">
        <v>124</v>
      </c>
      <c r="E2849" t="s">
        <v>125</v>
      </c>
      <c r="F2849" t="s">
        <v>1112</v>
      </c>
      <c r="G2849" t="s">
        <v>8309</v>
      </c>
      <c r="H2849" t="s">
        <v>12121</v>
      </c>
      <c r="I2849" s="14">
        <v>44488.400613425933</v>
      </c>
      <c r="J2849" t="s">
        <v>96</v>
      </c>
      <c r="K2849" t="s">
        <v>97</v>
      </c>
      <c r="L2849" t="s">
        <v>109</v>
      </c>
      <c r="M2849" t="s">
        <v>8310</v>
      </c>
      <c r="N2849" t="s">
        <v>109</v>
      </c>
      <c r="O2849" t="b">
        <v>0</v>
      </c>
      <c r="P2849">
        <v>2021</v>
      </c>
      <c r="Q2849" t="s">
        <v>10183</v>
      </c>
      <c r="R2849">
        <v>19</v>
      </c>
      <c r="S2849" t="s">
        <v>10166</v>
      </c>
      <c r="T2849">
        <v>9</v>
      </c>
    </row>
    <row r="2850" spans="1:20">
      <c r="A2850" s="20">
        <v>2848</v>
      </c>
      <c r="B2850" t="s">
        <v>8311</v>
      </c>
      <c r="C2850" t="s">
        <v>33</v>
      </c>
      <c r="D2850" t="s">
        <v>33</v>
      </c>
      <c r="E2850" t="s">
        <v>111</v>
      </c>
      <c r="F2850" t="s">
        <v>6426</v>
      </c>
      <c r="G2850" t="s">
        <v>8312</v>
      </c>
      <c r="H2850" t="s">
        <v>12122</v>
      </c>
      <c r="I2850" s="14">
        <v>44488.402245370373</v>
      </c>
      <c r="J2850" t="s">
        <v>105</v>
      </c>
      <c r="K2850" t="s">
        <v>114</v>
      </c>
      <c r="L2850" t="s">
        <v>98</v>
      </c>
      <c r="M2850" t="s">
        <v>8313</v>
      </c>
      <c r="N2850" t="s">
        <v>98</v>
      </c>
      <c r="O2850" t="b">
        <v>1</v>
      </c>
      <c r="P2850">
        <v>2021</v>
      </c>
      <c r="Q2850" t="s">
        <v>10183</v>
      </c>
      <c r="R2850">
        <v>19</v>
      </c>
      <c r="S2850" t="s">
        <v>10166</v>
      </c>
      <c r="T2850">
        <v>9</v>
      </c>
    </row>
    <row r="2851" spans="1:20">
      <c r="A2851" s="20">
        <v>2849</v>
      </c>
      <c r="B2851" t="s">
        <v>8314</v>
      </c>
      <c r="C2851" t="s">
        <v>42</v>
      </c>
      <c r="D2851" t="s">
        <v>165</v>
      </c>
      <c r="E2851" t="s">
        <v>165</v>
      </c>
      <c r="F2851" t="s">
        <v>8315</v>
      </c>
      <c r="G2851" t="s">
        <v>7487</v>
      </c>
      <c r="H2851" t="s">
        <v>11921</v>
      </c>
      <c r="I2851" s="14">
        <v>44488.425011574072</v>
      </c>
      <c r="J2851" t="s">
        <v>105</v>
      </c>
      <c r="K2851" t="s">
        <v>97</v>
      </c>
      <c r="L2851" t="s">
        <v>2226</v>
      </c>
      <c r="M2851" t="s">
        <v>8316</v>
      </c>
      <c r="N2851" t="s">
        <v>98</v>
      </c>
      <c r="O2851" t="b">
        <v>0</v>
      </c>
      <c r="P2851">
        <v>2021</v>
      </c>
      <c r="Q2851" t="s">
        <v>10183</v>
      </c>
      <c r="R2851">
        <v>19</v>
      </c>
      <c r="S2851" t="s">
        <v>10166</v>
      </c>
      <c r="T2851">
        <v>10</v>
      </c>
    </row>
    <row r="2852" spans="1:20">
      <c r="A2852" s="20">
        <v>2850</v>
      </c>
      <c r="B2852" t="s">
        <v>8317</v>
      </c>
      <c r="C2852" t="s">
        <v>39</v>
      </c>
      <c r="D2852" t="s">
        <v>175</v>
      </c>
      <c r="E2852" t="s">
        <v>270</v>
      </c>
      <c r="F2852" t="s">
        <v>601</v>
      </c>
      <c r="G2852" t="s">
        <v>8318</v>
      </c>
      <c r="H2852" t="s">
        <v>12123</v>
      </c>
      <c r="I2852" s="14">
        <v>44488.43372685185</v>
      </c>
      <c r="J2852" t="s">
        <v>554</v>
      </c>
      <c r="K2852" t="s">
        <v>97</v>
      </c>
      <c r="N2852" t="s">
        <v>98</v>
      </c>
      <c r="O2852" t="b">
        <v>0</v>
      </c>
      <c r="P2852">
        <v>2021</v>
      </c>
      <c r="Q2852" t="s">
        <v>10183</v>
      </c>
      <c r="R2852">
        <v>19</v>
      </c>
      <c r="S2852" t="s">
        <v>10166</v>
      </c>
      <c r="T2852">
        <v>10</v>
      </c>
    </row>
    <row r="2853" spans="1:20">
      <c r="A2853" s="20">
        <v>2851</v>
      </c>
      <c r="B2853" t="s">
        <v>8319</v>
      </c>
      <c r="C2853" t="s">
        <v>60</v>
      </c>
      <c r="D2853" t="s">
        <v>457</v>
      </c>
      <c r="E2853" t="s">
        <v>708</v>
      </c>
      <c r="F2853" t="s">
        <v>8320</v>
      </c>
      <c r="G2853" t="s">
        <v>2092</v>
      </c>
      <c r="H2853" t="s">
        <v>10663</v>
      </c>
      <c r="I2853" s="14">
        <v>44488.529282407413</v>
      </c>
      <c r="J2853" t="s">
        <v>105</v>
      </c>
      <c r="K2853" t="s">
        <v>114</v>
      </c>
      <c r="L2853" t="s">
        <v>98</v>
      </c>
      <c r="M2853" t="s">
        <v>8321</v>
      </c>
      <c r="N2853" t="s">
        <v>98</v>
      </c>
      <c r="O2853" t="b">
        <v>0</v>
      </c>
      <c r="P2853">
        <v>2021</v>
      </c>
      <c r="Q2853" t="s">
        <v>10183</v>
      </c>
      <c r="R2853">
        <v>19</v>
      </c>
      <c r="S2853" t="s">
        <v>10166</v>
      </c>
      <c r="T2853">
        <v>12</v>
      </c>
    </row>
    <row r="2854" spans="1:20">
      <c r="A2854" s="20">
        <v>2852</v>
      </c>
      <c r="B2854" t="s">
        <v>8322</v>
      </c>
      <c r="C2854" t="s">
        <v>42</v>
      </c>
      <c r="D2854" t="s">
        <v>328</v>
      </c>
      <c r="E2854" t="s">
        <v>329</v>
      </c>
      <c r="F2854" t="s">
        <v>8323</v>
      </c>
      <c r="G2854" t="s">
        <v>8324</v>
      </c>
      <c r="H2854" t="s">
        <v>12124</v>
      </c>
      <c r="I2854" s="14">
        <v>44488.574247685188</v>
      </c>
      <c r="J2854" t="s">
        <v>96</v>
      </c>
      <c r="K2854" t="s">
        <v>97</v>
      </c>
      <c r="L2854" t="s">
        <v>98</v>
      </c>
      <c r="M2854" t="s">
        <v>3538</v>
      </c>
      <c r="N2854" t="s">
        <v>98</v>
      </c>
      <c r="O2854" t="b">
        <v>0</v>
      </c>
      <c r="P2854">
        <v>2021</v>
      </c>
      <c r="Q2854" t="s">
        <v>10183</v>
      </c>
      <c r="R2854">
        <v>19</v>
      </c>
      <c r="S2854" t="s">
        <v>10166</v>
      </c>
      <c r="T2854">
        <v>13</v>
      </c>
    </row>
    <row r="2855" spans="1:20">
      <c r="A2855" s="20">
        <v>2853</v>
      </c>
      <c r="B2855" t="s">
        <v>8325</v>
      </c>
      <c r="C2855" t="s">
        <v>42</v>
      </c>
      <c r="D2855" t="s">
        <v>375</v>
      </c>
      <c r="E2855" t="s">
        <v>376</v>
      </c>
      <c r="F2855" t="s">
        <v>6066</v>
      </c>
      <c r="G2855" t="s">
        <v>3960</v>
      </c>
      <c r="H2855" t="s">
        <v>3960</v>
      </c>
      <c r="I2855" s="14">
        <v>44488.607870370368</v>
      </c>
      <c r="J2855" t="s">
        <v>96</v>
      </c>
      <c r="K2855" t="s">
        <v>97</v>
      </c>
      <c r="L2855" t="s">
        <v>98</v>
      </c>
      <c r="M2855" t="s">
        <v>8326</v>
      </c>
      <c r="N2855" t="s">
        <v>98</v>
      </c>
      <c r="O2855" t="b">
        <v>0</v>
      </c>
      <c r="P2855">
        <v>2021</v>
      </c>
      <c r="Q2855" t="s">
        <v>10183</v>
      </c>
      <c r="R2855">
        <v>19</v>
      </c>
      <c r="S2855" t="s">
        <v>10166</v>
      </c>
      <c r="T2855">
        <v>14</v>
      </c>
    </row>
    <row r="2856" spans="1:20">
      <c r="A2856" s="20">
        <v>2854</v>
      </c>
      <c r="B2856" t="s">
        <v>8327</v>
      </c>
      <c r="C2856" t="s">
        <v>35</v>
      </c>
      <c r="D2856" t="s">
        <v>180</v>
      </c>
      <c r="E2856" t="s">
        <v>181</v>
      </c>
      <c r="F2856" t="s">
        <v>1150</v>
      </c>
      <c r="G2856" t="s">
        <v>8328</v>
      </c>
      <c r="H2856" t="s">
        <v>12125</v>
      </c>
      <c r="I2856" s="14">
        <v>44488.608738425923</v>
      </c>
      <c r="J2856" t="s">
        <v>96</v>
      </c>
      <c r="K2856" t="s">
        <v>114</v>
      </c>
      <c r="L2856" t="s">
        <v>109</v>
      </c>
      <c r="M2856" t="s">
        <v>8329</v>
      </c>
      <c r="N2856" t="s">
        <v>109</v>
      </c>
      <c r="O2856" t="b">
        <v>1</v>
      </c>
      <c r="P2856">
        <v>2021</v>
      </c>
      <c r="Q2856" t="s">
        <v>10183</v>
      </c>
      <c r="R2856">
        <v>19</v>
      </c>
      <c r="S2856" t="s">
        <v>10166</v>
      </c>
      <c r="T2856">
        <v>14</v>
      </c>
    </row>
    <row r="2857" spans="1:20">
      <c r="A2857" s="20">
        <v>2855</v>
      </c>
      <c r="B2857" t="s">
        <v>8330</v>
      </c>
      <c r="C2857" t="s">
        <v>44</v>
      </c>
      <c r="D2857" t="s">
        <v>507</v>
      </c>
      <c r="E2857" t="s">
        <v>508</v>
      </c>
      <c r="F2857" t="s">
        <v>8331</v>
      </c>
      <c r="G2857" t="s">
        <v>8332</v>
      </c>
      <c r="H2857" t="s">
        <v>12126</v>
      </c>
      <c r="I2857" s="14">
        <v>44488.682025462957</v>
      </c>
      <c r="J2857" t="s">
        <v>96</v>
      </c>
      <c r="K2857" t="s">
        <v>97</v>
      </c>
      <c r="L2857" t="s">
        <v>98</v>
      </c>
      <c r="M2857" t="s">
        <v>8333</v>
      </c>
      <c r="N2857" t="s">
        <v>98</v>
      </c>
      <c r="O2857" t="b">
        <v>0</v>
      </c>
      <c r="P2857">
        <v>2021</v>
      </c>
      <c r="Q2857" t="s">
        <v>10183</v>
      </c>
      <c r="R2857">
        <v>19</v>
      </c>
      <c r="S2857" t="s">
        <v>10166</v>
      </c>
      <c r="T2857">
        <v>16</v>
      </c>
    </row>
    <row r="2858" spans="1:20">
      <c r="A2858" s="20">
        <v>2856</v>
      </c>
      <c r="B2858" t="s">
        <v>8334</v>
      </c>
      <c r="C2858" t="s">
        <v>42</v>
      </c>
      <c r="D2858" t="s">
        <v>375</v>
      </c>
      <c r="E2858" t="s">
        <v>376</v>
      </c>
      <c r="F2858" t="s">
        <v>5824</v>
      </c>
      <c r="G2858" t="s">
        <v>2944</v>
      </c>
      <c r="H2858" t="s">
        <v>10864</v>
      </c>
      <c r="I2858" s="14">
        <v>44488.699016203696</v>
      </c>
      <c r="J2858" t="s">
        <v>96</v>
      </c>
      <c r="K2858" t="s">
        <v>97</v>
      </c>
      <c r="L2858" t="s">
        <v>98</v>
      </c>
      <c r="M2858" t="s">
        <v>8335</v>
      </c>
      <c r="N2858" t="s">
        <v>98</v>
      </c>
      <c r="O2858" t="b">
        <v>0</v>
      </c>
      <c r="P2858">
        <v>2021</v>
      </c>
      <c r="Q2858" t="s">
        <v>10183</v>
      </c>
      <c r="R2858">
        <v>19</v>
      </c>
      <c r="S2858" t="s">
        <v>10166</v>
      </c>
      <c r="T2858">
        <v>16</v>
      </c>
    </row>
    <row r="2859" spans="1:20">
      <c r="A2859" s="20">
        <v>2857</v>
      </c>
      <c r="B2859" t="s">
        <v>8336</v>
      </c>
      <c r="C2859" t="s">
        <v>42</v>
      </c>
      <c r="D2859" t="s">
        <v>375</v>
      </c>
      <c r="E2859" t="s">
        <v>376</v>
      </c>
      <c r="F2859" t="s">
        <v>4285</v>
      </c>
      <c r="G2859" t="s">
        <v>8337</v>
      </c>
      <c r="H2859" t="s">
        <v>12127</v>
      </c>
      <c r="I2859" s="14">
        <v>44488.742997685193</v>
      </c>
      <c r="J2859" t="s">
        <v>96</v>
      </c>
      <c r="K2859" t="s">
        <v>114</v>
      </c>
      <c r="L2859" t="s">
        <v>98</v>
      </c>
      <c r="M2859" t="s">
        <v>8338</v>
      </c>
      <c r="N2859" t="s">
        <v>98</v>
      </c>
      <c r="O2859" t="b">
        <v>0</v>
      </c>
      <c r="P2859">
        <v>2021</v>
      </c>
      <c r="Q2859" t="s">
        <v>10183</v>
      </c>
      <c r="R2859">
        <v>19</v>
      </c>
      <c r="S2859" t="s">
        <v>10166</v>
      </c>
      <c r="T2859">
        <v>17</v>
      </c>
    </row>
    <row r="2860" spans="1:20">
      <c r="A2860" s="20">
        <v>2858</v>
      </c>
      <c r="B2860" t="s">
        <v>8339</v>
      </c>
      <c r="C2860" t="s">
        <v>59</v>
      </c>
      <c r="D2860" t="s">
        <v>5815</v>
      </c>
      <c r="E2860" t="s">
        <v>5815</v>
      </c>
      <c r="F2860" t="s">
        <v>6426</v>
      </c>
      <c r="G2860" t="s">
        <v>8340</v>
      </c>
      <c r="H2860" t="s">
        <v>12128</v>
      </c>
      <c r="I2860" s="14">
        <v>44488.776504629634</v>
      </c>
      <c r="J2860" t="s">
        <v>1076</v>
      </c>
      <c r="K2860" t="s">
        <v>97</v>
      </c>
      <c r="N2860" t="s">
        <v>98</v>
      </c>
      <c r="O2860" t="b">
        <v>0</v>
      </c>
      <c r="P2860">
        <v>2021</v>
      </c>
      <c r="Q2860" t="s">
        <v>10183</v>
      </c>
      <c r="R2860">
        <v>19</v>
      </c>
      <c r="S2860" t="s">
        <v>10166</v>
      </c>
      <c r="T2860">
        <v>18</v>
      </c>
    </row>
    <row r="2861" spans="1:20">
      <c r="A2861" s="20">
        <v>2859</v>
      </c>
      <c r="B2861" t="s">
        <v>8341</v>
      </c>
      <c r="C2861" t="s">
        <v>44</v>
      </c>
      <c r="D2861" t="s">
        <v>375</v>
      </c>
      <c r="E2861" t="s">
        <v>376</v>
      </c>
      <c r="F2861" t="s">
        <v>967</v>
      </c>
      <c r="G2861" t="s">
        <v>8342</v>
      </c>
      <c r="H2861" t="s">
        <v>12129</v>
      </c>
      <c r="I2861" s="14">
        <v>44489.391203703701</v>
      </c>
      <c r="J2861" t="s">
        <v>96</v>
      </c>
      <c r="K2861" t="s">
        <v>97</v>
      </c>
      <c r="L2861" t="s">
        <v>98</v>
      </c>
      <c r="M2861" t="s">
        <v>8343</v>
      </c>
      <c r="N2861" t="s">
        <v>98</v>
      </c>
      <c r="O2861" t="b">
        <v>0</v>
      </c>
      <c r="P2861">
        <v>2021</v>
      </c>
      <c r="Q2861" t="s">
        <v>10183</v>
      </c>
      <c r="R2861">
        <v>20</v>
      </c>
      <c r="S2861" t="s">
        <v>10167</v>
      </c>
      <c r="T2861">
        <v>9</v>
      </c>
    </row>
    <row r="2862" spans="1:20">
      <c r="A2862" s="20">
        <v>2860</v>
      </c>
      <c r="B2862" t="s">
        <v>8344</v>
      </c>
      <c r="C2862" t="s">
        <v>44</v>
      </c>
      <c r="D2862" t="s">
        <v>738</v>
      </c>
      <c r="E2862" t="s">
        <v>739</v>
      </c>
      <c r="F2862" t="s">
        <v>4126</v>
      </c>
      <c r="G2862" t="s">
        <v>8345</v>
      </c>
      <c r="H2862" t="s">
        <v>12130</v>
      </c>
      <c r="I2862" s="14">
        <v>44489.411712962959</v>
      </c>
      <c r="J2862" t="s">
        <v>96</v>
      </c>
      <c r="K2862" t="s">
        <v>97</v>
      </c>
      <c r="L2862" t="s">
        <v>98</v>
      </c>
      <c r="M2862" t="s">
        <v>8346</v>
      </c>
      <c r="N2862" t="s">
        <v>98</v>
      </c>
      <c r="O2862" t="b">
        <v>0</v>
      </c>
      <c r="P2862">
        <v>2021</v>
      </c>
      <c r="Q2862" t="s">
        <v>10183</v>
      </c>
      <c r="R2862">
        <v>20</v>
      </c>
      <c r="S2862" t="s">
        <v>10167</v>
      </c>
      <c r="T2862">
        <v>9</v>
      </c>
    </row>
    <row r="2863" spans="1:20">
      <c r="A2863" s="20">
        <v>2861</v>
      </c>
      <c r="B2863" t="s">
        <v>8347</v>
      </c>
      <c r="C2863" t="s">
        <v>42</v>
      </c>
      <c r="D2863" t="s">
        <v>375</v>
      </c>
      <c r="E2863" t="s">
        <v>376</v>
      </c>
      <c r="F2863" t="s">
        <v>1757</v>
      </c>
      <c r="G2863" t="s">
        <v>3960</v>
      </c>
      <c r="H2863" t="s">
        <v>3960</v>
      </c>
      <c r="I2863" s="14">
        <v>44489.436157407406</v>
      </c>
      <c r="J2863" t="s">
        <v>96</v>
      </c>
      <c r="K2863" t="s">
        <v>97</v>
      </c>
      <c r="L2863" t="s">
        <v>98</v>
      </c>
      <c r="M2863" t="s">
        <v>8348</v>
      </c>
      <c r="N2863" t="s">
        <v>98</v>
      </c>
      <c r="O2863" t="b">
        <v>0</v>
      </c>
      <c r="P2863">
        <v>2021</v>
      </c>
      <c r="Q2863" t="s">
        <v>10183</v>
      </c>
      <c r="R2863">
        <v>20</v>
      </c>
      <c r="S2863" t="s">
        <v>10167</v>
      </c>
      <c r="T2863">
        <v>10</v>
      </c>
    </row>
    <row r="2864" spans="1:20">
      <c r="A2864" s="20">
        <v>2862</v>
      </c>
      <c r="B2864" t="s">
        <v>8349</v>
      </c>
      <c r="C2864" t="s">
        <v>44</v>
      </c>
      <c r="D2864" t="s">
        <v>507</v>
      </c>
      <c r="E2864" t="s">
        <v>508</v>
      </c>
      <c r="F2864" t="s">
        <v>912</v>
      </c>
      <c r="G2864" t="s">
        <v>7487</v>
      </c>
      <c r="H2864" t="s">
        <v>11921</v>
      </c>
      <c r="I2864" s="14">
        <v>44489.529618055552</v>
      </c>
      <c r="J2864" t="s">
        <v>96</v>
      </c>
      <c r="K2864" t="s">
        <v>114</v>
      </c>
      <c r="L2864" t="s">
        <v>98</v>
      </c>
      <c r="M2864" t="s">
        <v>8350</v>
      </c>
      <c r="N2864" t="s">
        <v>98</v>
      </c>
      <c r="O2864" t="b">
        <v>0</v>
      </c>
      <c r="P2864">
        <v>2021</v>
      </c>
      <c r="Q2864" t="s">
        <v>10183</v>
      </c>
      <c r="R2864">
        <v>20</v>
      </c>
      <c r="S2864" t="s">
        <v>10167</v>
      </c>
      <c r="T2864">
        <v>12</v>
      </c>
    </row>
    <row r="2865" spans="1:20">
      <c r="A2865" s="20">
        <v>2863</v>
      </c>
      <c r="B2865" t="s">
        <v>8351</v>
      </c>
      <c r="C2865" t="s">
        <v>44</v>
      </c>
      <c r="D2865" t="s">
        <v>375</v>
      </c>
      <c r="E2865" t="s">
        <v>376</v>
      </c>
      <c r="F2865" t="s">
        <v>8352</v>
      </c>
      <c r="G2865" t="s">
        <v>1700</v>
      </c>
      <c r="H2865" t="s">
        <v>10572</v>
      </c>
      <c r="I2865" s="14">
        <v>44489.557233796288</v>
      </c>
      <c r="J2865" t="s">
        <v>96</v>
      </c>
      <c r="K2865" t="s">
        <v>97</v>
      </c>
      <c r="L2865" t="s">
        <v>98</v>
      </c>
      <c r="M2865" t="s">
        <v>3828</v>
      </c>
      <c r="N2865" t="s">
        <v>98</v>
      </c>
      <c r="O2865" t="b">
        <v>0</v>
      </c>
      <c r="P2865">
        <v>2021</v>
      </c>
      <c r="Q2865" t="s">
        <v>10183</v>
      </c>
      <c r="R2865">
        <v>20</v>
      </c>
      <c r="S2865" t="s">
        <v>10167</v>
      </c>
      <c r="T2865">
        <v>13</v>
      </c>
    </row>
    <row r="2866" spans="1:20">
      <c r="A2866" s="20">
        <v>2864</v>
      </c>
      <c r="B2866" t="s">
        <v>8353</v>
      </c>
      <c r="C2866" t="s">
        <v>42</v>
      </c>
      <c r="D2866" t="s">
        <v>215</v>
      </c>
      <c r="E2866" t="s">
        <v>216</v>
      </c>
      <c r="F2866" t="s">
        <v>2401</v>
      </c>
      <c r="G2866" t="s">
        <v>2473</v>
      </c>
      <c r="H2866" t="s">
        <v>10751</v>
      </c>
      <c r="I2866" s="14">
        <v>44489.573495370372</v>
      </c>
      <c r="J2866" t="s">
        <v>96</v>
      </c>
      <c r="K2866" t="s">
        <v>97</v>
      </c>
      <c r="L2866" t="s">
        <v>98</v>
      </c>
      <c r="M2866" t="s">
        <v>4024</v>
      </c>
      <c r="N2866" t="s">
        <v>98</v>
      </c>
      <c r="O2866" t="b">
        <v>0</v>
      </c>
      <c r="P2866">
        <v>2021</v>
      </c>
      <c r="Q2866" t="s">
        <v>10183</v>
      </c>
      <c r="R2866">
        <v>20</v>
      </c>
      <c r="S2866" t="s">
        <v>10167</v>
      </c>
      <c r="T2866">
        <v>13</v>
      </c>
    </row>
    <row r="2867" spans="1:20">
      <c r="A2867" s="20">
        <v>2865</v>
      </c>
      <c r="B2867" t="s">
        <v>8354</v>
      </c>
      <c r="C2867" t="s">
        <v>44</v>
      </c>
      <c r="D2867" t="s">
        <v>738</v>
      </c>
      <c r="E2867" t="s">
        <v>739</v>
      </c>
      <c r="F2867" t="s">
        <v>4796</v>
      </c>
      <c r="G2867" t="s">
        <v>8355</v>
      </c>
      <c r="H2867" t="s">
        <v>12131</v>
      </c>
      <c r="I2867" s="14">
        <v>44489.625983796293</v>
      </c>
      <c r="J2867" t="s">
        <v>96</v>
      </c>
      <c r="K2867" t="s">
        <v>114</v>
      </c>
      <c r="L2867" t="s">
        <v>98</v>
      </c>
      <c r="M2867" t="s">
        <v>8356</v>
      </c>
      <c r="N2867" t="s">
        <v>98</v>
      </c>
      <c r="O2867" t="b">
        <v>0</v>
      </c>
      <c r="P2867">
        <v>2021</v>
      </c>
      <c r="Q2867" t="s">
        <v>10183</v>
      </c>
      <c r="R2867">
        <v>20</v>
      </c>
      <c r="S2867" t="s">
        <v>10167</v>
      </c>
      <c r="T2867">
        <v>15</v>
      </c>
    </row>
    <row r="2868" spans="1:20">
      <c r="A2868" s="20">
        <v>2866</v>
      </c>
      <c r="B2868" t="s">
        <v>8357</v>
      </c>
      <c r="C2868" t="s">
        <v>42</v>
      </c>
      <c r="D2868" t="s">
        <v>215</v>
      </c>
      <c r="E2868" t="s">
        <v>216</v>
      </c>
      <c r="F2868" t="s">
        <v>3673</v>
      </c>
      <c r="G2868" t="s">
        <v>7369</v>
      </c>
      <c r="H2868" t="s">
        <v>11886</v>
      </c>
      <c r="I2868" s="14">
        <v>44489.649085648147</v>
      </c>
      <c r="J2868" t="s">
        <v>96</v>
      </c>
      <c r="K2868" t="s">
        <v>97</v>
      </c>
      <c r="L2868" t="s">
        <v>98</v>
      </c>
      <c r="M2868" t="s">
        <v>7291</v>
      </c>
      <c r="N2868" t="s">
        <v>98</v>
      </c>
      <c r="O2868" t="b">
        <v>0</v>
      </c>
      <c r="P2868">
        <v>2021</v>
      </c>
      <c r="Q2868" t="s">
        <v>10183</v>
      </c>
      <c r="R2868">
        <v>20</v>
      </c>
      <c r="S2868" t="s">
        <v>10167</v>
      </c>
      <c r="T2868">
        <v>15</v>
      </c>
    </row>
    <row r="2869" spans="1:20">
      <c r="A2869" s="20">
        <v>2867</v>
      </c>
      <c r="B2869" t="s">
        <v>8358</v>
      </c>
      <c r="C2869" t="s">
        <v>35</v>
      </c>
      <c r="D2869" t="s">
        <v>101</v>
      </c>
      <c r="E2869" t="s">
        <v>102</v>
      </c>
      <c r="F2869" t="s">
        <v>1231</v>
      </c>
      <c r="G2869" t="s">
        <v>2440</v>
      </c>
      <c r="H2869" t="s">
        <v>10743</v>
      </c>
      <c r="I2869" s="14">
        <v>44489.687731481477</v>
      </c>
      <c r="J2869" t="s">
        <v>105</v>
      </c>
      <c r="K2869" t="s">
        <v>97</v>
      </c>
      <c r="L2869" t="s">
        <v>136</v>
      </c>
      <c r="M2869" t="s">
        <v>8359</v>
      </c>
      <c r="N2869" t="s">
        <v>136</v>
      </c>
      <c r="O2869" t="b">
        <v>1</v>
      </c>
      <c r="P2869">
        <v>2021</v>
      </c>
      <c r="Q2869" t="s">
        <v>10183</v>
      </c>
      <c r="R2869">
        <v>20</v>
      </c>
      <c r="S2869" t="s">
        <v>10167</v>
      </c>
      <c r="T2869">
        <v>16</v>
      </c>
    </row>
    <row r="2870" spans="1:20">
      <c r="A2870" s="20">
        <v>2868</v>
      </c>
      <c r="B2870" t="s">
        <v>8360</v>
      </c>
      <c r="C2870" t="s">
        <v>28</v>
      </c>
      <c r="D2870" t="s">
        <v>28</v>
      </c>
      <c r="E2870" t="s">
        <v>111</v>
      </c>
      <c r="F2870" t="s">
        <v>773</v>
      </c>
      <c r="G2870" t="s">
        <v>8361</v>
      </c>
      <c r="H2870" t="s">
        <v>8361</v>
      </c>
      <c r="I2870" s="14">
        <v>44489.69458333333</v>
      </c>
      <c r="J2870" t="s">
        <v>96</v>
      </c>
      <c r="K2870" t="s">
        <v>114</v>
      </c>
      <c r="L2870" t="s">
        <v>98</v>
      </c>
      <c r="M2870" t="s">
        <v>8362</v>
      </c>
      <c r="N2870" t="s">
        <v>98</v>
      </c>
      <c r="O2870" t="b">
        <v>0</v>
      </c>
      <c r="P2870">
        <v>2021</v>
      </c>
      <c r="Q2870" t="s">
        <v>10183</v>
      </c>
      <c r="R2870">
        <v>20</v>
      </c>
      <c r="S2870" t="s">
        <v>10167</v>
      </c>
      <c r="T2870">
        <v>16</v>
      </c>
    </row>
    <row r="2871" spans="1:20">
      <c r="A2871" s="20">
        <v>2869</v>
      </c>
      <c r="B2871" t="s">
        <v>8363</v>
      </c>
      <c r="C2871" t="s">
        <v>42</v>
      </c>
      <c r="D2871" t="s">
        <v>215</v>
      </c>
      <c r="E2871" t="s">
        <v>216</v>
      </c>
      <c r="F2871" t="s">
        <v>3888</v>
      </c>
      <c r="G2871" t="s">
        <v>8364</v>
      </c>
      <c r="H2871" t="s">
        <v>12132</v>
      </c>
      <c r="I2871" s="14">
        <v>44489.763159722221</v>
      </c>
      <c r="J2871" t="s">
        <v>105</v>
      </c>
      <c r="K2871" t="s">
        <v>97</v>
      </c>
      <c r="L2871" t="s">
        <v>98</v>
      </c>
      <c r="M2871" t="s">
        <v>7291</v>
      </c>
      <c r="N2871" t="s">
        <v>98</v>
      </c>
      <c r="O2871" t="b">
        <v>0</v>
      </c>
      <c r="P2871">
        <v>2021</v>
      </c>
      <c r="Q2871" t="s">
        <v>10183</v>
      </c>
      <c r="R2871">
        <v>20</v>
      </c>
      <c r="S2871" t="s">
        <v>10167</v>
      </c>
      <c r="T2871">
        <v>18</v>
      </c>
    </row>
    <row r="2872" spans="1:20">
      <c r="A2872" s="20">
        <v>2870</v>
      </c>
      <c r="B2872" t="s">
        <v>8365</v>
      </c>
      <c r="C2872" t="s">
        <v>42</v>
      </c>
      <c r="D2872" t="s">
        <v>375</v>
      </c>
      <c r="E2872" t="s">
        <v>376</v>
      </c>
      <c r="F2872" t="s">
        <v>8366</v>
      </c>
      <c r="G2872" t="s">
        <v>1635</v>
      </c>
      <c r="H2872" t="s">
        <v>10557</v>
      </c>
      <c r="I2872" s="14">
        <v>44489.819039351853</v>
      </c>
      <c r="J2872" t="s">
        <v>105</v>
      </c>
      <c r="K2872" t="s">
        <v>97</v>
      </c>
      <c r="L2872" t="s">
        <v>98</v>
      </c>
      <c r="M2872" t="s">
        <v>8367</v>
      </c>
      <c r="N2872" t="s">
        <v>98</v>
      </c>
      <c r="O2872" t="b">
        <v>0</v>
      </c>
      <c r="P2872">
        <v>2021</v>
      </c>
      <c r="Q2872" t="s">
        <v>10183</v>
      </c>
      <c r="R2872">
        <v>20</v>
      </c>
      <c r="S2872" t="s">
        <v>10167</v>
      </c>
      <c r="T2872">
        <v>19</v>
      </c>
    </row>
    <row r="2873" spans="1:20">
      <c r="A2873" s="20">
        <v>2871</v>
      </c>
      <c r="B2873" t="s">
        <v>8368</v>
      </c>
      <c r="C2873" t="s">
        <v>42</v>
      </c>
      <c r="D2873" t="s">
        <v>375</v>
      </c>
      <c r="E2873" t="s">
        <v>376</v>
      </c>
      <c r="F2873" t="s">
        <v>8369</v>
      </c>
      <c r="G2873" t="s">
        <v>8370</v>
      </c>
      <c r="H2873" t="s">
        <v>12133</v>
      </c>
      <c r="I2873" s="14">
        <v>44490.427499999998</v>
      </c>
      <c r="J2873" t="s">
        <v>105</v>
      </c>
      <c r="K2873" t="s">
        <v>97</v>
      </c>
      <c r="L2873" t="s">
        <v>98</v>
      </c>
      <c r="M2873" t="s">
        <v>3909</v>
      </c>
      <c r="N2873" t="s">
        <v>98</v>
      </c>
      <c r="O2873" t="b">
        <v>0</v>
      </c>
      <c r="P2873">
        <v>2021</v>
      </c>
      <c r="Q2873" t="s">
        <v>10183</v>
      </c>
      <c r="R2873">
        <v>21</v>
      </c>
      <c r="S2873" t="s">
        <v>10168</v>
      </c>
      <c r="T2873">
        <v>10</v>
      </c>
    </row>
    <row r="2874" spans="1:20">
      <c r="A2874" s="20">
        <v>2872</v>
      </c>
      <c r="B2874" t="s">
        <v>8371</v>
      </c>
      <c r="C2874" t="s">
        <v>36</v>
      </c>
      <c r="D2874" t="s">
        <v>37</v>
      </c>
      <c r="E2874" t="s">
        <v>133</v>
      </c>
      <c r="F2874" t="s">
        <v>140</v>
      </c>
      <c r="G2874" t="s">
        <v>8372</v>
      </c>
      <c r="H2874" t="s">
        <v>12134</v>
      </c>
      <c r="I2874" s="14">
        <v>44490.447430555563</v>
      </c>
      <c r="J2874" t="s">
        <v>105</v>
      </c>
      <c r="K2874" t="s">
        <v>114</v>
      </c>
      <c r="L2874" t="s">
        <v>107</v>
      </c>
      <c r="M2874" t="s">
        <v>8373</v>
      </c>
      <c r="N2874" t="s">
        <v>107</v>
      </c>
      <c r="O2874" t="b">
        <v>0</v>
      </c>
      <c r="P2874">
        <v>2021</v>
      </c>
      <c r="Q2874" t="s">
        <v>10183</v>
      </c>
      <c r="R2874">
        <v>21</v>
      </c>
      <c r="S2874" t="s">
        <v>10168</v>
      </c>
      <c r="T2874">
        <v>10</v>
      </c>
    </row>
    <row r="2875" spans="1:20">
      <c r="A2875" s="20">
        <v>2873</v>
      </c>
      <c r="B2875" t="s">
        <v>8374</v>
      </c>
      <c r="C2875" t="s">
        <v>44</v>
      </c>
      <c r="D2875" t="s">
        <v>375</v>
      </c>
      <c r="E2875" t="s">
        <v>376</v>
      </c>
      <c r="F2875" t="s">
        <v>1897</v>
      </c>
      <c r="G2875" t="s">
        <v>5740</v>
      </c>
      <c r="H2875" t="s">
        <v>11485</v>
      </c>
      <c r="I2875" s="14">
        <v>44490.459270833337</v>
      </c>
      <c r="J2875" t="s">
        <v>105</v>
      </c>
      <c r="K2875" t="s">
        <v>114</v>
      </c>
      <c r="L2875" t="s">
        <v>98</v>
      </c>
      <c r="M2875" t="s">
        <v>5697</v>
      </c>
      <c r="N2875" t="s">
        <v>98</v>
      </c>
      <c r="O2875" t="b">
        <v>0</v>
      </c>
      <c r="P2875">
        <v>2021</v>
      </c>
      <c r="Q2875" t="s">
        <v>10183</v>
      </c>
      <c r="R2875">
        <v>21</v>
      </c>
      <c r="S2875" t="s">
        <v>10168</v>
      </c>
      <c r="T2875">
        <v>11</v>
      </c>
    </row>
    <row r="2876" spans="1:20">
      <c r="A2876" s="20">
        <v>2874</v>
      </c>
      <c r="B2876" t="s">
        <v>8375</v>
      </c>
      <c r="C2876" t="s">
        <v>58</v>
      </c>
      <c r="D2876" t="s">
        <v>8376</v>
      </c>
      <c r="E2876" t="s">
        <v>8377</v>
      </c>
      <c r="F2876" t="s">
        <v>2210</v>
      </c>
      <c r="G2876" t="s">
        <v>8378</v>
      </c>
      <c r="H2876" t="s">
        <v>12135</v>
      </c>
      <c r="I2876" s="14">
        <v>44490.464039351849</v>
      </c>
      <c r="J2876" t="s">
        <v>105</v>
      </c>
      <c r="K2876" t="s">
        <v>97</v>
      </c>
      <c r="L2876" t="s">
        <v>98</v>
      </c>
      <c r="M2876" t="s">
        <v>8379</v>
      </c>
      <c r="N2876" t="s">
        <v>98</v>
      </c>
      <c r="O2876" t="b">
        <v>0</v>
      </c>
      <c r="P2876">
        <v>2021</v>
      </c>
      <c r="Q2876" t="s">
        <v>10183</v>
      </c>
      <c r="R2876">
        <v>21</v>
      </c>
      <c r="S2876" t="s">
        <v>10168</v>
      </c>
      <c r="T2876">
        <v>11</v>
      </c>
    </row>
    <row r="2877" spans="1:20">
      <c r="A2877" s="20">
        <v>2875</v>
      </c>
      <c r="B2877" t="s">
        <v>8380</v>
      </c>
      <c r="C2877" t="s">
        <v>42</v>
      </c>
      <c r="D2877" t="s">
        <v>215</v>
      </c>
      <c r="E2877" t="s">
        <v>216</v>
      </c>
      <c r="F2877" t="s">
        <v>8381</v>
      </c>
      <c r="G2877" t="s">
        <v>250</v>
      </c>
      <c r="H2877" t="s">
        <v>10222</v>
      </c>
      <c r="I2877" s="14">
        <v>44490.514328703714</v>
      </c>
      <c r="J2877" t="s">
        <v>105</v>
      </c>
      <c r="K2877" t="s">
        <v>97</v>
      </c>
      <c r="L2877" t="s">
        <v>98</v>
      </c>
      <c r="M2877" t="s">
        <v>8382</v>
      </c>
      <c r="N2877" t="s">
        <v>98</v>
      </c>
      <c r="O2877" t="b">
        <v>0</v>
      </c>
      <c r="P2877">
        <v>2021</v>
      </c>
      <c r="Q2877" t="s">
        <v>10183</v>
      </c>
      <c r="R2877">
        <v>21</v>
      </c>
      <c r="S2877" t="s">
        <v>10168</v>
      </c>
      <c r="T2877">
        <v>12</v>
      </c>
    </row>
    <row r="2878" spans="1:20">
      <c r="A2878" s="20">
        <v>2876</v>
      </c>
      <c r="B2878" t="s">
        <v>8383</v>
      </c>
      <c r="C2878" t="s">
        <v>42</v>
      </c>
      <c r="D2878" t="s">
        <v>215</v>
      </c>
      <c r="E2878" t="s">
        <v>216</v>
      </c>
      <c r="F2878" t="s">
        <v>636</v>
      </c>
      <c r="G2878" t="s">
        <v>7369</v>
      </c>
      <c r="H2878" t="s">
        <v>11886</v>
      </c>
      <c r="I2878" s="14">
        <v>44490.522326388891</v>
      </c>
      <c r="J2878" t="s">
        <v>105</v>
      </c>
      <c r="K2878" t="s">
        <v>97</v>
      </c>
      <c r="L2878" t="s">
        <v>98</v>
      </c>
      <c r="M2878" t="s">
        <v>3538</v>
      </c>
      <c r="N2878" t="s">
        <v>98</v>
      </c>
      <c r="O2878" t="b">
        <v>0</v>
      </c>
      <c r="P2878">
        <v>2021</v>
      </c>
      <c r="Q2878" t="s">
        <v>10183</v>
      </c>
      <c r="R2878">
        <v>21</v>
      </c>
      <c r="S2878" t="s">
        <v>10168</v>
      </c>
      <c r="T2878">
        <v>12</v>
      </c>
    </row>
    <row r="2879" spans="1:20">
      <c r="A2879" s="20">
        <v>2877</v>
      </c>
      <c r="B2879" t="s">
        <v>8384</v>
      </c>
      <c r="C2879" t="s">
        <v>35</v>
      </c>
      <c r="D2879" t="s">
        <v>225</v>
      </c>
      <c r="E2879" t="s">
        <v>226</v>
      </c>
      <c r="F2879" t="s">
        <v>1072</v>
      </c>
      <c r="G2879" t="s">
        <v>8385</v>
      </c>
      <c r="H2879" t="s">
        <v>12136</v>
      </c>
      <c r="I2879" s="14">
        <v>44490.528831018521</v>
      </c>
      <c r="J2879" t="s">
        <v>105</v>
      </c>
      <c r="K2879" t="s">
        <v>97</v>
      </c>
      <c r="L2879" t="s">
        <v>109</v>
      </c>
      <c r="M2879" t="s">
        <v>8386</v>
      </c>
      <c r="N2879" t="s">
        <v>109</v>
      </c>
      <c r="O2879" t="b">
        <v>0</v>
      </c>
      <c r="P2879">
        <v>2021</v>
      </c>
      <c r="Q2879" t="s">
        <v>10183</v>
      </c>
      <c r="R2879">
        <v>21</v>
      </c>
      <c r="S2879" t="s">
        <v>10168</v>
      </c>
      <c r="T2879">
        <v>12</v>
      </c>
    </row>
    <row r="2880" spans="1:20">
      <c r="A2880" s="20">
        <v>2878</v>
      </c>
      <c r="B2880" t="s">
        <v>8387</v>
      </c>
      <c r="C2880" t="s">
        <v>60</v>
      </c>
      <c r="D2880" t="s">
        <v>457</v>
      </c>
      <c r="E2880" t="s">
        <v>708</v>
      </c>
      <c r="F2880" t="s">
        <v>8388</v>
      </c>
      <c r="G2880" t="s">
        <v>162</v>
      </c>
      <c r="H2880" t="s">
        <v>10203</v>
      </c>
      <c r="I2880" s="14">
        <v>44490.571134259262</v>
      </c>
      <c r="J2880" t="s">
        <v>105</v>
      </c>
      <c r="K2880" t="s">
        <v>97</v>
      </c>
      <c r="L2880" t="s">
        <v>98</v>
      </c>
      <c r="M2880" t="s">
        <v>8389</v>
      </c>
      <c r="N2880" t="s">
        <v>98</v>
      </c>
      <c r="O2880" t="b">
        <v>0</v>
      </c>
      <c r="P2880">
        <v>2021</v>
      </c>
      <c r="Q2880" t="s">
        <v>10183</v>
      </c>
      <c r="R2880">
        <v>21</v>
      </c>
      <c r="S2880" t="s">
        <v>10168</v>
      </c>
      <c r="T2880">
        <v>13</v>
      </c>
    </row>
    <row r="2881" spans="1:20">
      <c r="A2881" s="20">
        <v>2879</v>
      </c>
      <c r="B2881" t="s">
        <v>8390</v>
      </c>
      <c r="C2881" t="s">
        <v>42</v>
      </c>
      <c r="D2881" t="s">
        <v>215</v>
      </c>
      <c r="E2881" t="s">
        <v>216</v>
      </c>
      <c r="F2881" t="s">
        <v>5326</v>
      </c>
      <c r="G2881" t="s">
        <v>8391</v>
      </c>
      <c r="H2881" t="s">
        <v>12137</v>
      </c>
      <c r="I2881" s="14">
        <v>44490.589930555558</v>
      </c>
      <c r="J2881" t="s">
        <v>105</v>
      </c>
      <c r="K2881" t="s">
        <v>97</v>
      </c>
      <c r="L2881" t="s">
        <v>98</v>
      </c>
      <c r="M2881" t="s">
        <v>7737</v>
      </c>
      <c r="N2881" t="s">
        <v>98</v>
      </c>
      <c r="O2881" t="b">
        <v>0</v>
      </c>
      <c r="P2881">
        <v>2021</v>
      </c>
      <c r="Q2881" t="s">
        <v>10183</v>
      </c>
      <c r="R2881">
        <v>21</v>
      </c>
      <c r="S2881" t="s">
        <v>10168</v>
      </c>
      <c r="T2881">
        <v>14</v>
      </c>
    </row>
    <row r="2882" spans="1:20">
      <c r="A2882" s="20">
        <v>2880</v>
      </c>
      <c r="B2882" t="s">
        <v>8392</v>
      </c>
      <c r="C2882" t="s">
        <v>35</v>
      </c>
      <c r="D2882" t="s">
        <v>225</v>
      </c>
      <c r="E2882" t="s">
        <v>226</v>
      </c>
      <c r="F2882" t="s">
        <v>314</v>
      </c>
      <c r="G2882" t="s">
        <v>8393</v>
      </c>
      <c r="H2882" t="s">
        <v>12138</v>
      </c>
      <c r="I2882" s="14">
        <v>44490.616481481477</v>
      </c>
      <c r="J2882" t="s">
        <v>105</v>
      </c>
      <c r="K2882" t="s">
        <v>97</v>
      </c>
      <c r="L2882" t="s">
        <v>109</v>
      </c>
      <c r="M2882" t="s">
        <v>8394</v>
      </c>
      <c r="N2882" t="s">
        <v>109</v>
      </c>
      <c r="O2882" t="b">
        <v>1</v>
      </c>
      <c r="P2882">
        <v>2021</v>
      </c>
      <c r="Q2882" t="s">
        <v>10183</v>
      </c>
      <c r="R2882">
        <v>21</v>
      </c>
      <c r="S2882" t="s">
        <v>10168</v>
      </c>
      <c r="T2882">
        <v>14</v>
      </c>
    </row>
    <row r="2883" spans="1:20">
      <c r="A2883" s="20">
        <v>2881</v>
      </c>
      <c r="B2883" t="s">
        <v>8395</v>
      </c>
      <c r="C2883" t="s">
        <v>35</v>
      </c>
      <c r="D2883" t="s">
        <v>225</v>
      </c>
      <c r="E2883" t="s">
        <v>226</v>
      </c>
      <c r="F2883" t="s">
        <v>258</v>
      </c>
      <c r="G2883" t="s">
        <v>8396</v>
      </c>
      <c r="H2883" t="s">
        <v>12139</v>
      </c>
      <c r="I2883" s="14">
        <v>44490.638692129629</v>
      </c>
      <c r="J2883" t="s">
        <v>105</v>
      </c>
      <c r="K2883" t="s">
        <v>97</v>
      </c>
      <c r="L2883" t="s">
        <v>109</v>
      </c>
      <c r="M2883" t="s">
        <v>8397</v>
      </c>
      <c r="N2883" t="s">
        <v>109</v>
      </c>
      <c r="O2883" t="b">
        <v>0</v>
      </c>
      <c r="P2883">
        <v>2021</v>
      </c>
      <c r="Q2883" t="s">
        <v>10183</v>
      </c>
      <c r="R2883">
        <v>21</v>
      </c>
      <c r="S2883" t="s">
        <v>10168</v>
      </c>
      <c r="T2883">
        <v>15</v>
      </c>
    </row>
    <row r="2884" spans="1:20">
      <c r="A2884" s="20">
        <v>2882</v>
      </c>
      <c r="B2884" t="s">
        <v>8398</v>
      </c>
      <c r="C2884" t="s">
        <v>42</v>
      </c>
      <c r="D2884" t="s">
        <v>685</v>
      </c>
      <c r="E2884" t="s">
        <v>1168</v>
      </c>
      <c r="F2884" t="s">
        <v>7511</v>
      </c>
      <c r="G2884" t="s">
        <v>8399</v>
      </c>
      <c r="H2884" t="s">
        <v>12140</v>
      </c>
      <c r="I2884" s="14">
        <v>44490.646666666667</v>
      </c>
      <c r="J2884" t="s">
        <v>105</v>
      </c>
      <c r="K2884" t="s">
        <v>97</v>
      </c>
      <c r="L2884" t="s">
        <v>98</v>
      </c>
      <c r="M2884" t="s">
        <v>8400</v>
      </c>
      <c r="N2884" t="s">
        <v>98</v>
      </c>
      <c r="O2884" t="b">
        <v>0</v>
      </c>
      <c r="P2884">
        <v>2021</v>
      </c>
      <c r="Q2884" t="s">
        <v>10183</v>
      </c>
      <c r="R2884">
        <v>21</v>
      </c>
      <c r="S2884" t="s">
        <v>10168</v>
      </c>
      <c r="T2884">
        <v>15</v>
      </c>
    </row>
    <row r="2885" spans="1:20">
      <c r="A2885" s="20">
        <v>2883</v>
      </c>
      <c r="B2885" t="s">
        <v>8401</v>
      </c>
      <c r="C2885" t="s">
        <v>35</v>
      </c>
      <c r="D2885" t="s">
        <v>873</v>
      </c>
      <c r="E2885" t="s">
        <v>874</v>
      </c>
      <c r="F2885" t="s">
        <v>232</v>
      </c>
      <c r="G2885" t="s">
        <v>8402</v>
      </c>
      <c r="H2885" t="s">
        <v>12141</v>
      </c>
      <c r="I2885" s="14">
        <v>44490.66946759259</v>
      </c>
      <c r="J2885" t="s">
        <v>105</v>
      </c>
      <c r="K2885" t="s">
        <v>97</v>
      </c>
      <c r="L2885" t="s">
        <v>109</v>
      </c>
      <c r="M2885" t="s">
        <v>8403</v>
      </c>
      <c r="N2885" t="s">
        <v>109</v>
      </c>
      <c r="O2885" t="b">
        <v>0</v>
      </c>
      <c r="P2885">
        <v>2021</v>
      </c>
      <c r="Q2885" t="s">
        <v>10183</v>
      </c>
      <c r="R2885">
        <v>21</v>
      </c>
      <c r="S2885" t="s">
        <v>10168</v>
      </c>
      <c r="T2885">
        <v>16</v>
      </c>
    </row>
    <row r="2886" spans="1:20">
      <c r="A2886" s="20">
        <v>2884</v>
      </c>
      <c r="B2886" t="s">
        <v>8404</v>
      </c>
      <c r="C2886" t="s">
        <v>42</v>
      </c>
      <c r="D2886" t="s">
        <v>215</v>
      </c>
      <c r="E2886" t="s">
        <v>216</v>
      </c>
      <c r="F2886" t="s">
        <v>881</v>
      </c>
      <c r="G2886" t="s">
        <v>7369</v>
      </c>
      <c r="H2886" t="s">
        <v>11886</v>
      </c>
      <c r="I2886" s="14">
        <v>44490.674363425933</v>
      </c>
      <c r="J2886" t="s">
        <v>105</v>
      </c>
      <c r="K2886" t="s">
        <v>97</v>
      </c>
      <c r="L2886" t="s">
        <v>98</v>
      </c>
      <c r="M2886" t="s">
        <v>8405</v>
      </c>
      <c r="N2886" t="s">
        <v>98</v>
      </c>
      <c r="O2886" t="b">
        <v>0</v>
      </c>
      <c r="P2886">
        <v>2021</v>
      </c>
      <c r="Q2886" t="s">
        <v>10183</v>
      </c>
      <c r="R2886">
        <v>21</v>
      </c>
      <c r="S2886" t="s">
        <v>10168</v>
      </c>
      <c r="T2886">
        <v>16</v>
      </c>
    </row>
    <row r="2887" spans="1:20">
      <c r="A2887" s="20">
        <v>2885</v>
      </c>
      <c r="B2887" t="s">
        <v>8406</v>
      </c>
      <c r="C2887" t="s">
        <v>42</v>
      </c>
      <c r="D2887" t="s">
        <v>215</v>
      </c>
      <c r="E2887" t="s">
        <v>216</v>
      </c>
      <c r="F2887" t="s">
        <v>5064</v>
      </c>
      <c r="G2887" t="s">
        <v>335</v>
      </c>
      <c r="H2887" t="s">
        <v>10242</v>
      </c>
      <c r="I2887" s="14">
        <v>44490.69085648148</v>
      </c>
      <c r="J2887" t="s">
        <v>105</v>
      </c>
      <c r="K2887" t="s">
        <v>114</v>
      </c>
      <c r="L2887" t="s">
        <v>98</v>
      </c>
      <c r="M2887" t="s">
        <v>8407</v>
      </c>
      <c r="N2887" t="s">
        <v>98</v>
      </c>
      <c r="O2887" t="b">
        <v>0</v>
      </c>
      <c r="P2887">
        <v>2021</v>
      </c>
      <c r="Q2887" t="s">
        <v>10183</v>
      </c>
      <c r="R2887">
        <v>21</v>
      </c>
      <c r="S2887" t="s">
        <v>10168</v>
      </c>
      <c r="T2887">
        <v>16</v>
      </c>
    </row>
    <row r="2888" spans="1:20">
      <c r="A2888" s="20">
        <v>2886</v>
      </c>
      <c r="B2888" t="s">
        <v>8408</v>
      </c>
      <c r="C2888" t="s">
        <v>42</v>
      </c>
      <c r="D2888" t="s">
        <v>1857</v>
      </c>
      <c r="E2888" t="s">
        <v>1858</v>
      </c>
      <c r="F2888" t="s">
        <v>5634</v>
      </c>
      <c r="G2888" t="s">
        <v>8409</v>
      </c>
      <c r="H2888" t="s">
        <v>12142</v>
      </c>
      <c r="I2888" s="14">
        <v>44490.700624999998</v>
      </c>
      <c r="J2888" t="s">
        <v>105</v>
      </c>
      <c r="K2888" t="s">
        <v>97</v>
      </c>
      <c r="L2888" t="s">
        <v>98</v>
      </c>
      <c r="M2888" t="s">
        <v>8410</v>
      </c>
      <c r="N2888" t="s">
        <v>98</v>
      </c>
      <c r="O2888" t="b">
        <v>0</v>
      </c>
      <c r="P2888">
        <v>2021</v>
      </c>
      <c r="Q2888" t="s">
        <v>10183</v>
      </c>
      <c r="R2888">
        <v>21</v>
      </c>
      <c r="S2888" t="s">
        <v>10168</v>
      </c>
      <c r="T2888">
        <v>16</v>
      </c>
    </row>
    <row r="2889" spans="1:20">
      <c r="A2889" s="20">
        <v>2887</v>
      </c>
      <c r="B2889" t="s">
        <v>8411</v>
      </c>
      <c r="C2889" t="s">
        <v>44</v>
      </c>
      <c r="D2889" t="s">
        <v>738</v>
      </c>
      <c r="E2889" t="s">
        <v>739</v>
      </c>
      <c r="F2889" t="s">
        <v>6595</v>
      </c>
      <c r="G2889" t="s">
        <v>8412</v>
      </c>
      <c r="H2889" t="s">
        <v>12143</v>
      </c>
      <c r="I2889" s="14">
        <v>44490.72246527778</v>
      </c>
      <c r="J2889" t="s">
        <v>105</v>
      </c>
      <c r="K2889" t="s">
        <v>97</v>
      </c>
      <c r="L2889" t="s">
        <v>98</v>
      </c>
      <c r="M2889" t="s">
        <v>5392</v>
      </c>
      <c r="N2889" t="s">
        <v>98</v>
      </c>
      <c r="O2889" t="b">
        <v>0</v>
      </c>
      <c r="P2889">
        <v>2021</v>
      </c>
      <c r="Q2889" t="s">
        <v>10183</v>
      </c>
      <c r="R2889">
        <v>21</v>
      </c>
      <c r="S2889" t="s">
        <v>10168</v>
      </c>
      <c r="T2889">
        <v>17</v>
      </c>
    </row>
    <row r="2890" spans="1:20">
      <c r="A2890" s="20">
        <v>2888</v>
      </c>
      <c r="B2890" t="s">
        <v>8413</v>
      </c>
      <c r="C2890" t="s">
        <v>35</v>
      </c>
      <c r="D2890" t="s">
        <v>342</v>
      </c>
      <c r="E2890" t="s">
        <v>434</v>
      </c>
      <c r="F2890" t="s">
        <v>2334</v>
      </c>
      <c r="G2890" t="s">
        <v>8414</v>
      </c>
      <c r="H2890" t="s">
        <v>12144</v>
      </c>
      <c r="I2890" s="14">
        <v>44490.74255787037</v>
      </c>
      <c r="J2890" t="s">
        <v>105</v>
      </c>
      <c r="K2890" t="s">
        <v>97</v>
      </c>
      <c r="L2890" t="s">
        <v>109</v>
      </c>
      <c r="M2890" t="s">
        <v>8415</v>
      </c>
      <c r="N2890" t="s">
        <v>109</v>
      </c>
      <c r="O2890" t="b">
        <v>0</v>
      </c>
      <c r="P2890">
        <v>2021</v>
      </c>
      <c r="Q2890" t="s">
        <v>10183</v>
      </c>
      <c r="R2890">
        <v>21</v>
      </c>
      <c r="S2890" t="s">
        <v>10168</v>
      </c>
      <c r="T2890">
        <v>17</v>
      </c>
    </row>
    <row r="2891" spans="1:20">
      <c r="A2891" s="20">
        <v>2889</v>
      </c>
      <c r="B2891" t="s">
        <v>8416</v>
      </c>
      <c r="C2891" t="s">
        <v>44</v>
      </c>
      <c r="D2891" t="s">
        <v>507</v>
      </c>
      <c r="E2891" t="s">
        <v>508</v>
      </c>
      <c r="F2891" t="s">
        <v>6840</v>
      </c>
      <c r="G2891" t="s">
        <v>2840</v>
      </c>
      <c r="H2891" t="s">
        <v>10837</v>
      </c>
      <c r="I2891" s="14">
        <v>44490.762245370373</v>
      </c>
      <c r="J2891" t="s">
        <v>105</v>
      </c>
      <c r="K2891" t="s">
        <v>114</v>
      </c>
      <c r="L2891" t="s">
        <v>98</v>
      </c>
      <c r="M2891" t="s">
        <v>8417</v>
      </c>
      <c r="N2891" t="s">
        <v>98</v>
      </c>
      <c r="O2891" t="b">
        <v>0</v>
      </c>
      <c r="P2891">
        <v>2021</v>
      </c>
      <c r="Q2891" t="s">
        <v>10183</v>
      </c>
      <c r="R2891">
        <v>21</v>
      </c>
      <c r="S2891" t="s">
        <v>10168</v>
      </c>
      <c r="T2891">
        <v>18</v>
      </c>
    </row>
    <row r="2892" spans="1:20">
      <c r="A2892" s="20">
        <v>2890</v>
      </c>
      <c r="B2892" t="s">
        <v>8418</v>
      </c>
      <c r="C2892" t="s">
        <v>42</v>
      </c>
      <c r="D2892" t="s">
        <v>215</v>
      </c>
      <c r="E2892" t="s">
        <v>216</v>
      </c>
      <c r="F2892" t="s">
        <v>8419</v>
      </c>
      <c r="G2892" t="s">
        <v>8420</v>
      </c>
      <c r="H2892" t="s">
        <v>12145</v>
      </c>
      <c r="I2892" s="14">
        <v>44490.766099537039</v>
      </c>
      <c r="J2892" t="s">
        <v>105</v>
      </c>
      <c r="K2892" t="s">
        <v>97</v>
      </c>
      <c r="L2892" t="s">
        <v>98</v>
      </c>
      <c r="M2892" t="s">
        <v>8421</v>
      </c>
      <c r="N2892" t="s">
        <v>98</v>
      </c>
      <c r="O2892" t="b">
        <v>0</v>
      </c>
      <c r="P2892">
        <v>2021</v>
      </c>
      <c r="Q2892" t="s">
        <v>10183</v>
      </c>
      <c r="R2892">
        <v>21</v>
      </c>
      <c r="S2892" t="s">
        <v>10168</v>
      </c>
      <c r="T2892">
        <v>18</v>
      </c>
    </row>
    <row r="2893" spans="1:20">
      <c r="A2893" s="20">
        <v>2891</v>
      </c>
      <c r="B2893" t="s">
        <v>8422</v>
      </c>
      <c r="C2893" t="s">
        <v>42</v>
      </c>
      <c r="D2893" t="s">
        <v>215</v>
      </c>
      <c r="E2893" t="s">
        <v>216</v>
      </c>
      <c r="F2893" t="s">
        <v>8423</v>
      </c>
      <c r="G2893" t="s">
        <v>6080</v>
      </c>
      <c r="H2893" t="s">
        <v>11565</v>
      </c>
      <c r="I2893" s="14">
        <v>44490.785590277781</v>
      </c>
      <c r="J2893" t="s">
        <v>105</v>
      </c>
      <c r="K2893" t="s">
        <v>97</v>
      </c>
      <c r="L2893" t="s">
        <v>98</v>
      </c>
      <c r="M2893" t="s">
        <v>3538</v>
      </c>
      <c r="N2893" t="s">
        <v>98</v>
      </c>
      <c r="O2893" t="b">
        <v>0</v>
      </c>
      <c r="P2893">
        <v>2021</v>
      </c>
      <c r="Q2893" t="s">
        <v>10183</v>
      </c>
      <c r="R2893">
        <v>21</v>
      </c>
      <c r="S2893" t="s">
        <v>10168</v>
      </c>
      <c r="T2893">
        <v>18</v>
      </c>
    </row>
    <row r="2894" spans="1:20">
      <c r="A2894" s="20">
        <v>2892</v>
      </c>
      <c r="B2894" t="s">
        <v>8424</v>
      </c>
      <c r="C2894" t="s">
        <v>42</v>
      </c>
      <c r="D2894" t="s">
        <v>215</v>
      </c>
      <c r="E2894" t="s">
        <v>216</v>
      </c>
      <c r="F2894" t="s">
        <v>6317</v>
      </c>
      <c r="G2894" t="s">
        <v>8425</v>
      </c>
      <c r="H2894" t="s">
        <v>12146</v>
      </c>
      <c r="I2894" s="14">
        <v>44490.814317129632</v>
      </c>
      <c r="J2894" t="s">
        <v>105</v>
      </c>
      <c r="K2894" t="s">
        <v>97</v>
      </c>
      <c r="L2894" t="s">
        <v>98</v>
      </c>
      <c r="M2894" t="s">
        <v>4024</v>
      </c>
      <c r="N2894" t="s">
        <v>98</v>
      </c>
      <c r="O2894" t="b">
        <v>0</v>
      </c>
      <c r="P2894">
        <v>2021</v>
      </c>
      <c r="Q2894" t="s">
        <v>10183</v>
      </c>
      <c r="R2894">
        <v>21</v>
      </c>
      <c r="S2894" t="s">
        <v>10168</v>
      </c>
      <c r="T2894">
        <v>19</v>
      </c>
    </row>
    <row r="2895" spans="1:20">
      <c r="A2895" s="20">
        <v>2893</v>
      </c>
      <c r="B2895" t="s">
        <v>8426</v>
      </c>
      <c r="C2895" t="s">
        <v>35</v>
      </c>
      <c r="D2895" t="s">
        <v>225</v>
      </c>
      <c r="E2895" t="s">
        <v>568</v>
      </c>
      <c r="F2895" t="s">
        <v>453</v>
      </c>
      <c r="G2895" t="s">
        <v>8427</v>
      </c>
      <c r="H2895" t="s">
        <v>12147</v>
      </c>
      <c r="I2895" s="14">
        <v>44490.82130787037</v>
      </c>
      <c r="J2895" t="s">
        <v>105</v>
      </c>
      <c r="K2895" t="s">
        <v>97</v>
      </c>
      <c r="L2895" t="s">
        <v>109</v>
      </c>
      <c r="M2895" t="s">
        <v>8428</v>
      </c>
      <c r="N2895" t="s">
        <v>109</v>
      </c>
      <c r="O2895" t="b">
        <v>0</v>
      </c>
      <c r="P2895">
        <v>2021</v>
      </c>
      <c r="Q2895" t="s">
        <v>10183</v>
      </c>
      <c r="R2895">
        <v>21</v>
      </c>
      <c r="S2895" t="s">
        <v>10168</v>
      </c>
      <c r="T2895">
        <v>19</v>
      </c>
    </row>
    <row r="2896" spans="1:20">
      <c r="A2896" s="20">
        <v>2894</v>
      </c>
      <c r="B2896" t="s">
        <v>8429</v>
      </c>
      <c r="C2896" t="s">
        <v>42</v>
      </c>
      <c r="D2896" t="s">
        <v>92</v>
      </c>
      <c r="E2896" t="s">
        <v>93</v>
      </c>
      <c r="F2896" t="s">
        <v>8245</v>
      </c>
      <c r="G2896" t="s">
        <v>899</v>
      </c>
      <c r="H2896" t="s">
        <v>10372</v>
      </c>
      <c r="I2896" s="14">
        <v>44490.860532407409</v>
      </c>
      <c r="J2896" t="s">
        <v>105</v>
      </c>
      <c r="K2896" t="s">
        <v>97</v>
      </c>
      <c r="L2896" t="s">
        <v>98</v>
      </c>
      <c r="M2896" t="s">
        <v>5392</v>
      </c>
      <c r="N2896" t="s">
        <v>98</v>
      </c>
      <c r="O2896" t="b">
        <v>0</v>
      </c>
      <c r="P2896">
        <v>2021</v>
      </c>
      <c r="Q2896" t="s">
        <v>10183</v>
      </c>
      <c r="R2896">
        <v>21</v>
      </c>
      <c r="S2896" t="s">
        <v>10168</v>
      </c>
      <c r="T2896">
        <v>20</v>
      </c>
    </row>
    <row r="2897" spans="1:20">
      <c r="A2897" s="20">
        <v>2895</v>
      </c>
      <c r="B2897" t="s">
        <v>8430</v>
      </c>
      <c r="C2897" t="s">
        <v>35</v>
      </c>
      <c r="D2897" t="s">
        <v>873</v>
      </c>
      <c r="E2897" t="s">
        <v>874</v>
      </c>
      <c r="F2897" t="s">
        <v>960</v>
      </c>
      <c r="G2897" t="s">
        <v>8431</v>
      </c>
      <c r="H2897" t="s">
        <v>12148</v>
      </c>
      <c r="I2897" s="14">
        <v>44490.848530092589</v>
      </c>
      <c r="J2897" t="s">
        <v>105</v>
      </c>
      <c r="K2897" t="s">
        <v>97</v>
      </c>
      <c r="L2897" t="s">
        <v>109</v>
      </c>
      <c r="M2897" t="s">
        <v>8432</v>
      </c>
      <c r="N2897" t="s">
        <v>109</v>
      </c>
      <c r="O2897" t="b">
        <v>0</v>
      </c>
      <c r="P2897">
        <v>2021</v>
      </c>
      <c r="Q2897" t="s">
        <v>10183</v>
      </c>
      <c r="R2897">
        <v>21</v>
      </c>
      <c r="S2897" t="s">
        <v>10168</v>
      </c>
      <c r="T2897">
        <v>20</v>
      </c>
    </row>
    <row r="2898" spans="1:20">
      <c r="A2898" s="20">
        <v>2896</v>
      </c>
      <c r="B2898" t="s">
        <v>8433</v>
      </c>
      <c r="C2898" t="s">
        <v>35</v>
      </c>
      <c r="D2898" t="s">
        <v>873</v>
      </c>
      <c r="E2898" t="s">
        <v>874</v>
      </c>
      <c r="F2898" t="s">
        <v>149</v>
      </c>
      <c r="G2898" t="s">
        <v>8434</v>
      </c>
      <c r="H2898" t="s">
        <v>12149</v>
      </c>
      <c r="I2898" s="14">
        <v>44490.87777777778</v>
      </c>
      <c r="J2898" t="s">
        <v>105</v>
      </c>
      <c r="K2898" t="s">
        <v>97</v>
      </c>
      <c r="L2898" t="s">
        <v>109</v>
      </c>
      <c r="M2898" t="s">
        <v>8432</v>
      </c>
      <c r="N2898" t="s">
        <v>109</v>
      </c>
      <c r="O2898" t="b">
        <v>1</v>
      </c>
      <c r="P2898">
        <v>2021</v>
      </c>
      <c r="Q2898" t="s">
        <v>10183</v>
      </c>
      <c r="R2898">
        <v>21</v>
      </c>
      <c r="S2898" t="s">
        <v>10168</v>
      </c>
      <c r="T2898">
        <v>21</v>
      </c>
    </row>
    <row r="2899" spans="1:20">
      <c r="A2899" s="20">
        <v>2897</v>
      </c>
      <c r="B2899" t="s">
        <v>8435</v>
      </c>
      <c r="C2899" t="s">
        <v>35</v>
      </c>
      <c r="D2899" t="s">
        <v>225</v>
      </c>
      <c r="E2899" t="s">
        <v>226</v>
      </c>
      <c r="F2899" t="s">
        <v>569</v>
      </c>
      <c r="G2899" t="s">
        <v>471</v>
      </c>
      <c r="H2899" t="s">
        <v>10272</v>
      </c>
      <c r="I2899" s="14">
        <v>44491.417361111111</v>
      </c>
      <c r="J2899" t="s">
        <v>105</v>
      </c>
      <c r="K2899" t="s">
        <v>97</v>
      </c>
      <c r="L2899" t="s">
        <v>136</v>
      </c>
      <c r="M2899" t="s">
        <v>8436</v>
      </c>
      <c r="N2899" t="s">
        <v>136</v>
      </c>
      <c r="O2899" t="b">
        <v>0</v>
      </c>
      <c r="P2899">
        <v>2021</v>
      </c>
      <c r="Q2899" t="s">
        <v>10183</v>
      </c>
      <c r="R2899">
        <v>22</v>
      </c>
      <c r="S2899" t="s">
        <v>10169</v>
      </c>
      <c r="T2899">
        <v>10</v>
      </c>
    </row>
    <row r="2900" spans="1:20">
      <c r="A2900" s="20">
        <v>2898</v>
      </c>
      <c r="B2900" t="s">
        <v>8437</v>
      </c>
      <c r="C2900" t="s">
        <v>35</v>
      </c>
      <c r="D2900" t="s">
        <v>180</v>
      </c>
      <c r="E2900" t="s">
        <v>466</v>
      </c>
      <c r="F2900" t="s">
        <v>4868</v>
      </c>
      <c r="G2900" t="s">
        <v>8438</v>
      </c>
      <c r="H2900" t="s">
        <v>12150</v>
      </c>
      <c r="I2900" s="14">
        <v>44491.43167824074</v>
      </c>
      <c r="J2900" t="s">
        <v>105</v>
      </c>
      <c r="K2900" t="s">
        <v>114</v>
      </c>
      <c r="L2900" t="s">
        <v>109</v>
      </c>
      <c r="M2900" t="s">
        <v>8439</v>
      </c>
      <c r="N2900" t="s">
        <v>109</v>
      </c>
      <c r="O2900" t="b">
        <v>0</v>
      </c>
      <c r="P2900">
        <v>2021</v>
      </c>
      <c r="Q2900" t="s">
        <v>10183</v>
      </c>
      <c r="R2900">
        <v>22</v>
      </c>
      <c r="S2900" t="s">
        <v>10169</v>
      </c>
      <c r="T2900">
        <v>10</v>
      </c>
    </row>
    <row r="2901" spans="1:20">
      <c r="A2901" s="20">
        <v>2899</v>
      </c>
      <c r="B2901" t="s">
        <v>8440</v>
      </c>
      <c r="C2901" t="s">
        <v>44</v>
      </c>
      <c r="D2901" t="s">
        <v>375</v>
      </c>
      <c r="E2901" t="s">
        <v>376</v>
      </c>
      <c r="F2901" t="s">
        <v>1711</v>
      </c>
      <c r="G2901" t="s">
        <v>8441</v>
      </c>
      <c r="H2901" t="s">
        <v>12151</v>
      </c>
      <c r="I2901" s="14">
        <v>44491.448819444442</v>
      </c>
      <c r="J2901" t="s">
        <v>105</v>
      </c>
      <c r="K2901" t="s">
        <v>114</v>
      </c>
      <c r="L2901" t="s">
        <v>98</v>
      </c>
      <c r="M2901" t="s">
        <v>8442</v>
      </c>
      <c r="N2901" t="s">
        <v>98</v>
      </c>
      <c r="O2901" t="b">
        <v>0</v>
      </c>
      <c r="P2901">
        <v>2021</v>
      </c>
      <c r="Q2901" t="s">
        <v>10183</v>
      </c>
      <c r="R2901">
        <v>22</v>
      </c>
      <c r="S2901" t="s">
        <v>10169</v>
      </c>
      <c r="T2901">
        <v>10</v>
      </c>
    </row>
    <row r="2902" spans="1:20">
      <c r="A2902" s="20">
        <v>2900</v>
      </c>
      <c r="B2902" t="s">
        <v>8443</v>
      </c>
      <c r="C2902" t="s">
        <v>44</v>
      </c>
      <c r="D2902" t="s">
        <v>738</v>
      </c>
      <c r="E2902" t="s">
        <v>739</v>
      </c>
      <c r="F2902" t="s">
        <v>3547</v>
      </c>
      <c r="G2902" t="s">
        <v>8444</v>
      </c>
      <c r="H2902" t="s">
        <v>12152</v>
      </c>
      <c r="I2902" s="14">
        <v>44491.460590277777</v>
      </c>
      <c r="J2902" t="s">
        <v>105</v>
      </c>
      <c r="K2902" t="s">
        <v>97</v>
      </c>
      <c r="L2902" t="s">
        <v>98</v>
      </c>
      <c r="M2902" t="s">
        <v>8445</v>
      </c>
      <c r="N2902" t="s">
        <v>98</v>
      </c>
      <c r="O2902" t="b">
        <v>0</v>
      </c>
      <c r="P2902">
        <v>2021</v>
      </c>
      <c r="Q2902" t="s">
        <v>10183</v>
      </c>
      <c r="R2902">
        <v>22</v>
      </c>
      <c r="S2902" t="s">
        <v>10169</v>
      </c>
      <c r="T2902">
        <v>11</v>
      </c>
    </row>
    <row r="2903" spans="1:20">
      <c r="A2903" s="20">
        <v>2901</v>
      </c>
      <c r="B2903" t="s">
        <v>8446</v>
      </c>
      <c r="C2903" t="s">
        <v>36</v>
      </c>
      <c r="D2903" t="s">
        <v>37</v>
      </c>
      <c r="E2903" t="s">
        <v>133</v>
      </c>
      <c r="F2903" t="s">
        <v>491</v>
      </c>
      <c r="G2903" t="s">
        <v>8447</v>
      </c>
      <c r="H2903" t="s">
        <v>12153</v>
      </c>
      <c r="I2903" s="14">
        <v>44491.479907407411</v>
      </c>
      <c r="J2903" t="s">
        <v>105</v>
      </c>
      <c r="K2903" t="s">
        <v>97</v>
      </c>
      <c r="L2903" t="s">
        <v>107</v>
      </c>
      <c r="M2903" t="s">
        <v>8448</v>
      </c>
      <c r="N2903" t="s">
        <v>107</v>
      </c>
      <c r="O2903" t="b">
        <v>0</v>
      </c>
      <c r="P2903">
        <v>2021</v>
      </c>
      <c r="Q2903" t="s">
        <v>10183</v>
      </c>
      <c r="R2903">
        <v>22</v>
      </c>
      <c r="S2903" t="s">
        <v>10169</v>
      </c>
      <c r="T2903">
        <v>11</v>
      </c>
    </row>
    <row r="2904" spans="1:20">
      <c r="A2904" s="20">
        <v>2902</v>
      </c>
      <c r="B2904" t="s">
        <v>8449</v>
      </c>
      <c r="C2904" t="s">
        <v>59</v>
      </c>
      <c r="D2904" t="s">
        <v>5815</v>
      </c>
      <c r="E2904" t="s">
        <v>5815</v>
      </c>
      <c r="F2904" t="s">
        <v>6426</v>
      </c>
      <c r="G2904" t="s">
        <v>8450</v>
      </c>
      <c r="H2904" t="s">
        <v>12154</v>
      </c>
      <c r="I2904" s="14">
        <v>44491.507581018523</v>
      </c>
      <c r="J2904" t="s">
        <v>105</v>
      </c>
      <c r="K2904" t="s">
        <v>97</v>
      </c>
      <c r="L2904" t="s">
        <v>98</v>
      </c>
      <c r="M2904" t="s">
        <v>8451</v>
      </c>
      <c r="N2904" t="s">
        <v>98</v>
      </c>
      <c r="O2904" t="b">
        <v>0</v>
      </c>
      <c r="P2904">
        <v>2021</v>
      </c>
      <c r="Q2904" t="s">
        <v>10183</v>
      </c>
      <c r="R2904">
        <v>22</v>
      </c>
      <c r="S2904" t="s">
        <v>10169</v>
      </c>
      <c r="T2904">
        <v>12</v>
      </c>
    </row>
    <row r="2905" spans="1:20">
      <c r="A2905" s="20">
        <v>2903</v>
      </c>
      <c r="B2905" t="s">
        <v>8452</v>
      </c>
      <c r="C2905" t="s">
        <v>44</v>
      </c>
      <c r="D2905" t="s">
        <v>375</v>
      </c>
      <c r="E2905" t="s">
        <v>376</v>
      </c>
      <c r="F2905" t="s">
        <v>6066</v>
      </c>
      <c r="G2905" t="s">
        <v>8453</v>
      </c>
      <c r="H2905" t="s">
        <v>12155</v>
      </c>
      <c r="I2905" s="14">
        <v>44491.550497685188</v>
      </c>
      <c r="J2905" t="s">
        <v>105</v>
      </c>
      <c r="K2905" t="s">
        <v>114</v>
      </c>
      <c r="L2905" t="s">
        <v>98</v>
      </c>
      <c r="M2905" t="s">
        <v>8454</v>
      </c>
      <c r="N2905" t="s">
        <v>98</v>
      </c>
      <c r="O2905" t="b">
        <v>0</v>
      </c>
      <c r="P2905">
        <v>2021</v>
      </c>
      <c r="Q2905" t="s">
        <v>10183</v>
      </c>
      <c r="R2905">
        <v>22</v>
      </c>
      <c r="S2905" t="s">
        <v>10169</v>
      </c>
      <c r="T2905">
        <v>13</v>
      </c>
    </row>
    <row r="2906" spans="1:20">
      <c r="A2906" s="20">
        <v>2904</v>
      </c>
      <c r="B2906" t="s">
        <v>8455</v>
      </c>
      <c r="C2906" t="s">
        <v>56</v>
      </c>
      <c r="D2906" t="s">
        <v>153</v>
      </c>
      <c r="E2906" t="s">
        <v>154</v>
      </c>
      <c r="F2906" t="s">
        <v>8456</v>
      </c>
      <c r="G2906" t="s">
        <v>8457</v>
      </c>
      <c r="H2906" t="s">
        <v>12156</v>
      </c>
      <c r="I2906" s="14">
        <v>44491.563599537039</v>
      </c>
      <c r="J2906" t="s">
        <v>105</v>
      </c>
      <c r="K2906" t="s">
        <v>114</v>
      </c>
      <c r="L2906" t="s">
        <v>98</v>
      </c>
      <c r="M2906" t="s">
        <v>8458</v>
      </c>
      <c r="N2906" t="s">
        <v>98</v>
      </c>
      <c r="O2906" t="b">
        <v>0</v>
      </c>
      <c r="P2906">
        <v>2021</v>
      </c>
      <c r="Q2906" t="s">
        <v>10183</v>
      </c>
      <c r="R2906">
        <v>22</v>
      </c>
      <c r="S2906" t="s">
        <v>10169</v>
      </c>
      <c r="T2906">
        <v>13</v>
      </c>
    </row>
    <row r="2907" spans="1:20">
      <c r="A2907" s="20">
        <v>2905</v>
      </c>
      <c r="B2907" t="s">
        <v>8459</v>
      </c>
      <c r="C2907" t="s">
        <v>44</v>
      </c>
      <c r="D2907" t="s">
        <v>507</v>
      </c>
      <c r="E2907" t="s">
        <v>508</v>
      </c>
      <c r="F2907" t="s">
        <v>7670</v>
      </c>
      <c r="G2907" t="s">
        <v>8460</v>
      </c>
      <c r="H2907" t="s">
        <v>12157</v>
      </c>
      <c r="I2907" s="14">
        <v>44491.581145833326</v>
      </c>
      <c r="J2907" t="s">
        <v>105</v>
      </c>
      <c r="K2907" t="s">
        <v>97</v>
      </c>
      <c r="L2907" t="s">
        <v>98</v>
      </c>
      <c r="M2907" t="s">
        <v>8461</v>
      </c>
      <c r="N2907" t="s">
        <v>98</v>
      </c>
      <c r="O2907" t="b">
        <v>0</v>
      </c>
      <c r="P2907">
        <v>2021</v>
      </c>
      <c r="Q2907" t="s">
        <v>10183</v>
      </c>
      <c r="R2907">
        <v>22</v>
      </c>
      <c r="S2907" t="s">
        <v>10169</v>
      </c>
      <c r="T2907">
        <v>13</v>
      </c>
    </row>
    <row r="2908" spans="1:20">
      <c r="A2908" s="20">
        <v>2906</v>
      </c>
      <c r="B2908" t="s">
        <v>8462</v>
      </c>
      <c r="C2908" t="s">
        <v>35</v>
      </c>
      <c r="D2908" t="s">
        <v>124</v>
      </c>
      <c r="E2908" t="s">
        <v>144</v>
      </c>
      <c r="F2908" t="s">
        <v>258</v>
      </c>
      <c r="G2908" t="s">
        <v>8463</v>
      </c>
      <c r="H2908" t="s">
        <v>12158</v>
      </c>
      <c r="I2908" s="14">
        <v>44491.588495370372</v>
      </c>
      <c r="J2908" t="s">
        <v>105</v>
      </c>
      <c r="K2908" t="s">
        <v>97</v>
      </c>
      <c r="L2908" t="s">
        <v>109</v>
      </c>
      <c r="M2908" t="s">
        <v>7818</v>
      </c>
      <c r="N2908" t="s">
        <v>109</v>
      </c>
      <c r="O2908" t="b">
        <v>0</v>
      </c>
      <c r="P2908">
        <v>2021</v>
      </c>
      <c r="Q2908" t="s">
        <v>10183</v>
      </c>
      <c r="R2908">
        <v>22</v>
      </c>
      <c r="S2908" t="s">
        <v>10169</v>
      </c>
      <c r="T2908">
        <v>14</v>
      </c>
    </row>
    <row r="2909" spans="1:20">
      <c r="A2909" s="20">
        <v>2907</v>
      </c>
      <c r="B2909" t="s">
        <v>8464</v>
      </c>
      <c r="C2909" t="s">
        <v>42</v>
      </c>
      <c r="D2909" t="s">
        <v>1135</v>
      </c>
      <c r="E2909" t="s">
        <v>1136</v>
      </c>
      <c r="F2909" t="s">
        <v>5863</v>
      </c>
      <c r="G2909" t="s">
        <v>8465</v>
      </c>
      <c r="H2909" t="s">
        <v>12159</v>
      </c>
      <c r="I2909" s="14">
        <v>44491.597928240742</v>
      </c>
      <c r="J2909" t="s">
        <v>105</v>
      </c>
      <c r="K2909" t="s">
        <v>97</v>
      </c>
      <c r="L2909" t="s">
        <v>98</v>
      </c>
      <c r="M2909" t="s">
        <v>8466</v>
      </c>
      <c r="N2909" t="s">
        <v>98</v>
      </c>
      <c r="O2909" t="b">
        <v>0</v>
      </c>
      <c r="P2909">
        <v>2021</v>
      </c>
      <c r="Q2909" t="s">
        <v>10183</v>
      </c>
      <c r="R2909">
        <v>22</v>
      </c>
      <c r="S2909" t="s">
        <v>10169</v>
      </c>
      <c r="T2909">
        <v>14</v>
      </c>
    </row>
    <row r="2910" spans="1:20">
      <c r="A2910" s="20">
        <v>2908</v>
      </c>
      <c r="B2910" t="s">
        <v>8467</v>
      </c>
      <c r="C2910" t="s">
        <v>60</v>
      </c>
      <c r="D2910" t="s">
        <v>457</v>
      </c>
      <c r="E2910" t="s">
        <v>708</v>
      </c>
      <c r="F2910" t="s">
        <v>1315</v>
      </c>
      <c r="G2910" t="s">
        <v>162</v>
      </c>
      <c r="H2910" t="s">
        <v>10203</v>
      </c>
      <c r="I2910" s="14">
        <v>44491.680972222217</v>
      </c>
      <c r="J2910" t="s">
        <v>554</v>
      </c>
      <c r="K2910" t="s">
        <v>114</v>
      </c>
      <c r="N2910" t="s">
        <v>98</v>
      </c>
      <c r="O2910" t="b">
        <v>1</v>
      </c>
      <c r="P2910">
        <v>2021</v>
      </c>
      <c r="Q2910" t="s">
        <v>10183</v>
      </c>
      <c r="R2910">
        <v>22</v>
      </c>
      <c r="S2910" t="s">
        <v>10169</v>
      </c>
      <c r="T2910">
        <v>16</v>
      </c>
    </row>
    <row r="2911" spans="1:20">
      <c r="A2911" s="20">
        <v>2909</v>
      </c>
      <c r="B2911" t="s">
        <v>8468</v>
      </c>
      <c r="C2911" t="s">
        <v>42</v>
      </c>
      <c r="D2911" t="s">
        <v>92</v>
      </c>
      <c r="E2911" t="s">
        <v>1427</v>
      </c>
      <c r="F2911" t="s">
        <v>2877</v>
      </c>
      <c r="G2911" t="s">
        <v>8469</v>
      </c>
      <c r="H2911" t="s">
        <v>12160</v>
      </c>
      <c r="I2911" s="14">
        <v>44491.684999999998</v>
      </c>
      <c r="J2911" t="s">
        <v>105</v>
      </c>
      <c r="K2911" t="s">
        <v>97</v>
      </c>
      <c r="L2911" t="s">
        <v>98</v>
      </c>
      <c r="M2911" t="s">
        <v>8470</v>
      </c>
      <c r="N2911" t="s">
        <v>98</v>
      </c>
      <c r="O2911" t="b">
        <v>0</v>
      </c>
      <c r="P2911">
        <v>2021</v>
      </c>
      <c r="Q2911" t="s">
        <v>10183</v>
      </c>
      <c r="R2911">
        <v>22</v>
      </c>
      <c r="S2911" t="s">
        <v>10169</v>
      </c>
      <c r="T2911">
        <v>16</v>
      </c>
    </row>
    <row r="2912" spans="1:20">
      <c r="A2912" s="20">
        <v>2910</v>
      </c>
      <c r="B2912" t="s">
        <v>8471</v>
      </c>
      <c r="C2912" t="s">
        <v>42</v>
      </c>
      <c r="D2912" t="s">
        <v>215</v>
      </c>
      <c r="E2912" t="s">
        <v>216</v>
      </c>
      <c r="F2912" t="s">
        <v>912</v>
      </c>
      <c r="G2912" t="s">
        <v>8472</v>
      </c>
      <c r="H2912" t="s">
        <v>12161</v>
      </c>
      <c r="I2912" s="14">
        <v>44491.845694444448</v>
      </c>
      <c r="J2912" t="s">
        <v>105</v>
      </c>
      <c r="K2912" t="s">
        <v>97</v>
      </c>
      <c r="L2912" t="s">
        <v>98</v>
      </c>
      <c r="M2912" t="s">
        <v>7291</v>
      </c>
      <c r="N2912" t="s">
        <v>98</v>
      </c>
      <c r="O2912" t="b">
        <v>0</v>
      </c>
      <c r="P2912">
        <v>2021</v>
      </c>
      <c r="Q2912" t="s">
        <v>10183</v>
      </c>
      <c r="R2912">
        <v>22</v>
      </c>
      <c r="S2912" t="s">
        <v>10169</v>
      </c>
      <c r="T2912">
        <v>20</v>
      </c>
    </row>
    <row r="2913" spans="1:20">
      <c r="A2913" s="20">
        <v>2911</v>
      </c>
      <c r="B2913" t="s">
        <v>8473</v>
      </c>
      <c r="C2913" t="s">
        <v>44</v>
      </c>
      <c r="D2913" t="s">
        <v>738</v>
      </c>
      <c r="E2913" t="s">
        <v>739</v>
      </c>
      <c r="F2913" t="s">
        <v>4372</v>
      </c>
      <c r="G2913" t="s">
        <v>8474</v>
      </c>
      <c r="H2913" t="s">
        <v>12162</v>
      </c>
      <c r="I2913" s="14">
        <v>44492.462905092587</v>
      </c>
      <c r="J2913" t="s">
        <v>105</v>
      </c>
      <c r="K2913" t="s">
        <v>114</v>
      </c>
      <c r="L2913" t="s">
        <v>98</v>
      </c>
      <c r="M2913" t="s">
        <v>7291</v>
      </c>
      <c r="N2913" t="s">
        <v>98</v>
      </c>
      <c r="O2913" t="b">
        <v>0</v>
      </c>
      <c r="P2913">
        <v>2021</v>
      </c>
      <c r="Q2913" t="s">
        <v>10183</v>
      </c>
      <c r="R2913">
        <v>23</v>
      </c>
      <c r="S2913" t="s">
        <v>10171</v>
      </c>
      <c r="T2913">
        <v>11</v>
      </c>
    </row>
    <row r="2914" spans="1:20">
      <c r="A2914" s="20">
        <v>2912</v>
      </c>
      <c r="B2914" t="s">
        <v>8475</v>
      </c>
      <c r="C2914" t="s">
        <v>42</v>
      </c>
      <c r="D2914" t="s">
        <v>92</v>
      </c>
      <c r="E2914" t="s">
        <v>186</v>
      </c>
      <c r="F2914" t="s">
        <v>4989</v>
      </c>
      <c r="G2914" t="s">
        <v>5872</v>
      </c>
      <c r="H2914" t="s">
        <v>92</v>
      </c>
      <c r="I2914" s="14">
        <v>44492.461319444446</v>
      </c>
      <c r="J2914" t="s">
        <v>105</v>
      </c>
      <c r="K2914" t="s">
        <v>97</v>
      </c>
      <c r="L2914" t="s">
        <v>98</v>
      </c>
      <c r="M2914" t="s">
        <v>7377</v>
      </c>
      <c r="N2914" t="s">
        <v>98</v>
      </c>
      <c r="O2914" t="b">
        <v>0</v>
      </c>
      <c r="P2914">
        <v>2021</v>
      </c>
      <c r="Q2914" t="s">
        <v>10183</v>
      </c>
      <c r="R2914">
        <v>23</v>
      </c>
      <c r="S2914" t="s">
        <v>10171</v>
      </c>
      <c r="T2914">
        <v>11</v>
      </c>
    </row>
    <row r="2915" spans="1:20">
      <c r="A2915" s="20">
        <v>2913</v>
      </c>
      <c r="B2915" t="s">
        <v>8476</v>
      </c>
      <c r="C2915" t="s">
        <v>44</v>
      </c>
      <c r="D2915" t="s">
        <v>738</v>
      </c>
      <c r="E2915" t="s">
        <v>739</v>
      </c>
      <c r="F2915" t="s">
        <v>8477</v>
      </c>
      <c r="G2915" t="s">
        <v>8478</v>
      </c>
      <c r="H2915" t="s">
        <v>12163</v>
      </c>
      <c r="I2915" s="14">
        <v>44494.402696759258</v>
      </c>
      <c r="J2915" t="s">
        <v>105</v>
      </c>
      <c r="K2915" t="s">
        <v>97</v>
      </c>
      <c r="L2915" t="s">
        <v>98</v>
      </c>
      <c r="M2915" t="s">
        <v>8479</v>
      </c>
      <c r="N2915" t="s">
        <v>98</v>
      </c>
      <c r="O2915" t="b">
        <v>0</v>
      </c>
      <c r="P2915">
        <v>2021</v>
      </c>
      <c r="Q2915" t="s">
        <v>10183</v>
      </c>
      <c r="R2915">
        <v>25</v>
      </c>
      <c r="S2915" t="s">
        <v>10165</v>
      </c>
      <c r="T2915">
        <v>9</v>
      </c>
    </row>
    <row r="2916" spans="1:20">
      <c r="A2916" s="20">
        <v>2914</v>
      </c>
      <c r="B2916" t="s">
        <v>8480</v>
      </c>
      <c r="C2916" t="s">
        <v>28</v>
      </c>
      <c r="D2916" t="s">
        <v>28</v>
      </c>
      <c r="F2916" t="s">
        <v>8481</v>
      </c>
      <c r="G2916" t="s">
        <v>8482</v>
      </c>
      <c r="H2916" t="s">
        <v>12164</v>
      </c>
      <c r="I2916" s="14">
        <v>44494.423761574071</v>
      </c>
      <c r="J2916" t="s">
        <v>554</v>
      </c>
      <c r="K2916" t="s">
        <v>114</v>
      </c>
      <c r="N2916" t="s">
        <v>98</v>
      </c>
      <c r="O2916" t="b">
        <v>0</v>
      </c>
      <c r="P2916">
        <v>2021</v>
      </c>
      <c r="Q2916" t="s">
        <v>10183</v>
      </c>
      <c r="R2916">
        <v>25</v>
      </c>
      <c r="S2916" t="s">
        <v>10165</v>
      </c>
      <c r="T2916">
        <v>10</v>
      </c>
    </row>
    <row r="2917" spans="1:20">
      <c r="A2917" s="20">
        <v>2915</v>
      </c>
      <c r="B2917" t="s">
        <v>8483</v>
      </c>
      <c r="C2917" t="s">
        <v>56</v>
      </c>
      <c r="D2917" t="s">
        <v>153</v>
      </c>
      <c r="E2917" t="s">
        <v>154</v>
      </c>
      <c r="F2917" t="s">
        <v>8484</v>
      </c>
      <c r="G2917" t="s">
        <v>8485</v>
      </c>
      <c r="H2917" t="s">
        <v>12165</v>
      </c>
      <c r="I2917" s="14">
        <v>44494.430601851847</v>
      </c>
      <c r="J2917" t="s">
        <v>105</v>
      </c>
      <c r="K2917" t="s">
        <v>97</v>
      </c>
      <c r="L2917" t="s">
        <v>98</v>
      </c>
      <c r="M2917" t="s">
        <v>8486</v>
      </c>
      <c r="N2917" t="s">
        <v>98</v>
      </c>
      <c r="O2917" t="b">
        <v>0</v>
      </c>
      <c r="P2917">
        <v>2021</v>
      </c>
      <c r="Q2917" t="s">
        <v>10183</v>
      </c>
      <c r="R2917">
        <v>25</v>
      </c>
      <c r="S2917" t="s">
        <v>10165</v>
      </c>
      <c r="T2917">
        <v>10</v>
      </c>
    </row>
    <row r="2918" spans="1:20">
      <c r="A2918" s="20">
        <v>2916</v>
      </c>
      <c r="B2918" t="s">
        <v>8487</v>
      </c>
      <c r="C2918" t="s">
        <v>44</v>
      </c>
      <c r="D2918" t="s">
        <v>738</v>
      </c>
      <c r="E2918" t="s">
        <v>739</v>
      </c>
      <c r="F2918" t="s">
        <v>7718</v>
      </c>
      <c r="G2918" t="s">
        <v>8488</v>
      </c>
      <c r="H2918" t="s">
        <v>12166</v>
      </c>
      <c r="I2918" s="14">
        <v>44494.433703703697</v>
      </c>
      <c r="J2918" t="s">
        <v>105</v>
      </c>
      <c r="K2918" t="s">
        <v>114</v>
      </c>
      <c r="L2918" t="s">
        <v>98</v>
      </c>
      <c r="M2918" t="s">
        <v>8489</v>
      </c>
      <c r="N2918" t="s">
        <v>98</v>
      </c>
      <c r="O2918" t="b">
        <v>0</v>
      </c>
      <c r="P2918">
        <v>2021</v>
      </c>
      <c r="Q2918" t="s">
        <v>10183</v>
      </c>
      <c r="R2918">
        <v>25</v>
      </c>
      <c r="S2918" t="s">
        <v>10165</v>
      </c>
      <c r="T2918">
        <v>10</v>
      </c>
    </row>
    <row r="2919" spans="1:20">
      <c r="A2919" s="20">
        <v>2917</v>
      </c>
      <c r="B2919" t="s">
        <v>8490</v>
      </c>
      <c r="C2919" t="s">
        <v>35</v>
      </c>
      <c r="D2919" t="s">
        <v>124</v>
      </c>
      <c r="E2919" t="s">
        <v>144</v>
      </c>
      <c r="F2919" t="s">
        <v>960</v>
      </c>
      <c r="G2919" t="s">
        <v>583</v>
      </c>
      <c r="H2919" t="s">
        <v>10298</v>
      </c>
      <c r="I2919" s="14">
        <v>44494.439456018517</v>
      </c>
      <c r="J2919" t="s">
        <v>105</v>
      </c>
      <c r="K2919" t="s">
        <v>97</v>
      </c>
      <c r="L2919" t="s">
        <v>109</v>
      </c>
      <c r="M2919" t="s">
        <v>213</v>
      </c>
      <c r="N2919" t="s">
        <v>109</v>
      </c>
      <c r="O2919" t="b">
        <v>0</v>
      </c>
      <c r="P2919">
        <v>2021</v>
      </c>
      <c r="Q2919" t="s">
        <v>10183</v>
      </c>
      <c r="R2919">
        <v>25</v>
      </c>
      <c r="S2919" t="s">
        <v>10165</v>
      </c>
      <c r="T2919">
        <v>10</v>
      </c>
    </row>
    <row r="2920" spans="1:20">
      <c r="A2920" s="20">
        <v>2918</v>
      </c>
      <c r="B2920" t="s">
        <v>8491</v>
      </c>
      <c r="C2920" t="s">
        <v>35</v>
      </c>
      <c r="D2920" t="s">
        <v>225</v>
      </c>
      <c r="E2920" t="s">
        <v>226</v>
      </c>
      <c r="F2920" t="s">
        <v>338</v>
      </c>
      <c r="G2920" t="s">
        <v>8492</v>
      </c>
      <c r="H2920" t="s">
        <v>12167</v>
      </c>
      <c r="I2920" s="14">
        <v>44494.444340277783</v>
      </c>
      <c r="J2920" t="s">
        <v>105</v>
      </c>
      <c r="K2920" t="s">
        <v>97</v>
      </c>
      <c r="L2920" t="s">
        <v>136</v>
      </c>
      <c r="M2920" t="s">
        <v>8493</v>
      </c>
      <c r="N2920" t="s">
        <v>136</v>
      </c>
      <c r="O2920" t="b">
        <v>1</v>
      </c>
      <c r="P2920">
        <v>2021</v>
      </c>
      <c r="Q2920" t="s">
        <v>10183</v>
      </c>
      <c r="R2920">
        <v>25</v>
      </c>
      <c r="S2920" t="s">
        <v>10165</v>
      </c>
      <c r="T2920">
        <v>10</v>
      </c>
    </row>
    <row r="2921" spans="1:20">
      <c r="A2921" s="20">
        <v>2919</v>
      </c>
      <c r="B2921" t="s">
        <v>8494</v>
      </c>
      <c r="C2921" t="s">
        <v>56</v>
      </c>
      <c r="D2921" t="s">
        <v>153</v>
      </c>
      <c r="E2921" t="s">
        <v>154</v>
      </c>
      <c r="F2921" t="s">
        <v>6066</v>
      </c>
      <c r="G2921" t="s">
        <v>1468</v>
      </c>
      <c r="H2921" t="s">
        <v>1468</v>
      </c>
      <c r="I2921" s="14">
        <v>44494.458368055559</v>
      </c>
      <c r="J2921" t="s">
        <v>105</v>
      </c>
      <c r="K2921" t="s">
        <v>97</v>
      </c>
      <c r="L2921" t="s">
        <v>98</v>
      </c>
      <c r="M2921" t="s">
        <v>8495</v>
      </c>
      <c r="N2921" t="s">
        <v>98</v>
      </c>
      <c r="O2921" t="b">
        <v>0</v>
      </c>
      <c r="P2921">
        <v>2021</v>
      </c>
      <c r="Q2921" t="s">
        <v>10183</v>
      </c>
      <c r="R2921">
        <v>25</v>
      </c>
      <c r="S2921" t="s">
        <v>10165</v>
      </c>
      <c r="T2921">
        <v>11</v>
      </c>
    </row>
    <row r="2922" spans="1:20">
      <c r="A2922" s="20">
        <v>2920</v>
      </c>
      <c r="B2922" t="s">
        <v>8496</v>
      </c>
      <c r="C2922" t="s">
        <v>42</v>
      </c>
      <c r="D2922" t="s">
        <v>215</v>
      </c>
      <c r="E2922" t="s">
        <v>216</v>
      </c>
      <c r="F2922" t="s">
        <v>2634</v>
      </c>
      <c r="G2922" t="s">
        <v>5412</v>
      </c>
      <c r="H2922" t="s">
        <v>11410</v>
      </c>
      <c r="I2922" s="14">
        <v>44494.467523148152</v>
      </c>
      <c r="J2922" t="s">
        <v>105</v>
      </c>
      <c r="K2922" t="s">
        <v>97</v>
      </c>
      <c r="L2922" t="s">
        <v>98</v>
      </c>
      <c r="M2922" t="s">
        <v>3828</v>
      </c>
      <c r="N2922" t="s">
        <v>98</v>
      </c>
      <c r="O2922" t="b">
        <v>0</v>
      </c>
      <c r="P2922">
        <v>2021</v>
      </c>
      <c r="Q2922" t="s">
        <v>10183</v>
      </c>
      <c r="R2922">
        <v>25</v>
      </c>
      <c r="S2922" t="s">
        <v>10165</v>
      </c>
      <c r="T2922">
        <v>11</v>
      </c>
    </row>
    <row r="2923" spans="1:20">
      <c r="A2923" s="20">
        <v>2921</v>
      </c>
      <c r="B2923" t="s">
        <v>8497</v>
      </c>
      <c r="C2923" t="s">
        <v>35</v>
      </c>
      <c r="D2923" t="s">
        <v>124</v>
      </c>
      <c r="E2923" t="s">
        <v>125</v>
      </c>
      <c r="F2923" t="s">
        <v>134</v>
      </c>
      <c r="G2923" t="s">
        <v>1086</v>
      </c>
      <c r="H2923" t="s">
        <v>10423</v>
      </c>
      <c r="I2923" s="14">
        <v>44494.470833333333</v>
      </c>
      <c r="J2923" t="s">
        <v>105</v>
      </c>
      <c r="K2923" t="s">
        <v>114</v>
      </c>
      <c r="L2923" t="s">
        <v>109</v>
      </c>
      <c r="M2923" t="s">
        <v>213</v>
      </c>
      <c r="N2923" t="s">
        <v>109</v>
      </c>
      <c r="O2923" t="b">
        <v>0</v>
      </c>
      <c r="P2923">
        <v>2021</v>
      </c>
      <c r="Q2923" t="s">
        <v>10183</v>
      </c>
      <c r="R2923">
        <v>25</v>
      </c>
      <c r="S2923" t="s">
        <v>10165</v>
      </c>
      <c r="T2923">
        <v>11</v>
      </c>
    </row>
    <row r="2924" spans="1:20">
      <c r="A2924" s="20">
        <v>2922</v>
      </c>
      <c r="B2924" t="s">
        <v>8498</v>
      </c>
      <c r="C2924" t="s">
        <v>44</v>
      </c>
      <c r="D2924" t="s">
        <v>507</v>
      </c>
      <c r="E2924" t="s">
        <v>508</v>
      </c>
      <c r="F2924" t="s">
        <v>4344</v>
      </c>
      <c r="G2924" t="s">
        <v>8499</v>
      </c>
      <c r="H2924" t="s">
        <v>12168</v>
      </c>
      <c r="I2924" s="14">
        <v>44494.500787037039</v>
      </c>
      <c r="J2924" t="s">
        <v>105</v>
      </c>
      <c r="K2924" t="s">
        <v>114</v>
      </c>
      <c r="L2924" t="s">
        <v>98</v>
      </c>
      <c r="M2924" t="s">
        <v>6677</v>
      </c>
      <c r="N2924" t="s">
        <v>98</v>
      </c>
      <c r="O2924" t="b">
        <v>0</v>
      </c>
      <c r="P2924">
        <v>2021</v>
      </c>
      <c r="Q2924" t="s">
        <v>10183</v>
      </c>
      <c r="R2924">
        <v>25</v>
      </c>
      <c r="S2924" t="s">
        <v>10165</v>
      </c>
      <c r="T2924">
        <v>12</v>
      </c>
    </row>
    <row r="2925" spans="1:20">
      <c r="A2925" s="20">
        <v>2923</v>
      </c>
      <c r="B2925" t="s">
        <v>8500</v>
      </c>
      <c r="C2925" t="s">
        <v>42</v>
      </c>
      <c r="D2925" t="s">
        <v>507</v>
      </c>
      <c r="E2925" t="s">
        <v>508</v>
      </c>
      <c r="F2925" t="s">
        <v>5525</v>
      </c>
      <c r="G2925" t="s">
        <v>8370</v>
      </c>
      <c r="H2925" t="s">
        <v>12133</v>
      </c>
      <c r="I2925" s="14">
        <v>44494.551168981481</v>
      </c>
      <c r="J2925" t="s">
        <v>105</v>
      </c>
      <c r="K2925" t="s">
        <v>97</v>
      </c>
      <c r="L2925" t="s">
        <v>98</v>
      </c>
      <c r="M2925" t="s">
        <v>3538</v>
      </c>
      <c r="N2925" t="s">
        <v>98</v>
      </c>
      <c r="O2925" t="b">
        <v>0</v>
      </c>
      <c r="P2925">
        <v>2021</v>
      </c>
      <c r="Q2925" t="s">
        <v>10183</v>
      </c>
      <c r="R2925">
        <v>25</v>
      </c>
      <c r="S2925" t="s">
        <v>10165</v>
      </c>
      <c r="T2925">
        <v>13</v>
      </c>
    </row>
    <row r="2926" spans="1:20">
      <c r="A2926" s="20">
        <v>2924</v>
      </c>
      <c r="B2926" t="s">
        <v>8501</v>
      </c>
      <c r="C2926" t="s">
        <v>35</v>
      </c>
      <c r="D2926" t="s">
        <v>124</v>
      </c>
      <c r="E2926" t="s">
        <v>144</v>
      </c>
      <c r="F2926" t="s">
        <v>625</v>
      </c>
      <c r="G2926" t="s">
        <v>8502</v>
      </c>
      <c r="H2926" t="s">
        <v>12169</v>
      </c>
      <c r="I2926" s="14">
        <v>44494.578981481478</v>
      </c>
      <c r="J2926" t="s">
        <v>105</v>
      </c>
      <c r="K2926" t="s">
        <v>97</v>
      </c>
      <c r="L2926" t="s">
        <v>109</v>
      </c>
      <c r="M2926" t="s">
        <v>385</v>
      </c>
      <c r="N2926" t="s">
        <v>109</v>
      </c>
      <c r="O2926" t="b">
        <v>0</v>
      </c>
      <c r="P2926">
        <v>2021</v>
      </c>
      <c r="Q2926" t="s">
        <v>10183</v>
      </c>
      <c r="R2926">
        <v>25</v>
      </c>
      <c r="S2926" t="s">
        <v>10165</v>
      </c>
      <c r="T2926">
        <v>13</v>
      </c>
    </row>
    <row r="2927" spans="1:20">
      <c r="A2927" s="20">
        <v>2925</v>
      </c>
      <c r="B2927" t="s">
        <v>8503</v>
      </c>
      <c r="C2927" t="s">
        <v>59</v>
      </c>
      <c r="D2927" t="s">
        <v>5815</v>
      </c>
      <c r="E2927" t="s">
        <v>5815</v>
      </c>
      <c r="F2927" t="s">
        <v>6426</v>
      </c>
      <c r="G2927" t="s">
        <v>8504</v>
      </c>
      <c r="H2927" t="s">
        <v>12170</v>
      </c>
      <c r="I2927" s="14">
        <v>44494.595081018517</v>
      </c>
      <c r="J2927" t="s">
        <v>105</v>
      </c>
      <c r="K2927" t="s">
        <v>97</v>
      </c>
      <c r="L2927" t="s">
        <v>98</v>
      </c>
      <c r="M2927" t="s">
        <v>8505</v>
      </c>
      <c r="N2927" t="s">
        <v>98</v>
      </c>
      <c r="O2927" t="b">
        <v>0</v>
      </c>
      <c r="P2927">
        <v>2021</v>
      </c>
      <c r="Q2927" t="s">
        <v>10183</v>
      </c>
      <c r="R2927">
        <v>25</v>
      </c>
      <c r="S2927" t="s">
        <v>10165</v>
      </c>
      <c r="T2927">
        <v>14</v>
      </c>
    </row>
    <row r="2928" spans="1:20">
      <c r="A2928" s="20">
        <v>2926</v>
      </c>
      <c r="B2928" t="s">
        <v>8506</v>
      </c>
      <c r="C2928" t="s">
        <v>41</v>
      </c>
      <c r="D2928" t="s">
        <v>242</v>
      </c>
      <c r="E2928" t="s">
        <v>4764</v>
      </c>
      <c r="F2928" t="s">
        <v>6426</v>
      </c>
      <c r="G2928" t="s">
        <v>8507</v>
      </c>
      <c r="H2928" t="s">
        <v>12171</v>
      </c>
      <c r="I2928" s="14">
        <v>44494.599120370367</v>
      </c>
      <c r="J2928" t="s">
        <v>105</v>
      </c>
      <c r="K2928" t="s">
        <v>97</v>
      </c>
      <c r="L2928" t="s">
        <v>98</v>
      </c>
      <c r="M2928" t="s">
        <v>8508</v>
      </c>
      <c r="N2928" t="s">
        <v>98</v>
      </c>
      <c r="O2928" t="b">
        <v>0</v>
      </c>
      <c r="P2928">
        <v>2021</v>
      </c>
      <c r="Q2928" t="s">
        <v>10183</v>
      </c>
      <c r="R2928">
        <v>25</v>
      </c>
      <c r="S2928" t="s">
        <v>10165</v>
      </c>
      <c r="T2928">
        <v>14</v>
      </c>
    </row>
    <row r="2929" spans="1:20">
      <c r="A2929" s="20">
        <v>2927</v>
      </c>
      <c r="B2929" t="s">
        <v>8509</v>
      </c>
      <c r="C2929" t="s">
        <v>44</v>
      </c>
      <c r="D2929" t="s">
        <v>375</v>
      </c>
      <c r="E2929" t="s">
        <v>376</v>
      </c>
      <c r="F2929" t="s">
        <v>1553</v>
      </c>
      <c r="G2929" t="s">
        <v>5436</v>
      </c>
      <c r="H2929" t="s">
        <v>11416</v>
      </c>
      <c r="I2929" s="14">
        <v>44494.610775462963</v>
      </c>
      <c r="J2929" t="s">
        <v>105</v>
      </c>
      <c r="K2929" t="s">
        <v>114</v>
      </c>
      <c r="L2929" t="s">
        <v>98</v>
      </c>
      <c r="M2929" t="s">
        <v>2576</v>
      </c>
      <c r="N2929" t="s">
        <v>98</v>
      </c>
      <c r="O2929" t="b">
        <v>0</v>
      </c>
      <c r="P2929">
        <v>2021</v>
      </c>
      <c r="Q2929" t="s">
        <v>10183</v>
      </c>
      <c r="R2929">
        <v>25</v>
      </c>
      <c r="S2929" t="s">
        <v>10165</v>
      </c>
      <c r="T2929">
        <v>14</v>
      </c>
    </row>
    <row r="2930" spans="1:20">
      <c r="A2930" s="20">
        <v>2928</v>
      </c>
      <c r="B2930" t="s">
        <v>8510</v>
      </c>
      <c r="C2930" t="s">
        <v>42</v>
      </c>
      <c r="D2930" t="s">
        <v>92</v>
      </c>
      <c r="E2930" t="s">
        <v>186</v>
      </c>
      <c r="F2930" t="s">
        <v>2707</v>
      </c>
      <c r="G2930" t="s">
        <v>5689</v>
      </c>
      <c r="H2930" t="s">
        <v>11474</v>
      </c>
      <c r="I2930" s="14">
        <v>44494.664502314823</v>
      </c>
      <c r="J2930" t="s">
        <v>105</v>
      </c>
      <c r="K2930" t="s">
        <v>114</v>
      </c>
      <c r="L2930" t="s">
        <v>98</v>
      </c>
      <c r="M2930" t="s">
        <v>8511</v>
      </c>
      <c r="N2930" t="s">
        <v>98</v>
      </c>
      <c r="O2930" t="b">
        <v>0</v>
      </c>
      <c r="P2930">
        <v>2021</v>
      </c>
      <c r="Q2930" t="s">
        <v>10183</v>
      </c>
      <c r="R2930">
        <v>25</v>
      </c>
      <c r="S2930" t="s">
        <v>10165</v>
      </c>
      <c r="T2930">
        <v>15</v>
      </c>
    </row>
    <row r="2931" spans="1:20">
      <c r="A2931" s="20">
        <v>2929</v>
      </c>
      <c r="B2931" t="s">
        <v>8512</v>
      </c>
      <c r="C2931" t="s">
        <v>42</v>
      </c>
      <c r="D2931" t="s">
        <v>159</v>
      </c>
      <c r="E2931" t="s">
        <v>160</v>
      </c>
      <c r="F2931" t="s">
        <v>6562</v>
      </c>
      <c r="G2931" t="s">
        <v>8513</v>
      </c>
      <c r="H2931" t="s">
        <v>12172</v>
      </c>
      <c r="I2931" s="14">
        <v>44494.674895833326</v>
      </c>
      <c r="J2931" t="s">
        <v>105</v>
      </c>
      <c r="K2931" t="s">
        <v>97</v>
      </c>
      <c r="L2931" t="s">
        <v>98</v>
      </c>
      <c r="M2931" t="s">
        <v>8514</v>
      </c>
      <c r="N2931" t="s">
        <v>98</v>
      </c>
      <c r="O2931" t="b">
        <v>0</v>
      </c>
      <c r="P2931">
        <v>2021</v>
      </c>
      <c r="Q2931" t="s">
        <v>10183</v>
      </c>
      <c r="R2931">
        <v>25</v>
      </c>
      <c r="S2931" t="s">
        <v>10165</v>
      </c>
      <c r="T2931">
        <v>16</v>
      </c>
    </row>
    <row r="2932" spans="1:20">
      <c r="A2932" s="20">
        <v>2930</v>
      </c>
      <c r="B2932" t="s">
        <v>8515</v>
      </c>
      <c r="C2932" t="s">
        <v>42</v>
      </c>
      <c r="D2932" t="s">
        <v>92</v>
      </c>
      <c r="E2932" t="s">
        <v>186</v>
      </c>
      <c r="F2932" t="s">
        <v>3057</v>
      </c>
      <c r="G2932" t="s">
        <v>8516</v>
      </c>
      <c r="H2932" t="s">
        <v>12173</v>
      </c>
      <c r="I2932" s="14">
        <v>44494.680555555547</v>
      </c>
      <c r="J2932" t="s">
        <v>105</v>
      </c>
      <c r="K2932" t="s">
        <v>114</v>
      </c>
      <c r="L2932" t="s">
        <v>98</v>
      </c>
      <c r="M2932" t="s">
        <v>5392</v>
      </c>
      <c r="N2932" t="s">
        <v>98</v>
      </c>
      <c r="O2932" t="b">
        <v>0</v>
      </c>
      <c r="P2932">
        <v>2021</v>
      </c>
      <c r="Q2932" t="s">
        <v>10183</v>
      </c>
      <c r="R2932">
        <v>25</v>
      </c>
      <c r="S2932" t="s">
        <v>10165</v>
      </c>
      <c r="T2932">
        <v>16</v>
      </c>
    </row>
    <row r="2933" spans="1:20">
      <c r="A2933" s="20">
        <v>2931</v>
      </c>
      <c r="B2933" t="s">
        <v>8517</v>
      </c>
      <c r="C2933" t="s">
        <v>35</v>
      </c>
      <c r="D2933" t="s">
        <v>342</v>
      </c>
      <c r="E2933" t="s">
        <v>434</v>
      </c>
      <c r="F2933" t="s">
        <v>408</v>
      </c>
      <c r="G2933" t="s">
        <v>8518</v>
      </c>
      <c r="H2933" t="s">
        <v>12174</v>
      </c>
      <c r="I2933" s="14">
        <v>44494.742361111108</v>
      </c>
      <c r="J2933" t="s">
        <v>105</v>
      </c>
      <c r="K2933" t="s">
        <v>97</v>
      </c>
      <c r="L2933" t="s">
        <v>109</v>
      </c>
      <c r="M2933" t="s">
        <v>8519</v>
      </c>
      <c r="N2933" t="s">
        <v>109</v>
      </c>
      <c r="O2933" t="b">
        <v>0</v>
      </c>
      <c r="P2933">
        <v>2021</v>
      </c>
      <c r="Q2933" t="s">
        <v>10183</v>
      </c>
      <c r="R2933">
        <v>25</v>
      </c>
      <c r="S2933" t="s">
        <v>10165</v>
      </c>
      <c r="T2933">
        <v>17</v>
      </c>
    </row>
    <row r="2934" spans="1:20">
      <c r="A2934" s="20">
        <v>2932</v>
      </c>
      <c r="B2934" t="s">
        <v>8520</v>
      </c>
      <c r="C2934" t="s">
        <v>35</v>
      </c>
      <c r="D2934" t="s">
        <v>342</v>
      </c>
      <c r="E2934" t="s">
        <v>434</v>
      </c>
      <c r="F2934" t="s">
        <v>666</v>
      </c>
      <c r="G2934" t="s">
        <v>463</v>
      </c>
      <c r="H2934" t="s">
        <v>10270</v>
      </c>
      <c r="I2934" s="14">
        <v>44495.358460648153</v>
      </c>
      <c r="J2934" t="s">
        <v>105</v>
      </c>
      <c r="K2934" t="s">
        <v>97</v>
      </c>
      <c r="L2934" t="s">
        <v>109</v>
      </c>
      <c r="M2934" t="s">
        <v>8521</v>
      </c>
      <c r="N2934" t="s">
        <v>109</v>
      </c>
      <c r="O2934" t="b">
        <v>0</v>
      </c>
      <c r="P2934">
        <v>2021</v>
      </c>
      <c r="Q2934" t="s">
        <v>10183</v>
      </c>
      <c r="R2934">
        <v>26</v>
      </c>
      <c r="S2934" t="s">
        <v>10166</v>
      </c>
      <c r="T2934">
        <v>8</v>
      </c>
    </row>
    <row r="2935" spans="1:20">
      <c r="A2935" s="20">
        <v>2933</v>
      </c>
      <c r="B2935" t="s">
        <v>8522</v>
      </c>
      <c r="C2935" t="s">
        <v>35</v>
      </c>
      <c r="D2935" t="s">
        <v>124</v>
      </c>
      <c r="E2935" t="s">
        <v>144</v>
      </c>
      <c r="F2935" t="s">
        <v>789</v>
      </c>
      <c r="G2935" t="s">
        <v>1086</v>
      </c>
      <c r="H2935" t="s">
        <v>10423</v>
      </c>
      <c r="I2935" s="14">
        <v>44495.400243055563</v>
      </c>
      <c r="J2935" t="s">
        <v>105</v>
      </c>
      <c r="K2935" t="s">
        <v>114</v>
      </c>
      <c r="L2935" t="s">
        <v>109</v>
      </c>
      <c r="M2935" t="s">
        <v>8523</v>
      </c>
      <c r="N2935" t="s">
        <v>109</v>
      </c>
      <c r="O2935" t="b">
        <v>0</v>
      </c>
      <c r="P2935">
        <v>2021</v>
      </c>
      <c r="Q2935" t="s">
        <v>10183</v>
      </c>
      <c r="R2935">
        <v>26</v>
      </c>
      <c r="S2935" t="s">
        <v>10166</v>
      </c>
      <c r="T2935">
        <v>9</v>
      </c>
    </row>
    <row r="2936" spans="1:20">
      <c r="A2936" s="20">
        <v>2934</v>
      </c>
      <c r="B2936" t="s">
        <v>8524</v>
      </c>
      <c r="C2936" t="s">
        <v>28</v>
      </c>
      <c r="D2936" t="s">
        <v>28</v>
      </c>
      <c r="E2936" t="s">
        <v>3662</v>
      </c>
      <c r="F2936" t="s">
        <v>383</v>
      </c>
      <c r="G2936" t="s">
        <v>8525</v>
      </c>
      <c r="H2936" t="s">
        <v>12175</v>
      </c>
      <c r="I2936" s="14">
        <v>44495.415995370371</v>
      </c>
      <c r="J2936" t="s">
        <v>105</v>
      </c>
      <c r="K2936" t="s">
        <v>114</v>
      </c>
      <c r="L2936" t="s">
        <v>98</v>
      </c>
      <c r="M2936" t="s">
        <v>8526</v>
      </c>
      <c r="N2936" t="s">
        <v>98</v>
      </c>
      <c r="O2936" t="b">
        <v>0</v>
      </c>
      <c r="P2936">
        <v>2021</v>
      </c>
      <c r="Q2936" t="s">
        <v>10183</v>
      </c>
      <c r="R2936">
        <v>26</v>
      </c>
      <c r="S2936" t="s">
        <v>10166</v>
      </c>
      <c r="T2936">
        <v>9</v>
      </c>
    </row>
    <row r="2937" spans="1:20">
      <c r="A2937" s="20">
        <v>2935</v>
      </c>
      <c r="B2937" t="s">
        <v>8527</v>
      </c>
      <c r="C2937" t="s">
        <v>42</v>
      </c>
      <c r="D2937" t="s">
        <v>92</v>
      </c>
      <c r="E2937" t="s">
        <v>93</v>
      </c>
      <c r="F2937" t="s">
        <v>4330</v>
      </c>
      <c r="G2937" t="s">
        <v>3749</v>
      </c>
      <c r="H2937" t="s">
        <v>11039</v>
      </c>
      <c r="I2937" s="14">
        <v>44495.42359953704</v>
      </c>
      <c r="J2937" t="s">
        <v>105</v>
      </c>
      <c r="K2937" t="s">
        <v>97</v>
      </c>
      <c r="L2937" t="s">
        <v>98</v>
      </c>
      <c r="M2937" t="s">
        <v>8528</v>
      </c>
      <c r="N2937" t="s">
        <v>98</v>
      </c>
      <c r="O2937" t="b">
        <v>0</v>
      </c>
      <c r="P2937">
        <v>2021</v>
      </c>
      <c r="Q2937" t="s">
        <v>10183</v>
      </c>
      <c r="R2937">
        <v>26</v>
      </c>
      <c r="S2937" t="s">
        <v>10166</v>
      </c>
      <c r="T2937">
        <v>10</v>
      </c>
    </row>
    <row r="2938" spans="1:20">
      <c r="A2938" s="20">
        <v>2936</v>
      </c>
      <c r="B2938" t="s">
        <v>8529</v>
      </c>
      <c r="C2938" t="s">
        <v>42</v>
      </c>
      <c r="D2938" t="s">
        <v>92</v>
      </c>
      <c r="E2938" t="s">
        <v>1427</v>
      </c>
      <c r="F2938" t="s">
        <v>7714</v>
      </c>
      <c r="G2938" t="s">
        <v>8530</v>
      </c>
      <c r="H2938" t="s">
        <v>12176</v>
      </c>
      <c r="I2938" s="14">
        <v>44495.455092592587</v>
      </c>
      <c r="J2938" t="s">
        <v>105</v>
      </c>
      <c r="K2938" t="s">
        <v>97</v>
      </c>
      <c r="L2938" t="s">
        <v>98</v>
      </c>
      <c r="M2938" t="s">
        <v>8531</v>
      </c>
      <c r="N2938" t="s">
        <v>98</v>
      </c>
      <c r="O2938" t="b">
        <v>0</v>
      </c>
      <c r="P2938">
        <v>2021</v>
      </c>
      <c r="Q2938" t="s">
        <v>10183</v>
      </c>
      <c r="R2938">
        <v>26</v>
      </c>
      <c r="S2938" t="s">
        <v>10166</v>
      </c>
      <c r="T2938">
        <v>10</v>
      </c>
    </row>
    <row r="2939" spans="1:20">
      <c r="A2939" s="20">
        <v>2937</v>
      </c>
      <c r="B2939" t="s">
        <v>8532</v>
      </c>
      <c r="C2939" t="s">
        <v>28</v>
      </c>
      <c r="D2939" t="s">
        <v>28</v>
      </c>
      <c r="E2939" t="s">
        <v>111</v>
      </c>
      <c r="F2939" t="s">
        <v>1072</v>
      </c>
      <c r="G2939" t="s">
        <v>8533</v>
      </c>
      <c r="H2939" t="s">
        <v>12177</v>
      </c>
      <c r="I2939" s="14">
        <v>44495.470405092587</v>
      </c>
      <c r="J2939" t="s">
        <v>105</v>
      </c>
      <c r="K2939" t="s">
        <v>97</v>
      </c>
      <c r="L2939" t="s">
        <v>98</v>
      </c>
      <c r="M2939" t="s">
        <v>5220</v>
      </c>
      <c r="N2939" t="s">
        <v>98</v>
      </c>
      <c r="O2939" t="b">
        <v>0</v>
      </c>
      <c r="P2939">
        <v>2021</v>
      </c>
      <c r="Q2939" t="s">
        <v>10183</v>
      </c>
      <c r="R2939">
        <v>26</v>
      </c>
      <c r="S2939" t="s">
        <v>10166</v>
      </c>
      <c r="T2939">
        <v>11</v>
      </c>
    </row>
    <row r="2940" spans="1:20">
      <c r="A2940" s="20">
        <v>2938</v>
      </c>
      <c r="B2940" t="s">
        <v>8534</v>
      </c>
      <c r="C2940" t="s">
        <v>42</v>
      </c>
      <c r="D2940" t="s">
        <v>375</v>
      </c>
      <c r="E2940" t="s">
        <v>376</v>
      </c>
      <c r="F2940" t="s">
        <v>3550</v>
      </c>
      <c r="G2940" t="s">
        <v>8535</v>
      </c>
      <c r="H2940" t="s">
        <v>12178</v>
      </c>
      <c r="I2940" s="14">
        <v>44495.472974537042</v>
      </c>
      <c r="J2940" t="s">
        <v>105</v>
      </c>
      <c r="K2940" t="s">
        <v>97</v>
      </c>
      <c r="L2940" t="s">
        <v>98</v>
      </c>
      <c r="M2940" t="s">
        <v>3538</v>
      </c>
      <c r="N2940" t="s">
        <v>98</v>
      </c>
      <c r="O2940" t="b">
        <v>0</v>
      </c>
      <c r="P2940">
        <v>2021</v>
      </c>
      <c r="Q2940" t="s">
        <v>10183</v>
      </c>
      <c r="R2940">
        <v>26</v>
      </c>
      <c r="S2940" t="s">
        <v>10166</v>
      </c>
      <c r="T2940">
        <v>11</v>
      </c>
    </row>
    <row r="2941" spans="1:20">
      <c r="A2941" s="20">
        <v>2939</v>
      </c>
      <c r="B2941" t="s">
        <v>8536</v>
      </c>
      <c r="C2941" t="s">
        <v>35</v>
      </c>
      <c r="D2941" t="s">
        <v>124</v>
      </c>
      <c r="E2941" t="s">
        <v>125</v>
      </c>
      <c r="F2941" t="s">
        <v>530</v>
      </c>
      <c r="G2941" t="s">
        <v>8537</v>
      </c>
      <c r="H2941" t="s">
        <v>12179</v>
      </c>
      <c r="I2941" s="14">
        <v>44495.514687499999</v>
      </c>
      <c r="J2941" t="s">
        <v>105</v>
      </c>
      <c r="K2941" t="s">
        <v>114</v>
      </c>
      <c r="L2941" t="s">
        <v>109</v>
      </c>
      <c r="M2941" t="s">
        <v>213</v>
      </c>
      <c r="N2941" t="s">
        <v>109</v>
      </c>
      <c r="O2941" t="b">
        <v>0</v>
      </c>
      <c r="P2941">
        <v>2021</v>
      </c>
      <c r="Q2941" t="s">
        <v>10183</v>
      </c>
      <c r="R2941">
        <v>26</v>
      </c>
      <c r="S2941" t="s">
        <v>10166</v>
      </c>
      <c r="T2941">
        <v>12</v>
      </c>
    </row>
    <row r="2942" spans="1:20">
      <c r="A2942" s="20">
        <v>2940</v>
      </c>
      <c r="B2942" t="s">
        <v>8538</v>
      </c>
      <c r="C2942" t="s">
        <v>35</v>
      </c>
      <c r="D2942" t="s">
        <v>124</v>
      </c>
      <c r="E2942" t="s">
        <v>144</v>
      </c>
      <c r="F2942" t="s">
        <v>981</v>
      </c>
      <c r="G2942" t="s">
        <v>8539</v>
      </c>
      <c r="H2942" t="s">
        <v>12180</v>
      </c>
      <c r="I2942" s="14">
        <v>44495.52621527778</v>
      </c>
      <c r="J2942" t="s">
        <v>105</v>
      </c>
      <c r="K2942" t="s">
        <v>114</v>
      </c>
      <c r="L2942" t="s">
        <v>109</v>
      </c>
      <c r="M2942" t="s">
        <v>2420</v>
      </c>
      <c r="N2942" t="s">
        <v>109</v>
      </c>
      <c r="O2942" t="b">
        <v>0</v>
      </c>
      <c r="P2942">
        <v>2021</v>
      </c>
      <c r="Q2942" t="s">
        <v>10183</v>
      </c>
      <c r="R2942">
        <v>26</v>
      </c>
      <c r="S2942" t="s">
        <v>10166</v>
      </c>
      <c r="T2942">
        <v>12</v>
      </c>
    </row>
    <row r="2943" spans="1:20">
      <c r="A2943" s="20">
        <v>2941</v>
      </c>
      <c r="B2943" t="s">
        <v>8540</v>
      </c>
      <c r="C2943" t="s">
        <v>44</v>
      </c>
      <c r="D2943" t="s">
        <v>375</v>
      </c>
      <c r="E2943" t="s">
        <v>376</v>
      </c>
      <c r="F2943" t="s">
        <v>3709</v>
      </c>
      <c r="G2943" t="s">
        <v>1601</v>
      </c>
      <c r="H2943" t="s">
        <v>10549</v>
      </c>
      <c r="I2943" s="14">
        <v>44495.567673611113</v>
      </c>
      <c r="J2943" t="s">
        <v>105</v>
      </c>
      <c r="K2943" t="s">
        <v>97</v>
      </c>
      <c r="L2943" t="s">
        <v>98</v>
      </c>
      <c r="M2943" t="s">
        <v>8541</v>
      </c>
      <c r="N2943" t="s">
        <v>98</v>
      </c>
      <c r="O2943" t="b">
        <v>0</v>
      </c>
      <c r="P2943">
        <v>2021</v>
      </c>
      <c r="Q2943" t="s">
        <v>10183</v>
      </c>
      <c r="R2943">
        <v>26</v>
      </c>
      <c r="S2943" t="s">
        <v>10166</v>
      </c>
      <c r="T2943">
        <v>13</v>
      </c>
    </row>
    <row r="2944" spans="1:20">
      <c r="A2944" s="20">
        <v>2942</v>
      </c>
      <c r="B2944" t="s">
        <v>8542</v>
      </c>
      <c r="C2944" t="s">
        <v>42</v>
      </c>
      <c r="D2944" t="s">
        <v>215</v>
      </c>
      <c r="E2944" t="s">
        <v>216</v>
      </c>
      <c r="F2944" t="s">
        <v>8323</v>
      </c>
      <c r="G2944" t="s">
        <v>8543</v>
      </c>
      <c r="H2944" t="s">
        <v>12181</v>
      </c>
      <c r="I2944" s="14">
        <v>44495.591307870367</v>
      </c>
      <c r="J2944" t="s">
        <v>105</v>
      </c>
      <c r="K2944" t="s">
        <v>97</v>
      </c>
      <c r="L2944" t="s">
        <v>98</v>
      </c>
      <c r="M2944" t="s">
        <v>3828</v>
      </c>
      <c r="N2944" t="s">
        <v>98</v>
      </c>
      <c r="O2944" t="b">
        <v>0</v>
      </c>
      <c r="P2944">
        <v>2021</v>
      </c>
      <c r="Q2944" t="s">
        <v>10183</v>
      </c>
      <c r="R2944">
        <v>26</v>
      </c>
      <c r="S2944" t="s">
        <v>10166</v>
      </c>
      <c r="T2944">
        <v>14</v>
      </c>
    </row>
    <row r="2945" spans="1:20">
      <c r="A2945" s="20">
        <v>2943</v>
      </c>
      <c r="B2945" t="s">
        <v>8544</v>
      </c>
      <c r="C2945" t="s">
        <v>44</v>
      </c>
      <c r="D2945" t="s">
        <v>375</v>
      </c>
      <c r="E2945" t="s">
        <v>376</v>
      </c>
      <c r="F2945" t="s">
        <v>8545</v>
      </c>
      <c r="G2945" t="s">
        <v>8546</v>
      </c>
      <c r="H2945" t="s">
        <v>12182</v>
      </c>
      <c r="I2945" s="14">
        <v>44495.624942129631</v>
      </c>
      <c r="J2945" t="s">
        <v>105</v>
      </c>
      <c r="K2945" t="s">
        <v>114</v>
      </c>
      <c r="L2945" t="s">
        <v>98</v>
      </c>
      <c r="M2945" t="s">
        <v>3909</v>
      </c>
      <c r="N2945" t="s">
        <v>98</v>
      </c>
      <c r="O2945" t="b">
        <v>0</v>
      </c>
      <c r="P2945">
        <v>2021</v>
      </c>
      <c r="Q2945" t="s">
        <v>10183</v>
      </c>
      <c r="R2945">
        <v>26</v>
      </c>
      <c r="S2945" t="s">
        <v>10166</v>
      </c>
      <c r="T2945">
        <v>14</v>
      </c>
    </row>
    <row r="2946" spans="1:20">
      <c r="A2946" s="20">
        <v>2944</v>
      </c>
      <c r="B2946" t="s">
        <v>8547</v>
      </c>
      <c r="C2946" t="s">
        <v>35</v>
      </c>
      <c r="D2946" t="s">
        <v>342</v>
      </c>
      <c r="E2946" t="s">
        <v>434</v>
      </c>
      <c r="F2946" t="s">
        <v>453</v>
      </c>
      <c r="G2946" t="s">
        <v>8548</v>
      </c>
      <c r="H2946" t="s">
        <v>12183</v>
      </c>
      <c r="I2946" s="14">
        <v>44495.624212962961</v>
      </c>
      <c r="J2946" t="s">
        <v>105</v>
      </c>
      <c r="K2946" t="s">
        <v>97</v>
      </c>
      <c r="L2946" t="s">
        <v>109</v>
      </c>
      <c r="M2946" t="s">
        <v>8549</v>
      </c>
      <c r="N2946" t="s">
        <v>109</v>
      </c>
      <c r="O2946" t="b">
        <v>0</v>
      </c>
      <c r="P2946">
        <v>2021</v>
      </c>
      <c r="Q2946" t="s">
        <v>10183</v>
      </c>
      <c r="R2946">
        <v>26</v>
      </c>
      <c r="S2946" t="s">
        <v>10166</v>
      </c>
      <c r="T2946">
        <v>14</v>
      </c>
    </row>
    <row r="2947" spans="1:20">
      <c r="A2947" s="20">
        <v>2945</v>
      </c>
      <c r="B2947" t="s">
        <v>8550</v>
      </c>
      <c r="C2947" t="s">
        <v>44</v>
      </c>
      <c r="D2947" t="s">
        <v>375</v>
      </c>
      <c r="E2947" t="s">
        <v>376</v>
      </c>
      <c r="F2947" t="s">
        <v>1207</v>
      </c>
      <c r="G2947" t="s">
        <v>6766</v>
      </c>
      <c r="H2947" t="s">
        <v>11729</v>
      </c>
      <c r="I2947" s="14">
        <v>44495.663275462961</v>
      </c>
      <c r="J2947" t="s">
        <v>105</v>
      </c>
      <c r="K2947" t="s">
        <v>114</v>
      </c>
      <c r="L2947" t="s">
        <v>98</v>
      </c>
      <c r="M2947" t="s">
        <v>5617</v>
      </c>
      <c r="N2947" t="s">
        <v>98</v>
      </c>
      <c r="O2947" t="b">
        <v>0</v>
      </c>
      <c r="P2947">
        <v>2021</v>
      </c>
      <c r="Q2947" t="s">
        <v>10183</v>
      </c>
      <c r="R2947">
        <v>26</v>
      </c>
      <c r="S2947" t="s">
        <v>10166</v>
      </c>
      <c r="T2947">
        <v>15</v>
      </c>
    </row>
    <row r="2948" spans="1:20">
      <c r="A2948" s="20">
        <v>2946</v>
      </c>
      <c r="B2948" t="s">
        <v>8551</v>
      </c>
      <c r="C2948" t="s">
        <v>44</v>
      </c>
      <c r="D2948" t="s">
        <v>507</v>
      </c>
      <c r="E2948" t="s">
        <v>508</v>
      </c>
      <c r="F2948" t="s">
        <v>1481</v>
      </c>
      <c r="G2948" t="s">
        <v>5766</v>
      </c>
      <c r="H2948" t="s">
        <v>11492</v>
      </c>
      <c r="I2948" s="14">
        <v>44495.747800925928</v>
      </c>
      <c r="J2948" t="s">
        <v>105</v>
      </c>
      <c r="K2948" t="s">
        <v>114</v>
      </c>
      <c r="L2948" t="s">
        <v>98</v>
      </c>
      <c r="M2948" t="s">
        <v>8552</v>
      </c>
      <c r="N2948" t="s">
        <v>98</v>
      </c>
      <c r="O2948" t="b">
        <v>0</v>
      </c>
      <c r="P2948">
        <v>2021</v>
      </c>
      <c r="Q2948" t="s">
        <v>10183</v>
      </c>
      <c r="R2948">
        <v>26</v>
      </c>
      <c r="S2948" t="s">
        <v>10166</v>
      </c>
      <c r="T2948">
        <v>17</v>
      </c>
    </row>
    <row r="2949" spans="1:20">
      <c r="A2949" s="20">
        <v>2947</v>
      </c>
      <c r="B2949" t="s">
        <v>8553</v>
      </c>
      <c r="C2949" t="s">
        <v>44</v>
      </c>
      <c r="D2949" t="s">
        <v>375</v>
      </c>
      <c r="E2949" t="s">
        <v>376</v>
      </c>
      <c r="F2949" t="s">
        <v>6987</v>
      </c>
      <c r="G2949" t="s">
        <v>6753</v>
      </c>
      <c r="H2949" t="s">
        <v>11725</v>
      </c>
      <c r="I2949" s="14">
        <v>44495.755879629629</v>
      </c>
      <c r="J2949" t="s">
        <v>105</v>
      </c>
      <c r="K2949" t="s">
        <v>114</v>
      </c>
      <c r="L2949" t="s">
        <v>98</v>
      </c>
      <c r="M2949" t="s">
        <v>7088</v>
      </c>
      <c r="N2949" t="s">
        <v>98</v>
      </c>
      <c r="O2949" t="b">
        <v>0</v>
      </c>
      <c r="P2949">
        <v>2021</v>
      </c>
      <c r="Q2949" t="s">
        <v>10183</v>
      </c>
      <c r="R2949">
        <v>26</v>
      </c>
      <c r="S2949" t="s">
        <v>10166</v>
      </c>
      <c r="T2949">
        <v>18</v>
      </c>
    </row>
    <row r="2950" spans="1:20">
      <c r="A2950" s="20">
        <v>2948</v>
      </c>
      <c r="B2950" t="s">
        <v>8554</v>
      </c>
      <c r="C2950" t="s">
        <v>33</v>
      </c>
      <c r="D2950" t="s">
        <v>33</v>
      </c>
      <c r="E2950" t="s">
        <v>111</v>
      </c>
      <c r="F2950" t="s">
        <v>8555</v>
      </c>
      <c r="G2950" t="s">
        <v>8556</v>
      </c>
      <c r="H2950" t="s">
        <v>12184</v>
      </c>
      <c r="I2950" s="14">
        <v>44496.441122685188</v>
      </c>
      <c r="J2950" t="s">
        <v>105</v>
      </c>
      <c r="K2950" t="s">
        <v>114</v>
      </c>
      <c r="L2950" t="s">
        <v>98</v>
      </c>
      <c r="M2950" t="s">
        <v>8557</v>
      </c>
      <c r="N2950" t="s">
        <v>98</v>
      </c>
      <c r="O2950" t="b">
        <v>1</v>
      </c>
      <c r="P2950">
        <v>2021</v>
      </c>
      <c r="Q2950" t="s">
        <v>10183</v>
      </c>
      <c r="R2950">
        <v>27</v>
      </c>
      <c r="S2950" t="s">
        <v>10167</v>
      </c>
      <c r="T2950">
        <v>10</v>
      </c>
    </row>
    <row r="2951" spans="1:20">
      <c r="A2951" s="20">
        <v>2949</v>
      </c>
      <c r="B2951" t="s">
        <v>8558</v>
      </c>
      <c r="C2951" t="s">
        <v>44</v>
      </c>
      <c r="D2951" t="s">
        <v>375</v>
      </c>
      <c r="E2951" t="s">
        <v>376</v>
      </c>
      <c r="F2951" t="s">
        <v>8559</v>
      </c>
      <c r="G2951" t="s">
        <v>8560</v>
      </c>
      <c r="H2951" t="s">
        <v>12185</v>
      </c>
      <c r="I2951" s="14">
        <v>44496.46292824074</v>
      </c>
      <c r="J2951" t="s">
        <v>105</v>
      </c>
      <c r="K2951" t="s">
        <v>97</v>
      </c>
      <c r="L2951" t="s">
        <v>98</v>
      </c>
      <c r="M2951" t="s">
        <v>3538</v>
      </c>
      <c r="N2951" t="s">
        <v>98</v>
      </c>
      <c r="O2951" t="b">
        <v>0</v>
      </c>
      <c r="P2951">
        <v>2021</v>
      </c>
      <c r="Q2951" t="s">
        <v>10183</v>
      </c>
      <c r="R2951">
        <v>27</v>
      </c>
      <c r="S2951" t="s">
        <v>10167</v>
      </c>
      <c r="T2951">
        <v>11</v>
      </c>
    </row>
    <row r="2952" spans="1:20">
      <c r="A2952" s="20">
        <v>2950</v>
      </c>
      <c r="B2952" t="s">
        <v>8561</v>
      </c>
      <c r="C2952" t="s">
        <v>60</v>
      </c>
      <c r="D2952" t="s">
        <v>457</v>
      </c>
      <c r="E2952" t="s">
        <v>708</v>
      </c>
      <c r="F2952" t="s">
        <v>8562</v>
      </c>
      <c r="G2952" t="s">
        <v>8563</v>
      </c>
      <c r="H2952" t="s">
        <v>12186</v>
      </c>
      <c r="I2952" s="14">
        <v>44496.473506944443</v>
      </c>
      <c r="J2952" t="s">
        <v>105</v>
      </c>
      <c r="K2952" t="s">
        <v>97</v>
      </c>
      <c r="L2952" t="s">
        <v>98</v>
      </c>
      <c r="M2952" t="s">
        <v>8564</v>
      </c>
      <c r="N2952" t="s">
        <v>98</v>
      </c>
      <c r="O2952" t="b">
        <v>0</v>
      </c>
      <c r="P2952">
        <v>2021</v>
      </c>
      <c r="Q2952" t="s">
        <v>10183</v>
      </c>
      <c r="R2952">
        <v>27</v>
      </c>
      <c r="S2952" t="s">
        <v>10167</v>
      </c>
      <c r="T2952">
        <v>11</v>
      </c>
    </row>
    <row r="2953" spans="1:20">
      <c r="A2953" s="20">
        <v>2951</v>
      </c>
      <c r="B2953" t="s">
        <v>8565</v>
      </c>
      <c r="C2953" t="s">
        <v>35</v>
      </c>
      <c r="D2953" t="s">
        <v>225</v>
      </c>
      <c r="E2953" t="s">
        <v>226</v>
      </c>
      <c r="F2953" t="s">
        <v>691</v>
      </c>
      <c r="G2953" t="s">
        <v>1086</v>
      </c>
      <c r="H2953" t="s">
        <v>10423</v>
      </c>
      <c r="I2953" s="14">
        <v>44496.521550925929</v>
      </c>
      <c r="J2953" t="s">
        <v>105</v>
      </c>
      <c r="K2953" t="s">
        <v>114</v>
      </c>
      <c r="L2953" t="s">
        <v>136</v>
      </c>
      <c r="M2953" t="s">
        <v>8566</v>
      </c>
      <c r="N2953" t="s">
        <v>136</v>
      </c>
      <c r="O2953" t="b">
        <v>0</v>
      </c>
      <c r="P2953">
        <v>2021</v>
      </c>
      <c r="Q2953" t="s">
        <v>10183</v>
      </c>
      <c r="R2953">
        <v>27</v>
      </c>
      <c r="S2953" t="s">
        <v>10167</v>
      </c>
      <c r="T2953">
        <v>12</v>
      </c>
    </row>
    <row r="2954" spans="1:20">
      <c r="A2954" s="20">
        <v>2952</v>
      </c>
      <c r="B2954" t="s">
        <v>8567</v>
      </c>
      <c r="C2954" t="s">
        <v>44</v>
      </c>
      <c r="D2954" t="s">
        <v>738</v>
      </c>
      <c r="E2954" t="s">
        <v>739</v>
      </c>
      <c r="F2954" t="s">
        <v>6987</v>
      </c>
      <c r="G2954" t="s">
        <v>2968</v>
      </c>
      <c r="H2954" t="s">
        <v>10870</v>
      </c>
      <c r="I2954" s="14">
        <v>44496.555405092593</v>
      </c>
      <c r="J2954" t="s">
        <v>105</v>
      </c>
      <c r="K2954" t="s">
        <v>97</v>
      </c>
      <c r="L2954" t="s">
        <v>98</v>
      </c>
      <c r="M2954" t="s">
        <v>8568</v>
      </c>
      <c r="N2954" t="s">
        <v>98</v>
      </c>
      <c r="O2954" t="b">
        <v>0</v>
      </c>
      <c r="P2954">
        <v>2021</v>
      </c>
      <c r="Q2954" t="s">
        <v>10183</v>
      </c>
      <c r="R2954">
        <v>27</v>
      </c>
      <c r="S2954" t="s">
        <v>10167</v>
      </c>
      <c r="T2954">
        <v>13</v>
      </c>
    </row>
    <row r="2955" spans="1:20">
      <c r="A2955" s="20">
        <v>2953</v>
      </c>
      <c r="B2955" t="s">
        <v>8569</v>
      </c>
      <c r="C2955" t="s">
        <v>35</v>
      </c>
      <c r="D2955" t="s">
        <v>499</v>
      </c>
      <c r="E2955" t="s">
        <v>500</v>
      </c>
      <c r="F2955" t="s">
        <v>166</v>
      </c>
      <c r="G2955" t="s">
        <v>7499</v>
      </c>
      <c r="H2955" t="s">
        <v>11924</v>
      </c>
      <c r="I2955" s="14">
        <v>44496.584629629629</v>
      </c>
      <c r="J2955" t="s">
        <v>554</v>
      </c>
      <c r="K2955" t="s">
        <v>114</v>
      </c>
      <c r="L2955" t="s">
        <v>121</v>
      </c>
      <c r="N2955" t="s">
        <v>109</v>
      </c>
      <c r="O2955" t="b">
        <v>0</v>
      </c>
      <c r="P2955">
        <v>2021</v>
      </c>
      <c r="Q2955" t="s">
        <v>10183</v>
      </c>
      <c r="R2955">
        <v>27</v>
      </c>
      <c r="S2955" t="s">
        <v>10167</v>
      </c>
      <c r="T2955">
        <v>14</v>
      </c>
    </row>
    <row r="2956" spans="1:20">
      <c r="A2956" s="20">
        <v>2954</v>
      </c>
      <c r="B2956" t="s">
        <v>8570</v>
      </c>
      <c r="C2956" t="s">
        <v>42</v>
      </c>
      <c r="D2956" t="s">
        <v>215</v>
      </c>
      <c r="E2956" t="s">
        <v>216</v>
      </c>
      <c r="F2956" t="s">
        <v>3673</v>
      </c>
      <c r="G2956" t="s">
        <v>250</v>
      </c>
      <c r="H2956" t="s">
        <v>10222</v>
      </c>
      <c r="I2956" s="14">
        <v>44496.65221064815</v>
      </c>
      <c r="J2956" t="s">
        <v>105</v>
      </c>
      <c r="K2956" t="s">
        <v>97</v>
      </c>
      <c r="L2956" t="s">
        <v>98</v>
      </c>
      <c r="M2956" t="s">
        <v>8571</v>
      </c>
      <c r="N2956" t="s">
        <v>98</v>
      </c>
      <c r="O2956" t="b">
        <v>0</v>
      </c>
      <c r="P2956">
        <v>2021</v>
      </c>
      <c r="Q2956" t="s">
        <v>10183</v>
      </c>
      <c r="R2956">
        <v>27</v>
      </c>
      <c r="S2956" t="s">
        <v>10167</v>
      </c>
      <c r="T2956">
        <v>15</v>
      </c>
    </row>
    <row r="2957" spans="1:20">
      <c r="A2957" s="20">
        <v>2955</v>
      </c>
      <c r="B2957" t="s">
        <v>8572</v>
      </c>
      <c r="C2957" t="s">
        <v>35</v>
      </c>
      <c r="D2957" t="s">
        <v>124</v>
      </c>
      <c r="E2957" t="s">
        <v>125</v>
      </c>
      <c r="F2957" t="s">
        <v>383</v>
      </c>
      <c r="G2957" t="s">
        <v>583</v>
      </c>
      <c r="H2957" t="s">
        <v>10298</v>
      </c>
      <c r="I2957" s="14">
        <v>44496.656261574077</v>
      </c>
      <c r="J2957" t="s">
        <v>105</v>
      </c>
      <c r="K2957" t="s">
        <v>97</v>
      </c>
      <c r="L2957" t="s">
        <v>109</v>
      </c>
      <c r="M2957" t="s">
        <v>8573</v>
      </c>
      <c r="N2957" t="s">
        <v>109</v>
      </c>
      <c r="O2957" t="b">
        <v>0</v>
      </c>
      <c r="P2957">
        <v>2021</v>
      </c>
      <c r="Q2957" t="s">
        <v>10183</v>
      </c>
      <c r="R2957">
        <v>27</v>
      </c>
      <c r="S2957" t="s">
        <v>10167</v>
      </c>
      <c r="T2957">
        <v>15</v>
      </c>
    </row>
    <row r="2958" spans="1:20">
      <c r="A2958" s="20">
        <v>2956</v>
      </c>
      <c r="B2958" t="s">
        <v>8574</v>
      </c>
      <c r="C2958" t="s">
        <v>60</v>
      </c>
      <c r="D2958" t="s">
        <v>457</v>
      </c>
      <c r="E2958" t="s">
        <v>708</v>
      </c>
      <c r="F2958" t="s">
        <v>8000</v>
      </c>
      <c r="G2958" t="s">
        <v>1235</v>
      </c>
      <c r="H2958" t="s">
        <v>10458</v>
      </c>
      <c r="I2958" s="14">
        <v>44496.71230324074</v>
      </c>
      <c r="J2958" t="s">
        <v>105</v>
      </c>
      <c r="K2958" t="s">
        <v>114</v>
      </c>
      <c r="L2958" t="s">
        <v>98</v>
      </c>
      <c r="M2958" t="s">
        <v>8575</v>
      </c>
      <c r="N2958" t="s">
        <v>98</v>
      </c>
      <c r="O2958" t="b">
        <v>1</v>
      </c>
      <c r="P2958">
        <v>2021</v>
      </c>
      <c r="Q2958" t="s">
        <v>10183</v>
      </c>
      <c r="R2958">
        <v>27</v>
      </c>
      <c r="S2958" t="s">
        <v>10167</v>
      </c>
      <c r="T2958">
        <v>17</v>
      </c>
    </row>
    <row r="2959" spans="1:20">
      <c r="A2959" s="20">
        <v>2957</v>
      </c>
      <c r="B2959" t="s">
        <v>8576</v>
      </c>
      <c r="C2959" t="s">
        <v>44</v>
      </c>
      <c r="D2959" t="s">
        <v>375</v>
      </c>
      <c r="E2959" t="s">
        <v>376</v>
      </c>
      <c r="F2959" t="s">
        <v>1757</v>
      </c>
      <c r="G2959" t="s">
        <v>7023</v>
      </c>
      <c r="H2959" t="s">
        <v>11799</v>
      </c>
      <c r="I2959" s="14">
        <v>44496.702731481477</v>
      </c>
      <c r="J2959" t="s">
        <v>105</v>
      </c>
      <c r="K2959" t="s">
        <v>114</v>
      </c>
      <c r="L2959" t="s">
        <v>98</v>
      </c>
      <c r="M2959" t="s">
        <v>3909</v>
      </c>
      <c r="N2959" t="s">
        <v>98</v>
      </c>
      <c r="O2959" t="b">
        <v>0</v>
      </c>
      <c r="P2959">
        <v>2021</v>
      </c>
      <c r="Q2959" t="s">
        <v>10183</v>
      </c>
      <c r="R2959">
        <v>27</v>
      </c>
      <c r="S2959" t="s">
        <v>10167</v>
      </c>
      <c r="T2959">
        <v>16</v>
      </c>
    </row>
    <row r="2960" spans="1:20">
      <c r="A2960" s="20">
        <v>2958</v>
      </c>
      <c r="B2960" t="s">
        <v>8577</v>
      </c>
      <c r="C2960" t="s">
        <v>42</v>
      </c>
      <c r="D2960" t="s">
        <v>215</v>
      </c>
      <c r="E2960" t="s">
        <v>216</v>
      </c>
      <c r="F2960" t="s">
        <v>8578</v>
      </c>
      <c r="G2960" t="s">
        <v>6080</v>
      </c>
      <c r="H2960" t="s">
        <v>11565</v>
      </c>
      <c r="I2960" s="14">
        <v>44496.749259259261</v>
      </c>
      <c r="J2960" t="s">
        <v>105</v>
      </c>
      <c r="K2960" t="s">
        <v>97</v>
      </c>
      <c r="L2960" t="s">
        <v>98</v>
      </c>
      <c r="M2960" t="s">
        <v>7291</v>
      </c>
      <c r="N2960" t="s">
        <v>98</v>
      </c>
      <c r="O2960" t="b">
        <v>0</v>
      </c>
      <c r="P2960">
        <v>2021</v>
      </c>
      <c r="Q2960" t="s">
        <v>10183</v>
      </c>
      <c r="R2960">
        <v>27</v>
      </c>
      <c r="S2960" t="s">
        <v>10167</v>
      </c>
      <c r="T2960">
        <v>17</v>
      </c>
    </row>
    <row r="2961" spans="1:20">
      <c r="A2961" s="20">
        <v>2959</v>
      </c>
      <c r="B2961" t="s">
        <v>8579</v>
      </c>
      <c r="C2961" t="s">
        <v>42</v>
      </c>
      <c r="D2961" t="s">
        <v>215</v>
      </c>
      <c r="E2961" t="s">
        <v>216</v>
      </c>
      <c r="F2961" t="s">
        <v>5559</v>
      </c>
      <c r="G2961" t="s">
        <v>335</v>
      </c>
      <c r="H2961" t="s">
        <v>10242</v>
      </c>
      <c r="I2961" s="14">
        <v>44496.78224537037</v>
      </c>
      <c r="J2961" t="s">
        <v>105</v>
      </c>
      <c r="K2961" t="s">
        <v>114</v>
      </c>
      <c r="L2961" t="s">
        <v>98</v>
      </c>
      <c r="M2961" t="s">
        <v>7868</v>
      </c>
      <c r="N2961" t="s">
        <v>98</v>
      </c>
      <c r="O2961" t="b">
        <v>0</v>
      </c>
      <c r="P2961">
        <v>2021</v>
      </c>
      <c r="Q2961" t="s">
        <v>10183</v>
      </c>
      <c r="R2961">
        <v>27</v>
      </c>
      <c r="S2961" t="s">
        <v>10167</v>
      </c>
      <c r="T2961">
        <v>18</v>
      </c>
    </row>
    <row r="2962" spans="1:20">
      <c r="A2962" s="20">
        <v>2960</v>
      </c>
      <c r="B2962" t="s">
        <v>8580</v>
      </c>
      <c r="C2962" t="s">
        <v>42</v>
      </c>
      <c r="D2962" t="s">
        <v>215</v>
      </c>
      <c r="E2962" t="s">
        <v>216</v>
      </c>
      <c r="F2962" t="s">
        <v>3487</v>
      </c>
      <c r="G2962" t="s">
        <v>6080</v>
      </c>
      <c r="H2962" t="s">
        <v>11565</v>
      </c>
      <c r="I2962" s="14">
        <v>44496.81621527778</v>
      </c>
      <c r="J2962" t="s">
        <v>105</v>
      </c>
      <c r="K2962" t="s">
        <v>97</v>
      </c>
      <c r="L2962" t="s">
        <v>98</v>
      </c>
      <c r="M2962" t="s">
        <v>7632</v>
      </c>
      <c r="N2962" t="s">
        <v>98</v>
      </c>
      <c r="O2962" t="b">
        <v>0</v>
      </c>
      <c r="P2962">
        <v>2021</v>
      </c>
      <c r="Q2962" t="s">
        <v>10183</v>
      </c>
      <c r="R2962">
        <v>27</v>
      </c>
      <c r="S2962" t="s">
        <v>10167</v>
      </c>
      <c r="T2962">
        <v>19</v>
      </c>
    </row>
    <row r="2963" spans="1:20">
      <c r="A2963" s="20">
        <v>2961</v>
      </c>
      <c r="B2963" t="s">
        <v>8581</v>
      </c>
      <c r="C2963" t="s">
        <v>42</v>
      </c>
      <c r="D2963" t="s">
        <v>375</v>
      </c>
      <c r="E2963" t="s">
        <v>376</v>
      </c>
      <c r="F2963" t="s">
        <v>8582</v>
      </c>
      <c r="G2963" t="s">
        <v>8583</v>
      </c>
      <c r="H2963" t="s">
        <v>12187</v>
      </c>
      <c r="I2963" s="14">
        <v>44497.441168981481</v>
      </c>
      <c r="J2963" t="s">
        <v>105</v>
      </c>
      <c r="K2963" t="s">
        <v>97</v>
      </c>
      <c r="L2963" t="s">
        <v>98</v>
      </c>
      <c r="M2963" t="s">
        <v>8584</v>
      </c>
      <c r="N2963" t="s">
        <v>98</v>
      </c>
      <c r="O2963" t="b">
        <v>0</v>
      </c>
      <c r="P2963">
        <v>2021</v>
      </c>
      <c r="Q2963" t="s">
        <v>10183</v>
      </c>
      <c r="R2963">
        <v>28</v>
      </c>
      <c r="S2963" t="s">
        <v>10168</v>
      </c>
      <c r="T2963">
        <v>10</v>
      </c>
    </row>
    <row r="2964" spans="1:20">
      <c r="A2964" s="20">
        <v>2962</v>
      </c>
      <c r="B2964" t="s">
        <v>8585</v>
      </c>
      <c r="C2964" t="s">
        <v>35</v>
      </c>
      <c r="D2964" t="s">
        <v>225</v>
      </c>
      <c r="E2964" t="s">
        <v>226</v>
      </c>
      <c r="F2964" t="s">
        <v>673</v>
      </c>
      <c r="G2964" t="s">
        <v>8586</v>
      </c>
      <c r="H2964" t="s">
        <v>12188</v>
      </c>
      <c r="I2964" s="14">
        <v>44497.454837962963</v>
      </c>
      <c r="J2964" t="s">
        <v>105</v>
      </c>
      <c r="K2964" t="s">
        <v>106</v>
      </c>
      <c r="L2964" t="s">
        <v>136</v>
      </c>
      <c r="M2964" t="s">
        <v>8587</v>
      </c>
      <c r="N2964" t="s">
        <v>136</v>
      </c>
      <c r="O2964" t="b">
        <v>0</v>
      </c>
      <c r="P2964">
        <v>2021</v>
      </c>
      <c r="Q2964" t="s">
        <v>10183</v>
      </c>
      <c r="R2964">
        <v>28</v>
      </c>
      <c r="S2964" t="s">
        <v>10168</v>
      </c>
      <c r="T2964">
        <v>10</v>
      </c>
    </row>
    <row r="2965" spans="1:20">
      <c r="A2965" s="20">
        <v>2963</v>
      </c>
      <c r="B2965" t="s">
        <v>8588</v>
      </c>
      <c r="C2965" t="s">
        <v>35</v>
      </c>
      <c r="D2965" t="s">
        <v>101</v>
      </c>
      <c r="E2965" t="s">
        <v>133</v>
      </c>
      <c r="F2965" t="s">
        <v>166</v>
      </c>
      <c r="G2965" t="s">
        <v>2440</v>
      </c>
      <c r="H2965" t="s">
        <v>10743</v>
      </c>
      <c r="I2965" s="14">
        <v>44497.46193287037</v>
      </c>
      <c r="J2965" t="s">
        <v>105</v>
      </c>
      <c r="K2965" t="s">
        <v>97</v>
      </c>
      <c r="L2965" t="s">
        <v>109</v>
      </c>
      <c r="M2965" t="s">
        <v>8589</v>
      </c>
      <c r="N2965" t="s">
        <v>109</v>
      </c>
      <c r="O2965" t="b">
        <v>1</v>
      </c>
      <c r="P2965">
        <v>2021</v>
      </c>
      <c r="Q2965" t="s">
        <v>10183</v>
      </c>
      <c r="R2965">
        <v>28</v>
      </c>
      <c r="S2965" t="s">
        <v>10168</v>
      </c>
      <c r="T2965">
        <v>11</v>
      </c>
    </row>
    <row r="2966" spans="1:20">
      <c r="A2966" s="20">
        <v>2964</v>
      </c>
      <c r="B2966" t="s">
        <v>8590</v>
      </c>
      <c r="C2966" t="s">
        <v>35</v>
      </c>
      <c r="D2966" t="s">
        <v>225</v>
      </c>
      <c r="E2966" t="s">
        <v>226</v>
      </c>
      <c r="F2966" t="s">
        <v>221</v>
      </c>
      <c r="G2966" t="s">
        <v>8591</v>
      </c>
      <c r="H2966" t="s">
        <v>12189</v>
      </c>
      <c r="I2966" s="14">
        <v>44497.462395833332</v>
      </c>
      <c r="J2966" t="s">
        <v>105</v>
      </c>
      <c r="K2966" t="s">
        <v>97</v>
      </c>
      <c r="L2966" t="s">
        <v>109</v>
      </c>
      <c r="M2966" t="s">
        <v>8589</v>
      </c>
      <c r="N2966" t="s">
        <v>109</v>
      </c>
      <c r="O2966" t="b">
        <v>1</v>
      </c>
      <c r="P2966">
        <v>2021</v>
      </c>
      <c r="Q2966" t="s">
        <v>10183</v>
      </c>
      <c r="R2966">
        <v>28</v>
      </c>
      <c r="S2966" t="s">
        <v>10168</v>
      </c>
      <c r="T2966">
        <v>11</v>
      </c>
    </row>
    <row r="2967" spans="1:20">
      <c r="A2967" s="20">
        <v>2965</v>
      </c>
      <c r="B2967" t="s">
        <v>8592</v>
      </c>
      <c r="C2967" t="s">
        <v>35</v>
      </c>
      <c r="D2967" t="s">
        <v>180</v>
      </c>
      <c r="E2967" t="s">
        <v>466</v>
      </c>
      <c r="F2967" t="s">
        <v>232</v>
      </c>
      <c r="G2967" t="s">
        <v>8593</v>
      </c>
      <c r="H2967" t="s">
        <v>10217</v>
      </c>
      <c r="I2967" s="14">
        <v>44497.463541666657</v>
      </c>
      <c r="J2967" t="s">
        <v>96</v>
      </c>
      <c r="K2967" t="s">
        <v>114</v>
      </c>
      <c r="L2967" t="s">
        <v>109</v>
      </c>
      <c r="M2967" t="s">
        <v>8594</v>
      </c>
      <c r="N2967" t="s">
        <v>109</v>
      </c>
      <c r="O2967" t="b">
        <v>0</v>
      </c>
      <c r="P2967">
        <v>2021</v>
      </c>
      <c r="Q2967" t="s">
        <v>10183</v>
      </c>
      <c r="R2967">
        <v>28</v>
      </c>
      <c r="S2967" t="s">
        <v>10168</v>
      </c>
      <c r="T2967">
        <v>11</v>
      </c>
    </row>
    <row r="2968" spans="1:20">
      <c r="A2968" s="20">
        <v>2966</v>
      </c>
      <c r="B2968" t="s">
        <v>8595</v>
      </c>
      <c r="C2968" t="s">
        <v>24</v>
      </c>
      <c r="D2968" t="s">
        <v>24</v>
      </c>
      <c r="E2968" t="s">
        <v>474</v>
      </c>
      <c r="F2968" t="s">
        <v>1420</v>
      </c>
      <c r="G2968" t="s">
        <v>8596</v>
      </c>
      <c r="H2968" t="s">
        <v>12190</v>
      </c>
      <c r="I2968" s="14">
        <v>44497.465613425928</v>
      </c>
      <c r="J2968" t="s">
        <v>96</v>
      </c>
      <c r="K2968" t="s">
        <v>97</v>
      </c>
      <c r="L2968" t="s">
        <v>98</v>
      </c>
      <c r="M2968" t="s">
        <v>8597</v>
      </c>
      <c r="N2968" t="s">
        <v>98</v>
      </c>
      <c r="O2968" t="b">
        <v>0</v>
      </c>
      <c r="P2968">
        <v>2021</v>
      </c>
      <c r="Q2968" t="s">
        <v>10183</v>
      </c>
      <c r="R2968">
        <v>28</v>
      </c>
      <c r="S2968" t="s">
        <v>10168</v>
      </c>
      <c r="T2968">
        <v>11</v>
      </c>
    </row>
    <row r="2969" spans="1:20">
      <c r="A2969" s="20">
        <v>2967</v>
      </c>
      <c r="B2969" t="s">
        <v>8598</v>
      </c>
      <c r="C2969" t="s">
        <v>35</v>
      </c>
      <c r="D2969" t="s">
        <v>101</v>
      </c>
      <c r="E2969" t="s">
        <v>133</v>
      </c>
      <c r="F2969" t="s">
        <v>1078</v>
      </c>
      <c r="G2969" t="s">
        <v>8599</v>
      </c>
      <c r="H2969" t="s">
        <v>12191</v>
      </c>
      <c r="I2969" s="14">
        <v>44497.466805555552</v>
      </c>
      <c r="J2969" t="s">
        <v>105</v>
      </c>
      <c r="K2969" t="s">
        <v>97</v>
      </c>
      <c r="L2969" t="s">
        <v>109</v>
      </c>
      <c r="M2969" t="s">
        <v>8589</v>
      </c>
      <c r="N2969" t="s">
        <v>109</v>
      </c>
      <c r="O2969" t="b">
        <v>1</v>
      </c>
      <c r="P2969">
        <v>2021</v>
      </c>
      <c r="Q2969" t="s">
        <v>10183</v>
      </c>
      <c r="R2969">
        <v>28</v>
      </c>
      <c r="S2969" t="s">
        <v>10168</v>
      </c>
      <c r="T2969">
        <v>11</v>
      </c>
    </row>
    <row r="2970" spans="1:20">
      <c r="A2970" s="20">
        <v>2968</v>
      </c>
      <c r="B2970" t="s">
        <v>8600</v>
      </c>
      <c r="C2970" t="s">
        <v>35</v>
      </c>
      <c r="D2970" t="s">
        <v>225</v>
      </c>
      <c r="E2970" t="s">
        <v>226</v>
      </c>
      <c r="F2970" t="s">
        <v>569</v>
      </c>
      <c r="G2970" t="s">
        <v>8601</v>
      </c>
      <c r="H2970" t="s">
        <v>12192</v>
      </c>
      <c r="I2970" s="14">
        <v>44497.467627314807</v>
      </c>
      <c r="J2970" t="s">
        <v>105</v>
      </c>
      <c r="K2970" t="s">
        <v>97</v>
      </c>
      <c r="L2970" t="s">
        <v>109</v>
      </c>
      <c r="M2970" t="s">
        <v>8589</v>
      </c>
      <c r="N2970" t="s">
        <v>109</v>
      </c>
      <c r="O2970" t="b">
        <v>1</v>
      </c>
      <c r="P2970">
        <v>2021</v>
      </c>
      <c r="Q2970" t="s">
        <v>10183</v>
      </c>
      <c r="R2970">
        <v>28</v>
      </c>
      <c r="S2970" t="s">
        <v>10168</v>
      </c>
      <c r="T2970">
        <v>11</v>
      </c>
    </row>
    <row r="2971" spans="1:20">
      <c r="A2971" s="20">
        <v>2969</v>
      </c>
      <c r="B2971" t="s">
        <v>8602</v>
      </c>
      <c r="C2971" t="s">
        <v>44</v>
      </c>
      <c r="D2971" t="s">
        <v>507</v>
      </c>
      <c r="E2971" t="s">
        <v>508</v>
      </c>
      <c r="F2971" t="s">
        <v>1374</v>
      </c>
      <c r="G2971" t="s">
        <v>8603</v>
      </c>
      <c r="H2971" t="s">
        <v>12193</v>
      </c>
      <c r="I2971" s="14">
        <v>44497.500497685192</v>
      </c>
      <c r="J2971" t="s">
        <v>105</v>
      </c>
      <c r="K2971" t="s">
        <v>114</v>
      </c>
      <c r="L2971" t="s">
        <v>98</v>
      </c>
      <c r="M2971" t="s">
        <v>3828</v>
      </c>
      <c r="N2971" t="s">
        <v>98</v>
      </c>
      <c r="O2971" t="b">
        <v>0</v>
      </c>
      <c r="P2971">
        <v>2021</v>
      </c>
      <c r="Q2971" t="s">
        <v>10183</v>
      </c>
      <c r="R2971">
        <v>28</v>
      </c>
      <c r="S2971" t="s">
        <v>10168</v>
      </c>
      <c r="T2971">
        <v>12</v>
      </c>
    </row>
    <row r="2972" spans="1:20">
      <c r="A2972" s="20">
        <v>2970</v>
      </c>
      <c r="B2972" t="s">
        <v>8604</v>
      </c>
      <c r="C2972" t="s">
        <v>44</v>
      </c>
      <c r="D2972" t="s">
        <v>738</v>
      </c>
      <c r="E2972" t="s">
        <v>739</v>
      </c>
      <c r="F2972" t="s">
        <v>6675</v>
      </c>
      <c r="G2972" t="s">
        <v>3010</v>
      </c>
      <c r="H2972" t="s">
        <v>10879</v>
      </c>
      <c r="I2972" s="14">
        <v>44497.512777777767</v>
      </c>
      <c r="J2972" t="s">
        <v>105</v>
      </c>
      <c r="K2972" t="s">
        <v>97</v>
      </c>
      <c r="L2972" t="s">
        <v>98</v>
      </c>
      <c r="M2972" t="s">
        <v>5392</v>
      </c>
      <c r="N2972" t="s">
        <v>98</v>
      </c>
      <c r="O2972" t="b">
        <v>0</v>
      </c>
      <c r="P2972">
        <v>2021</v>
      </c>
      <c r="Q2972" t="s">
        <v>10183</v>
      </c>
      <c r="R2972">
        <v>28</v>
      </c>
      <c r="S2972" t="s">
        <v>10168</v>
      </c>
      <c r="T2972">
        <v>12</v>
      </c>
    </row>
    <row r="2973" spans="1:20">
      <c r="A2973" s="20">
        <v>2971</v>
      </c>
      <c r="B2973" t="s">
        <v>8605</v>
      </c>
      <c r="C2973" t="s">
        <v>28</v>
      </c>
      <c r="D2973" t="s">
        <v>28</v>
      </c>
      <c r="E2973" t="s">
        <v>111</v>
      </c>
      <c r="F2973" t="s">
        <v>319</v>
      </c>
      <c r="G2973" t="s">
        <v>8606</v>
      </c>
      <c r="H2973" t="s">
        <v>12194</v>
      </c>
      <c r="I2973" s="14">
        <v>44497.558263888888</v>
      </c>
      <c r="J2973" t="s">
        <v>105</v>
      </c>
      <c r="K2973" t="s">
        <v>97</v>
      </c>
      <c r="L2973" t="s">
        <v>98</v>
      </c>
      <c r="M2973" t="s">
        <v>8607</v>
      </c>
      <c r="N2973" t="s">
        <v>98</v>
      </c>
      <c r="O2973" t="b">
        <v>0</v>
      </c>
      <c r="P2973">
        <v>2021</v>
      </c>
      <c r="Q2973" t="s">
        <v>10183</v>
      </c>
      <c r="R2973">
        <v>28</v>
      </c>
      <c r="S2973" t="s">
        <v>10168</v>
      </c>
      <c r="T2973">
        <v>13</v>
      </c>
    </row>
    <row r="2974" spans="1:20">
      <c r="A2974" s="20">
        <v>2972</v>
      </c>
      <c r="B2974" t="s">
        <v>8608</v>
      </c>
      <c r="C2974" t="s">
        <v>44</v>
      </c>
      <c r="D2974" t="s">
        <v>8609</v>
      </c>
      <c r="E2974" t="s">
        <v>8610</v>
      </c>
      <c r="F2974" t="s">
        <v>8611</v>
      </c>
      <c r="G2974" t="s">
        <v>8612</v>
      </c>
      <c r="H2974" t="s">
        <v>12195</v>
      </c>
      <c r="I2974" s="14">
        <v>44497.605810185189</v>
      </c>
      <c r="J2974" t="s">
        <v>1152</v>
      </c>
      <c r="K2974" t="s">
        <v>97</v>
      </c>
      <c r="N2974" t="s">
        <v>8613</v>
      </c>
      <c r="O2974" t="b">
        <v>0</v>
      </c>
      <c r="P2974">
        <v>2021</v>
      </c>
      <c r="Q2974" t="s">
        <v>10183</v>
      </c>
      <c r="R2974">
        <v>28</v>
      </c>
      <c r="S2974" t="s">
        <v>10168</v>
      </c>
      <c r="T2974">
        <v>14</v>
      </c>
    </row>
    <row r="2975" spans="1:20">
      <c r="A2975" s="20">
        <v>2973</v>
      </c>
      <c r="B2975" t="s">
        <v>8614</v>
      </c>
      <c r="C2975" t="s">
        <v>42</v>
      </c>
      <c r="D2975" t="s">
        <v>215</v>
      </c>
      <c r="E2975" t="s">
        <v>216</v>
      </c>
      <c r="F2975" t="s">
        <v>2331</v>
      </c>
      <c r="G2975" t="s">
        <v>6080</v>
      </c>
      <c r="H2975" t="s">
        <v>11565</v>
      </c>
      <c r="I2975" s="14">
        <v>44497.604826388888</v>
      </c>
      <c r="J2975" t="s">
        <v>105</v>
      </c>
      <c r="K2975" t="s">
        <v>97</v>
      </c>
      <c r="L2975" t="s">
        <v>98</v>
      </c>
      <c r="M2975" t="s">
        <v>5392</v>
      </c>
      <c r="N2975" t="s">
        <v>98</v>
      </c>
      <c r="O2975" t="b">
        <v>0</v>
      </c>
      <c r="P2975">
        <v>2021</v>
      </c>
      <c r="Q2975" t="s">
        <v>10183</v>
      </c>
      <c r="R2975">
        <v>28</v>
      </c>
      <c r="S2975" t="s">
        <v>10168</v>
      </c>
      <c r="T2975">
        <v>14</v>
      </c>
    </row>
    <row r="2976" spans="1:20">
      <c r="A2976" s="20">
        <v>2974</v>
      </c>
      <c r="B2976" t="s">
        <v>8615</v>
      </c>
      <c r="C2976" t="s">
        <v>42</v>
      </c>
      <c r="D2976" t="s">
        <v>215</v>
      </c>
      <c r="E2976" t="s">
        <v>216</v>
      </c>
      <c r="F2976" t="s">
        <v>7363</v>
      </c>
      <c r="G2976" t="s">
        <v>7369</v>
      </c>
      <c r="H2976" t="s">
        <v>11886</v>
      </c>
      <c r="I2976" s="14">
        <v>44497.6330787037</v>
      </c>
      <c r="J2976" t="s">
        <v>105</v>
      </c>
      <c r="K2976" t="s">
        <v>97</v>
      </c>
      <c r="L2976" t="s">
        <v>98</v>
      </c>
      <c r="M2976" t="s">
        <v>7291</v>
      </c>
      <c r="N2976" t="s">
        <v>98</v>
      </c>
      <c r="O2976" t="b">
        <v>0</v>
      </c>
      <c r="P2976">
        <v>2021</v>
      </c>
      <c r="Q2976" t="s">
        <v>10183</v>
      </c>
      <c r="R2976">
        <v>28</v>
      </c>
      <c r="S2976" t="s">
        <v>10168</v>
      </c>
      <c r="T2976">
        <v>15</v>
      </c>
    </row>
    <row r="2977" spans="1:20">
      <c r="A2977" s="20">
        <v>2975</v>
      </c>
      <c r="B2977" t="s">
        <v>8616</v>
      </c>
      <c r="C2977" t="s">
        <v>42</v>
      </c>
      <c r="D2977" t="s">
        <v>215</v>
      </c>
      <c r="E2977" t="s">
        <v>216</v>
      </c>
      <c r="F2977" t="s">
        <v>2642</v>
      </c>
      <c r="G2977" t="s">
        <v>3461</v>
      </c>
      <c r="H2977" t="s">
        <v>10979</v>
      </c>
      <c r="I2977" s="14">
        <v>44497.668287037042</v>
      </c>
      <c r="J2977" t="s">
        <v>105</v>
      </c>
      <c r="K2977" t="s">
        <v>114</v>
      </c>
      <c r="L2977" t="s">
        <v>98</v>
      </c>
      <c r="M2977" t="s">
        <v>8617</v>
      </c>
      <c r="N2977" t="s">
        <v>98</v>
      </c>
      <c r="O2977" t="b">
        <v>0</v>
      </c>
      <c r="P2977">
        <v>2021</v>
      </c>
      <c r="Q2977" t="s">
        <v>10183</v>
      </c>
      <c r="R2977">
        <v>28</v>
      </c>
      <c r="S2977" t="s">
        <v>10168</v>
      </c>
      <c r="T2977">
        <v>16</v>
      </c>
    </row>
    <row r="2978" spans="1:20">
      <c r="A2978" s="20">
        <v>2976</v>
      </c>
      <c r="B2978" t="s">
        <v>8618</v>
      </c>
      <c r="C2978" t="s">
        <v>42</v>
      </c>
      <c r="D2978" t="s">
        <v>215</v>
      </c>
      <c r="E2978" t="s">
        <v>216</v>
      </c>
      <c r="F2978" t="s">
        <v>636</v>
      </c>
      <c r="G2978" t="s">
        <v>8619</v>
      </c>
      <c r="H2978" t="s">
        <v>12196</v>
      </c>
      <c r="I2978" s="14">
        <v>44497.679872685178</v>
      </c>
      <c r="J2978" t="s">
        <v>105</v>
      </c>
      <c r="K2978" t="s">
        <v>97</v>
      </c>
      <c r="L2978" t="s">
        <v>98</v>
      </c>
      <c r="M2978" t="s">
        <v>7632</v>
      </c>
      <c r="N2978" t="s">
        <v>98</v>
      </c>
      <c r="O2978" t="b">
        <v>0</v>
      </c>
      <c r="P2978">
        <v>2021</v>
      </c>
      <c r="Q2978" t="s">
        <v>10183</v>
      </c>
      <c r="R2978">
        <v>28</v>
      </c>
      <c r="S2978" t="s">
        <v>10168</v>
      </c>
      <c r="T2978">
        <v>16</v>
      </c>
    </row>
    <row r="2979" spans="1:20">
      <c r="A2979" s="20">
        <v>2977</v>
      </c>
      <c r="B2979" t="s">
        <v>8620</v>
      </c>
      <c r="C2979" t="s">
        <v>24</v>
      </c>
      <c r="D2979" t="s">
        <v>24</v>
      </c>
      <c r="F2979" t="s">
        <v>353</v>
      </c>
      <c r="G2979" t="s">
        <v>8621</v>
      </c>
      <c r="H2979" t="s">
        <v>12197</v>
      </c>
      <c r="I2979" s="14">
        <v>44497.688692129632</v>
      </c>
      <c r="J2979" t="s">
        <v>554</v>
      </c>
      <c r="K2979" t="s">
        <v>114</v>
      </c>
      <c r="N2979" t="s">
        <v>98</v>
      </c>
      <c r="O2979" t="b">
        <v>0</v>
      </c>
      <c r="P2979">
        <v>2021</v>
      </c>
      <c r="Q2979" t="s">
        <v>10183</v>
      </c>
      <c r="R2979">
        <v>28</v>
      </c>
      <c r="S2979" t="s">
        <v>10168</v>
      </c>
      <c r="T2979">
        <v>16</v>
      </c>
    </row>
    <row r="2980" spans="1:20">
      <c r="A2980" s="20">
        <v>2978</v>
      </c>
      <c r="B2980" t="s">
        <v>8622</v>
      </c>
      <c r="C2980" t="s">
        <v>42</v>
      </c>
      <c r="D2980" t="s">
        <v>215</v>
      </c>
      <c r="E2980" t="s">
        <v>216</v>
      </c>
      <c r="F2980" t="s">
        <v>3139</v>
      </c>
      <c r="G2980" t="s">
        <v>6080</v>
      </c>
      <c r="H2980" t="s">
        <v>11565</v>
      </c>
      <c r="I2980" s="14">
        <v>44497.767962962957</v>
      </c>
      <c r="J2980" t="s">
        <v>105</v>
      </c>
      <c r="K2980" t="s">
        <v>97</v>
      </c>
      <c r="L2980" t="s">
        <v>98</v>
      </c>
      <c r="M2980" t="s">
        <v>3616</v>
      </c>
      <c r="N2980" t="s">
        <v>98</v>
      </c>
      <c r="O2980" t="b">
        <v>0</v>
      </c>
      <c r="P2980">
        <v>2021</v>
      </c>
      <c r="Q2980" t="s">
        <v>10183</v>
      </c>
      <c r="R2980">
        <v>28</v>
      </c>
      <c r="S2980" t="s">
        <v>10168</v>
      </c>
      <c r="T2980">
        <v>18</v>
      </c>
    </row>
    <row r="2981" spans="1:20">
      <c r="A2981" s="20">
        <v>2979</v>
      </c>
      <c r="B2981" t="s">
        <v>8623</v>
      </c>
      <c r="C2981" t="s">
        <v>35</v>
      </c>
      <c r="D2981" t="s">
        <v>342</v>
      </c>
      <c r="E2981" t="s">
        <v>434</v>
      </c>
      <c r="F2981" t="s">
        <v>5467</v>
      </c>
      <c r="G2981" t="s">
        <v>8624</v>
      </c>
      <c r="H2981" t="s">
        <v>12198</v>
      </c>
      <c r="I2981" s="14">
        <v>44497.818518518521</v>
      </c>
      <c r="J2981" t="s">
        <v>105</v>
      </c>
      <c r="K2981" t="s">
        <v>97</v>
      </c>
      <c r="L2981" t="s">
        <v>109</v>
      </c>
      <c r="M2981" t="s">
        <v>4802</v>
      </c>
      <c r="N2981" t="s">
        <v>109</v>
      </c>
      <c r="O2981" t="b">
        <v>0</v>
      </c>
      <c r="P2981">
        <v>2021</v>
      </c>
      <c r="Q2981" t="s">
        <v>10183</v>
      </c>
      <c r="R2981">
        <v>28</v>
      </c>
      <c r="S2981" t="s">
        <v>10168</v>
      </c>
      <c r="T2981">
        <v>19</v>
      </c>
    </row>
    <row r="2982" spans="1:20">
      <c r="A2982" s="20">
        <v>2980</v>
      </c>
      <c r="B2982" t="s">
        <v>8625</v>
      </c>
      <c r="C2982" t="s">
        <v>42</v>
      </c>
      <c r="D2982" t="s">
        <v>215</v>
      </c>
      <c r="E2982" t="s">
        <v>216</v>
      </c>
      <c r="F2982" t="s">
        <v>8626</v>
      </c>
      <c r="G2982" t="s">
        <v>4960</v>
      </c>
      <c r="H2982" t="s">
        <v>11301</v>
      </c>
      <c r="I2982" s="14">
        <v>44497.837048611109</v>
      </c>
      <c r="J2982" t="s">
        <v>105</v>
      </c>
      <c r="K2982" t="s">
        <v>97</v>
      </c>
      <c r="L2982" t="s">
        <v>98</v>
      </c>
      <c r="M2982" t="s">
        <v>7291</v>
      </c>
      <c r="N2982" t="s">
        <v>98</v>
      </c>
      <c r="O2982" t="b">
        <v>0</v>
      </c>
      <c r="P2982">
        <v>2021</v>
      </c>
      <c r="Q2982" t="s">
        <v>10183</v>
      </c>
      <c r="R2982">
        <v>28</v>
      </c>
      <c r="S2982" t="s">
        <v>10168</v>
      </c>
      <c r="T2982">
        <v>20</v>
      </c>
    </row>
    <row r="2983" spans="1:20">
      <c r="A2983" s="20">
        <v>2981</v>
      </c>
      <c r="B2983" t="s">
        <v>8627</v>
      </c>
      <c r="C2983" t="s">
        <v>42</v>
      </c>
      <c r="D2983" t="s">
        <v>215</v>
      </c>
      <c r="E2983" t="s">
        <v>216</v>
      </c>
      <c r="F2983" t="s">
        <v>7623</v>
      </c>
      <c r="G2983" t="s">
        <v>4960</v>
      </c>
      <c r="H2983" t="s">
        <v>11301</v>
      </c>
      <c r="I2983" s="14">
        <v>44497.843263888892</v>
      </c>
      <c r="J2983" t="s">
        <v>105</v>
      </c>
      <c r="K2983" t="s">
        <v>97</v>
      </c>
      <c r="L2983" t="s">
        <v>98</v>
      </c>
      <c r="M2983" t="s">
        <v>7291</v>
      </c>
      <c r="N2983" t="s">
        <v>98</v>
      </c>
      <c r="O2983" t="b">
        <v>0</v>
      </c>
      <c r="P2983">
        <v>2021</v>
      </c>
      <c r="Q2983" t="s">
        <v>10183</v>
      </c>
      <c r="R2983">
        <v>28</v>
      </c>
      <c r="S2983" t="s">
        <v>10168</v>
      </c>
      <c r="T2983">
        <v>20</v>
      </c>
    </row>
    <row r="2984" spans="1:20">
      <c r="A2984" s="20">
        <v>2982</v>
      </c>
      <c r="B2984" t="s">
        <v>8628</v>
      </c>
      <c r="C2984" t="s">
        <v>35</v>
      </c>
      <c r="D2984" t="s">
        <v>1135</v>
      </c>
      <c r="E2984" t="s">
        <v>2843</v>
      </c>
      <c r="F2984" t="s">
        <v>319</v>
      </c>
      <c r="G2984" t="s">
        <v>8629</v>
      </c>
      <c r="H2984" t="s">
        <v>12199</v>
      </c>
      <c r="I2984" s="14">
        <v>44497.859270833331</v>
      </c>
      <c r="J2984" t="s">
        <v>105</v>
      </c>
      <c r="K2984" t="s">
        <v>97</v>
      </c>
      <c r="L2984" t="s">
        <v>121</v>
      </c>
      <c r="M2984" t="s">
        <v>8630</v>
      </c>
      <c r="N2984" t="s">
        <v>109</v>
      </c>
      <c r="O2984" t="b">
        <v>0</v>
      </c>
      <c r="P2984">
        <v>2021</v>
      </c>
      <c r="Q2984" t="s">
        <v>10183</v>
      </c>
      <c r="R2984">
        <v>28</v>
      </c>
      <c r="S2984" t="s">
        <v>10168</v>
      </c>
      <c r="T2984">
        <v>20</v>
      </c>
    </row>
    <row r="2985" spans="1:20">
      <c r="A2985" s="20">
        <v>2983</v>
      </c>
      <c r="B2985" t="s">
        <v>8631</v>
      </c>
      <c r="C2985" t="s">
        <v>35</v>
      </c>
      <c r="D2985" t="s">
        <v>1886</v>
      </c>
      <c r="E2985" t="s">
        <v>1887</v>
      </c>
      <c r="F2985" t="s">
        <v>2274</v>
      </c>
      <c r="G2985" t="s">
        <v>8632</v>
      </c>
      <c r="H2985" t="s">
        <v>8632</v>
      </c>
      <c r="I2985" s="14">
        <v>44497.888067129628</v>
      </c>
      <c r="J2985" t="s">
        <v>105</v>
      </c>
      <c r="K2985" t="s">
        <v>97</v>
      </c>
      <c r="L2985" t="s">
        <v>109</v>
      </c>
      <c r="M2985" t="s">
        <v>8633</v>
      </c>
      <c r="N2985" t="s">
        <v>109</v>
      </c>
      <c r="O2985" t="b">
        <v>0</v>
      </c>
      <c r="P2985">
        <v>2021</v>
      </c>
      <c r="Q2985" t="s">
        <v>10183</v>
      </c>
      <c r="R2985">
        <v>28</v>
      </c>
      <c r="S2985" t="s">
        <v>10168</v>
      </c>
      <c r="T2985">
        <v>21</v>
      </c>
    </row>
    <row r="2986" spans="1:20">
      <c r="A2986" s="20">
        <v>2984</v>
      </c>
      <c r="B2986" t="s">
        <v>8634</v>
      </c>
      <c r="C2986" t="s">
        <v>42</v>
      </c>
      <c r="D2986" t="s">
        <v>215</v>
      </c>
      <c r="E2986" t="s">
        <v>216</v>
      </c>
      <c r="F2986" t="s">
        <v>7142</v>
      </c>
      <c r="G2986" t="s">
        <v>8635</v>
      </c>
      <c r="H2986" t="s">
        <v>8635</v>
      </c>
      <c r="I2986" s="14">
        <v>44498.350532407407</v>
      </c>
      <c r="J2986" t="s">
        <v>105</v>
      </c>
      <c r="K2986" t="s">
        <v>97</v>
      </c>
      <c r="L2986" t="s">
        <v>98</v>
      </c>
      <c r="M2986" t="s">
        <v>8636</v>
      </c>
      <c r="N2986" t="s">
        <v>98</v>
      </c>
      <c r="O2986" t="b">
        <v>0</v>
      </c>
      <c r="P2986">
        <v>2021</v>
      </c>
      <c r="Q2986" t="s">
        <v>10183</v>
      </c>
      <c r="R2986">
        <v>29</v>
      </c>
      <c r="S2986" t="s">
        <v>10169</v>
      </c>
      <c r="T2986">
        <v>8</v>
      </c>
    </row>
    <row r="2987" spans="1:20">
      <c r="A2987" s="20">
        <v>2985</v>
      </c>
      <c r="B2987" t="s">
        <v>8637</v>
      </c>
      <c r="C2987" t="s">
        <v>35</v>
      </c>
      <c r="D2987" t="s">
        <v>124</v>
      </c>
      <c r="E2987" t="s">
        <v>144</v>
      </c>
      <c r="F2987" t="s">
        <v>8638</v>
      </c>
      <c r="G2987" t="s">
        <v>8639</v>
      </c>
      <c r="H2987" t="s">
        <v>12200</v>
      </c>
      <c r="I2987" s="14">
        <v>44498.492511574077</v>
      </c>
      <c r="J2987" t="s">
        <v>105</v>
      </c>
      <c r="K2987" t="s">
        <v>97</v>
      </c>
      <c r="L2987" t="s">
        <v>109</v>
      </c>
      <c r="M2987" t="s">
        <v>806</v>
      </c>
      <c r="N2987" t="s">
        <v>109</v>
      </c>
      <c r="O2987" t="b">
        <v>0</v>
      </c>
      <c r="P2987">
        <v>2021</v>
      </c>
      <c r="Q2987" t="s">
        <v>10183</v>
      </c>
      <c r="R2987">
        <v>29</v>
      </c>
      <c r="S2987" t="s">
        <v>10169</v>
      </c>
      <c r="T2987">
        <v>11</v>
      </c>
    </row>
    <row r="2988" spans="1:20">
      <c r="A2988" s="20">
        <v>2986</v>
      </c>
      <c r="B2988" t="s">
        <v>8640</v>
      </c>
      <c r="C2988" t="s">
        <v>35</v>
      </c>
      <c r="D2988" t="s">
        <v>124</v>
      </c>
      <c r="E2988" t="s">
        <v>125</v>
      </c>
      <c r="F2988" t="s">
        <v>281</v>
      </c>
      <c r="G2988" t="s">
        <v>1479</v>
      </c>
      <c r="H2988" t="s">
        <v>10518</v>
      </c>
      <c r="I2988" s="14">
        <v>44498.517418981479</v>
      </c>
      <c r="J2988" t="s">
        <v>105</v>
      </c>
      <c r="K2988" t="s">
        <v>114</v>
      </c>
      <c r="L2988" t="s">
        <v>109</v>
      </c>
      <c r="M2988" t="s">
        <v>5827</v>
      </c>
      <c r="N2988" t="s">
        <v>109</v>
      </c>
      <c r="O2988" t="b">
        <v>0</v>
      </c>
      <c r="P2988">
        <v>2021</v>
      </c>
      <c r="Q2988" t="s">
        <v>10183</v>
      </c>
      <c r="R2988">
        <v>29</v>
      </c>
      <c r="S2988" t="s">
        <v>10169</v>
      </c>
      <c r="T2988">
        <v>12</v>
      </c>
    </row>
    <row r="2989" spans="1:20">
      <c r="A2989" s="20">
        <v>2987</v>
      </c>
      <c r="B2989" t="s">
        <v>8641</v>
      </c>
      <c r="C2989" t="s">
        <v>42</v>
      </c>
      <c r="D2989" t="s">
        <v>215</v>
      </c>
      <c r="E2989" t="s">
        <v>216</v>
      </c>
      <c r="F2989" t="s">
        <v>5372</v>
      </c>
      <c r="G2989" t="s">
        <v>3684</v>
      </c>
      <c r="H2989" t="s">
        <v>11024</v>
      </c>
      <c r="I2989" s="14">
        <v>44498.533032407409</v>
      </c>
      <c r="J2989" t="s">
        <v>105</v>
      </c>
      <c r="K2989" t="s">
        <v>114</v>
      </c>
      <c r="L2989" t="s">
        <v>98</v>
      </c>
      <c r="M2989" t="s">
        <v>7632</v>
      </c>
      <c r="N2989" t="s">
        <v>98</v>
      </c>
      <c r="O2989" t="b">
        <v>0</v>
      </c>
      <c r="P2989">
        <v>2021</v>
      </c>
      <c r="Q2989" t="s">
        <v>10183</v>
      </c>
      <c r="R2989">
        <v>29</v>
      </c>
      <c r="S2989" t="s">
        <v>10169</v>
      </c>
      <c r="T2989">
        <v>12</v>
      </c>
    </row>
    <row r="2990" spans="1:20">
      <c r="A2990" s="20">
        <v>2988</v>
      </c>
      <c r="B2990" t="s">
        <v>8642</v>
      </c>
      <c r="C2990" t="s">
        <v>35</v>
      </c>
      <c r="D2990" t="s">
        <v>225</v>
      </c>
      <c r="E2990" t="s">
        <v>226</v>
      </c>
      <c r="F2990" t="s">
        <v>691</v>
      </c>
      <c r="G2990" t="s">
        <v>7547</v>
      </c>
      <c r="H2990" t="s">
        <v>11936</v>
      </c>
      <c r="I2990" s="14">
        <v>44498.536874999998</v>
      </c>
      <c r="J2990" t="s">
        <v>105</v>
      </c>
      <c r="K2990" t="s">
        <v>97</v>
      </c>
      <c r="L2990" t="s">
        <v>136</v>
      </c>
      <c r="M2990" t="s">
        <v>8643</v>
      </c>
      <c r="N2990" t="s">
        <v>136</v>
      </c>
      <c r="O2990" t="b">
        <v>1</v>
      </c>
      <c r="P2990">
        <v>2021</v>
      </c>
      <c r="Q2990" t="s">
        <v>10183</v>
      </c>
      <c r="R2990">
        <v>29</v>
      </c>
      <c r="S2990" t="s">
        <v>10169</v>
      </c>
      <c r="T2990">
        <v>12</v>
      </c>
    </row>
    <row r="2991" spans="1:20">
      <c r="A2991" s="20">
        <v>2989</v>
      </c>
      <c r="B2991" t="s">
        <v>8644</v>
      </c>
      <c r="C2991" t="s">
        <v>42</v>
      </c>
      <c r="D2991" t="s">
        <v>507</v>
      </c>
      <c r="E2991" t="s">
        <v>508</v>
      </c>
      <c r="F2991" t="s">
        <v>4548</v>
      </c>
      <c r="G2991" t="s">
        <v>2402</v>
      </c>
      <c r="H2991" t="s">
        <v>2402</v>
      </c>
      <c r="I2991" s="14">
        <v>44498.612546296303</v>
      </c>
      <c r="J2991" t="s">
        <v>105</v>
      </c>
      <c r="K2991" t="s">
        <v>97</v>
      </c>
      <c r="L2991" t="s">
        <v>98</v>
      </c>
      <c r="M2991" t="s">
        <v>8645</v>
      </c>
      <c r="N2991" t="s">
        <v>98</v>
      </c>
      <c r="O2991" t="b">
        <v>0</v>
      </c>
      <c r="P2991">
        <v>2021</v>
      </c>
      <c r="Q2991" t="s">
        <v>10183</v>
      </c>
      <c r="R2991">
        <v>29</v>
      </c>
      <c r="S2991" t="s">
        <v>10169</v>
      </c>
      <c r="T2991">
        <v>14</v>
      </c>
    </row>
    <row r="2992" spans="1:20">
      <c r="A2992" s="20">
        <v>2990</v>
      </c>
      <c r="B2992" t="s">
        <v>8646</v>
      </c>
      <c r="C2992" t="s">
        <v>60</v>
      </c>
      <c r="D2992" t="s">
        <v>457</v>
      </c>
      <c r="E2992" t="s">
        <v>708</v>
      </c>
      <c r="F2992" t="s">
        <v>3515</v>
      </c>
      <c r="G2992" t="s">
        <v>1826</v>
      </c>
      <c r="H2992" t="s">
        <v>10602</v>
      </c>
      <c r="I2992" s="14">
        <v>44498.644942129627</v>
      </c>
      <c r="J2992" t="s">
        <v>105</v>
      </c>
      <c r="K2992" t="s">
        <v>97</v>
      </c>
      <c r="L2992" t="s">
        <v>98</v>
      </c>
      <c r="M2992" t="s">
        <v>8647</v>
      </c>
      <c r="N2992" t="s">
        <v>98</v>
      </c>
      <c r="O2992" t="b">
        <v>0</v>
      </c>
      <c r="P2992">
        <v>2021</v>
      </c>
      <c r="Q2992" t="s">
        <v>10183</v>
      </c>
      <c r="R2992">
        <v>29</v>
      </c>
      <c r="S2992" t="s">
        <v>10169</v>
      </c>
      <c r="T2992">
        <v>15</v>
      </c>
    </row>
    <row r="2993" spans="1:20">
      <c r="A2993" s="20">
        <v>2991</v>
      </c>
      <c r="B2993" t="s">
        <v>8648</v>
      </c>
      <c r="C2993" t="s">
        <v>44</v>
      </c>
      <c r="D2993" t="s">
        <v>375</v>
      </c>
      <c r="E2993" t="s">
        <v>376</v>
      </c>
      <c r="F2993" t="s">
        <v>8649</v>
      </c>
      <c r="G2993" t="s">
        <v>162</v>
      </c>
      <c r="H2993" t="s">
        <v>10203</v>
      </c>
      <c r="I2993" s="14">
        <v>44498.777916666673</v>
      </c>
      <c r="J2993" t="s">
        <v>105</v>
      </c>
      <c r="K2993" t="s">
        <v>97</v>
      </c>
      <c r="L2993" t="s">
        <v>98</v>
      </c>
      <c r="M2993" t="s">
        <v>3538</v>
      </c>
      <c r="N2993" t="s">
        <v>98</v>
      </c>
      <c r="O2993" t="b">
        <v>0</v>
      </c>
      <c r="P2993">
        <v>2021</v>
      </c>
      <c r="Q2993" t="s">
        <v>10183</v>
      </c>
      <c r="R2993">
        <v>29</v>
      </c>
      <c r="S2993" t="s">
        <v>10169</v>
      </c>
      <c r="T2993">
        <v>18</v>
      </c>
    </row>
    <row r="2994" spans="1:20">
      <c r="A2994" s="20">
        <v>2992</v>
      </c>
      <c r="B2994" t="s">
        <v>8650</v>
      </c>
      <c r="C2994" t="s">
        <v>36</v>
      </c>
      <c r="D2994" t="s">
        <v>37</v>
      </c>
      <c r="E2994" t="s">
        <v>133</v>
      </c>
      <c r="F2994" t="s">
        <v>491</v>
      </c>
      <c r="G2994" t="s">
        <v>8651</v>
      </c>
      <c r="H2994" t="s">
        <v>12201</v>
      </c>
      <c r="I2994" s="14">
        <v>44498.96769675926</v>
      </c>
      <c r="J2994" t="s">
        <v>105</v>
      </c>
      <c r="K2994" t="s">
        <v>97</v>
      </c>
      <c r="L2994" t="s">
        <v>107</v>
      </c>
      <c r="M2994" t="s">
        <v>8652</v>
      </c>
      <c r="N2994" t="s">
        <v>107</v>
      </c>
      <c r="O2994" t="b">
        <v>1</v>
      </c>
      <c r="P2994">
        <v>2021</v>
      </c>
      <c r="Q2994" t="s">
        <v>10183</v>
      </c>
      <c r="R2994">
        <v>29</v>
      </c>
      <c r="S2994" t="s">
        <v>10169</v>
      </c>
      <c r="T2994">
        <v>23</v>
      </c>
    </row>
    <row r="2995" spans="1:20">
      <c r="A2995" s="20">
        <v>2993</v>
      </c>
      <c r="B2995" t="s">
        <v>8653</v>
      </c>
      <c r="C2995" t="s">
        <v>52</v>
      </c>
      <c r="D2995" t="s">
        <v>52</v>
      </c>
      <c r="E2995" t="s">
        <v>111</v>
      </c>
      <c r="F2995" t="s">
        <v>1062</v>
      </c>
      <c r="G2995" t="s">
        <v>8654</v>
      </c>
      <c r="H2995" t="s">
        <v>12202</v>
      </c>
      <c r="I2995" s="14">
        <v>44499.441053240742</v>
      </c>
      <c r="J2995" t="s">
        <v>105</v>
      </c>
      <c r="K2995" t="s">
        <v>97</v>
      </c>
      <c r="L2995" t="s">
        <v>98</v>
      </c>
      <c r="M2995" t="s">
        <v>8655</v>
      </c>
      <c r="N2995" t="s">
        <v>98</v>
      </c>
      <c r="O2995" t="b">
        <v>0</v>
      </c>
      <c r="P2995">
        <v>2021</v>
      </c>
      <c r="Q2995" t="s">
        <v>10183</v>
      </c>
      <c r="R2995">
        <v>30</v>
      </c>
      <c r="S2995" t="s">
        <v>10171</v>
      </c>
      <c r="T2995">
        <v>10</v>
      </c>
    </row>
    <row r="2996" spans="1:20">
      <c r="A2996" s="20">
        <v>2994</v>
      </c>
      <c r="B2996" t="s">
        <v>8656</v>
      </c>
      <c r="C2996" t="s">
        <v>44</v>
      </c>
      <c r="D2996" t="s">
        <v>507</v>
      </c>
      <c r="E2996" t="s">
        <v>508</v>
      </c>
      <c r="F2996" t="s">
        <v>5302</v>
      </c>
      <c r="G2996" t="s">
        <v>8657</v>
      </c>
      <c r="H2996" t="s">
        <v>12203</v>
      </c>
      <c r="I2996" s="14">
        <v>44499.45590277778</v>
      </c>
      <c r="J2996" t="s">
        <v>105</v>
      </c>
      <c r="K2996" t="s">
        <v>97</v>
      </c>
      <c r="L2996" t="s">
        <v>98</v>
      </c>
      <c r="M2996" t="s">
        <v>7409</v>
      </c>
      <c r="N2996" t="s">
        <v>98</v>
      </c>
      <c r="O2996" t="b">
        <v>0</v>
      </c>
      <c r="P2996">
        <v>2021</v>
      </c>
      <c r="Q2996" t="s">
        <v>10183</v>
      </c>
      <c r="R2996">
        <v>30</v>
      </c>
      <c r="S2996" t="s">
        <v>10171</v>
      </c>
      <c r="T2996">
        <v>10</v>
      </c>
    </row>
    <row r="2997" spans="1:20">
      <c r="A2997" s="20">
        <v>2995</v>
      </c>
      <c r="B2997" t="s">
        <v>8658</v>
      </c>
      <c r="C2997" t="s">
        <v>36</v>
      </c>
      <c r="D2997" t="s">
        <v>37</v>
      </c>
      <c r="E2997" t="s">
        <v>133</v>
      </c>
      <c r="F2997" t="s">
        <v>491</v>
      </c>
      <c r="G2997" t="s">
        <v>8659</v>
      </c>
      <c r="H2997" t="s">
        <v>12204</v>
      </c>
      <c r="I2997" s="14">
        <v>44501.485694444447</v>
      </c>
      <c r="J2997" t="s">
        <v>96</v>
      </c>
      <c r="K2997" t="s">
        <v>97</v>
      </c>
      <c r="L2997" t="s">
        <v>107</v>
      </c>
      <c r="M2997" t="s">
        <v>8660</v>
      </c>
      <c r="N2997" t="s">
        <v>107</v>
      </c>
      <c r="O2997" t="b">
        <v>1</v>
      </c>
      <c r="P2997">
        <v>2021</v>
      </c>
      <c r="Q2997" t="s">
        <v>10182</v>
      </c>
      <c r="R2997">
        <v>1</v>
      </c>
      <c r="S2997" t="s">
        <v>10165</v>
      </c>
      <c r="T2997">
        <v>11</v>
      </c>
    </row>
    <row r="2998" spans="1:20">
      <c r="A2998" s="20">
        <v>2996</v>
      </c>
      <c r="B2998" t="s">
        <v>8661</v>
      </c>
      <c r="C2998" t="s">
        <v>35</v>
      </c>
      <c r="D2998" t="s">
        <v>180</v>
      </c>
      <c r="E2998" t="s">
        <v>466</v>
      </c>
      <c r="F2998" t="s">
        <v>319</v>
      </c>
      <c r="G2998" t="s">
        <v>8662</v>
      </c>
      <c r="H2998" t="s">
        <v>12205</v>
      </c>
      <c r="I2998" s="14">
        <v>44501.516261574077</v>
      </c>
      <c r="J2998" t="s">
        <v>96</v>
      </c>
      <c r="K2998" t="s">
        <v>97</v>
      </c>
      <c r="L2998" t="s">
        <v>109</v>
      </c>
      <c r="M2998" t="s">
        <v>8663</v>
      </c>
      <c r="N2998" t="s">
        <v>109</v>
      </c>
      <c r="O2998" t="b">
        <v>0</v>
      </c>
      <c r="P2998">
        <v>2021</v>
      </c>
      <c r="Q2998" t="s">
        <v>10182</v>
      </c>
      <c r="R2998">
        <v>1</v>
      </c>
      <c r="S2998" t="s">
        <v>10165</v>
      </c>
      <c r="T2998">
        <v>12</v>
      </c>
    </row>
    <row r="2999" spans="1:20">
      <c r="A2999" s="20">
        <v>2997</v>
      </c>
      <c r="B2999" t="s">
        <v>8664</v>
      </c>
      <c r="C2999" t="s">
        <v>44</v>
      </c>
      <c r="D2999" t="s">
        <v>507</v>
      </c>
      <c r="E2999" t="s">
        <v>508</v>
      </c>
      <c r="F2999" t="s">
        <v>2654</v>
      </c>
      <c r="G2999" t="s">
        <v>5925</v>
      </c>
      <c r="H2999" t="s">
        <v>11527</v>
      </c>
      <c r="I2999" s="14">
        <v>44501.536828703713</v>
      </c>
      <c r="J2999" t="s">
        <v>96</v>
      </c>
      <c r="K2999" t="s">
        <v>114</v>
      </c>
      <c r="L2999" t="s">
        <v>98</v>
      </c>
      <c r="M2999" t="s">
        <v>3538</v>
      </c>
      <c r="N2999" t="s">
        <v>98</v>
      </c>
      <c r="O2999" t="b">
        <v>0</v>
      </c>
      <c r="P2999">
        <v>2021</v>
      </c>
      <c r="Q2999" t="s">
        <v>10182</v>
      </c>
      <c r="R2999">
        <v>1</v>
      </c>
      <c r="S2999" t="s">
        <v>10165</v>
      </c>
      <c r="T2999">
        <v>12</v>
      </c>
    </row>
    <row r="3000" spans="1:20">
      <c r="A3000" s="20">
        <v>2998</v>
      </c>
      <c r="B3000" t="s">
        <v>8665</v>
      </c>
      <c r="C3000" t="s">
        <v>44</v>
      </c>
      <c r="D3000" t="s">
        <v>507</v>
      </c>
      <c r="E3000" t="s">
        <v>508</v>
      </c>
      <c r="F3000" t="s">
        <v>2940</v>
      </c>
      <c r="G3000" t="s">
        <v>8666</v>
      </c>
      <c r="H3000" t="s">
        <v>12206</v>
      </c>
      <c r="I3000" s="14">
        <v>44501.717893518522</v>
      </c>
      <c r="J3000" t="s">
        <v>96</v>
      </c>
      <c r="K3000" t="s">
        <v>114</v>
      </c>
      <c r="L3000" t="s">
        <v>98</v>
      </c>
      <c r="M3000" t="s">
        <v>8667</v>
      </c>
      <c r="N3000" t="s">
        <v>98</v>
      </c>
      <c r="O3000" t="b">
        <v>0</v>
      </c>
      <c r="P3000">
        <v>2021</v>
      </c>
      <c r="Q3000" t="s">
        <v>10182</v>
      </c>
      <c r="R3000">
        <v>1</v>
      </c>
      <c r="S3000" t="s">
        <v>10165</v>
      </c>
      <c r="T3000">
        <v>17</v>
      </c>
    </row>
    <row r="3001" spans="1:20">
      <c r="A3001" s="20">
        <v>2999</v>
      </c>
      <c r="B3001" t="s">
        <v>8668</v>
      </c>
      <c r="C3001" t="s">
        <v>36</v>
      </c>
      <c r="D3001" t="s">
        <v>37</v>
      </c>
      <c r="E3001" t="s">
        <v>441</v>
      </c>
      <c r="F3001" t="s">
        <v>1062</v>
      </c>
      <c r="G3001" t="s">
        <v>8669</v>
      </c>
      <c r="H3001" t="s">
        <v>12207</v>
      </c>
      <c r="I3001" s="14">
        <v>44501.721759259257</v>
      </c>
      <c r="J3001" t="s">
        <v>96</v>
      </c>
      <c r="K3001" t="s">
        <v>106</v>
      </c>
      <c r="L3001" t="s">
        <v>136</v>
      </c>
      <c r="M3001" t="s">
        <v>8670</v>
      </c>
      <c r="N3001" t="s">
        <v>136</v>
      </c>
      <c r="O3001" t="b">
        <v>0</v>
      </c>
      <c r="P3001">
        <v>2021</v>
      </c>
      <c r="Q3001" t="s">
        <v>10182</v>
      </c>
      <c r="R3001">
        <v>1</v>
      </c>
      <c r="S3001" t="s">
        <v>10165</v>
      </c>
      <c r="T3001">
        <v>17</v>
      </c>
    </row>
    <row r="3002" spans="1:20">
      <c r="A3002" s="20">
        <v>3000</v>
      </c>
      <c r="B3002" t="s">
        <v>8671</v>
      </c>
      <c r="C3002" t="s">
        <v>56</v>
      </c>
      <c r="D3002" t="s">
        <v>1039</v>
      </c>
      <c r="E3002" t="s">
        <v>1040</v>
      </c>
      <c r="F3002" t="s">
        <v>3515</v>
      </c>
      <c r="G3002" t="s">
        <v>8672</v>
      </c>
      <c r="H3002" t="s">
        <v>12208</v>
      </c>
      <c r="I3002" s="14">
        <v>44501.756006944437</v>
      </c>
      <c r="J3002" t="s">
        <v>96</v>
      </c>
      <c r="K3002" t="s">
        <v>114</v>
      </c>
      <c r="L3002" t="s">
        <v>98</v>
      </c>
      <c r="M3002" t="s">
        <v>8673</v>
      </c>
      <c r="N3002" t="s">
        <v>98</v>
      </c>
      <c r="O3002" t="b">
        <v>0</v>
      </c>
      <c r="P3002">
        <v>2021</v>
      </c>
      <c r="Q3002" t="s">
        <v>10182</v>
      </c>
      <c r="R3002">
        <v>1</v>
      </c>
      <c r="S3002" t="s">
        <v>10165</v>
      </c>
      <c r="T3002">
        <v>18</v>
      </c>
    </row>
    <row r="3003" spans="1:20">
      <c r="A3003" s="20">
        <v>3001</v>
      </c>
      <c r="B3003" t="s">
        <v>8674</v>
      </c>
      <c r="C3003" t="s">
        <v>56</v>
      </c>
      <c r="D3003" t="s">
        <v>1039</v>
      </c>
      <c r="E3003" t="s">
        <v>1040</v>
      </c>
      <c r="F3003" t="s">
        <v>8675</v>
      </c>
      <c r="G3003" t="s">
        <v>8676</v>
      </c>
      <c r="H3003" t="s">
        <v>12209</v>
      </c>
      <c r="I3003" s="14">
        <v>44501.764733796299</v>
      </c>
      <c r="J3003" t="s">
        <v>96</v>
      </c>
      <c r="K3003" t="s">
        <v>114</v>
      </c>
      <c r="L3003" t="s">
        <v>98</v>
      </c>
      <c r="M3003" t="s">
        <v>8673</v>
      </c>
      <c r="N3003" t="s">
        <v>98</v>
      </c>
      <c r="O3003" t="b">
        <v>0</v>
      </c>
      <c r="P3003">
        <v>2021</v>
      </c>
      <c r="Q3003" t="s">
        <v>10182</v>
      </c>
      <c r="R3003">
        <v>1</v>
      </c>
      <c r="S3003" t="s">
        <v>10165</v>
      </c>
      <c r="T3003">
        <v>18</v>
      </c>
    </row>
    <row r="3004" spans="1:20">
      <c r="A3004" s="20">
        <v>3002</v>
      </c>
      <c r="B3004" t="s">
        <v>8677</v>
      </c>
      <c r="C3004" t="s">
        <v>56</v>
      </c>
      <c r="D3004" t="s">
        <v>1039</v>
      </c>
      <c r="E3004" t="s">
        <v>1040</v>
      </c>
      <c r="F3004" t="s">
        <v>8678</v>
      </c>
      <c r="G3004" t="s">
        <v>8679</v>
      </c>
      <c r="H3004" t="s">
        <v>12210</v>
      </c>
      <c r="I3004" s="14">
        <v>44501.76840277778</v>
      </c>
      <c r="J3004" t="s">
        <v>96</v>
      </c>
      <c r="K3004" t="s">
        <v>114</v>
      </c>
      <c r="L3004" t="s">
        <v>98</v>
      </c>
      <c r="M3004" t="s">
        <v>8673</v>
      </c>
      <c r="N3004" t="s">
        <v>98</v>
      </c>
      <c r="O3004" t="b">
        <v>0</v>
      </c>
      <c r="P3004">
        <v>2021</v>
      </c>
      <c r="Q3004" t="s">
        <v>10182</v>
      </c>
      <c r="R3004">
        <v>1</v>
      </c>
      <c r="S3004" t="s">
        <v>10165</v>
      </c>
      <c r="T3004">
        <v>18</v>
      </c>
    </row>
    <row r="3005" spans="1:20">
      <c r="A3005" s="20">
        <v>3003</v>
      </c>
      <c r="B3005" t="s">
        <v>8680</v>
      </c>
      <c r="C3005" t="s">
        <v>44</v>
      </c>
      <c r="D3005" t="s">
        <v>738</v>
      </c>
      <c r="E3005" t="s">
        <v>739</v>
      </c>
      <c r="F3005" t="s">
        <v>8681</v>
      </c>
      <c r="G3005" t="s">
        <v>8682</v>
      </c>
      <c r="H3005" t="s">
        <v>12211</v>
      </c>
      <c r="I3005" s="14">
        <v>44502.4844212963</v>
      </c>
      <c r="J3005" t="s">
        <v>96</v>
      </c>
      <c r="K3005" t="s">
        <v>97</v>
      </c>
      <c r="L3005" t="s">
        <v>98</v>
      </c>
      <c r="M3005" t="s">
        <v>8683</v>
      </c>
      <c r="N3005" t="s">
        <v>98</v>
      </c>
      <c r="O3005" t="b">
        <v>0</v>
      </c>
      <c r="P3005">
        <v>2021</v>
      </c>
      <c r="Q3005" t="s">
        <v>10182</v>
      </c>
      <c r="R3005">
        <v>2</v>
      </c>
      <c r="S3005" t="s">
        <v>10166</v>
      </c>
      <c r="T3005">
        <v>11</v>
      </c>
    </row>
    <row r="3006" spans="1:20">
      <c r="A3006" s="20">
        <v>3004</v>
      </c>
      <c r="B3006" t="s">
        <v>8684</v>
      </c>
      <c r="C3006" t="s">
        <v>42</v>
      </c>
      <c r="D3006" t="s">
        <v>375</v>
      </c>
      <c r="E3006" t="s">
        <v>376</v>
      </c>
      <c r="F3006" t="s">
        <v>5309</v>
      </c>
      <c r="G3006" t="s">
        <v>8685</v>
      </c>
      <c r="H3006" t="s">
        <v>12212</v>
      </c>
      <c r="I3006" s="14">
        <v>44502.482673611114</v>
      </c>
      <c r="J3006" t="s">
        <v>96</v>
      </c>
      <c r="K3006" t="s">
        <v>97</v>
      </c>
      <c r="L3006" t="s">
        <v>98</v>
      </c>
      <c r="M3006" t="s">
        <v>3538</v>
      </c>
      <c r="N3006" t="s">
        <v>98</v>
      </c>
      <c r="O3006" t="b">
        <v>0</v>
      </c>
      <c r="P3006">
        <v>2021</v>
      </c>
      <c r="Q3006" t="s">
        <v>10182</v>
      </c>
      <c r="R3006">
        <v>2</v>
      </c>
      <c r="S3006" t="s">
        <v>10166</v>
      </c>
      <c r="T3006">
        <v>11</v>
      </c>
    </row>
    <row r="3007" spans="1:20">
      <c r="A3007" s="20">
        <v>3005</v>
      </c>
      <c r="B3007" t="s">
        <v>8686</v>
      </c>
      <c r="C3007" t="s">
        <v>44</v>
      </c>
      <c r="D3007" t="s">
        <v>507</v>
      </c>
      <c r="E3007" t="s">
        <v>508</v>
      </c>
      <c r="F3007" t="s">
        <v>130</v>
      </c>
      <c r="G3007" t="s">
        <v>8687</v>
      </c>
      <c r="H3007" t="s">
        <v>12213</v>
      </c>
      <c r="I3007" s="14">
        <v>44502.519849537042</v>
      </c>
      <c r="J3007" t="s">
        <v>96</v>
      </c>
      <c r="K3007" t="s">
        <v>97</v>
      </c>
      <c r="L3007" t="s">
        <v>98</v>
      </c>
      <c r="M3007" t="s">
        <v>5554</v>
      </c>
      <c r="N3007" t="s">
        <v>98</v>
      </c>
      <c r="O3007" t="b">
        <v>0</v>
      </c>
      <c r="P3007">
        <v>2021</v>
      </c>
      <c r="Q3007" t="s">
        <v>10182</v>
      </c>
      <c r="R3007">
        <v>2</v>
      </c>
      <c r="S3007" t="s">
        <v>10166</v>
      </c>
      <c r="T3007">
        <v>12</v>
      </c>
    </row>
    <row r="3008" spans="1:20">
      <c r="A3008" s="20">
        <v>3006</v>
      </c>
      <c r="B3008" t="s">
        <v>8688</v>
      </c>
      <c r="C3008" t="s">
        <v>28</v>
      </c>
      <c r="D3008" t="s">
        <v>28</v>
      </c>
      <c r="E3008" t="s">
        <v>474</v>
      </c>
      <c r="F3008" t="s">
        <v>204</v>
      </c>
      <c r="G3008" t="s">
        <v>8689</v>
      </c>
      <c r="H3008" t="s">
        <v>12214</v>
      </c>
      <c r="I3008" s="14">
        <v>44502.535393518519</v>
      </c>
      <c r="J3008" t="s">
        <v>96</v>
      </c>
      <c r="K3008" t="s">
        <v>114</v>
      </c>
      <c r="L3008" t="s">
        <v>98</v>
      </c>
      <c r="M3008" t="s">
        <v>8690</v>
      </c>
      <c r="N3008" t="s">
        <v>98</v>
      </c>
      <c r="O3008" t="b">
        <v>0</v>
      </c>
      <c r="P3008">
        <v>2021</v>
      </c>
      <c r="Q3008" t="s">
        <v>10182</v>
      </c>
      <c r="R3008">
        <v>2</v>
      </c>
      <c r="S3008" t="s">
        <v>10166</v>
      </c>
      <c r="T3008">
        <v>12</v>
      </c>
    </row>
    <row r="3009" spans="1:20">
      <c r="A3009" s="20">
        <v>3007</v>
      </c>
      <c r="B3009" t="s">
        <v>8691</v>
      </c>
      <c r="C3009" t="s">
        <v>44</v>
      </c>
      <c r="D3009" t="s">
        <v>507</v>
      </c>
      <c r="E3009" t="s">
        <v>508</v>
      </c>
      <c r="F3009" t="s">
        <v>5866</v>
      </c>
      <c r="G3009" t="s">
        <v>8692</v>
      </c>
      <c r="H3009" t="s">
        <v>12215</v>
      </c>
      <c r="I3009" s="14">
        <v>44502.544814814813</v>
      </c>
      <c r="J3009" t="s">
        <v>96</v>
      </c>
      <c r="K3009" t="s">
        <v>97</v>
      </c>
      <c r="L3009" t="s">
        <v>98</v>
      </c>
      <c r="M3009" t="s">
        <v>7488</v>
      </c>
      <c r="N3009" t="s">
        <v>98</v>
      </c>
      <c r="O3009" t="b">
        <v>0</v>
      </c>
      <c r="P3009">
        <v>2021</v>
      </c>
      <c r="Q3009" t="s">
        <v>10182</v>
      </c>
      <c r="R3009">
        <v>2</v>
      </c>
      <c r="S3009" t="s">
        <v>10166</v>
      </c>
      <c r="T3009">
        <v>13</v>
      </c>
    </row>
    <row r="3010" spans="1:20">
      <c r="A3010" s="20">
        <v>3008</v>
      </c>
      <c r="B3010" t="s">
        <v>8693</v>
      </c>
      <c r="C3010" t="s">
        <v>35</v>
      </c>
      <c r="D3010" t="s">
        <v>124</v>
      </c>
      <c r="E3010" t="s">
        <v>144</v>
      </c>
      <c r="F3010" t="s">
        <v>1380</v>
      </c>
      <c r="G3010" t="s">
        <v>8694</v>
      </c>
      <c r="H3010" t="s">
        <v>12216</v>
      </c>
      <c r="I3010" s="14">
        <v>44502.630277777767</v>
      </c>
      <c r="J3010" t="s">
        <v>96</v>
      </c>
      <c r="K3010" t="s">
        <v>97</v>
      </c>
      <c r="L3010" t="s">
        <v>109</v>
      </c>
      <c r="M3010" t="s">
        <v>2272</v>
      </c>
      <c r="N3010" t="s">
        <v>109</v>
      </c>
      <c r="O3010" t="b">
        <v>0</v>
      </c>
      <c r="P3010">
        <v>2021</v>
      </c>
      <c r="Q3010" t="s">
        <v>10182</v>
      </c>
      <c r="R3010">
        <v>2</v>
      </c>
      <c r="S3010" t="s">
        <v>10166</v>
      </c>
      <c r="T3010">
        <v>15</v>
      </c>
    </row>
    <row r="3011" spans="1:20">
      <c r="A3011" s="20">
        <v>3009</v>
      </c>
      <c r="B3011" t="s">
        <v>8695</v>
      </c>
      <c r="C3011" t="s">
        <v>44</v>
      </c>
      <c r="D3011" t="s">
        <v>375</v>
      </c>
      <c r="E3011" t="s">
        <v>376</v>
      </c>
      <c r="F3011" t="s">
        <v>6787</v>
      </c>
      <c r="G3011" t="s">
        <v>6753</v>
      </c>
      <c r="H3011" t="s">
        <v>11725</v>
      </c>
      <c r="I3011" s="14">
        <v>44502.71162037037</v>
      </c>
      <c r="J3011" t="s">
        <v>96</v>
      </c>
      <c r="K3011" t="s">
        <v>114</v>
      </c>
      <c r="L3011" t="s">
        <v>98</v>
      </c>
      <c r="M3011" t="s">
        <v>5617</v>
      </c>
      <c r="N3011" t="s">
        <v>98</v>
      </c>
      <c r="O3011" t="b">
        <v>0</v>
      </c>
      <c r="P3011">
        <v>2021</v>
      </c>
      <c r="Q3011" t="s">
        <v>10182</v>
      </c>
      <c r="R3011">
        <v>2</v>
      </c>
      <c r="S3011" t="s">
        <v>10166</v>
      </c>
      <c r="T3011">
        <v>17</v>
      </c>
    </row>
    <row r="3012" spans="1:20">
      <c r="A3012" s="20">
        <v>3010</v>
      </c>
      <c r="B3012" t="s">
        <v>8696</v>
      </c>
      <c r="C3012" t="s">
        <v>44</v>
      </c>
      <c r="D3012" t="s">
        <v>507</v>
      </c>
      <c r="E3012" t="s">
        <v>508</v>
      </c>
      <c r="F3012" t="s">
        <v>1970</v>
      </c>
      <c r="G3012" t="s">
        <v>7487</v>
      </c>
      <c r="H3012" t="s">
        <v>11921</v>
      </c>
      <c r="I3012" s="14">
        <v>44502.808263888888</v>
      </c>
      <c r="J3012" t="s">
        <v>96</v>
      </c>
      <c r="K3012" t="s">
        <v>97</v>
      </c>
      <c r="L3012" t="s">
        <v>98</v>
      </c>
      <c r="M3012" t="s">
        <v>5554</v>
      </c>
      <c r="N3012" t="s">
        <v>98</v>
      </c>
      <c r="O3012" t="b">
        <v>0</v>
      </c>
      <c r="P3012">
        <v>2021</v>
      </c>
      <c r="Q3012" t="s">
        <v>10182</v>
      </c>
      <c r="R3012">
        <v>2</v>
      </c>
      <c r="S3012" t="s">
        <v>10166</v>
      </c>
      <c r="T3012">
        <v>19</v>
      </c>
    </row>
    <row r="3013" spans="1:20">
      <c r="A3013" s="20">
        <v>3011</v>
      </c>
      <c r="B3013" t="s">
        <v>8697</v>
      </c>
      <c r="C3013" t="s">
        <v>44</v>
      </c>
      <c r="D3013" t="s">
        <v>507</v>
      </c>
      <c r="E3013" t="s">
        <v>508</v>
      </c>
      <c r="F3013" t="s">
        <v>8698</v>
      </c>
      <c r="G3013" t="s">
        <v>8699</v>
      </c>
      <c r="H3013" t="s">
        <v>12217</v>
      </c>
      <c r="I3013" s="14">
        <v>44502.889791666668</v>
      </c>
      <c r="J3013" t="s">
        <v>96</v>
      </c>
      <c r="K3013" t="s">
        <v>97</v>
      </c>
      <c r="L3013" t="s">
        <v>98</v>
      </c>
      <c r="M3013" t="s">
        <v>8700</v>
      </c>
      <c r="N3013" t="s">
        <v>98</v>
      </c>
      <c r="O3013" t="b">
        <v>0</v>
      </c>
      <c r="P3013">
        <v>2021</v>
      </c>
      <c r="Q3013" t="s">
        <v>10182</v>
      </c>
      <c r="R3013">
        <v>2</v>
      </c>
      <c r="S3013" t="s">
        <v>10166</v>
      </c>
      <c r="T3013">
        <v>21</v>
      </c>
    </row>
    <row r="3014" spans="1:20">
      <c r="A3014" s="20">
        <v>3012</v>
      </c>
      <c r="B3014" t="s">
        <v>8701</v>
      </c>
      <c r="C3014" t="s">
        <v>56</v>
      </c>
      <c r="D3014" t="s">
        <v>153</v>
      </c>
      <c r="E3014" t="s">
        <v>1332</v>
      </c>
      <c r="F3014" t="s">
        <v>8702</v>
      </c>
      <c r="G3014" t="s">
        <v>8703</v>
      </c>
      <c r="H3014" t="s">
        <v>12218</v>
      </c>
      <c r="I3014" s="14">
        <v>44503.391770833332</v>
      </c>
      <c r="J3014" t="s">
        <v>96</v>
      </c>
      <c r="K3014" t="s">
        <v>114</v>
      </c>
      <c r="L3014" t="s">
        <v>98</v>
      </c>
      <c r="M3014" t="s">
        <v>8704</v>
      </c>
      <c r="N3014" t="s">
        <v>98</v>
      </c>
      <c r="O3014" t="b">
        <v>0</v>
      </c>
      <c r="P3014">
        <v>2021</v>
      </c>
      <c r="Q3014" t="s">
        <v>10182</v>
      </c>
      <c r="R3014">
        <v>3</v>
      </c>
      <c r="S3014" t="s">
        <v>10167</v>
      </c>
      <c r="T3014">
        <v>9</v>
      </c>
    </row>
    <row r="3015" spans="1:20">
      <c r="A3015" s="20">
        <v>3013</v>
      </c>
      <c r="B3015" t="s">
        <v>8705</v>
      </c>
      <c r="C3015" t="s">
        <v>44</v>
      </c>
      <c r="D3015" t="s">
        <v>507</v>
      </c>
      <c r="E3015" t="s">
        <v>508</v>
      </c>
      <c r="F3015" t="s">
        <v>2791</v>
      </c>
      <c r="G3015" t="s">
        <v>8706</v>
      </c>
      <c r="H3015" t="s">
        <v>12219</v>
      </c>
      <c r="I3015" s="14">
        <v>44503.4216087963</v>
      </c>
      <c r="J3015" t="s">
        <v>96</v>
      </c>
      <c r="K3015" t="s">
        <v>97</v>
      </c>
      <c r="L3015" t="s">
        <v>98</v>
      </c>
      <c r="M3015" t="s">
        <v>8707</v>
      </c>
      <c r="N3015" t="s">
        <v>98</v>
      </c>
      <c r="O3015" t="b">
        <v>0</v>
      </c>
      <c r="P3015">
        <v>2021</v>
      </c>
      <c r="Q3015" t="s">
        <v>10182</v>
      </c>
      <c r="R3015">
        <v>3</v>
      </c>
      <c r="S3015" t="s">
        <v>10167</v>
      </c>
      <c r="T3015">
        <v>10</v>
      </c>
    </row>
    <row r="3016" spans="1:20">
      <c r="A3016" s="20">
        <v>3014</v>
      </c>
      <c r="B3016" t="s">
        <v>8708</v>
      </c>
      <c r="C3016" t="s">
        <v>44</v>
      </c>
      <c r="D3016" t="s">
        <v>738</v>
      </c>
      <c r="E3016" t="s">
        <v>739</v>
      </c>
      <c r="F3016" t="s">
        <v>2987</v>
      </c>
      <c r="G3016" t="s">
        <v>8709</v>
      </c>
      <c r="H3016" t="s">
        <v>12220</v>
      </c>
      <c r="I3016" s="14">
        <v>44503.462071759262</v>
      </c>
      <c r="J3016" t="s">
        <v>96</v>
      </c>
      <c r="K3016" t="s">
        <v>97</v>
      </c>
      <c r="L3016" t="s">
        <v>98</v>
      </c>
      <c r="M3016" t="s">
        <v>8710</v>
      </c>
      <c r="N3016" t="s">
        <v>98</v>
      </c>
      <c r="O3016" t="b">
        <v>0</v>
      </c>
      <c r="P3016">
        <v>2021</v>
      </c>
      <c r="Q3016" t="s">
        <v>10182</v>
      </c>
      <c r="R3016">
        <v>3</v>
      </c>
      <c r="S3016" t="s">
        <v>10167</v>
      </c>
      <c r="T3016">
        <v>11</v>
      </c>
    </row>
    <row r="3017" spans="1:20">
      <c r="A3017" s="20">
        <v>3015</v>
      </c>
      <c r="B3017" t="s">
        <v>8711</v>
      </c>
      <c r="C3017" t="s">
        <v>35</v>
      </c>
      <c r="D3017" t="s">
        <v>124</v>
      </c>
      <c r="E3017" t="s">
        <v>144</v>
      </c>
      <c r="F3017" t="s">
        <v>196</v>
      </c>
      <c r="G3017" t="s">
        <v>534</v>
      </c>
      <c r="H3017" t="s">
        <v>10286</v>
      </c>
      <c r="I3017" s="14">
        <v>44503.46435185185</v>
      </c>
      <c r="J3017" t="s">
        <v>96</v>
      </c>
      <c r="K3017" t="s">
        <v>97</v>
      </c>
      <c r="L3017" t="s">
        <v>109</v>
      </c>
      <c r="M3017" t="s">
        <v>5827</v>
      </c>
      <c r="N3017" t="s">
        <v>109</v>
      </c>
      <c r="O3017" t="b">
        <v>0</v>
      </c>
      <c r="P3017">
        <v>2021</v>
      </c>
      <c r="Q3017" t="s">
        <v>10182</v>
      </c>
      <c r="R3017">
        <v>3</v>
      </c>
      <c r="S3017" t="s">
        <v>10167</v>
      </c>
      <c r="T3017">
        <v>11</v>
      </c>
    </row>
    <row r="3018" spans="1:20">
      <c r="A3018" s="20">
        <v>3016</v>
      </c>
      <c r="B3018" t="s">
        <v>8712</v>
      </c>
      <c r="C3018" t="s">
        <v>42</v>
      </c>
      <c r="D3018" t="s">
        <v>215</v>
      </c>
      <c r="E3018" t="s">
        <v>216</v>
      </c>
      <c r="F3018" t="s">
        <v>8582</v>
      </c>
      <c r="G3018" t="s">
        <v>5122</v>
      </c>
      <c r="H3018" t="s">
        <v>11339</v>
      </c>
      <c r="I3018" s="14">
        <v>44503.515555555547</v>
      </c>
      <c r="J3018" t="s">
        <v>96</v>
      </c>
      <c r="K3018" t="s">
        <v>97</v>
      </c>
      <c r="L3018" t="s">
        <v>98</v>
      </c>
      <c r="M3018" t="s">
        <v>8713</v>
      </c>
      <c r="N3018" t="s">
        <v>98</v>
      </c>
      <c r="O3018" t="b">
        <v>0</v>
      </c>
      <c r="P3018">
        <v>2021</v>
      </c>
      <c r="Q3018" t="s">
        <v>10182</v>
      </c>
      <c r="R3018">
        <v>3</v>
      </c>
      <c r="S3018" t="s">
        <v>10167</v>
      </c>
      <c r="T3018">
        <v>12</v>
      </c>
    </row>
    <row r="3019" spans="1:20">
      <c r="A3019" s="20">
        <v>3017</v>
      </c>
      <c r="B3019" t="s">
        <v>8714</v>
      </c>
      <c r="C3019" t="s">
        <v>35</v>
      </c>
      <c r="D3019" t="s">
        <v>124</v>
      </c>
      <c r="E3019" t="s">
        <v>125</v>
      </c>
      <c r="F3019" t="s">
        <v>196</v>
      </c>
      <c r="G3019" t="s">
        <v>534</v>
      </c>
      <c r="H3019" t="s">
        <v>10286</v>
      </c>
      <c r="I3019" s="14">
        <v>44503.555428240739</v>
      </c>
      <c r="J3019" t="s">
        <v>96</v>
      </c>
      <c r="K3019" t="s">
        <v>97</v>
      </c>
      <c r="L3019" t="s">
        <v>109</v>
      </c>
      <c r="M3019" t="s">
        <v>8715</v>
      </c>
      <c r="N3019" t="s">
        <v>109</v>
      </c>
      <c r="O3019" t="b">
        <v>1</v>
      </c>
      <c r="P3019">
        <v>2021</v>
      </c>
      <c r="Q3019" t="s">
        <v>10182</v>
      </c>
      <c r="R3019">
        <v>3</v>
      </c>
      <c r="S3019" t="s">
        <v>10167</v>
      </c>
      <c r="T3019">
        <v>13</v>
      </c>
    </row>
    <row r="3020" spans="1:20">
      <c r="A3020" s="20">
        <v>3018</v>
      </c>
      <c r="B3020" t="s">
        <v>8716</v>
      </c>
      <c r="C3020" t="s">
        <v>44</v>
      </c>
      <c r="D3020" t="s">
        <v>507</v>
      </c>
      <c r="E3020" t="s">
        <v>508</v>
      </c>
      <c r="F3020" t="s">
        <v>1815</v>
      </c>
      <c r="G3020" t="s">
        <v>5299</v>
      </c>
      <c r="H3020" t="s">
        <v>11382</v>
      </c>
      <c r="I3020" s="14">
        <v>44503.589861111112</v>
      </c>
      <c r="J3020" t="s">
        <v>96</v>
      </c>
      <c r="K3020" t="s">
        <v>114</v>
      </c>
      <c r="L3020" t="s">
        <v>98</v>
      </c>
      <c r="M3020" t="s">
        <v>3538</v>
      </c>
      <c r="N3020" t="s">
        <v>98</v>
      </c>
      <c r="O3020" t="b">
        <v>0</v>
      </c>
      <c r="P3020">
        <v>2021</v>
      </c>
      <c r="Q3020" t="s">
        <v>10182</v>
      </c>
      <c r="R3020">
        <v>3</v>
      </c>
      <c r="S3020" t="s">
        <v>10167</v>
      </c>
      <c r="T3020">
        <v>14</v>
      </c>
    </row>
    <row r="3021" spans="1:20">
      <c r="A3021" s="20">
        <v>3019</v>
      </c>
      <c r="B3021" t="s">
        <v>8717</v>
      </c>
      <c r="C3021" t="s">
        <v>42</v>
      </c>
      <c r="D3021" t="s">
        <v>215</v>
      </c>
      <c r="E3021" t="s">
        <v>216</v>
      </c>
      <c r="F3021" t="s">
        <v>3673</v>
      </c>
      <c r="G3021" t="s">
        <v>6080</v>
      </c>
      <c r="H3021" t="s">
        <v>11565</v>
      </c>
      <c r="I3021" s="14">
        <v>44503.601238425923</v>
      </c>
      <c r="J3021" t="s">
        <v>96</v>
      </c>
      <c r="K3021" t="s">
        <v>97</v>
      </c>
      <c r="L3021" t="s">
        <v>98</v>
      </c>
      <c r="M3021" t="s">
        <v>7291</v>
      </c>
      <c r="N3021" t="s">
        <v>98</v>
      </c>
      <c r="O3021" t="b">
        <v>0</v>
      </c>
      <c r="P3021">
        <v>2021</v>
      </c>
      <c r="Q3021" t="s">
        <v>10182</v>
      </c>
      <c r="R3021">
        <v>3</v>
      </c>
      <c r="S3021" t="s">
        <v>10167</v>
      </c>
      <c r="T3021">
        <v>14</v>
      </c>
    </row>
    <row r="3022" spans="1:20">
      <c r="A3022" s="20">
        <v>3020</v>
      </c>
      <c r="B3022" t="s">
        <v>8718</v>
      </c>
      <c r="C3022" t="s">
        <v>44</v>
      </c>
      <c r="D3022" t="s">
        <v>507</v>
      </c>
      <c r="E3022" t="s">
        <v>508</v>
      </c>
      <c r="F3022" t="s">
        <v>8719</v>
      </c>
      <c r="G3022" t="s">
        <v>2840</v>
      </c>
      <c r="H3022" t="s">
        <v>10837</v>
      </c>
      <c r="I3022" s="14">
        <v>44503.659201388888</v>
      </c>
      <c r="J3022" t="s">
        <v>96</v>
      </c>
      <c r="K3022" t="s">
        <v>97</v>
      </c>
      <c r="L3022" t="s">
        <v>98</v>
      </c>
      <c r="M3022" t="s">
        <v>8720</v>
      </c>
      <c r="N3022" t="s">
        <v>98</v>
      </c>
      <c r="O3022" t="b">
        <v>0</v>
      </c>
      <c r="P3022">
        <v>2021</v>
      </c>
      <c r="Q3022" t="s">
        <v>10182</v>
      </c>
      <c r="R3022">
        <v>3</v>
      </c>
      <c r="S3022" t="s">
        <v>10167</v>
      </c>
      <c r="T3022">
        <v>15</v>
      </c>
    </row>
    <row r="3023" spans="1:20">
      <c r="A3023" s="20">
        <v>3021</v>
      </c>
      <c r="B3023" t="s">
        <v>8721</v>
      </c>
      <c r="C3023" t="s">
        <v>42</v>
      </c>
      <c r="D3023" t="s">
        <v>215</v>
      </c>
      <c r="E3023" t="s">
        <v>216</v>
      </c>
      <c r="F3023" t="s">
        <v>3673</v>
      </c>
      <c r="G3023" t="s">
        <v>2473</v>
      </c>
      <c r="H3023" t="s">
        <v>10751</v>
      </c>
      <c r="I3023" s="14">
        <v>44503.670208333337</v>
      </c>
      <c r="J3023" t="s">
        <v>96</v>
      </c>
      <c r="K3023" t="s">
        <v>97</v>
      </c>
      <c r="L3023" t="s">
        <v>98</v>
      </c>
      <c r="M3023" t="s">
        <v>5392</v>
      </c>
      <c r="N3023" t="s">
        <v>98</v>
      </c>
      <c r="O3023" t="b">
        <v>0</v>
      </c>
      <c r="P3023">
        <v>2021</v>
      </c>
      <c r="Q3023" t="s">
        <v>10182</v>
      </c>
      <c r="R3023">
        <v>3</v>
      </c>
      <c r="S3023" t="s">
        <v>10167</v>
      </c>
      <c r="T3023">
        <v>16</v>
      </c>
    </row>
    <row r="3024" spans="1:20">
      <c r="A3024" s="20">
        <v>3022</v>
      </c>
      <c r="B3024" t="s">
        <v>8722</v>
      </c>
      <c r="C3024" t="s">
        <v>42</v>
      </c>
      <c r="D3024" t="s">
        <v>215</v>
      </c>
      <c r="E3024" t="s">
        <v>216</v>
      </c>
      <c r="F3024" t="s">
        <v>8578</v>
      </c>
      <c r="G3024" t="s">
        <v>6080</v>
      </c>
      <c r="H3024" t="s">
        <v>11565</v>
      </c>
      <c r="I3024" s="14">
        <v>44503.77003472222</v>
      </c>
      <c r="J3024" t="s">
        <v>96</v>
      </c>
      <c r="K3024" t="s">
        <v>97</v>
      </c>
      <c r="L3024" t="s">
        <v>98</v>
      </c>
      <c r="M3024" t="s">
        <v>5392</v>
      </c>
      <c r="N3024" t="s">
        <v>98</v>
      </c>
      <c r="O3024" t="b">
        <v>0</v>
      </c>
      <c r="P3024">
        <v>2021</v>
      </c>
      <c r="Q3024" t="s">
        <v>10182</v>
      </c>
      <c r="R3024">
        <v>3</v>
      </c>
      <c r="S3024" t="s">
        <v>10167</v>
      </c>
      <c r="T3024">
        <v>18</v>
      </c>
    </row>
    <row r="3025" spans="1:20">
      <c r="A3025" s="20">
        <v>3023</v>
      </c>
      <c r="B3025" t="s">
        <v>8723</v>
      </c>
      <c r="C3025" t="s">
        <v>44</v>
      </c>
      <c r="D3025" t="s">
        <v>375</v>
      </c>
      <c r="E3025" t="s">
        <v>376</v>
      </c>
      <c r="F3025" t="s">
        <v>6787</v>
      </c>
      <c r="G3025" t="s">
        <v>6766</v>
      </c>
      <c r="H3025" t="s">
        <v>11729</v>
      </c>
      <c r="I3025" s="14">
        <v>44503.771643518521</v>
      </c>
      <c r="J3025" t="s">
        <v>96</v>
      </c>
      <c r="K3025" t="s">
        <v>114</v>
      </c>
      <c r="L3025" t="s">
        <v>98</v>
      </c>
      <c r="M3025" t="s">
        <v>8724</v>
      </c>
      <c r="N3025" t="s">
        <v>98</v>
      </c>
      <c r="O3025" t="b">
        <v>0</v>
      </c>
      <c r="P3025">
        <v>2021</v>
      </c>
      <c r="Q3025" t="s">
        <v>10182</v>
      </c>
      <c r="R3025">
        <v>3</v>
      </c>
      <c r="S3025" t="s">
        <v>10167</v>
      </c>
      <c r="T3025">
        <v>18</v>
      </c>
    </row>
    <row r="3026" spans="1:20">
      <c r="A3026" s="20">
        <v>3024</v>
      </c>
      <c r="B3026" t="s">
        <v>8725</v>
      </c>
      <c r="C3026" t="s">
        <v>42</v>
      </c>
      <c r="D3026" t="s">
        <v>375</v>
      </c>
      <c r="E3026" t="s">
        <v>376</v>
      </c>
      <c r="F3026" t="s">
        <v>8726</v>
      </c>
      <c r="G3026" t="s">
        <v>6003</v>
      </c>
      <c r="H3026" t="s">
        <v>11549</v>
      </c>
      <c r="I3026" s="14">
        <v>44503.790069444447</v>
      </c>
      <c r="J3026" t="s">
        <v>96</v>
      </c>
      <c r="K3026" t="s">
        <v>114</v>
      </c>
      <c r="L3026" t="s">
        <v>98</v>
      </c>
      <c r="M3026" t="s">
        <v>8727</v>
      </c>
      <c r="N3026" t="s">
        <v>98</v>
      </c>
      <c r="O3026" t="b">
        <v>0</v>
      </c>
      <c r="P3026">
        <v>2021</v>
      </c>
      <c r="Q3026" t="s">
        <v>10182</v>
      </c>
      <c r="R3026">
        <v>3</v>
      </c>
      <c r="S3026" t="s">
        <v>10167</v>
      </c>
      <c r="T3026">
        <v>18</v>
      </c>
    </row>
    <row r="3027" spans="1:20">
      <c r="A3027" s="20">
        <v>3025</v>
      </c>
      <c r="B3027" t="s">
        <v>8728</v>
      </c>
      <c r="C3027" t="s">
        <v>42</v>
      </c>
      <c r="D3027" t="s">
        <v>215</v>
      </c>
      <c r="E3027" t="s">
        <v>216</v>
      </c>
      <c r="F3027" t="s">
        <v>1604</v>
      </c>
      <c r="G3027" t="s">
        <v>6080</v>
      </c>
      <c r="H3027" t="s">
        <v>11565</v>
      </c>
      <c r="I3027" s="14">
        <v>44503.820451388892</v>
      </c>
      <c r="J3027" t="s">
        <v>96</v>
      </c>
      <c r="K3027" t="s">
        <v>97</v>
      </c>
      <c r="L3027" t="s">
        <v>98</v>
      </c>
      <c r="M3027" t="s">
        <v>7291</v>
      </c>
      <c r="N3027" t="s">
        <v>98</v>
      </c>
      <c r="O3027" t="b">
        <v>0</v>
      </c>
      <c r="P3027">
        <v>2021</v>
      </c>
      <c r="Q3027" t="s">
        <v>10182</v>
      </c>
      <c r="R3027">
        <v>3</v>
      </c>
      <c r="S3027" t="s">
        <v>10167</v>
      </c>
      <c r="T3027">
        <v>19</v>
      </c>
    </row>
    <row r="3028" spans="1:20">
      <c r="A3028" s="20">
        <v>3026</v>
      </c>
      <c r="B3028" t="s">
        <v>8729</v>
      </c>
      <c r="C3028" t="s">
        <v>42</v>
      </c>
      <c r="D3028" t="s">
        <v>215</v>
      </c>
      <c r="E3028" t="s">
        <v>216</v>
      </c>
      <c r="F3028" t="s">
        <v>5054</v>
      </c>
      <c r="G3028" t="s">
        <v>1284</v>
      </c>
      <c r="H3028" t="s">
        <v>10472</v>
      </c>
      <c r="I3028" s="14">
        <v>44504.396168981482</v>
      </c>
      <c r="J3028" t="s">
        <v>96</v>
      </c>
      <c r="K3028" t="s">
        <v>114</v>
      </c>
      <c r="L3028" t="s">
        <v>98</v>
      </c>
      <c r="M3028" t="s">
        <v>5392</v>
      </c>
      <c r="N3028" t="s">
        <v>98</v>
      </c>
      <c r="O3028" t="b">
        <v>0</v>
      </c>
      <c r="P3028">
        <v>2021</v>
      </c>
      <c r="Q3028" t="s">
        <v>10182</v>
      </c>
      <c r="R3028">
        <v>4</v>
      </c>
      <c r="S3028" t="s">
        <v>10168</v>
      </c>
      <c r="T3028">
        <v>9</v>
      </c>
    </row>
    <row r="3029" spans="1:20">
      <c r="A3029" s="20">
        <v>3027</v>
      </c>
      <c r="B3029" t="s">
        <v>8730</v>
      </c>
      <c r="C3029" t="s">
        <v>35</v>
      </c>
      <c r="D3029" t="s">
        <v>124</v>
      </c>
      <c r="E3029" t="s">
        <v>144</v>
      </c>
      <c r="F3029" t="s">
        <v>1343</v>
      </c>
      <c r="G3029" t="s">
        <v>8731</v>
      </c>
      <c r="H3029" t="s">
        <v>12221</v>
      </c>
      <c r="I3029" s="14">
        <v>44504.415497685193</v>
      </c>
      <c r="J3029" t="s">
        <v>96</v>
      </c>
      <c r="K3029" t="s">
        <v>97</v>
      </c>
      <c r="L3029" t="s">
        <v>109</v>
      </c>
      <c r="M3029" t="s">
        <v>2272</v>
      </c>
      <c r="N3029" t="s">
        <v>109</v>
      </c>
      <c r="O3029" t="b">
        <v>0</v>
      </c>
      <c r="P3029">
        <v>2021</v>
      </c>
      <c r="Q3029" t="s">
        <v>10182</v>
      </c>
      <c r="R3029">
        <v>4</v>
      </c>
      <c r="S3029" t="s">
        <v>10168</v>
      </c>
      <c r="T3029">
        <v>9</v>
      </c>
    </row>
    <row r="3030" spans="1:20">
      <c r="A3030" s="20">
        <v>3028</v>
      </c>
      <c r="B3030" t="s">
        <v>8732</v>
      </c>
      <c r="C3030" t="s">
        <v>42</v>
      </c>
      <c r="D3030" t="s">
        <v>215</v>
      </c>
      <c r="E3030" t="s">
        <v>216</v>
      </c>
      <c r="F3030" t="s">
        <v>4858</v>
      </c>
      <c r="G3030" t="s">
        <v>7369</v>
      </c>
      <c r="H3030" t="s">
        <v>11886</v>
      </c>
      <c r="I3030" s="14">
        <v>44504.46303240741</v>
      </c>
      <c r="J3030" t="s">
        <v>96</v>
      </c>
      <c r="K3030" t="s">
        <v>97</v>
      </c>
      <c r="L3030" t="s">
        <v>98</v>
      </c>
      <c r="M3030" t="s">
        <v>5392</v>
      </c>
      <c r="N3030" t="s">
        <v>98</v>
      </c>
      <c r="O3030" t="b">
        <v>0</v>
      </c>
      <c r="P3030">
        <v>2021</v>
      </c>
      <c r="Q3030" t="s">
        <v>10182</v>
      </c>
      <c r="R3030">
        <v>4</v>
      </c>
      <c r="S3030" t="s">
        <v>10168</v>
      </c>
      <c r="T3030">
        <v>11</v>
      </c>
    </row>
    <row r="3031" spans="1:20">
      <c r="A3031" s="20">
        <v>3029</v>
      </c>
      <c r="B3031" t="s">
        <v>8733</v>
      </c>
      <c r="C3031" t="s">
        <v>42</v>
      </c>
      <c r="D3031" t="s">
        <v>215</v>
      </c>
      <c r="E3031" t="s">
        <v>216</v>
      </c>
      <c r="F3031" t="s">
        <v>6526</v>
      </c>
      <c r="G3031" t="s">
        <v>6080</v>
      </c>
      <c r="H3031" t="s">
        <v>11565</v>
      </c>
      <c r="I3031" s="14">
        <v>44504.46193287037</v>
      </c>
      <c r="J3031" t="s">
        <v>96</v>
      </c>
      <c r="K3031" t="s">
        <v>97</v>
      </c>
      <c r="L3031" t="s">
        <v>98</v>
      </c>
      <c r="M3031" t="s">
        <v>7291</v>
      </c>
      <c r="N3031" t="s">
        <v>98</v>
      </c>
      <c r="O3031" t="b">
        <v>0</v>
      </c>
      <c r="P3031">
        <v>2021</v>
      </c>
      <c r="Q3031" t="s">
        <v>10182</v>
      </c>
      <c r="R3031">
        <v>4</v>
      </c>
      <c r="S3031" t="s">
        <v>10168</v>
      </c>
      <c r="T3031">
        <v>11</v>
      </c>
    </row>
    <row r="3032" spans="1:20">
      <c r="A3032" s="20">
        <v>3030</v>
      </c>
      <c r="B3032" t="s">
        <v>8734</v>
      </c>
      <c r="C3032" t="s">
        <v>44</v>
      </c>
      <c r="D3032" t="s">
        <v>507</v>
      </c>
      <c r="E3032" t="s">
        <v>508</v>
      </c>
      <c r="F3032" t="s">
        <v>8735</v>
      </c>
      <c r="G3032" t="s">
        <v>5299</v>
      </c>
      <c r="H3032" t="s">
        <v>11382</v>
      </c>
      <c r="I3032" s="14">
        <v>44504.485092592593</v>
      </c>
      <c r="J3032" t="s">
        <v>96</v>
      </c>
      <c r="K3032" t="s">
        <v>114</v>
      </c>
      <c r="L3032" t="s">
        <v>98</v>
      </c>
      <c r="M3032" t="s">
        <v>7488</v>
      </c>
      <c r="N3032" t="s">
        <v>98</v>
      </c>
      <c r="O3032" t="b">
        <v>0</v>
      </c>
      <c r="P3032">
        <v>2021</v>
      </c>
      <c r="Q3032" t="s">
        <v>10182</v>
      </c>
      <c r="R3032">
        <v>4</v>
      </c>
      <c r="S3032" t="s">
        <v>10168</v>
      </c>
      <c r="T3032">
        <v>11</v>
      </c>
    </row>
    <row r="3033" spans="1:20">
      <c r="A3033" s="20">
        <v>3031</v>
      </c>
      <c r="B3033" t="s">
        <v>8736</v>
      </c>
      <c r="C3033" t="s">
        <v>44</v>
      </c>
      <c r="D3033" t="s">
        <v>738</v>
      </c>
      <c r="E3033" t="s">
        <v>739</v>
      </c>
      <c r="F3033" t="s">
        <v>8737</v>
      </c>
      <c r="G3033" t="s">
        <v>3532</v>
      </c>
      <c r="H3033" t="s">
        <v>10993</v>
      </c>
      <c r="I3033" s="14">
        <v>44504.48170138889</v>
      </c>
      <c r="J3033" t="s">
        <v>96</v>
      </c>
      <c r="K3033" t="s">
        <v>97</v>
      </c>
      <c r="L3033" t="s">
        <v>98</v>
      </c>
      <c r="M3033" t="s">
        <v>5392</v>
      </c>
      <c r="N3033" t="s">
        <v>98</v>
      </c>
      <c r="O3033" t="b">
        <v>0</v>
      </c>
      <c r="P3033">
        <v>2021</v>
      </c>
      <c r="Q3033" t="s">
        <v>10182</v>
      </c>
      <c r="R3033">
        <v>4</v>
      </c>
      <c r="S3033" t="s">
        <v>10168</v>
      </c>
      <c r="T3033">
        <v>11</v>
      </c>
    </row>
    <row r="3034" spans="1:20">
      <c r="A3034" s="20">
        <v>3032</v>
      </c>
      <c r="B3034" t="s">
        <v>8738</v>
      </c>
      <c r="C3034" t="s">
        <v>44</v>
      </c>
      <c r="D3034" t="s">
        <v>507</v>
      </c>
      <c r="E3034" t="s">
        <v>508</v>
      </c>
      <c r="F3034" t="s">
        <v>8739</v>
      </c>
      <c r="G3034" t="s">
        <v>8740</v>
      </c>
      <c r="H3034" t="s">
        <v>12222</v>
      </c>
      <c r="I3034" s="14">
        <v>44504.585717592592</v>
      </c>
      <c r="J3034" t="s">
        <v>96</v>
      </c>
      <c r="K3034" t="s">
        <v>97</v>
      </c>
      <c r="L3034" t="s">
        <v>98</v>
      </c>
      <c r="M3034" t="s">
        <v>8741</v>
      </c>
      <c r="N3034" t="s">
        <v>98</v>
      </c>
      <c r="O3034" t="b">
        <v>0</v>
      </c>
      <c r="P3034">
        <v>2021</v>
      </c>
      <c r="Q3034" t="s">
        <v>10182</v>
      </c>
      <c r="R3034">
        <v>4</v>
      </c>
      <c r="S3034" t="s">
        <v>10168</v>
      </c>
      <c r="T3034">
        <v>14</v>
      </c>
    </row>
    <row r="3035" spans="1:20">
      <c r="A3035" s="20">
        <v>3033</v>
      </c>
      <c r="B3035" t="s">
        <v>8742</v>
      </c>
      <c r="C3035" t="s">
        <v>56</v>
      </c>
      <c r="D3035" t="s">
        <v>153</v>
      </c>
      <c r="E3035" t="s">
        <v>154</v>
      </c>
      <c r="F3035" t="s">
        <v>8743</v>
      </c>
      <c r="G3035" t="s">
        <v>156</v>
      </c>
      <c r="H3035" t="s">
        <v>10202</v>
      </c>
      <c r="I3035" s="14">
        <v>44504.625879629632</v>
      </c>
      <c r="J3035" t="s">
        <v>96</v>
      </c>
      <c r="K3035" t="s">
        <v>97</v>
      </c>
      <c r="L3035" t="s">
        <v>98</v>
      </c>
      <c r="M3035" t="s">
        <v>8744</v>
      </c>
      <c r="N3035" t="s">
        <v>98</v>
      </c>
      <c r="O3035" t="b">
        <v>0</v>
      </c>
      <c r="P3035">
        <v>2021</v>
      </c>
      <c r="Q3035" t="s">
        <v>10182</v>
      </c>
      <c r="R3035">
        <v>4</v>
      </c>
      <c r="S3035" t="s">
        <v>10168</v>
      </c>
      <c r="T3035">
        <v>15</v>
      </c>
    </row>
    <row r="3036" spans="1:20">
      <c r="A3036" s="20">
        <v>3034</v>
      </c>
      <c r="B3036" t="s">
        <v>8745</v>
      </c>
      <c r="C3036" t="s">
        <v>42</v>
      </c>
      <c r="D3036" t="s">
        <v>215</v>
      </c>
      <c r="E3036" t="s">
        <v>216</v>
      </c>
      <c r="F3036" t="s">
        <v>7714</v>
      </c>
      <c r="G3036" t="s">
        <v>7369</v>
      </c>
      <c r="H3036" t="s">
        <v>11886</v>
      </c>
      <c r="I3036" s="14">
        <v>44504.647685185177</v>
      </c>
      <c r="J3036" t="s">
        <v>96</v>
      </c>
      <c r="K3036" t="s">
        <v>97</v>
      </c>
      <c r="L3036" t="s">
        <v>98</v>
      </c>
      <c r="M3036" t="s">
        <v>8746</v>
      </c>
      <c r="N3036" t="s">
        <v>98</v>
      </c>
      <c r="O3036" t="b">
        <v>0</v>
      </c>
      <c r="P3036">
        <v>2021</v>
      </c>
      <c r="Q3036" t="s">
        <v>10182</v>
      </c>
      <c r="R3036">
        <v>4</v>
      </c>
      <c r="S3036" t="s">
        <v>10168</v>
      </c>
      <c r="T3036">
        <v>15</v>
      </c>
    </row>
    <row r="3037" spans="1:20">
      <c r="A3037" s="20">
        <v>3035</v>
      </c>
      <c r="B3037" t="s">
        <v>8747</v>
      </c>
      <c r="C3037" t="s">
        <v>35</v>
      </c>
      <c r="D3037" t="s">
        <v>1908</v>
      </c>
      <c r="E3037" t="s">
        <v>5419</v>
      </c>
      <c r="F3037" t="s">
        <v>1072</v>
      </c>
      <c r="G3037" t="s">
        <v>6331</v>
      </c>
      <c r="H3037" t="s">
        <v>11630</v>
      </c>
      <c r="I3037" s="14">
        <v>44504.66511574074</v>
      </c>
      <c r="J3037" t="s">
        <v>96</v>
      </c>
      <c r="K3037" t="s">
        <v>97</v>
      </c>
      <c r="L3037" t="s">
        <v>109</v>
      </c>
      <c r="M3037" t="s">
        <v>5469</v>
      </c>
      <c r="N3037" t="s">
        <v>109</v>
      </c>
      <c r="O3037" t="b">
        <v>0</v>
      </c>
      <c r="P3037">
        <v>2021</v>
      </c>
      <c r="Q3037" t="s">
        <v>10182</v>
      </c>
      <c r="R3037">
        <v>4</v>
      </c>
      <c r="S3037" t="s">
        <v>10168</v>
      </c>
      <c r="T3037">
        <v>15</v>
      </c>
    </row>
    <row r="3038" spans="1:20">
      <c r="A3038" s="20">
        <v>3036</v>
      </c>
      <c r="B3038" t="s">
        <v>8748</v>
      </c>
      <c r="C3038" t="s">
        <v>42</v>
      </c>
      <c r="D3038" t="s">
        <v>1135</v>
      </c>
      <c r="E3038" t="s">
        <v>1136</v>
      </c>
      <c r="F3038" t="s">
        <v>4414</v>
      </c>
      <c r="G3038" t="s">
        <v>8749</v>
      </c>
      <c r="H3038" t="s">
        <v>12223</v>
      </c>
      <c r="I3038" s="14">
        <v>44504.679629629631</v>
      </c>
      <c r="J3038" t="s">
        <v>96</v>
      </c>
      <c r="K3038" t="s">
        <v>97</v>
      </c>
      <c r="L3038" t="s">
        <v>98</v>
      </c>
      <c r="M3038" t="s">
        <v>8750</v>
      </c>
      <c r="N3038" t="s">
        <v>98</v>
      </c>
      <c r="O3038" t="b">
        <v>0</v>
      </c>
      <c r="P3038">
        <v>2021</v>
      </c>
      <c r="Q3038" t="s">
        <v>10182</v>
      </c>
      <c r="R3038">
        <v>4</v>
      </c>
      <c r="S3038" t="s">
        <v>10168</v>
      </c>
      <c r="T3038">
        <v>16</v>
      </c>
    </row>
    <row r="3039" spans="1:20">
      <c r="A3039" s="20">
        <v>3037</v>
      </c>
      <c r="B3039" t="s">
        <v>8751</v>
      </c>
      <c r="C3039" t="s">
        <v>42</v>
      </c>
      <c r="D3039" t="s">
        <v>215</v>
      </c>
      <c r="E3039" t="s">
        <v>216</v>
      </c>
      <c r="F3039" t="s">
        <v>7142</v>
      </c>
      <c r="G3039" t="s">
        <v>8752</v>
      </c>
      <c r="H3039" t="s">
        <v>12224</v>
      </c>
      <c r="I3039" s="14">
        <v>44504.724108796298</v>
      </c>
      <c r="J3039" t="s">
        <v>96</v>
      </c>
      <c r="K3039" t="s">
        <v>97</v>
      </c>
      <c r="L3039" t="s">
        <v>98</v>
      </c>
      <c r="M3039" t="s">
        <v>5392</v>
      </c>
      <c r="N3039" t="s">
        <v>98</v>
      </c>
      <c r="O3039" t="b">
        <v>0</v>
      </c>
      <c r="P3039">
        <v>2021</v>
      </c>
      <c r="Q3039" t="s">
        <v>10182</v>
      </c>
      <c r="R3039">
        <v>4</v>
      </c>
      <c r="S3039" t="s">
        <v>10168</v>
      </c>
      <c r="T3039">
        <v>17</v>
      </c>
    </row>
    <row r="3040" spans="1:20">
      <c r="A3040" s="20">
        <v>3038</v>
      </c>
      <c r="B3040" t="s">
        <v>8753</v>
      </c>
      <c r="C3040" t="s">
        <v>44</v>
      </c>
      <c r="D3040" t="s">
        <v>738</v>
      </c>
      <c r="E3040" t="s">
        <v>739</v>
      </c>
      <c r="F3040" t="s">
        <v>4484</v>
      </c>
      <c r="G3040" t="s">
        <v>8754</v>
      </c>
      <c r="H3040" t="s">
        <v>12225</v>
      </c>
      <c r="I3040" s="14">
        <v>44504.736064814817</v>
      </c>
      <c r="J3040" t="s">
        <v>96</v>
      </c>
      <c r="K3040" t="s">
        <v>97</v>
      </c>
      <c r="L3040" t="s">
        <v>98</v>
      </c>
      <c r="M3040" t="s">
        <v>8755</v>
      </c>
      <c r="N3040" t="s">
        <v>98</v>
      </c>
      <c r="O3040" t="b">
        <v>0</v>
      </c>
      <c r="P3040">
        <v>2021</v>
      </c>
      <c r="Q3040" t="s">
        <v>10182</v>
      </c>
      <c r="R3040">
        <v>4</v>
      </c>
      <c r="S3040" t="s">
        <v>10168</v>
      </c>
      <c r="T3040">
        <v>17</v>
      </c>
    </row>
    <row r="3041" spans="1:20">
      <c r="A3041" s="20">
        <v>3039</v>
      </c>
      <c r="B3041" t="s">
        <v>8756</v>
      </c>
      <c r="C3041" t="s">
        <v>44</v>
      </c>
      <c r="D3041" t="s">
        <v>507</v>
      </c>
      <c r="E3041" t="s">
        <v>508</v>
      </c>
      <c r="F3041" t="s">
        <v>5564</v>
      </c>
      <c r="G3041" t="s">
        <v>5766</v>
      </c>
      <c r="H3041" t="s">
        <v>11492</v>
      </c>
      <c r="I3041" s="14">
        <v>44504.745150462957</v>
      </c>
      <c r="J3041" t="s">
        <v>96</v>
      </c>
      <c r="K3041" t="s">
        <v>97</v>
      </c>
      <c r="L3041" t="s">
        <v>98</v>
      </c>
      <c r="M3041" t="s">
        <v>8442</v>
      </c>
      <c r="N3041" t="s">
        <v>98</v>
      </c>
      <c r="O3041" t="b">
        <v>0</v>
      </c>
      <c r="P3041">
        <v>2021</v>
      </c>
      <c r="Q3041" t="s">
        <v>10182</v>
      </c>
      <c r="R3041">
        <v>4</v>
      </c>
      <c r="S3041" t="s">
        <v>10168</v>
      </c>
      <c r="T3041">
        <v>17</v>
      </c>
    </row>
    <row r="3042" spans="1:20">
      <c r="A3042" s="20">
        <v>3040</v>
      </c>
      <c r="B3042" t="s">
        <v>8757</v>
      </c>
      <c r="C3042" t="s">
        <v>42</v>
      </c>
      <c r="D3042" t="s">
        <v>215</v>
      </c>
      <c r="E3042" t="s">
        <v>216</v>
      </c>
      <c r="F3042" t="s">
        <v>8626</v>
      </c>
      <c r="G3042" t="s">
        <v>335</v>
      </c>
      <c r="H3042" t="s">
        <v>10242</v>
      </c>
      <c r="I3042" s="14">
        <v>44504.753680555557</v>
      </c>
      <c r="J3042" t="s">
        <v>96</v>
      </c>
      <c r="K3042" t="s">
        <v>97</v>
      </c>
      <c r="L3042" t="s">
        <v>98</v>
      </c>
      <c r="M3042" t="s">
        <v>7291</v>
      </c>
      <c r="N3042" t="s">
        <v>98</v>
      </c>
      <c r="O3042" t="b">
        <v>0</v>
      </c>
      <c r="P3042">
        <v>2021</v>
      </c>
      <c r="Q3042" t="s">
        <v>10182</v>
      </c>
      <c r="R3042">
        <v>4</v>
      </c>
      <c r="S3042" t="s">
        <v>10168</v>
      </c>
      <c r="T3042">
        <v>18</v>
      </c>
    </row>
    <row r="3043" spans="1:20">
      <c r="A3043" s="20">
        <v>3041</v>
      </c>
      <c r="B3043" t="s">
        <v>8758</v>
      </c>
      <c r="C3043" t="s">
        <v>42</v>
      </c>
      <c r="D3043" t="s">
        <v>215</v>
      </c>
      <c r="E3043" t="s">
        <v>216</v>
      </c>
      <c r="F3043" t="s">
        <v>8726</v>
      </c>
      <c r="G3043" t="s">
        <v>8759</v>
      </c>
      <c r="H3043" t="s">
        <v>12226</v>
      </c>
      <c r="I3043" s="14">
        <v>44504.761863425927</v>
      </c>
      <c r="J3043" t="s">
        <v>96</v>
      </c>
      <c r="K3043" t="s">
        <v>97</v>
      </c>
      <c r="L3043" t="s">
        <v>98</v>
      </c>
      <c r="M3043" t="s">
        <v>8760</v>
      </c>
      <c r="N3043" t="s">
        <v>98</v>
      </c>
      <c r="O3043" t="b">
        <v>0</v>
      </c>
      <c r="P3043">
        <v>2021</v>
      </c>
      <c r="Q3043" t="s">
        <v>10182</v>
      </c>
      <c r="R3043">
        <v>4</v>
      </c>
      <c r="S3043" t="s">
        <v>10168</v>
      </c>
      <c r="T3043">
        <v>18</v>
      </c>
    </row>
    <row r="3044" spans="1:20">
      <c r="A3044" s="20">
        <v>3042</v>
      </c>
      <c r="B3044" t="s">
        <v>8761</v>
      </c>
      <c r="C3044" t="s">
        <v>35</v>
      </c>
      <c r="D3044" t="s">
        <v>342</v>
      </c>
      <c r="E3044" t="s">
        <v>434</v>
      </c>
      <c r="F3044" t="s">
        <v>1865</v>
      </c>
      <c r="G3044" t="s">
        <v>8762</v>
      </c>
      <c r="H3044" t="s">
        <v>12227</v>
      </c>
      <c r="I3044" s="14">
        <v>44504.767824074072</v>
      </c>
      <c r="J3044" t="s">
        <v>96</v>
      </c>
      <c r="K3044" t="s">
        <v>114</v>
      </c>
      <c r="L3044" t="s">
        <v>109</v>
      </c>
      <c r="M3044" t="s">
        <v>8763</v>
      </c>
      <c r="N3044" t="s">
        <v>109</v>
      </c>
      <c r="O3044" t="b">
        <v>0</v>
      </c>
      <c r="P3044">
        <v>2021</v>
      </c>
      <c r="Q3044" t="s">
        <v>10182</v>
      </c>
      <c r="R3044">
        <v>4</v>
      </c>
      <c r="S3044" t="s">
        <v>10168</v>
      </c>
      <c r="T3044">
        <v>18</v>
      </c>
    </row>
    <row r="3045" spans="1:20">
      <c r="A3045" s="20">
        <v>3043</v>
      </c>
      <c r="B3045" t="s">
        <v>8764</v>
      </c>
      <c r="C3045" t="s">
        <v>42</v>
      </c>
      <c r="D3045" t="s">
        <v>215</v>
      </c>
      <c r="E3045" t="s">
        <v>216</v>
      </c>
      <c r="F3045" t="s">
        <v>5505</v>
      </c>
      <c r="G3045" t="s">
        <v>6048</v>
      </c>
      <c r="H3045" t="s">
        <v>11559</v>
      </c>
      <c r="I3045" s="14">
        <v>44504.786689814813</v>
      </c>
      <c r="J3045" t="s">
        <v>96</v>
      </c>
      <c r="K3045" t="s">
        <v>97</v>
      </c>
      <c r="L3045" t="s">
        <v>98</v>
      </c>
      <c r="M3045" t="s">
        <v>3538</v>
      </c>
      <c r="N3045" t="s">
        <v>98</v>
      </c>
      <c r="O3045" t="b">
        <v>0</v>
      </c>
      <c r="P3045">
        <v>2021</v>
      </c>
      <c r="Q3045" t="s">
        <v>10182</v>
      </c>
      <c r="R3045">
        <v>4</v>
      </c>
      <c r="S3045" t="s">
        <v>10168</v>
      </c>
      <c r="T3045">
        <v>18</v>
      </c>
    </row>
    <row r="3046" spans="1:20">
      <c r="A3046" s="20">
        <v>3044</v>
      </c>
      <c r="B3046" t="s">
        <v>8765</v>
      </c>
      <c r="C3046" t="s">
        <v>35</v>
      </c>
      <c r="D3046" t="s">
        <v>342</v>
      </c>
      <c r="E3046" t="s">
        <v>434</v>
      </c>
      <c r="F3046" t="s">
        <v>673</v>
      </c>
      <c r="G3046" t="s">
        <v>8766</v>
      </c>
      <c r="H3046" t="s">
        <v>12228</v>
      </c>
      <c r="I3046" s="14">
        <v>44504.78534722222</v>
      </c>
      <c r="J3046" t="s">
        <v>96</v>
      </c>
      <c r="K3046" t="s">
        <v>97</v>
      </c>
      <c r="L3046" t="s">
        <v>109</v>
      </c>
      <c r="M3046" t="s">
        <v>8767</v>
      </c>
      <c r="N3046" t="s">
        <v>109</v>
      </c>
      <c r="O3046" t="b">
        <v>0</v>
      </c>
      <c r="P3046">
        <v>2021</v>
      </c>
      <c r="Q3046" t="s">
        <v>10182</v>
      </c>
      <c r="R3046">
        <v>4</v>
      </c>
      <c r="S3046" t="s">
        <v>10168</v>
      </c>
      <c r="T3046">
        <v>18</v>
      </c>
    </row>
    <row r="3047" spans="1:20">
      <c r="A3047" s="20">
        <v>3045</v>
      </c>
      <c r="B3047" t="s">
        <v>8768</v>
      </c>
      <c r="C3047" t="s">
        <v>35</v>
      </c>
      <c r="D3047" t="s">
        <v>1135</v>
      </c>
      <c r="E3047" t="s">
        <v>2843</v>
      </c>
      <c r="F3047" t="s">
        <v>1420</v>
      </c>
      <c r="G3047" t="s">
        <v>8769</v>
      </c>
      <c r="H3047" t="s">
        <v>12229</v>
      </c>
      <c r="I3047" s="14">
        <v>44504.895810185182</v>
      </c>
      <c r="J3047" t="s">
        <v>96</v>
      </c>
      <c r="K3047" t="s">
        <v>97</v>
      </c>
      <c r="L3047" t="s">
        <v>109</v>
      </c>
      <c r="M3047" t="s">
        <v>8770</v>
      </c>
      <c r="N3047" t="s">
        <v>109</v>
      </c>
      <c r="O3047" t="b">
        <v>0</v>
      </c>
      <c r="P3047">
        <v>2021</v>
      </c>
      <c r="Q3047" t="s">
        <v>10182</v>
      </c>
      <c r="R3047">
        <v>4</v>
      </c>
      <c r="S3047" t="s">
        <v>10168</v>
      </c>
      <c r="T3047">
        <v>21</v>
      </c>
    </row>
    <row r="3048" spans="1:20">
      <c r="A3048" s="20">
        <v>3046</v>
      </c>
      <c r="B3048" t="s">
        <v>8771</v>
      </c>
      <c r="C3048" t="s">
        <v>44</v>
      </c>
      <c r="D3048" t="s">
        <v>507</v>
      </c>
      <c r="E3048" t="s">
        <v>508</v>
      </c>
      <c r="F3048" t="s">
        <v>5058</v>
      </c>
      <c r="G3048" t="s">
        <v>8772</v>
      </c>
      <c r="H3048" t="s">
        <v>12230</v>
      </c>
      <c r="I3048" s="14">
        <v>44505.432581018518</v>
      </c>
      <c r="J3048" t="s">
        <v>96</v>
      </c>
      <c r="K3048" t="s">
        <v>97</v>
      </c>
      <c r="L3048" t="s">
        <v>98</v>
      </c>
      <c r="M3048" t="s">
        <v>8773</v>
      </c>
      <c r="N3048" t="s">
        <v>98</v>
      </c>
      <c r="O3048" t="b">
        <v>0</v>
      </c>
      <c r="P3048">
        <v>2021</v>
      </c>
      <c r="Q3048" t="s">
        <v>10182</v>
      </c>
      <c r="R3048">
        <v>5</v>
      </c>
      <c r="S3048" t="s">
        <v>10169</v>
      </c>
      <c r="T3048">
        <v>10</v>
      </c>
    </row>
    <row r="3049" spans="1:20">
      <c r="A3049" s="20">
        <v>3047</v>
      </c>
      <c r="B3049" t="s">
        <v>8774</v>
      </c>
      <c r="C3049" t="s">
        <v>35</v>
      </c>
      <c r="D3049" t="s">
        <v>342</v>
      </c>
      <c r="E3049" t="s">
        <v>434</v>
      </c>
      <c r="F3049" t="s">
        <v>171</v>
      </c>
      <c r="G3049" t="s">
        <v>8775</v>
      </c>
      <c r="H3049" t="s">
        <v>12231</v>
      </c>
      <c r="I3049" s="14">
        <v>44505.433888888889</v>
      </c>
      <c r="J3049" t="s">
        <v>96</v>
      </c>
      <c r="K3049" t="s">
        <v>97</v>
      </c>
      <c r="L3049" t="s">
        <v>109</v>
      </c>
      <c r="M3049" t="s">
        <v>6775</v>
      </c>
      <c r="N3049" t="s">
        <v>109</v>
      </c>
      <c r="O3049" t="b">
        <v>0</v>
      </c>
      <c r="P3049">
        <v>2021</v>
      </c>
      <c r="Q3049" t="s">
        <v>10182</v>
      </c>
      <c r="R3049">
        <v>5</v>
      </c>
      <c r="S3049" t="s">
        <v>10169</v>
      </c>
      <c r="T3049">
        <v>10</v>
      </c>
    </row>
    <row r="3050" spans="1:20">
      <c r="A3050" s="20">
        <v>3048</v>
      </c>
      <c r="B3050" t="s">
        <v>8776</v>
      </c>
      <c r="C3050" t="s">
        <v>35</v>
      </c>
      <c r="D3050" t="s">
        <v>180</v>
      </c>
      <c r="E3050" t="s">
        <v>181</v>
      </c>
      <c r="F3050" t="s">
        <v>196</v>
      </c>
      <c r="G3050" t="s">
        <v>8777</v>
      </c>
      <c r="H3050" t="s">
        <v>12232</v>
      </c>
      <c r="I3050" s="14">
        <v>44505.455648148149</v>
      </c>
      <c r="J3050" t="s">
        <v>96</v>
      </c>
      <c r="K3050" t="s">
        <v>97</v>
      </c>
      <c r="L3050" t="s">
        <v>109</v>
      </c>
      <c r="M3050" t="s">
        <v>8778</v>
      </c>
      <c r="N3050" t="s">
        <v>109</v>
      </c>
      <c r="O3050" t="b">
        <v>0</v>
      </c>
      <c r="P3050">
        <v>2021</v>
      </c>
      <c r="Q3050" t="s">
        <v>10182</v>
      </c>
      <c r="R3050">
        <v>5</v>
      </c>
      <c r="S3050" t="s">
        <v>10169</v>
      </c>
      <c r="T3050">
        <v>10</v>
      </c>
    </row>
    <row r="3051" spans="1:20">
      <c r="A3051" s="20">
        <v>3049</v>
      </c>
      <c r="B3051" t="s">
        <v>8779</v>
      </c>
      <c r="C3051" t="s">
        <v>35</v>
      </c>
      <c r="D3051" t="s">
        <v>342</v>
      </c>
      <c r="E3051" t="s">
        <v>434</v>
      </c>
      <c r="F3051" t="s">
        <v>266</v>
      </c>
      <c r="G3051" t="s">
        <v>8780</v>
      </c>
      <c r="H3051" t="s">
        <v>12233</v>
      </c>
      <c r="I3051" s="14">
        <v>44505.457928240743</v>
      </c>
      <c r="J3051" t="s">
        <v>96</v>
      </c>
      <c r="K3051" t="s">
        <v>97</v>
      </c>
      <c r="L3051" t="s">
        <v>109</v>
      </c>
      <c r="M3051" t="s">
        <v>8239</v>
      </c>
      <c r="N3051" t="s">
        <v>109</v>
      </c>
      <c r="O3051" t="b">
        <v>0</v>
      </c>
      <c r="P3051">
        <v>2021</v>
      </c>
      <c r="Q3051" t="s">
        <v>10182</v>
      </c>
      <c r="R3051">
        <v>5</v>
      </c>
      <c r="S3051" t="s">
        <v>10169</v>
      </c>
      <c r="T3051">
        <v>10</v>
      </c>
    </row>
    <row r="3052" spans="1:20">
      <c r="A3052" s="20">
        <v>3050</v>
      </c>
      <c r="B3052" t="s">
        <v>8781</v>
      </c>
      <c r="C3052" t="s">
        <v>44</v>
      </c>
      <c r="D3052" t="s">
        <v>375</v>
      </c>
      <c r="E3052" t="s">
        <v>376</v>
      </c>
      <c r="F3052" t="s">
        <v>8782</v>
      </c>
      <c r="G3052" t="s">
        <v>1529</v>
      </c>
      <c r="H3052" t="s">
        <v>10530</v>
      </c>
      <c r="I3052" s="14">
        <v>44505.485358796293</v>
      </c>
      <c r="J3052" t="s">
        <v>96</v>
      </c>
      <c r="K3052" t="s">
        <v>97</v>
      </c>
      <c r="L3052" t="s">
        <v>98</v>
      </c>
      <c r="M3052" t="s">
        <v>8783</v>
      </c>
      <c r="N3052" t="s">
        <v>98</v>
      </c>
      <c r="O3052" t="b">
        <v>0</v>
      </c>
      <c r="P3052">
        <v>2021</v>
      </c>
      <c r="Q3052" t="s">
        <v>10182</v>
      </c>
      <c r="R3052">
        <v>5</v>
      </c>
      <c r="S3052" t="s">
        <v>10169</v>
      </c>
      <c r="T3052">
        <v>11</v>
      </c>
    </row>
    <row r="3053" spans="1:20">
      <c r="A3053" s="20">
        <v>3051</v>
      </c>
      <c r="B3053" t="s">
        <v>8784</v>
      </c>
      <c r="C3053" t="s">
        <v>44</v>
      </c>
      <c r="D3053" t="s">
        <v>507</v>
      </c>
      <c r="E3053" t="s">
        <v>508</v>
      </c>
      <c r="F3053" t="s">
        <v>3885</v>
      </c>
      <c r="G3053" t="s">
        <v>8785</v>
      </c>
      <c r="H3053" t="s">
        <v>12234</v>
      </c>
      <c r="I3053" s="14">
        <v>44505.519062500003</v>
      </c>
      <c r="J3053" t="s">
        <v>96</v>
      </c>
      <c r="K3053" t="s">
        <v>114</v>
      </c>
      <c r="L3053" t="s">
        <v>98</v>
      </c>
      <c r="M3053" t="s">
        <v>8786</v>
      </c>
      <c r="N3053" t="s">
        <v>98</v>
      </c>
      <c r="O3053" t="b">
        <v>0</v>
      </c>
      <c r="P3053">
        <v>2021</v>
      </c>
      <c r="Q3053" t="s">
        <v>10182</v>
      </c>
      <c r="R3053">
        <v>5</v>
      </c>
      <c r="S3053" t="s">
        <v>10169</v>
      </c>
      <c r="T3053">
        <v>12</v>
      </c>
    </row>
    <row r="3054" spans="1:20">
      <c r="A3054" s="20">
        <v>3052</v>
      </c>
      <c r="B3054" t="s">
        <v>8787</v>
      </c>
      <c r="C3054" t="s">
        <v>28</v>
      </c>
      <c r="D3054" t="s">
        <v>28</v>
      </c>
      <c r="E3054" t="s">
        <v>111</v>
      </c>
      <c r="F3054" t="s">
        <v>1653</v>
      </c>
      <c r="G3054" t="s">
        <v>8788</v>
      </c>
      <c r="H3054" t="s">
        <v>12235</v>
      </c>
      <c r="I3054" s="14">
        <v>44505.523414351846</v>
      </c>
      <c r="J3054" t="s">
        <v>96</v>
      </c>
      <c r="K3054" t="s">
        <v>114</v>
      </c>
      <c r="L3054" t="s">
        <v>98</v>
      </c>
      <c r="M3054" t="s">
        <v>8789</v>
      </c>
      <c r="N3054" t="s">
        <v>98</v>
      </c>
      <c r="O3054" t="b">
        <v>0</v>
      </c>
      <c r="P3054">
        <v>2021</v>
      </c>
      <c r="Q3054" t="s">
        <v>10182</v>
      </c>
      <c r="R3054">
        <v>5</v>
      </c>
      <c r="S3054" t="s">
        <v>10169</v>
      </c>
      <c r="T3054">
        <v>12</v>
      </c>
    </row>
    <row r="3055" spans="1:20">
      <c r="A3055" s="20">
        <v>3053</v>
      </c>
      <c r="B3055" t="s">
        <v>8790</v>
      </c>
      <c r="C3055" t="s">
        <v>44</v>
      </c>
      <c r="D3055" t="s">
        <v>375</v>
      </c>
      <c r="E3055" t="s">
        <v>376</v>
      </c>
      <c r="F3055" t="s">
        <v>8791</v>
      </c>
      <c r="G3055" t="s">
        <v>540</v>
      </c>
      <c r="H3055" t="s">
        <v>10288</v>
      </c>
      <c r="I3055" s="14">
        <v>44505.557395833333</v>
      </c>
      <c r="J3055" t="s">
        <v>96</v>
      </c>
      <c r="K3055" t="s">
        <v>97</v>
      </c>
      <c r="L3055" t="s">
        <v>98</v>
      </c>
      <c r="M3055" t="s">
        <v>8792</v>
      </c>
      <c r="N3055" t="s">
        <v>98</v>
      </c>
      <c r="O3055" t="b">
        <v>0</v>
      </c>
      <c r="P3055">
        <v>2021</v>
      </c>
      <c r="Q3055" t="s">
        <v>10182</v>
      </c>
      <c r="R3055">
        <v>5</v>
      </c>
      <c r="S3055" t="s">
        <v>10169</v>
      </c>
      <c r="T3055">
        <v>13</v>
      </c>
    </row>
    <row r="3056" spans="1:20">
      <c r="A3056" s="20">
        <v>3054</v>
      </c>
      <c r="B3056" t="s">
        <v>8793</v>
      </c>
      <c r="C3056" t="s">
        <v>44</v>
      </c>
      <c r="D3056" t="s">
        <v>375</v>
      </c>
      <c r="E3056" t="s">
        <v>376</v>
      </c>
      <c r="F3056" t="s">
        <v>8794</v>
      </c>
      <c r="G3056" t="s">
        <v>8795</v>
      </c>
      <c r="H3056" t="s">
        <v>12236</v>
      </c>
      <c r="I3056" s="14">
        <v>44506.38622685185</v>
      </c>
      <c r="J3056" t="s">
        <v>96</v>
      </c>
      <c r="K3056" t="s">
        <v>97</v>
      </c>
      <c r="L3056" t="s">
        <v>98</v>
      </c>
      <c r="M3056" t="s">
        <v>8796</v>
      </c>
      <c r="N3056" t="s">
        <v>98</v>
      </c>
      <c r="O3056" t="b">
        <v>0</v>
      </c>
      <c r="P3056">
        <v>2021</v>
      </c>
      <c r="Q3056" t="s">
        <v>10182</v>
      </c>
      <c r="R3056">
        <v>6</v>
      </c>
      <c r="S3056" t="s">
        <v>10171</v>
      </c>
      <c r="T3056">
        <v>9</v>
      </c>
    </row>
    <row r="3057" spans="1:20">
      <c r="A3057" s="20">
        <v>3055</v>
      </c>
      <c r="B3057" t="s">
        <v>8797</v>
      </c>
      <c r="C3057" t="s">
        <v>44</v>
      </c>
      <c r="D3057" t="s">
        <v>507</v>
      </c>
      <c r="E3057" t="s">
        <v>508</v>
      </c>
      <c r="F3057" t="s">
        <v>4989</v>
      </c>
      <c r="G3057" t="s">
        <v>1308</v>
      </c>
      <c r="H3057" t="s">
        <v>10479</v>
      </c>
      <c r="I3057" s="14">
        <v>44505.601504629631</v>
      </c>
      <c r="J3057" t="s">
        <v>96</v>
      </c>
      <c r="K3057" t="s">
        <v>97</v>
      </c>
      <c r="L3057" t="s">
        <v>98</v>
      </c>
      <c r="M3057" t="s">
        <v>8798</v>
      </c>
      <c r="N3057" t="s">
        <v>98</v>
      </c>
      <c r="O3057" t="b">
        <v>0</v>
      </c>
      <c r="P3057">
        <v>2021</v>
      </c>
      <c r="Q3057" t="s">
        <v>10182</v>
      </c>
      <c r="R3057">
        <v>5</v>
      </c>
      <c r="S3057" t="s">
        <v>10169</v>
      </c>
      <c r="T3057">
        <v>14</v>
      </c>
    </row>
    <row r="3058" spans="1:20">
      <c r="A3058" s="20">
        <v>3056</v>
      </c>
      <c r="B3058" t="s">
        <v>8799</v>
      </c>
      <c r="C3058" t="s">
        <v>42</v>
      </c>
      <c r="D3058" t="s">
        <v>507</v>
      </c>
      <c r="E3058" t="s">
        <v>508</v>
      </c>
      <c r="F3058" t="s">
        <v>2777</v>
      </c>
      <c r="G3058" t="s">
        <v>5540</v>
      </c>
      <c r="H3058" t="s">
        <v>11440</v>
      </c>
      <c r="I3058" s="14">
        <v>44505.642256944448</v>
      </c>
      <c r="J3058" t="s">
        <v>96</v>
      </c>
      <c r="K3058" t="s">
        <v>97</v>
      </c>
      <c r="L3058" t="s">
        <v>98</v>
      </c>
      <c r="M3058" t="s">
        <v>8800</v>
      </c>
      <c r="N3058" t="s">
        <v>98</v>
      </c>
      <c r="O3058" t="b">
        <v>0</v>
      </c>
      <c r="P3058">
        <v>2021</v>
      </c>
      <c r="Q3058" t="s">
        <v>10182</v>
      </c>
      <c r="R3058">
        <v>5</v>
      </c>
      <c r="S3058" t="s">
        <v>10169</v>
      </c>
      <c r="T3058">
        <v>15</v>
      </c>
    </row>
    <row r="3059" spans="1:20">
      <c r="A3059" s="20">
        <v>3057</v>
      </c>
      <c r="B3059" t="s">
        <v>8801</v>
      </c>
      <c r="C3059" t="s">
        <v>42</v>
      </c>
      <c r="D3059" t="s">
        <v>507</v>
      </c>
      <c r="E3059" t="s">
        <v>508</v>
      </c>
      <c r="F3059" t="s">
        <v>2714</v>
      </c>
      <c r="G3059" t="s">
        <v>8802</v>
      </c>
      <c r="H3059" t="s">
        <v>12237</v>
      </c>
      <c r="I3059" s="14">
        <v>44505.687743055547</v>
      </c>
      <c r="J3059" t="s">
        <v>96</v>
      </c>
      <c r="K3059" t="s">
        <v>114</v>
      </c>
      <c r="L3059" t="s">
        <v>98</v>
      </c>
      <c r="M3059" t="s">
        <v>8803</v>
      </c>
      <c r="N3059" t="s">
        <v>98</v>
      </c>
      <c r="O3059" t="b">
        <v>0</v>
      </c>
      <c r="P3059">
        <v>2021</v>
      </c>
      <c r="Q3059" t="s">
        <v>10182</v>
      </c>
      <c r="R3059">
        <v>5</v>
      </c>
      <c r="S3059" t="s">
        <v>10169</v>
      </c>
      <c r="T3059">
        <v>16</v>
      </c>
    </row>
    <row r="3060" spans="1:20">
      <c r="A3060" s="20">
        <v>3058</v>
      </c>
      <c r="B3060" t="s">
        <v>8804</v>
      </c>
      <c r="C3060" t="s">
        <v>42</v>
      </c>
      <c r="D3060" t="s">
        <v>507</v>
      </c>
      <c r="E3060" t="s">
        <v>508</v>
      </c>
      <c r="F3060" t="s">
        <v>8805</v>
      </c>
      <c r="G3060" t="s">
        <v>8806</v>
      </c>
      <c r="H3060" t="s">
        <v>12238</v>
      </c>
      <c r="I3060" s="14">
        <v>44505.718773148154</v>
      </c>
      <c r="J3060" t="s">
        <v>96</v>
      </c>
      <c r="K3060" t="s">
        <v>97</v>
      </c>
      <c r="L3060" t="s">
        <v>98</v>
      </c>
      <c r="M3060" t="s">
        <v>8807</v>
      </c>
      <c r="N3060" t="s">
        <v>98</v>
      </c>
      <c r="O3060" t="b">
        <v>0</v>
      </c>
      <c r="P3060">
        <v>2021</v>
      </c>
      <c r="Q3060" t="s">
        <v>10182</v>
      </c>
      <c r="R3060">
        <v>5</v>
      </c>
      <c r="S3060" t="s">
        <v>10169</v>
      </c>
      <c r="T3060">
        <v>17</v>
      </c>
    </row>
    <row r="3061" spans="1:20">
      <c r="A3061" s="20">
        <v>3059</v>
      </c>
      <c r="B3061" t="s">
        <v>8808</v>
      </c>
      <c r="C3061" t="s">
        <v>42</v>
      </c>
      <c r="D3061" t="s">
        <v>375</v>
      </c>
      <c r="E3061" t="s">
        <v>376</v>
      </c>
      <c r="F3061" t="s">
        <v>6987</v>
      </c>
      <c r="G3061" t="s">
        <v>7683</v>
      </c>
      <c r="H3061" t="s">
        <v>11969</v>
      </c>
      <c r="I3061" s="14">
        <v>44505.735763888893</v>
      </c>
      <c r="J3061" t="s">
        <v>96</v>
      </c>
      <c r="K3061" t="s">
        <v>97</v>
      </c>
      <c r="L3061" t="s">
        <v>98</v>
      </c>
      <c r="M3061" t="s">
        <v>5554</v>
      </c>
      <c r="N3061" t="s">
        <v>98</v>
      </c>
      <c r="O3061" t="b">
        <v>0</v>
      </c>
      <c r="P3061">
        <v>2021</v>
      </c>
      <c r="Q3061" t="s">
        <v>10182</v>
      </c>
      <c r="R3061">
        <v>5</v>
      </c>
      <c r="S3061" t="s">
        <v>10169</v>
      </c>
      <c r="T3061">
        <v>17</v>
      </c>
    </row>
    <row r="3062" spans="1:20">
      <c r="A3062" s="20">
        <v>3060</v>
      </c>
      <c r="B3062" t="s">
        <v>8809</v>
      </c>
      <c r="C3062" t="s">
        <v>42</v>
      </c>
      <c r="D3062" t="s">
        <v>507</v>
      </c>
      <c r="E3062" t="s">
        <v>508</v>
      </c>
      <c r="F3062" t="s">
        <v>8810</v>
      </c>
      <c r="G3062" t="s">
        <v>8811</v>
      </c>
      <c r="H3062" t="s">
        <v>12239</v>
      </c>
      <c r="I3062" s="14">
        <v>44505.752210648148</v>
      </c>
      <c r="J3062" t="s">
        <v>96</v>
      </c>
      <c r="K3062" t="s">
        <v>114</v>
      </c>
      <c r="L3062" t="s">
        <v>98</v>
      </c>
      <c r="M3062" t="s">
        <v>8812</v>
      </c>
      <c r="N3062" t="s">
        <v>98</v>
      </c>
      <c r="O3062" t="b">
        <v>0</v>
      </c>
      <c r="P3062">
        <v>2021</v>
      </c>
      <c r="Q3062" t="s">
        <v>10182</v>
      </c>
      <c r="R3062">
        <v>5</v>
      </c>
      <c r="S3062" t="s">
        <v>10169</v>
      </c>
      <c r="T3062">
        <v>18</v>
      </c>
    </row>
    <row r="3063" spans="1:20">
      <c r="A3063" s="20">
        <v>3061</v>
      </c>
      <c r="B3063" t="s">
        <v>8813</v>
      </c>
      <c r="C3063" t="s">
        <v>42</v>
      </c>
      <c r="D3063" t="s">
        <v>507</v>
      </c>
      <c r="E3063" t="s">
        <v>508</v>
      </c>
      <c r="F3063" t="s">
        <v>1370</v>
      </c>
      <c r="G3063" t="s">
        <v>8814</v>
      </c>
      <c r="H3063" t="s">
        <v>12240</v>
      </c>
      <c r="I3063" s="14">
        <v>44505.76394675926</v>
      </c>
      <c r="J3063" t="s">
        <v>96</v>
      </c>
      <c r="K3063" t="s">
        <v>97</v>
      </c>
      <c r="L3063" t="s">
        <v>98</v>
      </c>
      <c r="M3063" t="s">
        <v>8815</v>
      </c>
      <c r="N3063" t="s">
        <v>98</v>
      </c>
      <c r="O3063" t="b">
        <v>0</v>
      </c>
      <c r="P3063">
        <v>2021</v>
      </c>
      <c r="Q3063" t="s">
        <v>10182</v>
      </c>
      <c r="R3063">
        <v>5</v>
      </c>
      <c r="S3063" t="s">
        <v>10169</v>
      </c>
      <c r="T3063">
        <v>18</v>
      </c>
    </row>
    <row r="3064" spans="1:20">
      <c r="A3064" s="20">
        <v>3062</v>
      </c>
      <c r="B3064" t="s">
        <v>8816</v>
      </c>
      <c r="C3064" t="s">
        <v>44</v>
      </c>
      <c r="D3064" t="s">
        <v>507</v>
      </c>
      <c r="E3064" t="s">
        <v>508</v>
      </c>
      <c r="F3064" t="s">
        <v>1005</v>
      </c>
      <c r="G3064" t="s">
        <v>6806</v>
      </c>
      <c r="H3064" t="s">
        <v>11740</v>
      </c>
      <c r="I3064" s="14">
        <v>44505.808055555557</v>
      </c>
      <c r="J3064" t="s">
        <v>96</v>
      </c>
      <c r="K3064" t="s">
        <v>97</v>
      </c>
      <c r="L3064" t="s">
        <v>98</v>
      </c>
      <c r="M3064" t="s">
        <v>5554</v>
      </c>
      <c r="N3064" t="s">
        <v>98</v>
      </c>
      <c r="O3064" t="b">
        <v>0</v>
      </c>
      <c r="P3064">
        <v>2021</v>
      </c>
      <c r="Q3064" t="s">
        <v>10182</v>
      </c>
      <c r="R3064">
        <v>5</v>
      </c>
      <c r="S3064" t="s">
        <v>10169</v>
      </c>
      <c r="T3064">
        <v>19</v>
      </c>
    </row>
    <row r="3065" spans="1:20">
      <c r="A3065" s="20">
        <v>3063</v>
      </c>
      <c r="B3065" t="s">
        <v>8817</v>
      </c>
      <c r="C3065" t="s">
        <v>42</v>
      </c>
      <c r="D3065" t="s">
        <v>507</v>
      </c>
      <c r="E3065" t="s">
        <v>508</v>
      </c>
      <c r="F3065" t="s">
        <v>5564</v>
      </c>
      <c r="G3065" t="s">
        <v>2023</v>
      </c>
      <c r="H3065" t="s">
        <v>10647</v>
      </c>
      <c r="I3065" s="14">
        <v>44505.839120370372</v>
      </c>
      <c r="J3065" t="s">
        <v>96</v>
      </c>
      <c r="K3065" t="s">
        <v>97</v>
      </c>
      <c r="L3065" t="s">
        <v>98</v>
      </c>
      <c r="M3065" t="s">
        <v>8807</v>
      </c>
      <c r="N3065" t="s">
        <v>98</v>
      </c>
      <c r="O3065" t="b">
        <v>0</v>
      </c>
      <c r="P3065">
        <v>2021</v>
      </c>
      <c r="Q3065" t="s">
        <v>10182</v>
      </c>
      <c r="R3065">
        <v>5</v>
      </c>
      <c r="S3065" t="s">
        <v>10169</v>
      </c>
      <c r="T3065">
        <v>20</v>
      </c>
    </row>
    <row r="3066" spans="1:20">
      <c r="A3066" s="20">
        <v>3064</v>
      </c>
      <c r="B3066" t="s">
        <v>8818</v>
      </c>
      <c r="C3066" t="s">
        <v>44</v>
      </c>
      <c r="D3066" t="s">
        <v>375</v>
      </c>
      <c r="E3066" t="s">
        <v>376</v>
      </c>
      <c r="F3066" t="s">
        <v>719</v>
      </c>
      <c r="G3066" t="s">
        <v>4135</v>
      </c>
      <c r="H3066" t="s">
        <v>11120</v>
      </c>
      <c r="I3066" s="14">
        <v>44506.385462962957</v>
      </c>
      <c r="J3066" t="s">
        <v>96</v>
      </c>
      <c r="K3066" t="s">
        <v>97</v>
      </c>
      <c r="L3066" t="s">
        <v>98</v>
      </c>
      <c r="M3066" t="s">
        <v>8819</v>
      </c>
      <c r="N3066" t="s">
        <v>98</v>
      </c>
      <c r="O3066" t="b">
        <v>0</v>
      </c>
      <c r="P3066">
        <v>2021</v>
      </c>
      <c r="Q3066" t="s">
        <v>10182</v>
      </c>
      <c r="R3066">
        <v>6</v>
      </c>
      <c r="S3066" t="s">
        <v>10171</v>
      </c>
      <c r="T3066">
        <v>9</v>
      </c>
    </row>
    <row r="3067" spans="1:20">
      <c r="A3067" s="20">
        <v>3065</v>
      </c>
      <c r="B3067" t="s">
        <v>8820</v>
      </c>
      <c r="C3067" t="s">
        <v>44</v>
      </c>
      <c r="D3067" t="s">
        <v>375</v>
      </c>
      <c r="E3067" t="s">
        <v>376</v>
      </c>
      <c r="F3067" t="s">
        <v>8821</v>
      </c>
      <c r="G3067" t="s">
        <v>3726</v>
      </c>
      <c r="H3067" t="s">
        <v>11036</v>
      </c>
      <c r="I3067" s="14">
        <v>44506.389270833337</v>
      </c>
      <c r="J3067" t="s">
        <v>96</v>
      </c>
      <c r="K3067" t="s">
        <v>97</v>
      </c>
      <c r="L3067" t="s">
        <v>98</v>
      </c>
      <c r="M3067" t="s">
        <v>8822</v>
      </c>
      <c r="N3067" t="s">
        <v>98</v>
      </c>
      <c r="O3067" t="b">
        <v>0</v>
      </c>
      <c r="P3067">
        <v>2021</v>
      </c>
      <c r="Q3067" t="s">
        <v>10182</v>
      </c>
      <c r="R3067">
        <v>6</v>
      </c>
      <c r="S3067" t="s">
        <v>10171</v>
      </c>
      <c r="T3067">
        <v>9</v>
      </c>
    </row>
    <row r="3068" spans="1:20">
      <c r="A3068" s="20">
        <v>3066</v>
      </c>
      <c r="B3068" t="s">
        <v>8823</v>
      </c>
      <c r="C3068" t="s">
        <v>44</v>
      </c>
      <c r="D3068" t="s">
        <v>375</v>
      </c>
      <c r="E3068" t="s">
        <v>376</v>
      </c>
      <c r="F3068" t="s">
        <v>2714</v>
      </c>
      <c r="G3068" t="s">
        <v>3726</v>
      </c>
      <c r="H3068" t="s">
        <v>11036</v>
      </c>
      <c r="I3068" s="14">
        <v>44506.398854166669</v>
      </c>
      <c r="J3068" t="s">
        <v>96</v>
      </c>
      <c r="K3068" t="s">
        <v>97</v>
      </c>
      <c r="L3068" t="s">
        <v>98</v>
      </c>
      <c r="M3068" t="s">
        <v>8824</v>
      </c>
      <c r="N3068" t="s">
        <v>98</v>
      </c>
      <c r="O3068" t="b">
        <v>0</v>
      </c>
      <c r="P3068">
        <v>2021</v>
      </c>
      <c r="Q3068" t="s">
        <v>10182</v>
      </c>
      <c r="R3068">
        <v>6</v>
      </c>
      <c r="S3068" t="s">
        <v>10171</v>
      </c>
      <c r="T3068">
        <v>9</v>
      </c>
    </row>
    <row r="3069" spans="1:20">
      <c r="A3069" s="20">
        <v>3067</v>
      </c>
      <c r="B3069" t="s">
        <v>8825</v>
      </c>
      <c r="C3069" t="s">
        <v>42</v>
      </c>
      <c r="D3069" t="s">
        <v>375</v>
      </c>
      <c r="E3069" t="s">
        <v>376</v>
      </c>
      <c r="F3069" t="s">
        <v>459</v>
      </c>
      <c r="G3069" t="s">
        <v>3726</v>
      </c>
      <c r="H3069" t="s">
        <v>11036</v>
      </c>
      <c r="I3069" s="14">
        <v>44506.412754629629</v>
      </c>
      <c r="J3069" t="s">
        <v>96</v>
      </c>
      <c r="K3069" t="s">
        <v>97</v>
      </c>
      <c r="L3069" t="s">
        <v>98</v>
      </c>
      <c r="M3069" t="s">
        <v>8826</v>
      </c>
      <c r="N3069" t="s">
        <v>98</v>
      </c>
      <c r="O3069" t="b">
        <v>0</v>
      </c>
      <c r="P3069">
        <v>2021</v>
      </c>
      <c r="Q3069" t="s">
        <v>10182</v>
      </c>
      <c r="R3069">
        <v>6</v>
      </c>
      <c r="S3069" t="s">
        <v>10171</v>
      </c>
      <c r="T3069">
        <v>9</v>
      </c>
    </row>
    <row r="3070" spans="1:20">
      <c r="A3070" s="20">
        <v>3068</v>
      </c>
      <c r="B3070" t="s">
        <v>8827</v>
      </c>
      <c r="C3070" t="s">
        <v>44</v>
      </c>
      <c r="D3070" t="s">
        <v>375</v>
      </c>
      <c r="E3070" t="s">
        <v>376</v>
      </c>
      <c r="F3070" t="s">
        <v>1203</v>
      </c>
      <c r="G3070" t="s">
        <v>8828</v>
      </c>
      <c r="H3070" t="s">
        <v>12241</v>
      </c>
      <c r="I3070" s="14">
        <v>44506.408125000002</v>
      </c>
      <c r="J3070" t="s">
        <v>96</v>
      </c>
      <c r="K3070" t="s">
        <v>97</v>
      </c>
      <c r="L3070" t="s">
        <v>98</v>
      </c>
      <c r="M3070" t="s">
        <v>8829</v>
      </c>
      <c r="N3070" t="s">
        <v>98</v>
      </c>
      <c r="O3070" t="b">
        <v>0</v>
      </c>
      <c r="P3070">
        <v>2021</v>
      </c>
      <c r="Q3070" t="s">
        <v>10182</v>
      </c>
      <c r="R3070">
        <v>6</v>
      </c>
      <c r="S3070" t="s">
        <v>10171</v>
      </c>
      <c r="T3070">
        <v>9</v>
      </c>
    </row>
    <row r="3071" spans="1:20">
      <c r="A3071" s="20">
        <v>3069</v>
      </c>
      <c r="B3071" t="s">
        <v>8830</v>
      </c>
      <c r="C3071" t="s">
        <v>44</v>
      </c>
      <c r="D3071" t="s">
        <v>159</v>
      </c>
      <c r="E3071" t="s">
        <v>248</v>
      </c>
      <c r="F3071" t="s">
        <v>3098</v>
      </c>
      <c r="G3071" t="s">
        <v>8831</v>
      </c>
      <c r="H3071" t="s">
        <v>12242</v>
      </c>
      <c r="I3071" s="14">
        <v>44506.421585648153</v>
      </c>
      <c r="J3071" t="s">
        <v>96</v>
      </c>
      <c r="K3071" t="s">
        <v>97</v>
      </c>
      <c r="L3071" t="s">
        <v>98</v>
      </c>
      <c r="M3071" t="s">
        <v>8832</v>
      </c>
      <c r="N3071" t="s">
        <v>98</v>
      </c>
      <c r="O3071" t="b">
        <v>0</v>
      </c>
      <c r="P3071">
        <v>2021</v>
      </c>
      <c r="Q3071" t="s">
        <v>10182</v>
      </c>
      <c r="R3071">
        <v>6</v>
      </c>
      <c r="S3071" t="s">
        <v>10171</v>
      </c>
      <c r="T3071">
        <v>10</v>
      </c>
    </row>
    <row r="3072" spans="1:20">
      <c r="A3072" s="20">
        <v>3070</v>
      </c>
      <c r="B3072" t="s">
        <v>8833</v>
      </c>
      <c r="C3072" t="s">
        <v>42</v>
      </c>
      <c r="D3072" t="s">
        <v>507</v>
      </c>
      <c r="E3072" t="s">
        <v>508</v>
      </c>
      <c r="F3072" t="s">
        <v>459</v>
      </c>
      <c r="G3072" t="s">
        <v>8834</v>
      </c>
      <c r="H3072" t="s">
        <v>12243</v>
      </c>
      <c r="I3072" s="14">
        <v>44506.432453703703</v>
      </c>
      <c r="J3072" t="s">
        <v>96</v>
      </c>
      <c r="K3072" t="s">
        <v>97</v>
      </c>
      <c r="L3072" t="s">
        <v>98</v>
      </c>
      <c r="M3072" t="s">
        <v>8835</v>
      </c>
      <c r="N3072" t="s">
        <v>98</v>
      </c>
      <c r="O3072" t="b">
        <v>0</v>
      </c>
      <c r="P3072">
        <v>2021</v>
      </c>
      <c r="Q3072" t="s">
        <v>10182</v>
      </c>
      <c r="R3072">
        <v>6</v>
      </c>
      <c r="S3072" t="s">
        <v>10171</v>
      </c>
      <c r="T3072">
        <v>10</v>
      </c>
    </row>
    <row r="3073" spans="1:20">
      <c r="A3073" s="20">
        <v>3071</v>
      </c>
      <c r="B3073" t="s">
        <v>8836</v>
      </c>
      <c r="C3073" t="s">
        <v>44</v>
      </c>
      <c r="D3073" t="s">
        <v>375</v>
      </c>
      <c r="E3073" t="s">
        <v>376</v>
      </c>
      <c r="F3073" t="s">
        <v>8794</v>
      </c>
      <c r="G3073" t="s">
        <v>8837</v>
      </c>
      <c r="H3073" t="s">
        <v>8837</v>
      </c>
      <c r="I3073" s="14">
        <v>44506.436701388891</v>
      </c>
      <c r="J3073" t="s">
        <v>96</v>
      </c>
      <c r="K3073" t="s">
        <v>97</v>
      </c>
      <c r="L3073" t="s">
        <v>98</v>
      </c>
      <c r="M3073" t="s">
        <v>8838</v>
      </c>
      <c r="N3073" t="s">
        <v>98</v>
      </c>
      <c r="O3073" t="b">
        <v>0</v>
      </c>
      <c r="P3073">
        <v>2021</v>
      </c>
      <c r="Q3073" t="s">
        <v>10182</v>
      </c>
      <c r="R3073">
        <v>6</v>
      </c>
      <c r="S3073" t="s">
        <v>10171</v>
      </c>
      <c r="T3073">
        <v>10</v>
      </c>
    </row>
    <row r="3074" spans="1:20">
      <c r="A3074" s="20">
        <v>3072</v>
      </c>
      <c r="B3074" t="s">
        <v>8839</v>
      </c>
      <c r="C3074" t="s">
        <v>44</v>
      </c>
      <c r="D3074" t="s">
        <v>375</v>
      </c>
      <c r="E3074" t="s">
        <v>376</v>
      </c>
      <c r="F3074" t="s">
        <v>1403</v>
      </c>
      <c r="G3074" t="s">
        <v>3726</v>
      </c>
      <c r="H3074" t="s">
        <v>11036</v>
      </c>
      <c r="I3074" s="14">
        <v>44506.467314814807</v>
      </c>
      <c r="J3074" t="s">
        <v>96</v>
      </c>
      <c r="K3074" t="s">
        <v>97</v>
      </c>
      <c r="L3074" t="s">
        <v>98</v>
      </c>
      <c r="M3074" t="s">
        <v>8822</v>
      </c>
      <c r="N3074" t="s">
        <v>98</v>
      </c>
      <c r="O3074" t="b">
        <v>0</v>
      </c>
      <c r="P3074">
        <v>2021</v>
      </c>
      <c r="Q3074" t="s">
        <v>10182</v>
      </c>
      <c r="R3074">
        <v>6</v>
      </c>
      <c r="S3074" t="s">
        <v>10171</v>
      </c>
      <c r="T3074">
        <v>11</v>
      </c>
    </row>
    <row r="3075" spans="1:20">
      <c r="A3075" s="20">
        <v>3073</v>
      </c>
      <c r="B3075" t="s">
        <v>8840</v>
      </c>
      <c r="C3075" t="s">
        <v>42</v>
      </c>
      <c r="D3075" t="s">
        <v>738</v>
      </c>
      <c r="E3075" t="s">
        <v>739</v>
      </c>
      <c r="F3075" t="s">
        <v>8841</v>
      </c>
      <c r="G3075" t="s">
        <v>3127</v>
      </c>
      <c r="H3075" t="s">
        <v>10907</v>
      </c>
      <c r="I3075" s="14">
        <v>44506.449895833342</v>
      </c>
      <c r="J3075" t="s">
        <v>96</v>
      </c>
      <c r="K3075" t="s">
        <v>97</v>
      </c>
      <c r="L3075" t="s">
        <v>98</v>
      </c>
      <c r="M3075" t="s">
        <v>8842</v>
      </c>
      <c r="N3075" t="s">
        <v>98</v>
      </c>
      <c r="O3075" t="b">
        <v>0</v>
      </c>
      <c r="P3075">
        <v>2021</v>
      </c>
      <c r="Q3075" t="s">
        <v>10182</v>
      </c>
      <c r="R3075">
        <v>6</v>
      </c>
      <c r="S3075" t="s">
        <v>10171</v>
      </c>
      <c r="T3075">
        <v>10</v>
      </c>
    </row>
    <row r="3076" spans="1:20">
      <c r="A3076" s="20">
        <v>3074</v>
      </c>
      <c r="B3076" t="s">
        <v>8843</v>
      </c>
      <c r="C3076" t="s">
        <v>42</v>
      </c>
      <c r="D3076" t="s">
        <v>507</v>
      </c>
      <c r="E3076" t="s">
        <v>508</v>
      </c>
      <c r="F3076" t="s">
        <v>8582</v>
      </c>
      <c r="G3076" t="s">
        <v>3127</v>
      </c>
      <c r="H3076" t="s">
        <v>10907</v>
      </c>
      <c r="I3076" s="14">
        <v>44506.483703703707</v>
      </c>
      <c r="J3076" t="s">
        <v>96</v>
      </c>
      <c r="K3076" t="s">
        <v>97</v>
      </c>
      <c r="L3076" t="s">
        <v>98</v>
      </c>
      <c r="M3076" t="s">
        <v>8844</v>
      </c>
      <c r="N3076" t="s">
        <v>98</v>
      </c>
      <c r="O3076" t="b">
        <v>0</v>
      </c>
      <c r="P3076">
        <v>2021</v>
      </c>
      <c r="Q3076" t="s">
        <v>10182</v>
      </c>
      <c r="R3076">
        <v>6</v>
      </c>
      <c r="S3076" t="s">
        <v>10171</v>
      </c>
      <c r="T3076">
        <v>11</v>
      </c>
    </row>
    <row r="3077" spans="1:20">
      <c r="A3077" s="20">
        <v>3075</v>
      </c>
      <c r="B3077" t="s">
        <v>8845</v>
      </c>
      <c r="C3077" t="s">
        <v>42</v>
      </c>
      <c r="D3077" t="s">
        <v>375</v>
      </c>
      <c r="E3077" t="s">
        <v>376</v>
      </c>
      <c r="F3077" t="s">
        <v>5656</v>
      </c>
      <c r="G3077" t="s">
        <v>3726</v>
      </c>
      <c r="H3077" t="s">
        <v>11036</v>
      </c>
      <c r="I3077" s="14">
        <v>44506.517951388887</v>
      </c>
      <c r="J3077" t="s">
        <v>96</v>
      </c>
      <c r="K3077" t="s">
        <v>97</v>
      </c>
      <c r="L3077" t="s">
        <v>98</v>
      </c>
      <c r="M3077" t="s">
        <v>8846</v>
      </c>
      <c r="N3077" t="s">
        <v>98</v>
      </c>
      <c r="O3077" t="b">
        <v>0</v>
      </c>
      <c r="P3077">
        <v>2021</v>
      </c>
      <c r="Q3077" t="s">
        <v>10182</v>
      </c>
      <c r="R3077">
        <v>6</v>
      </c>
      <c r="S3077" t="s">
        <v>10171</v>
      </c>
      <c r="T3077">
        <v>12</v>
      </c>
    </row>
    <row r="3078" spans="1:20">
      <c r="A3078" s="20">
        <v>3076</v>
      </c>
      <c r="B3078" t="s">
        <v>8847</v>
      </c>
      <c r="C3078" t="s">
        <v>44</v>
      </c>
      <c r="D3078" t="s">
        <v>375</v>
      </c>
      <c r="E3078" t="s">
        <v>376</v>
      </c>
      <c r="F3078" t="s">
        <v>3822</v>
      </c>
      <c r="G3078" t="s">
        <v>8848</v>
      </c>
      <c r="H3078" t="s">
        <v>12244</v>
      </c>
      <c r="I3078" s="14">
        <v>44506.524583333332</v>
      </c>
      <c r="J3078" t="s">
        <v>96</v>
      </c>
      <c r="K3078" t="s">
        <v>97</v>
      </c>
      <c r="L3078" t="s">
        <v>98</v>
      </c>
      <c r="M3078" t="s">
        <v>8849</v>
      </c>
      <c r="N3078" t="s">
        <v>98</v>
      </c>
      <c r="O3078" t="b">
        <v>0</v>
      </c>
      <c r="P3078">
        <v>2021</v>
      </c>
      <c r="Q3078" t="s">
        <v>10182</v>
      </c>
      <c r="R3078">
        <v>6</v>
      </c>
      <c r="S3078" t="s">
        <v>10171</v>
      </c>
      <c r="T3078">
        <v>12</v>
      </c>
    </row>
    <row r="3079" spans="1:20">
      <c r="A3079" s="20">
        <v>3077</v>
      </c>
      <c r="B3079" t="s">
        <v>8850</v>
      </c>
      <c r="C3079" t="s">
        <v>35</v>
      </c>
      <c r="D3079" t="s">
        <v>124</v>
      </c>
      <c r="E3079" t="s">
        <v>144</v>
      </c>
      <c r="F3079" t="s">
        <v>612</v>
      </c>
      <c r="G3079" t="s">
        <v>534</v>
      </c>
      <c r="H3079" t="s">
        <v>10286</v>
      </c>
      <c r="I3079" s="14">
        <v>44508.40042824074</v>
      </c>
      <c r="J3079" t="s">
        <v>96</v>
      </c>
      <c r="K3079" t="s">
        <v>97</v>
      </c>
      <c r="L3079" t="s">
        <v>109</v>
      </c>
      <c r="M3079" t="s">
        <v>213</v>
      </c>
      <c r="N3079" t="s">
        <v>109</v>
      </c>
      <c r="O3079" t="b">
        <v>1</v>
      </c>
      <c r="P3079">
        <v>2021</v>
      </c>
      <c r="Q3079" t="s">
        <v>10182</v>
      </c>
      <c r="R3079">
        <v>8</v>
      </c>
      <c r="S3079" t="s">
        <v>10165</v>
      </c>
      <c r="T3079">
        <v>9</v>
      </c>
    </row>
    <row r="3080" spans="1:20">
      <c r="A3080" s="20">
        <v>3078</v>
      </c>
      <c r="B3080" t="s">
        <v>8851</v>
      </c>
      <c r="C3080" t="s">
        <v>35</v>
      </c>
      <c r="D3080" t="s">
        <v>180</v>
      </c>
      <c r="E3080" t="s">
        <v>466</v>
      </c>
      <c r="F3080" t="s">
        <v>575</v>
      </c>
      <c r="G3080" t="s">
        <v>8852</v>
      </c>
      <c r="H3080" t="s">
        <v>12245</v>
      </c>
      <c r="I3080" s="14">
        <v>44508.412129629629</v>
      </c>
      <c r="J3080" t="s">
        <v>96</v>
      </c>
      <c r="K3080" t="s">
        <v>97</v>
      </c>
      <c r="L3080" t="s">
        <v>109</v>
      </c>
      <c r="M3080" t="s">
        <v>3429</v>
      </c>
      <c r="N3080" t="s">
        <v>109</v>
      </c>
      <c r="O3080" t="b">
        <v>0</v>
      </c>
      <c r="P3080">
        <v>2021</v>
      </c>
      <c r="Q3080" t="s">
        <v>10182</v>
      </c>
      <c r="R3080">
        <v>8</v>
      </c>
      <c r="S3080" t="s">
        <v>10165</v>
      </c>
      <c r="T3080">
        <v>9</v>
      </c>
    </row>
    <row r="3081" spans="1:20">
      <c r="A3081" s="20">
        <v>3079</v>
      </c>
      <c r="B3081" t="s">
        <v>8853</v>
      </c>
      <c r="C3081" t="s">
        <v>35</v>
      </c>
      <c r="D3081" t="s">
        <v>124</v>
      </c>
      <c r="E3081" t="s">
        <v>125</v>
      </c>
      <c r="F3081" t="s">
        <v>350</v>
      </c>
      <c r="G3081" t="s">
        <v>8854</v>
      </c>
      <c r="H3081" t="s">
        <v>12246</v>
      </c>
      <c r="I3081" s="14">
        <v>44508.40488425926</v>
      </c>
      <c r="J3081" t="s">
        <v>96</v>
      </c>
      <c r="K3081" t="s">
        <v>97</v>
      </c>
      <c r="L3081" t="s">
        <v>109</v>
      </c>
      <c r="M3081" t="s">
        <v>213</v>
      </c>
      <c r="N3081" t="s">
        <v>109</v>
      </c>
      <c r="O3081" t="b">
        <v>0</v>
      </c>
      <c r="P3081">
        <v>2021</v>
      </c>
      <c r="Q3081" t="s">
        <v>10182</v>
      </c>
      <c r="R3081">
        <v>8</v>
      </c>
      <c r="S3081" t="s">
        <v>10165</v>
      </c>
      <c r="T3081">
        <v>9</v>
      </c>
    </row>
    <row r="3082" spans="1:20">
      <c r="A3082" s="20">
        <v>3080</v>
      </c>
      <c r="B3082" t="s">
        <v>8855</v>
      </c>
      <c r="C3082" t="s">
        <v>35</v>
      </c>
      <c r="D3082" t="s">
        <v>180</v>
      </c>
      <c r="E3082" t="s">
        <v>466</v>
      </c>
      <c r="F3082" t="s">
        <v>960</v>
      </c>
      <c r="G3082" t="s">
        <v>8856</v>
      </c>
      <c r="H3082" t="s">
        <v>12247</v>
      </c>
      <c r="I3082" s="14">
        <v>44508.427245370367</v>
      </c>
      <c r="J3082" t="s">
        <v>96</v>
      </c>
      <c r="K3082" t="s">
        <v>97</v>
      </c>
      <c r="L3082" t="s">
        <v>109</v>
      </c>
      <c r="M3082" t="s">
        <v>8857</v>
      </c>
      <c r="N3082" t="s">
        <v>109</v>
      </c>
      <c r="O3082" t="b">
        <v>1</v>
      </c>
      <c r="P3082">
        <v>2021</v>
      </c>
      <c r="Q3082" t="s">
        <v>10182</v>
      </c>
      <c r="R3082">
        <v>8</v>
      </c>
      <c r="S3082" t="s">
        <v>10165</v>
      </c>
      <c r="T3082">
        <v>10</v>
      </c>
    </row>
    <row r="3083" spans="1:20">
      <c r="A3083" s="20">
        <v>3081</v>
      </c>
      <c r="B3083" t="s">
        <v>8858</v>
      </c>
      <c r="C3083" t="s">
        <v>42</v>
      </c>
      <c r="D3083" t="s">
        <v>375</v>
      </c>
      <c r="E3083" t="s">
        <v>376</v>
      </c>
      <c r="F3083" t="s">
        <v>1203</v>
      </c>
      <c r="G3083" t="s">
        <v>8859</v>
      </c>
      <c r="H3083" t="s">
        <v>12248</v>
      </c>
      <c r="I3083" s="14">
        <v>44508.425081018519</v>
      </c>
      <c r="J3083" t="s">
        <v>96</v>
      </c>
      <c r="K3083" t="s">
        <v>114</v>
      </c>
      <c r="L3083" t="s">
        <v>98</v>
      </c>
      <c r="M3083" t="s">
        <v>8860</v>
      </c>
      <c r="N3083" t="s">
        <v>98</v>
      </c>
      <c r="O3083" t="b">
        <v>0</v>
      </c>
      <c r="P3083">
        <v>2021</v>
      </c>
      <c r="Q3083" t="s">
        <v>10182</v>
      </c>
      <c r="R3083">
        <v>8</v>
      </c>
      <c r="S3083" t="s">
        <v>10165</v>
      </c>
      <c r="T3083">
        <v>10</v>
      </c>
    </row>
    <row r="3084" spans="1:20">
      <c r="A3084" s="20">
        <v>3082</v>
      </c>
      <c r="B3084" t="s">
        <v>8861</v>
      </c>
      <c r="C3084" t="s">
        <v>42</v>
      </c>
      <c r="D3084" t="s">
        <v>507</v>
      </c>
      <c r="E3084" t="s">
        <v>508</v>
      </c>
      <c r="F3084" t="s">
        <v>3963</v>
      </c>
      <c r="G3084" t="s">
        <v>8862</v>
      </c>
      <c r="H3084" t="s">
        <v>12249</v>
      </c>
      <c r="I3084" s="14">
        <v>44508.436597222222</v>
      </c>
      <c r="J3084" t="s">
        <v>96</v>
      </c>
      <c r="K3084" t="s">
        <v>97</v>
      </c>
      <c r="L3084" t="s">
        <v>98</v>
      </c>
      <c r="M3084" t="s">
        <v>3828</v>
      </c>
      <c r="N3084" t="s">
        <v>98</v>
      </c>
      <c r="O3084" t="b">
        <v>0</v>
      </c>
      <c r="P3084">
        <v>2021</v>
      </c>
      <c r="Q3084" t="s">
        <v>10182</v>
      </c>
      <c r="R3084">
        <v>8</v>
      </c>
      <c r="S3084" t="s">
        <v>10165</v>
      </c>
      <c r="T3084">
        <v>10</v>
      </c>
    </row>
    <row r="3085" spans="1:20">
      <c r="A3085" s="20">
        <v>3083</v>
      </c>
      <c r="B3085" t="s">
        <v>8863</v>
      </c>
      <c r="C3085" t="s">
        <v>44</v>
      </c>
      <c r="D3085" t="s">
        <v>375</v>
      </c>
      <c r="E3085" t="s">
        <v>376</v>
      </c>
      <c r="F3085" t="s">
        <v>8864</v>
      </c>
      <c r="G3085" t="s">
        <v>8865</v>
      </c>
      <c r="H3085" t="s">
        <v>12250</v>
      </c>
      <c r="I3085" s="14">
        <v>44508.453032407408</v>
      </c>
      <c r="J3085" t="s">
        <v>96</v>
      </c>
      <c r="K3085" t="s">
        <v>114</v>
      </c>
      <c r="L3085" t="s">
        <v>98</v>
      </c>
      <c r="M3085" t="s">
        <v>3909</v>
      </c>
      <c r="N3085" t="s">
        <v>98</v>
      </c>
      <c r="O3085" t="b">
        <v>0</v>
      </c>
      <c r="P3085">
        <v>2021</v>
      </c>
      <c r="Q3085" t="s">
        <v>10182</v>
      </c>
      <c r="R3085">
        <v>8</v>
      </c>
      <c r="S3085" t="s">
        <v>10165</v>
      </c>
      <c r="T3085">
        <v>10</v>
      </c>
    </row>
    <row r="3086" spans="1:20">
      <c r="A3086" s="20">
        <v>3084</v>
      </c>
      <c r="B3086" t="s">
        <v>8866</v>
      </c>
      <c r="C3086" t="s">
        <v>56</v>
      </c>
      <c r="D3086" t="s">
        <v>153</v>
      </c>
      <c r="E3086" t="s">
        <v>1332</v>
      </c>
      <c r="F3086" t="s">
        <v>7016</v>
      </c>
      <c r="G3086" t="s">
        <v>8867</v>
      </c>
      <c r="H3086" t="s">
        <v>12251</v>
      </c>
      <c r="I3086" s="14">
        <v>44508.54755787037</v>
      </c>
      <c r="J3086" t="s">
        <v>96</v>
      </c>
      <c r="K3086" t="s">
        <v>97</v>
      </c>
      <c r="L3086" t="s">
        <v>98</v>
      </c>
      <c r="M3086" t="s">
        <v>8868</v>
      </c>
      <c r="N3086" t="s">
        <v>98</v>
      </c>
      <c r="O3086" t="b">
        <v>0</v>
      </c>
      <c r="P3086">
        <v>2021</v>
      </c>
      <c r="Q3086" t="s">
        <v>10182</v>
      </c>
      <c r="R3086">
        <v>8</v>
      </c>
      <c r="S3086" t="s">
        <v>10165</v>
      </c>
      <c r="T3086">
        <v>13</v>
      </c>
    </row>
    <row r="3087" spans="1:20">
      <c r="A3087" s="20">
        <v>3085</v>
      </c>
      <c r="B3087" t="s">
        <v>8869</v>
      </c>
      <c r="C3087" t="s">
        <v>42</v>
      </c>
      <c r="D3087" t="s">
        <v>507</v>
      </c>
      <c r="E3087" t="s">
        <v>508</v>
      </c>
      <c r="F3087" t="s">
        <v>2331</v>
      </c>
      <c r="G3087" t="s">
        <v>5542</v>
      </c>
      <c r="H3087" t="s">
        <v>11441</v>
      </c>
      <c r="I3087" s="14">
        <v>44508.55091435185</v>
      </c>
      <c r="J3087" t="s">
        <v>96</v>
      </c>
      <c r="K3087" t="s">
        <v>114</v>
      </c>
      <c r="L3087" t="s">
        <v>98</v>
      </c>
      <c r="M3087" t="s">
        <v>3538</v>
      </c>
      <c r="N3087" t="s">
        <v>98</v>
      </c>
      <c r="O3087" t="b">
        <v>0</v>
      </c>
      <c r="P3087">
        <v>2021</v>
      </c>
      <c r="Q3087" t="s">
        <v>10182</v>
      </c>
      <c r="R3087">
        <v>8</v>
      </c>
      <c r="S3087" t="s">
        <v>10165</v>
      </c>
      <c r="T3087">
        <v>13</v>
      </c>
    </row>
    <row r="3088" spans="1:20">
      <c r="A3088" s="20">
        <v>3086</v>
      </c>
      <c r="B3088" t="s">
        <v>8870</v>
      </c>
      <c r="C3088" t="s">
        <v>42</v>
      </c>
      <c r="D3088" t="s">
        <v>507</v>
      </c>
      <c r="E3088" t="s">
        <v>508</v>
      </c>
      <c r="F3088" t="s">
        <v>8871</v>
      </c>
      <c r="G3088" t="s">
        <v>2715</v>
      </c>
      <c r="H3088" t="s">
        <v>10809</v>
      </c>
      <c r="I3088" s="14">
        <v>44508.579502314817</v>
      </c>
      <c r="J3088" t="s">
        <v>96</v>
      </c>
      <c r="K3088" t="s">
        <v>97</v>
      </c>
      <c r="L3088" t="s">
        <v>98</v>
      </c>
      <c r="M3088" t="s">
        <v>8872</v>
      </c>
      <c r="N3088" t="s">
        <v>98</v>
      </c>
      <c r="O3088" t="b">
        <v>0</v>
      </c>
      <c r="P3088">
        <v>2021</v>
      </c>
      <c r="Q3088" t="s">
        <v>10182</v>
      </c>
      <c r="R3088">
        <v>8</v>
      </c>
      <c r="S3088" t="s">
        <v>10165</v>
      </c>
      <c r="T3088">
        <v>13</v>
      </c>
    </row>
    <row r="3089" spans="1:20">
      <c r="A3089" s="20">
        <v>3087</v>
      </c>
      <c r="B3089" t="s">
        <v>8873</v>
      </c>
      <c r="C3089" t="s">
        <v>59</v>
      </c>
      <c r="D3089" t="s">
        <v>5815</v>
      </c>
      <c r="E3089" t="s">
        <v>5815</v>
      </c>
      <c r="F3089" t="s">
        <v>353</v>
      </c>
      <c r="G3089" t="s">
        <v>8874</v>
      </c>
      <c r="H3089" t="s">
        <v>12252</v>
      </c>
      <c r="I3089" s="14">
        <v>44508.586446759262</v>
      </c>
      <c r="J3089" t="s">
        <v>96</v>
      </c>
      <c r="K3089" t="s">
        <v>97</v>
      </c>
      <c r="L3089" t="s">
        <v>98</v>
      </c>
      <c r="M3089" t="s">
        <v>8875</v>
      </c>
      <c r="N3089" t="s">
        <v>98</v>
      </c>
      <c r="O3089" t="b">
        <v>0</v>
      </c>
      <c r="P3089">
        <v>2021</v>
      </c>
      <c r="Q3089" t="s">
        <v>10182</v>
      </c>
      <c r="R3089">
        <v>8</v>
      </c>
      <c r="S3089" t="s">
        <v>10165</v>
      </c>
      <c r="T3089">
        <v>14</v>
      </c>
    </row>
    <row r="3090" spans="1:20">
      <c r="A3090" s="20">
        <v>3088</v>
      </c>
      <c r="B3090" t="s">
        <v>8876</v>
      </c>
      <c r="C3090" t="s">
        <v>42</v>
      </c>
      <c r="D3090" t="s">
        <v>92</v>
      </c>
      <c r="E3090" t="s">
        <v>93</v>
      </c>
      <c r="F3090" t="s">
        <v>8477</v>
      </c>
      <c r="G3090" t="s">
        <v>8877</v>
      </c>
      <c r="H3090" t="s">
        <v>12253</v>
      </c>
      <c r="I3090" s="14">
        <v>44508.606134259258</v>
      </c>
      <c r="J3090" t="s">
        <v>96</v>
      </c>
      <c r="K3090" t="s">
        <v>97</v>
      </c>
      <c r="L3090" t="s">
        <v>98</v>
      </c>
      <c r="M3090" t="s">
        <v>8878</v>
      </c>
      <c r="N3090" t="s">
        <v>98</v>
      </c>
      <c r="O3090" t="b">
        <v>0</v>
      </c>
      <c r="P3090">
        <v>2021</v>
      </c>
      <c r="Q3090" t="s">
        <v>10182</v>
      </c>
      <c r="R3090">
        <v>8</v>
      </c>
      <c r="S3090" t="s">
        <v>10165</v>
      </c>
      <c r="T3090">
        <v>14</v>
      </c>
    </row>
    <row r="3091" spans="1:20">
      <c r="A3091" s="20">
        <v>3089</v>
      </c>
      <c r="B3091" t="s">
        <v>8879</v>
      </c>
      <c r="C3091" t="s">
        <v>44</v>
      </c>
      <c r="D3091" t="s">
        <v>375</v>
      </c>
      <c r="E3091" t="s">
        <v>376</v>
      </c>
      <c r="F3091" t="s">
        <v>8880</v>
      </c>
      <c r="G3091" t="s">
        <v>4218</v>
      </c>
      <c r="H3091" t="s">
        <v>11136</v>
      </c>
      <c r="I3091" s="14">
        <v>44508.663877314822</v>
      </c>
      <c r="J3091" t="s">
        <v>96</v>
      </c>
      <c r="K3091" t="s">
        <v>114</v>
      </c>
      <c r="L3091" t="s">
        <v>98</v>
      </c>
      <c r="M3091" t="s">
        <v>3909</v>
      </c>
      <c r="N3091" t="s">
        <v>98</v>
      </c>
      <c r="O3091" t="b">
        <v>0</v>
      </c>
      <c r="P3091">
        <v>2021</v>
      </c>
      <c r="Q3091" t="s">
        <v>10182</v>
      </c>
      <c r="R3091">
        <v>8</v>
      </c>
      <c r="S3091" t="s">
        <v>10165</v>
      </c>
      <c r="T3091">
        <v>15</v>
      </c>
    </row>
    <row r="3092" spans="1:20">
      <c r="A3092" s="20">
        <v>3090</v>
      </c>
      <c r="B3092" t="s">
        <v>8881</v>
      </c>
      <c r="C3092" t="s">
        <v>42</v>
      </c>
      <c r="D3092" t="s">
        <v>507</v>
      </c>
      <c r="E3092" t="s">
        <v>508</v>
      </c>
      <c r="F3092" t="s">
        <v>3264</v>
      </c>
      <c r="G3092" t="s">
        <v>4768</v>
      </c>
      <c r="H3092" t="s">
        <v>11256</v>
      </c>
      <c r="I3092" s="14">
        <v>44508.671469907407</v>
      </c>
      <c r="J3092" t="s">
        <v>96</v>
      </c>
      <c r="K3092" t="s">
        <v>114</v>
      </c>
      <c r="L3092" t="s">
        <v>98</v>
      </c>
      <c r="M3092" t="s">
        <v>3828</v>
      </c>
      <c r="N3092" t="s">
        <v>98</v>
      </c>
      <c r="O3092" t="b">
        <v>0</v>
      </c>
      <c r="P3092">
        <v>2021</v>
      </c>
      <c r="Q3092" t="s">
        <v>10182</v>
      </c>
      <c r="R3092">
        <v>8</v>
      </c>
      <c r="S3092" t="s">
        <v>10165</v>
      </c>
      <c r="T3092">
        <v>16</v>
      </c>
    </row>
    <row r="3093" spans="1:20">
      <c r="A3093" s="20">
        <v>3091</v>
      </c>
      <c r="B3093" t="s">
        <v>8882</v>
      </c>
      <c r="C3093" t="s">
        <v>42</v>
      </c>
      <c r="D3093" t="s">
        <v>375</v>
      </c>
      <c r="E3093" t="s">
        <v>376</v>
      </c>
      <c r="F3093" t="s">
        <v>6401</v>
      </c>
      <c r="G3093" t="s">
        <v>3188</v>
      </c>
      <c r="H3093" t="s">
        <v>3188</v>
      </c>
      <c r="I3093" s="14">
        <v>44508.682881944442</v>
      </c>
      <c r="J3093" t="s">
        <v>96</v>
      </c>
      <c r="K3093" t="s">
        <v>97</v>
      </c>
      <c r="L3093" t="s">
        <v>98</v>
      </c>
      <c r="M3093" t="s">
        <v>5697</v>
      </c>
      <c r="N3093" t="s">
        <v>98</v>
      </c>
      <c r="O3093" t="b">
        <v>0</v>
      </c>
      <c r="P3093">
        <v>2021</v>
      </c>
      <c r="Q3093" t="s">
        <v>10182</v>
      </c>
      <c r="R3093">
        <v>8</v>
      </c>
      <c r="S3093" t="s">
        <v>10165</v>
      </c>
      <c r="T3093">
        <v>16</v>
      </c>
    </row>
    <row r="3094" spans="1:20">
      <c r="A3094" s="20">
        <v>3092</v>
      </c>
      <c r="B3094" t="s">
        <v>8883</v>
      </c>
      <c r="C3094" t="s">
        <v>42</v>
      </c>
      <c r="D3094" t="s">
        <v>507</v>
      </c>
      <c r="E3094" t="s">
        <v>508</v>
      </c>
      <c r="F3094" t="s">
        <v>3872</v>
      </c>
      <c r="G3094" t="s">
        <v>8884</v>
      </c>
      <c r="H3094" t="s">
        <v>12254</v>
      </c>
      <c r="I3094" s="14">
        <v>44508.716238425928</v>
      </c>
      <c r="J3094" t="s">
        <v>96</v>
      </c>
      <c r="K3094" t="s">
        <v>114</v>
      </c>
      <c r="L3094" t="s">
        <v>98</v>
      </c>
      <c r="M3094" t="s">
        <v>8885</v>
      </c>
      <c r="N3094" t="s">
        <v>98</v>
      </c>
      <c r="O3094" t="b">
        <v>0</v>
      </c>
      <c r="P3094">
        <v>2021</v>
      </c>
      <c r="Q3094" t="s">
        <v>10182</v>
      </c>
      <c r="R3094">
        <v>8</v>
      </c>
      <c r="S3094" t="s">
        <v>10165</v>
      </c>
      <c r="T3094">
        <v>17</v>
      </c>
    </row>
    <row r="3095" spans="1:20">
      <c r="A3095" s="20">
        <v>3093</v>
      </c>
      <c r="B3095" t="s">
        <v>8886</v>
      </c>
      <c r="C3095" t="s">
        <v>42</v>
      </c>
      <c r="D3095" t="s">
        <v>507</v>
      </c>
      <c r="E3095" t="s">
        <v>508</v>
      </c>
      <c r="F3095" t="s">
        <v>8887</v>
      </c>
      <c r="G3095" t="s">
        <v>2715</v>
      </c>
      <c r="H3095" t="s">
        <v>10809</v>
      </c>
      <c r="I3095" s="14">
        <v>44508.783564814818</v>
      </c>
      <c r="J3095" t="s">
        <v>96</v>
      </c>
      <c r="K3095" t="s">
        <v>97</v>
      </c>
      <c r="L3095" t="s">
        <v>98</v>
      </c>
      <c r="M3095" t="s">
        <v>8442</v>
      </c>
      <c r="N3095" t="s">
        <v>98</v>
      </c>
      <c r="O3095" t="b">
        <v>0</v>
      </c>
      <c r="P3095">
        <v>2021</v>
      </c>
      <c r="Q3095" t="s">
        <v>10182</v>
      </c>
      <c r="R3095">
        <v>8</v>
      </c>
      <c r="S3095" t="s">
        <v>10165</v>
      </c>
      <c r="T3095">
        <v>18</v>
      </c>
    </row>
    <row r="3096" spans="1:20">
      <c r="A3096" s="20">
        <v>3094</v>
      </c>
      <c r="B3096" t="s">
        <v>8888</v>
      </c>
      <c r="C3096" t="s">
        <v>44</v>
      </c>
      <c r="D3096" t="s">
        <v>507</v>
      </c>
      <c r="E3096" t="s">
        <v>508</v>
      </c>
      <c r="F3096" t="s">
        <v>4066</v>
      </c>
      <c r="G3096" t="s">
        <v>8133</v>
      </c>
      <c r="H3096" t="s">
        <v>12078</v>
      </c>
      <c r="I3096" s="14">
        <v>44509.382256944453</v>
      </c>
      <c r="J3096" t="s">
        <v>96</v>
      </c>
      <c r="K3096" t="s">
        <v>97</v>
      </c>
      <c r="L3096" t="s">
        <v>98</v>
      </c>
      <c r="M3096" t="s">
        <v>8889</v>
      </c>
      <c r="N3096" t="s">
        <v>98</v>
      </c>
      <c r="O3096" t="b">
        <v>0</v>
      </c>
      <c r="P3096">
        <v>2021</v>
      </c>
      <c r="Q3096" t="s">
        <v>10182</v>
      </c>
      <c r="R3096">
        <v>9</v>
      </c>
      <c r="S3096" t="s">
        <v>10166</v>
      </c>
      <c r="T3096">
        <v>9</v>
      </c>
    </row>
    <row r="3097" spans="1:20">
      <c r="A3097" s="20">
        <v>3095</v>
      </c>
      <c r="B3097" t="s">
        <v>8890</v>
      </c>
      <c r="C3097" t="s">
        <v>58</v>
      </c>
      <c r="D3097" t="s">
        <v>275</v>
      </c>
      <c r="E3097" t="s">
        <v>276</v>
      </c>
      <c r="F3097" t="s">
        <v>3201</v>
      </c>
      <c r="G3097" t="s">
        <v>8891</v>
      </c>
      <c r="H3097" t="s">
        <v>12255</v>
      </c>
      <c r="I3097" s="14">
        <v>44509.398958333331</v>
      </c>
      <c r="J3097" t="s">
        <v>96</v>
      </c>
      <c r="K3097" t="s">
        <v>97</v>
      </c>
      <c r="L3097" t="s">
        <v>107</v>
      </c>
      <c r="M3097" t="s">
        <v>8892</v>
      </c>
      <c r="N3097" t="s">
        <v>107</v>
      </c>
      <c r="O3097" t="b">
        <v>0</v>
      </c>
      <c r="P3097">
        <v>2021</v>
      </c>
      <c r="Q3097" t="s">
        <v>10182</v>
      </c>
      <c r="R3097">
        <v>9</v>
      </c>
      <c r="S3097" t="s">
        <v>10166</v>
      </c>
      <c r="T3097">
        <v>9</v>
      </c>
    </row>
    <row r="3098" spans="1:20">
      <c r="A3098" s="20">
        <v>3096</v>
      </c>
      <c r="B3098" t="s">
        <v>8893</v>
      </c>
      <c r="C3098" t="s">
        <v>28</v>
      </c>
      <c r="D3098" t="s">
        <v>28</v>
      </c>
      <c r="E3098" t="s">
        <v>111</v>
      </c>
      <c r="F3098" t="s">
        <v>1653</v>
      </c>
      <c r="G3098" t="s">
        <v>8894</v>
      </c>
      <c r="H3098" t="s">
        <v>12256</v>
      </c>
      <c r="I3098" s="14">
        <v>44509.440416666657</v>
      </c>
      <c r="J3098" t="s">
        <v>96</v>
      </c>
      <c r="K3098" t="s">
        <v>97</v>
      </c>
      <c r="L3098" t="s">
        <v>98</v>
      </c>
      <c r="M3098" t="s">
        <v>8895</v>
      </c>
      <c r="N3098" t="s">
        <v>98</v>
      </c>
      <c r="O3098" t="b">
        <v>0</v>
      </c>
      <c r="P3098">
        <v>2021</v>
      </c>
      <c r="Q3098" t="s">
        <v>10182</v>
      </c>
      <c r="R3098">
        <v>9</v>
      </c>
      <c r="S3098" t="s">
        <v>10166</v>
      </c>
      <c r="T3098">
        <v>10</v>
      </c>
    </row>
    <row r="3099" spans="1:20">
      <c r="A3099" s="20">
        <v>3097</v>
      </c>
      <c r="B3099" t="s">
        <v>8896</v>
      </c>
      <c r="C3099" t="s">
        <v>42</v>
      </c>
      <c r="D3099" t="s">
        <v>375</v>
      </c>
      <c r="E3099" t="s">
        <v>376</v>
      </c>
      <c r="F3099" t="s">
        <v>5020</v>
      </c>
      <c r="G3099" t="s">
        <v>7683</v>
      </c>
      <c r="H3099" t="s">
        <v>11969</v>
      </c>
      <c r="I3099" s="14">
        <v>44509.45107638889</v>
      </c>
      <c r="J3099" t="s">
        <v>96</v>
      </c>
      <c r="K3099" t="s">
        <v>97</v>
      </c>
      <c r="L3099" t="s">
        <v>98</v>
      </c>
      <c r="M3099" t="s">
        <v>3538</v>
      </c>
      <c r="N3099" t="s">
        <v>98</v>
      </c>
      <c r="O3099" t="b">
        <v>0</v>
      </c>
      <c r="P3099">
        <v>2021</v>
      </c>
      <c r="Q3099" t="s">
        <v>10182</v>
      </c>
      <c r="R3099">
        <v>9</v>
      </c>
      <c r="S3099" t="s">
        <v>10166</v>
      </c>
      <c r="T3099">
        <v>10</v>
      </c>
    </row>
    <row r="3100" spans="1:20">
      <c r="A3100" s="20">
        <v>3098</v>
      </c>
      <c r="B3100" t="s">
        <v>8897</v>
      </c>
      <c r="C3100" t="s">
        <v>44</v>
      </c>
      <c r="D3100" t="s">
        <v>375</v>
      </c>
      <c r="E3100" t="s">
        <v>376</v>
      </c>
      <c r="F3100" t="s">
        <v>8898</v>
      </c>
      <c r="G3100" t="s">
        <v>8899</v>
      </c>
      <c r="H3100" t="s">
        <v>12257</v>
      </c>
      <c r="I3100" s="14">
        <v>44509.452187499999</v>
      </c>
      <c r="J3100" t="s">
        <v>96</v>
      </c>
      <c r="K3100" t="s">
        <v>97</v>
      </c>
      <c r="L3100" t="s">
        <v>98</v>
      </c>
      <c r="M3100" t="s">
        <v>8900</v>
      </c>
      <c r="N3100" t="s">
        <v>98</v>
      </c>
      <c r="O3100" t="b">
        <v>0</v>
      </c>
      <c r="P3100">
        <v>2021</v>
      </c>
      <c r="Q3100" t="s">
        <v>10182</v>
      </c>
      <c r="R3100">
        <v>9</v>
      </c>
      <c r="S3100" t="s">
        <v>10166</v>
      </c>
      <c r="T3100">
        <v>10</v>
      </c>
    </row>
    <row r="3101" spans="1:20">
      <c r="A3101" s="20">
        <v>3099</v>
      </c>
      <c r="B3101" t="s">
        <v>8901</v>
      </c>
      <c r="C3101" t="s">
        <v>42</v>
      </c>
      <c r="D3101" t="s">
        <v>375</v>
      </c>
      <c r="E3101" t="s">
        <v>376</v>
      </c>
      <c r="F3101" t="s">
        <v>1203</v>
      </c>
      <c r="G3101" t="s">
        <v>6003</v>
      </c>
      <c r="H3101" t="s">
        <v>11549</v>
      </c>
      <c r="I3101" s="14">
        <v>44509.481585648151</v>
      </c>
      <c r="J3101" t="s">
        <v>96</v>
      </c>
      <c r="K3101" t="s">
        <v>114</v>
      </c>
      <c r="L3101" t="s">
        <v>98</v>
      </c>
      <c r="M3101" t="s">
        <v>8902</v>
      </c>
      <c r="N3101" t="s">
        <v>98</v>
      </c>
      <c r="O3101" t="b">
        <v>0</v>
      </c>
      <c r="P3101">
        <v>2021</v>
      </c>
      <c r="Q3101" t="s">
        <v>10182</v>
      </c>
      <c r="R3101">
        <v>9</v>
      </c>
      <c r="S3101" t="s">
        <v>10166</v>
      </c>
      <c r="T3101">
        <v>11</v>
      </c>
    </row>
    <row r="3102" spans="1:20">
      <c r="A3102" s="20">
        <v>3100</v>
      </c>
      <c r="B3102" t="s">
        <v>8903</v>
      </c>
      <c r="C3102" t="s">
        <v>44</v>
      </c>
      <c r="D3102" t="s">
        <v>375</v>
      </c>
      <c r="E3102" t="s">
        <v>376</v>
      </c>
      <c r="F3102" t="s">
        <v>5439</v>
      </c>
      <c r="G3102" t="s">
        <v>6753</v>
      </c>
      <c r="H3102" t="s">
        <v>11725</v>
      </c>
      <c r="I3102" s="14">
        <v>44509.487175925933</v>
      </c>
      <c r="J3102" t="s">
        <v>96</v>
      </c>
      <c r="K3102" t="s">
        <v>97</v>
      </c>
      <c r="L3102" t="s">
        <v>98</v>
      </c>
      <c r="M3102" t="s">
        <v>8224</v>
      </c>
      <c r="N3102" t="s">
        <v>98</v>
      </c>
      <c r="O3102" t="b">
        <v>0</v>
      </c>
      <c r="P3102">
        <v>2021</v>
      </c>
      <c r="Q3102" t="s">
        <v>10182</v>
      </c>
      <c r="R3102">
        <v>9</v>
      </c>
      <c r="S3102" t="s">
        <v>10166</v>
      </c>
      <c r="T3102">
        <v>11</v>
      </c>
    </row>
    <row r="3103" spans="1:20">
      <c r="A3103" s="20">
        <v>3101</v>
      </c>
      <c r="B3103" t="s">
        <v>8904</v>
      </c>
      <c r="C3103" t="s">
        <v>42</v>
      </c>
      <c r="D3103" t="s">
        <v>165</v>
      </c>
      <c r="E3103" t="s">
        <v>165</v>
      </c>
      <c r="F3103" t="s">
        <v>6787</v>
      </c>
      <c r="G3103" t="s">
        <v>7998</v>
      </c>
      <c r="H3103" t="s">
        <v>12047</v>
      </c>
      <c r="I3103" s="14">
        <v>44509.493472222217</v>
      </c>
      <c r="J3103" t="s">
        <v>96</v>
      </c>
      <c r="K3103" t="s">
        <v>97</v>
      </c>
      <c r="L3103" t="s">
        <v>98</v>
      </c>
      <c r="M3103" t="s">
        <v>5543</v>
      </c>
      <c r="N3103" t="s">
        <v>98</v>
      </c>
      <c r="O3103" t="b">
        <v>0</v>
      </c>
      <c r="P3103">
        <v>2021</v>
      </c>
      <c r="Q3103" t="s">
        <v>10182</v>
      </c>
      <c r="R3103">
        <v>9</v>
      </c>
      <c r="S3103" t="s">
        <v>10166</v>
      </c>
      <c r="T3103">
        <v>11</v>
      </c>
    </row>
    <row r="3104" spans="1:20">
      <c r="A3104" s="20">
        <v>3102</v>
      </c>
      <c r="B3104" t="s">
        <v>8905</v>
      </c>
      <c r="C3104" t="s">
        <v>44</v>
      </c>
      <c r="D3104" t="s">
        <v>375</v>
      </c>
      <c r="E3104" t="s">
        <v>376</v>
      </c>
      <c r="F3104" t="s">
        <v>5046</v>
      </c>
      <c r="G3104" t="s">
        <v>8906</v>
      </c>
      <c r="H3104" t="s">
        <v>12258</v>
      </c>
      <c r="I3104" s="14">
        <v>44509.505104166667</v>
      </c>
      <c r="J3104" t="s">
        <v>96</v>
      </c>
      <c r="K3104" t="s">
        <v>97</v>
      </c>
      <c r="L3104" t="s">
        <v>98</v>
      </c>
      <c r="M3104" t="s">
        <v>8907</v>
      </c>
      <c r="N3104" t="s">
        <v>98</v>
      </c>
      <c r="O3104" t="b">
        <v>0</v>
      </c>
      <c r="P3104">
        <v>2021</v>
      </c>
      <c r="Q3104" t="s">
        <v>10182</v>
      </c>
      <c r="R3104">
        <v>9</v>
      </c>
      <c r="S3104" t="s">
        <v>10166</v>
      </c>
      <c r="T3104">
        <v>12</v>
      </c>
    </row>
    <row r="3105" spans="1:20">
      <c r="A3105" s="20">
        <v>3103</v>
      </c>
      <c r="B3105" t="s">
        <v>8908</v>
      </c>
      <c r="C3105" t="s">
        <v>56</v>
      </c>
      <c r="D3105" t="s">
        <v>153</v>
      </c>
      <c r="E3105" t="s">
        <v>154</v>
      </c>
      <c r="F3105" t="s">
        <v>8909</v>
      </c>
      <c r="G3105" t="s">
        <v>8910</v>
      </c>
      <c r="H3105" t="s">
        <v>12259</v>
      </c>
      <c r="I3105" s="14">
        <v>44509.508101851847</v>
      </c>
      <c r="J3105" t="s">
        <v>96</v>
      </c>
      <c r="K3105" t="s">
        <v>114</v>
      </c>
      <c r="L3105" t="s">
        <v>98</v>
      </c>
      <c r="M3105" t="s">
        <v>8911</v>
      </c>
      <c r="N3105" t="s">
        <v>98</v>
      </c>
      <c r="O3105" t="b">
        <v>0</v>
      </c>
      <c r="P3105">
        <v>2021</v>
      </c>
      <c r="Q3105" t="s">
        <v>10182</v>
      </c>
      <c r="R3105">
        <v>9</v>
      </c>
      <c r="S3105" t="s">
        <v>10166</v>
      </c>
      <c r="T3105">
        <v>12</v>
      </c>
    </row>
    <row r="3106" spans="1:20">
      <c r="A3106" s="20">
        <v>3104</v>
      </c>
      <c r="B3106" t="s">
        <v>8912</v>
      </c>
      <c r="C3106" t="s">
        <v>44</v>
      </c>
      <c r="D3106" t="s">
        <v>375</v>
      </c>
      <c r="E3106" t="s">
        <v>376</v>
      </c>
      <c r="F3106" t="s">
        <v>7918</v>
      </c>
      <c r="G3106" t="s">
        <v>8913</v>
      </c>
      <c r="H3106" t="s">
        <v>12260</v>
      </c>
      <c r="I3106" s="14">
        <v>44509.515821759262</v>
      </c>
      <c r="J3106" t="s">
        <v>96</v>
      </c>
      <c r="K3106" t="s">
        <v>114</v>
      </c>
      <c r="L3106" t="s">
        <v>98</v>
      </c>
      <c r="M3106" t="s">
        <v>8914</v>
      </c>
      <c r="N3106" t="s">
        <v>98</v>
      </c>
      <c r="O3106" t="b">
        <v>0</v>
      </c>
      <c r="P3106">
        <v>2021</v>
      </c>
      <c r="Q3106" t="s">
        <v>10182</v>
      </c>
      <c r="R3106">
        <v>9</v>
      </c>
      <c r="S3106" t="s">
        <v>10166</v>
      </c>
      <c r="T3106">
        <v>12</v>
      </c>
    </row>
    <row r="3107" spans="1:20">
      <c r="A3107" s="20">
        <v>3105</v>
      </c>
      <c r="B3107" t="s">
        <v>8915</v>
      </c>
      <c r="C3107" t="s">
        <v>44</v>
      </c>
      <c r="D3107" t="s">
        <v>375</v>
      </c>
      <c r="E3107" t="s">
        <v>376</v>
      </c>
      <c r="F3107" t="s">
        <v>5670</v>
      </c>
      <c r="G3107" t="s">
        <v>8916</v>
      </c>
      <c r="H3107" t="s">
        <v>12261</v>
      </c>
      <c r="I3107" s="14">
        <v>44509.539664351847</v>
      </c>
      <c r="J3107" t="s">
        <v>96</v>
      </c>
      <c r="K3107" t="s">
        <v>114</v>
      </c>
      <c r="L3107" t="s">
        <v>98</v>
      </c>
      <c r="M3107" t="s">
        <v>8917</v>
      </c>
      <c r="N3107" t="s">
        <v>98</v>
      </c>
      <c r="O3107" t="b">
        <v>0</v>
      </c>
      <c r="P3107">
        <v>2021</v>
      </c>
      <c r="Q3107" t="s">
        <v>10182</v>
      </c>
      <c r="R3107">
        <v>9</v>
      </c>
      <c r="S3107" t="s">
        <v>10166</v>
      </c>
      <c r="T3107">
        <v>12</v>
      </c>
    </row>
    <row r="3108" spans="1:20">
      <c r="A3108" s="20">
        <v>3106</v>
      </c>
      <c r="B3108" t="s">
        <v>8918</v>
      </c>
      <c r="C3108" t="s">
        <v>44</v>
      </c>
      <c r="D3108" t="s">
        <v>159</v>
      </c>
      <c r="E3108" t="s">
        <v>248</v>
      </c>
      <c r="F3108" t="s">
        <v>6787</v>
      </c>
      <c r="G3108" t="s">
        <v>8919</v>
      </c>
      <c r="H3108" t="s">
        <v>12262</v>
      </c>
      <c r="I3108" s="14">
        <v>44509.5625</v>
      </c>
      <c r="J3108" t="s">
        <v>96</v>
      </c>
      <c r="K3108" t="s">
        <v>97</v>
      </c>
      <c r="L3108" t="s">
        <v>98</v>
      </c>
      <c r="M3108" t="s">
        <v>3828</v>
      </c>
      <c r="N3108" t="s">
        <v>98</v>
      </c>
      <c r="O3108" t="b">
        <v>0</v>
      </c>
      <c r="P3108">
        <v>2021</v>
      </c>
      <c r="Q3108" t="s">
        <v>10182</v>
      </c>
      <c r="R3108">
        <v>9</v>
      </c>
      <c r="S3108" t="s">
        <v>10166</v>
      </c>
      <c r="T3108">
        <v>13</v>
      </c>
    </row>
    <row r="3109" spans="1:20">
      <c r="A3109" s="20">
        <v>3107</v>
      </c>
      <c r="B3109" t="s">
        <v>8920</v>
      </c>
      <c r="C3109" t="s">
        <v>44</v>
      </c>
      <c r="D3109" t="s">
        <v>375</v>
      </c>
      <c r="E3109" t="s">
        <v>376</v>
      </c>
      <c r="F3109" t="s">
        <v>2340</v>
      </c>
      <c r="G3109" t="s">
        <v>162</v>
      </c>
      <c r="H3109" t="s">
        <v>10203</v>
      </c>
      <c r="I3109" s="14">
        <v>44509.574143518519</v>
      </c>
      <c r="J3109" t="s">
        <v>96</v>
      </c>
      <c r="K3109" t="s">
        <v>97</v>
      </c>
      <c r="L3109" t="s">
        <v>98</v>
      </c>
      <c r="M3109" t="s">
        <v>8921</v>
      </c>
      <c r="N3109" t="s">
        <v>98</v>
      </c>
      <c r="O3109" t="b">
        <v>0</v>
      </c>
      <c r="P3109">
        <v>2021</v>
      </c>
      <c r="Q3109" t="s">
        <v>10182</v>
      </c>
      <c r="R3109">
        <v>9</v>
      </c>
      <c r="S3109" t="s">
        <v>10166</v>
      </c>
      <c r="T3109">
        <v>13</v>
      </c>
    </row>
    <row r="3110" spans="1:20">
      <c r="A3110" s="20">
        <v>3108</v>
      </c>
      <c r="B3110" t="s">
        <v>8922</v>
      </c>
      <c r="C3110" t="s">
        <v>42</v>
      </c>
      <c r="D3110" t="s">
        <v>375</v>
      </c>
      <c r="E3110" t="s">
        <v>376</v>
      </c>
      <c r="F3110" t="s">
        <v>2777</v>
      </c>
      <c r="G3110" t="s">
        <v>1529</v>
      </c>
      <c r="H3110" t="s">
        <v>10530</v>
      </c>
      <c r="I3110" s="14">
        <v>44509.670347222222</v>
      </c>
      <c r="J3110" t="s">
        <v>96</v>
      </c>
      <c r="K3110" t="s">
        <v>97</v>
      </c>
      <c r="L3110" t="s">
        <v>98</v>
      </c>
      <c r="M3110" t="s">
        <v>8923</v>
      </c>
      <c r="N3110" t="s">
        <v>98</v>
      </c>
      <c r="O3110" t="b">
        <v>0</v>
      </c>
      <c r="P3110">
        <v>2021</v>
      </c>
      <c r="Q3110" t="s">
        <v>10182</v>
      </c>
      <c r="R3110">
        <v>9</v>
      </c>
      <c r="S3110" t="s">
        <v>10166</v>
      </c>
      <c r="T3110">
        <v>16</v>
      </c>
    </row>
    <row r="3111" spans="1:20">
      <c r="A3111" s="20">
        <v>3109</v>
      </c>
      <c r="B3111" t="s">
        <v>8924</v>
      </c>
      <c r="C3111" t="s">
        <v>35</v>
      </c>
      <c r="D3111" t="s">
        <v>124</v>
      </c>
      <c r="E3111" t="s">
        <v>125</v>
      </c>
      <c r="F3111" t="s">
        <v>560</v>
      </c>
      <c r="G3111" t="s">
        <v>8925</v>
      </c>
      <c r="H3111" t="s">
        <v>12263</v>
      </c>
      <c r="I3111" s="14">
        <v>44509.575173611112</v>
      </c>
      <c r="J3111" t="s">
        <v>96</v>
      </c>
      <c r="K3111" t="s">
        <v>97</v>
      </c>
      <c r="L3111" t="s">
        <v>109</v>
      </c>
      <c r="M3111" t="s">
        <v>213</v>
      </c>
      <c r="N3111" t="s">
        <v>109</v>
      </c>
      <c r="O3111" t="b">
        <v>0</v>
      </c>
      <c r="P3111">
        <v>2021</v>
      </c>
      <c r="Q3111" t="s">
        <v>10182</v>
      </c>
      <c r="R3111">
        <v>9</v>
      </c>
      <c r="S3111" t="s">
        <v>10166</v>
      </c>
      <c r="T3111">
        <v>13</v>
      </c>
    </row>
    <row r="3112" spans="1:20">
      <c r="A3112" s="20">
        <v>3110</v>
      </c>
      <c r="B3112" t="s">
        <v>8926</v>
      </c>
      <c r="C3112" t="s">
        <v>42</v>
      </c>
      <c r="D3112" t="s">
        <v>375</v>
      </c>
      <c r="E3112" t="s">
        <v>376</v>
      </c>
      <c r="F3112" t="s">
        <v>1539</v>
      </c>
      <c r="G3112" t="s">
        <v>7683</v>
      </c>
      <c r="H3112" t="s">
        <v>11969</v>
      </c>
      <c r="I3112" s="14">
        <v>44509.596979166658</v>
      </c>
      <c r="J3112" t="s">
        <v>96</v>
      </c>
      <c r="K3112" t="s">
        <v>97</v>
      </c>
      <c r="L3112" t="s">
        <v>98</v>
      </c>
      <c r="M3112" t="s">
        <v>3538</v>
      </c>
      <c r="N3112" t="s">
        <v>98</v>
      </c>
      <c r="O3112" t="b">
        <v>0</v>
      </c>
      <c r="P3112">
        <v>2021</v>
      </c>
      <c r="Q3112" t="s">
        <v>10182</v>
      </c>
      <c r="R3112">
        <v>9</v>
      </c>
      <c r="S3112" t="s">
        <v>10166</v>
      </c>
      <c r="T3112">
        <v>14</v>
      </c>
    </row>
    <row r="3113" spans="1:20">
      <c r="A3113" s="20">
        <v>3111</v>
      </c>
      <c r="B3113" t="s">
        <v>8927</v>
      </c>
      <c r="C3113" t="s">
        <v>44</v>
      </c>
      <c r="D3113" t="s">
        <v>507</v>
      </c>
      <c r="E3113" t="s">
        <v>508</v>
      </c>
      <c r="F3113" t="s">
        <v>7237</v>
      </c>
      <c r="G3113" t="s">
        <v>8928</v>
      </c>
      <c r="H3113" t="s">
        <v>12264</v>
      </c>
      <c r="I3113" s="14">
        <v>44509.677268518521</v>
      </c>
      <c r="J3113" t="s">
        <v>96</v>
      </c>
      <c r="K3113" t="s">
        <v>97</v>
      </c>
      <c r="L3113" t="s">
        <v>98</v>
      </c>
      <c r="M3113" t="s">
        <v>5554</v>
      </c>
      <c r="N3113" t="s">
        <v>98</v>
      </c>
      <c r="O3113" t="b">
        <v>0</v>
      </c>
      <c r="P3113">
        <v>2021</v>
      </c>
      <c r="Q3113" t="s">
        <v>10182</v>
      </c>
      <c r="R3113">
        <v>9</v>
      </c>
      <c r="S3113" t="s">
        <v>10166</v>
      </c>
      <c r="T3113">
        <v>16</v>
      </c>
    </row>
    <row r="3114" spans="1:20">
      <c r="A3114" s="20">
        <v>3112</v>
      </c>
      <c r="B3114" t="s">
        <v>8929</v>
      </c>
      <c r="C3114" t="s">
        <v>42</v>
      </c>
      <c r="D3114" t="s">
        <v>375</v>
      </c>
      <c r="E3114" t="s">
        <v>376</v>
      </c>
      <c r="F3114" t="s">
        <v>1757</v>
      </c>
      <c r="G3114" t="s">
        <v>8930</v>
      </c>
      <c r="H3114" t="s">
        <v>12265</v>
      </c>
      <c r="I3114" s="14">
        <v>44509.674664351849</v>
      </c>
      <c r="J3114" t="s">
        <v>96</v>
      </c>
      <c r="K3114" t="s">
        <v>97</v>
      </c>
      <c r="L3114" t="s">
        <v>98</v>
      </c>
      <c r="M3114" t="s">
        <v>8931</v>
      </c>
      <c r="N3114" t="s">
        <v>98</v>
      </c>
      <c r="O3114" t="b">
        <v>0</v>
      </c>
      <c r="P3114">
        <v>2021</v>
      </c>
      <c r="Q3114" t="s">
        <v>10182</v>
      </c>
      <c r="R3114">
        <v>9</v>
      </c>
      <c r="S3114" t="s">
        <v>10166</v>
      </c>
      <c r="T3114">
        <v>16</v>
      </c>
    </row>
    <row r="3115" spans="1:20">
      <c r="A3115" s="20">
        <v>3113</v>
      </c>
      <c r="B3115" t="s">
        <v>8932</v>
      </c>
      <c r="C3115" t="s">
        <v>60</v>
      </c>
      <c r="D3115" t="s">
        <v>457</v>
      </c>
      <c r="E3115" t="s">
        <v>708</v>
      </c>
      <c r="F3115" t="s">
        <v>6136</v>
      </c>
      <c r="G3115" t="s">
        <v>1826</v>
      </c>
      <c r="H3115" t="s">
        <v>10602</v>
      </c>
      <c r="I3115" s="14">
        <v>44509.681435185194</v>
      </c>
      <c r="J3115" t="s">
        <v>96</v>
      </c>
      <c r="K3115" t="s">
        <v>97</v>
      </c>
      <c r="L3115" t="s">
        <v>98</v>
      </c>
      <c r="M3115" t="s">
        <v>8933</v>
      </c>
      <c r="N3115" t="s">
        <v>98</v>
      </c>
      <c r="O3115" t="b">
        <v>0</v>
      </c>
      <c r="P3115">
        <v>2021</v>
      </c>
      <c r="Q3115" t="s">
        <v>10182</v>
      </c>
      <c r="R3115">
        <v>9</v>
      </c>
      <c r="S3115" t="s">
        <v>10166</v>
      </c>
      <c r="T3115">
        <v>16</v>
      </c>
    </row>
    <row r="3116" spans="1:20">
      <c r="A3116" s="20">
        <v>3114</v>
      </c>
      <c r="B3116" t="s">
        <v>8934</v>
      </c>
      <c r="C3116" t="s">
        <v>44</v>
      </c>
      <c r="D3116" t="s">
        <v>738</v>
      </c>
      <c r="E3116" t="s">
        <v>739</v>
      </c>
      <c r="F3116" t="s">
        <v>5973</v>
      </c>
      <c r="G3116" t="s">
        <v>8935</v>
      </c>
      <c r="H3116" t="s">
        <v>12266</v>
      </c>
      <c r="I3116" s="14">
        <v>44509.737002314818</v>
      </c>
      <c r="J3116" t="s">
        <v>96</v>
      </c>
      <c r="K3116" t="s">
        <v>97</v>
      </c>
      <c r="L3116" t="s">
        <v>98</v>
      </c>
      <c r="M3116" t="s">
        <v>3538</v>
      </c>
      <c r="N3116" t="s">
        <v>98</v>
      </c>
      <c r="O3116" t="b">
        <v>0</v>
      </c>
      <c r="P3116">
        <v>2021</v>
      </c>
      <c r="Q3116" t="s">
        <v>10182</v>
      </c>
      <c r="R3116">
        <v>9</v>
      </c>
      <c r="S3116" t="s">
        <v>10166</v>
      </c>
      <c r="T3116">
        <v>17</v>
      </c>
    </row>
    <row r="3117" spans="1:20">
      <c r="A3117" s="20">
        <v>3115</v>
      </c>
      <c r="B3117" t="s">
        <v>8936</v>
      </c>
      <c r="C3117" t="s">
        <v>35</v>
      </c>
      <c r="D3117" t="s">
        <v>620</v>
      </c>
      <c r="E3117" t="s">
        <v>621</v>
      </c>
      <c r="F3117" t="s">
        <v>560</v>
      </c>
      <c r="G3117" t="s">
        <v>8937</v>
      </c>
      <c r="H3117" t="s">
        <v>12267</v>
      </c>
      <c r="I3117" s="14">
        <v>44509.682962962957</v>
      </c>
      <c r="J3117" t="s">
        <v>96</v>
      </c>
      <c r="K3117" t="s">
        <v>97</v>
      </c>
      <c r="L3117" t="s">
        <v>121</v>
      </c>
      <c r="M3117" t="s">
        <v>8938</v>
      </c>
      <c r="N3117" t="s">
        <v>109</v>
      </c>
      <c r="O3117" t="b">
        <v>0</v>
      </c>
      <c r="P3117">
        <v>2021</v>
      </c>
      <c r="Q3117" t="s">
        <v>10182</v>
      </c>
      <c r="R3117">
        <v>9</v>
      </c>
      <c r="S3117" t="s">
        <v>10166</v>
      </c>
      <c r="T3117">
        <v>16</v>
      </c>
    </row>
    <row r="3118" spans="1:20">
      <c r="A3118" s="20">
        <v>3116</v>
      </c>
      <c r="B3118" t="s">
        <v>8939</v>
      </c>
      <c r="C3118" t="s">
        <v>42</v>
      </c>
      <c r="D3118" t="s">
        <v>165</v>
      </c>
      <c r="E3118" t="s">
        <v>165</v>
      </c>
      <c r="F3118" t="s">
        <v>2331</v>
      </c>
      <c r="G3118" t="s">
        <v>2023</v>
      </c>
      <c r="H3118" t="s">
        <v>10647</v>
      </c>
      <c r="I3118" s="14">
        <v>44509.719201388893</v>
      </c>
      <c r="J3118" t="s">
        <v>96</v>
      </c>
      <c r="K3118" t="s">
        <v>97</v>
      </c>
      <c r="L3118" t="s">
        <v>98</v>
      </c>
      <c r="M3118" t="s">
        <v>8940</v>
      </c>
      <c r="N3118" t="s">
        <v>98</v>
      </c>
      <c r="O3118" t="b">
        <v>0</v>
      </c>
      <c r="P3118">
        <v>2021</v>
      </c>
      <c r="Q3118" t="s">
        <v>10182</v>
      </c>
      <c r="R3118">
        <v>9</v>
      </c>
      <c r="S3118" t="s">
        <v>10166</v>
      </c>
      <c r="T3118">
        <v>17</v>
      </c>
    </row>
    <row r="3119" spans="1:20">
      <c r="A3119" s="20">
        <v>3117</v>
      </c>
      <c r="B3119" t="s">
        <v>8941</v>
      </c>
      <c r="C3119" t="s">
        <v>42</v>
      </c>
      <c r="D3119" t="s">
        <v>92</v>
      </c>
      <c r="E3119" t="s">
        <v>93</v>
      </c>
      <c r="F3119" t="s">
        <v>5166</v>
      </c>
      <c r="G3119" t="s">
        <v>8942</v>
      </c>
      <c r="H3119" t="s">
        <v>12268</v>
      </c>
      <c r="I3119" s="14">
        <v>44510.360023148147</v>
      </c>
      <c r="J3119" t="s">
        <v>96</v>
      </c>
      <c r="K3119" t="s">
        <v>97</v>
      </c>
      <c r="L3119" t="s">
        <v>98</v>
      </c>
      <c r="M3119" t="s">
        <v>3828</v>
      </c>
      <c r="N3119" t="s">
        <v>98</v>
      </c>
      <c r="O3119" t="b">
        <v>0</v>
      </c>
      <c r="P3119">
        <v>2021</v>
      </c>
      <c r="Q3119" t="s">
        <v>10182</v>
      </c>
      <c r="R3119">
        <v>10</v>
      </c>
      <c r="S3119" t="s">
        <v>10167</v>
      </c>
      <c r="T3119">
        <v>8</v>
      </c>
    </row>
    <row r="3120" spans="1:20">
      <c r="A3120" s="20">
        <v>3118</v>
      </c>
      <c r="B3120" t="s">
        <v>8943</v>
      </c>
      <c r="C3120" t="s">
        <v>44</v>
      </c>
      <c r="D3120" t="s">
        <v>375</v>
      </c>
      <c r="E3120" t="s">
        <v>376</v>
      </c>
      <c r="F3120" t="s">
        <v>6390</v>
      </c>
      <c r="G3120" t="s">
        <v>1601</v>
      </c>
      <c r="H3120" t="s">
        <v>10549</v>
      </c>
      <c r="I3120" s="14">
        <v>44510.563101851847</v>
      </c>
      <c r="J3120" t="s">
        <v>96</v>
      </c>
      <c r="K3120" t="s">
        <v>97</v>
      </c>
      <c r="L3120" t="s">
        <v>98</v>
      </c>
      <c r="M3120" t="s">
        <v>8944</v>
      </c>
      <c r="N3120" t="s">
        <v>98</v>
      </c>
      <c r="O3120" t="b">
        <v>0</v>
      </c>
      <c r="P3120">
        <v>2021</v>
      </c>
      <c r="Q3120" t="s">
        <v>10182</v>
      </c>
      <c r="R3120">
        <v>10</v>
      </c>
      <c r="S3120" t="s">
        <v>10167</v>
      </c>
      <c r="T3120">
        <v>13</v>
      </c>
    </row>
    <row r="3121" spans="1:20">
      <c r="A3121" s="20">
        <v>3119</v>
      </c>
      <c r="B3121" t="s">
        <v>8945</v>
      </c>
      <c r="C3121" t="s">
        <v>52</v>
      </c>
      <c r="D3121" t="s">
        <v>225</v>
      </c>
      <c r="F3121" t="s">
        <v>491</v>
      </c>
      <c r="G3121" t="s">
        <v>8946</v>
      </c>
      <c r="H3121" t="s">
        <v>12269</v>
      </c>
      <c r="I3121" s="14">
        <v>44510.564166666663</v>
      </c>
      <c r="J3121" t="s">
        <v>96</v>
      </c>
      <c r="K3121" t="s">
        <v>114</v>
      </c>
      <c r="L3121" t="s">
        <v>98</v>
      </c>
      <c r="M3121" t="s">
        <v>8947</v>
      </c>
      <c r="N3121" t="s">
        <v>98</v>
      </c>
      <c r="O3121" t="b">
        <v>0</v>
      </c>
      <c r="P3121">
        <v>2021</v>
      </c>
      <c r="Q3121" t="s">
        <v>10182</v>
      </c>
      <c r="R3121">
        <v>10</v>
      </c>
      <c r="S3121" t="s">
        <v>10167</v>
      </c>
      <c r="T3121">
        <v>13</v>
      </c>
    </row>
    <row r="3122" spans="1:20">
      <c r="A3122" s="20">
        <v>3120</v>
      </c>
      <c r="B3122" t="s">
        <v>8948</v>
      </c>
      <c r="C3122" t="s">
        <v>28</v>
      </c>
      <c r="D3122" t="s">
        <v>28</v>
      </c>
      <c r="E3122" t="s">
        <v>111</v>
      </c>
      <c r="F3122" t="s">
        <v>1380</v>
      </c>
      <c r="G3122" t="s">
        <v>8949</v>
      </c>
      <c r="H3122" t="s">
        <v>12270</v>
      </c>
      <c r="I3122" s="14">
        <v>44510.592615740738</v>
      </c>
      <c r="J3122" t="s">
        <v>96</v>
      </c>
      <c r="K3122" t="s">
        <v>97</v>
      </c>
      <c r="L3122" t="s">
        <v>98</v>
      </c>
      <c r="M3122" t="s">
        <v>8950</v>
      </c>
      <c r="N3122" t="s">
        <v>98</v>
      </c>
      <c r="O3122" t="b">
        <v>0</v>
      </c>
      <c r="P3122">
        <v>2021</v>
      </c>
      <c r="Q3122" t="s">
        <v>10182</v>
      </c>
      <c r="R3122">
        <v>10</v>
      </c>
      <c r="S3122" t="s">
        <v>10167</v>
      </c>
      <c r="T3122">
        <v>14</v>
      </c>
    </row>
    <row r="3123" spans="1:20">
      <c r="A3123" s="20">
        <v>3121</v>
      </c>
      <c r="B3123" t="s">
        <v>8951</v>
      </c>
      <c r="C3123" t="s">
        <v>44</v>
      </c>
      <c r="D3123" t="s">
        <v>507</v>
      </c>
      <c r="E3123" t="s">
        <v>508</v>
      </c>
      <c r="F3123" t="s">
        <v>3819</v>
      </c>
      <c r="G3123" t="s">
        <v>8952</v>
      </c>
      <c r="H3123" t="s">
        <v>12271</v>
      </c>
      <c r="I3123" s="14">
        <v>44510.620844907397</v>
      </c>
      <c r="J3123" t="s">
        <v>96</v>
      </c>
      <c r="K3123" t="s">
        <v>97</v>
      </c>
      <c r="L3123" t="s">
        <v>98</v>
      </c>
      <c r="M3123" t="s">
        <v>8953</v>
      </c>
      <c r="N3123" t="s">
        <v>98</v>
      </c>
      <c r="O3123" t="b">
        <v>0</v>
      </c>
      <c r="P3123">
        <v>2021</v>
      </c>
      <c r="Q3123" t="s">
        <v>10182</v>
      </c>
      <c r="R3123">
        <v>10</v>
      </c>
      <c r="S3123" t="s">
        <v>10167</v>
      </c>
      <c r="T3123">
        <v>14</v>
      </c>
    </row>
    <row r="3124" spans="1:20">
      <c r="A3124" s="20">
        <v>3122</v>
      </c>
      <c r="B3124" t="s">
        <v>8954</v>
      </c>
      <c r="C3124" t="s">
        <v>42</v>
      </c>
      <c r="D3124" t="s">
        <v>507</v>
      </c>
      <c r="E3124" t="s">
        <v>508</v>
      </c>
      <c r="F3124" t="s">
        <v>8955</v>
      </c>
      <c r="G3124" t="s">
        <v>8956</v>
      </c>
      <c r="H3124" t="s">
        <v>12272</v>
      </c>
      <c r="I3124" s="14">
        <v>44510.627650462957</v>
      </c>
      <c r="J3124" t="s">
        <v>96</v>
      </c>
      <c r="K3124" t="s">
        <v>97</v>
      </c>
      <c r="L3124" t="s">
        <v>98</v>
      </c>
      <c r="M3124" t="s">
        <v>5636</v>
      </c>
      <c r="N3124" t="s">
        <v>98</v>
      </c>
      <c r="O3124" t="b">
        <v>0</v>
      </c>
      <c r="P3124">
        <v>2021</v>
      </c>
      <c r="Q3124" t="s">
        <v>10182</v>
      </c>
      <c r="R3124">
        <v>10</v>
      </c>
      <c r="S3124" t="s">
        <v>10167</v>
      </c>
      <c r="T3124">
        <v>15</v>
      </c>
    </row>
    <row r="3125" spans="1:20">
      <c r="A3125" s="20">
        <v>3123</v>
      </c>
      <c r="B3125" t="s">
        <v>8957</v>
      </c>
      <c r="C3125" t="s">
        <v>35</v>
      </c>
      <c r="D3125" t="s">
        <v>180</v>
      </c>
      <c r="E3125" t="s">
        <v>466</v>
      </c>
      <c r="F3125" t="s">
        <v>281</v>
      </c>
      <c r="G3125" t="s">
        <v>468</v>
      </c>
      <c r="H3125" t="s">
        <v>10271</v>
      </c>
      <c r="I3125" s="14">
        <v>44511.387766203698</v>
      </c>
      <c r="J3125" t="s">
        <v>96</v>
      </c>
      <c r="K3125" t="s">
        <v>97</v>
      </c>
      <c r="L3125" t="s">
        <v>109</v>
      </c>
      <c r="M3125" t="s">
        <v>8958</v>
      </c>
      <c r="N3125" t="s">
        <v>109</v>
      </c>
      <c r="O3125" t="b">
        <v>0</v>
      </c>
      <c r="P3125">
        <v>2021</v>
      </c>
      <c r="Q3125" t="s">
        <v>10182</v>
      </c>
      <c r="R3125">
        <v>11</v>
      </c>
      <c r="S3125" t="s">
        <v>10168</v>
      </c>
      <c r="T3125">
        <v>9</v>
      </c>
    </row>
    <row r="3126" spans="1:20">
      <c r="A3126" s="20">
        <v>3124</v>
      </c>
      <c r="B3126" t="s">
        <v>8959</v>
      </c>
      <c r="C3126" t="s">
        <v>52</v>
      </c>
      <c r="D3126" t="s">
        <v>52</v>
      </c>
      <c r="E3126" t="s">
        <v>111</v>
      </c>
      <c r="F3126" t="s">
        <v>1062</v>
      </c>
      <c r="G3126" t="s">
        <v>8960</v>
      </c>
      <c r="H3126" t="s">
        <v>12273</v>
      </c>
      <c r="I3126" s="14">
        <v>44510.702349537038</v>
      </c>
      <c r="J3126" t="s">
        <v>96</v>
      </c>
      <c r="K3126" t="s">
        <v>97</v>
      </c>
      <c r="L3126" t="s">
        <v>98</v>
      </c>
      <c r="M3126" t="s">
        <v>8961</v>
      </c>
      <c r="N3126" t="s">
        <v>98</v>
      </c>
      <c r="O3126" t="b">
        <v>0</v>
      </c>
      <c r="P3126">
        <v>2021</v>
      </c>
      <c r="Q3126" t="s">
        <v>10182</v>
      </c>
      <c r="R3126">
        <v>10</v>
      </c>
      <c r="S3126" t="s">
        <v>10167</v>
      </c>
      <c r="T3126">
        <v>16</v>
      </c>
    </row>
    <row r="3127" spans="1:20">
      <c r="A3127" s="20">
        <v>3125</v>
      </c>
      <c r="B3127" t="s">
        <v>8962</v>
      </c>
      <c r="C3127" t="s">
        <v>35</v>
      </c>
      <c r="D3127" t="s">
        <v>180</v>
      </c>
      <c r="E3127" t="s">
        <v>181</v>
      </c>
      <c r="F3127" t="s">
        <v>149</v>
      </c>
      <c r="G3127" t="s">
        <v>1086</v>
      </c>
      <c r="H3127" t="s">
        <v>10423</v>
      </c>
      <c r="I3127" s="14">
        <v>44510.757685185177</v>
      </c>
      <c r="J3127" t="s">
        <v>96</v>
      </c>
      <c r="K3127" t="s">
        <v>114</v>
      </c>
      <c r="L3127" t="s">
        <v>109</v>
      </c>
      <c r="M3127" t="s">
        <v>8963</v>
      </c>
      <c r="N3127" t="s">
        <v>109</v>
      </c>
      <c r="O3127" t="b">
        <v>0</v>
      </c>
      <c r="P3127">
        <v>2021</v>
      </c>
      <c r="Q3127" t="s">
        <v>10182</v>
      </c>
      <c r="R3127">
        <v>10</v>
      </c>
      <c r="S3127" t="s">
        <v>10167</v>
      </c>
      <c r="T3127">
        <v>18</v>
      </c>
    </row>
    <row r="3128" spans="1:20">
      <c r="A3128" s="20">
        <v>3126</v>
      </c>
      <c r="B3128" t="s">
        <v>8964</v>
      </c>
      <c r="C3128" t="s">
        <v>44</v>
      </c>
      <c r="D3128" t="s">
        <v>375</v>
      </c>
      <c r="E3128" t="s">
        <v>376</v>
      </c>
      <c r="F3128" t="s">
        <v>1868</v>
      </c>
      <c r="G3128" t="s">
        <v>2781</v>
      </c>
      <c r="H3128" t="s">
        <v>10823</v>
      </c>
      <c r="I3128" s="14">
        <v>44510.758784722217</v>
      </c>
      <c r="J3128" t="s">
        <v>96</v>
      </c>
      <c r="K3128" t="s">
        <v>97</v>
      </c>
      <c r="L3128" t="s">
        <v>98</v>
      </c>
      <c r="M3128" t="s">
        <v>8965</v>
      </c>
      <c r="N3128" t="s">
        <v>98</v>
      </c>
      <c r="O3128" t="b">
        <v>0</v>
      </c>
      <c r="P3128">
        <v>2021</v>
      </c>
      <c r="Q3128" t="s">
        <v>10182</v>
      </c>
      <c r="R3128">
        <v>10</v>
      </c>
      <c r="S3128" t="s">
        <v>10167</v>
      </c>
      <c r="T3128">
        <v>18</v>
      </c>
    </row>
    <row r="3129" spans="1:20">
      <c r="A3129" s="20">
        <v>3127</v>
      </c>
      <c r="B3129" t="s">
        <v>8966</v>
      </c>
      <c r="C3129" t="s">
        <v>42</v>
      </c>
      <c r="D3129" t="s">
        <v>92</v>
      </c>
      <c r="E3129" t="s">
        <v>186</v>
      </c>
      <c r="F3129" t="s">
        <v>1711</v>
      </c>
      <c r="G3129" t="s">
        <v>5689</v>
      </c>
      <c r="H3129" t="s">
        <v>11474</v>
      </c>
      <c r="I3129" s="14">
        <v>44511.428657407407</v>
      </c>
      <c r="J3129" t="s">
        <v>96</v>
      </c>
      <c r="K3129" t="s">
        <v>114</v>
      </c>
      <c r="L3129" t="s">
        <v>98</v>
      </c>
      <c r="M3129" t="s">
        <v>8967</v>
      </c>
      <c r="N3129" t="s">
        <v>98</v>
      </c>
      <c r="O3129" t="b">
        <v>0</v>
      </c>
      <c r="P3129">
        <v>2021</v>
      </c>
      <c r="Q3129" t="s">
        <v>10182</v>
      </c>
      <c r="R3129">
        <v>11</v>
      </c>
      <c r="S3129" t="s">
        <v>10168</v>
      </c>
      <c r="T3129">
        <v>10</v>
      </c>
    </row>
    <row r="3130" spans="1:20">
      <c r="A3130" s="20">
        <v>3128</v>
      </c>
      <c r="B3130" t="s">
        <v>8968</v>
      </c>
      <c r="C3130" t="s">
        <v>42</v>
      </c>
      <c r="D3130" t="s">
        <v>215</v>
      </c>
      <c r="E3130" t="s">
        <v>216</v>
      </c>
      <c r="F3130" t="s">
        <v>7142</v>
      </c>
      <c r="G3130" t="s">
        <v>3010</v>
      </c>
      <c r="H3130" t="s">
        <v>10879</v>
      </c>
      <c r="I3130" s="14">
        <v>44511.438414351847</v>
      </c>
      <c r="J3130" t="s">
        <v>96</v>
      </c>
      <c r="K3130" t="s">
        <v>97</v>
      </c>
      <c r="L3130" t="s">
        <v>98</v>
      </c>
      <c r="M3130" t="s">
        <v>8969</v>
      </c>
      <c r="N3130" t="s">
        <v>98</v>
      </c>
      <c r="O3130" t="b">
        <v>0</v>
      </c>
      <c r="P3130">
        <v>2021</v>
      </c>
      <c r="Q3130" t="s">
        <v>10182</v>
      </c>
      <c r="R3130">
        <v>11</v>
      </c>
      <c r="S3130" t="s">
        <v>10168</v>
      </c>
      <c r="T3130">
        <v>10</v>
      </c>
    </row>
    <row r="3131" spans="1:20">
      <c r="A3131" s="20">
        <v>3129</v>
      </c>
      <c r="B3131" t="s">
        <v>8970</v>
      </c>
      <c r="C3131" t="s">
        <v>44</v>
      </c>
      <c r="D3131" t="s">
        <v>375</v>
      </c>
      <c r="E3131" t="s">
        <v>376</v>
      </c>
      <c r="F3131" t="s">
        <v>8626</v>
      </c>
      <c r="G3131" t="s">
        <v>2968</v>
      </c>
      <c r="H3131" t="s">
        <v>10870</v>
      </c>
      <c r="I3131" s="14">
        <v>44511.445902777778</v>
      </c>
      <c r="J3131" t="s">
        <v>96</v>
      </c>
      <c r="K3131" t="s">
        <v>114</v>
      </c>
      <c r="L3131" t="s">
        <v>98</v>
      </c>
      <c r="M3131" t="s">
        <v>8971</v>
      </c>
      <c r="N3131" t="s">
        <v>98</v>
      </c>
      <c r="O3131" t="b">
        <v>0</v>
      </c>
      <c r="P3131">
        <v>2021</v>
      </c>
      <c r="Q3131" t="s">
        <v>10182</v>
      </c>
      <c r="R3131">
        <v>11</v>
      </c>
      <c r="S3131" t="s">
        <v>10168</v>
      </c>
      <c r="T3131">
        <v>10</v>
      </c>
    </row>
    <row r="3132" spans="1:20">
      <c r="A3132" s="20">
        <v>3130</v>
      </c>
      <c r="B3132" t="s">
        <v>8972</v>
      </c>
      <c r="C3132" t="s">
        <v>44</v>
      </c>
      <c r="D3132" t="s">
        <v>375</v>
      </c>
      <c r="E3132" t="s">
        <v>376</v>
      </c>
      <c r="F3132" t="s">
        <v>2721</v>
      </c>
      <c r="G3132" t="s">
        <v>8973</v>
      </c>
      <c r="H3132" t="s">
        <v>12274</v>
      </c>
      <c r="I3132" s="14">
        <v>44511.49628472222</v>
      </c>
      <c r="J3132" t="s">
        <v>96</v>
      </c>
      <c r="K3132" t="s">
        <v>114</v>
      </c>
      <c r="L3132" t="s">
        <v>98</v>
      </c>
      <c r="M3132" t="s">
        <v>2576</v>
      </c>
      <c r="N3132" t="s">
        <v>98</v>
      </c>
      <c r="O3132" t="b">
        <v>0</v>
      </c>
      <c r="P3132">
        <v>2021</v>
      </c>
      <c r="Q3132" t="s">
        <v>10182</v>
      </c>
      <c r="R3132">
        <v>11</v>
      </c>
      <c r="S3132" t="s">
        <v>10168</v>
      </c>
      <c r="T3132">
        <v>11</v>
      </c>
    </row>
    <row r="3133" spans="1:20">
      <c r="A3133" s="20">
        <v>3131</v>
      </c>
      <c r="B3133" t="s">
        <v>8974</v>
      </c>
      <c r="C3133" t="s">
        <v>35</v>
      </c>
      <c r="D3133" t="s">
        <v>180</v>
      </c>
      <c r="E3133" t="s">
        <v>181</v>
      </c>
      <c r="F3133" t="s">
        <v>2178</v>
      </c>
      <c r="G3133" t="s">
        <v>8975</v>
      </c>
      <c r="H3133" t="s">
        <v>12275</v>
      </c>
      <c r="I3133" s="14">
        <v>44511.509016203701</v>
      </c>
      <c r="J3133" t="s">
        <v>96</v>
      </c>
      <c r="K3133" t="s">
        <v>97</v>
      </c>
      <c r="L3133" t="s">
        <v>109</v>
      </c>
      <c r="M3133" t="s">
        <v>8976</v>
      </c>
      <c r="N3133" t="s">
        <v>109</v>
      </c>
      <c r="O3133" t="b">
        <v>0</v>
      </c>
      <c r="P3133">
        <v>2021</v>
      </c>
      <c r="Q3133" t="s">
        <v>10182</v>
      </c>
      <c r="R3133">
        <v>11</v>
      </c>
      <c r="S3133" t="s">
        <v>10168</v>
      </c>
      <c r="T3133">
        <v>12</v>
      </c>
    </row>
    <row r="3134" spans="1:20">
      <c r="A3134" s="20">
        <v>3132</v>
      </c>
      <c r="B3134" t="s">
        <v>8977</v>
      </c>
      <c r="C3134" t="s">
        <v>33</v>
      </c>
      <c r="D3134" t="s">
        <v>33</v>
      </c>
      <c r="E3134" t="s">
        <v>111</v>
      </c>
      <c r="F3134" t="s">
        <v>8978</v>
      </c>
      <c r="G3134" t="s">
        <v>8979</v>
      </c>
      <c r="H3134" t="s">
        <v>12276</v>
      </c>
      <c r="I3134" s="14">
        <v>44511.546377314808</v>
      </c>
      <c r="J3134" t="s">
        <v>96</v>
      </c>
      <c r="K3134" t="s">
        <v>97</v>
      </c>
      <c r="L3134" t="s">
        <v>98</v>
      </c>
      <c r="M3134" t="s">
        <v>8980</v>
      </c>
      <c r="N3134" t="s">
        <v>98</v>
      </c>
      <c r="O3134" t="b">
        <v>0</v>
      </c>
      <c r="P3134">
        <v>2021</v>
      </c>
      <c r="Q3134" t="s">
        <v>10182</v>
      </c>
      <c r="R3134">
        <v>11</v>
      </c>
      <c r="S3134" t="s">
        <v>10168</v>
      </c>
      <c r="T3134">
        <v>13</v>
      </c>
    </row>
    <row r="3135" spans="1:20">
      <c r="A3135" s="20">
        <v>3133</v>
      </c>
      <c r="B3135" t="s">
        <v>8981</v>
      </c>
      <c r="C3135" t="s">
        <v>35</v>
      </c>
      <c r="D3135" t="s">
        <v>170</v>
      </c>
      <c r="E3135" t="s">
        <v>8982</v>
      </c>
      <c r="F3135" t="s">
        <v>380</v>
      </c>
      <c r="G3135" t="s">
        <v>8983</v>
      </c>
      <c r="H3135" t="s">
        <v>12277</v>
      </c>
      <c r="I3135" s="14">
        <v>44511.555868055562</v>
      </c>
      <c r="J3135" t="s">
        <v>96</v>
      </c>
      <c r="K3135" t="s">
        <v>97</v>
      </c>
      <c r="L3135" t="s">
        <v>109</v>
      </c>
      <c r="M3135" t="s">
        <v>8984</v>
      </c>
      <c r="N3135" t="s">
        <v>109</v>
      </c>
      <c r="O3135" t="b">
        <v>0</v>
      </c>
      <c r="P3135">
        <v>2021</v>
      </c>
      <c r="Q3135" t="s">
        <v>10182</v>
      </c>
      <c r="R3135">
        <v>11</v>
      </c>
      <c r="S3135" t="s">
        <v>10168</v>
      </c>
      <c r="T3135">
        <v>13</v>
      </c>
    </row>
    <row r="3136" spans="1:20">
      <c r="A3136" s="20">
        <v>3134</v>
      </c>
      <c r="B3136" t="s">
        <v>8985</v>
      </c>
      <c r="C3136" t="s">
        <v>28</v>
      </c>
      <c r="D3136" t="s">
        <v>28</v>
      </c>
      <c r="E3136" t="s">
        <v>111</v>
      </c>
      <c r="F3136" t="s">
        <v>1653</v>
      </c>
      <c r="G3136" t="s">
        <v>8986</v>
      </c>
      <c r="H3136" t="s">
        <v>12278</v>
      </c>
      <c r="I3136" s="14">
        <v>44511.565821759257</v>
      </c>
      <c r="J3136" t="s">
        <v>96</v>
      </c>
      <c r="K3136" t="s">
        <v>114</v>
      </c>
      <c r="L3136" t="s">
        <v>98</v>
      </c>
      <c r="M3136" t="s">
        <v>8987</v>
      </c>
      <c r="N3136" t="s">
        <v>98</v>
      </c>
      <c r="O3136" t="b">
        <v>0</v>
      </c>
      <c r="P3136">
        <v>2021</v>
      </c>
      <c r="Q3136" t="s">
        <v>10182</v>
      </c>
      <c r="R3136">
        <v>11</v>
      </c>
      <c r="S3136" t="s">
        <v>10168</v>
      </c>
      <c r="T3136">
        <v>13</v>
      </c>
    </row>
    <row r="3137" spans="1:20">
      <c r="A3137" s="20">
        <v>3135</v>
      </c>
      <c r="B3137" t="s">
        <v>8988</v>
      </c>
      <c r="C3137" t="s">
        <v>42</v>
      </c>
      <c r="D3137" t="s">
        <v>215</v>
      </c>
      <c r="E3137" t="s">
        <v>216</v>
      </c>
      <c r="F3137" t="s">
        <v>1403</v>
      </c>
      <c r="G3137" t="s">
        <v>8989</v>
      </c>
      <c r="H3137" t="s">
        <v>12279</v>
      </c>
      <c r="I3137" s="14">
        <v>44511.598483796297</v>
      </c>
      <c r="J3137" t="s">
        <v>96</v>
      </c>
      <c r="K3137" t="s">
        <v>97</v>
      </c>
      <c r="L3137" t="s">
        <v>98</v>
      </c>
      <c r="M3137" t="s">
        <v>3538</v>
      </c>
      <c r="N3137" t="s">
        <v>98</v>
      </c>
      <c r="O3137" t="b">
        <v>0</v>
      </c>
      <c r="P3137">
        <v>2021</v>
      </c>
      <c r="Q3137" t="s">
        <v>10182</v>
      </c>
      <c r="R3137">
        <v>11</v>
      </c>
      <c r="S3137" t="s">
        <v>10168</v>
      </c>
      <c r="T3137">
        <v>14</v>
      </c>
    </row>
    <row r="3138" spans="1:20">
      <c r="A3138" s="20">
        <v>3136</v>
      </c>
      <c r="B3138" t="s">
        <v>8990</v>
      </c>
      <c r="C3138" t="s">
        <v>35</v>
      </c>
      <c r="D3138" t="s">
        <v>225</v>
      </c>
      <c r="E3138" t="s">
        <v>226</v>
      </c>
      <c r="F3138" t="s">
        <v>258</v>
      </c>
      <c r="G3138" t="s">
        <v>7766</v>
      </c>
      <c r="H3138" t="s">
        <v>11992</v>
      </c>
      <c r="I3138" s="14">
        <v>44511.629930555559</v>
      </c>
      <c r="J3138" t="s">
        <v>105</v>
      </c>
      <c r="K3138" t="s">
        <v>97</v>
      </c>
      <c r="L3138" t="s">
        <v>136</v>
      </c>
      <c r="M3138" t="s">
        <v>8991</v>
      </c>
      <c r="N3138" t="s">
        <v>136</v>
      </c>
      <c r="O3138" t="b">
        <v>1</v>
      </c>
      <c r="P3138">
        <v>2021</v>
      </c>
      <c r="Q3138" t="s">
        <v>10182</v>
      </c>
      <c r="R3138">
        <v>11</v>
      </c>
      <c r="S3138" t="s">
        <v>10168</v>
      </c>
      <c r="T3138">
        <v>15</v>
      </c>
    </row>
    <row r="3139" spans="1:20">
      <c r="A3139" s="20">
        <v>3137</v>
      </c>
      <c r="B3139" t="s">
        <v>8992</v>
      </c>
      <c r="C3139" t="s">
        <v>35</v>
      </c>
      <c r="D3139" t="s">
        <v>225</v>
      </c>
      <c r="E3139" t="s">
        <v>226</v>
      </c>
      <c r="F3139" t="s">
        <v>1029</v>
      </c>
      <c r="G3139" t="s">
        <v>8993</v>
      </c>
      <c r="H3139" t="s">
        <v>12280</v>
      </c>
      <c r="I3139" s="14">
        <v>44511.63175925926</v>
      </c>
      <c r="J3139" t="s">
        <v>105</v>
      </c>
      <c r="K3139" t="s">
        <v>97</v>
      </c>
      <c r="L3139" t="s">
        <v>136</v>
      </c>
      <c r="M3139" t="s">
        <v>8994</v>
      </c>
      <c r="N3139" t="s">
        <v>136</v>
      </c>
      <c r="O3139" t="b">
        <v>1</v>
      </c>
      <c r="P3139">
        <v>2021</v>
      </c>
      <c r="Q3139" t="s">
        <v>10182</v>
      </c>
      <c r="R3139">
        <v>11</v>
      </c>
      <c r="S3139" t="s">
        <v>10168</v>
      </c>
      <c r="T3139">
        <v>15</v>
      </c>
    </row>
    <row r="3140" spans="1:20">
      <c r="A3140" s="20">
        <v>3138</v>
      </c>
      <c r="B3140" t="s">
        <v>8995</v>
      </c>
      <c r="C3140" t="s">
        <v>35</v>
      </c>
      <c r="D3140" t="s">
        <v>225</v>
      </c>
      <c r="E3140" t="s">
        <v>226</v>
      </c>
      <c r="F3140" t="s">
        <v>5467</v>
      </c>
      <c r="G3140" t="s">
        <v>8996</v>
      </c>
      <c r="H3140" t="s">
        <v>12281</v>
      </c>
      <c r="I3140" s="14">
        <v>44511.632118055553</v>
      </c>
      <c r="J3140" t="s">
        <v>105</v>
      </c>
      <c r="K3140" t="s">
        <v>97</v>
      </c>
      <c r="L3140" t="s">
        <v>136</v>
      </c>
      <c r="M3140" t="s">
        <v>8991</v>
      </c>
      <c r="N3140" t="s">
        <v>136</v>
      </c>
      <c r="O3140" t="b">
        <v>1</v>
      </c>
      <c r="P3140">
        <v>2021</v>
      </c>
      <c r="Q3140" t="s">
        <v>10182</v>
      </c>
      <c r="R3140">
        <v>11</v>
      </c>
      <c r="S3140" t="s">
        <v>10168</v>
      </c>
      <c r="T3140">
        <v>15</v>
      </c>
    </row>
    <row r="3141" spans="1:20">
      <c r="A3141" s="20">
        <v>3139</v>
      </c>
      <c r="B3141" t="s">
        <v>8997</v>
      </c>
      <c r="C3141" t="s">
        <v>44</v>
      </c>
      <c r="D3141" t="s">
        <v>507</v>
      </c>
      <c r="E3141" t="s">
        <v>508</v>
      </c>
      <c r="F3141" t="s">
        <v>4622</v>
      </c>
      <c r="G3141" t="s">
        <v>8998</v>
      </c>
      <c r="H3141" t="s">
        <v>12282</v>
      </c>
      <c r="I3141" s="14">
        <v>44511.642870370371</v>
      </c>
      <c r="J3141" t="s">
        <v>96</v>
      </c>
      <c r="K3141" t="s">
        <v>97</v>
      </c>
      <c r="L3141" t="s">
        <v>98</v>
      </c>
      <c r="M3141" t="s">
        <v>8999</v>
      </c>
      <c r="N3141" t="s">
        <v>98</v>
      </c>
      <c r="O3141" t="b">
        <v>0</v>
      </c>
      <c r="P3141">
        <v>2021</v>
      </c>
      <c r="Q3141" t="s">
        <v>10182</v>
      </c>
      <c r="R3141">
        <v>11</v>
      </c>
      <c r="S3141" t="s">
        <v>10168</v>
      </c>
      <c r="T3141">
        <v>15</v>
      </c>
    </row>
    <row r="3142" spans="1:20">
      <c r="A3142" s="20">
        <v>3140</v>
      </c>
      <c r="B3142" t="s">
        <v>9000</v>
      </c>
      <c r="C3142" t="s">
        <v>35</v>
      </c>
      <c r="D3142" t="s">
        <v>225</v>
      </c>
      <c r="E3142" t="s">
        <v>226</v>
      </c>
      <c r="F3142" t="s">
        <v>1072</v>
      </c>
      <c r="G3142" t="s">
        <v>9001</v>
      </c>
      <c r="H3142" t="s">
        <v>12283</v>
      </c>
      <c r="I3142" s="14">
        <v>44511.651643518519</v>
      </c>
      <c r="J3142" t="s">
        <v>96</v>
      </c>
      <c r="K3142" t="s">
        <v>97</v>
      </c>
      <c r="L3142" t="s">
        <v>109</v>
      </c>
      <c r="M3142" t="s">
        <v>9002</v>
      </c>
      <c r="N3142" t="s">
        <v>109</v>
      </c>
      <c r="O3142" t="b">
        <v>1</v>
      </c>
      <c r="P3142">
        <v>2021</v>
      </c>
      <c r="Q3142" t="s">
        <v>10182</v>
      </c>
      <c r="R3142">
        <v>11</v>
      </c>
      <c r="S3142" t="s">
        <v>10168</v>
      </c>
      <c r="T3142">
        <v>15</v>
      </c>
    </row>
    <row r="3143" spans="1:20">
      <c r="A3143" s="20">
        <v>3141</v>
      </c>
      <c r="B3143" t="s">
        <v>9003</v>
      </c>
      <c r="C3143" t="s">
        <v>44</v>
      </c>
      <c r="D3143" t="s">
        <v>738</v>
      </c>
      <c r="E3143" t="s">
        <v>739</v>
      </c>
      <c r="F3143" t="s">
        <v>7988</v>
      </c>
      <c r="G3143" t="s">
        <v>9004</v>
      </c>
      <c r="H3143" t="s">
        <v>12284</v>
      </c>
      <c r="I3143" s="14">
        <v>44511.739722222221</v>
      </c>
      <c r="J3143" t="s">
        <v>96</v>
      </c>
      <c r="K3143" t="s">
        <v>97</v>
      </c>
      <c r="L3143" t="s">
        <v>98</v>
      </c>
      <c r="M3143" t="s">
        <v>5392</v>
      </c>
      <c r="N3143" t="s">
        <v>98</v>
      </c>
      <c r="O3143" t="b">
        <v>0</v>
      </c>
      <c r="P3143">
        <v>2021</v>
      </c>
      <c r="Q3143" t="s">
        <v>10182</v>
      </c>
      <c r="R3143">
        <v>11</v>
      </c>
      <c r="S3143" t="s">
        <v>10168</v>
      </c>
      <c r="T3143">
        <v>17</v>
      </c>
    </row>
    <row r="3144" spans="1:20">
      <c r="A3144" s="20">
        <v>3142</v>
      </c>
      <c r="B3144" t="s">
        <v>9005</v>
      </c>
      <c r="C3144" t="s">
        <v>35</v>
      </c>
      <c r="D3144" t="s">
        <v>1908</v>
      </c>
      <c r="E3144" t="s">
        <v>5419</v>
      </c>
      <c r="F3144" t="s">
        <v>112</v>
      </c>
      <c r="G3144" t="s">
        <v>9006</v>
      </c>
      <c r="H3144" t="s">
        <v>12285</v>
      </c>
      <c r="I3144" s="14">
        <v>44511.74664351852</v>
      </c>
      <c r="J3144" t="s">
        <v>96</v>
      </c>
      <c r="K3144" t="s">
        <v>97</v>
      </c>
      <c r="L3144" t="s">
        <v>109</v>
      </c>
      <c r="M3144" t="s">
        <v>9007</v>
      </c>
      <c r="N3144" t="s">
        <v>109</v>
      </c>
      <c r="O3144" t="b">
        <v>0</v>
      </c>
      <c r="P3144">
        <v>2021</v>
      </c>
      <c r="Q3144" t="s">
        <v>10182</v>
      </c>
      <c r="R3144">
        <v>11</v>
      </c>
      <c r="S3144" t="s">
        <v>10168</v>
      </c>
      <c r="T3144">
        <v>17</v>
      </c>
    </row>
    <row r="3145" spans="1:20">
      <c r="A3145" s="20">
        <v>3143</v>
      </c>
      <c r="B3145" t="s">
        <v>9008</v>
      </c>
      <c r="C3145" t="s">
        <v>35</v>
      </c>
      <c r="D3145" t="s">
        <v>1135</v>
      </c>
      <c r="E3145" t="s">
        <v>2843</v>
      </c>
      <c r="F3145" t="s">
        <v>319</v>
      </c>
      <c r="G3145" t="s">
        <v>9009</v>
      </c>
      <c r="H3145" t="s">
        <v>12286</v>
      </c>
      <c r="I3145" s="14">
        <v>44511.8047337963</v>
      </c>
      <c r="J3145" t="s">
        <v>96</v>
      </c>
      <c r="K3145" t="s">
        <v>97</v>
      </c>
      <c r="L3145" t="s">
        <v>121</v>
      </c>
      <c r="M3145" t="s">
        <v>9010</v>
      </c>
      <c r="N3145" t="s">
        <v>109</v>
      </c>
      <c r="O3145" t="b">
        <v>0</v>
      </c>
      <c r="P3145">
        <v>2021</v>
      </c>
      <c r="Q3145" t="s">
        <v>10182</v>
      </c>
      <c r="R3145">
        <v>11</v>
      </c>
      <c r="S3145" t="s">
        <v>10168</v>
      </c>
      <c r="T3145">
        <v>19</v>
      </c>
    </row>
    <row r="3146" spans="1:20">
      <c r="A3146" s="20">
        <v>3144</v>
      </c>
      <c r="B3146" t="s">
        <v>9011</v>
      </c>
      <c r="C3146" t="s">
        <v>36</v>
      </c>
      <c r="D3146" t="s">
        <v>37</v>
      </c>
      <c r="E3146" t="s">
        <v>133</v>
      </c>
      <c r="F3146" t="s">
        <v>491</v>
      </c>
      <c r="G3146" t="s">
        <v>9012</v>
      </c>
      <c r="H3146" t="s">
        <v>12287</v>
      </c>
      <c r="I3146" s="14">
        <v>44511.829872685194</v>
      </c>
      <c r="J3146" t="s">
        <v>96</v>
      </c>
      <c r="K3146" t="s">
        <v>97</v>
      </c>
      <c r="L3146" t="s">
        <v>107</v>
      </c>
      <c r="M3146" t="s">
        <v>9013</v>
      </c>
      <c r="N3146" t="s">
        <v>107</v>
      </c>
      <c r="O3146" t="b">
        <v>0</v>
      </c>
      <c r="P3146">
        <v>2021</v>
      </c>
      <c r="Q3146" t="s">
        <v>10182</v>
      </c>
      <c r="R3146">
        <v>11</v>
      </c>
      <c r="S3146" t="s">
        <v>10168</v>
      </c>
      <c r="T3146">
        <v>19</v>
      </c>
    </row>
    <row r="3147" spans="1:20">
      <c r="A3147" s="20">
        <v>3145</v>
      </c>
      <c r="B3147" t="s">
        <v>9014</v>
      </c>
      <c r="C3147" t="s">
        <v>42</v>
      </c>
      <c r="D3147" t="s">
        <v>215</v>
      </c>
      <c r="E3147" t="s">
        <v>216</v>
      </c>
      <c r="F3147" t="s">
        <v>2115</v>
      </c>
      <c r="G3147" t="s">
        <v>9015</v>
      </c>
      <c r="H3147" t="s">
        <v>12288</v>
      </c>
      <c r="I3147" s="14">
        <v>44511.861111111109</v>
      </c>
      <c r="J3147" t="s">
        <v>96</v>
      </c>
      <c r="K3147" t="s">
        <v>97</v>
      </c>
      <c r="L3147" t="s">
        <v>98</v>
      </c>
      <c r="M3147" t="s">
        <v>5392</v>
      </c>
      <c r="N3147" t="s">
        <v>98</v>
      </c>
      <c r="O3147" t="b">
        <v>0</v>
      </c>
      <c r="P3147">
        <v>2021</v>
      </c>
      <c r="Q3147" t="s">
        <v>10182</v>
      </c>
      <c r="R3147">
        <v>11</v>
      </c>
      <c r="S3147" t="s">
        <v>10168</v>
      </c>
      <c r="T3147">
        <v>20</v>
      </c>
    </row>
    <row r="3148" spans="1:20">
      <c r="A3148" s="20">
        <v>3146</v>
      </c>
      <c r="B3148" t="s">
        <v>9016</v>
      </c>
      <c r="C3148" t="s">
        <v>35</v>
      </c>
      <c r="D3148" t="s">
        <v>342</v>
      </c>
      <c r="E3148" t="s">
        <v>434</v>
      </c>
      <c r="F3148" t="s">
        <v>1231</v>
      </c>
      <c r="G3148" t="s">
        <v>9017</v>
      </c>
      <c r="H3148" t="s">
        <v>12289</v>
      </c>
      <c r="I3148" s="14">
        <v>44511.872465277767</v>
      </c>
      <c r="J3148" t="s">
        <v>96</v>
      </c>
      <c r="K3148" t="s">
        <v>97</v>
      </c>
      <c r="L3148" t="s">
        <v>109</v>
      </c>
      <c r="M3148" t="s">
        <v>9018</v>
      </c>
      <c r="N3148" t="s">
        <v>109</v>
      </c>
      <c r="O3148" t="b">
        <v>0</v>
      </c>
      <c r="P3148">
        <v>2021</v>
      </c>
      <c r="Q3148" t="s">
        <v>10182</v>
      </c>
      <c r="R3148">
        <v>11</v>
      </c>
      <c r="S3148" t="s">
        <v>10168</v>
      </c>
      <c r="T3148">
        <v>20</v>
      </c>
    </row>
    <row r="3149" spans="1:20">
      <c r="A3149" s="20">
        <v>3147</v>
      </c>
      <c r="B3149" t="s">
        <v>9019</v>
      </c>
      <c r="C3149" t="s">
        <v>35</v>
      </c>
      <c r="D3149" t="s">
        <v>342</v>
      </c>
      <c r="E3149" t="s">
        <v>434</v>
      </c>
      <c r="F3149" t="s">
        <v>593</v>
      </c>
      <c r="G3149" t="s">
        <v>9020</v>
      </c>
      <c r="H3149" t="s">
        <v>12290</v>
      </c>
      <c r="I3149" s="14">
        <v>44511.873055555552</v>
      </c>
      <c r="J3149" t="s">
        <v>96</v>
      </c>
      <c r="K3149" t="s">
        <v>97</v>
      </c>
      <c r="L3149" t="s">
        <v>109</v>
      </c>
      <c r="M3149" t="s">
        <v>4802</v>
      </c>
      <c r="N3149" t="s">
        <v>109</v>
      </c>
      <c r="O3149" t="b">
        <v>0</v>
      </c>
      <c r="P3149">
        <v>2021</v>
      </c>
      <c r="Q3149" t="s">
        <v>10182</v>
      </c>
      <c r="R3149">
        <v>11</v>
      </c>
      <c r="S3149" t="s">
        <v>10168</v>
      </c>
      <c r="T3149">
        <v>20</v>
      </c>
    </row>
    <row r="3150" spans="1:20">
      <c r="A3150" s="20">
        <v>3148</v>
      </c>
      <c r="B3150" t="s">
        <v>9021</v>
      </c>
      <c r="C3150" t="s">
        <v>56</v>
      </c>
      <c r="D3150" t="s">
        <v>153</v>
      </c>
      <c r="E3150" t="s">
        <v>1332</v>
      </c>
      <c r="F3150" t="s">
        <v>8702</v>
      </c>
      <c r="G3150" t="s">
        <v>9022</v>
      </c>
      <c r="H3150" t="s">
        <v>12291</v>
      </c>
      <c r="I3150" s="14">
        <v>44512.436759259261</v>
      </c>
      <c r="J3150" t="s">
        <v>96</v>
      </c>
      <c r="K3150" t="s">
        <v>114</v>
      </c>
      <c r="L3150" t="s">
        <v>98</v>
      </c>
      <c r="M3150" t="s">
        <v>9023</v>
      </c>
      <c r="N3150" t="s">
        <v>98</v>
      </c>
      <c r="O3150" t="b">
        <v>0</v>
      </c>
      <c r="P3150">
        <v>2021</v>
      </c>
      <c r="Q3150" t="s">
        <v>10182</v>
      </c>
      <c r="R3150">
        <v>12</v>
      </c>
      <c r="S3150" t="s">
        <v>10169</v>
      </c>
      <c r="T3150">
        <v>10</v>
      </c>
    </row>
    <row r="3151" spans="1:20">
      <c r="A3151" s="20">
        <v>3149</v>
      </c>
      <c r="B3151" t="s">
        <v>9024</v>
      </c>
      <c r="C3151" t="s">
        <v>42</v>
      </c>
      <c r="D3151" t="s">
        <v>92</v>
      </c>
      <c r="E3151" t="s">
        <v>186</v>
      </c>
      <c r="F3151" t="s">
        <v>1510</v>
      </c>
      <c r="G3151" t="s">
        <v>5872</v>
      </c>
      <c r="H3151" t="s">
        <v>92</v>
      </c>
      <c r="I3151" s="14">
        <v>44512.483368055553</v>
      </c>
      <c r="J3151" t="s">
        <v>96</v>
      </c>
      <c r="K3151" t="s">
        <v>97</v>
      </c>
      <c r="L3151" t="s">
        <v>98</v>
      </c>
      <c r="M3151" t="s">
        <v>9025</v>
      </c>
      <c r="N3151" t="s">
        <v>98</v>
      </c>
      <c r="O3151" t="b">
        <v>0</v>
      </c>
      <c r="P3151">
        <v>2021</v>
      </c>
      <c r="Q3151" t="s">
        <v>10182</v>
      </c>
      <c r="R3151">
        <v>12</v>
      </c>
      <c r="S3151" t="s">
        <v>10169</v>
      </c>
      <c r="T3151">
        <v>11</v>
      </c>
    </row>
    <row r="3152" spans="1:20">
      <c r="A3152" s="20">
        <v>3150</v>
      </c>
      <c r="B3152" t="s">
        <v>9026</v>
      </c>
      <c r="C3152" t="s">
        <v>35</v>
      </c>
      <c r="D3152" t="s">
        <v>180</v>
      </c>
      <c r="E3152" t="s">
        <v>466</v>
      </c>
      <c r="F3152" t="s">
        <v>9027</v>
      </c>
      <c r="G3152" t="s">
        <v>9028</v>
      </c>
      <c r="H3152" t="s">
        <v>12292</v>
      </c>
      <c r="I3152" s="14">
        <v>44512.490277777782</v>
      </c>
      <c r="J3152" t="s">
        <v>96</v>
      </c>
      <c r="K3152" t="s">
        <v>97</v>
      </c>
      <c r="L3152" t="s">
        <v>136</v>
      </c>
      <c r="M3152" t="s">
        <v>9029</v>
      </c>
      <c r="N3152" t="s">
        <v>136</v>
      </c>
      <c r="O3152" t="b">
        <v>1</v>
      </c>
      <c r="P3152">
        <v>2021</v>
      </c>
      <c r="Q3152" t="s">
        <v>10182</v>
      </c>
      <c r="R3152">
        <v>12</v>
      </c>
      <c r="S3152" t="s">
        <v>10169</v>
      </c>
      <c r="T3152">
        <v>11</v>
      </c>
    </row>
    <row r="3153" spans="1:20">
      <c r="A3153" s="20">
        <v>3151</v>
      </c>
      <c r="B3153" t="s">
        <v>9030</v>
      </c>
      <c r="C3153" t="s">
        <v>35</v>
      </c>
      <c r="D3153" t="s">
        <v>225</v>
      </c>
      <c r="E3153" t="s">
        <v>226</v>
      </c>
      <c r="F3153" t="s">
        <v>1072</v>
      </c>
      <c r="G3153" t="s">
        <v>9031</v>
      </c>
      <c r="H3153" t="s">
        <v>12293</v>
      </c>
      <c r="I3153" s="14">
        <v>44512.516365740739</v>
      </c>
      <c r="J3153" t="s">
        <v>105</v>
      </c>
      <c r="K3153" t="s">
        <v>114</v>
      </c>
      <c r="L3153" t="s">
        <v>136</v>
      </c>
      <c r="M3153" t="s">
        <v>9032</v>
      </c>
      <c r="N3153" t="s">
        <v>136</v>
      </c>
      <c r="O3153" t="b">
        <v>1</v>
      </c>
      <c r="P3153">
        <v>2021</v>
      </c>
      <c r="Q3153" t="s">
        <v>10182</v>
      </c>
      <c r="R3153">
        <v>12</v>
      </c>
      <c r="S3153" t="s">
        <v>10169</v>
      </c>
      <c r="T3153">
        <v>12</v>
      </c>
    </row>
    <row r="3154" spans="1:20">
      <c r="A3154" s="20">
        <v>3152</v>
      </c>
      <c r="B3154" t="s">
        <v>9033</v>
      </c>
      <c r="C3154" t="s">
        <v>42</v>
      </c>
      <c r="D3154" t="s">
        <v>92</v>
      </c>
      <c r="E3154" t="s">
        <v>186</v>
      </c>
      <c r="F3154" t="s">
        <v>1403</v>
      </c>
      <c r="G3154" t="s">
        <v>9034</v>
      </c>
      <c r="H3154" t="s">
        <v>9034</v>
      </c>
      <c r="I3154" s="14">
        <v>44512.64434027778</v>
      </c>
      <c r="J3154" t="s">
        <v>96</v>
      </c>
      <c r="K3154" t="s">
        <v>97</v>
      </c>
      <c r="L3154" t="s">
        <v>98</v>
      </c>
      <c r="M3154" t="s">
        <v>9035</v>
      </c>
      <c r="N3154" t="s">
        <v>98</v>
      </c>
      <c r="O3154" t="b">
        <v>0</v>
      </c>
      <c r="P3154">
        <v>2021</v>
      </c>
      <c r="Q3154" t="s">
        <v>10182</v>
      </c>
      <c r="R3154">
        <v>12</v>
      </c>
      <c r="S3154" t="s">
        <v>10169</v>
      </c>
      <c r="T3154">
        <v>15</v>
      </c>
    </row>
    <row r="3155" spans="1:20">
      <c r="A3155" s="20">
        <v>3153</v>
      </c>
      <c r="B3155" t="s">
        <v>9036</v>
      </c>
      <c r="C3155" t="s">
        <v>59</v>
      </c>
      <c r="D3155" t="s">
        <v>5815</v>
      </c>
      <c r="E3155" t="s">
        <v>5815</v>
      </c>
      <c r="F3155" t="s">
        <v>6743</v>
      </c>
      <c r="G3155" t="s">
        <v>9037</v>
      </c>
      <c r="H3155" t="s">
        <v>12294</v>
      </c>
      <c r="I3155" s="14">
        <v>44512.555138888893</v>
      </c>
      <c r="J3155" t="s">
        <v>105</v>
      </c>
      <c r="K3155" t="s">
        <v>97</v>
      </c>
      <c r="L3155" t="s">
        <v>98</v>
      </c>
      <c r="M3155" t="s">
        <v>9038</v>
      </c>
      <c r="N3155" t="s">
        <v>98</v>
      </c>
      <c r="O3155" t="b">
        <v>0</v>
      </c>
      <c r="P3155">
        <v>2021</v>
      </c>
      <c r="Q3155" t="s">
        <v>10182</v>
      </c>
      <c r="R3155">
        <v>12</v>
      </c>
      <c r="S3155" t="s">
        <v>10169</v>
      </c>
      <c r="T3155">
        <v>13</v>
      </c>
    </row>
    <row r="3156" spans="1:20">
      <c r="A3156" s="20">
        <v>3154</v>
      </c>
      <c r="B3156" t="s">
        <v>9039</v>
      </c>
      <c r="C3156" t="s">
        <v>42</v>
      </c>
      <c r="D3156" t="s">
        <v>92</v>
      </c>
      <c r="E3156" t="s">
        <v>186</v>
      </c>
      <c r="F3156" t="s">
        <v>1403</v>
      </c>
      <c r="G3156" t="s">
        <v>4095</v>
      </c>
      <c r="H3156" t="s">
        <v>10723</v>
      </c>
      <c r="I3156" s="14">
        <v>44512.569699074083</v>
      </c>
      <c r="J3156" t="s">
        <v>96</v>
      </c>
      <c r="K3156" t="s">
        <v>97</v>
      </c>
      <c r="L3156" t="s">
        <v>98</v>
      </c>
      <c r="M3156" t="s">
        <v>6677</v>
      </c>
      <c r="N3156" t="s">
        <v>98</v>
      </c>
      <c r="O3156" t="b">
        <v>0</v>
      </c>
      <c r="P3156">
        <v>2021</v>
      </c>
      <c r="Q3156" t="s">
        <v>10182</v>
      </c>
      <c r="R3156">
        <v>12</v>
      </c>
      <c r="S3156" t="s">
        <v>10169</v>
      </c>
      <c r="T3156">
        <v>13</v>
      </c>
    </row>
    <row r="3157" spans="1:20">
      <c r="A3157" s="20">
        <v>3155</v>
      </c>
      <c r="B3157" t="s">
        <v>9040</v>
      </c>
      <c r="C3157" t="s">
        <v>42</v>
      </c>
      <c r="D3157" t="s">
        <v>92</v>
      </c>
      <c r="E3157" t="s">
        <v>93</v>
      </c>
      <c r="F3157" t="s">
        <v>6717</v>
      </c>
      <c r="G3157" t="s">
        <v>6755</v>
      </c>
      <c r="H3157" t="s">
        <v>11726</v>
      </c>
      <c r="I3157" s="14">
        <v>44512.702743055554</v>
      </c>
      <c r="J3157" t="s">
        <v>96</v>
      </c>
      <c r="K3157" t="s">
        <v>97</v>
      </c>
      <c r="L3157" t="s">
        <v>98</v>
      </c>
      <c r="M3157" t="s">
        <v>9041</v>
      </c>
      <c r="N3157" t="s">
        <v>98</v>
      </c>
      <c r="O3157" t="b">
        <v>0</v>
      </c>
      <c r="P3157">
        <v>2021</v>
      </c>
      <c r="Q3157" t="s">
        <v>10182</v>
      </c>
      <c r="R3157">
        <v>12</v>
      </c>
      <c r="S3157" t="s">
        <v>10169</v>
      </c>
      <c r="T3157">
        <v>16</v>
      </c>
    </row>
    <row r="3158" spans="1:20">
      <c r="A3158" s="20">
        <v>3156</v>
      </c>
      <c r="B3158" t="s">
        <v>9042</v>
      </c>
      <c r="C3158" t="s">
        <v>42</v>
      </c>
      <c r="D3158" t="s">
        <v>507</v>
      </c>
      <c r="E3158" t="s">
        <v>508</v>
      </c>
      <c r="F3158" t="s">
        <v>5039</v>
      </c>
      <c r="G3158" t="s">
        <v>4176</v>
      </c>
      <c r="H3158" t="s">
        <v>11128</v>
      </c>
      <c r="I3158" s="14">
        <v>44512.704641203702</v>
      </c>
      <c r="J3158" t="s">
        <v>96</v>
      </c>
      <c r="K3158" t="s">
        <v>97</v>
      </c>
      <c r="L3158" t="s">
        <v>98</v>
      </c>
      <c r="M3158" t="s">
        <v>3538</v>
      </c>
      <c r="N3158" t="s">
        <v>98</v>
      </c>
      <c r="O3158" t="b">
        <v>0</v>
      </c>
      <c r="P3158">
        <v>2021</v>
      </c>
      <c r="Q3158" t="s">
        <v>10182</v>
      </c>
      <c r="R3158">
        <v>12</v>
      </c>
      <c r="S3158" t="s">
        <v>10169</v>
      </c>
      <c r="T3158">
        <v>16</v>
      </c>
    </row>
    <row r="3159" spans="1:20">
      <c r="A3159" s="20">
        <v>3157</v>
      </c>
      <c r="B3159" t="s">
        <v>9043</v>
      </c>
      <c r="C3159" t="s">
        <v>44</v>
      </c>
      <c r="D3159" t="s">
        <v>507</v>
      </c>
      <c r="E3159" t="s">
        <v>508</v>
      </c>
      <c r="F3159" t="s">
        <v>1970</v>
      </c>
      <c r="G3159" t="s">
        <v>7487</v>
      </c>
      <c r="H3159" t="s">
        <v>11921</v>
      </c>
      <c r="I3159" s="14">
        <v>44512.748344907413</v>
      </c>
      <c r="J3159" t="s">
        <v>96</v>
      </c>
      <c r="K3159" t="s">
        <v>97</v>
      </c>
      <c r="L3159" t="s">
        <v>98</v>
      </c>
      <c r="M3159" t="s">
        <v>9044</v>
      </c>
      <c r="N3159" t="s">
        <v>98</v>
      </c>
      <c r="O3159" t="b">
        <v>0</v>
      </c>
      <c r="P3159">
        <v>2021</v>
      </c>
      <c r="Q3159" t="s">
        <v>10182</v>
      </c>
      <c r="R3159">
        <v>12</v>
      </c>
      <c r="S3159" t="s">
        <v>10169</v>
      </c>
      <c r="T3159">
        <v>17</v>
      </c>
    </row>
    <row r="3160" spans="1:20">
      <c r="A3160" s="20">
        <v>3158</v>
      </c>
      <c r="B3160" t="s">
        <v>9045</v>
      </c>
      <c r="C3160" t="s">
        <v>42</v>
      </c>
      <c r="D3160" t="s">
        <v>92</v>
      </c>
      <c r="E3160" t="s">
        <v>93</v>
      </c>
      <c r="F3160" t="s">
        <v>4217</v>
      </c>
      <c r="G3160" t="s">
        <v>9046</v>
      </c>
      <c r="H3160" t="s">
        <v>12295</v>
      </c>
      <c r="I3160" s="14">
        <v>44512.768564814818</v>
      </c>
      <c r="J3160" t="s">
        <v>96</v>
      </c>
      <c r="K3160" t="s">
        <v>97</v>
      </c>
      <c r="L3160" t="s">
        <v>98</v>
      </c>
      <c r="M3160" t="s">
        <v>9047</v>
      </c>
      <c r="N3160" t="s">
        <v>98</v>
      </c>
      <c r="O3160" t="b">
        <v>0</v>
      </c>
      <c r="P3160">
        <v>2021</v>
      </c>
      <c r="Q3160" t="s">
        <v>10182</v>
      </c>
      <c r="R3160">
        <v>12</v>
      </c>
      <c r="S3160" t="s">
        <v>10169</v>
      </c>
      <c r="T3160">
        <v>18</v>
      </c>
    </row>
    <row r="3161" spans="1:20">
      <c r="A3161" s="20">
        <v>3159</v>
      </c>
      <c r="B3161" t="s">
        <v>9048</v>
      </c>
      <c r="C3161" t="s">
        <v>35</v>
      </c>
      <c r="D3161" t="s">
        <v>342</v>
      </c>
      <c r="E3161" t="s">
        <v>434</v>
      </c>
      <c r="F3161" t="s">
        <v>177</v>
      </c>
      <c r="G3161" t="s">
        <v>9049</v>
      </c>
      <c r="H3161" t="s">
        <v>12296</v>
      </c>
      <c r="I3161" s="14">
        <v>44512.771689814806</v>
      </c>
      <c r="J3161" t="s">
        <v>96</v>
      </c>
      <c r="K3161" t="s">
        <v>97</v>
      </c>
      <c r="L3161" t="s">
        <v>109</v>
      </c>
      <c r="M3161" t="s">
        <v>9050</v>
      </c>
      <c r="N3161" t="s">
        <v>109</v>
      </c>
      <c r="O3161" t="b">
        <v>1</v>
      </c>
      <c r="P3161">
        <v>2021</v>
      </c>
      <c r="Q3161" t="s">
        <v>10182</v>
      </c>
      <c r="R3161">
        <v>12</v>
      </c>
      <c r="S3161" t="s">
        <v>10169</v>
      </c>
      <c r="T3161">
        <v>18</v>
      </c>
    </row>
    <row r="3162" spans="1:20">
      <c r="A3162" s="20">
        <v>3160</v>
      </c>
      <c r="B3162" t="s">
        <v>9051</v>
      </c>
      <c r="C3162" t="s">
        <v>42</v>
      </c>
      <c r="D3162" t="s">
        <v>92</v>
      </c>
      <c r="E3162" t="s">
        <v>93</v>
      </c>
      <c r="F3162" t="s">
        <v>2195</v>
      </c>
      <c r="G3162" t="s">
        <v>9052</v>
      </c>
      <c r="H3162" t="s">
        <v>12297</v>
      </c>
      <c r="I3162" s="14">
        <v>44513.485150462962</v>
      </c>
      <c r="J3162" t="s">
        <v>96</v>
      </c>
      <c r="K3162" t="s">
        <v>97</v>
      </c>
      <c r="L3162" t="s">
        <v>98</v>
      </c>
      <c r="M3162" t="s">
        <v>9053</v>
      </c>
      <c r="N3162" t="s">
        <v>98</v>
      </c>
      <c r="O3162" t="b">
        <v>0</v>
      </c>
      <c r="P3162">
        <v>2021</v>
      </c>
      <c r="Q3162" t="s">
        <v>10182</v>
      </c>
      <c r="R3162">
        <v>13</v>
      </c>
      <c r="S3162" t="s">
        <v>10171</v>
      </c>
      <c r="T3162">
        <v>11</v>
      </c>
    </row>
    <row r="3163" spans="1:20">
      <c r="A3163" s="20">
        <v>3161</v>
      </c>
      <c r="B3163" t="s">
        <v>9054</v>
      </c>
      <c r="C3163" t="s">
        <v>36</v>
      </c>
      <c r="D3163" t="s">
        <v>37</v>
      </c>
      <c r="E3163" t="s">
        <v>133</v>
      </c>
      <c r="F3163" t="s">
        <v>1928</v>
      </c>
      <c r="G3163" t="s">
        <v>3371</v>
      </c>
      <c r="H3163" t="s">
        <v>10959</v>
      </c>
      <c r="I3163" s="14">
        <v>44513.470277777778</v>
      </c>
      <c r="J3163" t="s">
        <v>105</v>
      </c>
      <c r="K3163" t="s">
        <v>97</v>
      </c>
      <c r="L3163" t="s">
        <v>107</v>
      </c>
      <c r="M3163" t="s">
        <v>9055</v>
      </c>
      <c r="N3163" t="s">
        <v>107</v>
      </c>
      <c r="O3163" t="b">
        <v>0</v>
      </c>
      <c r="P3163">
        <v>2021</v>
      </c>
      <c r="Q3163" t="s">
        <v>10182</v>
      </c>
      <c r="R3163">
        <v>13</v>
      </c>
      <c r="S3163" t="s">
        <v>10171</v>
      </c>
      <c r="T3163">
        <v>11</v>
      </c>
    </row>
    <row r="3164" spans="1:20">
      <c r="A3164" s="20">
        <v>3162</v>
      </c>
      <c r="B3164" t="s">
        <v>9056</v>
      </c>
      <c r="C3164" t="s">
        <v>44</v>
      </c>
      <c r="D3164" t="s">
        <v>507</v>
      </c>
      <c r="E3164" t="s">
        <v>508</v>
      </c>
      <c r="F3164" t="s">
        <v>4989</v>
      </c>
      <c r="G3164" t="s">
        <v>2058</v>
      </c>
      <c r="H3164" t="s">
        <v>10655</v>
      </c>
      <c r="I3164" s="14">
        <v>44513.486805555563</v>
      </c>
      <c r="J3164" t="s">
        <v>96</v>
      </c>
      <c r="K3164" t="s">
        <v>114</v>
      </c>
      <c r="L3164" t="s">
        <v>98</v>
      </c>
      <c r="M3164" t="s">
        <v>3538</v>
      </c>
      <c r="N3164" t="s">
        <v>98</v>
      </c>
      <c r="O3164" t="b">
        <v>0</v>
      </c>
      <c r="P3164">
        <v>2021</v>
      </c>
      <c r="Q3164" t="s">
        <v>10182</v>
      </c>
      <c r="R3164">
        <v>13</v>
      </c>
      <c r="S3164" t="s">
        <v>10171</v>
      </c>
      <c r="T3164">
        <v>11</v>
      </c>
    </row>
    <row r="3165" spans="1:20">
      <c r="A3165" s="20">
        <v>3163</v>
      </c>
      <c r="B3165" t="s">
        <v>9057</v>
      </c>
      <c r="C3165" t="s">
        <v>42</v>
      </c>
      <c r="D3165" t="s">
        <v>685</v>
      </c>
      <c r="E3165" t="s">
        <v>1168</v>
      </c>
      <c r="F3165" t="s">
        <v>5032</v>
      </c>
      <c r="G3165" t="s">
        <v>9058</v>
      </c>
      <c r="H3165" t="s">
        <v>12298</v>
      </c>
      <c r="I3165" s="14">
        <v>44513.571932870371</v>
      </c>
      <c r="J3165" t="s">
        <v>96</v>
      </c>
      <c r="K3165" t="s">
        <v>114</v>
      </c>
      <c r="L3165" t="s">
        <v>98</v>
      </c>
      <c r="M3165" t="s">
        <v>9059</v>
      </c>
      <c r="N3165" t="s">
        <v>98</v>
      </c>
      <c r="O3165" t="b">
        <v>0</v>
      </c>
      <c r="P3165">
        <v>2021</v>
      </c>
      <c r="Q3165" t="s">
        <v>10182</v>
      </c>
      <c r="R3165">
        <v>13</v>
      </c>
      <c r="S3165" t="s">
        <v>10171</v>
      </c>
      <c r="T3165">
        <v>13</v>
      </c>
    </row>
    <row r="3166" spans="1:20">
      <c r="A3166" s="20">
        <v>3164</v>
      </c>
      <c r="B3166" t="s">
        <v>9060</v>
      </c>
      <c r="C3166" t="s">
        <v>35</v>
      </c>
      <c r="D3166" t="s">
        <v>2252</v>
      </c>
      <c r="E3166" t="s">
        <v>9061</v>
      </c>
      <c r="F3166" t="s">
        <v>2254</v>
      </c>
      <c r="G3166" t="s">
        <v>2255</v>
      </c>
      <c r="H3166" t="s">
        <v>10701</v>
      </c>
      <c r="I3166" s="14">
        <v>44515.677442129629</v>
      </c>
      <c r="J3166" t="s">
        <v>96</v>
      </c>
      <c r="K3166" t="s">
        <v>97</v>
      </c>
      <c r="L3166" t="s">
        <v>121</v>
      </c>
      <c r="M3166" t="s">
        <v>9062</v>
      </c>
      <c r="N3166" t="s">
        <v>109</v>
      </c>
      <c r="O3166" t="b">
        <v>1</v>
      </c>
      <c r="P3166">
        <v>2021</v>
      </c>
      <c r="Q3166" t="s">
        <v>10182</v>
      </c>
      <c r="R3166">
        <v>15</v>
      </c>
      <c r="S3166" t="s">
        <v>10165</v>
      </c>
      <c r="T3166">
        <v>16</v>
      </c>
    </row>
    <row r="3167" spans="1:20">
      <c r="A3167" s="20">
        <v>3165</v>
      </c>
      <c r="B3167" t="s">
        <v>9063</v>
      </c>
      <c r="C3167" t="s">
        <v>35</v>
      </c>
      <c r="D3167" t="s">
        <v>342</v>
      </c>
      <c r="E3167" t="s">
        <v>434</v>
      </c>
      <c r="F3167" t="s">
        <v>319</v>
      </c>
      <c r="G3167" t="s">
        <v>9064</v>
      </c>
      <c r="H3167" t="s">
        <v>12299</v>
      </c>
      <c r="I3167" s="14">
        <v>44516.401053240741</v>
      </c>
      <c r="J3167" t="s">
        <v>96</v>
      </c>
      <c r="K3167" t="s">
        <v>97</v>
      </c>
      <c r="L3167" t="s">
        <v>109</v>
      </c>
      <c r="M3167" t="s">
        <v>8549</v>
      </c>
      <c r="N3167" t="s">
        <v>109</v>
      </c>
      <c r="O3167" t="b">
        <v>0</v>
      </c>
      <c r="P3167">
        <v>2021</v>
      </c>
      <c r="Q3167" t="s">
        <v>10182</v>
      </c>
      <c r="R3167">
        <v>16</v>
      </c>
      <c r="S3167" t="s">
        <v>10166</v>
      </c>
      <c r="T3167">
        <v>9</v>
      </c>
    </row>
    <row r="3168" spans="1:20">
      <c r="A3168" s="20">
        <v>3166</v>
      </c>
      <c r="B3168" t="s">
        <v>9065</v>
      </c>
      <c r="C3168" t="s">
        <v>35</v>
      </c>
      <c r="D3168" t="s">
        <v>124</v>
      </c>
      <c r="E3168" t="s">
        <v>144</v>
      </c>
      <c r="F3168" t="s">
        <v>1029</v>
      </c>
      <c r="G3168" t="s">
        <v>583</v>
      </c>
      <c r="H3168" t="s">
        <v>10298</v>
      </c>
      <c r="I3168" s="14">
        <v>44516.429178240738</v>
      </c>
      <c r="J3168" t="s">
        <v>96</v>
      </c>
      <c r="K3168" t="s">
        <v>97</v>
      </c>
      <c r="L3168" t="s">
        <v>109</v>
      </c>
      <c r="M3168" t="s">
        <v>9066</v>
      </c>
      <c r="N3168" t="s">
        <v>109</v>
      </c>
      <c r="O3168" t="b">
        <v>0</v>
      </c>
      <c r="P3168">
        <v>2021</v>
      </c>
      <c r="Q3168" t="s">
        <v>10182</v>
      </c>
      <c r="R3168">
        <v>16</v>
      </c>
      <c r="S3168" t="s">
        <v>10166</v>
      </c>
      <c r="T3168">
        <v>10</v>
      </c>
    </row>
    <row r="3169" spans="1:20">
      <c r="A3169" s="20">
        <v>3167</v>
      </c>
      <c r="B3169" t="s">
        <v>9067</v>
      </c>
      <c r="C3169" t="s">
        <v>42</v>
      </c>
      <c r="D3169" t="s">
        <v>738</v>
      </c>
      <c r="E3169" t="s">
        <v>739</v>
      </c>
      <c r="F3169" t="s">
        <v>1403</v>
      </c>
      <c r="G3169" t="s">
        <v>9068</v>
      </c>
      <c r="H3169" t="s">
        <v>12300</v>
      </c>
      <c r="I3169" s="14">
        <v>44516.462453703702</v>
      </c>
      <c r="J3169" t="s">
        <v>96</v>
      </c>
      <c r="K3169" t="s">
        <v>97</v>
      </c>
      <c r="L3169" t="s">
        <v>98</v>
      </c>
      <c r="M3169" t="s">
        <v>9069</v>
      </c>
      <c r="N3169" t="s">
        <v>98</v>
      </c>
      <c r="O3169" t="b">
        <v>0</v>
      </c>
      <c r="P3169">
        <v>2021</v>
      </c>
      <c r="Q3169" t="s">
        <v>10182</v>
      </c>
      <c r="R3169">
        <v>16</v>
      </c>
      <c r="S3169" t="s">
        <v>10166</v>
      </c>
      <c r="T3169">
        <v>11</v>
      </c>
    </row>
    <row r="3170" spans="1:20">
      <c r="A3170" s="20">
        <v>3168</v>
      </c>
      <c r="B3170" t="s">
        <v>9070</v>
      </c>
      <c r="C3170" t="s">
        <v>35</v>
      </c>
      <c r="D3170" t="s">
        <v>180</v>
      </c>
      <c r="E3170" t="s">
        <v>181</v>
      </c>
      <c r="F3170" t="s">
        <v>9071</v>
      </c>
      <c r="G3170" t="s">
        <v>2781</v>
      </c>
      <c r="H3170" t="s">
        <v>10823</v>
      </c>
      <c r="I3170" s="14">
        <v>44516.456423611111</v>
      </c>
      <c r="J3170" t="s">
        <v>96</v>
      </c>
      <c r="K3170" t="s">
        <v>97</v>
      </c>
      <c r="L3170" t="s">
        <v>109</v>
      </c>
      <c r="M3170" t="s">
        <v>9072</v>
      </c>
      <c r="N3170" t="s">
        <v>109</v>
      </c>
      <c r="O3170" t="b">
        <v>0</v>
      </c>
      <c r="P3170">
        <v>2021</v>
      </c>
      <c r="Q3170" t="s">
        <v>10182</v>
      </c>
      <c r="R3170">
        <v>16</v>
      </c>
      <c r="S3170" t="s">
        <v>10166</v>
      </c>
      <c r="T3170">
        <v>10</v>
      </c>
    </row>
    <row r="3171" spans="1:20">
      <c r="A3171" s="20">
        <v>3169</v>
      </c>
      <c r="B3171" t="s">
        <v>9073</v>
      </c>
      <c r="C3171" t="s">
        <v>35</v>
      </c>
      <c r="D3171" t="s">
        <v>180</v>
      </c>
      <c r="E3171" t="s">
        <v>466</v>
      </c>
      <c r="F3171" t="s">
        <v>112</v>
      </c>
      <c r="G3171" t="s">
        <v>9074</v>
      </c>
      <c r="H3171" t="s">
        <v>12301</v>
      </c>
      <c r="I3171" s="14">
        <v>44516.467430555553</v>
      </c>
      <c r="J3171" t="s">
        <v>96</v>
      </c>
      <c r="K3171" t="s">
        <v>97</v>
      </c>
      <c r="L3171" t="s">
        <v>109</v>
      </c>
      <c r="M3171" t="s">
        <v>806</v>
      </c>
      <c r="N3171" t="s">
        <v>109</v>
      </c>
      <c r="O3171" t="b">
        <v>0</v>
      </c>
      <c r="P3171">
        <v>2021</v>
      </c>
      <c r="Q3171" t="s">
        <v>10182</v>
      </c>
      <c r="R3171">
        <v>16</v>
      </c>
      <c r="S3171" t="s">
        <v>10166</v>
      </c>
      <c r="T3171">
        <v>11</v>
      </c>
    </row>
    <row r="3172" spans="1:20">
      <c r="A3172" s="20">
        <v>3170</v>
      </c>
      <c r="B3172" t="s">
        <v>9075</v>
      </c>
      <c r="C3172" t="s">
        <v>60</v>
      </c>
      <c r="D3172" t="s">
        <v>457</v>
      </c>
      <c r="E3172" t="s">
        <v>458</v>
      </c>
      <c r="F3172" t="s">
        <v>9076</v>
      </c>
      <c r="G3172" t="s">
        <v>2781</v>
      </c>
      <c r="H3172" t="s">
        <v>10823</v>
      </c>
      <c r="I3172" s="14">
        <v>44516.463865740741</v>
      </c>
      <c r="J3172" t="s">
        <v>96</v>
      </c>
      <c r="K3172" t="s">
        <v>97</v>
      </c>
      <c r="L3172" t="s">
        <v>98</v>
      </c>
      <c r="M3172" t="s">
        <v>9077</v>
      </c>
      <c r="N3172" t="s">
        <v>98</v>
      </c>
      <c r="O3172" t="b">
        <v>0</v>
      </c>
      <c r="P3172">
        <v>2021</v>
      </c>
      <c r="Q3172" t="s">
        <v>10182</v>
      </c>
      <c r="R3172">
        <v>16</v>
      </c>
      <c r="S3172" t="s">
        <v>10166</v>
      </c>
      <c r="T3172">
        <v>11</v>
      </c>
    </row>
    <row r="3173" spans="1:20">
      <c r="A3173" s="20">
        <v>3171</v>
      </c>
      <c r="B3173" t="s">
        <v>9078</v>
      </c>
      <c r="C3173" t="s">
        <v>42</v>
      </c>
      <c r="D3173" t="s">
        <v>5375</v>
      </c>
      <c r="E3173" t="s">
        <v>5376</v>
      </c>
      <c r="F3173" t="s">
        <v>5797</v>
      </c>
      <c r="G3173" t="s">
        <v>9079</v>
      </c>
      <c r="H3173" t="s">
        <v>12302</v>
      </c>
      <c r="I3173" s="14">
        <v>44516.502349537041</v>
      </c>
      <c r="J3173" t="s">
        <v>96</v>
      </c>
      <c r="K3173" t="s">
        <v>97</v>
      </c>
      <c r="L3173" t="s">
        <v>98</v>
      </c>
      <c r="M3173" t="s">
        <v>9080</v>
      </c>
      <c r="N3173" t="s">
        <v>98</v>
      </c>
      <c r="O3173" t="b">
        <v>0</v>
      </c>
      <c r="P3173">
        <v>2021</v>
      </c>
      <c r="Q3173" t="s">
        <v>10182</v>
      </c>
      <c r="R3173">
        <v>16</v>
      </c>
      <c r="S3173" t="s">
        <v>10166</v>
      </c>
      <c r="T3173">
        <v>12</v>
      </c>
    </row>
    <row r="3174" spans="1:20">
      <c r="A3174" s="20">
        <v>3172</v>
      </c>
      <c r="B3174" t="s">
        <v>9081</v>
      </c>
      <c r="C3174" t="s">
        <v>44</v>
      </c>
      <c r="D3174" t="s">
        <v>375</v>
      </c>
      <c r="E3174" t="s">
        <v>376</v>
      </c>
      <c r="F3174" t="s">
        <v>5892</v>
      </c>
      <c r="G3174" t="s">
        <v>1862</v>
      </c>
      <c r="H3174" t="s">
        <v>10612</v>
      </c>
      <c r="I3174" s="14">
        <v>44516.479571759257</v>
      </c>
      <c r="J3174" t="s">
        <v>96</v>
      </c>
      <c r="K3174" t="s">
        <v>97</v>
      </c>
      <c r="L3174" t="s">
        <v>98</v>
      </c>
      <c r="M3174" t="s">
        <v>9082</v>
      </c>
      <c r="N3174" t="s">
        <v>98</v>
      </c>
      <c r="O3174" t="b">
        <v>0</v>
      </c>
      <c r="P3174">
        <v>2021</v>
      </c>
      <c r="Q3174" t="s">
        <v>10182</v>
      </c>
      <c r="R3174">
        <v>16</v>
      </c>
      <c r="S3174" t="s">
        <v>10166</v>
      </c>
      <c r="T3174">
        <v>11</v>
      </c>
    </row>
    <row r="3175" spans="1:20">
      <c r="A3175" s="20">
        <v>3173</v>
      </c>
      <c r="B3175" t="s">
        <v>9083</v>
      </c>
      <c r="C3175" t="s">
        <v>42</v>
      </c>
      <c r="D3175" t="s">
        <v>1857</v>
      </c>
      <c r="E3175" t="s">
        <v>1858</v>
      </c>
      <c r="F3175" t="s">
        <v>3374</v>
      </c>
      <c r="G3175" t="s">
        <v>1635</v>
      </c>
      <c r="H3175" t="s">
        <v>10557</v>
      </c>
      <c r="I3175" s="14">
        <v>44516.496874999997</v>
      </c>
      <c r="J3175" t="s">
        <v>96</v>
      </c>
      <c r="K3175" t="s">
        <v>97</v>
      </c>
      <c r="L3175" t="s">
        <v>98</v>
      </c>
      <c r="M3175" t="s">
        <v>9084</v>
      </c>
      <c r="N3175" t="s">
        <v>98</v>
      </c>
      <c r="O3175" t="b">
        <v>0</v>
      </c>
      <c r="P3175">
        <v>2021</v>
      </c>
      <c r="Q3175" t="s">
        <v>10182</v>
      </c>
      <c r="R3175">
        <v>16</v>
      </c>
      <c r="S3175" t="s">
        <v>10166</v>
      </c>
      <c r="T3175">
        <v>11</v>
      </c>
    </row>
    <row r="3176" spans="1:20">
      <c r="A3176" s="20">
        <v>3174</v>
      </c>
      <c r="B3176" t="s">
        <v>9085</v>
      </c>
      <c r="C3176" t="s">
        <v>28</v>
      </c>
      <c r="D3176" t="s">
        <v>28</v>
      </c>
      <c r="E3176" t="s">
        <v>111</v>
      </c>
      <c r="F3176" t="s">
        <v>1653</v>
      </c>
      <c r="G3176" t="s">
        <v>9086</v>
      </c>
      <c r="H3176" t="s">
        <v>12303</v>
      </c>
      <c r="I3176" s="14">
        <v>44516.518807870372</v>
      </c>
      <c r="J3176" t="s">
        <v>96</v>
      </c>
      <c r="K3176" t="s">
        <v>114</v>
      </c>
      <c r="L3176" t="s">
        <v>98</v>
      </c>
      <c r="M3176" t="s">
        <v>9087</v>
      </c>
      <c r="N3176" t="s">
        <v>98</v>
      </c>
      <c r="O3176" t="b">
        <v>0</v>
      </c>
      <c r="P3176">
        <v>2021</v>
      </c>
      <c r="Q3176" t="s">
        <v>10182</v>
      </c>
      <c r="R3176">
        <v>16</v>
      </c>
      <c r="S3176" t="s">
        <v>10166</v>
      </c>
      <c r="T3176">
        <v>12</v>
      </c>
    </row>
    <row r="3177" spans="1:20">
      <c r="A3177" s="20">
        <v>3175</v>
      </c>
      <c r="B3177" t="s">
        <v>9088</v>
      </c>
      <c r="C3177" t="s">
        <v>35</v>
      </c>
      <c r="D3177" t="s">
        <v>342</v>
      </c>
      <c r="E3177" t="s">
        <v>434</v>
      </c>
      <c r="F3177" t="s">
        <v>5467</v>
      </c>
      <c r="G3177" t="s">
        <v>9089</v>
      </c>
      <c r="H3177" t="s">
        <v>12304</v>
      </c>
      <c r="I3177" s="14">
        <v>44516.575960648152</v>
      </c>
      <c r="J3177" t="s">
        <v>96</v>
      </c>
      <c r="K3177" t="s">
        <v>97</v>
      </c>
      <c r="L3177" t="s">
        <v>109</v>
      </c>
      <c r="M3177" t="s">
        <v>9090</v>
      </c>
      <c r="N3177" t="s">
        <v>109</v>
      </c>
      <c r="O3177" t="b">
        <v>0</v>
      </c>
      <c r="P3177">
        <v>2021</v>
      </c>
      <c r="Q3177" t="s">
        <v>10182</v>
      </c>
      <c r="R3177">
        <v>16</v>
      </c>
      <c r="S3177" t="s">
        <v>10166</v>
      </c>
      <c r="T3177">
        <v>13</v>
      </c>
    </row>
    <row r="3178" spans="1:20">
      <c r="A3178" s="20">
        <v>3176</v>
      </c>
      <c r="B3178" t="s">
        <v>9091</v>
      </c>
      <c r="C3178" t="s">
        <v>35</v>
      </c>
      <c r="D3178" t="s">
        <v>225</v>
      </c>
      <c r="E3178" t="s">
        <v>226</v>
      </c>
      <c r="F3178" t="s">
        <v>350</v>
      </c>
      <c r="G3178" t="s">
        <v>9092</v>
      </c>
      <c r="H3178" t="s">
        <v>12305</v>
      </c>
      <c r="I3178" s="14">
        <v>44517.373981481483</v>
      </c>
      <c r="J3178" t="s">
        <v>105</v>
      </c>
      <c r="K3178" t="s">
        <v>97</v>
      </c>
      <c r="L3178" t="s">
        <v>136</v>
      </c>
      <c r="M3178" t="s">
        <v>9093</v>
      </c>
      <c r="N3178" t="s">
        <v>136</v>
      </c>
      <c r="O3178" t="b">
        <v>0</v>
      </c>
      <c r="P3178">
        <v>2021</v>
      </c>
      <c r="Q3178" t="s">
        <v>10182</v>
      </c>
      <c r="R3178">
        <v>17</v>
      </c>
      <c r="S3178" t="s">
        <v>10167</v>
      </c>
      <c r="T3178">
        <v>8</v>
      </c>
    </row>
    <row r="3179" spans="1:20">
      <c r="A3179" s="20">
        <v>3177</v>
      </c>
      <c r="B3179" t="s">
        <v>9094</v>
      </c>
      <c r="C3179" t="s">
        <v>44</v>
      </c>
      <c r="D3179" t="s">
        <v>375</v>
      </c>
      <c r="E3179" t="s">
        <v>376</v>
      </c>
      <c r="F3179" t="s">
        <v>4108</v>
      </c>
      <c r="G3179" t="s">
        <v>6766</v>
      </c>
      <c r="H3179" t="s">
        <v>11729</v>
      </c>
      <c r="I3179" s="14">
        <v>44516.668263888889</v>
      </c>
      <c r="J3179" t="s">
        <v>96</v>
      </c>
      <c r="K3179" t="s">
        <v>97</v>
      </c>
      <c r="L3179" t="s">
        <v>98</v>
      </c>
      <c r="M3179" t="s">
        <v>9082</v>
      </c>
      <c r="N3179" t="s">
        <v>98</v>
      </c>
      <c r="O3179" t="b">
        <v>0</v>
      </c>
      <c r="P3179">
        <v>2021</v>
      </c>
      <c r="Q3179" t="s">
        <v>10182</v>
      </c>
      <c r="R3179">
        <v>16</v>
      </c>
      <c r="S3179" t="s">
        <v>10166</v>
      </c>
      <c r="T3179">
        <v>16</v>
      </c>
    </row>
    <row r="3180" spans="1:20">
      <c r="A3180" s="20">
        <v>3178</v>
      </c>
      <c r="B3180" t="s">
        <v>9095</v>
      </c>
      <c r="C3180" t="s">
        <v>35</v>
      </c>
      <c r="D3180" t="s">
        <v>1051</v>
      </c>
      <c r="E3180" t="s">
        <v>500</v>
      </c>
      <c r="F3180" t="s">
        <v>380</v>
      </c>
      <c r="G3180" t="s">
        <v>9096</v>
      </c>
      <c r="H3180" t="s">
        <v>12306</v>
      </c>
      <c r="I3180" s="14">
        <v>44516.667604166672</v>
      </c>
      <c r="J3180" t="s">
        <v>96</v>
      </c>
      <c r="K3180" t="s">
        <v>97</v>
      </c>
      <c r="L3180" t="s">
        <v>109</v>
      </c>
      <c r="M3180" t="s">
        <v>9097</v>
      </c>
      <c r="N3180" t="s">
        <v>109</v>
      </c>
      <c r="O3180" t="b">
        <v>0</v>
      </c>
      <c r="P3180">
        <v>2021</v>
      </c>
      <c r="Q3180" t="s">
        <v>10182</v>
      </c>
      <c r="R3180">
        <v>16</v>
      </c>
      <c r="S3180" t="s">
        <v>10166</v>
      </c>
      <c r="T3180">
        <v>16</v>
      </c>
    </row>
    <row r="3181" spans="1:20">
      <c r="A3181" s="20">
        <v>3179</v>
      </c>
      <c r="B3181" t="s">
        <v>9098</v>
      </c>
      <c r="C3181" t="s">
        <v>35</v>
      </c>
      <c r="D3181" t="s">
        <v>180</v>
      </c>
      <c r="E3181" t="s">
        <v>466</v>
      </c>
      <c r="F3181" t="s">
        <v>232</v>
      </c>
      <c r="G3181" t="s">
        <v>9099</v>
      </c>
      <c r="H3181" t="s">
        <v>12307</v>
      </c>
      <c r="I3181" s="14">
        <v>44516.679120370369</v>
      </c>
      <c r="J3181" t="s">
        <v>96</v>
      </c>
      <c r="K3181" t="s">
        <v>97</v>
      </c>
      <c r="L3181" t="s">
        <v>109</v>
      </c>
      <c r="M3181" t="s">
        <v>9100</v>
      </c>
      <c r="N3181" t="s">
        <v>109</v>
      </c>
      <c r="O3181" t="b">
        <v>0</v>
      </c>
      <c r="P3181">
        <v>2021</v>
      </c>
      <c r="Q3181" t="s">
        <v>10182</v>
      </c>
      <c r="R3181">
        <v>16</v>
      </c>
      <c r="S3181" t="s">
        <v>10166</v>
      </c>
      <c r="T3181">
        <v>16</v>
      </c>
    </row>
    <row r="3182" spans="1:20">
      <c r="A3182" s="20">
        <v>3180</v>
      </c>
      <c r="B3182" t="s">
        <v>9101</v>
      </c>
      <c r="C3182" t="s">
        <v>44</v>
      </c>
      <c r="D3182" t="s">
        <v>375</v>
      </c>
      <c r="E3182" t="s">
        <v>376</v>
      </c>
      <c r="F3182" t="s">
        <v>9102</v>
      </c>
      <c r="G3182" t="s">
        <v>6766</v>
      </c>
      <c r="H3182" t="s">
        <v>11729</v>
      </c>
      <c r="I3182" s="14">
        <v>44516.717731481483</v>
      </c>
      <c r="J3182" t="s">
        <v>96</v>
      </c>
      <c r="K3182" t="s">
        <v>97</v>
      </c>
      <c r="L3182" t="s">
        <v>98</v>
      </c>
      <c r="M3182" t="s">
        <v>9082</v>
      </c>
      <c r="N3182" t="s">
        <v>98</v>
      </c>
      <c r="O3182" t="b">
        <v>0</v>
      </c>
      <c r="P3182">
        <v>2021</v>
      </c>
      <c r="Q3182" t="s">
        <v>10182</v>
      </c>
      <c r="R3182">
        <v>16</v>
      </c>
      <c r="S3182" t="s">
        <v>10166</v>
      </c>
      <c r="T3182">
        <v>17</v>
      </c>
    </row>
    <row r="3183" spans="1:20">
      <c r="A3183" s="20">
        <v>3181</v>
      </c>
      <c r="B3183" t="s">
        <v>9103</v>
      </c>
      <c r="C3183" t="s">
        <v>35</v>
      </c>
      <c r="D3183" t="s">
        <v>499</v>
      </c>
      <c r="E3183" t="s">
        <v>500</v>
      </c>
      <c r="F3183" t="s">
        <v>177</v>
      </c>
      <c r="G3183" t="s">
        <v>9104</v>
      </c>
      <c r="H3183" t="s">
        <v>12308</v>
      </c>
      <c r="I3183" s="14">
        <v>44516.724618055552</v>
      </c>
      <c r="J3183" t="s">
        <v>96</v>
      </c>
      <c r="K3183" t="s">
        <v>97</v>
      </c>
      <c r="L3183" t="s">
        <v>109</v>
      </c>
      <c r="M3183" t="s">
        <v>9105</v>
      </c>
      <c r="N3183" t="s">
        <v>109</v>
      </c>
      <c r="O3183" t="b">
        <v>1</v>
      </c>
      <c r="P3183">
        <v>2021</v>
      </c>
      <c r="Q3183" t="s">
        <v>10182</v>
      </c>
      <c r="R3183">
        <v>16</v>
      </c>
      <c r="S3183" t="s">
        <v>10166</v>
      </c>
      <c r="T3183">
        <v>17</v>
      </c>
    </row>
    <row r="3184" spans="1:20">
      <c r="A3184" s="20">
        <v>3182</v>
      </c>
      <c r="B3184" t="s">
        <v>9106</v>
      </c>
      <c r="C3184" t="s">
        <v>42</v>
      </c>
      <c r="D3184" t="s">
        <v>507</v>
      </c>
      <c r="E3184" t="s">
        <v>508</v>
      </c>
      <c r="F3184" t="s">
        <v>9107</v>
      </c>
      <c r="G3184" t="s">
        <v>9108</v>
      </c>
      <c r="H3184" t="s">
        <v>12309</v>
      </c>
      <c r="I3184" s="14">
        <v>44516.743449074071</v>
      </c>
      <c r="J3184" t="s">
        <v>96</v>
      </c>
      <c r="K3184" t="s">
        <v>97</v>
      </c>
      <c r="L3184" t="s">
        <v>98</v>
      </c>
      <c r="M3184" t="s">
        <v>5554</v>
      </c>
      <c r="N3184" t="s">
        <v>98</v>
      </c>
      <c r="O3184" t="b">
        <v>0</v>
      </c>
      <c r="P3184">
        <v>2021</v>
      </c>
      <c r="Q3184" t="s">
        <v>10182</v>
      </c>
      <c r="R3184">
        <v>16</v>
      </c>
      <c r="S3184" t="s">
        <v>10166</v>
      </c>
      <c r="T3184">
        <v>17</v>
      </c>
    </row>
    <row r="3185" spans="1:20">
      <c r="A3185" s="20">
        <v>3183</v>
      </c>
      <c r="B3185" t="s">
        <v>9109</v>
      </c>
      <c r="C3185" t="s">
        <v>44</v>
      </c>
      <c r="D3185" t="s">
        <v>375</v>
      </c>
      <c r="E3185" t="s">
        <v>376</v>
      </c>
      <c r="F3185" t="s">
        <v>2822</v>
      </c>
      <c r="G3185" t="s">
        <v>9110</v>
      </c>
      <c r="H3185" t="s">
        <v>12310</v>
      </c>
      <c r="I3185" s="14">
        <v>44516.7659375</v>
      </c>
      <c r="J3185" t="s">
        <v>96</v>
      </c>
      <c r="K3185" t="s">
        <v>114</v>
      </c>
      <c r="L3185" t="s">
        <v>98</v>
      </c>
      <c r="M3185" t="s">
        <v>3909</v>
      </c>
      <c r="N3185" t="s">
        <v>98</v>
      </c>
      <c r="O3185" t="b">
        <v>0</v>
      </c>
      <c r="P3185">
        <v>2021</v>
      </c>
      <c r="Q3185" t="s">
        <v>10182</v>
      </c>
      <c r="R3185">
        <v>16</v>
      </c>
      <c r="S3185" t="s">
        <v>10166</v>
      </c>
      <c r="T3185">
        <v>18</v>
      </c>
    </row>
    <row r="3186" spans="1:20">
      <c r="A3186" s="20">
        <v>3184</v>
      </c>
      <c r="B3186" t="s">
        <v>9111</v>
      </c>
      <c r="C3186" t="s">
        <v>42</v>
      </c>
      <c r="D3186" t="s">
        <v>1857</v>
      </c>
      <c r="E3186" t="s">
        <v>1858</v>
      </c>
      <c r="F3186" t="s">
        <v>7918</v>
      </c>
      <c r="G3186" t="s">
        <v>2708</v>
      </c>
      <c r="H3186" t="s">
        <v>10807</v>
      </c>
      <c r="I3186" s="14">
        <v>44516.777939814812</v>
      </c>
      <c r="J3186" t="s">
        <v>96</v>
      </c>
      <c r="K3186" t="s">
        <v>97</v>
      </c>
      <c r="L3186" t="s">
        <v>98</v>
      </c>
      <c r="M3186" t="s">
        <v>8442</v>
      </c>
      <c r="N3186" t="s">
        <v>98</v>
      </c>
      <c r="O3186" t="b">
        <v>0</v>
      </c>
      <c r="P3186">
        <v>2021</v>
      </c>
      <c r="Q3186" t="s">
        <v>10182</v>
      </c>
      <c r="R3186">
        <v>16</v>
      </c>
      <c r="S3186" t="s">
        <v>10166</v>
      </c>
      <c r="T3186">
        <v>18</v>
      </c>
    </row>
    <row r="3187" spans="1:20">
      <c r="A3187" s="20">
        <v>3185</v>
      </c>
      <c r="B3187" t="s">
        <v>9112</v>
      </c>
      <c r="C3187" t="s">
        <v>35</v>
      </c>
      <c r="D3187" t="s">
        <v>342</v>
      </c>
      <c r="E3187" t="s">
        <v>434</v>
      </c>
      <c r="F3187" t="s">
        <v>625</v>
      </c>
      <c r="G3187" t="s">
        <v>9113</v>
      </c>
      <c r="H3187" t="s">
        <v>12311</v>
      </c>
      <c r="I3187" s="14">
        <v>44517.382094907407</v>
      </c>
      <c r="J3187" t="s">
        <v>96</v>
      </c>
      <c r="K3187" t="s">
        <v>97</v>
      </c>
      <c r="L3187" t="s">
        <v>109</v>
      </c>
      <c r="M3187" t="s">
        <v>9114</v>
      </c>
      <c r="N3187" t="s">
        <v>109</v>
      </c>
      <c r="O3187" t="b">
        <v>0</v>
      </c>
      <c r="P3187">
        <v>2021</v>
      </c>
      <c r="Q3187" t="s">
        <v>10182</v>
      </c>
      <c r="R3187">
        <v>17</v>
      </c>
      <c r="S3187" t="s">
        <v>10167</v>
      </c>
      <c r="T3187">
        <v>9</v>
      </c>
    </row>
    <row r="3188" spans="1:20">
      <c r="A3188" s="20">
        <v>3186</v>
      </c>
      <c r="B3188" t="s">
        <v>9115</v>
      </c>
      <c r="C3188" t="s">
        <v>42</v>
      </c>
      <c r="D3188" t="s">
        <v>738</v>
      </c>
      <c r="E3188" t="s">
        <v>739</v>
      </c>
      <c r="F3188" t="s">
        <v>9116</v>
      </c>
      <c r="G3188" t="s">
        <v>9117</v>
      </c>
      <c r="H3188" t="s">
        <v>12312</v>
      </c>
      <c r="I3188" s="14">
        <v>44517.544988425929</v>
      </c>
      <c r="J3188" t="s">
        <v>105</v>
      </c>
      <c r="K3188" t="s">
        <v>2969</v>
      </c>
      <c r="L3188" t="s">
        <v>98</v>
      </c>
      <c r="M3188" t="s">
        <v>9118</v>
      </c>
      <c r="N3188" t="s">
        <v>98</v>
      </c>
      <c r="O3188" t="b">
        <v>0</v>
      </c>
      <c r="P3188">
        <v>2021</v>
      </c>
      <c r="Q3188" t="s">
        <v>10182</v>
      </c>
      <c r="R3188">
        <v>17</v>
      </c>
      <c r="S3188" t="s">
        <v>10167</v>
      </c>
      <c r="T3188">
        <v>13</v>
      </c>
    </row>
    <row r="3189" spans="1:20">
      <c r="A3189" s="20">
        <v>3187</v>
      </c>
      <c r="B3189" t="s">
        <v>9119</v>
      </c>
      <c r="C3189" t="s">
        <v>44</v>
      </c>
      <c r="D3189" t="s">
        <v>375</v>
      </c>
      <c r="E3189" t="s">
        <v>376</v>
      </c>
      <c r="F3189" t="s">
        <v>9120</v>
      </c>
      <c r="G3189" t="s">
        <v>1529</v>
      </c>
      <c r="H3189" t="s">
        <v>10530</v>
      </c>
      <c r="I3189" s="14">
        <v>44517.553368055553</v>
      </c>
      <c r="J3189" t="s">
        <v>96</v>
      </c>
      <c r="K3189" t="s">
        <v>97</v>
      </c>
      <c r="L3189" t="s">
        <v>98</v>
      </c>
      <c r="M3189" t="s">
        <v>9121</v>
      </c>
      <c r="N3189" t="s">
        <v>98</v>
      </c>
      <c r="O3189" t="b">
        <v>0</v>
      </c>
      <c r="P3189">
        <v>2021</v>
      </c>
      <c r="Q3189" t="s">
        <v>10182</v>
      </c>
      <c r="R3189">
        <v>17</v>
      </c>
      <c r="S3189" t="s">
        <v>10167</v>
      </c>
      <c r="T3189">
        <v>13</v>
      </c>
    </row>
    <row r="3190" spans="1:20">
      <c r="A3190" s="20">
        <v>3188</v>
      </c>
      <c r="B3190" t="s">
        <v>9122</v>
      </c>
      <c r="C3190" t="s">
        <v>39</v>
      </c>
      <c r="D3190" t="s">
        <v>175</v>
      </c>
      <c r="E3190" t="s">
        <v>176</v>
      </c>
      <c r="F3190" t="s">
        <v>673</v>
      </c>
      <c r="G3190" t="s">
        <v>9123</v>
      </c>
      <c r="H3190" t="s">
        <v>12313</v>
      </c>
      <c r="I3190" s="14">
        <v>44517.551296296297</v>
      </c>
      <c r="J3190" t="s">
        <v>105</v>
      </c>
      <c r="K3190" t="s">
        <v>97</v>
      </c>
      <c r="L3190" t="s">
        <v>98</v>
      </c>
      <c r="M3190" t="s">
        <v>9124</v>
      </c>
      <c r="N3190" t="s">
        <v>98</v>
      </c>
      <c r="O3190" t="b">
        <v>0</v>
      </c>
      <c r="P3190">
        <v>2021</v>
      </c>
      <c r="Q3190" t="s">
        <v>10182</v>
      </c>
      <c r="R3190">
        <v>17</v>
      </c>
      <c r="S3190" t="s">
        <v>10167</v>
      </c>
      <c r="T3190">
        <v>13</v>
      </c>
    </row>
    <row r="3191" spans="1:20">
      <c r="A3191" s="20">
        <v>3189</v>
      </c>
      <c r="B3191" t="s">
        <v>9125</v>
      </c>
      <c r="C3191" t="s">
        <v>42</v>
      </c>
      <c r="D3191" t="s">
        <v>507</v>
      </c>
      <c r="E3191" t="s">
        <v>508</v>
      </c>
      <c r="F3191" t="s">
        <v>636</v>
      </c>
      <c r="G3191" t="s">
        <v>9126</v>
      </c>
      <c r="H3191" t="s">
        <v>12314</v>
      </c>
      <c r="I3191" s="14">
        <v>44517.558425925927</v>
      </c>
      <c r="J3191" t="s">
        <v>96</v>
      </c>
      <c r="K3191" t="s">
        <v>114</v>
      </c>
      <c r="L3191" t="s">
        <v>98</v>
      </c>
      <c r="M3191" t="s">
        <v>3538</v>
      </c>
      <c r="N3191" t="s">
        <v>98</v>
      </c>
      <c r="O3191" t="b">
        <v>0</v>
      </c>
      <c r="P3191">
        <v>2021</v>
      </c>
      <c r="Q3191" t="s">
        <v>10182</v>
      </c>
      <c r="R3191">
        <v>17</v>
      </c>
      <c r="S3191" t="s">
        <v>10167</v>
      </c>
      <c r="T3191">
        <v>13</v>
      </c>
    </row>
    <row r="3192" spans="1:20">
      <c r="A3192" s="20">
        <v>3190</v>
      </c>
      <c r="B3192" t="s">
        <v>9127</v>
      </c>
      <c r="C3192" t="s">
        <v>44</v>
      </c>
      <c r="D3192" t="s">
        <v>507</v>
      </c>
      <c r="E3192" t="s">
        <v>508</v>
      </c>
      <c r="F3192" t="s">
        <v>9128</v>
      </c>
      <c r="G3192" t="s">
        <v>9129</v>
      </c>
      <c r="H3192" t="s">
        <v>12315</v>
      </c>
      <c r="I3192" s="14">
        <v>44517.576099537036</v>
      </c>
      <c r="J3192" t="s">
        <v>96</v>
      </c>
      <c r="K3192" t="s">
        <v>97</v>
      </c>
      <c r="L3192" t="s">
        <v>98</v>
      </c>
      <c r="M3192" t="s">
        <v>9130</v>
      </c>
      <c r="N3192" t="s">
        <v>98</v>
      </c>
      <c r="O3192" t="b">
        <v>0</v>
      </c>
      <c r="P3192">
        <v>2021</v>
      </c>
      <c r="Q3192" t="s">
        <v>10182</v>
      </c>
      <c r="R3192">
        <v>17</v>
      </c>
      <c r="S3192" t="s">
        <v>10167</v>
      </c>
      <c r="T3192">
        <v>13</v>
      </c>
    </row>
    <row r="3193" spans="1:20">
      <c r="A3193" s="20">
        <v>3191</v>
      </c>
      <c r="B3193" t="s">
        <v>9131</v>
      </c>
      <c r="C3193" t="s">
        <v>42</v>
      </c>
      <c r="D3193" t="s">
        <v>92</v>
      </c>
      <c r="E3193" t="s">
        <v>93</v>
      </c>
      <c r="F3193" t="s">
        <v>2730</v>
      </c>
      <c r="G3193" t="s">
        <v>9132</v>
      </c>
      <c r="H3193" t="s">
        <v>12316</v>
      </c>
      <c r="I3193" s="14">
        <v>44517.662152777782</v>
      </c>
      <c r="J3193" t="s">
        <v>96</v>
      </c>
      <c r="K3193" t="s">
        <v>97</v>
      </c>
      <c r="L3193" t="s">
        <v>98</v>
      </c>
      <c r="M3193" t="s">
        <v>9133</v>
      </c>
      <c r="N3193" t="s">
        <v>98</v>
      </c>
      <c r="O3193" t="b">
        <v>0</v>
      </c>
      <c r="P3193">
        <v>2021</v>
      </c>
      <c r="Q3193" t="s">
        <v>10182</v>
      </c>
      <c r="R3193">
        <v>17</v>
      </c>
      <c r="S3193" t="s">
        <v>10167</v>
      </c>
      <c r="T3193">
        <v>15</v>
      </c>
    </row>
    <row r="3194" spans="1:20">
      <c r="A3194" s="20">
        <v>3192</v>
      </c>
      <c r="B3194" t="s">
        <v>9134</v>
      </c>
      <c r="C3194" t="s">
        <v>42</v>
      </c>
      <c r="D3194" t="s">
        <v>215</v>
      </c>
      <c r="E3194" t="s">
        <v>216</v>
      </c>
      <c r="F3194" t="s">
        <v>3222</v>
      </c>
      <c r="G3194" t="s">
        <v>6080</v>
      </c>
      <c r="H3194" t="s">
        <v>11565</v>
      </c>
      <c r="I3194" s="14">
        <v>44517.619097222218</v>
      </c>
      <c r="J3194" t="s">
        <v>96</v>
      </c>
      <c r="K3194" t="s">
        <v>97</v>
      </c>
      <c r="L3194" t="s">
        <v>98</v>
      </c>
      <c r="M3194" t="s">
        <v>9135</v>
      </c>
      <c r="N3194" t="s">
        <v>98</v>
      </c>
      <c r="O3194" t="b">
        <v>0</v>
      </c>
      <c r="P3194">
        <v>2021</v>
      </c>
      <c r="Q3194" t="s">
        <v>10182</v>
      </c>
      <c r="R3194">
        <v>17</v>
      </c>
      <c r="S3194" t="s">
        <v>10167</v>
      </c>
      <c r="T3194">
        <v>14</v>
      </c>
    </row>
    <row r="3195" spans="1:20">
      <c r="A3195" s="20">
        <v>3193</v>
      </c>
      <c r="B3195" t="s">
        <v>9136</v>
      </c>
      <c r="C3195" t="s">
        <v>42</v>
      </c>
      <c r="D3195" t="s">
        <v>375</v>
      </c>
      <c r="E3195" t="s">
        <v>376</v>
      </c>
      <c r="F3195" t="s">
        <v>249</v>
      </c>
      <c r="G3195" t="s">
        <v>2568</v>
      </c>
      <c r="H3195" t="s">
        <v>2568</v>
      </c>
      <c r="I3195" s="14">
        <v>44517.635428240741</v>
      </c>
      <c r="J3195" t="s">
        <v>96</v>
      </c>
      <c r="K3195" t="s">
        <v>97</v>
      </c>
      <c r="L3195" t="s">
        <v>98</v>
      </c>
      <c r="M3195" t="s">
        <v>9137</v>
      </c>
      <c r="N3195" t="s">
        <v>98</v>
      </c>
      <c r="O3195" t="b">
        <v>0</v>
      </c>
      <c r="P3195">
        <v>2021</v>
      </c>
      <c r="Q3195" t="s">
        <v>10182</v>
      </c>
      <c r="R3195">
        <v>17</v>
      </c>
      <c r="S3195" t="s">
        <v>10167</v>
      </c>
      <c r="T3195">
        <v>15</v>
      </c>
    </row>
    <row r="3196" spans="1:20">
      <c r="A3196" s="20">
        <v>3194</v>
      </c>
      <c r="B3196" t="s">
        <v>9138</v>
      </c>
      <c r="C3196" t="s">
        <v>42</v>
      </c>
      <c r="D3196" t="s">
        <v>215</v>
      </c>
      <c r="E3196" t="s">
        <v>216</v>
      </c>
      <c r="F3196" t="s">
        <v>2401</v>
      </c>
      <c r="G3196" t="s">
        <v>6641</v>
      </c>
      <c r="H3196" t="s">
        <v>11697</v>
      </c>
      <c r="I3196" s="14">
        <v>44517.641099537039</v>
      </c>
      <c r="J3196" t="s">
        <v>96</v>
      </c>
      <c r="K3196" t="s">
        <v>97</v>
      </c>
      <c r="L3196" t="s">
        <v>98</v>
      </c>
      <c r="M3196" t="s">
        <v>5392</v>
      </c>
      <c r="N3196" t="s">
        <v>98</v>
      </c>
      <c r="O3196" t="b">
        <v>0</v>
      </c>
      <c r="P3196">
        <v>2021</v>
      </c>
      <c r="Q3196" t="s">
        <v>10182</v>
      </c>
      <c r="R3196">
        <v>17</v>
      </c>
      <c r="S3196" t="s">
        <v>10167</v>
      </c>
      <c r="T3196">
        <v>15</v>
      </c>
    </row>
    <row r="3197" spans="1:20">
      <c r="A3197" s="20">
        <v>3195</v>
      </c>
      <c r="B3197" t="s">
        <v>9139</v>
      </c>
      <c r="C3197" t="s">
        <v>44</v>
      </c>
      <c r="D3197" t="s">
        <v>375</v>
      </c>
      <c r="E3197" t="s">
        <v>376</v>
      </c>
      <c r="F3197" t="s">
        <v>9140</v>
      </c>
      <c r="G3197" t="s">
        <v>1529</v>
      </c>
      <c r="H3197" t="s">
        <v>10530</v>
      </c>
      <c r="I3197" s="14">
        <v>44517.672002314823</v>
      </c>
      <c r="J3197" t="s">
        <v>96</v>
      </c>
      <c r="K3197" t="s">
        <v>97</v>
      </c>
      <c r="L3197" t="s">
        <v>98</v>
      </c>
      <c r="M3197" t="s">
        <v>9141</v>
      </c>
      <c r="N3197" t="s">
        <v>98</v>
      </c>
      <c r="O3197" t="b">
        <v>0</v>
      </c>
      <c r="P3197">
        <v>2021</v>
      </c>
      <c r="Q3197" t="s">
        <v>10182</v>
      </c>
      <c r="R3197">
        <v>17</v>
      </c>
      <c r="S3197" t="s">
        <v>10167</v>
      </c>
      <c r="T3197">
        <v>16</v>
      </c>
    </row>
    <row r="3198" spans="1:20">
      <c r="A3198" s="20">
        <v>3196</v>
      </c>
      <c r="B3198" t="s">
        <v>9142</v>
      </c>
      <c r="C3198" t="s">
        <v>42</v>
      </c>
      <c r="D3198" t="s">
        <v>375</v>
      </c>
      <c r="E3198" t="s">
        <v>376</v>
      </c>
      <c r="F3198" t="s">
        <v>8366</v>
      </c>
      <c r="G3198" t="s">
        <v>9143</v>
      </c>
      <c r="H3198" t="s">
        <v>9143</v>
      </c>
      <c r="I3198" s="14">
        <v>44517.670995370368</v>
      </c>
      <c r="J3198" t="s">
        <v>96</v>
      </c>
      <c r="K3198" t="s">
        <v>97</v>
      </c>
      <c r="L3198" t="s">
        <v>98</v>
      </c>
      <c r="M3198" t="s">
        <v>9144</v>
      </c>
      <c r="N3198" t="s">
        <v>98</v>
      </c>
      <c r="O3198" t="b">
        <v>0</v>
      </c>
      <c r="P3198">
        <v>2021</v>
      </c>
      <c r="Q3198" t="s">
        <v>10182</v>
      </c>
      <c r="R3198">
        <v>17</v>
      </c>
      <c r="S3198" t="s">
        <v>10167</v>
      </c>
      <c r="T3198">
        <v>16</v>
      </c>
    </row>
    <row r="3199" spans="1:20">
      <c r="A3199" s="20">
        <v>3197</v>
      </c>
      <c r="B3199" t="s">
        <v>9145</v>
      </c>
      <c r="C3199" t="s">
        <v>42</v>
      </c>
      <c r="D3199" t="s">
        <v>215</v>
      </c>
      <c r="E3199" t="s">
        <v>216</v>
      </c>
      <c r="F3199" t="s">
        <v>2401</v>
      </c>
      <c r="G3199" t="s">
        <v>250</v>
      </c>
      <c r="H3199" t="s">
        <v>10222</v>
      </c>
      <c r="I3199" s="14">
        <v>44517.682939814818</v>
      </c>
      <c r="J3199" t="s">
        <v>96</v>
      </c>
      <c r="K3199" t="s">
        <v>97</v>
      </c>
      <c r="L3199" t="s">
        <v>98</v>
      </c>
      <c r="M3199" t="s">
        <v>7868</v>
      </c>
      <c r="N3199" t="s">
        <v>98</v>
      </c>
      <c r="O3199" t="b">
        <v>0</v>
      </c>
      <c r="P3199">
        <v>2021</v>
      </c>
      <c r="Q3199" t="s">
        <v>10182</v>
      </c>
      <c r="R3199">
        <v>17</v>
      </c>
      <c r="S3199" t="s">
        <v>10167</v>
      </c>
      <c r="T3199">
        <v>16</v>
      </c>
    </row>
    <row r="3200" spans="1:20">
      <c r="A3200" s="20">
        <v>3198</v>
      </c>
      <c r="B3200" t="s">
        <v>9146</v>
      </c>
      <c r="C3200" t="s">
        <v>44</v>
      </c>
      <c r="D3200" t="s">
        <v>375</v>
      </c>
      <c r="E3200" t="s">
        <v>376</v>
      </c>
      <c r="F3200" t="s">
        <v>365</v>
      </c>
      <c r="G3200" t="s">
        <v>5928</v>
      </c>
      <c r="H3200" t="s">
        <v>11528</v>
      </c>
      <c r="I3200" s="14">
        <v>44517.732800925929</v>
      </c>
      <c r="J3200" t="s">
        <v>96</v>
      </c>
      <c r="K3200" t="s">
        <v>97</v>
      </c>
      <c r="L3200" t="s">
        <v>98</v>
      </c>
      <c r="M3200" t="s">
        <v>9147</v>
      </c>
      <c r="N3200" t="s">
        <v>98</v>
      </c>
      <c r="O3200" t="b">
        <v>0</v>
      </c>
      <c r="P3200">
        <v>2021</v>
      </c>
      <c r="Q3200" t="s">
        <v>10182</v>
      </c>
      <c r="R3200">
        <v>17</v>
      </c>
      <c r="S3200" t="s">
        <v>10167</v>
      </c>
      <c r="T3200">
        <v>17</v>
      </c>
    </row>
    <row r="3201" spans="1:20">
      <c r="A3201" s="20">
        <v>3199</v>
      </c>
      <c r="B3201" t="s">
        <v>9148</v>
      </c>
      <c r="C3201" t="s">
        <v>42</v>
      </c>
      <c r="D3201" t="s">
        <v>375</v>
      </c>
      <c r="E3201" t="s">
        <v>376</v>
      </c>
      <c r="F3201" t="s">
        <v>3885</v>
      </c>
      <c r="G3201" t="s">
        <v>9149</v>
      </c>
      <c r="H3201" t="s">
        <v>12317</v>
      </c>
      <c r="I3201" s="14">
        <v>44517.736331018517</v>
      </c>
      <c r="J3201" t="s">
        <v>96</v>
      </c>
      <c r="K3201" t="s">
        <v>97</v>
      </c>
      <c r="L3201" t="s">
        <v>98</v>
      </c>
      <c r="M3201" t="s">
        <v>3538</v>
      </c>
      <c r="N3201" t="s">
        <v>98</v>
      </c>
      <c r="O3201" t="b">
        <v>0</v>
      </c>
      <c r="P3201">
        <v>2021</v>
      </c>
      <c r="Q3201" t="s">
        <v>10182</v>
      </c>
      <c r="R3201">
        <v>17</v>
      </c>
      <c r="S3201" t="s">
        <v>10167</v>
      </c>
      <c r="T3201">
        <v>17</v>
      </c>
    </row>
    <row r="3202" spans="1:20">
      <c r="A3202" s="20">
        <v>3200</v>
      </c>
      <c r="B3202" t="s">
        <v>9150</v>
      </c>
      <c r="C3202" t="s">
        <v>44</v>
      </c>
      <c r="D3202" t="s">
        <v>375</v>
      </c>
      <c r="E3202" t="s">
        <v>376</v>
      </c>
      <c r="F3202" t="s">
        <v>9151</v>
      </c>
      <c r="G3202" t="s">
        <v>6554</v>
      </c>
      <c r="H3202" t="s">
        <v>11681</v>
      </c>
      <c r="I3202" s="14">
        <v>44517.736840277779</v>
      </c>
      <c r="J3202" t="s">
        <v>96</v>
      </c>
      <c r="K3202" t="s">
        <v>114</v>
      </c>
      <c r="L3202" t="s">
        <v>98</v>
      </c>
      <c r="M3202" t="s">
        <v>9152</v>
      </c>
      <c r="N3202" t="s">
        <v>98</v>
      </c>
      <c r="O3202" t="b">
        <v>0</v>
      </c>
      <c r="P3202">
        <v>2021</v>
      </c>
      <c r="Q3202" t="s">
        <v>10182</v>
      </c>
      <c r="R3202">
        <v>17</v>
      </c>
      <c r="S3202" t="s">
        <v>10167</v>
      </c>
      <c r="T3202">
        <v>17</v>
      </c>
    </row>
    <row r="3203" spans="1:20">
      <c r="A3203" s="20">
        <v>3201</v>
      </c>
      <c r="B3203" t="s">
        <v>9153</v>
      </c>
      <c r="C3203" t="s">
        <v>44</v>
      </c>
      <c r="D3203" t="s">
        <v>375</v>
      </c>
      <c r="E3203" t="s">
        <v>376</v>
      </c>
      <c r="F3203" t="s">
        <v>9154</v>
      </c>
      <c r="G3203" t="s">
        <v>9155</v>
      </c>
      <c r="H3203" t="s">
        <v>12318</v>
      </c>
      <c r="I3203" s="14">
        <v>44517.772002314807</v>
      </c>
      <c r="J3203" t="s">
        <v>96</v>
      </c>
      <c r="K3203" t="s">
        <v>114</v>
      </c>
      <c r="L3203" t="s">
        <v>98</v>
      </c>
      <c r="M3203" t="s">
        <v>9082</v>
      </c>
      <c r="N3203" t="s">
        <v>98</v>
      </c>
      <c r="O3203" t="b">
        <v>0</v>
      </c>
      <c r="P3203">
        <v>2021</v>
      </c>
      <c r="Q3203" t="s">
        <v>10182</v>
      </c>
      <c r="R3203">
        <v>17</v>
      </c>
      <c r="S3203" t="s">
        <v>10167</v>
      </c>
      <c r="T3203">
        <v>18</v>
      </c>
    </row>
    <row r="3204" spans="1:20">
      <c r="A3204" s="20">
        <v>3202</v>
      </c>
      <c r="B3204" t="s">
        <v>9156</v>
      </c>
      <c r="C3204" t="s">
        <v>56</v>
      </c>
      <c r="D3204" t="s">
        <v>153</v>
      </c>
      <c r="E3204" t="s">
        <v>1332</v>
      </c>
      <c r="F3204" t="s">
        <v>9157</v>
      </c>
      <c r="G3204" t="s">
        <v>9158</v>
      </c>
      <c r="H3204" t="s">
        <v>12319</v>
      </c>
      <c r="I3204" s="14">
        <v>44517.812696759262</v>
      </c>
      <c r="J3204" t="s">
        <v>96</v>
      </c>
      <c r="K3204" t="s">
        <v>97</v>
      </c>
      <c r="L3204" t="s">
        <v>98</v>
      </c>
      <c r="M3204" t="s">
        <v>9159</v>
      </c>
      <c r="N3204" t="s">
        <v>98</v>
      </c>
      <c r="O3204" t="b">
        <v>0</v>
      </c>
      <c r="P3204">
        <v>2021</v>
      </c>
      <c r="Q3204" t="s">
        <v>10182</v>
      </c>
      <c r="R3204">
        <v>17</v>
      </c>
      <c r="S3204" t="s">
        <v>10167</v>
      </c>
      <c r="T3204">
        <v>19</v>
      </c>
    </row>
    <row r="3205" spans="1:20">
      <c r="A3205" s="20">
        <v>3203</v>
      </c>
      <c r="B3205" t="s">
        <v>9160</v>
      </c>
      <c r="C3205" t="s">
        <v>56</v>
      </c>
      <c r="D3205" t="s">
        <v>153</v>
      </c>
      <c r="E3205" t="s">
        <v>1332</v>
      </c>
      <c r="F3205" t="s">
        <v>9161</v>
      </c>
      <c r="G3205" t="s">
        <v>9162</v>
      </c>
      <c r="H3205" t="s">
        <v>9162</v>
      </c>
      <c r="I3205" s="14">
        <v>44518.337106481478</v>
      </c>
      <c r="J3205" t="s">
        <v>96</v>
      </c>
      <c r="K3205" t="s">
        <v>97</v>
      </c>
      <c r="L3205" t="s">
        <v>98</v>
      </c>
      <c r="M3205" t="s">
        <v>9163</v>
      </c>
      <c r="N3205" t="s">
        <v>98</v>
      </c>
      <c r="O3205" t="b">
        <v>0</v>
      </c>
      <c r="P3205">
        <v>2021</v>
      </c>
      <c r="Q3205" t="s">
        <v>10182</v>
      </c>
      <c r="R3205">
        <v>18</v>
      </c>
      <c r="S3205" t="s">
        <v>10168</v>
      </c>
      <c r="T3205">
        <v>8</v>
      </c>
    </row>
    <row r="3206" spans="1:20">
      <c r="A3206" s="20">
        <v>3204</v>
      </c>
      <c r="B3206" t="s">
        <v>9164</v>
      </c>
      <c r="C3206" t="s">
        <v>42</v>
      </c>
      <c r="D3206" t="s">
        <v>215</v>
      </c>
      <c r="E3206" t="s">
        <v>216</v>
      </c>
      <c r="F3206" t="s">
        <v>8737</v>
      </c>
      <c r="G3206" t="s">
        <v>7905</v>
      </c>
      <c r="H3206" t="s">
        <v>12024</v>
      </c>
      <c r="I3206" s="14">
        <v>44518.451678240737</v>
      </c>
      <c r="J3206" t="s">
        <v>96</v>
      </c>
      <c r="K3206" t="s">
        <v>97</v>
      </c>
      <c r="L3206" t="s">
        <v>98</v>
      </c>
      <c r="M3206" t="s">
        <v>5392</v>
      </c>
      <c r="N3206" t="s">
        <v>98</v>
      </c>
      <c r="O3206" t="b">
        <v>0</v>
      </c>
      <c r="P3206">
        <v>2021</v>
      </c>
      <c r="Q3206" t="s">
        <v>10182</v>
      </c>
      <c r="R3206">
        <v>18</v>
      </c>
      <c r="S3206" t="s">
        <v>10168</v>
      </c>
      <c r="T3206">
        <v>10</v>
      </c>
    </row>
    <row r="3207" spans="1:20">
      <c r="A3207" s="20">
        <v>3205</v>
      </c>
      <c r="B3207" t="s">
        <v>9165</v>
      </c>
      <c r="C3207" t="s">
        <v>56</v>
      </c>
      <c r="D3207" t="s">
        <v>153</v>
      </c>
      <c r="E3207" t="s">
        <v>154</v>
      </c>
      <c r="F3207" t="s">
        <v>9166</v>
      </c>
      <c r="G3207" t="s">
        <v>9167</v>
      </c>
      <c r="H3207" t="s">
        <v>12320</v>
      </c>
      <c r="I3207" s="14">
        <v>44518.471701388888</v>
      </c>
      <c r="J3207" t="s">
        <v>96</v>
      </c>
      <c r="K3207" t="s">
        <v>97</v>
      </c>
      <c r="L3207" t="s">
        <v>98</v>
      </c>
      <c r="M3207" t="s">
        <v>9168</v>
      </c>
      <c r="N3207" t="s">
        <v>98</v>
      </c>
      <c r="O3207" t="b">
        <v>0</v>
      </c>
      <c r="P3207">
        <v>2021</v>
      </c>
      <c r="Q3207" t="s">
        <v>10182</v>
      </c>
      <c r="R3207">
        <v>18</v>
      </c>
      <c r="S3207" t="s">
        <v>10168</v>
      </c>
      <c r="T3207">
        <v>11</v>
      </c>
    </row>
    <row r="3208" spans="1:20">
      <c r="A3208" s="20">
        <v>3206</v>
      </c>
      <c r="B3208" t="s">
        <v>9169</v>
      </c>
      <c r="C3208" t="s">
        <v>33</v>
      </c>
      <c r="D3208" t="s">
        <v>33</v>
      </c>
      <c r="E3208" t="s">
        <v>111</v>
      </c>
      <c r="F3208" t="s">
        <v>6426</v>
      </c>
      <c r="G3208" t="s">
        <v>9170</v>
      </c>
      <c r="H3208" t="s">
        <v>12321</v>
      </c>
      <c r="I3208" s="14">
        <v>44518.480347222219</v>
      </c>
      <c r="J3208" t="s">
        <v>96</v>
      </c>
      <c r="K3208" t="s">
        <v>97</v>
      </c>
      <c r="L3208" t="s">
        <v>98</v>
      </c>
      <c r="M3208" t="s">
        <v>9171</v>
      </c>
      <c r="N3208" t="s">
        <v>98</v>
      </c>
      <c r="O3208" t="b">
        <v>0</v>
      </c>
      <c r="P3208">
        <v>2021</v>
      </c>
      <c r="Q3208" t="s">
        <v>10182</v>
      </c>
      <c r="R3208">
        <v>18</v>
      </c>
      <c r="S3208" t="s">
        <v>10168</v>
      </c>
      <c r="T3208">
        <v>11</v>
      </c>
    </row>
    <row r="3209" spans="1:20">
      <c r="A3209" s="20">
        <v>3207</v>
      </c>
      <c r="B3209" t="s">
        <v>9172</v>
      </c>
      <c r="C3209" t="s">
        <v>42</v>
      </c>
      <c r="D3209" t="s">
        <v>375</v>
      </c>
      <c r="E3209" t="s">
        <v>376</v>
      </c>
      <c r="F3209" t="s">
        <v>6697</v>
      </c>
      <c r="G3209" t="s">
        <v>2296</v>
      </c>
      <c r="H3209" t="s">
        <v>10710</v>
      </c>
      <c r="I3209" s="14">
        <v>44518.506412037037</v>
      </c>
      <c r="J3209" t="s">
        <v>96</v>
      </c>
      <c r="K3209" t="s">
        <v>114</v>
      </c>
      <c r="L3209" t="s">
        <v>98</v>
      </c>
      <c r="M3209" t="s">
        <v>3909</v>
      </c>
      <c r="N3209" t="s">
        <v>98</v>
      </c>
      <c r="O3209" t="b">
        <v>0</v>
      </c>
      <c r="P3209">
        <v>2021</v>
      </c>
      <c r="Q3209" t="s">
        <v>10182</v>
      </c>
      <c r="R3209">
        <v>18</v>
      </c>
      <c r="S3209" t="s">
        <v>10168</v>
      </c>
      <c r="T3209">
        <v>12</v>
      </c>
    </row>
    <row r="3210" spans="1:20">
      <c r="A3210" s="20">
        <v>3208</v>
      </c>
      <c r="B3210" t="s">
        <v>9173</v>
      </c>
      <c r="C3210" t="s">
        <v>42</v>
      </c>
      <c r="D3210" t="s">
        <v>215</v>
      </c>
      <c r="E3210" t="s">
        <v>216</v>
      </c>
      <c r="F3210" t="s">
        <v>6972</v>
      </c>
      <c r="G3210" t="s">
        <v>9174</v>
      </c>
      <c r="H3210" t="s">
        <v>12322</v>
      </c>
      <c r="I3210" s="14">
        <v>44518.540023148147</v>
      </c>
      <c r="J3210" t="s">
        <v>96</v>
      </c>
      <c r="K3210" t="s">
        <v>97</v>
      </c>
      <c r="L3210" t="s">
        <v>98</v>
      </c>
      <c r="M3210" t="s">
        <v>7550</v>
      </c>
      <c r="N3210" t="s">
        <v>98</v>
      </c>
      <c r="O3210" t="b">
        <v>0</v>
      </c>
      <c r="P3210">
        <v>2021</v>
      </c>
      <c r="Q3210" t="s">
        <v>10182</v>
      </c>
      <c r="R3210">
        <v>18</v>
      </c>
      <c r="S3210" t="s">
        <v>10168</v>
      </c>
      <c r="T3210">
        <v>12</v>
      </c>
    </row>
    <row r="3211" spans="1:20">
      <c r="A3211" s="20">
        <v>3209</v>
      </c>
      <c r="B3211" t="s">
        <v>9175</v>
      </c>
      <c r="C3211" t="s">
        <v>42</v>
      </c>
      <c r="D3211" t="s">
        <v>375</v>
      </c>
      <c r="E3211" t="s">
        <v>376</v>
      </c>
      <c r="F3211" t="s">
        <v>4496</v>
      </c>
      <c r="G3211" t="s">
        <v>7369</v>
      </c>
      <c r="H3211" t="s">
        <v>11886</v>
      </c>
      <c r="I3211" s="14">
        <v>44518.594872685193</v>
      </c>
      <c r="J3211" t="s">
        <v>96</v>
      </c>
      <c r="K3211" t="s">
        <v>97</v>
      </c>
      <c r="L3211" t="s">
        <v>98</v>
      </c>
      <c r="M3211" t="s">
        <v>5392</v>
      </c>
      <c r="N3211" t="s">
        <v>98</v>
      </c>
      <c r="O3211" t="b">
        <v>0</v>
      </c>
      <c r="P3211">
        <v>2021</v>
      </c>
      <c r="Q3211" t="s">
        <v>10182</v>
      </c>
      <c r="R3211">
        <v>18</v>
      </c>
      <c r="S3211" t="s">
        <v>10168</v>
      </c>
      <c r="T3211">
        <v>14</v>
      </c>
    </row>
    <row r="3212" spans="1:20">
      <c r="A3212" s="20">
        <v>3210</v>
      </c>
      <c r="B3212" t="s">
        <v>9176</v>
      </c>
      <c r="C3212" t="s">
        <v>39</v>
      </c>
      <c r="D3212" t="s">
        <v>175</v>
      </c>
      <c r="E3212" t="s">
        <v>270</v>
      </c>
      <c r="F3212" t="s">
        <v>166</v>
      </c>
      <c r="G3212" t="s">
        <v>9177</v>
      </c>
      <c r="H3212" t="s">
        <v>12323</v>
      </c>
      <c r="I3212" s="14">
        <v>44518.626631944448</v>
      </c>
      <c r="J3212" t="s">
        <v>96</v>
      </c>
      <c r="K3212" t="s">
        <v>114</v>
      </c>
      <c r="L3212" t="s">
        <v>98</v>
      </c>
      <c r="M3212" t="s">
        <v>9178</v>
      </c>
      <c r="N3212" t="s">
        <v>98</v>
      </c>
      <c r="O3212" t="b">
        <v>0</v>
      </c>
      <c r="P3212">
        <v>2021</v>
      </c>
      <c r="Q3212" t="s">
        <v>10182</v>
      </c>
      <c r="R3212">
        <v>18</v>
      </c>
      <c r="S3212" t="s">
        <v>10168</v>
      </c>
      <c r="T3212">
        <v>15</v>
      </c>
    </row>
    <row r="3213" spans="1:20">
      <c r="A3213" s="20">
        <v>3211</v>
      </c>
      <c r="B3213" t="s">
        <v>9179</v>
      </c>
      <c r="C3213" t="s">
        <v>42</v>
      </c>
      <c r="D3213" t="s">
        <v>215</v>
      </c>
      <c r="E3213" t="s">
        <v>216</v>
      </c>
      <c r="F3213" t="s">
        <v>9180</v>
      </c>
      <c r="G3213" t="s">
        <v>4119</v>
      </c>
      <c r="H3213" t="s">
        <v>11116</v>
      </c>
      <c r="I3213" s="14">
        <v>44518.661805555559</v>
      </c>
      <c r="J3213" t="s">
        <v>96</v>
      </c>
      <c r="K3213" t="s">
        <v>97</v>
      </c>
      <c r="L3213" t="s">
        <v>98</v>
      </c>
      <c r="M3213" t="s">
        <v>7868</v>
      </c>
      <c r="N3213" t="s">
        <v>98</v>
      </c>
      <c r="O3213" t="b">
        <v>0</v>
      </c>
      <c r="P3213">
        <v>2021</v>
      </c>
      <c r="Q3213" t="s">
        <v>10182</v>
      </c>
      <c r="R3213">
        <v>18</v>
      </c>
      <c r="S3213" t="s">
        <v>10168</v>
      </c>
      <c r="T3213">
        <v>15</v>
      </c>
    </row>
    <row r="3214" spans="1:20">
      <c r="A3214" s="20">
        <v>3212</v>
      </c>
      <c r="B3214" t="s">
        <v>9181</v>
      </c>
      <c r="C3214" t="s">
        <v>35</v>
      </c>
      <c r="D3214" t="s">
        <v>225</v>
      </c>
      <c r="E3214" t="s">
        <v>226</v>
      </c>
      <c r="F3214" t="s">
        <v>171</v>
      </c>
      <c r="G3214" t="s">
        <v>183</v>
      </c>
      <c r="H3214" t="s">
        <v>10207</v>
      </c>
      <c r="I3214" s="14">
        <v>44518.660300925927</v>
      </c>
      <c r="J3214" t="s">
        <v>96</v>
      </c>
      <c r="K3214" t="s">
        <v>97</v>
      </c>
      <c r="L3214" t="s">
        <v>109</v>
      </c>
      <c r="M3214" t="s">
        <v>9182</v>
      </c>
      <c r="N3214" t="s">
        <v>109</v>
      </c>
      <c r="O3214" t="b">
        <v>1</v>
      </c>
      <c r="P3214">
        <v>2021</v>
      </c>
      <c r="Q3214" t="s">
        <v>10182</v>
      </c>
      <c r="R3214">
        <v>18</v>
      </c>
      <c r="S3214" t="s">
        <v>10168</v>
      </c>
      <c r="T3214">
        <v>15</v>
      </c>
    </row>
    <row r="3215" spans="1:20">
      <c r="A3215" s="20">
        <v>3213</v>
      </c>
      <c r="B3215" t="s">
        <v>9183</v>
      </c>
      <c r="C3215" t="s">
        <v>42</v>
      </c>
      <c r="D3215" t="s">
        <v>215</v>
      </c>
      <c r="E3215" t="s">
        <v>216</v>
      </c>
      <c r="F3215" t="s">
        <v>9184</v>
      </c>
      <c r="G3215" t="s">
        <v>250</v>
      </c>
      <c r="H3215" t="s">
        <v>10222</v>
      </c>
      <c r="I3215" s="14">
        <v>44518.689710648148</v>
      </c>
      <c r="J3215" t="s">
        <v>96</v>
      </c>
      <c r="K3215" t="s">
        <v>97</v>
      </c>
      <c r="L3215" t="s">
        <v>98</v>
      </c>
      <c r="M3215" t="s">
        <v>7868</v>
      </c>
      <c r="N3215" t="s">
        <v>98</v>
      </c>
      <c r="O3215" t="b">
        <v>0</v>
      </c>
      <c r="P3215">
        <v>2021</v>
      </c>
      <c r="Q3215" t="s">
        <v>10182</v>
      </c>
      <c r="R3215">
        <v>18</v>
      </c>
      <c r="S3215" t="s">
        <v>10168</v>
      </c>
      <c r="T3215">
        <v>16</v>
      </c>
    </row>
    <row r="3216" spans="1:20">
      <c r="A3216" s="20">
        <v>3214</v>
      </c>
      <c r="B3216" t="s">
        <v>9185</v>
      </c>
      <c r="C3216" t="s">
        <v>42</v>
      </c>
      <c r="D3216" t="s">
        <v>215</v>
      </c>
      <c r="E3216" t="s">
        <v>825</v>
      </c>
      <c r="F3216" t="s">
        <v>6697</v>
      </c>
      <c r="G3216" t="s">
        <v>9186</v>
      </c>
      <c r="H3216" t="s">
        <v>12324</v>
      </c>
      <c r="I3216" s="14">
        <v>44518.690057870372</v>
      </c>
      <c r="J3216" t="s">
        <v>96</v>
      </c>
      <c r="K3216" t="s">
        <v>97</v>
      </c>
      <c r="L3216" t="s">
        <v>98</v>
      </c>
      <c r="M3216" t="s">
        <v>5392</v>
      </c>
      <c r="N3216" t="s">
        <v>98</v>
      </c>
      <c r="O3216" t="b">
        <v>0</v>
      </c>
      <c r="P3216">
        <v>2021</v>
      </c>
      <c r="Q3216" t="s">
        <v>10182</v>
      </c>
      <c r="R3216">
        <v>18</v>
      </c>
      <c r="S3216" t="s">
        <v>10168</v>
      </c>
      <c r="T3216">
        <v>16</v>
      </c>
    </row>
    <row r="3217" spans="1:20">
      <c r="A3217" s="20">
        <v>3215</v>
      </c>
      <c r="B3217" t="s">
        <v>9187</v>
      </c>
      <c r="C3217" t="s">
        <v>42</v>
      </c>
      <c r="D3217" t="s">
        <v>215</v>
      </c>
      <c r="E3217" t="s">
        <v>216</v>
      </c>
      <c r="F3217" t="s">
        <v>1904</v>
      </c>
      <c r="G3217" t="s">
        <v>9188</v>
      </c>
      <c r="H3217" t="s">
        <v>12325</v>
      </c>
      <c r="I3217" s="14">
        <v>44518.717812499999</v>
      </c>
      <c r="J3217" t="s">
        <v>96</v>
      </c>
      <c r="K3217" t="s">
        <v>97</v>
      </c>
      <c r="L3217" t="s">
        <v>98</v>
      </c>
      <c r="M3217" t="s">
        <v>9189</v>
      </c>
      <c r="N3217" t="s">
        <v>98</v>
      </c>
      <c r="O3217" t="b">
        <v>0</v>
      </c>
      <c r="P3217">
        <v>2021</v>
      </c>
      <c r="Q3217" t="s">
        <v>10182</v>
      </c>
      <c r="R3217">
        <v>18</v>
      </c>
      <c r="S3217" t="s">
        <v>10168</v>
      </c>
      <c r="T3217">
        <v>17</v>
      </c>
    </row>
    <row r="3218" spans="1:20">
      <c r="A3218" s="20">
        <v>3216</v>
      </c>
      <c r="B3218" t="s">
        <v>9190</v>
      </c>
      <c r="C3218" t="s">
        <v>42</v>
      </c>
      <c r="D3218" t="s">
        <v>92</v>
      </c>
      <c r="E3218" t="s">
        <v>93</v>
      </c>
      <c r="F3218" t="s">
        <v>8955</v>
      </c>
      <c r="G3218" t="s">
        <v>250</v>
      </c>
      <c r="H3218" t="s">
        <v>10222</v>
      </c>
      <c r="I3218" s="14">
        <v>44518.731203703697</v>
      </c>
      <c r="J3218" t="s">
        <v>96</v>
      </c>
      <c r="K3218" t="s">
        <v>97</v>
      </c>
      <c r="L3218" t="s">
        <v>98</v>
      </c>
      <c r="M3218" t="s">
        <v>9191</v>
      </c>
      <c r="N3218" t="s">
        <v>98</v>
      </c>
      <c r="O3218" t="b">
        <v>0</v>
      </c>
      <c r="P3218">
        <v>2021</v>
      </c>
      <c r="Q3218" t="s">
        <v>10182</v>
      </c>
      <c r="R3218">
        <v>18</v>
      </c>
      <c r="S3218" t="s">
        <v>10168</v>
      </c>
      <c r="T3218">
        <v>17</v>
      </c>
    </row>
    <row r="3219" spans="1:20">
      <c r="A3219" s="20">
        <v>3217</v>
      </c>
      <c r="B3219" t="s">
        <v>9192</v>
      </c>
      <c r="C3219" t="s">
        <v>42</v>
      </c>
      <c r="D3219" t="s">
        <v>215</v>
      </c>
      <c r="E3219" t="s">
        <v>216</v>
      </c>
      <c r="F3219" t="s">
        <v>1657</v>
      </c>
      <c r="G3219" t="s">
        <v>6080</v>
      </c>
      <c r="H3219" t="s">
        <v>11565</v>
      </c>
      <c r="I3219" s="14">
        <v>44518.727858796286</v>
      </c>
      <c r="J3219" t="s">
        <v>96</v>
      </c>
      <c r="K3219" t="s">
        <v>97</v>
      </c>
      <c r="L3219" t="s">
        <v>98</v>
      </c>
      <c r="M3219" t="s">
        <v>5392</v>
      </c>
      <c r="N3219" t="s">
        <v>98</v>
      </c>
      <c r="O3219" t="b">
        <v>0</v>
      </c>
      <c r="P3219">
        <v>2021</v>
      </c>
      <c r="Q3219" t="s">
        <v>10182</v>
      </c>
      <c r="R3219">
        <v>18</v>
      </c>
      <c r="S3219" t="s">
        <v>10168</v>
      </c>
      <c r="T3219">
        <v>17</v>
      </c>
    </row>
    <row r="3220" spans="1:20">
      <c r="A3220" s="20">
        <v>3218</v>
      </c>
      <c r="B3220" t="s">
        <v>9193</v>
      </c>
      <c r="C3220" t="s">
        <v>42</v>
      </c>
      <c r="D3220" t="s">
        <v>738</v>
      </c>
      <c r="E3220" t="s">
        <v>739</v>
      </c>
      <c r="F3220" t="s">
        <v>1403</v>
      </c>
      <c r="G3220" t="s">
        <v>9194</v>
      </c>
      <c r="H3220" t="s">
        <v>12326</v>
      </c>
      <c r="I3220" s="14">
        <v>44518.738275462973</v>
      </c>
      <c r="J3220" t="s">
        <v>96</v>
      </c>
      <c r="K3220" t="s">
        <v>97</v>
      </c>
      <c r="L3220" t="s">
        <v>98</v>
      </c>
      <c r="M3220" t="s">
        <v>5392</v>
      </c>
      <c r="N3220" t="s">
        <v>98</v>
      </c>
      <c r="O3220" t="b">
        <v>0</v>
      </c>
      <c r="P3220">
        <v>2021</v>
      </c>
      <c r="Q3220" t="s">
        <v>10182</v>
      </c>
      <c r="R3220">
        <v>18</v>
      </c>
      <c r="S3220" t="s">
        <v>10168</v>
      </c>
      <c r="T3220">
        <v>17</v>
      </c>
    </row>
    <row r="3221" spans="1:20">
      <c r="A3221" s="20">
        <v>3219</v>
      </c>
      <c r="B3221" t="s">
        <v>9195</v>
      </c>
      <c r="C3221" t="s">
        <v>39</v>
      </c>
      <c r="D3221" t="s">
        <v>175</v>
      </c>
      <c r="E3221" t="s">
        <v>270</v>
      </c>
      <c r="F3221" t="s">
        <v>1072</v>
      </c>
      <c r="G3221" t="s">
        <v>9196</v>
      </c>
      <c r="H3221" t="s">
        <v>12327</v>
      </c>
      <c r="I3221" s="14">
        <v>44518.74554398148</v>
      </c>
      <c r="J3221" t="s">
        <v>105</v>
      </c>
      <c r="K3221" t="s">
        <v>97</v>
      </c>
      <c r="L3221" t="s">
        <v>98</v>
      </c>
      <c r="M3221" t="s">
        <v>9197</v>
      </c>
      <c r="N3221" t="s">
        <v>98</v>
      </c>
      <c r="O3221" t="b">
        <v>0</v>
      </c>
      <c r="P3221">
        <v>2021</v>
      </c>
      <c r="Q3221" t="s">
        <v>10182</v>
      </c>
      <c r="R3221">
        <v>18</v>
      </c>
      <c r="S3221" t="s">
        <v>10168</v>
      </c>
      <c r="T3221">
        <v>17</v>
      </c>
    </row>
    <row r="3222" spans="1:20">
      <c r="A3222" s="20">
        <v>3220</v>
      </c>
      <c r="B3222" t="s">
        <v>9198</v>
      </c>
      <c r="C3222" t="s">
        <v>56</v>
      </c>
      <c r="D3222" t="s">
        <v>550</v>
      </c>
      <c r="E3222" t="s">
        <v>551</v>
      </c>
      <c r="F3222" t="s">
        <v>9199</v>
      </c>
      <c r="G3222" t="s">
        <v>9200</v>
      </c>
      <c r="H3222" t="s">
        <v>12328</v>
      </c>
      <c r="I3222" s="14">
        <v>44518.794618055559</v>
      </c>
      <c r="J3222" t="s">
        <v>96</v>
      </c>
      <c r="K3222" t="s">
        <v>114</v>
      </c>
      <c r="L3222" t="s">
        <v>98</v>
      </c>
      <c r="M3222" t="s">
        <v>9201</v>
      </c>
      <c r="N3222" t="s">
        <v>98</v>
      </c>
      <c r="O3222" t="b">
        <v>0</v>
      </c>
      <c r="P3222">
        <v>2021</v>
      </c>
      <c r="Q3222" t="s">
        <v>10182</v>
      </c>
      <c r="R3222">
        <v>18</v>
      </c>
      <c r="S3222" t="s">
        <v>10168</v>
      </c>
      <c r="T3222">
        <v>19</v>
      </c>
    </row>
    <row r="3223" spans="1:20">
      <c r="A3223" s="20">
        <v>3221</v>
      </c>
      <c r="B3223" t="s">
        <v>9202</v>
      </c>
      <c r="C3223" t="s">
        <v>42</v>
      </c>
      <c r="D3223" t="s">
        <v>215</v>
      </c>
      <c r="E3223" t="s">
        <v>216</v>
      </c>
      <c r="F3223" t="s">
        <v>1207</v>
      </c>
      <c r="G3223" t="s">
        <v>6080</v>
      </c>
      <c r="H3223" t="s">
        <v>11565</v>
      </c>
      <c r="I3223" s="14">
        <v>44518.801053240742</v>
      </c>
      <c r="J3223" t="s">
        <v>96</v>
      </c>
      <c r="K3223" t="s">
        <v>97</v>
      </c>
      <c r="L3223" t="s">
        <v>98</v>
      </c>
      <c r="M3223" t="s">
        <v>5392</v>
      </c>
      <c r="N3223" t="s">
        <v>98</v>
      </c>
      <c r="O3223" t="b">
        <v>0</v>
      </c>
      <c r="P3223">
        <v>2021</v>
      </c>
      <c r="Q3223" t="s">
        <v>10182</v>
      </c>
      <c r="R3223">
        <v>18</v>
      </c>
      <c r="S3223" t="s">
        <v>10168</v>
      </c>
      <c r="T3223">
        <v>19</v>
      </c>
    </row>
    <row r="3224" spans="1:20">
      <c r="A3224" s="20">
        <v>3222</v>
      </c>
      <c r="B3224" t="s">
        <v>9203</v>
      </c>
      <c r="C3224" t="s">
        <v>44</v>
      </c>
      <c r="D3224" t="s">
        <v>375</v>
      </c>
      <c r="E3224" t="s">
        <v>376</v>
      </c>
      <c r="F3224" t="s">
        <v>5439</v>
      </c>
      <c r="G3224" t="s">
        <v>6766</v>
      </c>
      <c r="H3224" t="s">
        <v>11729</v>
      </c>
      <c r="I3224" s="14">
        <v>44518.80809027778</v>
      </c>
      <c r="J3224" t="s">
        <v>96</v>
      </c>
      <c r="K3224" t="s">
        <v>97</v>
      </c>
      <c r="L3224" t="s">
        <v>98</v>
      </c>
      <c r="M3224" t="s">
        <v>9082</v>
      </c>
      <c r="N3224" t="s">
        <v>98</v>
      </c>
      <c r="O3224" t="b">
        <v>0</v>
      </c>
      <c r="P3224">
        <v>2021</v>
      </c>
      <c r="Q3224" t="s">
        <v>10182</v>
      </c>
      <c r="R3224">
        <v>18</v>
      </c>
      <c r="S3224" t="s">
        <v>10168</v>
      </c>
      <c r="T3224">
        <v>19</v>
      </c>
    </row>
    <row r="3225" spans="1:20">
      <c r="A3225" s="20">
        <v>3223</v>
      </c>
      <c r="B3225" t="s">
        <v>9204</v>
      </c>
      <c r="C3225" t="s">
        <v>35</v>
      </c>
      <c r="D3225" t="s">
        <v>342</v>
      </c>
      <c r="E3225" t="s">
        <v>434</v>
      </c>
      <c r="F3225" t="s">
        <v>5467</v>
      </c>
      <c r="G3225" t="s">
        <v>9205</v>
      </c>
      <c r="H3225" t="s">
        <v>12329</v>
      </c>
      <c r="I3225" s="14">
        <v>44518.819976851853</v>
      </c>
      <c r="J3225" t="s">
        <v>96</v>
      </c>
      <c r="K3225" t="s">
        <v>97</v>
      </c>
      <c r="L3225" t="s">
        <v>109</v>
      </c>
      <c r="M3225" t="s">
        <v>6861</v>
      </c>
      <c r="N3225" t="s">
        <v>109</v>
      </c>
      <c r="O3225" t="b">
        <v>0</v>
      </c>
      <c r="P3225">
        <v>2021</v>
      </c>
      <c r="Q3225" t="s">
        <v>10182</v>
      </c>
      <c r="R3225">
        <v>18</v>
      </c>
      <c r="S3225" t="s">
        <v>10168</v>
      </c>
      <c r="T3225">
        <v>19</v>
      </c>
    </row>
    <row r="3226" spans="1:20">
      <c r="A3226" s="20">
        <v>3224</v>
      </c>
      <c r="B3226" t="s">
        <v>9206</v>
      </c>
      <c r="C3226" t="s">
        <v>36</v>
      </c>
      <c r="D3226" t="s">
        <v>37</v>
      </c>
      <c r="E3226" t="s">
        <v>133</v>
      </c>
      <c r="F3226" t="s">
        <v>491</v>
      </c>
      <c r="G3226" t="s">
        <v>9207</v>
      </c>
      <c r="H3226" t="s">
        <v>12330</v>
      </c>
      <c r="I3226" s="14">
        <v>44518.864398148151</v>
      </c>
      <c r="J3226" t="s">
        <v>96</v>
      </c>
      <c r="K3226" t="s">
        <v>97</v>
      </c>
      <c r="L3226" t="s">
        <v>107</v>
      </c>
      <c r="M3226" t="s">
        <v>9208</v>
      </c>
      <c r="N3226" t="s">
        <v>107</v>
      </c>
      <c r="O3226" t="b">
        <v>0</v>
      </c>
      <c r="P3226">
        <v>2021</v>
      </c>
      <c r="Q3226" t="s">
        <v>10182</v>
      </c>
      <c r="R3226">
        <v>18</v>
      </c>
      <c r="S3226" t="s">
        <v>10168</v>
      </c>
      <c r="T3226">
        <v>20</v>
      </c>
    </row>
    <row r="3227" spans="1:20">
      <c r="A3227" s="20">
        <v>3225</v>
      </c>
      <c r="B3227" t="s">
        <v>9209</v>
      </c>
      <c r="C3227" t="s">
        <v>35</v>
      </c>
      <c r="D3227" t="s">
        <v>1886</v>
      </c>
      <c r="E3227" t="s">
        <v>1887</v>
      </c>
      <c r="F3227" t="s">
        <v>2274</v>
      </c>
      <c r="G3227" t="s">
        <v>8632</v>
      </c>
      <c r="H3227" t="s">
        <v>8632</v>
      </c>
      <c r="I3227" s="14">
        <v>44518.894444444442</v>
      </c>
      <c r="J3227" t="s">
        <v>105</v>
      </c>
      <c r="K3227" t="s">
        <v>97</v>
      </c>
      <c r="L3227" t="s">
        <v>109</v>
      </c>
      <c r="M3227" t="s">
        <v>9210</v>
      </c>
      <c r="N3227" t="s">
        <v>109</v>
      </c>
      <c r="O3227" t="b">
        <v>0</v>
      </c>
      <c r="P3227">
        <v>2021</v>
      </c>
      <c r="Q3227" t="s">
        <v>10182</v>
      </c>
      <c r="R3227">
        <v>18</v>
      </c>
      <c r="S3227" t="s">
        <v>10168</v>
      </c>
      <c r="T3227">
        <v>21</v>
      </c>
    </row>
    <row r="3228" spans="1:20">
      <c r="A3228" s="20">
        <v>3226</v>
      </c>
      <c r="B3228" t="s">
        <v>9211</v>
      </c>
      <c r="C3228" t="s">
        <v>28</v>
      </c>
      <c r="D3228" t="s">
        <v>28</v>
      </c>
      <c r="E3228" t="s">
        <v>407</v>
      </c>
      <c r="F3228" t="s">
        <v>281</v>
      </c>
      <c r="G3228" t="s">
        <v>9212</v>
      </c>
      <c r="H3228" t="s">
        <v>12331</v>
      </c>
      <c r="I3228" s="14">
        <v>44519.430578703701</v>
      </c>
      <c r="J3228" t="s">
        <v>96</v>
      </c>
      <c r="K3228" t="s">
        <v>114</v>
      </c>
      <c r="L3228" t="s">
        <v>98</v>
      </c>
      <c r="M3228" t="s">
        <v>9213</v>
      </c>
      <c r="N3228" t="s">
        <v>98</v>
      </c>
      <c r="O3228" t="b">
        <v>0</v>
      </c>
      <c r="P3228">
        <v>2021</v>
      </c>
      <c r="Q3228" t="s">
        <v>10182</v>
      </c>
      <c r="R3228">
        <v>19</v>
      </c>
      <c r="S3228" t="s">
        <v>10169</v>
      </c>
      <c r="T3228">
        <v>10</v>
      </c>
    </row>
    <row r="3229" spans="1:20">
      <c r="A3229" s="20">
        <v>3227</v>
      </c>
      <c r="B3229" t="s">
        <v>9214</v>
      </c>
      <c r="C3229" t="s">
        <v>42</v>
      </c>
      <c r="D3229" t="s">
        <v>92</v>
      </c>
      <c r="E3229" t="s">
        <v>186</v>
      </c>
      <c r="F3229" t="s">
        <v>6924</v>
      </c>
      <c r="G3229" t="s">
        <v>9215</v>
      </c>
      <c r="H3229" t="s">
        <v>12332</v>
      </c>
      <c r="I3229" s="14">
        <v>44519.513796296298</v>
      </c>
      <c r="J3229" t="s">
        <v>96</v>
      </c>
      <c r="K3229" t="s">
        <v>97</v>
      </c>
      <c r="L3229" t="s">
        <v>98</v>
      </c>
      <c r="M3229" t="s">
        <v>9216</v>
      </c>
      <c r="N3229" t="s">
        <v>98</v>
      </c>
      <c r="O3229" t="b">
        <v>0</v>
      </c>
      <c r="P3229">
        <v>2021</v>
      </c>
      <c r="Q3229" t="s">
        <v>10182</v>
      </c>
      <c r="R3229">
        <v>19</v>
      </c>
      <c r="S3229" t="s">
        <v>10169</v>
      </c>
      <c r="T3229">
        <v>12</v>
      </c>
    </row>
    <row r="3230" spans="1:20">
      <c r="A3230" s="20">
        <v>3228</v>
      </c>
      <c r="B3230" t="s">
        <v>9217</v>
      </c>
      <c r="C3230" t="s">
        <v>58</v>
      </c>
      <c r="D3230" t="s">
        <v>289</v>
      </c>
      <c r="E3230" t="s">
        <v>290</v>
      </c>
      <c r="F3230" t="s">
        <v>3411</v>
      </c>
      <c r="G3230" t="s">
        <v>9218</v>
      </c>
      <c r="H3230" t="s">
        <v>12333</v>
      </c>
      <c r="I3230" s="14">
        <v>44519.509247685193</v>
      </c>
      <c r="J3230" t="s">
        <v>105</v>
      </c>
      <c r="K3230" t="s">
        <v>97</v>
      </c>
      <c r="L3230" t="s">
        <v>136</v>
      </c>
      <c r="M3230" t="s">
        <v>9219</v>
      </c>
      <c r="N3230" t="s">
        <v>136</v>
      </c>
      <c r="O3230" t="b">
        <v>0</v>
      </c>
      <c r="P3230">
        <v>2021</v>
      </c>
      <c r="Q3230" t="s">
        <v>10182</v>
      </c>
      <c r="R3230">
        <v>19</v>
      </c>
      <c r="S3230" t="s">
        <v>10169</v>
      </c>
      <c r="T3230">
        <v>12</v>
      </c>
    </row>
    <row r="3231" spans="1:20">
      <c r="A3231" s="20">
        <v>3229</v>
      </c>
      <c r="B3231" t="s">
        <v>9220</v>
      </c>
      <c r="C3231" t="s">
        <v>42</v>
      </c>
      <c r="D3231" t="s">
        <v>507</v>
      </c>
      <c r="E3231" t="s">
        <v>508</v>
      </c>
      <c r="F3231" t="s">
        <v>9221</v>
      </c>
      <c r="G3231" t="s">
        <v>9222</v>
      </c>
      <c r="H3231" t="s">
        <v>12334</v>
      </c>
      <c r="I3231" s="14">
        <v>44519.516319444447</v>
      </c>
      <c r="J3231" t="s">
        <v>96</v>
      </c>
      <c r="K3231" t="s">
        <v>97</v>
      </c>
      <c r="L3231" t="s">
        <v>98</v>
      </c>
      <c r="M3231" t="s">
        <v>9223</v>
      </c>
      <c r="N3231" t="s">
        <v>98</v>
      </c>
      <c r="O3231" t="b">
        <v>0</v>
      </c>
      <c r="P3231">
        <v>2021</v>
      </c>
      <c r="Q3231" t="s">
        <v>10182</v>
      </c>
      <c r="R3231">
        <v>19</v>
      </c>
      <c r="S3231" t="s">
        <v>10169</v>
      </c>
      <c r="T3231">
        <v>12</v>
      </c>
    </row>
    <row r="3232" spans="1:20">
      <c r="A3232" s="20">
        <v>3230</v>
      </c>
      <c r="B3232" t="s">
        <v>9224</v>
      </c>
      <c r="C3232" t="s">
        <v>42</v>
      </c>
      <c r="D3232" t="s">
        <v>92</v>
      </c>
      <c r="E3232" t="s">
        <v>93</v>
      </c>
      <c r="F3232" t="s">
        <v>4264</v>
      </c>
      <c r="G3232" t="s">
        <v>9225</v>
      </c>
      <c r="H3232" t="s">
        <v>12335</v>
      </c>
      <c r="I3232" s="14">
        <v>44519.526666666658</v>
      </c>
      <c r="J3232" t="s">
        <v>96</v>
      </c>
      <c r="K3232" t="s">
        <v>97</v>
      </c>
      <c r="L3232" t="s">
        <v>98</v>
      </c>
      <c r="M3232" t="s">
        <v>9226</v>
      </c>
      <c r="N3232" t="s">
        <v>98</v>
      </c>
      <c r="O3232" t="b">
        <v>0</v>
      </c>
      <c r="P3232">
        <v>2021</v>
      </c>
      <c r="Q3232" t="s">
        <v>10182</v>
      </c>
      <c r="R3232">
        <v>19</v>
      </c>
      <c r="S3232" t="s">
        <v>10169</v>
      </c>
      <c r="T3232">
        <v>12</v>
      </c>
    </row>
    <row r="3233" spans="1:20">
      <c r="A3233" s="20">
        <v>3231</v>
      </c>
      <c r="B3233" t="s">
        <v>9227</v>
      </c>
      <c r="C3233" t="s">
        <v>44</v>
      </c>
      <c r="D3233" t="s">
        <v>375</v>
      </c>
      <c r="E3233" t="s">
        <v>376</v>
      </c>
      <c r="F3233" t="s">
        <v>9228</v>
      </c>
      <c r="G3233" t="s">
        <v>2148</v>
      </c>
      <c r="H3233" t="s">
        <v>10676</v>
      </c>
      <c r="I3233" s="14">
        <v>44519.570844907408</v>
      </c>
      <c r="J3233" t="s">
        <v>96</v>
      </c>
      <c r="K3233" t="s">
        <v>97</v>
      </c>
      <c r="L3233" t="s">
        <v>98</v>
      </c>
      <c r="M3233" t="s">
        <v>3909</v>
      </c>
      <c r="N3233" t="s">
        <v>98</v>
      </c>
      <c r="O3233" t="b">
        <v>0</v>
      </c>
      <c r="P3233">
        <v>2021</v>
      </c>
      <c r="Q3233" t="s">
        <v>10182</v>
      </c>
      <c r="R3233">
        <v>19</v>
      </c>
      <c r="S3233" t="s">
        <v>10169</v>
      </c>
      <c r="T3233">
        <v>13</v>
      </c>
    </row>
    <row r="3234" spans="1:20">
      <c r="A3234" s="20">
        <v>3232</v>
      </c>
      <c r="B3234" t="s">
        <v>9229</v>
      </c>
      <c r="C3234" t="s">
        <v>35</v>
      </c>
      <c r="D3234" t="s">
        <v>124</v>
      </c>
      <c r="E3234" t="s">
        <v>144</v>
      </c>
      <c r="F3234" t="s">
        <v>612</v>
      </c>
      <c r="G3234" t="s">
        <v>9230</v>
      </c>
      <c r="H3234" t="s">
        <v>12336</v>
      </c>
      <c r="I3234" s="14">
        <v>44519.567893518521</v>
      </c>
      <c r="J3234" t="s">
        <v>96</v>
      </c>
      <c r="K3234" t="s">
        <v>97</v>
      </c>
      <c r="L3234" t="s">
        <v>109</v>
      </c>
      <c r="M3234" t="s">
        <v>2272</v>
      </c>
      <c r="N3234" t="s">
        <v>109</v>
      </c>
      <c r="O3234" t="b">
        <v>0</v>
      </c>
      <c r="P3234">
        <v>2021</v>
      </c>
      <c r="Q3234" t="s">
        <v>10182</v>
      </c>
      <c r="R3234">
        <v>19</v>
      </c>
      <c r="S3234" t="s">
        <v>10169</v>
      </c>
      <c r="T3234">
        <v>13</v>
      </c>
    </row>
    <row r="3235" spans="1:20">
      <c r="A3235" s="20">
        <v>3233</v>
      </c>
      <c r="B3235" t="s">
        <v>9231</v>
      </c>
      <c r="C3235" t="s">
        <v>35</v>
      </c>
      <c r="D3235" t="s">
        <v>195</v>
      </c>
      <c r="E3235" t="s">
        <v>133</v>
      </c>
      <c r="F3235" t="s">
        <v>2016</v>
      </c>
      <c r="G3235" t="s">
        <v>9232</v>
      </c>
      <c r="H3235" t="s">
        <v>12337</v>
      </c>
      <c r="I3235" s="14">
        <v>44519.610127314823</v>
      </c>
      <c r="J3235" t="s">
        <v>96</v>
      </c>
      <c r="K3235" t="s">
        <v>114</v>
      </c>
      <c r="L3235" t="s">
        <v>109</v>
      </c>
      <c r="M3235" t="s">
        <v>9233</v>
      </c>
      <c r="N3235" t="s">
        <v>109</v>
      </c>
      <c r="O3235" t="b">
        <v>0</v>
      </c>
      <c r="P3235">
        <v>2021</v>
      </c>
      <c r="Q3235" t="s">
        <v>10182</v>
      </c>
      <c r="R3235">
        <v>19</v>
      </c>
      <c r="S3235" t="s">
        <v>10169</v>
      </c>
      <c r="T3235">
        <v>14</v>
      </c>
    </row>
    <row r="3236" spans="1:20">
      <c r="A3236" s="20">
        <v>3234</v>
      </c>
      <c r="B3236" t="s">
        <v>9234</v>
      </c>
      <c r="C3236" t="s">
        <v>42</v>
      </c>
      <c r="D3236" t="s">
        <v>92</v>
      </c>
      <c r="E3236" t="s">
        <v>186</v>
      </c>
      <c r="F3236" t="s">
        <v>9235</v>
      </c>
      <c r="G3236" t="s">
        <v>9236</v>
      </c>
      <c r="H3236" t="s">
        <v>92</v>
      </c>
      <c r="I3236" s="14">
        <v>44519.690520833326</v>
      </c>
      <c r="J3236" t="s">
        <v>96</v>
      </c>
      <c r="K3236" t="s">
        <v>97</v>
      </c>
      <c r="L3236" t="s">
        <v>98</v>
      </c>
      <c r="M3236" t="s">
        <v>9237</v>
      </c>
      <c r="N3236" t="s">
        <v>98</v>
      </c>
      <c r="O3236" t="b">
        <v>0</v>
      </c>
      <c r="P3236">
        <v>2021</v>
      </c>
      <c r="Q3236" t="s">
        <v>10182</v>
      </c>
      <c r="R3236">
        <v>19</v>
      </c>
      <c r="S3236" t="s">
        <v>10169</v>
      </c>
      <c r="T3236">
        <v>16</v>
      </c>
    </row>
    <row r="3237" spans="1:20">
      <c r="A3237" s="20">
        <v>3235</v>
      </c>
      <c r="B3237" t="s">
        <v>9238</v>
      </c>
      <c r="C3237" t="s">
        <v>52</v>
      </c>
      <c r="D3237" t="s">
        <v>52</v>
      </c>
      <c r="E3237" t="s">
        <v>111</v>
      </c>
      <c r="F3237" t="s">
        <v>1062</v>
      </c>
      <c r="G3237" t="s">
        <v>9239</v>
      </c>
      <c r="H3237" t="s">
        <v>12338</v>
      </c>
      <c r="I3237" s="14">
        <v>44519.708518518521</v>
      </c>
      <c r="J3237" t="s">
        <v>96</v>
      </c>
      <c r="K3237" t="s">
        <v>97</v>
      </c>
      <c r="L3237" t="s">
        <v>98</v>
      </c>
      <c r="M3237" t="s">
        <v>9240</v>
      </c>
      <c r="N3237" t="s">
        <v>98</v>
      </c>
      <c r="O3237" t="b">
        <v>0</v>
      </c>
      <c r="P3237">
        <v>2021</v>
      </c>
      <c r="Q3237" t="s">
        <v>10182</v>
      </c>
      <c r="R3237">
        <v>19</v>
      </c>
      <c r="S3237" t="s">
        <v>10169</v>
      </c>
      <c r="T3237">
        <v>17</v>
      </c>
    </row>
    <row r="3238" spans="1:20">
      <c r="A3238" s="20">
        <v>3236</v>
      </c>
      <c r="B3238" t="s">
        <v>9241</v>
      </c>
      <c r="C3238" t="s">
        <v>44</v>
      </c>
      <c r="D3238" t="s">
        <v>507</v>
      </c>
      <c r="E3238" t="s">
        <v>508</v>
      </c>
      <c r="F3238" t="s">
        <v>9242</v>
      </c>
      <c r="G3238" t="s">
        <v>9243</v>
      </c>
      <c r="H3238" t="s">
        <v>12339</v>
      </c>
      <c r="I3238" s="14">
        <v>44519.715879629628</v>
      </c>
      <c r="J3238" t="s">
        <v>96</v>
      </c>
      <c r="K3238" t="s">
        <v>97</v>
      </c>
      <c r="L3238" t="s">
        <v>98</v>
      </c>
      <c r="M3238" t="s">
        <v>8442</v>
      </c>
      <c r="N3238" t="s">
        <v>98</v>
      </c>
      <c r="O3238" t="b">
        <v>0</v>
      </c>
      <c r="P3238">
        <v>2021</v>
      </c>
      <c r="Q3238" t="s">
        <v>10182</v>
      </c>
      <c r="R3238">
        <v>19</v>
      </c>
      <c r="S3238" t="s">
        <v>10169</v>
      </c>
      <c r="T3238">
        <v>17</v>
      </c>
    </row>
    <row r="3239" spans="1:20">
      <c r="A3239" s="20">
        <v>3237</v>
      </c>
      <c r="B3239" t="s">
        <v>9244</v>
      </c>
      <c r="C3239" t="s">
        <v>42</v>
      </c>
      <c r="D3239" t="s">
        <v>215</v>
      </c>
      <c r="E3239" t="s">
        <v>216</v>
      </c>
      <c r="F3239" t="s">
        <v>9245</v>
      </c>
      <c r="G3239" t="s">
        <v>9246</v>
      </c>
      <c r="H3239" t="s">
        <v>12340</v>
      </c>
      <c r="I3239" s="14">
        <v>44519.74863425926</v>
      </c>
      <c r="J3239" t="s">
        <v>96</v>
      </c>
      <c r="K3239" t="s">
        <v>97</v>
      </c>
      <c r="L3239" t="s">
        <v>98</v>
      </c>
      <c r="M3239" t="s">
        <v>9189</v>
      </c>
      <c r="N3239" t="s">
        <v>98</v>
      </c>
      <c r="O3239" t="b">
        <v>0</v>
      </c>
      <c r="P3239">
        <v>2021</v>
      </c>
      <c r="Q3239" t="s">
        <v>10182</v>
      </c>
      <c r="R3239">
        <v>19</v>
      </c>
      <c r="S3239" t="s">
        <v>10169</v>
      </c>
      <c r="T3239">
        <v>17</v>
      </c>
    </row>
    <row r="3240" spans="1:20">
      <c r="A3240" s="20">
        <v>3238</v>
      </c>
      <c r="B3240" t="s">
        <v>9247</v>
      </c>
      <c r="C3240" t="s">
        <v>44</v>
      </c>
      <c r="D3240" t="s">
        <v>375</v>
      </c>
      <c r="E3240" t="s">
        <v>376</v>
      </c>
      <c r="F3240" t="s">
        <v>7441</v>
      </c>
      <c r="G3240" t="s">
        <v>5613</v>
      </c>
      <c r="H3240" t="s">
        <v>11457</v>
      </c>
      <c r="I3240" s="14">
        <v>44519.77789351852</v>
      </c>
      <c r="J3240" t="s">
        <v>96</v>
      </c>
      <c r="K3240" t="s">
        <v>97</v>
      </c>
      <c r="L3240" t="s">
        <v>98</v>
      </c>
      <c r="M3240" t="s">
        <v>9248</v>
      </c>
      <c r="N3240" t="s">
        <v>98</v>
      </c>
      <c r="O3240" t="b">
        <v>0</v>
      </c>
      <c r="P3240">
        <v>2021</v>
      </c>
      <c r="Q3240" t="s">
        <v>10182</v>
      </c>
      <c r="R3240">
        <v>19</v>
      </c>
      <c r="S3240" t="s">
        <v>10169</v>
      </c>
      <c r="T3240">
        <v>18</v>
      </c>
    </row>
    <row r="3241" spans="1:20">
      <c r="A3241" s="20">
        <v>3239</v>
      </c>
      <c r="B3241" t="s">
        <v>9249</v>
      </c>
      <c r="C3241" t="s">
        <v>42</v>
      </c>
      <c r="D3241" t="s">
        <v>92</v>
      </c>
      <c r="E3241" t="s">
        <v>93</v>
      </c>
      <c r="F3241" t="s">
        <v>7103</v>
      </c>
      <c r="G3241" t="s">
        <v>9250</v>
      </c>
      <c r="H3241" t="s">
        <v>12341</v>
      </c>
      <c r="I3241" s="14">
        <v>44520.447048611109</v>
      </c>
      <c r="J3241" t="s">
        <v>96</v>
      </c>
      <c r="K3241" t="s">
        <v>97</v>
      </c>
      <c r="L3241" t="s">
        <v>98</v>
      </c>
      <c r="M3241" t="s">
        <v>9251</v>
      </c>
      <c r="N3241" t="s">
        <v>98</v>
      </c>
      <c r="O3241" t="b">
        <v>0</v>
      </c>
      <c r="P3241">
        <v>2021</v>
      </c>
      <c r="Q3241" t="s">
        <v>10182</v>
      </c>
      <c r="R3241">
        <v>20</v>
      </c>
      <c r="S3241" t="s">
        <v>10171</v>
      </c>
      <c r="T3241">
        <v>10</v>
      </c>
    </row>
    <row r="3242" spans="1:20">
      <c r="A3242" s="20">
        <v>3240</v>
      </c>
      <c r="B3242" t="s">
        <v>9252</v>
      </c>
      <c r="C3242" t="s">
        <v>35</v>
      </c>
      <c r="D3242" t="s">
        <v>124</v>
      </c>
      <c r="E3242" t="s">
        <v>144</v>
      </c>
      <c r="F3242" t="s">
        <v>575</v>
      </c>
      <c r="G3242" t="s">
        <v>9253</v>
      </c>
      <c r="H3242" t="s">
        <v>12342</v>
      </c>
      <c r="I3242" s="14">
        <v>44522.379861111112</v>
      </c>
      <c r="J3242" t="s">
        <v>96</v>
      </c>
      <c r="K3242" t="s">
        <v>114</v>
      </c>
      <c r="L3242" t="s">
        <v>109</v>
      </c>
      <c r="M3242" t="s">
        <v>9254</v>
      </c>
      <c r="N3242" t="s">
        <v>109</v>
      </c>
      <c r="O3242" t="b">
        <v>0</v>
      </c>
      <c r="P3242">
        <v>2021</v>
      </c>
      <c r="Q3242" t="s">
        <v>10182</v>
      </c>
      <c r="R3242">
        <v>22</v>
      </c>
      <c r="S3242" t="s">
        <v>10165</v>
      </c>
      <c r="T3242">
        <v>9</v>
      </c>
    </row>
    <row r="3243" spans="1:20">
      <c r="A3243" s="20">
        <v>3241</v>
      </c>
      <c r="B3243" t="s">
        <v>9255</v>
      </c>
      <c r="C3243" t="s">
        <v>35</v>
      </c>
      <c r="D3243" t="s">
        <v>124</v>
      </c>
      <c r="E3243" t="s">
        <v>144</v>
      </c>
      <c r="F3243" t="s">
        <v>1029</v>
      </c>
      <c r="G3243" t="s">
        <v>4420</v>
      </c>
      <c r="H3243" t="s">
        <v>11175</v>
      </c>
      <c r="I3243" s="14">
        <v>44522.399062500001</v>
      </c>
      <c r="J3243" t="s">
        <v>96</v>
      </c>
      <c r="K3243" t="s">
        <v>114</v>
      </c>
      <c r="L3243" t="s">
        <v>109</v>
      </c>
      <c r="M3243" t="s">
        <v>9256</v>
      </c>
      <c r="N3243" t="s">
        <v>109</v>
      </c>
      <c r="O3243" t="b">
        <v>0</v>
      </c>
      <c r="P3243">
        <v>2021</v>
      </c>
      <c r="Q3243" t="s">
        <v>10182</v>
      </c>
      <c r="R3243">
        <v>22</v>
      </c>
      <c r="S3243" t="s">
        <v>10165</v>
      </c>
      <c r="T3243">
        <v>9</v>
      </c>
    </row>
    <row r="3244" spans="1:20">
      <c r="A3244" s="20">
        <v>3242</v>
      </c>
      <c r="B3244" t="s">
        <v>9257</v>
      </c>
      <c r="C3244" t="s">
        <v>42</v>
      </c>
      <c r="D3244" t="s">
        <v>92</v>
      </c>
      <c r="E3244" t="s">
        <v>93</v>
      </c>
      <c r="F3244" t="s">
        <v>3676</v>
      </c>
      <c r="G3244" t="s">
        <v>9258</v>
      </c>
      <c r="H3244" t="s">
        <v>12343</v>
      </c>
      <c r="I3244" s="14">
        <v>44522.405034722222</v>
      </c>
      <c r="J3244" t="s">
        <v>105</v>
      </c>
      <c r="K3244" t="s">
        <v>97</v>
      </c>
      <c r="L3244" t="s">
        <v>98</v>
      </c>
      <c r="M3244" t="s">
        <v>9259</v>
      </c>
      <c r="N3244" t="s">
        <v>98</v>
      </c>
      <c r="O3244" t="b">
        <v>0</v>
      </c>
      <c r="P3244">
        <v>2021</v>
      </c>
      <c r="Q3244" t="s">
        <v>10182</v>
      </c>
      <c r="R3244">
        <v>22</v>
      </c>
      <c r="S3244" t="s">
        <v>10165</v>
      </c>
      <c r="T3244">
        <v>9</v>
      </c>
    </row>
    <row r="3245" spans="1:20">
      <c r="A3245" s="20">
        <v>3243</v>
      </c>
      <c r="B3245" t="s">
        <v>9260</v>
      </c>
      <c r="C3245" t="s">
        <v>35</v>
      </c>
      <c r="D3245" t="s">
        <v>180</v>
      </c>
      <c r="E3245" t="s">
        <v>181</v>
      </c>
      <c r="F3245" t="s">
        <v>804</v>
      </c>
      <c r="G3245" t="s">
        <v>9261</v>
      </c>
      <c r="H3245" t="s">
        <v>12344</v>
      </c>
      <c r="I3245" s="14">
        <v>44522.415127314824</v>
      </c>
      <c r="J3245" t="s">
        <v>96</v>
      </c>
      <c r="K3245" t="s">
        <v>114</v>
      </c>
      <c r="L3245" t="s">
        <v>109</v>
      </c>
      <c r="M3245" t="s">
        <v>9262</v>
      </c>
      <c r="N3245" t="s">
        <v>109</v>
      </c>
      <c r="O3245" t="b">
        <v>0</v>
      </c>
      <c r="P3245">
        <v>2021</v>
      </c>
      <c r="Q3245" t="s">
        <v>10182</v>
      </c>
      <c r="R3245">
        <v>22</v>
      </c>
      <c r="S3245" t="s">
        <v>10165</v>
      </c>
      <c r="T3245">
        <v>9</v>
      </c>
    </row>
    <row r="3246" spans="1:20">
      <c r="A3246" s="20">
        <v>3244</v>
      </c>
      <c r="B3246" t="s">
        <v>9263</v>
      </c>
      <c r="C3246" t="s">
        <v>33</v>
      </c>
      <c r="D3246" t="s">
        <v>33</v>
      </c>
      <c r="E3246" t="s">
        <v>111</v>
      </c>
      <c r="F3246" t="s">
        <v>6426</v>
      </c>
      <c r="G3246" t="s">
        <v>9264</v>
      </c>
      <c r="H3246" t="s">
        <v>12345</v>
      </c>
      <c r="I3246" s="14">
        <v>44522.423032407409</v>
      </c>
      <c r="J3246" t="s">
        <v>105</v>
      </c>
      <c r="K3246" t="s">
        <v>97</v>
      </c>
      <c r="L3246" t="s">
        <v>98</v>
      </c>
      <c r="M3246" t="s">
        <v>9265</v>
      </c>
      <c r="N3246" t="s">
        <v>98</v>
      </c>
      <c r="O3246" t="b">
        <v>0</v>
      </c>
      <c r="P3246">
        <v>2021</v>
      </c>
      <c r="Q3246" t="s">
        <v>10182</v>
      </c>
      <c r="R3246">
        <v>22</v>
      </c>
      <c r="S3246" t="s">
        <v>10165</v>
      </c>
      <c r="T3246">
        <v>10</v>
      </c>
    </row>
    <row r="3247" spans="1:20">
      <c r="A3247" s="20">
        <v>3245</v>
      </c>
      <c r="B3247" t="s">
        <v>9266</v>
      </c>
      <c r="C3247" t="s">
        <v>39</v>
      </c>
      <c r="D3247" t="s">
        <v>175</v>
      </c>
      <c r="E3247" t="s">
        <v>270</v>
      </c>
      <c r="F3247" t="s">
        <v>773</v>
      </c>
      <c r="G3247" t="s">
        <v>9267</v>
      </c>
      <c r="H3247" t="s">
        <v>12346</v>
      </c>
      <c r="I3247" s="14">
        <v>44522.526631944442</v>
      </c>
      <c r="J3247" t="s">
        <v>105</v>
      </c>
      <c r="K3247" t="s">
        <v>97</v>
      </c>
      <c r="L3247" t="s">
        <v>98</v>
      </c>
      <c r="M3247" t="s">
        <v>9268</v>
      </c>
      <c r="N3247" t="s">
        <v>98</v>
      </c>
      <c r="O3247" t="b">
        <v>0</v>
      </c>
      <c r="P3247">
        <v>2021</v>
      </c>
      <c r="Q3247" t="s">
        <v>10182</v>
      </c>
      <c r="R3247">
        <v>22</v>
      </c>
      <c r="S3247" t="s">
        <v>10165</v>
      </c>
      <c r="T3247">
        <v>12</v>
      </c>
    </row>
    <row r="3248" spans="1:20">
      <c r="A3248" s="20">
        <v>3246</v>
      </c>
      <c r="B3248" t="s">
        <v>9269</v>
      </c>
      <c r="C3248" t="s">
        <v>35</v>
      </c>
      <c r="D3248" t="s">
        <v>180</v>
      </c>
      <c r="E3248" t="s">
        <v>466</v>
      </c>
      <c r="F3248" t="s">
        <v>625</v>
      </c>
      <c r="G3248" t="s">
        <v>9270</v>
      </c>
      <c r="H3248" t="s">
        <v>12347</v>
      </c>
      <c r="I3248" s="14">
        <v>44522.557812500003</v>
      </c>
      <c r="J3248" t="s">
        <v>105</v>
      </c>
      <c r="K3248" t="s">
        <v>114</v>
      </c>
      <c r="L3248" t="s">
        <v>109</v>
      </c>
      <c r="M3248" t="s">
        <v>9271</v>
      </c>
      <c r="N3248" t="s">
        <v>109</v>
      </c>
      <c r="O3248" t="b">
        <v>0</v>
      </c>
      <c r="P3248">
        <v>2021</v>
      </c>
      <c r="Q3248" t="s">
        <v>10182</v>
      </c>
      <c r="R3248">
        <v>22</v>
      </c>
      <c r="S3248" t="s">
        <v>10165</v>
      </c>
      <c r="T3248">
        <v>13</v>
      </c>
    </row>
    <row r="3249" spans="1:20">
      <c r="A3249" s="20">
        <v>3247</v>
      </c>
      <c r="B3249" t="s">
        <v>9272</v>
      </c>
      <c r="C3249" t="s">
        <v>28</v>
      </c>
      <c r="D3249" t="s">
        <v>28</v>
      </c>
      <c r="E3249" t="s">
        <v>111</v>
      </c>
      <c r="F3249" t="s">
        <v>1653</v>
      </c>
      <c r="G3249" t="s">
        <v>9273</v>
      </c>
      <c r="H3249" t="s">
        <v>12348</v>
      </c>
      <c r="I3249" s="14">
        <v>44522.559305555558</v>
      </c>
      <c r="J3249" t="s">
        <v>105</v>
      </c>
      <c r="K3249" t="s">
        <v>97</v>
      </c>
      <c r="L3249" t="s">
        <v>98</v>
      </c>
      <c r="M3249" t="s">
        <v>9274</v>
      </c>
      <c r="N3249" t="s">
        <v>98</v>
      </c>
      <c r="O3249" t="b">
        <v>0</v>
      </c>
      <c r="P3249">
        <v>2021</v>
      </c>
      <c r="Q3249" t="s">
        <v>10182</v>
      </c>
      <c r="R3249">
        <v>22</v>
      </c>
      <c r="S3249" t="s">
        <v>10165</v>
      </c>
      <c r="T3249">
        <v>13</v>
      </c>
    </row>
    <row r="3250" spans="1:20">
      <c r="A3250" s="20">
        <v>3248</v>
      </c>
      <c r="B3250" t="s">
        <v>9275</v>
      </c>
      <c r="C3250" t="s">
        <v>42</v>
      </c>
      <c r="D3250" t="s">
        <v>375</v>
      </c>
      <c r="E3250" t="s">
        <v>376</v>
      </c>
      <c r="F3250" t="s">
        <v>6787</v>
      </c>
      <c r="G3250" t="s">
        <v>9276</v>
      </c>
      <c r="H3250" t="s">
        <v>12349</v>
      </c>
      <c r="I3250" s="14">
        <v>44522.59337962963</v>
      </c>
      <c r="J3250" t="s">
        <v>105</v>
      </c>
      <c r="K3250" t="s">
        <v>97</v>
      </c>
      <c r="L3250" t="s">
        <v>98</v>
      </c>
      <c r="M3250" t="s">
        <v>3828</v>
      </c>
      <c r="N3250" t="s">
        <v>98</v>
      </c>
      <c r="O3250" t="b">
        <v>0</v>
      </c>
      <c r="P3250">
        <v>2021</v>
      </c>
      <c r="Q3250" t="s">
        <v>10182</v>
      </c>
      <c r="R3250">
        <v>22</v>
      </c>
      <c r="S3250" t="s">
        <v>10165</v>
      </c>
      <c r="T3250">
        <v>14</v>
      </c>
    </row>
    <row r="3251" spans="1:20">
      <c r="A3251" s="20">
        <v>3249</v>
      </c>
      <c r="B3251" t="s">
        <v>9277</v>
      </c>
      <c r="C3251" t="s">
        <v>42</v>
      </c>
      <c r="D3251" t="s">
        <v>375</v>
      </c>
      <c r="E3251" t="s">
        <v>376</v>
      </c>
      <c r="F3251" t="s">
        <v>9278</v>
      </c>
      <c r="G3251" t="s">
        <v>3501</v>
      </c>
      <c r="H3251" t="s">
        <v>3501</v>
      </c>
      <c r="I3251" s="14">
        <v>44522.595254629632</v>
      </c>
      <c r="J3251" t="s">
        <v>105</v>
      </c>
      <c r="K3251" t="s">
        <v>97</v>
      </c>
      <c r="L3251" t="s">
        <v>98</v>
      </c>
      <c r="M3251" t="s">
        <v>9279</v>
      </c>
      <c r="N3251" t="s">
        <v>98</v>
      </c>
      <c r="O3251" t="b">
        <v>0</v>
      </c>
      <c r="P3251">
        <v>2021</v>
      </c>
      <c r="Q3251" t="s">
        <v>10182</v>
      </c>
      <c r="R3251">
        <v>22</v>
      </c>
      <c r="S3251" t="s">
        <v>10165</v>
      </c>
      <c r="T3251">
        <v>14</v>
      </c>
    </row>
    <row r="3252" spans="1:20">
      <c r="A3252" s="20">
        <v>3250</v>
      </c>
      <c r="B3252" t="s">
        <v>9280</v>
      </c>
      <c r="C3252" t="s">
        <v>44</v>
      </c>
      <c r="D3252" t="s">
        <v>507</v>
      </c>
      <c r="E3252" t="s">
        <v>508</v>
      </c>
      <c r="F3252" t="s">
        <v>2649</v>
      </c>
      <c r="G3252" t="s">
        <v>9281</v>
      </c>
      <c r="H3252" t="s">
        <v>12350</v>
      </c>
      <c r="I3252" s="14">
        <v>44522.675995370373</v>
      </c>
      <c r="J3252" t="s">
        <v>105</v>
      </c>
      <c r="K3252" t="s">
        <v>114</v>
      </c>
      <c r="L3252" t="s">
        <v>98</v>
      </c>
      <c r="M3252" t="s">
        <v>3538</v>
      </c>
      <c r="N3252" t="s">
        <v>98</v>
      </c>
      <c r="O3252" t="b">
        <v>0</v>
      </c>
      <c r="P3252">
        <v>2021</v>
      </c>
      <c r="Q3252" t="s">
        <v>10182</v>
      </c>
      <c r="R3252">
        <v>22</v>
      </c>
      <c r="S3252" t="s">
        <v>10165</v>
      </c>
      <c r="T3252">
        <v>16</v>
      </c>
    </row>
    <row r="3253" spans="1:20">
      <c r="A3253" s="20">
        <v>3251</v>
      </c>
      <c r="B3253" t="s">
        <v>9282</v>
      </c>
      <c r="C3253" t="s">
        <v>42</v>
      </c>
      <c r="D3253" t="s">
        <v>215</v>
      </c>
      <c r="E3253" t="s">
        <v>216</v>
      </c>
      <c r="F3253" t="s">
        <v>3264</v>
      </c>
      <c r="G3253" t="s">
        <v>250</v>
      </c>
      <c r="H3253" t="s">
        <v>10222</v>
      </c>
      <c r="I3253" s="14">
        <v>44522.70008101852</v>
      </c>
      <c r="J3253" t="s">
        <v>105</v>
      </c>
      <c r="K3253" t="s">
        <v>97</v>
      </c>
      <c r="L3253" t="s">
        <v>98</v>
      </c>
      <c r="M3253" t="s">
        <v>5392</v>
      </c>
      <c r="N3253" t="s">
        <v>98</v>
      </c>
      <c r="O3253" t="b">
        <v>0</v>
      </c>
      <c r="P3253">
        <v>2021</v>
      </c>
      <c r="Q3253" t="s">
        <v>10182</v>
      </c>
      <c r="R3253">
        <v>22</v>
      </c>
      <c r="S3253" t="s">
        <v>10165</v>
      </c>
      <c r="T3253">
        <v>16</v>
      </c>
    </row>
    <row r="3254" spans="1:20">
      <c r="A3254" s="20">
        <v>3252</v>
      </c>
      <c r="B3254" t="s">
        <v>9283</v>
      </c>
      <c r="C3254" t="s">
        <v>44</v>
      </c>
      <c r="D3254" t="s">
        <v>375</v>
      </c>
      <c r="E3254" t="s">
        <v>376</v>
      </c>
      <c r="F3254" t="s">
        <v>9284</v>
      </c>
      <c r="G3254" t="s">
        <v>2781</v>
      </c>
      <c r="H3254" t="s">
        <v>10823</v>
      </c>
      <c r="I3254" s="14">
        <v>44522.762199074074</v>
      </c>
      <c r="J3254" t="s">
        <v>105</v>
      </c>
      <c r="K3254" t="s">
        <v>97</v>
      </c>
      <c r="L3254" t="s">
        <v>98</v>
      </c>
      <c r="M3254" t="s">
        <v>3909</v>
      </c>
      <c r="N3254" t="s">
        <v>98</v>
      </c>
      <c r="O3254" t="b">
        <v>0</v>
      </c>
      <c r="P3254">
        <v>2021</v>
      </c>
      <c r="Q3254" t="s">
        <v>10182</v>
      </c>
      <c r="R3254">
        <v>22</v>
      </c>
      <c r="S3254" t="s">
        <v>10165</v>
      </c>
      <c r="T3254">
        <v>18</v>
      </c>
    </row>
    <row r="3255" spans="1:20">
      <c r="A3255" s="20">
        <v>3253</v>
      </c>
      <c r="B3255" t="s">
        <v>9285</v>
      </c>
      <c r="C3255" t="s">
        <v>42</v>
      </c>
      <c r="D3255" t="s">
        <v>215</v>
      </c>
      <c r="E3255" t="s">
        <v>216</v>
      </c>
      <c r="F3255" t="s">
        <v>1224</v>
      </c>
      <c r="G3255" t="s">
        <v>9286</v>
      </c>
      <c r="H3255" t="s">
        <v>12351</v>
      </c>
      <c r="I3255" s="14">
        <v>44522.784305555557</v>
      </c>
      <c r="J3255" t="s">
        <v>105</v>
      </c>
      <c r="K3255" t="s">
        <v>97</v>
      </c>
      <c r="L3255" t="s">
        <v>98</v>
      </c>
      <c r="M3255" t="s">
        <v>9287</v>
      </c>
      <c r="N3255" t="s">
        <v>98</v>
      </c>
      <c r="O3255" t="b">
        <v>0</v>
      </c>
      <c r="P3255">
        <v>2021</v>
      </c>
      <c r="Q3255" t="s">
        <v>10182</v>
      </c>
      <c r="R3255">
        <v>22</v>
      </c>
      <c r="S3255" t="s">
        <v>10165</v>
      </c>
      <c r="T3255">
        <v>18</v>
      </c>
    </row>
    <row r="3256" spans="1:20">
      <c r="A3256" s="20">
        <v>3254</v>
      </c>
      <c r="B3256" t="s">
        <v>9288</v>
      </c>
      <c r="C3256" t="s">
        <v>42</v>
      </c>
      <c r="D3256" t="s">
        <v>685</v>
      </c>
      <c r="E3256" t="s">
        <v>1168</v>
      </c>
      <c r="F3256" t="s">
        <v>8735</v>
      </c>
      <c r="G3256" t="s">
        <v>9289</v>
      </c>
      <c r="H3256" t="s">
        <v>12352</v>
      </c>
      <c r="I3256" s="14">
        <v>44523.535798611112</v>
      </c>
      <c r="J3256" t="s">
        <v>105</v>
      </c>
      <c r="K3256" t="s">
        <v>114</v>
      </c>
      <c r="L3256" t="s">
        <v>98</v>
      </c>
      <c r="M3256" t="s">
        <v>9290</v>
      </c>
      <c r="N3256" t="s">
        <v>98</v>
      </c>
      <c r="O3256" t="b">
        <v>0</v>
      </c>
      <c r="P3256">
        <v>2021</v>
      </c>
      <c r="Q3256" t="s">
        <v>10182</v>
      </c>
      <c r="R3256">
        <v>23</v>
      </c>
      <c r="S3256" t="s">
        <v>10166</v>
      </c>
      <c r="T3256">
        <v>12</v>
      </c>
    </row>
    <row r="3257" spans="1:20">
      <c r="A3257" s="20">
        <v>3255</v>
      </c>
      <c r="B3257" t="s">
        <v>9291</v>
      </c>
      <c r="C3257" t="s">
        <v>42</v>
      </c>
      <c r="D3257" t="s">
        <v>1857</v>
      </c>
      <c r="E3257" t="s">
        <v>1858</v>
      </c>
      <c r="F3257" t="s">
        <v>2157</v>
      </c>
      <c r="G3257" t="s">
        <v>9292</v>
      </c>
      <c r="H3257" t="s">
        <v>12353</v>
      </c>
      <c r="I3257" s="14">
        <v>44523.546087962961</v>
      </c>
      <c r="J3257" t="s">
        <v>105</v>
      </c>
      <c r="K3257" t="s">
        <v>97</v>
      </c>
      <c r="L3257" t="s">
        <v>98</v>
      </c>
      <c r="M3257" t="s">
        <v>9293</v>
      </c>
      <c r="N3257" t="s">
        <v>98</v>
      </c>
      <c r="O3257" t="b">
        <v>0</v>
      </c>
      <c r="P3257">
        <v>2021</v>
      </c>
      <c r="Q3257" t="s">
        <v>10182</v>
      </c>
      <c r="R3257">
        <v>23</v>
      </c>
      <c r="S3257" t="s">
        <v>10166</v>
      </c>
      <c r="T3257">
        <v>13</v>
      </c>
    </row>
    <row r="3258" spans="1:20">
      <c r="A3258" s="20">
        <v>3256</v>
      </c>
      <c r="B3258" t="s">
        <v>9294</v>
      </c>
      <c r="C3258" t="s">
        <v>35</v>
      </c>
      <c r="D3258" t="s">
        <v>1908</v>
      </c>
      <c r="E3258" t="s">
        <v>2191</v>
      </c>
      <c r="F3258" t="s">
        <v>773</v>
      </c>
      <c r="G3258" t="s">
        <v>8179</v>
      </c>
      <c r="H3258" t="s">
        <v>12089</v>
      </c>
      <c r="I3258" s="14">
        <v>44523.624340277784</v>
      </c>
      <c r="J3258" t="s">
        <v>105</v>
      </c>
      <c r="K3258" t="s">
        <v>114</v>
      </c>
      <c r="L3258" t="s">
        <v>109</v>
      </c>
      <c r="M3258" t="s">
        <v>9295</v>
      </c>
      <c r="N3258" t="s">
        <v>109</v>
      </c>
      <c r="O3258" t="b">
        <v>0</v>
      </c>
      <c r="P3258">
        <v>2021</v>
      </c>
      <c r="Q3258" t="s">
        <v>10182</v>
      </c>
      <c r="R3258">
        <v>23</v>
      </c>
      <c r="S3258" t="s">
        <v>10166</v>
      </c>
      <c r="T3258">
        <v>14</v>
      </c>
    </row>
    <row r="3259" spans="1:20">
      <c r="A3259" s="20">
        <v>3257</v>
      </c>
      <c r="B3259" t="s">
        <v>9296</v>
      </c>
      <c r="C3259" t="s">
        <v>42</v>
      </c>
      <c r="D3259" t="s">
        <v>738</v>
      </c>
      <c r="E3259" t="s">
        <v>739</v>
      </c>
      <c r="F3259" t="s">
        <v>9297</v>
      </c>
      <c r="G3259" t="s">
        <v>9298</v>
      </c>
      <c r="H3259" t="s">
        <v>12354</v>
      </c>
      <c r="I3259" s="14">
        <v>44523.682685185187</v>
      </c>
      <c r="J3259" t="s">
        <v>105</v>
      </c>
      <c r="K3259" t="s">
        <v>97</v>
      </c>
      <c r="L3259" t="s">
        <v>98</v>
      </c>
      <c r="M3259" t="s">
        <v>9299</v>
      </c>
      <c r="N3259" t="s">
        <v>98</v>
      </c>
      <c r="O3259" t="b">
        <v>0</v>
      </c>
      <c r="P3259">
        <v>2021</v>
      </c>
      <c r="Q3259" t="s">
        <v>10182</v>
      </c>
      <c r="R3259">
        <v>23</v>
      </c>
      <c r="S3259" t="s">
        <v>10166</v>
      </c>
      <c r="T3259">
        <v>16</v>
      </c>
    </row>
    <row r="3260" spans="1:20">
      <c r="A3260" s="20">
        <v>3258</v>
      </c>
      <c r="B3260" t="s">
        <v>9300</v>
      </c>
      <c r="C3260" t="s">
        <v>54</v>
      </c>
      <c r="D3260" t="s">
        <v>9301</v>
      </c>
      <c r="E3260" t="s">
        <v>111</v>
      </c>
      <c r="F3260" t="s">
        <v>9302</v>
      </c>
      <c r="G3260" t="s">
        <v>9303</v>
      </c>
      <c r="H3260" t="s">
        <v>12355</v>
      </c>
      <c r="I3260" s="14">
        <v>44524.360625000001</v>
      </c>
      <c r="J3260" t="s">
        <v>105</v>
      </c>
      <c r="K3260" t="s">
        <v>114</v>
      </c>
      <c r="L3260" t="s">
        <v>98</v>
      </c>
      <c r="M3260" t="s">
        <v>9304</v>
      </c>
      <c r="N3260" t="s">
        <v>98</v>
      </c>
      <c r="O3260" t="b">
        <v>0</v>
      </c>
      <c r="P3260">
        <v>2021</v>
      </c>
      <c r="Q3260" t="s">
        <v>10182</v>
      </c>
      <c r="R3260">
        <v>24</v>
      </c>
      <c r="S3260" t="s">
        <v>10167</v>
      </c>
      <c r="T3260">
        <v>8</v>
      </c>
    </row>
    <row r="3261" spans="1:20">
      <c r="A3261" s="20">
        <v>3259</v>
      </c>
      <c r="B3261" t="s">
        <v>9305</v>
      </c>
      <c r="C3261" t="s">
        <v>42</v>
      </c>
      <c r="D3261" t="s">
        <v>92</v>
      </c>
      <c r="E3261" t="s">
        <v>93</v>
      </c>
      <c r="F3261" t="s">
        <v>9306</v>
      </c>
      <c r="G3261" t="s">
        <v>4348</v>
      </c>
      <c r="H3261" t="s">
        <v>11159</v>
      </c>
      <c r="I3261" s="14">
        <v>44524.440497685187</v>
      </c>
      <c r="J3261" t="s">
        <v>105</v>
      </c>
      <c r="K3261" t="s">
        <v>97</v>
      </c>
      <c r="L3261" t="s">
        <v>98</v>
      </c>
      <c r="M3261" t="s">
        <v>9307</v>
      </c>
      <c r="N3261" t="s">
        <v>98</v>
      </c>
      <c r="O3261" t="b">
        <v>0</v>
      </c>
      <c r="P3261">
        <v>2021</v>
      </c>
      <c r="Q3261" t="s">
        <v>10182</v>
      </c>
      <c r="R3261">
        <v>24</v>
      </c>
      <c r="S3261" t="s">
        <v>10167</v>
      </c>
      <c r="T3261">
        <v>10</v>
      </c>
    </row>
    <row r="3262" spans="1:20">
      <c r="A3262" s="20">
        <v>3260</v>
      </c>
      <c r="B3262" t="s">
        <v>9308</v>
      </c>
      <c r="C3262" t="s">
        <v>42</v>
      </c>
      <c r="D3262" t="s">
        <v>215</v>
      </c>
      <c r="E3262" t="s">
        <v>216</v>
      </c>
      <c r="F3262" t="s">
        <v>2401</v>
      </c>
      <c r="G3262" t="s">
        <v>250</v>
      </c>
      <c r="H3262" t="s">
        <v>10222</v>
      </c>
      <c r="I3262" s="14">
        <v>44524.444907407407</v>
      </c>
      <c r="J3262" t="s">
        <v>105</v>
      </c>
      <c r="K3262" t="s">
        <v>97</v>
      </c>
      <c r="L3262" t="s">
        <v>98</v>
      </c>
      <c r="M3262" t="s">
        <v>9189</v>
      </c>
      <c r="N3262" t="s">
        <v>98</v>
      </c>
      <c r="O3262" t="b">
        <v>0</v>
      </c>
      <c r="P3262">
        <v>2021</v>
      </c>
      <c r="Q3262" t="s">
        <v>10182</v>
      </c>
      <c r="R3262">
        <v>24</v>
      </c>
      <c r="S3262" t="s">
        <v>10167</v>
      </c>
      <c r="T3262">
        <v>10</v>
      </c>
    </row>
    <row r="3263" spans="1:20">
      <c r="A3263" s="20">
        <v>3261</v>
      </c>
      <c r="B3263" t="s">
        <v>9309</v>
      </c>
      <c r="C3263" t="s">
        <v>28</v>
      </c>
      <c r="D3263" t="s">
        <v>28</v>
      </c>
      <c r="E3263" t="s">
        <v>111</v>
      </c>
      <c r="F3263" t="s">
        <v>112</v>
      </c>
      <c r="G3263" t="s">
        <v>9310</v>
      </c>
      <c r="H3263" t="s">
        <v>12356</v>
      </c>
      <c r="I3263" s="14">
        <v>44524.458240740743</v>
      </c>
      <c r="J3263" t="s">
        <v>105</v>
      </c>
      <c r="K3263" t="s">
        <v>97</v>
      </c>
      <c r="L3263" t="s">
        <v>98</v>
      </c>
      <c r="M3263" t="s">
        <v>9311</v>
      </c>
      <c r="N3263" t="s">
        <v>98</v>
      </c>
      <c r="O3263" t="b">
        <v>0</v>
      </c>
      <c r="P3263">
        <v>2021</v>
      </c>
      <c r="Q3263" t="s">
        <v>10182</v>
      </c>
      <c r="R3263">
        <v>24</v>
      </c>
      <c r="S3263" t="s">
        <v>10167</v>
      </c>
      <c r="T3263">
        <v>10</v>
      </c>
    </row>
    <row r="3264" spans="1:20">
      <c r="A3264" s="20">
        <v>3262</v>
      </c>
      <c r="B3264" t="s">
        <v>9312</v>
      </c>
      <c r="C3264" t="s">
        <v>42</v>
      </c>
      <c r="D3264" t="s">
        <v>92</v>
      </c>
      <c r="E3264" t="s">
        <v>93</v>
      </c>
      <c r="F3264" t="s">
        <v>3544</v>
      </c>
      <c r="G3264" t="s">
        <v>3522</v>
      </c>
      <c r="H3264" t="s">
        <v>10479</v>
      </c>
      <c r="I3264" s="14">
        <v>44524.515289351853</v>
      </c>
      <c r="J3264" t="s">
        <v>105</v>
      </c>
      <c r="K3264" t="s">
        <v>97</v>
      </c>
      <c r="L3264" t="s">
        <v>98</v>
      </c>
      <c r="M3264" t="s">
        <v>9313</v>
      </c>
      <c r="N3264" t="s">
        <v>98</v>
      </c>
      <c r="O3264" t="b">
        <v>0</v>
      </c>
      <c r="P3264">
        <v>2021</v>
      </c>
      <c r="Q3264" t="s">
        <v>10182</v>
      </c>
      <c r="R3264">
        <v>24</v>
      </c>
      <c r="S3264" t="s">
        <v>10167</v>
      </c>
      <c r="T3264">
        <v>12</v>
      </c>
    </row>
    <row r="3265" spans="1:20">
      <c r="A3265" s="20">
        <v>3263</v>
      </c>
      <c r="B3265" t="s">
        <v>9314</v>
      </c>
      <c r="C3265" t="s">
        <v>35</v>
      </c>
      <c r="D3265" t="s">
        <v>873</v>
      </c>
      <c r="E3265" t="s">
        <v>9315</v>
      </c>
      <c r="F3265" t="s">
        <v>789</v>
      </c>
      <c r="G3265" t="s">
        <v>9316</v>
      </c>
      <c r="H3265" t="s">
        <v>12357</v>
      </c>
      <c r="I3265" s="14">
        <v>44524.578009259261</v>
      </c>
      <c r="J3265" t="s">
        <v>105</v>
      </c>
      <c r="K3265" t="s">
        <v>114</v>
      </c>
      <c r="L3265" t="s">
        <v>109</v>
      </c>
      <c r="M3265" t="s">
        <v>9317</v>
      </c>
      <c r="N3265" t="s">
        <v>109</v>
      </c>
      <c r="O3265" t="b">
        <v>1</v>
      </c>
      <c r="P3265">
        <v>2021</v>
      </c>
      <c r="Q3265" t="s">
        <v>10182</v>
      </c>
      <c r="R3265">
        <v>24</v>
      </c>
      <c r="S3265" t="s">
        <v>10167</v>
      </c>
      <c r="T3265">
        <v>13</v>
      </c>
    </row>
    <row r="3266" spans="1:20">
      <c r="A3266" s="20">
        <v>3264</v>
      </c>
      <c r="B3266" t="s">
        <v>9318</v>
      </c>
      <c r="C3266" t="s">
        <v>42</v>
      </c>
      <c r="D3266" t="s">
        <v>215</v>
      </c>
      <c r="E3266" t="s">
        <v>216</v>
      </c>
      <c r="F3266" t="s">
        <v>552</v>
      </c>
      <c r="G3266" t="s">
        <v>7320</v>
      </c>
      <c r="H3266" t="s">
        <v>11873</v>
      </c>
      <c r="I3266" s="14">
        <v>44524.585046296299</v>
      </c>
      <c r="J3266" t="s">
        <v>105</v>
      </c>
      <c r="K3266" t="s">
        <v>114</v>
      </c>
      <c r="L3266" t="s">
        <v>98</v>
      </c>
      <c r="M3266" t="s">
        <v>9319</v>
      </c>
      <c r="N3266" t="s">
        <v>98</v>
      </c>
      <c r="O3266" t="b">
        <v>0</v>
      </c>
      <c r="P3266">
        <v>2021</v>
      </c>
      <c r="Q3266" t="s">
        <v>10182</v>
      </c>
      <c r="R3266">
        <v>24</v>
      </c>
      <c r="S3266" t="s">
        <v>10167</v>
      </c>
      <c r="T3266">
        <v>14</v>
      </c>
    </row>
    <row r="3267" spans="1:20">
      <c r="A3267" s="20">
        <v>3265</v>
      </c>
      <c r="B3267" t="s">
        <v>9320</v>
      </c>
      <c r="C3267" t="s">
        <v>44</v>
      </c>
      <c r="D3267" t="s">
        <v>507</v>
      </c>
      <c r="E3267" t="s">
        <v>508</v>
      </c>
      <c r="F3267" t="s">
        <v>6739</v>
      </c>
      <c r="G3267" t="s">
        <v>7281</v>
      </c>
      <c r="H3267" t="s">
        <v>11863</v>
      </c>
      <c r="I3267" s="14">
        <v>44524.655266203707</v>
      </c>
      <c r="J3267" t="s">
        <v>105</v>
      </c>
      <c r="K3267" t="s">
        <v>97</v>
      </c>
      <c r="L3267" t="s">
        <v>98</v>
      </c>
      <c r="M3267" t="s">
        <v>9321</v>
      </c>
      <c r="N3267" t="s">
        <v>98</v>
      </c>
      <c r="O3267" t="b">
        <v>0</v>
      </c>
      <c r="P3267">
        <v>2021</v>
      </c>
      <c r="Q3267" t="s">
        <v>10182</v>
      </c>
      <c r="R3267">
        <v>24</v>
      </c>
      <c r="S3267" t="s">
        <v>10167</v>
      </c>
      <c r="T3267">
        <v>15</v>
      </c>
    </row>
    <row r="3268" spans="1:20">
      <c r="A3268" s="20">
        <v>3266</v>
      </c>
      <c r="B3268" t="s">
        <v>9322</v>
      </c>
      <c r="C3268" t="s">
        <v>42</v>
      </c>
      <c r="D3268" t="s">
        <v>215</v>
      </c>
      <c r="E3268" t="s">
        <v>216</v>
      </c>
      <c r="F3268" t="s">
        <v>9140</v>
      </c>
      <c r="G3268" t="s">
        <v>6080</v>
      </c>
      <c r="H3268" t="s">
        <v>11565</v>
      </c>
      <c r="I3268" s="14">
        <v>44524.686076388891</v>
      </c>
      <c r="J3268" t="s">
        <v>105</v>
      </c>
      <c r="K3268" t="s">
        <v>97</v>
      </c>
      <c r="L3268" t="s">
        <v>98</v>
      </c>
      <c r="M3268" t="s">
        <v>9323</v>
      </c>
      <c r="N3268" t="s">
        <v>98</v>
      </c>
      <c r="O3268" t="b">
        <v>0</v>
      </c>
      <c r="P3268">
        <v>2021</v>
      </c>
      <c r="Q3268" t="s">
        <v>10182</v>
      </c>
      <c r="R3268">
        <v>24</v>
      </c>
      <c r="S3268" t="s">
        <v>10167</v>
      </c>
      <c r="T3268">
        <v>16</v>
      </c>
    </row>
    <row r="3269" spans="1:20">
      <c r="A3269" s="20">
        <v>3267</v>
      </c>
      <c r="B3269" t="s">
        <v>9324</v>
      </c>
      <c r="C3269" t="s">
        <v>35</v>
      </c>
      <c r="D3269" t="s">
        <v>124</v>
      </c>
      <c r="E3269" t="s">
        <v>125</v>
      </c>
      <c r="F3269" t="s">
        <v>285</v>
      </c>
      <c r="G3269" t="s">
        <v>9325</v>
      </c>
      <c r="H3269" t="s">
        <v>12358</v>
      </c>
      <c r="I3269" s="14">
        <v>44524.734560185178</v>
      </c>
      <c r="J3269" t="s">
        <v>105</v>
      </c>
      <c r="K3269" t="s">
        <v>114</v>
      </c>
      <c r="L3269" t="s">
        <v>109</v>
      </c>
      <c r="M3269" t="s">
        <v>9326</v>
      </c>
      <c r="N3269" t="s">
        <v>109</v>
      </c>
      <c r="O3269" t="b">
        <v>0</v>
      </c>
      <c r="P3269">
        <v>2021</v>
      </c>
      <c r="Q3269" t="s">
        <v>10182</v>
      </c>
      <c r="R3269">
        <v>24</v>
      </c>
      <c r="S3269" t="s">
        <v>10167</v>
      </c>
      <c r="T3269">
        <v>17</v>
      </c>
    </row>
    <row r="3270" spans="1:20">
      <c r="A3270" s="20">
        <v>3268</v>
      </c>
      <c r="B3270" t="s">
        <v>9327</v>
      </c>
      <c r="C3270" t="s">
        <v>35</v>
      </c>
      <c r="D3270" t="s">
        <v>124</v>
      </c>
      <c r="E3270" t="s">
        <v>144</v>
      </c>
      <c r="F3270" t="s">
        <v>171</v>
      </c>
      <c r="G3270" t="s">
        <v>583</v>
      </c>
      <c r="H3270" t="s">
        <v>10298</v>
      </c>
      <c r="I3270" s="14">
        <v>44524.759560185194</v>
      </c>
      <c r="J3270" t="s">
        <v>105</v>
      </c>
      <c r="K3270" t="s">
        <v>114</v>
      </c>
      <c r="L3270" t="s">
        <v>109</v>
      </c>
      <c r="M3270" t="s">
        <v>9328</v>
      </c>
      <c r="N3270" t="s">
        <v>109</v>
      </c>
      <c r="O3270" t="b">
        <v>0</v>
      </c>
      <c r="P3270">
        <v>2021</v>
      </c>
      <c r="Q3270" t="s">
        <v>10182</v>
      </c>
      <c r="R3270">
        <v>24</v>
      </c>
      <c r="S3270" t="s">
        <v>10167</v>
      </c>
      <c r="T3270">
        <v>18</v>
      </c>
    </row>
    <row r="3271" spans="1:20">
      <c r="A3271" s="20">
        <v>3269</v>
      </c>
      <c r="B3271" t="s">
        <v>9329</v>
      </c>
      <c r="C3271" t="s">
        <v>35</v>
      </c>
      <c r="D3271" t="s">
        <v>1908</v>
      </c>
      <c r="E3271" t="s">
        <v>1909</v>
      </c>
      <c r="F3271" t="s">
        <v>380</v>
      </c>
      <c r="G3271" t="s">
        <v>9330</v>
      </c>
      <c r="H3271" t="s">
        <v>12359</v>
      </c>
      <c r="I3271" s="14">
        <v>44524.866388888891</v>
      </c>
      <c r="J3271" t="s">
        <v>105</v>
      </c>
      <c r="K3271" t="s">
        <v>97</v>
      </c>
      <c r="L3271" t="s">
        <v>109</v>
      </c>
      <c r="M3271" t="s">
        <v>9331</v>
      </c>
      <c r="N3271" t="s">
        <v>109</v>
      </c>
      <c r="O3271" t="b">
        <v>0</v>
      </c>
      <c r="P3271">
        <v>2021</v>
      </c>
      <c r="Q3271" t="s">
        <v>10182</v>
      </c>
      <c r="R3271">
        <v>24</v>
      </c>
      <c r="S3271" t="s">
        <v>10167</v>
      </c>
      <c r="T3271">
        <v>20</v>
      </c>
    </row>
    <row r="3272" spans="1:20">
      <c r="A3272" s="20">
        <v>3270</v>
      </c>
      <c r="B3272" t="s">
        <v>9332</v>
      </c>
      <c r="C3272" t="s">
        <v>42</v>
      </c>
      <c r="D3272" t="s">
        <v>215</v>
      </c>
      <c r="E3272" t="s">
        <v>216</v>
      </c>
      <c r="F3272" t="s">
        <v>2791</v>
      </c>
      <c r="G3272" t="s">
        <v>9333</v>
      </c>
      <c r="H3272" t="s">
        <v>12360</v>
      </c>
      <c r="I3272" s="14">
        <v>44525.393217592587</v>
      </c>
      <c r="J3272" t="s">
        <v>105</v>
      </c>
      <c r="K3272" t="s">
        <v>97</v>
      </c>
      <c r="L3272" t="s">
        <v>98</v>
      </c>
      <c r="M3272" t="s">
        <v>9334</v>
      </c>
      <c r="N3272" t="s">
        <v>98</v>
      </c>
      <c r="O3272" t="b">
        <v>0</v>
      </c>
      <c r="P3272">
        <v>2021</v>
      </c>
      <c r="Q3272" t="s">
        <v>10182</v>
      </c>
      <c r="R3272">
        <v>25</v>
      </c>
      <c r="S3272" t="s">
        <v>10168</v>
      </c>
      <c r="T3272">
        <v>9</v>
      </c>
    </row>
    <row r="3273" spans="1:20">
      <c r="A3273" s="20">
        <v>3271</v>
      </c>
      <c r="B3273" t="s">
        <v>9335</v>
      </c>
      <c r="C3273" t="s">
        <v>35</v>
      </c>
      <c r="D3273" t="s">
        <v>180</v>
      </c>
      <c r="E3273" t="s">
        <v>466</v>
      </c>
      <c r="F3273" t="s">
        <v>4333</v>
      </c>
      <c r="G3273" t="s">
        <v>468</v>
      </c>
      <c r="H3273" t="s">
        <v>10271</v>
      </c>
      <c r="I3273" s="14">
        <v>44525.39702546296</v>
      </c>
      <c r="J3273" t="s">
        <v>105</v>
      </c>
      <c r="K3273" t="s">
        <v>114</v>
      </c>
      <c r="L3273" t="s">
        <v>109</v>
      </c>
      <c r="M3273" t="s">
        <v>9336</v>
      </c>
      <c r="N3273" t="s">
        <v>109</v>
      </c>
      <c r="O3273" t="b">
        <v>0</v>
      </c>
      <c r="P3273">
        <v>2021</v>
      </c>
      <c r="Q3273" t="s">
        <v>10182</v>
      </c>
      <c r="R3273">
        <v>25</v>
      </c>
      <c r="S3273" t="s">
        <v>10168</v>
      </c>
      <c r="T3273">
        <v>9</v>
      </c>
    </row>
    <row r="3274" spans="1:20">
      <c r="A3274" s="20">
        <v>3272</v>
      </c>
      <c r="B3274" t="s">
        <v>9337</v>
      </c>
      <c r="C3274" t="s">
        <v>42</v>
      </c>
      <c r="D3274" t="s">
        <v>215</v>
      </c>
      <c r="E3274" t="s">
        <v>216</v>
      </c>
      <c r="F3274" t="s">
        <v>9338</v>
      </c>
      <c r="G3274" t="s">
        <v>9339</v>
      </c>
      <c r="H3274" t="s">
        <v>12361</v>
      </c>
      <c r="I3274" s="14">
        <v>44525.401319444441</v>
      </c>
      <c r="J3274" t="s">
        <v>105</v>
      </c>
      <c r="K3274" t="s">
        <v>114</v>
      </c>
      <c r="L3274" t="s">
        <v>98</v>
      </c>
      <c r="M3274" t="s">
        <v>9340</v>
      </c>
      <c r="N3274" t="s">
        <v>98</v>
      </c>
      <c r="O3274" t="b">
        <v>0</v>
      </c>
      <c r="P3274">
        <v>2021</v>
      </c>
      <c r="Q3274" t="s">
        <v>10182</v>
      </c>
      <c r="R3274">
        <v>25</v>
      </c>
      <c r="S3274" t="s">
        <v>10168</v>
      </c>
      <c r="T3274">
        <v>9</v>
      </c>
    </row>
    <row r="3275" spans="1:20">
      <c r="A3275" s="20">
        <v>3273</v>
      </c>
      <c r="B3275" t="s">
        <v>9341</v>
      </c>
      <c r="C3275" t="s">
        <v>44</v>
      </c>
      <c r="D3275" t="s">
        <v>507</v>
      </c>
      <c r="E3275" t="s">
        <v>508</v>
      </c>
      <c r="F3275" t="s">
        <v>640</v>
      </c>
      <c r="G3275" t="s">
        <v>9342</v>
      </c>
      <c r="H3275" t="s">
        <v>12362</v>
      </c>
      <c r="I3275" s="14">
        <v>44525.42224537037</v>
      </c>
      <c r="J3275" t="s">
        <v>105</v>
      </c>
      <c r="K3275" t="s">
        <v>114</v>
      </c>
      <c r="L3275" t="s">
        <v>98</v>
      </c>
      <c r="M3275" t="s">
        <v>9343</v>
      </c>
      <c r="N3275" t="s">
        <v>98</v>
      </c>
      <c r="O3275" t="b">
        <v>0</v>
      </c>
      <c r="P3275">
        <v>2021</v>
      </c>
      <c r="Q3275" t="s">
        <v>10182</v>
      </c>
      <c r="R3275">
        <v>25</v>
      </c>
      <c r="S3275" t="s">
        <v>10168</v>
      </c>
      <c r="T3275">
        <v>10</v>
      </c>
    </row>
    <row r="3276" spans="1:20">
      <c r="A3276" s="20">
        <v>3274</v>
      </c>
      <c r="B3276" t="s">
        <v>9344</v>
      </c>
      <c r="C3276" t="s">
        <v>42</v>
      </c>
      <c r="D3276" t="s">
        <v>92</v>
      </c>
      <c r="E3276" t="s">
        <v>93</v>
      </c>
      <c r="F3276" t="s">
        <v>8737</v>
      </c>
      <c r="G3276" t="s">
        <v>9345</v>
      </c>
      <c r="H3276" t="s">
        <v>12363</v>
      </c>
      <c r="I3276" s="14">
        <v>44525.44871527778</v>
      </c>
      <c r="J3276" t="s">
        <v>105</v>
      </c>
      <c r="K3276" t="s">
        <v>97</v>
      </c>
      <c r="L3276" t="s">
        <v>98</v>
      </c>
      <c r="M3276" t="s">
        <v>9346</v>
      </c>
      <c r="N3276" t="s">
        <v>98</v>
      </c>
      <c r="O3276" t="b">
        <v>0</v>
      </c>
      <c r="P3276">
        <v>2021</v>
      </c>
      <c r="Q3276" t="s">
        <v>10182</v>
      </c>
      <c r="R3276">
        <v>25</v>
      </c>
      <c r="S3276" t="s">
        <v>10168</v>
      </c>
      <c r="T3276">
        <v>10</v>
      </c>
    </row>
    <row r="3277" spans="1:20">
      <c r="A3277" s="20">
        <v>3275</v>
      </c>
      <c r="B3277" t="s">
        <v>9347</v>
      </c>
      <c r="C3277" t="s">
        <v>35</v>
      </c>
      <c r="D3277" t="s">
        <v>124</v>
      </c>
      <c r="E3277" t="s">
        <v>144</v>
      </c>
      <c r="F3277" t="s">
        <v>530</v>
      </c>
      <c r="G3277" t="s">
        <v>9348</v>
      </c>
      <c r="H3277" t="s">
        <v>12364</v>
      </c>
      <c r="I3277" s="14">
        <v>44525.459803240738</v>
      </c>
      <c r="J3277" t="s">
        <v>105</v>
      </c>
      <c r="K3277" t="s">
        <v>114</v>
      </c>
      <c r="L3277" t="s">
        <v>109</v>
      </c>
      <c r="M3277" t="s">
        <v>9349</v>
      </c>
      <c r="N3277" t="s">
        <v>109</v>
      </c>
      <c r="O3277" t="b">
        <v>0</v>
      </c>
      <c r="P3277">
        <v>2021</v>
      </c>
      <c r="Q3277" t="s">
        <v>10182</v>
      </c>
      <c r="R3277">
        <v>25</v>
      </c>
      <c r="S3277" t="s">
        <v>10168</v>
      </c>
      <c r="T3277">
        <v>11</v>
      </c>
    </row>
    <row r="3278" spans="1:20">
      <c r="A3278" s="20">
        <v>3276</v>
      </c>
      <c r="B3278" t="s">
        <v>9350</v>
      </c>
      <c r="C3278" t="s">
        <v>44</v>
      </c>
      <c r="D3278" t="s">
        <v>375</v>
      </c>
      <c r="E3278" t="s">
        <v>376</v>
      </c>
      <c r="F3278" t="s">
        <v>7496</v>
      </c>
      <c r="G3278" t="s">
        <v>5928</v>
      </c>
      <c r="H3278" t="s">
        <v>11528</v>
      </c>
      <c r="I3278" s="14">
        <v>44525.468935185178</v>
      </c>
      <c r="J3278" t="s">
        <v>105</v>
      </c>
      <c r="K3278" t="s">
        <v>97</v>
      </c>
      <c r="L3278" t="s">
        <v>98</v>
      </c>
      <c r="M3278" t="s">
        <v>5554</v>
      </c>
      <c r="N3278" t="s">
        <v>98</v>
      </c>
      <c r="O3278" t="b">
        <v>0</v>
      </c>
      <c r="P3278">
        <v>2021</v>
      </c>
      <c r="Q3278" t="s">
        <v>10182</v>
      </c>
      <c r="R3278">
        <v>25</v>
      </c>
      <c r="S3278" t="s">
        <v>10168</v>
      </c>
      <c r="T3278">
        <v>11</v>
      </c>
    </row>
    <row r="3279" spans="1:20">
      <c r="A3279" s="20">
        <v>3277</v>
      </c>
      <c r="B3279" t="s">
        <v>9351</v>
      </c>
      <c r="C3279" t="s">
        <v>28</v>
      </c>
      <c r="D3279" t="s">
        <v>28</v>
      </c>
      <c r="E3279" t="s">
        <v>407</v>
      </c>
      <c r="F3279" t="s">
        <v>171</v>
      </c>
      <c r="G3279" t="s">
        <v>9352</v>
      </c>
      <c r="H3279" t="s">
        <v>12365</v>
      </c>
      <c r="I3279" s="14">
        <v>44525.472060185188</v>
      </c>
      <c r="J3279" t="s">
        <v>105</v>
      </c>
      <c r="K3279" t="s">
        <v>97</v>
      </c>
      <c r="L3279" t="s">
        <v>98</v>
      </c>
      <c r="M3279" t="s">
        <v>9353</v>
      </c>
      <c r="N3279" t="s">
        <v>98</v>
      </c>
      <c r="O3279" t="b">
        <v>1</v>
      </c>
      <c r="P3279">
        <v>2021</v>
      </c>
      <c r="Q3279" t="s">
        <v>10182</v>
      </c>
      <c r="R3279">
        <v>25</v>
      </c>
      <c r="S3279" t="s">
        <v>10168</v>
      </c>
      <c r="T3279">
        <v>11</v>
      </c>
    </row>
    <row r="3280" spans="1:20">
      <c r="A3280" s="20">
        <v>3278</v>
      </c>
      <c r="B3280" t="s">
        <v>9354</v>
      </c>
      <c r="C3280" t="s">
        <v>28</v>
      </c>
      <c r="D3280" t="s">
        <v>28</v>
      </c>
      <c r="E3280" t="s">
        <v>407</v>
      </c>
      <c r="F3280" t="s">
        <v>408</v>
      </c>
      <c r="G3280" t="s">
        <v>9352</v>
      </c>
      <c r="H3280" t="s">
        <v>12365</v>
      </c>
      <c r="I3280" s="14">
        <v>44525.47388888889</v>
      </c>
      <c r="J3280" t="s">
        <v>105</v>
      </c>
      <c r="K3280" t="s">
        <v>97</v>
      </c>
      <c r="L3280" t="s">
        <v>98</v>
      </c>
      <c r="M3280" t="s">
        <v>9353</v>
      </c>
      <c r="N3280" t="s">
        <v>98</v>
      </c>
      <c r="O3280" t="b">
        <v>1</v>
      </c>
      <c r="P3280">
        <v>2021</v>
      </c>
      <c r="Q3280" t="s">
        <v>10182</v>
      </c>
      <c r="R3280">
        <v>25</v>
      </c>
      <c r="S3280" t="s">
        <v>10168</v>
      </c>
      <c r="T3280">
        <v>11</v>
      </c>
    </row>
    <row r="3281" spans="1:20">
      <c r="A3281" s="20">
        <v>3279</v>
      </c>
      <c r="B3281" t="s">
        <v>9355</v>
      </c>
      <c r="C3281" t="s">
        <v>28</v>
      </c>
      <c r="D3281" t="s">
        <v>28</v>
      </c>
      <c r="E3281" t="s">
        <v>407</v>
      </c>
      <c r="F3281" t="s">
        <v>1343</v>
      </c>
      <c r="G3281" t="s">
        <v>9352</v>
      </c>
      <c r="H3281" t="s">
        <v>12365</v>
      </c>
      <c r="I3281" s="14">
        <v>44525.478182870371</v>
      </c>
      <c r="J3281" t="s">
        <v>105</v>
      </c>
      <c r="K3281" t="s">
        <v>97</v>
      </c>
      <c r="L3281" t="s">
        <v>98</v>
      </c>
      <c r="M3281" t="s">
        <v>9353</v>
      </c>
      <c r="N3281" t="s">
        <v>98</v>
      </c>
      <c r="O3281" t="b">
        <v>1</v>
      </c>
      <c r="P3281">
        <v>2021</v>
      </c>
      <c r="Q3281" t="s">
        <v>10182</v>
      </c>
      <c r="R3281">
        <v>25</v>
      </c>
      <c r="S3281" t="s">
        <v>10168</v>
      </c>
      <c r="T3281">
        <v>11</v>
      </c>
    </row>
    <row r="3282" spans="1:20">
      <c r="A3282" s="20">
        <v>3280</v>
      </c>
      <c r="B3282" t="s">
        <v>9356</v>
      </c>
      <c r="C3282" t="s">
        <v>28</v>
      </c>
      <c r="D3282" t="s">
        <v>28</v>
      </c>
      <c r="E3282" t="s">
        <v>407</v>
      </c>
      <c r="F3282" t="s">
        <v>314</v>
      </c>
      <c r="G3282" t="s">
        <v>9357</v>
      </c>
      <c r="H3282" t="s">
        <v>12366</v>
      </c>
      <c r="I3282" s="14">
        <v>44525.477256944447</v>
      </c>
      <c r="J3282" t="s">
        <v>105</v>
      </c>
      <c r="K3282" t="s">
        <v>97</v>
      </c>
      <c r="L3282" t="s">
        <v>98</v>
      </c>
      <c r="M3282" t="s">
        <v>9353</v>
      </c>
      <c r="N3282" t="s">
        <v>98</v>
      </c>
      <c r="O3282" t="b">
        <v>1</v>
      </c>
      <c r="P3282">
        <v>2021</v>
      </c>
      <c r="Q3282" t="s">
        <v>10182</v>
      </c>
      <c r="R3282">
        <v>25</v>
      </c>
      <c r="S3282" t="s">
        <v>10168</v>
      </c>
      <c r="T3282">
        <v>11</v>
      </c>
    </row>
    <row r="3283" spans="1:20">
      <c r="A3283" s="20">
        <v>3281</v>
      </c>
      <c r="B3283" t="s">
        <v>9358</v>
      </c>
      <c r="C3283" t="s">
        <v>28</v>
      </c>
      <c r="D3283" t="s">
        <v>28</v>
      </c>
      <c r="E3283" t="s">
        <v>111</v>
      </c>
      <c r="F3283" t="s">
        <v>612</v>
      </c>
      <c r="G3283" t="s">
        <v>9359</v>
      </c>
      <c r="H3283" t="s">
        <v>12367</v>
      </c>
      <c r="I3283" s="14">
        <v>44525.479201388887</v>
      </c>
      <c r="J3283" t="s">
        <v>105</v>
      </c>
      <c r="K3283" t="s">
        <v>97</v>
      </c>
      <c r="L3283" t="s">
        <v>98</v>
      </c>
      <c r="M3283" t="s">
        <v>9353</v>
      </c>
      <c r="N3283" t="s">
        <v>98</v>
      </c>
      <c r="O3283" t="b">
        <v>0</v>
      </c>
      <c r="P3283">
        <v>2021</v>
      </c>
      <c r="Q3283" t="s">
        <v>10182</v>
      </c>
      <c r="R3283">
        <v>25</v>
      </c>
      <c r="S3283" t="s">
        <v>10168</v>
      </c>
      <c r="T3283">
        <v>11</v>
      </c>
    </row>
    <row r="3284" spans="1:20">
      <c r="A3284" s="20">
        <v>3282</v>
      </c>
      <c r="B3284" t="s">
        <v>9360</v>
      </c>
      <c r="C3284" t="s">
        <v>28</v>
      </c>
      <c r="D3284" t="s">
        <v>28</v>
      </c>
      <c r="E3284" t="s">
        <v>407</v>
      </c>
      <c r="F3284" t="s">
        <v>204</v>
      </c>
      <c r="G3284" t="s">
        <v>9361</v>
      </c>
      <c r="H3284" t="s">
        <v>12368</v>
      </c>
      <c r="I3284" s="14">
        <v>44525.485833333332</v>
      </c>
      <c r="J3284" t="s">
        <v>105</v>
      </c>
      <c r="K3284" t="s">
        <v>97</v>
      </c>
      <c r="L3284" t="s">
        <v>98</v>
      </c>
      <c r="M3284" t="s">
        <v>9353</v>
      </c>
      <c r="N3284" t="s">
        <v>98</v>
      </c>
      <c r="O3284" t="b">
        <v>1</v>
      </c>
      <c r="P3284">
        <v>2021</v>
      </c>
      <c r="Q3284" t="s">
        <v>10182</v>
      </c>
      <c r="R3284">
        <v>25</v>
      </c>
      <c r="S3284" t="s">
        <v>10168</v>
      </c>
      <c r="T3284">
        <v>11</v>
      </c>
    </row>
    <row r="3285" spans="1:20">
      <c r="A3285" s="20">
        <v>3283</v>
      </c>
      <c r="B3285" t="s">
        <v>9362</v>
      </c>
      <c r="C3285" t="s">
        <v>42</v>
      </c>
      <c r="D3285" t="s">
        <v>159</v>
      </c>
      <c r="E3285" t="s">
        <v>160</v>
      </c>
      <c r="F3285" t="s">
        <v>1224</v>
      </c>
      <c r="G3285" t="s">
        <v>9363</v>
      </c>
      <c r="H3285" t="s">
        <v>12369</v>
      </c>
      <c r="I3285" s="14">
        <v>44525.496064814812</v>
      </c>
      <c r="J3285" t="s">
        <v>105</v>
      </c>
      <c r="K3285" t="s">
        <v>97</v>
      </c>
      <c r="L3285" t="s">
        <v>98</v>
      </c>
      <c r="M3285" t="s">
        <v>9364</v>
      </c>
      <c r="N3285" t="s">
        <v>98</v>
      </c>
      <c r="O3285" t="b">
        <v>0</v>
      </c>
      <c r="P3285">
        <v>2021</v>
      </c>
      <c r="Q3285" t="s">
        <v>10182</v>
      </c>
      <c r="R3285">
        <v>25</v>
      </c>
      <c r="S3285" t="s">
        <v>10168</v>
      </c>
      <c r="T3285">
        <v>11</v>
      </c>
    </row>
    <row r="3286" spans="1:20">
      <c r="A3286" s="20">
        <v>3284</v>
      </c>
      <c r="B3286" t="s">
        <v>9365</v>
      </c>
      <c r="C3286" t="s">
        <v>28</v>
      </c>
      <c r="D3286" t="s">
        <v>28</v>
      </c>
      <c r="E3286" t="s">
        <v>407</v>
      </c>
      <c r="F3286" t="s">
        <v>789</v>
      </c>
      <c r="G3286" t="s">
        <v>9366</v>
      </c>
      <c r="H3286" t="s">
        <v>12370</v>
      </c>
      <c r="I3286" s="14">
        <v>44525.559062499997</v>
      </c>
      <c r="J3286" t="s">
        <v>105</v>
      </c>
      <c r="K3286" t="s">
        <v>97</v>
      </c>
      <c r="L3286" t="s">
        <v>98</v>
      </c>
      <c r="M3286" t="s">
        <v>9367</v>
      </c>
      <c r="N3286" t="s">
        <v>98</v>
      </c>
      <c r="O3286" t="b">
        <v>0</v>
      </c>
      <c r="P3286">
        <v>2021</v>
      </c>
      <c r="Q3286" t="s">
        <v>10182</v>
      </c>
      <c r="R3286">
        <v>25</v>
      </c>
      <c r="S3286" t="s">
        <v>10168</v>
      </c>
      <c r="T3286">
        <v>13</v>
      </c>
    </row>
    <row r="3287" spans="1:20">
      <c r="A3287" s="20">
        <v>3285</v>
      </c>
      <c r="B3287" t="s">
        <v>9368</v>
      </c>
      <c r="C3287" t="s">
        <v>42</v>
      </c>
      <c r="D3287" t="s">
        <v>215</v>
      </c>
      <c r="E3287" t="s">
        <v>216</v>
      </c>
      <c r="F3287" t="s">
        <v>9369</v>
      </c>
      <c r="G3287" t="s">
        <v>6080</v>
      </c>
      <c r="H3287" t="s">
        <v>11565</v>
      </c>
      <c r="I3287" s="14">
        <v>44525.563449074078</v>
      </c>
      <c r="J3287" t="s">
        <v>105</v>
      </c>
      <c r="K3287" t="s">
        <v>97</v>
      </c>
      <c r="L3287" t="s">
        <v>98</v>
      </c>
      <c r="M3287" t="s">
        <v>7409</v>
      </c>
      <c r="N3287" t="s">
        <v>98</v>
      </c>
      <c r="O3287" t="b">
        <v>0</v>
      </c>
      <c r="P3287">
        <v>2021</v>
      </c>
      <c r="Q3287" t="s">
        <v>10182</v>
      </c>
      <c r="R3287">
        <v>25</v>
      </c>
      <c r="S3287" t="s">
        <v>10168</v>
      </c>
      <c r="T3287">
        <v>13</v>
      </c>
    </row>
    <row r="3288" spans="1:20">
      <c r="A3288" s="20">
        <v>3286</v>
      </c>
      <c r="B3288" t="s">
        <v>9370</v>
      </c>
      <c r="C3288" t="s">
        <v>44</v>
      </c>
      <c r="D3288" t="s">
        <v>375</v>
      </c>
      <c r="E3288" t="s">
        <v>376</v>
      </c>
      <c r="F3288" t="s">
        <v>7641</v>
      </c>
      <c r="G3288" t="s">
        <v>1529</v>
      </c>
      <c r="H3288" t="s">
        <v>10530</v>
      </c>
      <c r="I3288" s="14">
        <v>44525.584710648152</v>
      </c>
      <c r="J3288" t="s">
        <v>105</v>
      </c>
      <c r="K3288" t="s">
        <v>97</v>
      </c>
      <c r="L3288" t="s">
        <v>98</v>
      </c>
      <c r="M3288" t="s">
        <v>7409</v>
      </c>
      <c r="N3288" t="s">
        <v>98</v>
      </c>
      <c r="O3288" t="b">
        <v>0</v>
      </c>
      <c r="P3288">
        <v>2021</v>
      </c>
      <c r="Q3288" t="s">
        <v>10182</v>
      </c>
      <c r="R3288">
        <v>25</v>
      </c>
      <c r="S3288" t="s">
        <v>10168</v>
      </c>
      <c r="T3288">
        <v>14</v>
      </c>
    </row>
    <row r="3289" spans="1:20">
      <c r="A3289" s="20">
        <v>3287</v>
      </c>
      <c r="B3289" t="s">
        <v>9371</v>
      </c>
      <c r="C3289" t="s">
        <v>24</v>
      </c>
      <c r="D3289" t="s">
        <v>24</v>
      </c>
      <c r="E3289" t="s">
        <v>474</v>
      </c>
      <c r="F3289" t="s">
        <v>258</v>
      </c>
      <c r="G3289" t="s">
        <v>9372</v>
      </c>
      <c r="H3289" t="s">
        <v>12371</v>
      </c>
      <c r="I3289" s="14">
        <v>44525.595810185187</v>
      </c>
      <c r="J3289" t="s">
        <v>105</v>
      </c>
      <c r="K3289" t="s">
        <v>97</v>
      </c>
      <c r="L3289" t="s">
        <v>98</v>
      </c>
      <c r="M3289" t="s">
        <v>9373</v>
      </c>
      <c r="N3289" t="s">
        <v>98</v>
      </c>
      <c r="O3289" t="b">
        <v>0</v>
      </c>
      <c r="P3289">
        <v>2021</v>
      </c>
      <c r="Q3289" t="s">
        <v>10182</v>
      </c>
      <c r="R3289">
        <v>25</v>
      </c>
      <c r="S3289" t="s">
        <v>10168</v>
      </c>
      <c r="T3289">
        <v>14</v>
      </c>
    </row>
    <row r="3290" spans="1:20">
      <c r="A3290" s="20">
        <v>3288</v>
      </c>
      <c r="B3290" t="s">
        <v>9374</v>
      </c>
      <c r="C3290" t="s">
        <v>42</v>
      </c>
      <c r="D3290" t="s">
        <v>507</v>
      </c>
      <c r="E3290" t="s">
        <v>508</v>
      </c>
      <c r="F3290" t="s">
        <v>5039</v>
      </c>
      <c r="G3290" t="s">
        <v>7683</v>
      </c>
      <c r="H3290" t="s">
        <v>11969</v>
      </c>
      <c r="I3290" s="14">
        <v>44525.624201388891</v>
      </c>
      <c r="J3290" t="s">
        <v>105</v>
      </c>
      <c r="K3290" t="s">
        <v>97</v>
      </c>
      <c r="L3290" t="s">
        <v>98</v>
      </c>
      <c r="M3290" t="s">
        <v>9375</v>
      </c>
      <c r="N3290" t="s">
        <v>98</v>
      </c>
      <c r="O3290" t="b">
        <v>0</v>
      </c>
      <c r="P3290">
        <v>2021</v>
      </c>
      <c r="Q3290" t="s">
        <v>10182</v>
      </c>
      <c r="R3290">
        <v>25</v>
      </c>
      <c r="S3290" t="s">
        <v>10168</v>
      </c>
      <c r="T3290">
        <v>14</v>
      </c>
    </row>
    <row r="3291" spans="1:20">
      <c r="A3291" s="20">
        <v>3289</v>
      </c>
      <c r="B3291" t="s">
        <v>9376</v>
      </c>
      <c r="C3291" t="s">
        <v>42</v>
      </c>
      <c r="D3291" t="s">
        <v>215</v>
      </c>
      <c r="E3291" t="s">
        <v>216</v>
      </c>
      <c r="F3291" t="s">
        <v>5039</v>
      </c>
      <c r="G3291" t="s">
        <v>1092</v>
      </c>
      <c r="H3291" t="s">
        <v>10425</v>
      </c>
      <c r="I3291" s="14">
        <v>44525.634884259263</v>
      </c>
      <c r="J3291" t="s">
        <v>105</v>
      </c>
      <c r="K3291" t="s">
        <v>97</v>
      </c>
      <c r="L3291" t="s">
        <v>98</v>
      </c>
      <c r="M3291" t="s">
        <v>7291</v>
      </c>
      <c r="N3291" t="s">
        <v>98</v>
      </c>
      <c r="O3291" t="b">
        <v>0</v>
      </c>
      <c r="P3291">
        <v>2021</v>
      </c>
      <c r="Q3291" t="s">
        <v>10182</v>
      </c>
      <c r="R3291">
        <v>25</v>
      </c>
      <c r="S3291" t="s">
        <v>10168</v>
      </c>
      <c r="T3291">
        <v>15</v>
      </c>
    </row>
    <row r="3292" spans="1:20">
      <c r="A3292" s="20">
        <v>3290</v>
      </c>
      <c r="B3292" t="s">
        <v>9377</v>
      </c>
      <c r="C3292" t="s">
        <v>42</v>
      </c>
      <c r="D3292" t="s">
        <v>215</v>
      </c>
      <c r="E3292" t="s">
        <v>216</v>
      </c>
      <c r="F3292" t="s">
        <v>365</v>
      </c>
      <c r="G3292" t="s">
        <v>7369</v>
      </c>
      <c r="H3292" t="s">
        <v>11886</v>
      </c>
      <c r="I3292" s="14">
        <v>44525.632337962961</v>
      </c>
      <c r="J3292" t="s">
        <v>105</v>
      </c>
      <c r="K3292" t="s">
        <v>97</v>
      </c>
      <c r="L3292" t="s">
        <v>98</v>
      </c>
      <c r="M3292" t="s">
        <v>9378</v>
      </c>
      <c r="N3292" t="s">
        <v>98</v>
      </c>
      <c r="O3292" t="b">
        <v>0</v>
      </c>
      <c r="P3292">
        <v>2021</v>
      </c>
      <c r="Q3292" t="s">
        <v>10182</v>
      </c>
      <c r="R3292">
        <v>25</v>
      </c>
      <c r="S3292" t="s">
        <v>10168</v>
      </c>
      <c r="T3292">
        <v>15</v>
      </c>
    </row>
    <row r="3293" spans="1:20">
      <c r="A3293" s="20">
        <v>3291</v>
      </c>
      <c r="B3293" t="s">
        <v>9379</v>
      </c>
      <c r="C3293" t="s">
        <v>35</v>
      </c>
      <c r="D3293" t="s">
        <v>873</v>
      </c>
      <c r="E3293" t="s">
        <v>874</v>
      </c>
      <c r="F3293" t="s">
        <v>232</v>
      </c>
      <c r="G3293" t="s">
        <v>9380</v>
      </c>
      <c r="H3293" t="s">
        <v>12372</v>
      </c>
      <c r="I3293" s="14">
        <v>44525.647986111107</v>
      </c>
      <c r="J3293" t="s">
        <v>105</v>
      </c>
      <c r="K3293" t="s">
        <v>97</v>
      </c>
      <c r="L3293" t="s">
        <v>109</v>
      </c>
      <c r="M3293" t="s">
        <v>9381</v>
      </c>
      <c r="N3293" t="s">
        <v>109</v>
      </c>
      <c r="O3293" t="b">
        <v>0</v>
      </c>
      <c r="P3293">
        <v>2021</v>
      </c>
      <c r="Q3293" t="s">
        <v>10182</v>
      </c>
      <c r="R3293">
        <v>25</v>
      </c>
      <c r="S3293" t="s">
        <v>10168</v>
      </c>
      <c r="T3293">
        <v>15</v>
      </c>
    </row>
    <row r="3294" spans="1:20">
      <c r="A3294" s="20">
        <v>3292</v>
      </c>
      <c r="B3294" t="s">
        <v>9382</v>
      </c>
      <c r="C3294" t="s">
        <v>42</v>
      </c>
      <c r="D3294" t="s">
        <v>92</v>
      </c>
      <c r="E3294" t="s">
        <v>93</v>
      </c>
      <c r="F3294" t="s">
        <v>2304</v>
      </c>
      <c r="G3294" t="s">
        <v>8942</v>
      </c>
      <c r="H3294" t="s">
        <v>12268</v>
      </c>
      <c r="I3294" s="14">
        <v>44525.65892361111</v>
      </c>
      <c r="J3294" t="s">
        <v>105</v>
      </c>
      <c r="K3294" t="s">
        <v>97</v>
      </c>
      <c r="L3294" t="s">
        <v>98</v>
      </c>
      <c r="M3294" t="s">
        <v>9383</v>
      </c>
      <c r="N3294" t="s">
        <v>98</v>
      </c>
      <c r="O3294" t="b">
        <v>0</v>
      </c>
      <c r="P3294">
        <v>2021</v>
      </c>
      <c r="Q3294" t="s">
        <v>10182</v>
      </c>
      <c r="R3294">
        <v>25</v>
      </c>
      <c r="S3294" t="s">
        <v>10168</v>
      </c>
      <c r="T3294">
        <v>15</v>
      </c>
    </row>
    <row r="3295" spans="1:20">
      <c r="A3295" s="20">
        <v>3293</v>
      </c>
      <c r="B3295" t="s">
        <v>9384</v>
      </c>
      <c r="C3295" t="s">
        <v>42</v>
      </c>
      <c r="D3295" t="s">
        <v>215</v>
      </c>
      <c r="E3295" t="s">
        <v>216</v>
      </c>
      <c r="F3295" t="s">
        <v>3816</v>
      </c>
      <c r="G3295" t="s">
        <v>9385</v>
      </c>
      <c r="H3295" t="s">
        <v>12373</v>
      </c>
      <c r="I3295" s="14">
        <v>44525.709282407413</v>
      </c>
      <c r="J3295" t="s">
        <v>105</v>
      </c>
      <c r="K3295" t="s">
        <v>114</v>
      </c>
      <c r="L3295" t="s">
        <v>98</v>
      </c>
      <c r="M3295" t="s">
        <v>9386</v>
      </c>
      <c r="N3295" t="s">
        <v>98</v>
      </c>
      <c r="O3295" t="b">
        <v>0</v>
      </c>
      <c r="P3295">
        <v>2021</v>
      </c>
      <c r="Q3295" t="s">
        <v>10182</v>
      </c>
      <c r="R3295">
        <v>25</v>
      </c>
      <c r="S3295" t="s">
        <v>10168</v>
      </c>
      <c r="T3295">
        <v>17</v>
      </c>
    </row>
    <row r="3296" spans="1:20">
      <c r="A3296" s="20">
        <v>3294</v>
      </c>
      <c r="B3296" t="s">
        <v>9387</v>
      </c>
      <c r="C3296" t="s">
        <v>42</v>
      </c>
      <c r="D3296" t="s">
        <v>215</v>
      </c>
      <c r="E3296" t="s">
        <v>216</v>
      </c>
      <c r="F3296" t="s">
        <v>4217</v>
      </c>
      <c r="G3296" t="s">
        <v>9385</v>
      </c>
      <c r="H3296" t="s">
        <v>12373</v>
      </c>
      <c r="I3296" s="14">
        <v>44525.720543981479</v>
      </c>
      <c r="J3296" t="s">
        <v>105</v>
      </c>
      <c r="K3296" t="s">
        <v>114</v>
      </c>
      <c r="L3296" t="s">
        <v>98</v>
      </c>
      <c r="M3296" t="s">
        <v>7737</v>
      </c>
      <c r="N3296" t="s">
        <v>98</v>
      </c>
      <c r="O3296" t="b">
        <v>0</v>
      </c>
      <c r="P3296">
        <v>2021</v>
      </c>
      <c r="Q3296" t="s">
        <v>10182</v>
      </c>
      <c r="R3296">
        <v>25</v>
      </c>
      <c r="S3296" t="s">
        <v>10168</v>
      </c>
      <c r="T3296">
        <v>17</v>
      </c>
    </row>
    <row r="3297" spans="1:20">
      <c r="A3297" s="20">
        <v>3295</v>
      </c>
      <c r="B3297" t="s">
        <v>9388</v>
      </c>
      <c r="C3297" t="s">
        <v>44</v>
      </c>
      <c r="D3297" t="s">
        <v>507</v>
      </c>
      <c r="E3297" t="s">
        <v>508</v>
      </c>
      <c r="F3297" t="s">
        <v>2730</v>
      </c>
      <c r="G3297" t="s">
        <v>9389</v>
      </c>
      <c r="H3297" t="s">
        <v>12374</v>
      </c>
      <c r="I3297" s="14">
        <v>44525.732453703713</v>
      </c>
      <c r="J3297" t="s">
        <v>105</v>
      </c>
      <c r="K3297" t="s">
        <v>97</v>
      </c>
      <c r="L3297" t="s">
        <v>98</v>
      </c>
      <c r="M3297" t="s">
        <v>9390</v>
      </c>
      <c r="N3297" t="s">
        <v>98</v>
      </c>
      <c r="O3297" t="b">
        <v>0</v>
      </c>
      <c r="P3297">
        <v>2021</v>
      </c>
      <c r="Q3297" t="s">
        <v>10182</v>
      </c>
      <c r="R3297">
        <v>25</v>
      </c>
      <c r="S3297" t="s">
        <v>10168</v>
      </c>
      <c r="T3297">
        <v>17</v>
      </c>
    </row>
    <row r="3298" spans="1:20">
      <c r="A3298" s="20">
        <v>3296</v>
      </c>
      <c r="B3298" t="s">
        <v>9391</v>
      </c>
      <c r="C3298" t="s">
        <v>42</v>
      </c>
      <c r="D3298" t="s">
        <v>215</v>
      </c>
      <c r="E3298" t="s">
        <v>216</v>
      </c>
      <c r="F3298" t="s">
        <v>6789</v>
      </c>
      <c r="G3298" t="s">
        <v>6080</v>
      </c>
      <c r="H3298" t="s">
        <v>11565</v>
      </c>
      <c r="I3298" s="14">
        <v>44525.749236111107</v>
      </c>
      <c r="J3298" t="s">
        <v>105</v>
      </c>
      <c r="K3298" t="s">
        <v>97</v>
      </c>
      <c r="L3298" t="s">
        <v>98</v>
      </c>
      <c r="M3298" t="s">
        <v>7868</v>
      </c>
      <c r="N3298" t="s">
        <v>98</v>
      </c>
      <c r="O3298" t="b">
        <v>0</v>
      </c>
      <c r="P3298">
        <v>2021</v>
      </c>
      <c r="Q3298" t="s">
        <v>10182</v>
      </c>
      <c r="R3298">
        <v>25</v>
      </c>
      <c r="S3298" t="s">
        <v>10168</v>
      </c>
      <c r="T3298">
        <v>17</v>
      </c>
    </row>
    <row r="3299" spans="1:20">
      <c r="A3299" s="20">
        <v>3297</v>
      </c>
      <c r="B3299" t="s">
        <v>9392</v>
      </c>
      <c r="C3299" t="s">
        <v>35</v>
      </c>
      <c r="D3299" t="s">
        <v>342</v>
      </c>
      <c r="E3299" t="s">
        <v>434</v>
      </c>
      <c r="F3299" t="s">
        <v>221</v>
      </c>
      <c r="G3299" t="s">
        <v>9393</v>
      </c>
      <c r="H3299" t="s">
        <v>12375</v>
      </c>
      <c r="I3299" s="14">
        <v>44525.762523148151</v>
      </c>
      <c r="J3299" t="s">
        <v>105</v>
      </c>
      <c r="K3299" t="s">
        <v>97</v>
      </c>
      <c r="L3299" t="s">
        <v>109</v>
      </c>
      <c r="M3299" t="s">
        <v>4930</v>
      </c>
      <c r="N3299" t="s">
        <v>109</v>
      </c>
      <c r="O3299" t="b">
        <v>0</v>
      </c>
      <c r="P3299">
        <v>2021</v>
      </c>
      <c r="Q3299" t="s">
        <v>10182</v>
      </c>
      <c r="R3299">
        <v>25</v>
      </c>
      <c r="S3299" t="s">
        <v>10168</v>
      </c>
      <c r="T3299">
        <v>18</v>
      </c>
    </row>
    <row r="3300" spans="1:20">
      <c r="A3300" s="20">
        <v>3298</v>
      </c>
      <c r="B3300" t="s">
        <v>9394</v>
      </c>
      <c r="C3300" t="s">
        <v>44</v>
      </c>
      <c r="D3300" t="s">
        <v>375</v>
      </c>
      <c r="E3300" t="s">
        <v>376</v>
      </c>
      <c r="F3300" t="s">
        <v>2940</v>
      </c>
      <c r="G3300" t="s">
        <v>5928</v>
      </c>
      <c r="H3300" t="s">
        <v>11528</v>
      </c>
      <c r="I3300" s="14">
        <v>44525.776388888888</v>
      </c>
      <c r="J3300" t="s">
        <v>105</v>
      </c>
      <c r="K3300" t="s">
        <v>97</v>
      </c>
      <c r="L3300" t="s">
        <v>98</v>
      </c>
      <c r="M3300" t="s">
        <v>9395</v>
      </c>
      <c r="N3300" t="s">
        <v>98</v>
      </c>
      <c r="O3300" t="b">
        <v>0</v>
      </c>
      <c r="P3300">
        <v>2021</v>
      </c>
      <c r="Q3300" t="s">
        <v>10182</v>
      </c>
      <c r="R3300">
        <v>25</v>
      </c>
      <c r="S3300" t="s">
        <v>10168</v>
      </c>
      <c r="T3300">
        <v>18</v>
      </c>
    </row>
    <row r="3301" spans="1:20">
      <c r="A3301" s="20">
        <v>3299</v>
      </c>
      <c r="B3301" t="s">
        <v>9396</v>
      </c>
      <c r="C3301" t="s">
        <v>35</v>
      </c>
      <c r="D3301" t="s">
        <v>1908</v>
      </c>
      <c r="E3301" t="s">
        <v>2191</v>
      </c>
      <c r="F3301" t="s">
        <v>221</v>
      </c>
      <c r="G3301" t="s">
        <v>9397</v>
      </c>
      <c r="H3301" t="s">
        <v>12376</v>
      </c>
      <c r="I3301" s="14">
        <v>44525.792743055557</v>
      </c>
      <c r="J3301" t="s">
        <v>105</v>
      </c>
      <c r="K3301" t="s">
        <v>114</v>
      </c>
      <c r="L3301" t="s">
        <v>109</v>
      </c>
      <c r="M3301" t="s">
        <v>9398</v>
      </c>
      <c r="N3301" t="s">
        <v>109</v>
      </c>
      <c r="O3301" t="b">
        <v>0</v>
      </c>
      <c r="P3301">
        <v>2021</v>
      </c>
      <c r="Q3301" t="s">
        <v>10182</v>
      </c>
      <c r="R3301">
        <v>25</v>
      </c>
      <c r="S3301" t="s">
        <v>10168</v>
      </c>
      <c r="T3301">
        <v>19</v>
      </c>
    </row>
    <row r="3302" spans="1:20">
      <c r="A3302" s="20">
        <v>3300</v>
      </c>
      <c r="B3302" t="s">
        <v>9399</v>
      </c>
      <c r="C3302" t="s">
        <v>42</v>
      </c>
      <c r="D3302" t="s">
        <v>215</v>
      </c>
      <c r="E3302" t="s">
        <v>216</v>
      </c>
      <c r="F3302" t="s">
        <v>3885</v>
      </c>
      <c r="G3302" t="s">
        <v>5412</v>
      </c>
      <c r="H3302" t="s">
        <v>11410</v>
      </c>
      <c r="I3302" s="14">
        <v>44525.796331018522</v>
      </c>
      <c r="J3302" t="s">
        <v>105</v>
      </c>
      <c r="K3302" t="s">
        <v>97</v>
      </c>
      <c r="L3302" t="s">
        <v>98</v>
      </c>
      <c r="M3302" t="s">
        <v>7291</v>
      </c>
      <c r="N3302" t="s">
        <v>98</v>
      </c>
      <c r="O3302" t="b">
        <v>0</v>
      </c>
      <c r="P3302">
        <v>2021</v>
      </c>
      <c r="Q3302" t="s">
        <v>10182</v>
      </c>
      <c r="R3302">
        <v>25</v>
      </c>
      <c r="S3302" t="s">
        <v>10168</v>
      </c>
      <c r="T3302">
        <v>19</v>
      </c>
    </row>
    <row r="3303" spans="1:20">
      <c r="A3303" s="20">
        <v>3301</v>
      </c>
      <c r="B3303" t="s">
        <v>9400</v>
      </c>
      <c r="C3303" t="s">
        <v>42</v>
      </c>
      <c r="D3303" t="s">
        <v>215</v>
      </c>
      <c r="E3303" t="s">
        <v>216</v>
      </c>
      <c r="F3303" t="s">
        <v>5699</v>
      </c>
      <c r="G3303" t="s">
        <v>6080</v>
      </c>
      <c r="H3303" t="s">
        <v>11565</v>
      </c>
      <c r="I3303" s="14">
        <v>44525.846388888887</v>
      </c>
      <c r="J3303" t="s">
        <v>105</v>
      </c>
      <c r="K3303" t="s">
        <v>97</v>
      </c>
      <c r="L3303" t="s">
        <v>98</v>
      </c>
      <c r="M3303" t="s">
        <v>9401</v>
      </c>
      <c r="N3303" t="s">
        <v>98</v>
      </c>
      <c r="O3303" t="b">
        <v>0</v>
      </c>
      <c r="P3303">
        <v>2021</v>
      </c>
      <c r="Q3303" t="s">
        <v>10182</v>
      </c>
      <c r="R3303">
        <v>25</v>
      </c>
      <c r="S3303" t="s">
        <v>10168</v>
      </c>
      <c r="T3303">
        <v>20</v>
      </c>
    </row>
    <row r="3304" spans="1:20">
      <c r="A3304" s="20">
        <v>3302</v>
      </c>
      <c r="B3304" t="s">
        <v>9402</v>
      </c>
      <c r="C3304" t="s">
        <v>36</v>
      </c>
      <c r="D3304" t="s">
        <v>37</v>
      </c>
      <c r="E3304" t="s">
        <v>133</v>
      </c>
      <c r="F3304" t="s">
        <v>491</v>
      </c>
      <c r="G3304" t="s">
        <v>9403</v>
      </c>
      <c r="H3304" t="s">
        <v>12377</v>
      </c>
      <c r="I3304" s="14">
        <v>44525.968865740739</v>
      </c>
      <c r="J3304" t="s">
        <v>105</v>
      </c>
      <c r="K3304" t="s">
        <v>97</v>
      </c>
      <c r="L3304" t="s">
        <v>107</v>
      </c>
      <c r="M3304" t="s">
        <v>9404</v>
      </c>
      <c r="N3304" t="s">
        <v>107</v>
      </c>
      <c r="O3304" t="b">
        <v>1</v>
      </c>
      <c r="P3304">
        <v>2021</v>
      </c>
      <c r="Q3304" t="s">
        <v>10182</v>
      </c>
      <c r="R3304">
        <v>25</v>
      </c>
      <c r="S3304" t="s">
        <v>10168</v>
      </c>
      <c r="T3304">
        <v>23</v>
      </c>
    </row>
    <row r="3305" spans="1:20">
      <c r="A3305" s="20">
        <v>3303</v>
      </c>
      <c r="B3305" t="s">
        <v>9405</v>
      </c>
      <c r="C3305" t="s">
        <v>42</v>
      </c>
      <c r="D3305" t="s">
        <v>92</v>
      </c>
      <c r="E3305" t="s">
        <v>93</v>
      </c>
      <c r="F3305" t="s">
        <v>3057</v>
      </c>
      <c r="G3305" t="s">
        <v>4095</v>
      </c>
      <c r="H3305" t="s">
        <v>10723</v>
      </c>
      <c r="I3305" s="14">
        <v>44526.368344907409</v>
      </c>
      <c r="J3305" t="s">
        <v>105</v>
      </c>
      <c r="K3305" t="s">
        <v>97</v>
      </c>
      <c r="L3305" t="s">
        <v>98</v>
      </c>
      <c r="M3305" t="s">
        <v>9406</v>
      </c>
      <c r="N3305" t="s">
        <v>98</v>
      </c>
      <c r="O3305" t="b">
        <v>0</v>
      </c>
      <c r="P3305">
        <v>2021</v>
      </c>
      <c r="Q3305" t="s">
        <v>10182</v>
      </c>
      <c r="R3305">
        <v>26</v>
      </c>
      <c r="S3305" t="s">
        <v>10169</v>
      </c>
      <c r="T3305">
        <v>8</v>
      </c>
    </row>
    <row r="3306" spans="1:20">
      <c r="A3306" s="20">
        <v>3304</v>
      </c>
      <c r="B3306" t="s">
        <v>9407</v>
      </c>
      <c r="C3306" t="s">
        <v>42</v>
      </c>
      <c r="D3306" t="s">
        <v>92</v>
      </c>
      <c r="E3306" t="s">
        <v>93</v>
      </c>
      <c r="F3306" t="s">
        <v>5966</v>
      </c>
      <c r="G3306" t="s">
        <v>9215</v>
      </c>
      <c r="H3306" t="s">
        <v>12332</v>
      </c>
      <c r="I3306" s="14">
        <v>44526.411215277767</v>
      </c>
      <c r="J3306" t="s">
        <v>105</v>
      </c>
      <c r="K3306" t="s">
        <v>97</v>
      </c>
      <c r="L3306" t="s">
        <v>98</v>
      </c>
      <c r="M3306" t="s">
        <v>9408</v>
      </c>
      <c r="N3306" t="s">
        <v>98</v>
      </c>
      <c r="O3306" t="b">
        <v>0</v>
      </c>
      <c r="P3306">
        <v>2021</v>
      </c>
      <c r="Q3306" t="s">
        <v>10182</v>
      </c>
      <c r="R3306">
        <v>26</v>
      </c>
      <c r="S3306" t="s">
        <v>10169</v>
      </c>
      <c r="T3306">
        <v>9</v>
      </c>
    </row>
    <row r="3307" spans="1:20">
      <c r="A3307" s="20">
        <v>3305</v>
      </c>
      <c r="B3307" t="s">
        <v>9409</v>
      </c>
      <c r="C3307" t="s">
        <v>42</v>
      </c>
      <c r="D3307" t="s">
        <v>215</v>
      </c>
      <c r="E3307" t="s">
        <v>216</v>
      </c>
      <c r="F3307" t="s">
        <v>1180</v>
      </c>
      <c r="G3307" t="s">
        <v>9410</v>
      </c>
      <c r="H3307" t="s">
        <v>12378</v>
      </c>
      <c r="I3307" s="14">
        <v>44526.409907407397</v>
      </c>
      <c r="J3307" t="s">
        <v>105</v>
      </c>
      <c r="K3307" t="s">
        <v>97</v>
      </c>
      <c r="L3307" t="s">
        <v>98</v>
      </c>
      <c r="M3307" t="s">
        <v>9411</v>
      </c>
      <c r="N3307" t="s">
        <v>98</v>
      </c>
      <c r="O3307" t="b">
        <v>0</v>
      </c>
      <c r="P3307">
        <v>2021</v>
      </c>
      <c r="Q3307" t="s">
        <v>10182</v>
      </c>
      <c r="R3307">
        <v>26</v>
      </c>
      <c r="S3307" t="s">
        <v>10169</v>
      </c>
      <c r="T3307">
        <v>9</v>
      </c>
    </row>
    <row r="3308" spans="1:20">
      <c r="A3308" s="20">
        <v>3306</v>
      </c>
      <c r="B3308" t="s">
        <v>9412</v>
      </c>
      <c r="C3308" t="s">
        <v>44</v>
      </c>
      <c r="D3308" t="s">
        <v>375</v>
      </c>
      <c r="E3308" t="s">
        <v>376</v>
      </c>
      <c r="F3308" t="s">
        <v>3264</v>
      </c>
      <c r="G3308" t="s">
        <v>9413</v>
      </c>
      <c r="H3308" t="s">
        <v>12379</v>
      </c>
      <c r="I3308" s="14">
        <v>44526.471076388887</v>
      </c>
      <c r="J3308" t="s">
        <v>105</v>
      </c>
      <c r="K3308" t="s">
        <v>97</v>
      </c>
      <c r="L3308" t="s">
        <v>98</v>
      </c>
      <c r="M3308" t="s">
        <v>9414</v>
      </c>
      <c r="N3308" t="s">
        <v>98</v>
      </c>
      <c r="O3308" t="b">
        <v>0</v>
      </c>
      <c r="P3308">
        <v>2021</v>
      </c>
      <c r="Q3308" t="s">
        <v>10182</v>
      </c>
      <c r="R3308">
        <v>26</v>
      </c>
      <c r="S3308" t="s">
        <v>10169</v>
      </c>
      <c r="T3308">
        <v>11</v>
      </c>
    </row>
    <row r="3309" spans="1:20">
      <c r="A3309" s="20">
        <v>3307</v>
      </c>
      <c r="B3309" t="s">
        <v>9415</v>
      </c>
      <c r="C3309" t="s">
        <v>42</v>
      </c>
      <c r="D3309" t="s">
        <v>215</v>
      </c>
      <c r="E3309" t="s">
        <v>216</v>
      </c>
      <c r="F3309" t="s">
        <v>7881</v>
      </c>
      <c r="G3309" t="s">
        <v>1284</v>
      </c>
      <c r="H3309" t="s">
        <v>10472</v>
      </c>
      <c r="I3309" s="14">
        <v>44526.473483796297</v>
      </c>
      <c r="J3309" t="s">
        <v>105</v>
      </c>
      <c r="K3309" t="s">
        <v>114</v>
      </c>
      <c r="L3309" t="s">
        <v>98</v>
      </c>
      <c r="M3309" t="s">
        <v>9416</v>
      </c>
      <c r="N3309" t="s">
        <v>98</v>
      </c>
      <c r="O3309" t="b">
        <v>0</v>
      </c>
      <c r="P3309">
        <v>2021</v>
      </c>
      <c r="Q3309" t="s">
        <v>10182</v>
      </c>
      <c r="R3309">
        <v>26</v>
      </c>
      <c r="S3309" t="s">
        <v>10169</v>
      </c>
      <c r="T3309">
        <v>11</v>
      </c>
    </row>
    <row r="3310" spans="1:20">
      <c r="A3310" s="20">
        <v>3308</v>
      </c>
      <c r="B3310" t="s">
        <v>9417</v>
      </c>
      <c r="C3310" t="s">
        <v>42</v>
      </c>
      <c r="D3310" t="s">
        <v>215</v>
      </c>
      <c r="E3310" t="s">
        <v>216</v>
      </c>
      <c r="F3310" t="s">
        <v>2815</v>
      </c>
      <c r="G3310" t="s">
        <v>250</v>
      </c>
      <c r="H3310" t="s">
        <v>10222</v>
      </c>
      <c r="I3310" s="14">
        <v>44526.566365740742</v>
      </c>
      <c r="J3310" t="s">
        <v>105</v>
      </c>
      <c r="K3310" t="s">
        <v>97</v>
      </c>
      <c r="L3310" t="s">
        <v>98</v>
      </c>
      <c r="M3310" t="s">
        <v>9418</v>
      </c>
      <c r="N3310" t="s">
        <v>98</v>
      </c>
      <c r="O3310" t="b">
        <v>0</v>
      </c>
      <c r="P3310">
        <v>2021</v>
      </c>
      <c r="Q3310" t="s">
        <v>10182</v>
      </c>
      <c r="R3310">
        <v>26</v>
      </c>
      <c r="S3310" t="s">
        <v>10169</v>
      </c>
      <c r="T3310">
        <v>13</v>
      </c>
    </row>
    <row r="3311" spans="1:20">
      <c r="A3311" s="20">
        <v>3309</v>
      </c>
      <c r="B3311" t="s">
        <v>9419</v>
      </c>
      <c r="C3311" t="s">
        <v>55</v>
      </c>
      <c r="D3311" t="s">
        <v>7098</v>
      </c>
      <c r="E3311" t="s">
        <v>9420</v>
      </c>
      <c r="F3311" t="s">
        <v>9421</v>
      </c>
      <c r="G3311" t="s">
        <v>9422</v>
      </c>
      <c r="H3311" t="s">
        <v>12380</v>
      </c>
      <c r="I3311" s="14">
        <v>44526.594004629631</v>
      </c>
      <c r="J3311" t="s">
        <v>554</v>
      </c>
      <c r="K3311" t="s">
        <v>114</v>
      </c>
      <c r="N3311" t="s">
        <v>98</v>
      </c>
      <c r="O3311" t="b">
        <v>0</v>
      </c>
      <c r="P3311">
        <v>2021</v>
      </c>
      <c r="Q3311" t="s">
        <v>10182</v>
      </c>
      <c r="R3311">
        <v>26</v>
      </c>
      <c r="S3311" t="s">
        <v>10169</v>
      </c>
      <c r="T3311">
        <v>14</v>
      </c>
    </row>
    <row r="3312" spans="1:20">
      <c r="A3312" s="20">
        <v>3310</v>
      </c>
      <c r="B3312" t="s">
        <v>9423</v>
      </c>
      <c r="C3312" t="s">
        <v>44</v>
      </c>
      <c r="D3312" t="s">
        <v>375</v>
      </c>
      <c r="E3312" t="s">
        <v>376</v>
      </c>
      <c r="F3312" t="s">
        <v>4484</v>
      </c>
      <c r="G3312" t="s">
        <v>2968</v>
      </c>
      <c r="H3312" t="s">
        <v>10870</v>
      </c>
      <c r="I3312" s="14">
        <v>44526.614004629628</v>
      </c>
      <c r="J3312" t="s">
        <v>105</v>
      </c>
      <c r="K3312" t="s">
        <v>114</v>
      </c>
      <c r="L3312" t="s">
        <v>98</v>
      </c>
      <c r="M3312" t="s">
        <v>9424</v>
      </c>
      <c r="N3312" t="s">
        <v>98</v>
      </c>
      <c r="O3312" t="b">
        <v>0</v>
      </c>
      <c r="P3312">
        <v>2021</v>
      </c>
      <c r="Q3312" t="s">
        <v>10182</v>
      </c>
      <c r="R3312">
        <v>26</v>
      </c>
      <c r="S3312" t="s">
        <v>10169</v>
      </c>
      <c r="T3312">
        <v>14</v>
      </c>
    </row>
    <row r="3313" spans="1:20">
      <c r="A3313" s="20">
        <v>3311</v>
      </c>
      <c r="B3313" t="s">
        <v>9425</v>
      </c>
      <c r="C3313" t="s">
        <v>42</v>
      </c>
      <c r="D3313" t="s">
        <v>375</v>
      </c>
      <c r="E3313" t="s">
        <v>376</v>
      </c>
      <c r="F3313" t="s">
        <v>2449</v>
      </c>
      <c r="G3313" t="s">
        <v>9426</v>
      </c>
      <c r="H3313" t="s">
        <v>12381</v>
      </c>
      <c r="I3313" s="14">
        <v>44526.68136574074</v>
      </c>
      <c r="J3313" t="s">
        <v>105</v>
      </c>
      <c r="K3313" t="s">
        <v>97</v>
      </c>
      <c r="L3313" t="s">
        <v>98</v>
      </c>
      <c r="M3313" t="s">
        <v>9427</v>
      </c>
      <c r="N3313" t="s">
        <v>98</v>
      </c>
      <c r="O3313" t="b">
        <v>0</v>
      </c>
      <c r="P3313">
        <v>2021</v>
      </c>
      <c r="Q3313" t="s">
        <v>10182</v>
      </c>
      <c r="R3313">
        <v>26</v>
      </c>
      <c r="S3313" t="s">
        <v>10169</v>
      </c>
      <c r="T3313">
        <v>16</v>
      </c>
    </row>
    <row r="3314" spans="1:20">
      <c r="A3314" s="20">
        <v>3312</v>
      </c>
      <c r="B3314" t="s">
        <v>9428</v>
      </c>
      <c r="C3314" t="s">
        <v>35</v>
      </c>
      <c r="D3314" t="s">
        <v>180</v>
      </c>
      <c r="E3314" t="s">
        <v>181</v>
      </c>
      <c r="F3314" t="s">
        <v>171</v>
      </c>
      <c r="G3314" t="s">
        <v>9429</v>
      </c>
      <c r="H3314" t="s">
        <v>12382</v>
      </c>
      <c r="I3314" s="14">
        <v>44526.67732638889</v>
      </c>
      <c r="J3314" t="s">
        <v>105</v>
      </c>
      <c r="K3314" t="s">
        <v>114</v>
      </c>
      <c r="L3314" t="s">
        <v>109</v>
      </c>
      <c r="M3314" t="s">
        <v>9430</v>
      </c>
      <c r="N3314" t="s">
        <v>109</v>
      </c>
      <c r="O3314" t="b">
        <v>1</v>
      </c>
      <c r="P3314">
        <v>2021</v>
      </c>
      <c r="Q3314" t="s">
        <v>10182</v>
      </c>
      <c r="R3314">
        <v>26</v>
      </c>
      <c r="S3314" t="s">
        <v>10169</v>
      </c>
      <c r="T3314">
        <v>16</v>
      </c>
    </row>
    <row r="3315" spans="1:20">
      <c r="A3315" s="20">
        <v>3313</v>
      </c>
      <c r="B3315" t="s">
        <v>9431</v>
      </c>
      <c r="C3315" t="s">
        <v>42</v>
      </c>
      <c r="D3315" t="s">
        <v>507</v>
      </c>
      <c r="E3315" t="s">
        <v>508</v>
      </c>
      <c r="F3315" t="s">
        <v>9432</v>
      </c>
      <c r="G3315" t="s">
        <v>9433</v>
      </c>
      <c r="H3315" t="s">
        <v>12383</v>
      </c>
      <c r="I3315" s="14">
        <v>44526.682106481479</v>
      </c>
      <c r="J3315" t="s">
        <v>105</v>
      </c>
      <c r="K3315" t="s">
        <v>97</v>
      </c>
      <c r="L3315" t="s">
        <v>98</v>
      </c>
      <c r="M3315" t="s">
        <v>9434</v>
      </c>
      <c r="N3315" t="s">
        <v>98</v>
      </c>
      <c r="O3315" t="b">
        <v>0</v>
      </c>
      <c r="P3315">
        <v>2021</v>
      </c>
      <c r="Q3315" t="s">
        <v>10182</v>
      </c>
      <c r="R3315">
        <v>26</v>
      </c>
      <c r="S3315" t="s">
        <v>10169</v>
      </c>
      <c r="T3315">
        <v>16</v>
      </c>
    </row>
    <row r="3316" spans="1:20">
      <c r="A3316" s="20">
        <v>3314</v>
      </c>
      <c r="B3316" t="s">
        <v>9435</v>
      </c>
      <c r="C3316" t="s">
        <v>42</v>
      </c>
      <c r="D3316" t="s">
        <v>375</v>
      </c>
      <c r="E3316" t="s">
        <v>376</v>
      </c>
      <c r="F3316" t="s">
        <v>7093</v>
      </c>
      <c r="G3316" t="s">
        <v>162</v>
      </c>
      <c r="H3316" t="s">
        <v>10203</v>
      </c>
      <c r="I3316" s="14">
        <v>44526.718634259261</v>
      </c>
      <c r="J3316" t="s">
        <v>105</v>
      </c>
      <c r="K3316" t="s">
        <v>97</v>
      </c>
      <c r="L3316" t="s">
        <v>98</v>
      </c>
      <c r="M3316" t="s">
        <v>9436</v>
      </c>
      <c r="N3316" t="s">
        <v>98</v>
      </c>
      <c r="O3316" t="b">
        <v>0</v>
      </c>
      <c r="P3316">
        <v>2021</v>
      </c>
      <c r="Q3316" t="s">
        <v>10182</v>
      </c>
      <c r="R3316">
        <v>26</v>
      </c>
      <c r="S3316" t="s">
        <v>10169</v>
      </c>
      <c r="T3316">
        <v>17</v>
      </c>
    </row>
    <row r="3317" spans="1:20">
      <c r="A3317" s="20">
        <v>3315</v>
      </c>
      <c r="B3317" t="s">
        <v>9437</v>
      </c>
      <c r="C3317" t="s">
        <v>33</v>
      </c>
      <c r="D3317" t="s">
        <v>33</v>
      </c>
      <c r="E3317" t="s">
        <v>111</v>
      </c>
      <c r="F3317" t="s">
        <v>6426</v>
      </c>
      <c r="G3317" t="s">
        <v>9438</v>
      </c>
      <c r="H3317" t="s">
        <v>12384</v>
      </c>
      <c r="I3317" s="14">
        <v>44526.783472222232</v>
      </c>
      <c r="J3317" t="s">
        <v>105</v>
      </c>
      <c r="K3317" t="s">
        <v>97</v>
      </c>
      <c r="L3317" t="s">
        <v>98</v>
      </c>
      <c r="M3317" t="s">
        <v>9439</v>
      </c>
      <c r="N3317" t="s">
        <v>98</v>
      </c>
      <c r="O3317" t="b">
        <v>1</v>
      </c>
      <c r="P3317">
        <v>2021</v>
      </c>
      <c r="Q3317" t="s">
        <v>10182</v>
      </c>
      <c r="R3317">
        <v>26</v>
      </c>
      <c r="S3317" t="s">
        <v>10169</v>
      </c>
      <c r="T3317">
        <v>18</v>
      </c>
    </row>
    <row r="3318" spans="1:20">
      <c r="A3318" s="20">
        <v>3316</v>
      </c>
      <c r="B3318" t="s">
        <v>9440</v>
      </c>
      <c r="C3318" t="s">
        <v>42</v>
      </c>
      <c r="D3318" t="s">
        <v>215</v>
      </c>
      <c r="E3318" t="s">
        <v>216</v>
      </c>
      <c r="F3318" t="s">
        <v>1591</v>
      </c>
      <c r="G3318" t="s">
        <v>3461</v>
      </c>
      <c r="H3318" t="s">
        <v>10979</v>
      </c>
      <c r="I3318" s="14">
        <v>44526.79310185185</v>
      </c>
      <c r="J3318" t="s">
        <v>105</v>
      </c>
      <c r="K3318" t="s">
        <v>114</v>
      </c>
      <c r="L3318" t="s">
        <v>98</v>
      </c>
      <c r="M3318" t="s">
        <v>7291</v>
      </c>
      <c r="N3318" t="s">
        <v>98</v>
      </c>
      <c r="O3318" t="b">
        <v>0</v>
      </c>
      <c r="P3318">
        <v>2021</v>
      </c>
      <c r="Q3318" t="s">
        <v>10182</v>
      </c>
      <c r="R3318">
        <v>26</v>
      </c>
      <c r="S3318" t="s">
        <v>10169</v>
      </c>
      <c r="T3318">
        <v>19</v>
      </c>
    </row>
    <row r="3319" spans="1:20">
      <c r="A3319" s="20">
        <v>3317</v>
      </c>
      <c r="B3319" t="s">
        <v>9441</v>
      </c>
      <c r="C3319" t="s">
        <v>42</v>
      </c>
      <c r="D3319" t="s">
        <v>215</v>
      </c>
      <c r="E3319" t="s">
        <v>216</v>
      </c>
      <c r="F3319" t="s">
        <v>9442</v>
      </c>
      <c r="G3319" t="s">
        <v>7369</v>
      </c>
      <c r="H3319" t="s">
        <v>11886</v>
      </c>
      <c r="I3319" s="14">
        <v>44527.376840277779</v>
      </c>
      <c r="J3319" t="s">
        <v>105</v>
      </c>
      <c r="K3319" t="s">
        <v>97</v>
      </c>
      <c r="L3319" t="s">
        <v>98</v>
      </c>
      <c r="M3319" t="s">
        <v>9443</v>
      </c>
      <c r="N3319" t="s">
        <v>98</v>
      </c>
      <c r="O3319" t="b">
        <v>0</v>
      </c>
      <c r="P3319">
        <v>2021</v>
      </c>
      <c r="Q3319" t="s">
        <v>10182</v>
      </c>
      <c r="R3319">
        <v>27</v>
      </c>
      <c r="S3319" t="s">
        <v>10171</v>
      </c>
      <c r="T3319">
        <v>9</v>
      </c>
    </row>
    <row r="3320" spans="1:20">
      <c r="A3320" s="20">
        <v>3318</v>
      </c>
      <c r="B3320" t="s">
        <v>9444</v>
      </c>
      <c r="C3320" t="s">
        <v>56</v>
      </c>
      <c r="D3320" t="s">
        <v>1039</v>
      </c>
      <c r="E3320" t="s">
        <v>1040</v>
      </c>
      <c r="F3320" t="s">
        <v>9442</v>
      </c>
      <c r="G3320" t="s">
        <v>9445</v>
      </c>
      <c r="H3320" t="s">
        <v>12385</v>
      </c>
      <c r="I3320" s="14">
        <v>44527.453796296293</v>
      </c>
      <c r="J3320" t="s">
        <v>105</v>
      </c>
      <c r="K3320" t="s">
        <v>114</v>
      </c>
      <c r="L3320" t="s">
        <v>98</v>
      </c>
      <c r="M3320" t="s">
        <v>9446</v>
      </c>
      <c r="N3320" t="s">
        <v>98</v>
      </c>
      <c r="O3320" t="b">
        <v>0</v>
      </c>
      <c r="P3320">
        <v>2021</v>
      </c>
      <c r="Q3320" t="s">
        <v>10182</v>
      </c>
      <c r="R3320">
        <v>27</v>
      </c>
      <c r="S3320" t="s">
        <v>10171</v>
      </c>
      <c r="T3320">
        <v>10</v>
      </c>
    </row>
    <row r="3321" spans="1:20">
      <c r="A3321" s="20">
        <v>3319</v>
      </c>
      <c r="B3321" t="s">
        <v>9447</v>
      </c>
      <c r="C3321" t="s">
        <v>36</v>
      </c>
      <c r="D3321" t="s">
        <v>37</v>
      </c>
      <c r="E3321" t="s">
        <v>441</v>
      </c>
      <c r="F3321" t="s">
        <v>491</v>
      </c>
      <c r="G3321" t="s">
        <v>9448</v>
      </c>
      <c r="H3321" t="s">
        <v>12386</v>
      </c>
      <c r="I3321" s="14">
        <v>44528.727349537039</v>
      </c>
      <c r="J3321" t="s">
        <v>105</v>
      </c>
      <c r="K3321" t="s">
        <v>97</v>
      </c>
      <c r="L3321" t="s">
        <v>98</v>
      </c>
      <c r="M3321" t="s">
        <v>9449</v>
      </c>
      <c r="N3321" t="s">
        <v>98</v>
      </c>
      <c r="O3321" t="b">
        <v>0</v>
      </c>
      <c r="P3321">
        <v>2021</v>
      </c>
      <c r="Q3321" t="s">
        <v>10182</v>
      </c>
      <c r="R3321">
        <v>28</v>
      </c>
      <c r="S3321" t="s">
        <v>10172</v>
      </c>
      <c r="T3321">
        <v>17</v>
      </c>
    </row>
    <row r="3322" spans="1:20">
      <c r="A3322" s="20">
        <v>3320</v>
      </c>
      <c r="B3322" t="s">
        <v>9450</v>
      </c>
      <c r="C3322" t="s">
        <v>39</v>
      </c>
      <c r="D3322" t="s">
        <v>175</v>
      </c>
      <c r="E3322" t="s">
        <v>632</v>
      </c>
      <c r="F3322" t="s">
        <v>1072</v>
      </c>
      <c r="G3322" t="s">
        <v>9196</v>
      </c>
      <c r="H3322" t="s">
        <v>12327</v>
      </c>
      <c r="I3322" s="14">
        <v>44529.532233796293</v>
      </c>
      <c r="J3322" t="s">
        <v>105</v>
      </c>
      <c r="K3322" t="s">
        <v>97</v>
      </c>
      <c r="L3322" t="s">
        <v>98</v>
      </c>
      <c r="M3322" t="s">
        <v>9451</v>
      </c>
      <c r="N3322" t="s">
        <v>98</v>
      </c>
      <c r="O3322" t="b">
        <v>0</v>
      </c>
      <c r="P3322">
        <v>2021</v>
      </c>
      <c r="Q3322" t="s">
        <v>10182</v>
      </c>
      <c r="R3322">
        <v>29</v>
      </c>
      <c r="S3322" t="s">
        <v>10165</v>
      </c>
      <c r="T3322">
        <v>12</v>
      </c>
    </row>
    <row r="3323" spans="1:20">
      <c r="A3323" s="20">
        <v>3321</v>
      </c>
      <c r="B3323" t="s">
        <v>9452</v>
      </c>
      <c r="C3323" t="s">
        <v>42</v>
      </c>
      <c r="D3323" t="s">
        <v>375</v>
      </c>
      <c r="E3323" t="s">
        <v>376</v>
      </c>
      <c r="F3323" t="s">
        <v>6124</v>
      </c>
      <c r="G3323" t="s">
        <v>540</v>
      </c>
      <c r="H3323" t="s">
        <v>10288</v>
      </c>
      <c r="I3323" s="14">
        <v>44529.608958333331</v>
      </c>
      <c r="J3323" t="s">
        <v>105</v>
      </c>
      <c r="K3323" t="s">
        <v>114</v>
      </c>
      <c r="L3323" t="s">
        <v>98</v>
      </c>
      <c r="M3323" t="s">
        <v>3909</v>
      </c>
      <c r="N3323" t="s">
        <v>98</v>
      </c>
      <c r="O3323" t="b">
        <v>0</v>
      </c>
      <c r="P3323">
        <v>2021</v>
      </c>
      <c r="Q3323" t="s">
        <v>10182</v>
      </c>
      <c r="R3323">
        <v>29</v>
      </c>
      <c r="S3323" t="s">
        <v>10165</v>
      </c>
      <c r="T3323">
        <v>14</v>
      </c>
    </row>
    <row r="3324" spans="1:20">
      <c r="A3324" s="20">
        <v>3322</v>
      </c>
      <c r="B3324" t="s">
        <v>9453</v>
      </c>
      <c r="C3324" t="s">
        <v>44</v>
      </c>
      <c r="D3324" t="s">
        <v>375</v>
      </c>
      <c r="E3324" t="s">
        <v>376</v>
      </c>
      <c r="F3324" t="s">
        <v>2634</v>
      </c>
      <c r="G3324" t="s">
        <v>9454</v>
      </c>
      <c r="H3324" t="s">
        <v>12387</v>
      </c>
      <c r="I3324" s="14">
        <v>44529.661458333343</v>
      </c>
      <c r="J3324" t="s">
        <v>105</v>
      </c>
      <c r="K3324" t="s">
        <v>114</v>
      </c>
      <c r="L3324" t="s">
        <v>98</v>
      </c>
      <c r="M3324" t="s">
        <v>9455</v>
      </c>
      <c r="N3324" t="s">
        <v>98</v>
      </c>
      <c r="O3324" t="b">
        <v>0</v>
      </c>
      <c r="P3324">
        <v>2021</v>
      </c>
      <c r="Q3324" t="s">
        <v>10182</v>
      </c>
      <c r="R3324">
        <v>29</v>
      </c>
      <c r="S3324" t="s">
        <v>10165</v>
      </c>
      <c r="T3324">
        <v>15</v>
      </c>
    </row>
    <row r="3325" spans="1:20">
      <c r="A3325" s="20">
        <v>3323</v>
      </c>
      <c r="B3325" t="s">
        <v>9456</v>
      </c>
      <c r="C3325" t="s">
        <v>44</v>
      </c>
      <c r="D3325" t="s">
        <v>375</v>
      </c>
      <c r="E3325" t="s">
        <v>376</v>
      </c>
      <c r="F3325" t="s">
        <v>5266</v>
      </c>
      <c r="G3325" t="s">
        <v>9457</v>
      </c>
      <c r="H3325" t="s">
        <v>12388</v>
      </c>
      <c r="I3325" s="14">
        <v>44529.680752314824</v>
      </c>
      <c r="J3325" t="s">
        <v>105</v>
      </c>
      <c r="K3325" t="s">
        <v>114</v>
      </c>
      <c r="L3325" t="s">
        <v>98</v>
      </c>
      <c r="M3325" t="s">
        <v>9082</v>
      </c>
      <c r="N3325" t="s">
        <v>98</v>
      </c>
      <c r="O3325" t="b">
        <v>0</v>
      </c>
      <c r="P3325">
        <v>2021</v>
      </c>
      <c r="Q3325" t="s">
        <v>10182</v>
      </c>
      <c r="R3325">
        <v>29</v>
      </c>
      <c r="S3325" t="s">
        <v>10165</v>
      </c>
      <c r="T3325">
        <v>16</v>
      </c>
    </row>
    <row r="3326" spans="1:20">
      <c r="A3326" s="20">
        <v>3324</v>
      </c>
      <c r="B3326" t="s">
        <v>9458</v>
      </c>
      <c r="C3326" t="s">
        <v>44</v>
      </c>
      <c r="D3326" t="s">
        <v>375</v>
      </c>
      <c r="E3326" t="s">
        <v>376</v>
      </c>
      <c r="F3326" t="s">
        <v>1481</v>
      </c>
      <c r="G3326" t="s">
        <v>5613</v>
      </c>
      <c r="H3326" t="s">
        <v>11457</v>
      </c>
      <c r="I3326" s="14">
        <v>44529.754270833328</v>
      </c>
      <c r="J3326" t="s">
        <v>105</v>
      </c>
      <c r="K3326" t="s">
        <v>97</v>
      </c>
      <c r="L3326" t="s">
        <v>98</v>
      </c>
      <c r="M3326" t="s">
        <v>9459</v>
      </c>
      <c r="N3326" t="s">
        <v>98</v>
      </c>
      <c r="O3326" t="b">
        <v>0</v>
      </c>
      <c r="P3326">
        <v>2021</v>
      </c>
      <c r="Q3326" t="s">
        <v>10182</v>
      </c>
      <c r="R3326">
        <v>29</v>
      </c>
      <c r="S3326" t="s">
        <v>10165</v>
      </c>
      <c r="T3326">
        <v>18</v>
      </c>
    </row>
    <row r="3327" spans="1:20">
      <c r="A3327" s="20">
        <v>3325</v>
      </c>
      <c r="B3327" t="s">
        <v>9460</v>
      </c>
      <c r="C3327" t="s">
        <v>42</v>
      </c>
      <c r="D3327" t="s">
        <v>159</v>
      </c>
      <c r="E3327" t="s">
        <v>160</v>
      </c>
      <c r="F3327" t="s">
        <v>1428</v>
      </c>
      <c r="G3327" t="s">
        <v>9461</v>
      </c>
      <c r="H3327" t="s">
        <v>12389</v>
      </c>
      <c r="I3327" s="14">
        <v>44530.387511574067</v>
      </c>
      <c r="J3327" t="s">
        <v>105</v>
      </c>
      <c r="K3327" t="s">
        <v>97</v>
      </c>
      <c r="L3327" t="s">
        <v>98</v>
      </c>
      <c r="M3327" t="s">
        <v>9462</v>
      </c>
      <c r="N3327" t="s">
        <v>98</v>
      </c>
      <c r="O3327" t="b">
        <v>0</v>
      </c>
      <c r="P3327">
        <v>2021</v>
      </c>
      <c r="Q3327" t="s">
        <v>10182</v>
      </c>
      <c r="R3327">
        <v>30</v>
      </c>
      <c r="S3327" t="s">
        <v>10166</v>
      </c>
      <c r="T3327">
        <v>9</v>
      </c>
    </row>
    <row r="3328" spans="1:20">
      <c r="A3328" s="20">
        <v>3326</v>
      </c>
      <c r="B3328" t="s">
        <v>9463</v>
      </c>
      <c r="C3328" t="s">
        <v>35</v>
      </c>
      <c r="D3328" t="s">
        <v>124</v>
      </c>
      <c r="E3328" t="s">
        <v>125</v>
      </c>
      <c r="F3328" t="s">
        <v>530</v>
      </c>
      <c r="G3328" t="s">
        <v>534</v>
      </c>
      <c r="H3328" t="s">
        <v>10286</v>
      </c>
      <c r="I3328" s="14">
        <v>44530.39099537037</v>
      </c>
      <c r="J3328" t="s">
        <v>105</v>
      </c>
      <c r="K3328" t="s">
        <v>97</v>
      </c>
      <c r="L3328" t="s">
        <v>109</v>
      </c>
      <c r="M3328" t="s">
        <v>5827</v>
      </c>
      <c r="N3328" t="s">
        <v>109</v>
      </c>
      <c r="O3328" t="b">
        <v>0</v>
      </c>
      <c r="P3328">
        <v>2021</v>
      </c>
      <c r="Q3328" t="s">
        <v>10182</v>
      </c>
      <c r="R3328">
        <v>30</v>
      </c>
      <c r="S3328" t="s">
        <v>10166</v>
      </c>
      <c r="T3328">
        <v>9</v>
      </c>
    </row>
    <row r="3329" spans="1:20">
      <c r="A3329" s="20">
        <v>3327</v>
      </c>
      <c r="B3329" t="s">
        <v>9464</v>
      </c>
      <c r="C3329" t="s">
        <v>36</v>
      </c>
      <c r="D3329" t="s">
        <v>37</v>
      </c>
      <c r="E3329" t="s">
        <v>441</v>
      </c>
      <c r="F3329" t="s">
        <v>491</v>
      </c>
      <c r="G3329" t="s">
        <v>9465</v>
      </c>
      <c r="H3329" t="s">
        <v>12390</v>
      </c>
      <c r="I3329" s="14">
        <v>44530.428067129629</v>
      </c>
      <c r="J3329" t="s">
        <v>105</v>
      </c>
      <c r="K3329" t="s">
        <v>97</v>
      </c>
      <c r="L3329" t="s">
        <v>107</v>
      </c>
      <c r="M3329" t="s">
        <v>9466</v>
      </c>
      <c r="N3329" t="s">
        <v>107</v>
      </c>
      <c r="O3329" t="b">
        <v>0</v>
      </c>
      <c r="P3329">
        <v>2021</v>
      </c>
      <c r="Q3329" t="s">
        <v>10182</v>
      </c>
      <c r="R3329">
        <v>30</v>
      </c>
      <c r="S3329" t="s">
        <v>10166</v>
      </c>
      <c r="T3329">
        <v>10</v>
      </c>
    </row>
    <row r="3330" spans="1:20">
      <c r="A3330" s="20">
        <v>3328</v>
      </c>
      <c r="B3330" t="s">
        <v>9467</v>
      </c>
      <c r="C3330" t="s">
        <v>35</v>
      </c>
      <c r="D3330" t="s">
        <v>225</v>
      </c>
      <c r="E3330" t="s">
        <v>226</v>
      </c>
      <c r="F3330" t="s">
        <v>453</v>
      </c>
      <c r="G3330" t="s">
        <v>8975</v>
      </c>
      <c r="H3330" t="s">
        <v>12275</v>
      </c>
      <c r="I3330" s="14">
        <v>44530.45853009259</v>
      </c>
      <c r="J3330" t="s">
        <v>105</v>
      </c>
      <c r="K3330" t="s">
        <v>97</v>
      </c>
      <c r="L3330" t="s">
        <v>109</v>
      </c>
      <c r="M3330" t="s">
        <v>9468</v>
      </c>
      <c r="N3330" t="s">
        <v>109</v>
      </c>
      <c r="O3330" t="b">
        <v>1</v>
      </c>
      <c r="P3330">
        <v>2021</v>
      </c>
      <c r="Q3330" t="s">
        <v>10182</v>
      </c>
      <c r="R3330">
        <v>30</v>
      </c>
      <c r="S3330" t="s">
        <v>10166</v>
      </c>
      <c r="T3330">
        <v>11</v>
      </c>
    </row>
    <row r="3331" spans="1:20">
      <c r="A3331" s="20">
        <v>3329</v>
      </c>
      <c r="B3331" t="s">
        <v>9469</v>
      </c>
      <c r="C3331" t="s">
        <v>42</v>
      </c>
      <c r="D3331" t="s">
        <v>507</v>
      </c>
      <c r="E3331" t="s">
        <v>508</v>
      </c>
      <c r="F3331" t="s">
        <v>6066</v>
      </c>
      <c r="G3331" t="s">
        <v>4176</v>
      </c>
      <c r="H3331" t="s">
        <v>11128</v>
      </c>
      <c r="I3331" s="14">
        <v>44530.470601851863</v>
      </c>
      <c r="J3331" t="s">
        <v>105</v>
      </c>
      <c r="K3331" t="s">
        <v>97</v>
      </c>
      <c r="L3331" t="s">
        <v>98</v>
      </c>
      <c r="M3331" t="s">
        <v>5554</v>
      </c>
      <c r="N3331" t="s">
        <v>98</v>
      </c>
      <c r="O3331" t="b">
        <v>0</v>
      </c>
      <c r="P3331">
        <v>2021</v>
      </c>
      <c r="Q3331" t="s">
        <v>10182</v>
      </c>
      <c r="R3331">
        <v>30</v>
      </c>
      <c r="S3331" t="s">
        <v>10166</v>
      </c>
      <c r="T3331">
        <v>11</v>
      </c>
    </row>
    <row r="3332" spans="1:20">
      <c r="A3332" s="20">
        <v>3330</v>
      </c>
      <c r="B3332" t="s">
        <v>9470</v>
      </c>
      <c r="C3332" t="s">
        <v>35</v>
      </c>
      <c r="D3332" t="s">
        <v>124</v>
      </c>
      <c r="E3332" t="s">
        <v>125</v>
      </c>
      <c r="F3332" t="s">
        <v>2178</v>
      </c>
      <c r="G3332" t="s">
        <v>9471</v>
      </c>
      <c r="H3332" t="s">
        <v>12391</v>
      </c>
      <c r="I3332" s="14">
        <v>44530.506840277783</v>
      </c>
      <c r="J3332" t="s">
        <v>105</v>
      </c>
      <c r="K3332" t="s">
        <v>114</v>
      </c>
      <c r="L3332" t="s">
        <v>109</v>
      </c>
      <c r="M3332" t="s">
        <v>213</v>
      </c>
      <c r="N3332" t="s">
        <v>109</v>
      </c>
      <c r="O3332" t="b">
        <v>0</v>
      </c>
      <c r="P3332">
        <v>2021</v>
      </c>
      <c r="Q3332" t="s">
        <v>10182</v>
      </c>
      <c r="R3332">
        <v>30</v>
      </c>
      <c r="S3332" t="s">
        <v>10166</v>
      </c>
      <c r="T3332">
        <v>12</v>
      </c>
    </row>
    <row r="3333" spans="1:20">
      <c r="A3333" s="20">
        <v>3331</v>
      </c>
      <c r="B3333" t="s">
        <v>9472</v>
      </c>
      <c r="C3333" t="s">
        <v>35</v>
      </c>
      <c r="D3333" t="s">
        <v>124</v>
      </c>
      <c r="E3333" t="s">
        <v>125</v>
      </c>
      <c r="F3333" t="s">
        <v>1078</v>
      </c>
      <c r="G3333" t="s">
        <v>9473</v>
      </c>
      <c r="H3333" t="s">
        <v>12392</v>
      </c>
      <c r="I3333" s="14">
        <v>44530.650787037041</v>
      </c>
      <c r="J3333" t="s">
        <v>105</v>
      </c>
      <c r="K3333" t="s">
        <v>97</v>
      </c>
      <c r="L3333" t="s">
        <v>109</v>
      </c>
      <c r="M3333" t="s">
        <v>5827</v>
      </c>
      <c r="N3333" t="s">
        <v>109</v>
      </c>
      <c r="O3333" t="b">
        <v>1</v>
      </c>
      <c r="P3333">
        <v>2021</v>
      </c>
      <c r="Q3333" t="s">
        <v>10182</v>
      </c>
      <c r="R3333">
        <v>30</v>
      </c>
      <c r="S3333" t="s">
        <v>10166</v>
      </c>
      <c r="T3333">
        <v>15</v>
      </c>
    </row>
    <row r="3334" spans="1:20">
      <c r="A3334" s="20">
        <v>3332</v>
      </c>
      <c r="B3334" t="s">
        <v>9474</v>
      </c>
      <c r="C3334" t="s">
        <v>42</v>
      </c>
      <c r="D3334" t="s">
        <v>1857</v>
      </c>
      <c r="E3334" t="s">
        <v>1858</v>
      </c>
      <c r="F3334" t="s">
        <v>2268</v>
      </c>
      <c r="G3334" t="s">
        <v>9475</v>
      </c>
      <c r="H3334" t="s">
        <v>12393</v>
      </c>
      <c r="I3334" s="14">
        <v>44530.68340277778</v>
      </c>
      <c r="J3334" t="s">
        <v>105</v>
      </c>
      <c r="K3334" t="s">
        <v>97</v>
      </c>
      <c r="L3334" t="s">
        <v>98</v>
      </c>
      <c r="M3334" t="s">
        <v>5385</v>
      </c>
      <c r="N3334" t="s">
        <v>98</v>
      </c>
      <c r="O3334" t="b">
        <v>0</v>
      </c>
      <c r="P3334">
        <v>2021</v>
      </c>
      <c r="Q3334" t="s">
        <v>10182</v>
      </c>
      <c r="R3334">
        <v>30</v>
      </c>
      <c r="S3334" t="s">
        <v>10166</v>
      </c>
      <c r="T3334">
        <v>16</v>
      </c>
    </row>
    <row r="3335" spans="1:20">
      <c r="A3335" s="20">
        <v>3333</v>
      </c>
      <c r="B3335" t="s">
        <v>9476</v>
      </c>
      <c r="C3335" t="s">
        <v>26</v>
      </c>
      <c r="D3335" t="s">
        <v>27</v>
      </c>
      <c r="E3335" t="s">
        <v>769</v>
      </c>
      <c r="F3335" t="s">
        <v>266</v>
      </c>
      <c r="G3335" t="s">
        <v>9477</v>
      </c>
      <c r="H3335" t="s">
        <v>12394</v>
      </c>
      <c r="I3335" s="14">
        <v>44530.686076388891</v>
      </c>
      <c r="J3335" t="s">
        <v>105</v>
      </c>
      <c r="K3335" t="s">
        <v>97</v>
      </c>
      <c r="L3335" t="s">
        <v>98</v>
      </c>
      <c r="M3335" t="s">
        <v>9478</v>
      </c>
      <c r="N3335" t="s">
        <v>98</v>
      </c>
      <c r="O3335" t="b">
        <v>0</v>
      </c>
      <c r="P3335">
        <v>2021</v>
      </c>
      <c r="Q3335" t="s">
        <v>10182</v>
      </c>
      <c r="R3335">
        <v>30</v>
      </c>
      <c r="S3335" t="s">
        <v>10166</v>
      </c>
      <c r="T3335">
        <v>16</v>
      </c>
    </row>
    <row r="3336" spans="1:20">
      <c r="A3336" s="20">
        <v>3334</v>
      </c>
      <c r="B3336" t="s">
        <v>9479</v>
      </c>
      <c r="C3336" t="s">
        <v>28</v>
      </c>
      <c r="D3336" t="s">
        <v>28</v>
      </c>
      <c r="E3336" t="s">
        <v>111</v>
      </c>
      <c r="F3336" t="s">
        <v>2365</v>
      </c>
      <c r="G3336" t="s">
        <v>9480</v>
      </c>
      <c r="H3336" t="s">
        <v>12395</v>
      </c>
      <c r="I3336" s="14">
        <v>44530.722083333327</v>
      </c>
      <c r="J3336" t="s">
        <v>554</v>
      </c>
      <c r="K3336" t="s">
        <v>114</v>
      </c>
      <c r="N3336" t="s">
        <v>98</v>
      </c>
      <c r="O3336" t="b">
        <v>0</v>
      </c>
      <c r="P3336">
        <v>2021</v>
      </c>
      <c r="Q3336" t="s">
        <v>10182</v>
      </c>
      <c r="R3336">
        <v>30</v>
      </c>
      <c r="S3336" t="s">
        <v>10166</v>
      </c>
      <c r="T3336">
        <v>17</v>
      </c>
    </row>
    <row r="3337" spans="1:20">
      <c r="A3337" s="20">
        <v>3335</v>
      </c>
      <c r="B3337" t="s">
        <v>9481</v>
      </c>
      <c r="C3337" t="s">
        <v>44</v>
      </c>
      <c r="D3337" t="s">
        <v>507</v>
      </c>
      <c r="E3337" t="s">
        <v>508</v>
      </c>
      <c r="F3337" t="s">
        <v>9482</v>
      </c>
      <c r="G3337" t="s">
        <v>9483</v>
      </c>
      <c r="H3337" t="s">
        <v>12396</v>
      </c>
      <c r="I3337" s="14">
        <v>44530.755590277768</v>
      </c>
      <c r="J3337" t="s">
        <v>105</v>
      </c>
      <c r="K3337" t="s">
        <v>114</v>
      </c>
      <c r="L3337" t="s">
        <v>98</v>
      </c>
      <c r="M3337" t="s">
        <v>9484</v>
      </c>
      <c r="N3337" t="s">
        <v>98</v>
      </c>
      <c r="O3337" t="b">
        <v>0</v>
      </c>
      <c r="P3337">
        <v>2021</v>
      </c>
      <c r="Q3337" t="s">
        <v>10182</v>
      </c>
      <c r="R3337">
        <v>30</v>
      </c>
      <c r="S3337" t="s">
        <v>10166</v>
      </c>
      <c r="T3337">
        <v>18</v>
      </c>
    </row>
    <row r="3338" spans="1:20">
      <c r="A3338" s="20">
        <v>3336</v>
      </c>
      <c r="B3338" t="s">
        <v>9485</v>
      </c>
      <c r="C3338" t="s">
        <v>35</v>
      </c>
      <c r="D3338" t="s">
        <v>180</v>
      </c>
      <c r="E3338" t="s">
        <v>181</v>
      </c>
      <c r="F3338" t="s">
        <v>1343</v>
      </c>
      <c r="G3338" t="s">
        <v>9486</v>
      </c>
      <c r="H3338" t="s">
        <v>12397</v>
      </c>
      <c r="I3338" s="14">
        <v>44531.385196759264</v>
      </c>
      <c r="J3338" t="s">
        <v>96</v>
      </c>
      <c r="K3338" t="s">
        <v>97</v>
      </c>
      <c r="L3338" t="s">
        <v>109</v>
      </c>
      <c r="M3338" t="s">
        <v>9487</v>
      </c>
      <c r="N3338" t="s">
        <v>109</v>
      </c>
      <c r="O3338" t="b">
        <v>0</v>
      </c>
      <c r="P3338">
        <v>2021</v>
      </c>
      <c r="Q3338" t="s">
        <v>10175</v>
      </c>
      <c r="R3338">
        <v>1</v>
      </c>
      <c r="S3338" t="s">
        <v>10167</v>
      </c>
      <c r="T3338">
        <v>9</v>
      </c>
    </row>
    <row r="3339" spans="1:20">
      <c r="A3339" s="20">
        <v>3337</v>
      </c>
      <c r="B3339" t="s">
        <v>9488</v>
      </c>
      <c r="C3339" t="s">
        <v>60</v>
      </c>
      <c r="D3339" t="s">
        <v>457</v>
      </c>
      <c r="E3339" t="s">
        <v>708</v>
      </c>
      <c r="F3339" t="s">
        <v>9442</v>
      </c>
      <c r="G3339" t="s">
        <v>1826</v>
      </c>
      <c r="H3339" t="s">
        <v>10602</v>
      </c>
      <c r="I3339" s="14">
        <v>44531.387175925927</v>
      </c>
      <c r="J3339" t="s">
        <v>96</v>
      </c>
      <c r="K3339" t="s">
        <v>97</v>
      </c>
      <c r="L3339" t="s">
        <v>98</v>
      </c>
      <c r="M3339" t="s">
        <v>9489</v>
      </c>
      <c r="N3339" t="s">
        <v>98</v>
      </c>
      <c r="O3339" t="b">
        <v>0</v>
      </c>
      <c r="P3339">
        <v>2021</v>
      </c>
      <c r="Q3339" t="s">
        <v>10175</v>
      </c>
      <c r="R3339">
        <v>1</v>
      </c>
      <c r="S3339" t="s">
        <v>10167</v>
      </c>
      <c r="T3339">
        <v>9</v>
      </c>
    </row>
    <row r="3340" spans="1:20">
      <c r="A3340" s="20">
        <v>3338</v>
      </c>
      <c r="B3340" t="s">
        <v>9490</v>
      </c>
      <c r="C3340" t="s">
        <v>42</v>
      </c>
      <c r="D3340" t="s">
        <v>92</v>
      </c>
      <c r="E3340" t="s">
        <v>1427</v>
      </c>
      <c r="F3340" t="s">
        <v>2907</v>
      </c>
      <c r="G3340" t="s">
        <v>4842</v>
      </c>
      <c r="H3340" t="s">
        <v>11275</v>
      </c>
      <c r="I3340" s="14">
        <v>44531.420162037037</v>
      </c>
      <c r="J3340" t="s">
        <v>96</v>
      </c>
      <c r="K3340" t="s">
        <v>114</v>
      </c>
      <c r="L3340" t="s">
        <v>98</v>
      </c>
      <c r="M3340" t="s">
        <v>9491</v>
      </c>
      <c r="N3340" t="s">
        <v>98</v>
      </c>
      <c r="O3340" t="b">
        <v>0</v>
      </c>
      <c r="P3340">
        <v>2021</v>
      </c>
      <c r="Q3340" t="s">
        <v>10175</v>
      </c>
      <c r="R3340">
        <v>1</v>
      </c>
      <c r="S3340" t="s">
        <v>10167</v>
      </c>
      <c r="T3340">
        <v>10</v>
      </c>
    </row>
    <row r="3341" spans="1:20">
      <c r="A3341" s="20">
        <v>3339</v>
      </c>
      <c r="B3341" t="s">
        <v>9492</v>
      </c>
      <c r="C3341" t="s">
        <v>26</v>
      </c>
      <c r="D3341" t="s">
        <v>27</v>
      </c>
      <c r="E3341" t="s">
        <v>452</v>
      </c>
      <c r="F3341" t="s">
        <v>773</v>
      </c>
      <c r="G3341" t="s">
        <v>9493</v>
      </c>
      <c r="H3341" t="s">
        <v>12398</v>
      </c>
      <c r="I3341" s="14">
        <v>44531.463379629633</v>
      </c>
      <c r="J3341" t="s">
        <v>96</v>
      </c>
      <c r="K3341" t="s">
        <v>97</v>
      </c>
      <c r="L3341" t="s">
        <v>98</v>
      </c>
      <c r="M3341" t="s">
        <v>9494</v>
      </c>
      <c r="N3341" t="s">
        <v>98</v>
      </c>
      <c r="O3341" t="b">
        <v>0</v>
      </c>
      <c r="P3341">
        <v>2021</v>
      </c>
      <c r="Q3341" t="s">
        <v>10175</v>
      </c>
      <c r="R3341">
        <v>1</v>
      </c>
      <c r="S3341" t="s">
        <v>10167</v>
      </c>
      <c r="T3341">
        <v>11</v>
      </c>
    </row>
    <row r="3342" spans="1:20">
      <c r="A3342" s="20">
        <v>3340</v>
      </c>
      <c r="B3342" t="s">
        <v>9495</v>
      </c>
      <c r="C3342" t="s">
        <v>35</v>
      </c>
      <c r="D3342" t="s">
        <v>429</v>
      </c>
      <c r="E3342" t="s">
        <v>7519</v>
      </c>
      <c r="F3342" t="s">
        <v>7309</v>
      </c>
      <c r="G3342" t="s">
        <v>9496</v>
      </c>
      <c r="H3342" t="s">
        <v>9496</v>
      </c>
      <c r="I3342" s="14">
        <v>44531.451307870368</v>
      </c>
      <c r="J3342" t="s">
        <v>96</v>
      </c>
      <c r="K3342" t="s">
        <v>97</v>
      </c>
      <c r="L3342" t="s">
        <v>109</v>
      </c>
      <c r="M3342" t="s">
        <v>9497</v>
      </c>
      <c r="N3342" t="s">
        <v>109</v>
      </c>
      <c r="O3342" t="b">
        <v>1</v>
      </c>
      <c r="P3342">
        <v>2021</v>
      </c>
      <c r="Q3342" t="s">
        <v>10175</v>
      </c>
      <c r="R3342">
        <v>1</v>
      </c>
      <c r="S3342" t="s">
        <v>10167</v>
      </c>
      <c r="T3342">
        <v>10</v>
      </c>
    </row>
    <row r="3343" spans="1:20">
      <c r="A3343" s="20">
        <v>3341</v>
      </c>
      <c r="B3343" t="s">
        <v>9498</v>
      </c>
      <c r="C3343" t="s">
        <v>42</v>
      </c>
      <c r="D3343" t="s">
        <v>1857</v>
      </c>
      <c r="E3343" t="s">
        <v>1858</v>
      </c>
      <c r="F3343" t="s">
        <v>9499</v>
      </c>
      <c r="G3343" t="s">
        <v>9500</v>
      </c>
      <c r="H3343" t="s">
        <v>12399</v>
      </c>
      <c r="I3343" s="14">
        <v>44531.481851851851</v>
      </c>
      <c r="J3343" t="s">
        <v>96</v>
      </c>
      <c r="K3343" t="s">
        <v>97</v>
      </c>
      <c r="L3343" t="s">
        <v>98</v>
      </c>
      <c r="M3343" t="s">
        <v>9501</v>
      </c>
      <c r="N3343" t="s">
        <v>98</v>
      </c>
      <c r="O3343" t="b">
        <v>0</v>
      </c>
      <c r="P3343">
        <v>2021</v>
      </c>
      <c r="Q3343" t="s">
        <v>10175</v>
      </c>
      <c r="R3343">
        <v>1</v>
      </c>
      <c r="S3343" t="s">
        <v>10167</v>
      </c>
      <c r="T3343">
        <v>11</v>
      </c>
    </row>
    <row r="3344" spans="1:20">
      <c r="A3344" s="20">
        <v>3342</v>
      </c>
      <c r="B3344" t="s">
        <v>9502</v>
      </c>
      <c r="C3344" t="s">
        <v>58</v>
      </c>
      <c r="D3344" t="s">
        <v>289</v>
      </c>
      <c r="E3344" t="s">
        <v>290</v>
      </c>
      <c r="F3344" t="s">
        <v>444</v>
      </c>
      <c r="G3344" t="s">
        <v>9503</v>
      </c>
      <c r="H3344" t="s">
        <v>12400</v>
      </c>
      <c r="I3344" s="14">
        <v>44531.483113425929</v>
      </c>
      <c r="J3344" t="s">
        <v>96</v>
      </c>
      <c r="K3344" t="s">
        <v>97</v>
      </c>
      <c r="L3344" t="s">
        <v>107</v>
      </c>
      <c r="M3344" t="s">
        <v>9504</v>
      </c>
      <c r="N3344" t="s">
        <v>107</v>
      </c>
      <c r="O3344" t="b">
        <v>1</v>
      </c>
      <c r="P3344">
        <v>2021</v>
      </c>
      <c r="Q3344" t="s">
        <v>10175</v>
      </c>
      <c r="R3344">
        <v>1</v>
      </c>
      <c r="S3344" t="s">
        <v>10167</v>
      </c>
      <c r="T3344">
        <v>11</v>
      </c>
    </row>
    <row r="3345" spans="1:20">
      <c r="A3345" s="20">
        <v>3343</v>
      </c>
      <c r="B3345" t="s">
        <v>9505</v>
      </c>
      <c r="C3345" t="s">
        <v>42</v>
      </c>
      <c r="D3345" t="s">
        <v>215</v>
      </c>
      <c r="E3345" t="s">
        <v>216</v>
      </c>
      <c r="F3345" t="s">
        <v>2903</v>
      </c>
      <c r="G3345" t="s">
        <v>7615</v>
      </c>
      <c r="H3345" t="s">
        <v>11953</v>
      </c>
      <c r="I3345" s="14">
        <v>44531.517187500001</v>
      </c>
      <c r="J3345" t="s">
        <v>96</v>
      </c>
      <c r="K3345" t="s">
        <v>97</v>
      </c>
      <c r="L3345" t="s">
        <v>98</v>
      </c>
      <c r="M3345" t="s">
        <v>5554</v>
      </c>
      <c r="N3345" t="s">
        <v>98</v>
      </c>
      <c r="O3345" t="b">
        <v>0</v>
      </c>
      <c r="P3345">
        <v>2021</v>
      </c>
      <c r="Q3345" t="s">
        <v>10175</v>
      </c>
      <c r="R3345">
        <v>1</v>
      </c>
      <c r="S3345" t="s">
        <v>10167</v>
      </c>
      <c r="T3345">
        <v>12</v>
      </c>
    </row>
    <row r="3346" spans="1:20">
      <c r="A3346" s="20">
        <v>3344</v>
      </c>
      <c r="B3346" t="s">
        <v>9506</v>
      </c>
      <c r="C3346" t="s">
        <v>44</v>
      </c>
      <c r="D3346" t="s">
        <v>507</v>
      </c>
      <c r="E3346" t="s">
        <v>508</v>
      </c>
      <c r="F3346" t="s">
        <v>8719</v>
      </c>
      <c r="G3346" t="s">
        <v>7487</v>
      </c>
      <c r="H3346" t="s">
        <v>11921</v>
      </c>
      <c r="I3346" s="14">
        <v>44531.524282407408</v>
      </c>
      <c r="J3346" t="s">
        <v>96</v>
      </c>
      <c r="K3346" t="s">
        <v>97</v>
      </c>
      <c r="L3346" t="s">
        <v>98</v>
      </c>
      <c r="M3346" t="s">
        <v>9507</v>
      </c>
      <c r="N3346" t="s">
        <v>98</v>
      </c>
      <c r="O3346" t="b">
        <v>0</v>
      </c>
      <c r="P3346">
        <v>2021</v>
      </c>
      <c r="Q3346" t="s">
        <v>10175</v>
      </c>
      <c r="R3346">
        <v>1</v>
      </c>
      <c r="S3346" t="s">
        <v>10167</v>
      </c>
      <c r="T3346">
        <v>12</v>
      </c>
    </row>
    <row r="3347" spans="1:20">
      <c r="A3347" s="20">
        <v>3345</v>
      </c>
      <c r="B3347" t="s">
        <v>9508</v>
      </c>
      <c r="C3347" t="s">
        <v>42</v>
      </c>
      <c r="D3347" t="s">
        <v>215</v>
      </c>
      <c r="E3347" t="s">
        <v>216</v>
      </c>
      <c r="F3347" t="s">
        <v>5550</v>
      </c>
      <c r="G3347" t="s">
        <v>9509</v>
      </c>
      <c r="H3347" t="s">
        <v>12401</v>
      </c>
      <c r="I3347" s="14">
        <v>44531.558275462958</v>
      </c>
      <c r="J3347" t="s">
        <v>96</v>
      </c>
      <c r="K3347" t="s">
        <v>114</v>
      </c>
      <c r="L3347" t="s">
        <v>98</v>
      </c>
      <c r="M3347" t="s">
        <v>9510</v>
      </c>
      <c r="N3347" t="s">
        <v>98</v>
      </c>
      <c r="O3347" t="b">
        <v>0</v>
      </c>
      <c r="P3347">
        <v>2021</v>
      </c>
      <c r="Q3347" t="s">
        <v>10175</v>
      </c>
      <c r="R3347">
        <v>1</v>
      </c>
      <c r="S3347" t="s">
        <v>10167</v>
      </c>
      <c r="T3347">
        <v>13</v>
      </c>
    </row>
    <row r="3348" spans="1:20">
      <c r="A3348" s="20">
        <v>3346</v>
      </c>
      <c r="B3348" t="s">
        <v>9511</v>
      </c>
      <c r="C3348" t="s">
        <v>42</v>
      </c>
      <c r="D3348" t="s">
        <v>215</v>
      </c>
      <c r="E3348" t="s">
        <v>216</v>
      </c>
      <c r="F3348" t="s">
        <v>2815</v>
      </c>
      <c r="G3348" t="s">
        <v>250</v>
      </c>
      <c r="H3348" t="s">
        <v>10222</v>
      </c>
      <c r="I3348" s="14">
        <v>44531.668865740743</v>
      </c>
      <c r="J3348" t="s">
        <v>96</v>
      </c>
      <c r="K3348" t="s">
        <v>97</v>
      </c>
      <c r="L3348" t="s">
        <v>98</v>
      </c>
      <c r="M3348" t="s">
        <v>7409</v>
      </c>
      <c r="N3348" t="s">
        <v>98</v>
      </c>
      <c r="O3348" t="b">
        <v>0</v>
      </c>
      <c r="P3348">
        <v>2021</v>
      </c>
      <c r="Q3348" t="s">
        <v>10175</v>
      </c>
      <c r="R3348">
        <v>1</v>
      </c>
      <c r="S3348" t="s">
        <v>10167</v>
      </c>
      <c r="T3348">
        <v>16</v>
      </c>
    </row>
    <row r="3349" spans="1:20">
      <c r="A3349" s="20">
        <v>3347</v>
      </c>
      <c r="B3349" t="s">
        <v>9512</v>
      </c>
      <c r="C3349" t="s">
        <v>44</v>
      </c>
      <c r="D3349" t="s">
        <v>507</v>
      </c>
      <c r="E3349" t="s">
        <v>508</v>
      </c>
      <c r="F3349" t="s">
        <v>6328</v>
      </c>
      <c r="G3349" t="s">
        <v>5409</v>
      </c>
      <c r="H3349" t="s">
        <v>11409</v>
      </c>
      <c r="I3349" s="14">
        <v>44531.683136574073</v>
      </c>
      <c r="J3349" t="s">
        <v>96</v>
      </c>
      <c r="K3349" t="s">
        <v>114</v>
      </c>
      <c r="L3349" t="s">
        <v>98</v>
      </c>
      <c r="M3349" t="s">
        <v>9513</v>
      </c>
      <c r="N3349" t="s">
        <v>98</v>
      </c>
      <c r="O3349" t="b">
        <v>0</v>
      </c>
      <c r="P3349">
        <v>2021</v>
      </c>
      <c r="Q3349" t="s">
        <v>10175</v>
      </c>
      <c r="R3349">
        <v>1</v>
      </c>
      <c r="S3349" t="s">
        <v>10167</v>
      </c>
      <c r="T3349">
        <v>16</v>
      </c>
    </row>
    <row r="3350" spans="1:20">
      <c r="A3350" s="20">
        <v>3348</v>
      </c>
      <c r="B3350" t="s">
        <v>9514</v>
      </c>
      <c r="C3350" t="s">
        <v>44</v>
      </c>
      <c r="D3350" t="s">
        <v>375</v>
      </c>
      <c r="E3350" t="s">
        <v>376</v>
      </c>
      <c r="F3350" t="s">
        <v>1481</v>
      </c>
      <c r="G3350" t="s">
        <v>6766</v>
      </c>
      <c r="H3350" t="s">
        <v>11729</v>
      </c>
      <c r="I3350" s="14">
        <v>44531.745671296303</v>
      </c>
      <c r="J3350" t="s">
        <v>96</v>
      </c>
      <c r="K3350" t="s">
        <v>97</v>
      </c>
      <c r="L3350" t="s">
        <v>98</v>
      </c>
      <c r="M3350" t="s">
        <v>9515</v>
      </c>
      <c r="N3350" t="s">
        <v>98</v>
      </c>
      <c r="O3350" t="b">
        <v>0</v>
      </c>
      <c r="P3350">
        <v>2021</v>
      </c>
      <c r="Q3350" t="s">
        <v>10175</v>
      </c>
      <c r="R3350">
        <v>1</v>
      </c>
      <c r="S3350" t="s">
        <v>10167</v>
      </c>
      <c r="T3350">
        <v>17</v>
      </c>
    </row>
    <row r="3351" spans="1:20">
      <c r="A3351" s="20">
        <v>3349</v>
      </c>
      <c r="B3351" t="s">
        <v>9516</v>
      </c>
      <c r="C3351" t="s">
        <v>42</v>
      </c>
      <c r="D3351" t="s">
        <v>215</v>
      </c>
      <c r="E3351" t="s">
        <v>216</v>
      </c>
      <c r="F3351" t="s">
        <v>1604</v>
      </c>
      <c r="G3351" t="s">
        <v>6080</v>
      </c>
      <c r="H3351" t="s">
        <v>11565</v>
      </c>
      <c r="I3351" s="14">
        <v>44531.800902777781</v>
      </c>
      <c r="J3351" t="s">
        <v>96</v>
      </c>
      <c r="K3351" t="s">
        <v>97</v>
      </c>
      <c r="L3351" t="s">
        <v>98</v>
      </c>
      <c r="M3351" t="s">
        <v>9135</v>
      </c>
      <c r="N3351" t="s">
        <v>98</v>
      </c>
      <c r="O3351" t="b">
        <v>0</v>
      </c>
      <c r="P3351">
        <v>2021</v>
      </c>
      <c r="Q3351" t="s">
        <v>10175</v>
      </c>
      <c r="R3351">
        <v>1</v>
      </c>
      <c r="S3351" t="s">
        <v>10167</v>
      </c>
      <c r="T3351">
        <v>19</v>
      </c>
    </row>
    <row r="3352" spans="1:20">
      <c r="A3352" s="20">
        <v>3350</v>
      </c>
      <c r="B3352" t="s">
        <v>9517</v>
      </c>
      <c r="C3352" t="s">
        <v>42</v>
      </c>
      <c r="D3352" t="s">
        <v>1135</v>
      </c>
      <c r="E3352" t="s">
        <v>1136</v>
      </c>
      <c r="F3352" t="s">
        <v>3673</v>
      </c>
      <c r="G3352" t="s">
        <v>9518</v>
      </c>
      <c r="H3352" t="s">
        <v>12402</v>
      </c>
      <c r="I3352" s="14">
        <v>44531.825856481482</v>
      </c>
      <c r="J3352" t="s">
        <v>96</v>
      </c>
      <c r="K3352" t="s">
        <v>97</v>
      </c>
      <c r="L3352" t="s">
        <v>98</v>
      </c>
      <c r="M3352" t="s">
        <v>9519</v>
      </c>
      <c r="N3352" t="s">
        <v>98</v>
      </c>
      <c r="O3352" t="b">
        <v>0</v>
      </c>
      <c r="P3352">
        <v>2021</v>
      </c>
      <c r="Q3352" t="s">
        <v>10175</v>
      </c>
      <c r="R3352">
        <v>1</v>
      </c>
      <c r="S3352" t="s">
        <v>10167</v>
      </c>
      <c r="T3352">
        <v>19</v>
      </c>
    </row>
    <row r="3353" spans="1:20">
      <c r="A3353" s="20">
        <v>3351</v>
      </c>
      <c r="B3353" t="s">
        <v>9520</v>
      </c>
      <c r="C3353" t="s">
        <v>35</v>
      </c>
      <c r="D3353" t="s">
        <v>1908</v>
      </c>
      <c r="E3353" t="s">
        <v>5419</v>
      </c>
      <c r="F3353" t="s">
        <v>380</v>
      </c>
      <c r="G3353" t="s">
        <v>9521</v>
      </c>
      <c r="H3353" t="s">
        <v>12403</v>
      </c>
      <c r="I3353" s="14">
        <v>44531.844108796293</v>
      </c>
      <c r="J3353" t="s">
        <v>96</v>
      </c>
      <c r="K3353" t="s">
        <v>97</v>
      </c>
      <c r="L3353" t="s">
        <v>109</v>
      </c>
      <c r="M3353" t="s">
        <v>9522</v>
      </c>
      <c r="N3353" t="s">
        <v>109</v>
      </c>
      <c r="O3353" t="b">
        <v>0</v>
      </c>
      <c r="P3353">
        <v>2021</v>
      </c>
      <c r="Q3353" t="s">
        <v>10175</v>
      </c>
      <c r="R3353">
        <v>1</v>
      </c>
      <c r="S3353" t="s">
        <v>10167</v>
      </c>
      <c r="T3353">
        <v>20</v>
      </c>
    </row>
    <row r="3354" spans="1:20">
      <c r="A3354" s="20">
        <v>3352</v>
      </c>
      <c r="B3354" t="s">
        <v>9523</v>
      </c>
      <c r="C3354" t="s">
        <v>35</v>
      </c>
      <c r="D3354" t="s">
        <v>180</v>
      </c>
      <c r="E3354" t="s">
        <v>466</v>
      </c>
      <c r="F3354" t="s">
        <v>1649</v>
      </c>
      <c r="G3354" t="s">
        <v>9524</v>
      </c>
      <c r="H3354" t="s">
        <v>12404</v>
      </c>
      <c r="I3354" s="14">
        <v>44532.423611111109</v>
      </c>
      <c r="J3354" t="s">
        <v>96</v>
      </c>
      <c r="K3354" t="s">
        <v>97</v>
      </c>
      <c r="L3354" t="s">
        <v>109</v>
      </c>
      <c r="M3354" t="s">
        <v>9525</v>
      </c>
      <c r="N3354" t="s">
        <v>109</v>
      </c>
      <c r="O3354" t="b">
        <v>1</v>
      </c>
      <c r="P3354">
        <v>2021</v>
      </c>
      <c r="Q3354" t="s">
        <v>10175</v>
      </c>
      <c r="R3354">
        <v>2</v>
      </c>
      <c r="S3354" t="s">
        <v>10168</v>
      </c>
      <c r="T3354">
        <v>10</v>
      </c>
    </row>
    <row r="3355" spans="1:20">
      <c r="A3355" s="20">
        <v>3353</v>
      </c>
      <c r="B3355" t="s">
        <v>9526</v>
      </c>
      <c r="C3355" t="s">
        <v>42</v>
      </c>
      <c r="D3355" t="s">
        <v>215</v>
      </c>
      <c r="E3355" t="s">
        <v>216</v>
      </c>
      <c r="F3355" t="s">
        <v>9527</v>
      </c>
      <c r="G3355" t="s">
        <v>250</v>
      </c>
      <c r="H3355" t="s">
        <v>10222</v>
      </c>
      <c r="I3355" s="14">
        <v>44532.429594907408</v>
      </c>
      <c r="J3355" t="s">
        <v>96</v>
      </c>
      <c r="K3355" t="s">
        <v>97</v>
      </c>
      <c r="L3355" t="s">
        <v>98</v>
      </c>
      <c r="M3355" t="s">
        <v>9528</v>
      </c>
      <c r="N3355" t="s">
        <v>98</v>
      </c>
      <c r="O3355" t="b">
        <v>0</v>
      </c>
      <c r="P3355">
        <v>2021</v>
      </c>
      <c r="Q3355" t="s">
        <v>10175</v>
      </c>
      <c r="R3355">
        <v>2</v>
      </c>
      <c r="S3355" t="s">
        <v>10168</v>
      </c>
      <c r="T3355">
        <v>10</v>
      </c>
    </row>
    <row r="3356" spans="1:20">
      <c r="A3356" s="20">
        <v>3354</v>
      </c>
      <c r="B3356" t="s">
        <v>9529</v>
      </c>
      <c r="C3356" t="s">
        <v>42</v>
      </c>
      <c r="D3356" t="s">
        <v>215</v>
      </c>
      <c r="E3356" t="s">
        <v>216</v>
      </c>
      <c r="F3356" t="s">
        <v>3709</v>
      </c>
      <c r="G3356" t="s">
        <v>1284</v>
      </c>
      <c r="H3356" t="s">
        <v>10472</v>
      </c>
      <c r="I3356" s="14">
        <v>44532.461689814823</v>
      </c>
      <c r="J3356" t="s">
        <v>96</v>
      </c>
      <c r="K3356" t="s">
        <v>114</v>
      </c>
      <c r="L3356" t="s">
        <v>98</v>
      </c>
      <c r="M3356" t="s">
        <v>5392</v>
      </c>
      <c r="N3356" t="s">
        <v>98</v>
      </c>
      <c r="O3356" t="b">
        <v>0</v>
      </c>
      <c r="P3356">
        <v>2021</v>
      </c>
      <c r="Q3356" t="s">
        <v>10175</v>
      </c>
      <c r="R3356">
        <v>2</v>
      </c>
      <c r="S3356" t="s">
        <v>10168</v>
      </c>
      <c r="T3356">
        <v>11</v>
      </c>
    </row>
    <row r="3357" spans="1:20">
      <c r="A3357" s="20">
        <v>3355</v>
      </c>
      <c r="B3357" t="s">
        <v>9530</v>
      </c>
      <c r="C3357" t="s">
        <v>44</v>
      </c>
      <c r="D3357" t="s">
        <v>375</v>
      </c>
      <c r="E3357" t="s">
        <v>376</v>
      </c>
      <c r="F3357" t="s">
        <v>5435</v>
      </c>
      <c r="G3357" t="s">
        <v>2968</v>
      </c>
      <c r="H3357" t="s">
        <v>10870</v>
      </c>
      <c r="I3357" s="14">
        <v>44532.578703703701</v>
      </c>
      <c r="J3357" t="s">
        <v>96</v>
      </c>
      <c r="K3357" t="s">
        <v>114</v>
      </c>
      <c r="L3357" t="s">
        <v>98</v>
      </c>
      <c r="M3357" t="s">
        <v>9531</v>
      </c>
      <c r="N3357" t="s">
        <v>98</v>
      </c>
      <c r="O3357" t="b">
        <v>0</v>
      </c>
      <c r="P3357">
        <v>2021</v>
      </c>
      <c r="Q3357" t="s">
        <v>10175</v>
      </c>
      <c r="R3357">
        <v>2</v>
      </c>
      <c r="S3357" t="s">
        <v>10168</v>
      </c>
      <c r="T3357">
        <v>13</v>
      </c>
    </row>
    <row r="3358" spans="1:20">
      <c r="A3358" s="20">
        <v>3356</v>
      </c>
      <c r="B3358" t="s">
        <v>9532</v>
      </c>
      <c r="C3358" t="s">
        <v>42</v>
      </c>
      <c r="D3358" t="s">
        <v>375</v>
      </c>
      <c r="E3358" t="s">
        <v>376</v>
      </c>
      <c r="F3358" t="s">
        <v>3487</v>
      </c>
      <c r="G3358" t="s">
        <v>9533</v>
      </c>
      <c r="H3358" t="s">
        <v>12405</v>
      </c>
      <c r="I3358" s="14">
        <v>44532.588425925933</v>
      </c>
      <c r="J3358" t="s">
        <v>96</v>
      </c>
      <c r="K3358" t="s">
        <v>97</v>
      </c>
      <c r="L3358" t="s">
        <v>98</v>
      </c>
      <c r="M3358" t="s">
        <v>9147</v>
      </c>
      <c r="N3358" t="s">
        <v>98</v>
      </c>
      <c r="O3358" t="b">
        <v>0</v>
      </c>
      <c r="P3358">
        <v>2021</v>
      </c>
      <c r="Q3358" t="s">
        <v>10175</v>
      </c>
      <c r="R3358">
        <v>2</v>
      </c>
      <c r="S3358" t="s">
        <v>10168</v>
      </c>
      <c r="T3358">
        <v>14</v>
      </c>
    </row>
    <row r="3359" spans="1:20">
      <c r="A3359" s="20">
        <v>3357</v>
      </c>
      <c r="B3359" t="s">
        <v>9534</v>
      </c>
      <c r="C3359" t="s">
        <v>35</v>
      </c>
      <c r="D3359" t="s">
        <v>180</v>
      </c>
      <c r="E3359" t="s">
        <v>181</v>
      </c>
      <c r="F3359" t="s">
        <v>171</v>
      </c>
      <c r="G3359" t="s">
        <v>9535</v>
      </c>
      <c r="H3359" t="s">
        <v>12406</v>
      </c>
      <c r="I3359" s="14">
        <v>44532.635925925933</v>
      </c>
      <c r="J3359" t="s">
        <v>96</v>
      </c>
      <c r="K3359" t="s">
        <v>97</v>
      </c>
      <c r="L3359" t="s">
        <v>109</v>
      </c>
      <c r="M3359" t="s">
        <v>9536</v>
      </c>
      <c r="N3359" t="s">
        <v>109</v>
      </c>
      <c r="O3359" t="b">
        <v>0</v>
      </c>
      <c r="P3359">
        <v>2021</v>
      </c>
      <c r="Q3359" t="s">
        <v>10175</v>
      </c>
      <c r="R3359">
        <v>2</v>
      </c>
      <c r="S3359" t="s">
        <v>10168</v>
      </c>
      <c r="T3359">
        <v>15</v>
      </c>
    </row>
    <row r="3360" spans="1:20">
      <c r="A3360" s="20">
        <v>3358</v>
      </c>
      <c r="B3360" t="s">
        <v>9537</v>
      </c>
      <c r="C3360" t="s">
        <v>42</v>
      </c>
      <c r="D3360" t="s">
        <v>92</v>
      </c>
      <c r="E3360" t="s">
        <v>93</v>
      </c>
      <c r="F3360" t="s">
        <v>7776</v>
      </c>
      <c r="G3360" t="s">
        <v>9538</v>
      </c>
      <c r="H3360" t="s">
        <v>12407</v>
      </c>
      <c r="I3360" s="14">
        <v>44532.673761574071</v>
      </c>
      <c r="J3360" t="s">
        <v>96</v>
      </c>
      <c r="K3360" t="s">
        <v>97</v>
      </c>
      <c r="L3360" t="s">
        <v>98</v>
      </c>
      <c r="M3360" t="s">
        <v>9539</v>
      </c>
      <c r="N3360" t="s">
        <v>98</v>
      </c>
      <c r="O3360" t="b">
        <v>0</v>
      </c>
      <c r="P3360">
        <v>2021</v>
      </c>
      <c r="Q3360" t="s">
        <v>10175</v>
      </c>
      <c r="R3360">
        <v>2</v>
      </c>
      <c r="S3360" t="s">
        <v>10168</v>
      </c>
      <c r="T3360">
        <v>16</v>
      </c>
    </row>
    <row r="3361" spans="1:20">
      <c r="A3361" s="20">
        <v>3359</v>
      </c>
      <c r="B3361" t="s">
        <v>9540</v>
      </c>
      <c r="C3361" t="s">
        <v>42</v>
      </c>
      <c r="D3361" t="s">
        <v>215</v>
      </c>
      <c r="E3361" t="s">
        <v>216</v>
      </c>
      <c r="F3361" t="s">
        <v>9541</v>
      </c>
      <c r="G3361" t="s">
        <v>3188</v>
      </c>
      <c r="H3361" t="s">
        <v>3188</v>
      </c>
      <c r="I3361" s="14">
        <v>44532.678738425922</v>
      </c>
      <c r="J3361" t="s">
        <v>96</v>
      </c>
      <c r="K3361" t="s">
        <v>97</v>
      </c>
      <c r="L3361" t="s">
        <v>98</v>
      </c>
      <c r="M3361" t="s">
        <v>7291</v>
      </c>
      <c r="N3361" t="s">
        <v>98</v>
      </c>
      <c r="O3361" t="b">
        <v>0</v>
      </c>
      <c r="P3361">
        <v>2021</v>
      </c>
      <c r="Q3361" t="s">
        <v>10175</v>
      </c>
      <c r="R3361">
        <v>2</v>
      </c>
      <c r="S3361" t="s">
        <v>10168</v>
      </c>
      <c r="T3361">
        <v>16</v>
      </c>
    </row>
    <row r="3362" spans="1:20">
      <c r="A3362" s="20">
        <v>3360</v>
      </c>
      <c r="B3362" t="s">
        <v>9542</v>
      </c>
      <c r="C3362" t="s">
        <v>42</v>
      </c>
      <c r="D3362" t="s">
        <v>685</v>
      </c>
      <c r="E3362" t="s">
        <v>1168</v>
      </c>
      <c r="F3362" t="s">
        <v>1757</v>
      </c>
      <c r="G3362" t="s">
        <v>9543</v>
      </c>
      <c r="H3362" t="s">
        <v>9543</v>
      </c>
      <c r="I3362" s="14">
        <v>44532.695057870369</v>
      </c>
      <c r="J3362" t="s">
        <v>96</v>
      </c>
      <c r="K3362" t="s">
        <v>97</v>
      </c>
      <c r="L3362" t="s">
        <v>98</v>
      </c>
      <c r="M3362" t="s">
        <v>9544</v>
      </c>
      <c r="N3362" t="s">
        <v>98</v>
      </c>
      <c r="O3362" t="b">
        <v>0</v>
      </c>
      <c r="P3362">
        <v>2021</v>
      </c>
      <c r="Q3362" t="s">
        <v>10175</v>
      </c>
      <c r="R3362">
        <v>2</v>
      </c>
      <c r="S3362" t="s">
        <v>10168</v>
      </c>
      <c r="T3362">
        <v>16</v>
      </c>
    </row>
    <row r="3363" spans="1:20">
      <c r="A3363" s="20">
        <v>3361</v>
      </c>
      <c r="B3363" t="s">
        <v>9545</v>
      </c>
      <c r="C3363" t="s">
        <v>44</v>
      </c>
      <c r="D3363" t="s">
        <v>507</v>
      </c>
      <c r="E3363" t="s">
        <v>508</v>
      </c>
      <c r="F3363" t="s">
        <v>3544</v>
      </c>
      <c r="G3363" t="s">
        <v>9546</v>
      </c>
      <c r="H3363" t="s">
        <v>12408</v>
      </c>
      <c r="I3363" s="14">
        <v>44532.720324074071</v>
      </c>
      <c r="J3363" t="s">
        <v>96</v>
      </c>
      <c r="K3363" t="s">
        <v>114</v>
      </c>
      <c r="L3363" t="s">
        <v>98</v>
      </c>
      <c r="M3363" t="s">
        <v>9547</v>
      </c>
      <c r="N3363" t="s">
        <v>98</v>
      </c>
      <c r="O3363" t="b">
        <v>0</v>
      </c>
      <c r="P3363">
        <v>2021</v>
      </c>
      <c r="Q3363" t="s">
        <v>10175</v>
      </c>
      <c r="R3363">
        <v>2</v>
      </c>
      <c r="S3363" t="s">
        <v>10168</v>
      </c>
      <c r="T3363">
        <v>17</v>
      </c>
    </row>
    <row r="3364" spans="1:20">
      <c r="A3364" s="20">
        <v>3362</v>
      </c>
      <c r="B3364" t="s">
        <v>9548</v>
      </c>
      <c r="C3364" t="s">
        <v>44</v>
      </c>
      <c r="D3364" t="s">
        <v>375</v>
      </c>
      <c r="E3364" t="s">
        <v>376</v>
      </c>
      <c r="F3364" t="s">
        <v>4108</v>
      </c>
      <c r="G3364" t="s">
        <v>6753</v>
      </c>
      <c r="H3364" t="s">
        <v>11725</v>
      </c>
      <c r="I3364" s="14">
        <v>44532.728981481479</v>
      </c>
      <c r="J3364" t="s">
        <v>96</v>
      </c>
      <c r="K3364" t="s">
        <v>97</v>
      </c>
      <c r="L3364" t="s">
        <v>98</v>
      </c>
      <c r="M3364" t="s">
        <v>9082</v>
      </c>
      <c r="N3364" t="s">
        <v>98</v>
      </c>
      <c r="O3364" t="b">
        <v>0</v>
      </c>
      <c r="P3364">
        <v>2021</v>
      </c>
      <c r="Q3364" t="s">
        <v>10175</v>
      </c>
      <c r="R3364">
        <v>2</v>
      </c>
      <c r="S3364" t="s">
        <v>10168</v>
      </c>
      <c r="T3364">
        <v>17</v>
      </c>
    </row>
    <row r="3365" spans="1:20">
      <c r="A3365" s="20">
        <v>3363</v>
      </c>
      <c r="B3365" t="s">
        <v>9549</v>
      </c>
      <c r="C3365" t="s">
        <v>42</v>
      </c>
      <c r="D3365" t="s">
        <v>738</v>
      </c>
      <c r="E3365" t="s">
        <v>739</v>
      </c>
      <c r="F3365" t="s">
        <v>7142</v>
      </c>
      <c r="G3365" t="s">
        <v>9550</v>
      </c>
      <c r="H3365" t="s">
        <v>12409</v>
      </c>
      <c r="I3365" s="14">
        <v>44532.75708333333</v>
      </c>
      <c r="J3365" t="s">
        <v>96</v>
      </c>
      <c r="K3365" t="s">
        <v>97</v>
      </c>
      <c r="L3365" t="s">
        <v>98</v>
      </c>
      <c r="M3365" t="s">
        <v>9551</v>
      </c>
      <c r="N3365" t="s">
        <v>98</v>
      </c>
      <c r="O3365" t="b">
        <v>0</v>
      </c>
      <c r="P3365">
        <v>2021</v>
      </c>
      <c r="Q3365" t="s">
        <v>10175</v>
      </c>
      <c r="R3365">
        <v>2</v>
      </c>
      <c r="S3365" t="s">
        <v>10168</v>
      </c>
      <c r="T3365">
        <v>18</v>
      </c>
    </row>
    <row r="3366" spans="1:20">
      <c r="A3366" s="20">
        <v>3364</v>
      </c>
      <c r="B3366" t="s">
        <v>9552</v>
      </c>
      <c r="C3366" t="s">
        <v>42</v>
      </c>
      <c r="D3366" t="s">
        <v>215</v>
      </c>
      <c r="E3366" t="s">
        <v>216</v>
      </c>
      <c r="F3366" t="s">
        <v>9553</v>
      </c>
      <c r="G3366" t="s">
        <v>6080</v>
      </c>
      <c r="H3366" t="s">
        <v>11565</v>
      </c>
      <c r="I3366" s="14">
        <v>44532.768969907411</v>
      </c>
      <c r="J3366" t="s">
        <v>96</v>
      </c>
      <c r="K3366" t="s">
        <v>97</v>
      </c>
      <c r="L3366" t="s">
        <v>98</v>
      </c>
      <c r="M3366" t="s">
        <v>7291</v>
      </c>
      <c r="N3366" t="s">
        <v>98</v>
      </c>
      <c r="O3366" t="b">
        <v>0</v>
      </c>
      <c r="P3366">
        <v>2021</v>
      </c>
      <c r="Q3366" t="s">
        <v>10175</v>
      </c>
      <c r="R3366">
        <v>2</v>
      </c>
      <c r="S3366" t="s">
        <v>10168</v>
      </c>
      <c r="T3366">
        <v>18</v>
      </c>
    </row>
    <row r="3367" spans="1:20">
      <c r="A3367" s="20">
        <v>3365</v>
      </c>
      <c r="B3367" t="s">
        <v>9554</v>
      </c>
      <c r="C3367" t="s">
        <v>42</v>
      </c>
      <c r="D3367" t="s">
        <v>215</v>
      </c>
      <c r="E3367" t="s">
        <v>216</v>
      </c>
      <c r="F3367" t="s">
        <v>9102</v>
      </c>
      <c r="G3367" t="s">
        <v>9555</v>
      </c>
      <c r="H3367" t="s">
        <v>12410</v>
      </c>
      <c r="I3367" s="14">
        <v>44532.838043981479</v>
      </c>
      <c r="J3367" t="s">
        <v>96</v>
      </c>
      <c r="K3367" t="s">
        <v>97</v>
      </c>
      <c r="L3367" t="s">
        <v>98</v>
      </c>
      <c r="M3367" t="s">
        <v>9556</v>
      </c>
      <c r="N3367" t="s">
        <v>98</v>
      </c>
      <c r="O3367" t="b">
        <v>0</v>
      </c>
      <c r="P3367">
        <v>2021</v>
      </c>
      <c r="Q3367" t="s">
        <v>10175</v>
      </c>
      <c r="R3367">
        <v>2</v>
      </c>
      <c r="S3367" t="s">
        <v>10168</v>
      </c>
      <c r="T3367">
        <v>20</v>
      </c>
    </row>
    <row r="3368" spans="1:20">
      <c r="A3368" s="20">
        <v>3366</v>
      </c>
      <c r="B3368" t="s">
        <v>9557</v>
      </c>
      <c r="C3368" t="s">
        <v>35</v>
      </c>
      <c r="D3368" t="s">
        <v>873</v>
      </c>
      <c r="E3368" t="s">
        <v>874</v>
      </c>
      <c r="F3368" t="s">
        <v>673</v>
      </c>
      <c r="G3368" t="s">
        <v>9558</v>
      </c>
      <c r="H3368" t="s">
        <v>12411</v>
      </c>
      <c r="I3368" s="14">
        <v>44532.861527777779</v>
      </c>
      <c r="J3368" t="s">
        <v>96</v>
      </c>
      <c r="K3368" t="s">
        <v>97</v>
      </c>
      <c r="L3368" t="s">
        <v>109</v>
      </c>
      <c r="M3368" t="s">
        <v>9559</v>
      </c>
      <c r="N3368" t="s">
        <v>109</v>
      </c>
      <c r="O3368" t="b">
        <v>0</v>
      </c>
      <c r="P3368">
        <v>2021</v>
      </c>
      <c r="Q3368" t="s">
        <v>10175</v>
      </c>
      <c r="R3368">
        <v>2</v>
      </c>
      <c r="S3368" t="s">
        <v>10168</v>
      </c>
      <c r="T3368">
        <v>20</v>
      </c>
    </row>
    <row r="3369" spans="1:20">
      <c r="A3369" s="20">
        <v>3367</v>
      </c>
      <c r="B3369" t="s">
        <v>9560</v>
      </c>
      <c r="C3369" t="s">
        <v>35</v>
      </c>
      <c r="D3369" t="s">
        <v>873</v>
      </c>
      <c r="E3369" t="s">
        <v>874</v>
      </c>
      <c r="F3369" t="s">
        <v>1420</v>
      </c>
      <c r="G3369" t="s">
        <v>9561</v>
      </c>
      <c r="H3369" t="s">
        <v>12412</v>
      </c>
      <c r="I3369" s="14">
        <v>44533.41133101852</v>
      </c>
      <c r="J3369" t="s">
        <v>96</v>
      </c>
      <c r="K3369" t="s">
        <v>114</v>
      </c>
      <c r="L3369" t="s">
        <v>109</v>
      </c>
      <c r="M3369" t="s">
        <v>9562</v>
      </c>
      <c r="N3369" t="s">
        <v>109</v>
      </c>
      <c r="O3369" t="b">
        <v>0</v>
      </c>
      <c r="P3369">
        <v>2021</v>
      </c>
      <c r="Q3369" t="s">
        <v>10175</v>
      </c>
      <c r="R3369">
        <v>3</v>
      </c>
      <c r="S3369" t="s">
        <v>10169</v>
      </c>
      <c r="T3369">
        <v>9</v>
      </c>
    </row>
    <row r="3370" spans="1:20">
      <c r="A3370" s="20">
        <v>3368</v>
      </c>
      <c r="B3370" t="s">
        <v>9563</v>
      </c>
      <c r="C3370" t="s">
        <v>42</v>
      </c>
      <c r="D3370" t="s">
        <v>92</v>
      </c>
      <c r="E3370" t="s">
        <v>93</v>
      </c>
      <c r="F3370" t="s">
        <v>1623</v>
      </c>
      <c r="G3370" t="s">
        <v>9564</v>
      </c>
      <c r="H3370" t="s">
        <v>12413</v>
      </c>
      <c r="I3370" s="14">
        <v>44533.421041666668</v>
      </c>
      <c r="J3370" t="s">
        <v>96</v>
      </c>
      <c r="K3370" t="s">
        <v>97</v>
      </c>
      <c r="L3370" t="s">
        <v>98</v>
      </c>
      <c r="M3370" t="s">
        <v>9565</v>
      </c>
      <c r="N3370" t="s">
        <v>98</v>
      </c>
      <c r="O3370" t="b">
        <v>0</v>
      </c>
      <c r="P3370">
        <v>2021</v>
      </c>
      <c r="Q3370" t="s">
        <v>10175</v>
      </c>
      <c r="R3370">
        <v>3</v>
      </c>
      <c r="S3370" t="s">
        <v>10169</v>
      </c>
      <c r="T3370">
        <v>10</v>
      </c>
    </row>
    <row r="3371" spans="1:20">
      <c r="A3371" s="20">
        <v>3369</v>
      </c>
      <c r="B3371" t="s">
        <v>9566</v>
      </c>
      <c r="C3371" t="s">
        <v>35</v>
      </c>
      <c r="D3371" t="s">
        <v>124</v>
      </c>
      <c r="E3371" t="s">
        <v>125</v>
      </c>
      <c r="F3371" t="s">
        <v>601</v>
      </c>
      <c r="G3371" t="s">
        <v>9567</v>
      </c>
      <c r="H3371" t="s">
        <v>12414</v>
      </c>
      <c r="I3371" s="14">
        <v>44533.418217592603</v>
      </c>
      <c r="J3371" t="s">
        <v>96</v>
      </c>
      <c r="K3371" t="s">
        <v>97</v>
      </c>
      <c r="L3371" t="s">
        <v>109</v>
      </c>
      <c r="M3371" t="s">
        <v>5827</v>
      </c>
      <c r="N3371" t="s">
        <v>109</v>
      </c>
      <c r="O3371" t="b">
        <v>0</v>
      </c>
      <c r="P3371">
        <v>2021</v>
      </c>
      <c r="Q3371" t="s">
        <v>10175</v>
      </c>
      <c r="R3371">
        <v>3</v>
      </c>
      <c r="S3371" t="s">
        <v>10169</v>
      </c>
      <c r="T3371">
        <v>10</v>
      </c>
    </row>
    <row r="3372" spans="1:20">
      <c r="A3372" s="20">
        <v>3370</v>
      </c>
      <c r="B3372" t="s">
        <v>9568</v>
      </c>
      <c r="C3372" t="s">
        <v>35</v>
      </c>
      <c r="D3372" t="s">
        <v>873</v>
      </c>
      <c r="E3372" t="s">
        <v>874</v>
      </c>
      <c r="F3372" t="s">
        <v>673</v>
      </c>
      <c r="G3372" t="s">
        <v>9569</v>
      </c>
      <c r="H3372" t="s">
        <v>12415</v>
      </c>
      <c r="I3372" s="14">
        <v>44533.434652777767</v>
      </c>
      <c r="J3372" t="s">
        <v>96</v>
      </c>
      <c r="K3372" t="s">
        <v>97</v>
      </c>
      <c r="L3372" t="s">
        <v>109</v>
      </c>
      <c r="M3372" t="s">
        <v>9570</v>
      </c>
      <c r="N3372" t="s">
        <v>109</v>
      </c>
      <c r="O3372" t="b">
        <v>0</v>
      </c>
      <c r="P3372">
        <v>2021</v>
      </c>
      <c r="Q3372" t="s">
        <v>10175</v>
      </c>
      <c r="R3372">
        <v>3</v>
      </c>
      <c r="S3372" t="s">
        <v>10169</v>
      </c>
      <c r="T3372">
        <v>10</v>
      </c>
    </row>
    <row r="3373" spans="1:20">
      <c r="A3373" s="20">
        <v>3371</v>
      </c>
      <c r="B3373" t="s">
        <v>9571</v>
      </c>
      <c r="C3373" t="s">
        <v>26</v>
      </c>
      <c r="D3373" t="s">
        <v>27</v>
      </c>
      <c r="E3373" t="s">
        <v>452</v>
      </c>
      <c r="F3373" t="s">
        <v>9572</v>
      </c>
      <c r="G3373" t="s">
        <v>9573</v>
      </c>
      <c r="H3373" t="s">
        <v>12416</v>
      </c>
      <c r="I3373" s="14">
        <v>44533.556331018517</v>
      </c>
      <c r="J3373" t="s">
        <v>96</v>
      </c>
      <c r="K3373" t="s">
        <v>97</v>
      </c>
      <c r="L3373" t="s">
        <v>98</v>
      </c>
      <c r="M3373" t="s">
        <v>9574</v>
      </c>
      <c r="N3373" t="s">
        <v>98</v>
      </c>
      <c r="O3373" t="b">
        <v>0</v>
      </c>
      <c r="P3373">
        <v>2021</v>
      </c>
      <c r="Q3373" t="s">
        <v>10175</v>
      </c>
      <c r="R3373">
        <v>3</v>
      </c>
      <c r="S3373" t="s">
        <v>10169</v>
      </c>
      <c r="T3373">
        <v>13</v>
      </c>
    </row>
    <row r="3374" spans="1:20">
      <c r="A3374" s="20">
        <v>3372</v>
      </c>
      <c r="B3374" t="s">
        <v>9575</v>
      </c>
      <c r="C3374" t="s">
        <v>35</v>
      </c>
      <c r="D3374" t="s">
        <v>1886</v>
      </c>
      <c r="E3374" t="s">
        <v>1887</v>
      </c>
      <c r="F3374" t="s">
        <v>2274</v>
      </c>
      <c r="G3374" t="s">
        <v>9576</v>
      </c>
      <c r="H3374" t="s">
        <v>9576</v>
      </c>
      <c r="I3374" s="14">
        <v>44533.694699074083</v>
      </c>
      <c r="J3374" t="s">
        <v>96</v>
      </c>
      <c r="K3374" t="s">
        <v>97</v>
      </c>
      <c r="L3374" t="s">
        <v>109</v>
      </c>
      <c r="M3374" t="s">
        <v>9577</v>
      </c>
      <c r="N3374" t="s">
        <v>109</v>
      </c>
      <c r="O3374" t="b">
        <v>0</v>
      </c>
      <c r="P3374">
        <v>2021</v>
      </c>
      <c r="Q3374" t="s">
        <v>10175</v>
      </c>
      <c r="R3374">
        <v>3</v>
      </c>
      <c r="S3374" t="s">
        <v>10169</v>
      </c>
      <c r="T3374">
        <v>16</v>
      </c>
    </row>
    <row r="3375" spans="1:20">
      <c r="A3375" s="20">
        <v>3373</v>
      </c>
      <c r="B3375" t="s">
        <v>9578</v>
      </c>
      <c r="C3375" t="s">
        <v>35</v>
      </c>
      <c r="D3375" t="s">
        <v>124</v>
      </c>
      <c r="E3375" t="s">
        <v>144</v>
      </c>
      <c r="F3375" t="s">
        <v>1029</v>
      </c>
      <c r="G3375" t="s">
        <v>9579</v>
      </c>
      <c r="H3375" t="s">
        <v>12417</v>
      </c>
      <c r="I3375" s="14">
        <v>44533.635706018518</v>
      </c>
      <c r="J3375" t="s">
        <v>96</v>
      </c>
      <c r="K3375" t="s">
        <v>97</v>
      </c>
      <c r="L3375" t="s">
        <v>109</v>
      </c>
      <c r="M3375" t="s">
        <v>2420</v>
      </c>
      <c r="N3375" t="s">
        <v>109</v>
      </c>
      <c r="O3375" t="b">
        <v>0</v>
      </c>
      <c r="P3375">
        <v>2021</v>
      </c>
      <c r="Q3375" t="s">
        <v>10175</v>
      </c>
      <c r="R3375">
        <v>3</v>
      </c>
      <c r="S3375" t="s">
        <v>10169</v>
      </c>
      <c r="T3375">
        <v>15</v>
      </c>
    </row>
    <row r="3376" spans="1:20">
      <c r="A3376" s="20">
        <v>3374</v>
      </c>
      <c r="B3376" t="s">
        <v>9580</v>
      </c>
      <c r="C3376" t="s">
        <v>42</v>
      </c>
      <c r="D3376" t="s">
        <v>92</v>
      </c>
      <c r="E3376" t="s">
        <v>93</v>
      </c>
      <c r="F3376" t="s">
        <v>5039</v>
      </c>
      <c r="G3376" t="s">
        <v>3511</v>
      </c>
      <c r="H3376" t="s">
        <v>10988</v>
      </c>
      <c r="I3376" s="14">
        <v>44533.650729166657</v>
      </c>
      <c r="J3376" t="s">
        <v>96</v>
      </c>
      <c r="K3376" t="s">
        <v>97</v>
      </c>
      <c r="L3376" t="s">
        <v>98</v>
      </c>
      <c r="M3376" t="s">
        <v>9581</v>
      </c>
      <c r="N3376" t="s">
        <v>98</v>
      </c>
      <c r="O3376" t="b">
        <v>0</v>
      </c>
      <c r="P3376">
        <v>2021</v>
      </c>
      <c r="Q3376" t="s">
        <v>10175</v>
      </c>
      <c r="R3376">
        <v>3</v>
      </c>
      <c r="S3376" t="s">
        <v>10169</v>
      </c>
      <c r="T3376">
        <v>15</v>
      </c>
    </row>
    <row r="3377" spans="1:20">
      <c r="A3377" s="20">
        <v>3375</v>
      </c>
      <c r="B3377" t="s">
        <v>9582</v>
      </c>
      <c r="C3377" t="s">
        <v>42</v>
      </c>
      <c r="D3377" t="s">
        <v>507</v>
      </c>
      <c r="E3377" t="s">
        <v>508</v>
      </c>
      <c r="F3377" t="s">
        <v>5249</v>
      </c>
      <c r="G3377" t="s">
        <v>9583</v>
      </c>
      <c r="H3377" t="s">
        <v>12418</v>
      </c>
      <c r="I3377" s="14">
        <v>44533.714178240742</v>
      </c>
      <c r="J3377" t="s">
        <v>96</v>
      </c>
      <c r="K3377" t="s">
        <v>97</v>
      </c>
      <c r="L3377" t="s">
        <v>98</v>
      </c>
      <c r="M3377" t="s">
        <v>9584</v>
      </c>
      <c r="N3377" t="s">
        <v>98</v>
      </c>
      <c r="O3377" t="b">
        <v>0</v>
      </c>
      <c r="P3377">
        <v>2021</v>
      </c>
      <c r="Q3377" t="s">
        <v>10175</v>
      </c>
      <c r="R3377">
        <v>3</v>
      </c>
      <c r="S3377" t="s">
        <v>10169</v>
      </c>
      <c r="T3377">
        <v>17</v>
      </c>
    </row>
    <row r="3378" spans="1:20">
      <c r="A3378" s="20">
        <v>3376</v>
      </c>
      <c r="B3378" t="s">
        <v>9585</v>
      </c>
      <c r="C3378" t="s">
        <v>35</v>
      </c>
      <c r="D3378" t="s">
        <v>7565</v>
      </c>
      <c r="E3378" t="s">
        <v>500</v>
      </c>
      <c r="F3378" t="s">
        <v>804</v>
      </c>
      <c r="G3378" t="s">
        <v>9586</v>
      </c>
      <c r="H3378" t="s">
        <v>12419</v>
      </c>
      <c r="I3378" s="14">
        <v>44533.727199074077</v>
      </c>
      <c r="J3378" t="s">
        <v>96</v>
      </c>
      <c r="K3378" t="s">
        <v>114</v>
      </c>
      <c r="L3378" t="s">
        <v>109</v>
      </c>
      <c r="M3378" t="s">
        <v>9587</v>
      </c>
      <c r="N3378" t="s">
        <v>109</v>
      </c>
      <c r="O3378" t="b">
        <v>1</v>
      </c>
      <c r="P3378">
        <v>2021</v>
      </c>
      <c r="Q3378" t="s">
        <v>10175</v>
      </c>
      <c r="R3378">
        <v>3</v>
      </c>
      <c r="S3378" t="s">
        <v>10169</v>
      </c>
      <c r="T3378">
        <v>17</v>
      </c>
    </row>
    <row r="3379" spans="1:20">
      <c r="A3379" s="20">
        <v>3377</v>
      </c>
      <c r="B3379" t="s">
        <v>9588</v>
      </c>
      <c r="C3379" t="s">
        <v>44</v>
      </c>
      <c r="D3379" t="s">
        <v>507</v>
      </c>
      <c r="E3379" t="s">
        <v>508</v>
      </c>
      <c r="F3379" t="s">
        <v>9589</v>
      </c>
      <c r="G3379" t="s">
        <v>5766</v>
      </c>
      <c r="H3379" t="s">
        <v>11492</v>
      </c>
      <c r="I3379" s="14">
        <v>44533.729791666658</v>
      </c>
      <c r="J3379" t="s">
        <v>96</v>
      </c>
      <c r="K3379" t="s">
        <v>97</v>
      </c>
      <c r="L3379" t="s">
        <v>98</v>
      </c>
      <c r="M3379" t="s">
        <v>9590</v>
      </c>
      <c r="N3379" t="s">
        <v>98</v>
      </c>
      <c r="O3379" t="b">
        <v>0</v>
      </c>
      <c r="P3379">
        <v>2021</v>
      </c>
      <c r="Q3379" t="s">
        <v>10175</v>
      </c>
      <c r="R3379">
        <v>3</v>
      </c>
      <c r="S3379" t="s">
        <v>10169</v>
      </c>
      <c r="T3379">
        <v>17</v>
      </c>
    </row>
    <row r="3380" spans="1:20">
      <c r="A3380" s="20">
        <v>3378</v>
      </c>
      <c r="B3380" t="s">
        <v>9591</v>
      </c>
      <c r="C3380" t="s">
        <v>59</v>
      </c>
      <c r="D3380" t="s">
        <v>5814</v>
      </c>
      <c r="E3380" t="s">
        <v>5815</v>
      </c>
      <c r="F3380" t="s">
        <v>6426</v>
      </c>
      <c r="G3380" t="s">
        <v>9592</v>
      </c>
      <c r="H3380" t="s">
        <v>12420</v>
      </c>
      <c r="I3380" s="14">
        <v>44533.756990740738</v>
      </c>
      <c r="J3380" t="s">
        <v>105</v>
      </c>
      <c r="K3380" t="s">
        <v>114</v>
      </c>
      <c r="L3380" t="s">
        <v>98</v>
      </c>
      <c r="M3380" t="s">
        <v>9593</v>
      </c>
      <c r="N3380" t="s">
        <v>98</v>
      </c>
      <c r="O3380" t="b">
        <v>0</v>
      </c>
      <c r="P3380">
        <v>2021</v>
      </c>
      <c r="Q3380" t="s">
        <v>10175</v>
      </c>
      <c r="R3380">
        <v>3</v>
      </c>
      <c r="S3380" t="s">
        <v>10169</v>
      </c>
      <c r="T3380">
        <v>18</v>
      </c>
    </row>
    <row r="3381" spans="1:20">
      <c r="A3381" s="20">
        <v>3379</v>
      </c>
      <c r="B3381" t="s">
        <v>9594</v>
      </c>
      <c r="C3381" t="s">
        <v>35</v>
      </c>
      <c r="D3381" t="s">
        <v>873</v>
      </c>
      <c r="E3381" t="s">
        <v>7340</v>
      </c>
      <c r="F3381" t="s">
        <v>1420</v>
      </c>
      <c r="G3381" t="s">
        <v>9595</v>
      </c>
      <c r="H3381" t="s">
        <v>12421</v>
      </c>
      <c r="I3381" s="14">
        <v>44533.762418981481</v>
      </c>
      <c r="J3381" t="s">
        <v>96</v>
      </c>
      <c r="K3381" t="s">
        <v>97</v>
      </c>
      <c r="L3381" t="s">
        <v>109</v>
      </c>
      <c r="M3381" t="s">
        <v>9596</v>
      </c>
      <c r="N3381" t="s">
        <v>109</v>
      </c>
      <c r="O3381" t="b">
        <v>1</v>
      </c>
      <c r="P3381">
        <v>2021</v>
      </c>
      <c r="Q3381" t="s">
        <v>10175</v>
      </c>
      <c r="R3381">
        <v>3</v>
      </c>
      <c r="S3381" t="s">
        <v>10169</v>
      </c>
      <c r="T3381">
        <v>18</v>
      </c>
    </row>
    <row r="3382" spans="1:20">
      <c r="A3382" s="20">
        <v>3380</v>
      </c>
      <c r="B3382" t="s">
        <v>9597</v>
      </c>
      <c r="C3382" t="s">
        <v>59</v>
      </c>
      <c r="D3382" t="s">
        <v>9598</v>
      </c>
      <c r="E3382" t="s">
        <v>5815</v>
      </c>
      <c r="F3382" t="s">
        <v>6743</v>
      </c>
      <c r="G3382" t="s">
        <v>9599</v>
      </c>
      <c r="H3382" t="s">
        <v>12422</v>
      </c>
      <c r="I3382" s="14">
        <v>44536.23741898148</v>
      </c>
      <c r="J3382" t="s">
        <v>105</v>
      </c>
      <c r="K3382" t="s">
        <v>97</v>
      </c>
      <c r="L3382" t="s">
        <v>98</v>
      </c>
      <c r="M3382" t="s">
        <v>9600</v>
      </c>
      <c r="N3382" t="s">
        <v>98</v>
      </c>
      <c r="O3382" t="b">
        <v>0</v>
      </c>
      <c r="P3382">
        <v>2021</v>
      </c>
      <c r="Q3382" t="s">
        <v>10175</v>
      </c>
      <c r="R3382">
        <v>6</v>
      </c>
      <c r="S3382" t="s">
        <v>10165</v>
      </c>
      <c r="T3382">
        <v>5</v>
      </c>
    </row>
    <row r="3383" spans="1:20">
      <c r="A3383" s="20">
        <v>3381</v>
      </c>
      <c r="B3383" t="s">
        <v>9601</v>
      </c>
      <c r="C3383" t="s">
        <v>42</v>
      </c>
      <c r="D3383" t="s">
        <v>1135</v>
      </c>
      <c r="E3383" t="s">
        <v>1136</v>
      </c>
      <c r="F3383" t="s">
        <v>4344</v>
      </c>
      <c r="G3383" t="s">
        <v>9602</v>
      </c>
      <c r="H3383" t="s">
        <v>12423</v>
      </c>
      <c r="I3383" s="14">
        <v>44536.413113425922</v>
      </c>
      <c r="J3383" t="s">
        <v>96</v>
      </c>
      <c r="K3383" t="s">
        <v>97</v>
      </c>
      <c r="L3383" t="s">
        <v>98</v>
      </c>
      <c r="M3383" t="s">
        <v>9603</v>
      </c>
      <c r="N3383" t="s">
        <v>98</v>
      </c>
      <c r="O3383" t="b">
        <v>0</v>
      </c>
      <c r="P3383">
        <v>2021</v>
      </c>
      <c r="Q3383" t="s">
        <v>10175</v>
      </c>
      <c r="R3383">
        <v>6</v>
      </c>
      <c r="S3383" t="s">
        <v>10165</v>
      </c>
      <c r="T3383">
        <v>9</v>
      </c>
    </row>
    <row r="3384" spans="1:20">
      <c r="A3384" s="20">
        <v>3382</v>
      </c>
      <c r="B3384" t="s">
        <v>9604</v>
      </c>
      <c r="C3384" t="s">
        <v>35</v>
      </c>
      <c r="D3384" t="s">
        <v>124</v>
      </c>
      <c r="E3384" t="s">
        <v>144</v>
      </c>
      <c r="F3384" t="s">
        <v>1865</v>
      </c>
      <c r="G3384" t="s">
        <v>9605</v>
      </c>
      <c r="H3384" t="s">
        <v>12424</v>
      </c>
      <c r="I3384" s="14">
        <v>44536.415081018517</v>
      </c>
      <c r="J3384" t="s">
        <v>96</v>
      </c>
      <c r="K3384" t="s">
        <v>97</v>
      </c>
      <c r="L3384" t="s">
        <v>109</v>
      </c>
      <c r="M3384" t="s">
        <v>4193</v>
      </c>
      <c r="N3384" t="s">
        <v>109</v>
      </c>
      <c r="O3384" t="b">
        <v>0</v>
      </c>
      <c r="P3384">
        <v>2021</v>
      </c>
      <c r="Q3384" t="s">
        <v>10175</v>
      </c>
      <c r="R3384">
        <v>6</v>
      </c>
      <c r="S3384" t="s">
        <v>10165</v>
      </c>
      <c r="T3384">
        <v>9</v>
      </c>
    </row>
    <row r="3385" spans="1:20">
      <c r="A3385" s="20">
        <v>3383</v>
      </c>
      <c r="B3385" t="s">
        <v>9606</v>
      </c>
      <c r="C3385" t="s">
        <v>42</v>
      </c>
      <c r="D3385" t="s">
        <v>375</v>
      </c>
      <c r="E3385" t="s">
        <v>376</v>
      </c>
      <c r="F3385" t="s">
        <v>1711</v>
      </c>
      <c r="G3385" t="s">
        <v>7530</v>
      </c>
      <c r="H3385" t="s">
        <v>11931</v>
      </c>
      <c r="I3385" s="14">
        <v>44536.440486111111</v>
      </c>
      <c r="J3385" t="s">
        <v>96</v>
      </c>
      <c r="K3385" t="s">
        <v>97</v>
      </c>
      <c r="L3385" t="s">
        <v>98</v>
      </c>
      <c r="M3385" t="s">
        <v>9607</v>
      </c>
      <c r="N3385" t="s">
        <v>98</v>
      </c>
      <c r="O3385" t="b">
        <v>0</v>
      </c>
      <c r="P3385">
        <v>2021</v>
      </c>
      <c r="Q3385" t="s">
        <v>10175</v>
      </c>
      <c r="R3385">
        <v>6</v>
      </c>
      <c r="S3385" t="s">
        <v>10165</v>
      </c>
      <c r="T3385">
        <v>10</v>
      </c>
    </row>
    <row r="3386" spans="1:20">
      <c r="A3386" s="20">
        <v>3384</v>
      </c>
      <c r="B3386" t="s">
        <v>9608</v>
      </c>
      <c r="C3386" t="s">
        <v>44</v>
      </c>
      <c r="D3386" t="s">
        <v>375</v>
      </c>
      <c r="E3386" t="s">
        <v>376</v>
      </c>
      <c r="F3386" t="s">
        <v>9609</v>
      </c>
      <c r="G3386" t="s">
        <v>1529</v>
      </c>
      <c r="H3386" t="s">
        <v>10530</v>
      </c>
      <c r="I3386" s="14">
        <v>44536.467824074083</v>
      </c>
      <c r="J3386" t="s">
        <v>96</v>
      </c>
      <c r="K3386" t="s">
        <v>97</v>
      </c>
      <c r="L3386" t="s">
        <v>98</v>
      </c>
      <c r="M3386" t="s">
        <v>9610</v>
      </c>
      <c r="N3386" t="s">
        <v>98</v>
      </c>
      <c r="O3386" t="b">
        <v>0</v>
      </c>
      <c r="P3386">
        <v>2021</v>
      </c>
      <c r="Q3386" t="s">
        <v>10175</v>
      </c>
      <c r="R3386">
        <v>6</v>
      </c>
      <c r="S3386" t="s">
        <v>10165</v>
      </c>
      <c r="T3386">
        <v>11</v>
      </c>
    </row>
    <row r="3387" spans="1:20">
      <c r="A3387" s="20">
        <v>3385</v>
      </c>
      <c r="B3387" t="s">
        <v>9611</v>
      </c>
      <c r="C3387" t="s">
        <v>24</v>
      </c>
      <c r="D3387" t="s">
        <v>24</v>
      </c>
      <c r="E3387" t="s">
        <v>257</v>
      </c>
      <c r="F3387" t="s">
        <v>221</v>
      </c>
      <c r="G3387" t="s">
        <v>9612</v>
      </c>
      <c r="H3387" t="s">
        <v>12425</v>
      </c>
      <c r="I3387" s="14">
        <v>44536.486840277779</v>
      </c>
      <c r="J3387" t="s">
        <v>96</v>
      </c>
      <c r="K3387" t="s">
        <v>114</v>
      </c>
      <c r="L3387" t="s">
        <v>98</v>
      </c>
      <c r="M3387" t="s">
        <v>9613</v>
      </c>
      <c r="N3387" t="s">
        <v>98</v>
      </c>
      <c r="O3387" t="b">
        <v>0</v>
      </c>
      <c r="P3387">
        <v>2021</v>
      </c>
      <c r="Q3387" t="s">
        <v>10175</v>
      </c>
      <c r="R3387">
        <v>6</v>
      </c>
      <c r="S3387" t="s">
        <v>10165</v>
      </c>
      <c r="T3387">
        <v>11</v>
      </c>
    </row>
    <row r="3388" spans="1:20">
      <c r="A3388" s="20">
        <v>3386</v>
      </c>
      <c r="B3388" t="s">
        <v>9614</v>
      </c>
      <c r="C3388" t="s">
        <v>44</v>
      </c>
      <c r="D3388" t="s">
        <v>375</v>
      </c>
      <c r="E3388" t="s">
        <v>376</v>
      </c>
      <c r="F3388" t="s">
        <v>597</v>
      </c>
      <c r="G3388" t="s">
        <v>5928</v>
      </c>
      <c r="H3388" t="s">
        <v>11528</v>
      </c>
      <c r="I3388" s="14">
        <v>44536.549166666657</v>
      </c>
      <c r="J3388" t="s">
        <v>96</v>
      </c>
      <c r="K3388" t="s">
        <v>97</v>
      </c>
      <c r="L3388" t="s">
        <v>98</v>
      </c>
      <c r="M3388" t="s">
        <v>9615</v>
      </c>
      <c r="N3388" t="s">
        <v>98</v>
      </c>
      <c r="O3388" t="b">
        <v>0</v>
      </c>
      <c r="P3388">
        <v>2021</v>
      </c>
      <c r="Q3388" t="s">
        <v>10175</v>
      </c>
      <c r="R3388">
        <v>6</v>
      </c>
      <c r="S3388" t="s">
        <v>10165</v>
      </c>
      <c r="T3388">
        <v>13</v>
      </c>
    </row>
    <row r="3389" spans="1:20">
      <c r="A3389" s="20">
        <v>3387</v>
      </c>
      <c r="B3389" t="s">
        <v>9616</v>
      </c>
      <c r="C3389" t="s">
        <v>60</v>
      </c>
      <c r="D3389" t="s">
        <v>457</v>
      </c>
      <c r="E3389" t="s">
        <v>708</v>
      </c>
      <c r="F3389" t="s">
        <v>1370</v>
      </c>
      <c r="G3389" t="s">
        <v>9617</v>
      </c>
      <c r="H3389" t="s">
        <v>12426</v>
      </c>
      <c r="I3389" s="14">
        <v>44536.559270833342</v>
      </c>
      <c r="J3389" t="s">
        <v>96</v>
      </c>
      <c r="K3389" t="s">
        <v>114</v>
      </c>
      <c r="L3389" t="s">
        <v>98</v>
      </c>
      <c r="M3389" t="s">
        <v>9618</v>
      </c>
      <c r="N3389" t="s">
        <v>98</v>
      </c>
      <c r="O3389" t="b">
        <v>1</v>
      </c>
      <c r="P3389">
        <v>2021</v>
      </c>
      <c r="Q3389" t="s">
        <v>10175</v>
      </c>
      <c r="R3389">
        <v>6</v>
      </c>
      <c r="S3389" t="s">
        <v>10165</v>
      </c>
      <c r="T3389">
        <v>13</v>
      </c>
    </row>
    <row r="3390" spans="1:20">
      <c r="A3390" s="20">
        <v>3388</v>
      </c>
      <c r="B3390" t="s">
        <v>9619</v>
      </c>
      <c r="C3390" t="s">
        <v>26</v>
      </c>
      <c r="D3390" t="s">
        <v>27</v>
      </c>
      <c r="E3390" t="s">
        <v>452</v>
      </c>
      <c r="F3390" t="s">
        <v>8481</v>
      </c>
      <c r="G3390" t="s">
        <v>9620</v>
      </c>
      <c r="H3390" t="s">
        <v>12427</v>
      </c>
      <c r="I3390" s="14">
        <v>44536.68310185185</v>
      </c>
      <c r="J3390" t="s">
        <v>96</v>
      </c>
      <c r="K3390" t="s">
        <v>97</v>
      </c>
      <c r="L3390" t="s">
        <v>136</v>
      </c>
      <c r="M3390" t="s">
        <v>9621</v>
      </c>
      <c r="N3390" t="s">
        <v>136</v>
      </c>
      <c r="O3390" t="b">
        <v>1</v>
      </c>
      <c r="P3390">
        <v>2021</v>
      </c>
      <c r="Q3390" t="s">
        <v>10175</v>
      </c>
      <c r="R3390">
        <v>6</v>
      </c>
      <c r="S3390" t="s">
        <v>10165</v>
      </c>
      <c r="T3390">
        <v>16</v>
      </c>
    </row>
    <row r="3391" spans="1:20">
      <c r="A3391" s="20">
        <v>3389</v>
      </c>
      <c r="B3391" t="s">
        <v>9622</v>
      </c>
      <c r="C3391" t="s">
        <v>42</v>
      </c>
      <c r="D3391" t="s">
        <v>738</v>
      </c>
      <c r="E3391" t="s">
        <v>739</v>
      </c>
      <c r="F3391" t="s">
        <v>9623</v>
      </c>
      <c r="G3391" t="s">
        <v>9624</v>
      </c>
      <c r="H3391" t="s">
        <v>12428</v>
      </c>
      <c r="I3391" s="14">
        <v>44536.755046296297</v>
      </c>
      <c r="J3391" t="s">
        <v>96</v>
      </c>
      <c r="K3391" t="s">
        <v>97</v>
      </c>
      <c r="L3391" t="s">
        <v>98</v>
      </c>
      <c r="M3391" t="s">
        <v>9625</v>
      </c>
      <c r="N3391" t="s">
        <v>98</v>
      </c>
      <c r="O3391" t="b">
        <v>0</v>
      </c>
      <c r="P3391">
        <v>2021</v>
      </c>
      <c r="Q3391" t="s">
        <v>10175</v>
      </c>
      <c r="R3391">
        <v>6</v>
      </c>
      <c r="S3391" t="s">
        <v>10165</v>
      </c>
      <c r="T3391">
        <v>18</v>
      </c>
    </row>
    <row r="3392" spans="1:20">
      <c r="A3392" s="20">
        <v>3390</v>
      </c>
      <c r="B3392" t="s">
        <v>9626</v>
      </c>
      <c r="C3392" t="s">
        <v>44</v>
      </c>
      <c r="D3392" t="s">
        <v>375</v>
      </c>
      <c r="E3392" t="s">
        <v>376</v>
      </c>
      <c r="F3392" t="s">
        <v>6339</v>
      </c>
      <c r="G3392" t="s">
        <v>6753</v>
      </c>
      <c r="H3392" t="s">
        <v>11725</v>
      </c>
      <c r="I3392" s="14">
        <v>44536.805138888893</v>
      </c>
      <c r="J3392" t="s">
        <v>96</v>
      </c>
      <c r="K3392" t="s">
        <v>97</v>
      </c>
      <c r="L3392" t="s">
        <v>98</v>
      </c>
      <c r="M3392" t="s">
        <v>9455</v>
      </c>
      <c r="N3392" t="s">
        <v>98</v>
      </c>
      <c r="O3392" t="b">
        <v>0</v>
      </c>
      <c r="P3392">
        <v>2021</v>
      </c>
      <c r="Q3392" t="s">
        <v>10175</v>
      </c>
      <c r="R3392">
        <v>6</v>
      </c>
      <c r="S3392" t="s">
        <v>10165</v>
      </c>
      <c r="T3392">
        <v>19</v>
      </c>
    </row>
    <row r="3393" spans="1:20">
      <c r="A3393" s="20">
        <v>3391</v>
      </c>
      <c r="B3393" t="s">
        <v>9627</v>
      </c>
      <c r="C3393" t="s">
        <v>44</v>
      </c>
      <c r="D3393" t="s">
        <v>375</v>
      </c>
      <c r="E3393" t="s">
        <v>376</v>
      </c>
      <c r="F3393" t="s">
        <v>6805</v>
      </c>
      <c r="G3393" t="s">
        <v>6753</v>
      </c>
      <c r="H3393" t="s">
        <v>11725</v>
      </c>
      <c r="I3393" s="14">
        <v>44536.816064814811</v>
      </c>
      <c r="J3393" t="s">
        <v>96</v>
      </c>
      <c r="K3393" t="s">
        <v>97</v>
      </c>
      <c r="L3393" t="s">
        <v>98</v>
      </c>
      <c r="M3393" t="s">
        <v>9628</v>
      </c>
      <c r="N3393" t="s">
        <v>98</v>
      </c>
      <c r="O3393" t="b">
        <v>0</v>
      </c>
      <c r="P3393">
        <v>2021</v>
      </c>
      <c r="Q3393" t="s">
        <v>10175</v>
      </c>
      <c r="R3393">
        <v>6</v>
      </c>
      <c r="S3393" t="s">
        <v>10165</v>
      </c>
      <c r="T3393">
        <v>19</v>
      </c>
    </row>
    <row r="3394" spans="1:20">
      <c r="A3394" s="20">
        <v>3392</v>
      </c>
      <c r="B3394" t="s">
        <v>9629</v>
      </c>
      <c r="C3394" t="s">
        <v>44</v>
      </c>
      <c r="D3394" t="s">
        <v>375</v>
      </c>
      <c r="E3394" t="s">
        <v>376</v>
      </c>
      <c r="F3394" t="s">
        <v>4108</v>
      </c>
      <c r="G3394" t="s">
        <v>6753</v>
      </c>
      <c r="H3394" t="s">
        <v>11725</v>
      </c>
      <c r="I3394" s="14">
        <v>44536.821782407409</v>
      </c>
      <c r="J3394" t="s">
        <v>96</v>
      </c>
      <c r="K3394" t="s">
        <v>97</v>
      </c>
      <c r="L3394" t="s">
        <v>98</v>
      </c>
      <c r="M3394" t="s">
        <v>9082</v>
      </c>
      <c r="N3394" t="s">
        <v>98</v>
      </c>
      <c r="O3394" t="b">
        <v>0</v>
      </c>
      <c r="P3394">
        <v>2021</v>
      </c>
      <c r="Q3394" t="s">
        <v>10175</v>
      </c>
      <c r="R3394">
        <v>6</v>
      </c>
      <c r="S3394" t="s">
        <v>10165</v>
      </c>
      <c r="T3394">
        <v>19</v>
      </c>
    </row>
    <row r="3395" spans="1:20">
      <c r="A3395" s="20">
        <v>3393</v>
      </c>
      <c r="B3395" t="s">
        <v>9630</v>
      </c>
      <c r="C3395" t="s">
        <v>44</v>
      </c>
      <c r="D3395" t="s">
        <v>375</v>
      </c>
      <c r="E3395" t="s">
        <v>376</v>
      </c>
      <c r="F3395" t="s">
        <v>1481</v>
      </c>
      <c r="G3395" t="s">
        <v>6753</v>
      </c>
      <c r="H3395" t="s">
        <v>11725</v>
      </c>
      <c r="I3395" s="14">
        <v>44536.829085648147</v>
      </c>
      <c r="J3395" t="s">
        <v>96</v>
      </c>
      <c r="K3395" t="s">
        <v>97</v>
      </c>
      <c r="L3395" t="s">
        <v>98</v>
      </c>
      <c r="M3395" t="s">
        <v>9455</v>
      </c>
      <c r="N3395" t="s">
        <v>98</v>
      </c>
      <c r="O3395" t="b">
        <v>0</v>
      </c>
      <c r="P3395">
        <v>2021</v>
      </c>
      <c r="Q3395" t="s">
        <v>10175</v>
      </c>
      <c r="R3395">
        <v>6</v>
      </c>
      <c r="S3395" t="s">
        <v>10165</v>
      </c>
      <c r="T3395">
        <v>19</v>
      </c>
    </row>
    <row r="3396" spans="1:20">
      <c r="A3396" s="20">
        <v>3394</v>
      </c>
      <c r="B3396" t="s">
        <v>9631</v>
      </c>
      <c r="C3396" t="s">
        <v>44</v>
      </c>
      <c r="D3396" t="s">
        <v>375</v>
      </c>
      <c r="E3396" t="s">
        <v>376</v>
      </c>
      <c r="F3396" t="s">
        <v>3885</v>
      </c>
      <c r="G3396" t="s">
        <v>4871</v>
      </c>
      <c r="H3396" t="s">
        <v>11280</v>
      </c>
      <c r="I3396" s="14">
        <v>44537.430960648147</v>
      </c>
      <c r="J3396" t="s">
        <v>96</v>
      </c>
      <c r="K3396" t="s">
        <v>114</v>
      </c>
      <c r="L3396" t="s">
        <v>98</v>
      </c>
      <c r="M3396" t="s">
        <v>9632</v>
      </c>
      <c r="N3396" t="s">
        <v>98</v>
      </c>
      <c r="O3396" t="b">
        <v>0</v>
      </c>
      <c r="P3396">
        <v>2021</v>
      </c>
      <c r="Q3396" t="s">
        <v>10175</v>
      </c>
      <c r="R3396">
        <v>7</v>
      </c>
      <c r="S3396" t="s">
        <v>10166</v>
      </c>
      <c r="T3396">
        <v>10</v>
      </c>
    </row>
    <row r="3397" spans="1:20">
      <c r="A3397" s="20">
        <v>3395</v>
      </c>
      <c r="B3397" t="s">
        <v>9633</v>
      </c>
      <c r="C3397" t="s">
        <v>42</v>
      </c>
      <c r="D3397" t="s">
        <v>92</v>
      </c>
      <c r="E3397" t="s">
        <v>93</v>
      </c>
      <c r="F3397" t="s">
        <v>3207</v>
      </c>
      <c r="G3397" t="s">
        <v>9634</v>
      </c>
      <c r="H3397" t="s">
        <v>12429</v>
      </c>
      <c r="I3397" s="14">
        <v>44537.489189814813</v>
      </c>
      <c r="J3397" t="s">
        <v>96</v>
      </c>
      <c r="K3397" t="s">
        <v>97</v>
      </c>
      <c r="L3397" t="s">
        <v>98</v>
      </c>
      <c r="M3397" t="s">
        <v>9635</v>
      </c>
      <c r="N3397" t="s">
        <v>98</v>
      </c>
      <c r="O3397" t="b">
        <v>0</v>
      </c>
      <c r="P3397">
        <v>2021</v>
      </c>
      <c r="Q3397" t="s">
        <v>10175</v>
      </c>
      <c r="R3397">
        <v>7</v>
      </c>
      <c r="S3397" t="s">
        <v>10166</v>
      </c>
      <c r="T3397">
        <v>11</v>
      </c>
    </row>
    <row r="3398" spans="1:20">
      <c r="A3398" s="20">
        <v>3396</v>
      </c>
      <c r="B3398" t="s">
        <v>9636</v>
      </c>
      <c r="C3398" t="s">
        <v>42</v>
      </c>
      <c r="D3398" t="s">
        <v>165</v>
      </c>
      <c r="E3398" t="s">
        <v>133</v>
      </c>
      <c r="F3398" t="s">
        <v>9637</v>
      </c>
      <c r="G3398" t="s">
        <v>9638</v>
      </c>
      <c r="H3398" t="s">
        <v>12430</v>
      </c>
      <c r="I3398" s="14">
        <v>44537.503136574072</v>
      </c>
      <c r="J3398" t="s">
        <v>96</v>
      </c>
      <c r="K3398" t="s">
        <v>97</v>
      </c>
      <c r="L3398" t="s">
        <v>98</v>
      </c>
      <c r="M3398" t="s">
        <v>9639</v>
      </c>
      <c r="N3398" t="s">
        <v>98</v>
      </c>
      <c r="O3398" t="b">
        <v>0</v>
      </c>
      <c r="P3398">
        <v>2021</v>
      </c>
      <c r="Q3398" t="s">
        <v>10175</v>
      </c>
      <c r="R3398">
        <v>7</v>
      </c>
      <c r="S3398" t="s">
        <v>10166</v>
      </c>
      <c r="T3398">
        <v>12</v>
      </c>
    </row>
    <row r="3399" spans="1:20">
      <c r="A3399" s="20">
        <v>3397</v>
      </c>
      <c r="B3399" t="s">
        <v>9640</v>
      </c>
      <c r="C3399" t="s">
        <v>44</v>
      </c>
      <c r="D3399" t="s">
        <v>375</v>
      </c>
      <c r="E3399" t="s">
        <v>376</v>
      </c>
      <c r="F3399" t="s">
        <v>2983</v>
      </c>
      <c r="G3399" t="s">
        <v>1529</v>
      </c>
      <c r="H3399" t="s">
        <v>10530</v>
      </c>
      <c r="I3399" s="14">
        <v>44537.503263888888</v>
      </c>
      <c r="J3399" t="s">
        <v>96</v>
      </c>
      <c r="K3399" t="s">
        <v>106</v>
      </c>
      <c r="L3399" t="s">
        <v>98</v>
      </c>
      <c r="M3399" t="s">
        <v>9641</v>
      </c>
      <c r="N3399" t="s">
        <v>98</v>
      </c>
      <c r="O3399" t="b">
        <v>0</v>
      </c>
      <c r="P3399">
        <v>2021</v>
      </c>
      <c r="Q3399" t="s">
        <v>10175</v>
      </c>
      <c r="R3399">
        <v>7</v>
      </c>
      <c r="S3399" t="s">
        <v>10166</v>
      </c>
      <c r="T3399">
        <v>12</v>
      </c>
    </row>
    <row r="3400" spans="1:20">
      <c r="A3400" s="20">
        <v>3398</v>
      </c>
      <c r="B3400" t="s">
        <v>9642</v>
      </c>
      <c r="C3400" t="s">
        <v>44</v>
      </c>
      <c r="D3400" t="s">
        <v>375</v>
      </c>
      <c r="E3400" t="s">
        <v>376</v>
      </c>
      <c r="F3400" t="s">
        <v>9643</v>
      </c>
      <c r="G3400" t="s">
        <v>1529</v>
      </c>
      <c r="H3400" t="s">
        <v>10530</v>
      </c>
      <c r="I3400" s="14">
        <v>44537.506226851852</v>
      </c>
      <c r="J3400" t="s">
        <v>96</v>
      </c>
      <c r="K3400" t="s">
        <v>97</v>
      </c>
      <c r="L3400" t="s">
        <v>98</v>
      </c>
      <c r="M3400" t="s">
        <v>9644</v>
      </c>
      <c r="N3400" t="s">
        <v>98</v>
      </c>
      <c r="O3400" t="b">
        <v>0</v>
      </c>
      <c r="P3400">
        <v>2021</v>
      </c>
      <c r="Q3400" t="s">
        <v>10175</v>
      </c>
      <c r="R3400">
        <v>7</v>
      </c>
      <c r="S3400" t="s">
        <v>10166</v>
      </c>
      <c r="T3400">
        <v>12</v>
      </c>
    </row>
    <row r="3401" spans="1:20">
      <c r="A3401" s="20">
        <v>3399</v>
      </c>
      <c r="B3401" t="s">
        <v>9645</v>
      </c>
      <c r="C3401" t="s">
        <v>42</v>
      </c>
      <c r="D3401" t="s">
        <v>92</v>
      </c>
      <c r="E3401" t="s">
        <v>93</v>
      </c>
      <c r="F3401" t="s">
        <v>643</v>
      </c>
      <c r="G3401" t="s">
        <v>9646</v>
      </c>
      <c r="H3401" t="s">
        <v>12431</v>
      </c>
      <c r="I3401" s="14">
        <v>44537.510729166657</v>
      </c>
      <c r="J3401" t="s">
        <v>96</v>
      </c>
      <c r="K3401" t="s">
        <v>97</v>
      </c>
      <c r="L3401" t="s">
        <v>98</v>
      </c>
      <c r="M3401" t="s">
        <v>9647</v>
      </c>
      <c r="N3401" t="s">
        <v>98</v>
      </c>
      <c r="O3401" t="b">
        <v>0</v>
      </c>
      <c r="P3401">
        <v>2021</v>
      </c>
      <c r="Q3401" t="s">
        <v>10175</v>
      </c>
      <c r="R3401">
        <v>7</v>
      </c>
      <c r="S3401" t="s">
        <v>10166</v>
      </c>
      <c r="T3401">
        <v>12</v>
      </c>
    </row>
    <row r="3402" spans="1:20">
      <c r="A3402" s="20">
        <v>3400</v>
      </c>
      <c r="B3402" t="s">
        <v>9648</v>
      </c>
      <c r="C3402" t="s">
        <v>42</v>
      </c>
      <c r="D3402" t="s">
        <v>165</v>
      </c>
      <c r="E3402" t="s">
        <v>133</v>
      </c>
      <c r="F3402" t="s">
        <v>9221</v>
      </c>
      <c r="G3402" t="s">
        <v>3827</v>
      </c>
      <c r="H3402" t="s">
        <v>11053</v>
      </c>
      <c r="I3402" s="14">
        <v>44537.519328703696</v>
      </c>
      <c r="J3402" t="s">
        <v>96</v>
      </c>
      <c r="K3402" t="s">
        <v>97</v>
      </c>
      <c r="L3402" t="s">
        <v>98</v>
      </c>
      <c r="M3402" t="s">
        <v>9649</v>
      </c>
      <c r="N3402" t="s">
        <v>98</v>
      </c>
      <c r="O3402" t="b">
        <v>0</v>
      </c>
      <c r="P3402">
        <v>2021</v>
      </c>
      <c r="Q3402" t="s">
        <v>10175</v>
      </c>
      <c r="R3402">
        <v>7</v>
      </c>
      <c r="S3402" t="s">
        <v>10166</v>
      </c>
      <c r="T3402">
        <v>12</v>
      </c>
    </row>
    <row r="3403" spans="1:20">
      <c r="A3403" s="20">
        <v>3401</v>
      </c>
      <c r="B3403" t="s">
        <v>9650</v>
      </c>
      <c r="C3403" t="s">
        <v>44</v>
      </c>
      <c r="D3403" t="s">
        <v>375</v>
      </c>
      <c r="E3403" t="s">
        <v>376</v>
      </c>
      <c r="F3403" t="s">
        <v>2375</v>
      </c>
      <c r="G3403" t="s">
        <v>1529</v>
      </c>
      <c r="H3403" t="s">
        <v>10530</v>
      </c>
      <c r="I3403" s="14">
        <v>44537.53465277778</v>
      </c>
      <c r="J3403" t="s">
        <v>96</v>
      </c>
      <c r="K3403" t="s">
        <v>97</v>
      </c>
      <c r="L3403" t="s">
        <v>98</v>
      </c>
      <c r="M3403" t="s">
        <v>9651</v>
      </c>
      <c r="N3403" t="s">
        <v>98</v>
      </c>
      <c r="O3403" t="b">
        <v>0</v>
      </c>
      <c r="P3403">
        <v>2021</v>
      </c>
      <c r="Q3403" t="s">
        <v>10175</v>
      </c>
      <c r="R3403">
        <v>7</v>
      </c>
      <c r="S3403" t="s">
        <v>10166</v>
      </c>
      <c r="T3403">
        <v>12</v>
      </c>
    </row>
    <row r="3404" spans="1:20">
      <c r="A3404" s="20">
        <v>3402</v>
      </c>
      <c r="B3404" t="s">
        <v>9652</v>
      </c>
      <c r="C3404" t="s">
        <v>42</v>
      </c>
      <c r="D3404" t="s">
        <v>375</v>
      </c>
      <c r="E3404" t="s">
        <v>376</v>
      </c>
      <c r="F3404" t="s">
        <v>8955</v>
      </c>
      <c r="G3404" t="s">
        <v>6554</v>
      </c>
      <c r="H3404" t="s">
        <v>11681</v>
      </c>
      <c r="I3404" s="14">
        <v>44537.539675925917</v>
      </c>
      <c r="J3404" t="s">
        <v>96</v>
      </c>
      <c r="K3404" t="s">
        <v>114</v>
      </c>
      <c r="L3404" t="s">
        <v>98</v>
      </c>
      <c r="M3404" t="s">
        <v>9653</v>
      </c>
      <c r="N3404" t="s">
        <v>98</v>
      </c>
      <c r="O3404" t="b">
        <v>0</v>
      </c>
      <c r="P3404">
        <v>2021</v>
      </c>
      <c r="Q3404" t="s">
        <v>10175</v>
      </c>
      <c r="R3404">
        <v>7</v>
      </c>
      <c r="S3404" t="s">
        <v>10166</v>
      </c>
      <c r="T3404">
        <v>12</v>
      </c>
    </row>
    <row r="3405" spans="1:20">
      <c r="A3405" s="20">
        <v>3403</v>
      </c>
      <c r="B3405" t="s">
        <v>9654</v>
      </c>
      <c r="C3405" t="s">
        <v>42</v>
      </c>
      <c r="D3405" t="s">
        <v>375</v>
      </c>
      <c r="E3405" t="s">
        <v>376</v>
      </c>
      <c r="F3405" t="s">
        <v>6906</v>
      </c>
      <c r="G3405" t="s">
        <v>9655</v>
      </c>
      <c r="H3405" t="s">
        <v>12432</v>
      </c>
      <c r="I3405" s="14">
        <v>44537.546111111107</v>
      </c>
      <c r="J3405" t="s">
        <v>96</v>
      </c>
      <c r="K3405" t="s">
        <v>114</v>
      </c>
      <c r="L3405" t="s">
        <v>98</v>
      </c>
      <c r="M3405" t="s">
        <v>9656</v>
      </c>
      <c r="N3405" t="s">
        <v>98</v>
      </c>
      <c r="O3405" t="b">
        <v>0</v>
      </c>
      <c r="P3405">
        <v>2021</v>
      </c>
      <c r="Q3405" t="s">
        <v>10175</v>
      </c>
      <c r="R3405">
        <v>7</v>
      </c>
      <c r="S3405" t="s">
        <v>10166</v>
      </c>
      <c r="T3405">
        <v>13</v>
      </c>
    </row>
    <row r="3406" spans="1:20">
      <c r="A3406" s="20">
        <v>3404</v>
      </c>
      <c r="B3406" t="s">
        <v>9657</v>
      </c>
      <c r="C3406" t="s">
        <v>56</v>
      </c>
      <c r="D3406" t="s">
        <v>153</v>
      </c>
      <c r="E3406" t="s">
        <v>154</v>
      </c>
      <c r="F3406" t="s">
        <v>9658</v>
      </c>
      <c r="G3406" t="s">
        <v>9659</v>
      </c>
      <c r="H3406" t="s">
        <v>12433</v>
      </c>
      <c r="I3406" s="14">
        <v>44537.554652777777</v>
      </c>
      <c r="J3406" t="s">
        <v>96</v>
      </c>
      <c r="K3406" t="s">
        <v>114</v>
      </c>
      <c r="L3406" t="s">
        <v>98</v>
      </c>
      <c r="M3406" t="s">
        <v>9660</v>
      </c>
      <c r="N3406" t="s">
        <v>98</v>
      </c>
      <c r="O3406" t="b">
        <v>0</v>
      </c>
      <c r="P3406">
        <v>2021</v>
      </c>
      <c r="Q3406" t="s">
        <v>10175</v>
      </c>
      <c r="R3406">
        <v>7</v>
      </c>
      <c r="S3406" t="s">
        <v>10166</v>
      </c>
      <c r="T3406">
        <v>13</v>
      </c>
    </row>
    <row r="3407" spans="1:20">
      <c r="A3407" s="20">
        <v>3405</v>
      </c>
      <c r="B3407" t="s">
        <v>9661</v>
      </c>
      <c r="C3407" t="s">
        <v>35</v>
      </c>
      <c r="D3407" t="s">
        <v>2461</v>
      </c>
      <c r="E3407" t="s">
        <v>430</v>
      </c>
      <c r="F3407" t="s">
        <v>1150</v>
      </c>
      <c r="G3407" t="s">
        <v>9662</v>
      </c>
      <c r="H3407" t="s">
        <v>12434</v>
      </c>
      <c r="I3407" s="14">
        <v>44537.663310185177</v>
      </c>
      <c r="J3407" t="s">
        <v>96</v>
      </c>
      <c r="K3407" t="s">
        <v>114</v>
      </c>
      <c r="L3407" t="s">
        <v>121</v>
      </c>
      <c r="M3407" t="s">
        <v>9663</v>
      </c>
      <c r="N3407" t="s">
        <v>109</v>
      </c>
      <c r="O3407" t="b">
        <v>0</v>
      </c>
      <c r="P3407">
        <v>2021</v>
      </c>
      <c r="Q3407" t="s">
        <v>10175</v>
      </c>
      <c r="R3407">
        <v>7</v>
      </c>
      <c r="S3407" t="s">
        <v>10166</v>
      </c>
      <c r="T3407">
        <v>15</v>
      </c>
    </row>
    <row r="3408" spans="1:20">
      <c r="A3408" s="20">
        <v>3406</v>
      </c>
      <c r="B3408" t="s">
        <v>9664</v>
      </c>
      <c r="C3408" t="s">
        <v>42</v>
      </c>
      <c r="D3408" t="s">
        <v>165</v>
      </c>
      <c r="E3408" t="s">
        <v>165</v>
      </c>
      <c r="F3408" t="s">
        <v>1970</v>
      </c>
      <c r="G3408" t="s">
        <v>8148</v>
      </c>
      <c r="H3408" t="s">
        <v>12082</v>
      </c>
      <c r="I3408" s="14">
        <v>44537.843541666669</v>
      </c>
      <c r="J3408" t="s">
        <v>96</v>
      </c>
      <c r="K3408" t="s">
        <v>97</v>
      </c>
      <c r="L3408" t="s">
        <v>98</v>
      </c>
      <c r="M3408" t="s">
        <v>9665</v>
      </c>
      <c r="N3408" t="s">
        <v>98</v>
      </c>
      <c r="O3408" t="b">
        <v>0</v>
      </c>
      <c r="P3408">
        <v>2021</v>
      </c>
      <c r="Q3408" t="s">
        <v>10175</v>
      </c>
      <c r="R3408">
        <v>7</v>
      </c>
      <c r="S3408" t="s">
        <v>10166</v>
      </c>
      <c r="T3408">
        <v>20</v>
      </c>
    </row>
    <row r="3409" spans="1:20">
      <c r="A3409" s="20">
        <v>3407</v>
      </c>
      <c r="B3409" t="s">
        <v>9666</v>
      </c>
      <c r="C3409" t="s">
        <v>24</v>
      </c>
      <c r="D3409" t="s">
        <v>24</v>
      </c>
      <c r="E3409" t="s">
        <v>474</v>
      </c>
      <c r="F3409" t="s">
        <v>1072</v>
      </c>
      <c r="G3409" t="s">
        <v>9667</v>
      </c>
      <c r="H3409" t="s">
        <v>12435</v>
      </c>
      <c r="I3409" s="14">
        <v>44538.453483796293</v>
      </c>
      <c r="J3409" t="s">
        <v>96</v>
      </c>
      <c r="K3409" t="s">
        <v>97</v>
      </c>
      <c r="L3409" t="s">
        <v>98</v>
      </c>
      <c r="M3409" t="s">
        <v>9668</v>
      </c>
      <c r="N3409" t="s">
        <v>98</v>
      </c>
      <c r="O3409" t="b">
        <v>0</v>
      </c>
      <c r="P3409">
        <v>2021</v>
      </c>
      <c r="Q3409" t="s">
        <v>10175</v>
      </c>
      <c r="R3409">
        <v>8</v>
      </c>
      <c r="S3409" t="s">
        <v>10167</v>
      </c>
      <c r="T3409">
        <v>10</v>
      </c>
    </row>
    <row r="3410" spans="1:20">
      <c r="A3410" s="20">
        <v>3408</v>
      </c>
      <c r="B3410" t="s">
        <v>9669</v>
      </c>
      <c r="C3410" t="s">
        <v>42</v>
      </c>
      <c r="D3410" t="s">
        <v>215</v>
      </c>
      <c r="E3410" t="s">
        <v>216</v>
      </c>
      <c r="F3410" t="s">
        <v>1890</v>
      </c>
      <c r="G3410" t="s">
        <v>7369</v>
      </c>
      <c r="H3410" t="s">
        <v>11886</v>
      </c>
      <c r="I3410" s="14">
        <v>44538.51226851852</v>
      </c>
      <c r="J3410" t="s">
        <v>96</v>
      </c>
      <c r="K3410" t="s">
        <v>97</v>
      </c>
      <c r="L3410" t="s">
        <v>98</v>
      </c>
      <c r="M3410" t="s">
        <v>5392</v>
      </c>
      <c r="N3410" t="s">
        <v>98</v>
      </c>
      <c r="O3410" t="b">
        <v>0</v>
      </c>
      <c r="P3410">
        <v>2021</v>
      </c>
      <c r="Q3410" t="s">
        <v>10175</v>
      </c>
      <c r="R3410">
        <v>8</v>
      </c>
      <c r="S3410" t="s">
        <v>10167</v>
      </c>
      <c r="T3410">
        <v>12</v>
      </c>
    </row>
    <row r="3411" spans="1:20">
      <c r="A3411" s="20">
        <v>3409</v>
      </c>
      <c r="B3411" t="s">
        <v>9670</v>
      </c>
      <c r="C3411" t="s">
        <v>35</v>
      </c>
      <c r="D3411" t="s">
        <v>124</v>
      </c>
      <c r="E3411" t="s">
        <v>125</v>
      </c>
      <c r="F3411" t="s">
        <v>1231</v>
      </c>
      <c r="G3411" t="s">
        <v>534</v>
      </c>
      <c r="H3411" t="s">
        <v>10286</v>
      </c>
      <c r="I3411" s="14">
        <v>44538.514456018522</v>
      </c>
      <c r="J3411" t="s">
        <v>96</v>
      </c>
      <c r="K3411" t="s">
        <v>97</v>
      </c>
      <c r="L3411" t="s">
        <v>109</v>
      </c>
      <c r="M3411" t="s">
        <v>9671</v>
      </c>
      <c r="N3411" t="s">
        <v>109</v>
      </c>
      <c r="O3411" t="b">
        <v>0</v>
      </c>
      <c r="P3411">
        <v>2021</v>
      </c>
      <c r="Q3411" t="s">
        <v>10175</v>
      </c>
      <c r="R3411">
        <v>8</v>
      </c>
      <c r="S3411" t="s">
        <v>10167</v>
      </c>
      <c r="T3411">
        <v>12</v>
      </c>
    </row>
    <row r="3412" spans="1:20">
      <c r="A3412" s="20">
        <v>3410</v>
      </c>
      <c r="B3412" t="s">
        <v>9672</v>
      </c>
      <c r="C3412" t="s">
        <v>42</v>
      </c>
      <c r="D3412" t="s">
        <v>215</v>
      </c>
      <c r="E3412" t="s">
        <v>216</v>
      </c>
      <c r="F3412" t="s">
        <v>4264</v>
      </c>
      <c r="G3412" t="s">
        <v>5207</v>
      </c>
      <c r="H3412" t="s">
        <v>11361</v>
      </c>
      <c r="I3412" s="14">
        <v>44538.626435185193</v>
      </c>
      <c r="J3412" t="s">
        <v>96</v>
      </c>
      <c r="K3412" t="s">
        <v>97</v>
      </c>
      <c r="L3412" t="s">
        <v>98</v>
      </c>
      <c r="M3412" t="s">
        <v>7409</v>
      </c>
      <c r="N3412" t="s">
        <v>98</v>
      </c>
      <c r="O3412" t="b">
        <v>0</v>
      </c>
      <c r="P3412">
        <v>2021</v>
      </c>
      <c r="Q3412" t="s">
        <v>10175</v>
      </c>
      <c r="R3412">
        <v>8</v>
      </c>
      <c r="S3412" t="s">
        <v>10167</v>
      </c>
      <c r="T3412">
        <v>15</v>
      </c>
    </row>
    <row r="3413" spans="1:20">
      <c r="A3413" s="20">
        <v>3411</v>
      </c>
      <c r="B3413" t="s">
        <v>9673</v>
      </c>
      <c r="C3413" t="s">
        <v>42</v>
      </c>
      <c r="D3413" t="s">
        <v>215</v>
      </c>
      <c r="E3413" t="s">
        <v>216</v>
      </c>
      <c r="F3413" t="s">
        <v>3709</v>
      </c>
      <c r="G3413" t="s">
        <v>4119</v>
      </c>
      <c r="H3413" t="s">
        <v>11116</v>
      </c>
      <c r="I3413" s="14">
        <v>44538.717326388891</v>
      </c>
      <c r="J3413" t="s">
        <v>96</v>
      </c>
      <c r="K3413" t="s">
        <v>114</v>
      </c>
      <c r="L3413" t="s">
        <v>98</v>
      </c>
      <c r="M3413" t="s">
        <v>5392</v>
      </c>
      <c r="N3413" t="s">
        <v>98</v>
      </c>
      <c r="O3413" t="b">
        <v>0</v>
      </c>
      <c r="P3413">
        <v>2021</v>
      </c>
      <c r="Q3413" t="s">
        <v>10175</v>
      </c>
      <c r="R3413">
        <v>8</v>
      </c>
      <c r="S3413" t="s">
        <v>10167</v>
      </c>
      <c r="T3413">
        <v>17</v>
      </c>
    </row>
    <row r="3414" spans="1:20">
      <c r="A3414" s="20">
        <v>3412</v>
      </c>
      <c r="B3414" t="s">
        <v>9674</v>
      </c>
      <c r="C3414" t="s">
        <v>59</v>
      </c>
      <c r="D3414" t="s">
        <v>9598</v>
      </c>
      <c r="E3414" t="s">
        <v>5815</v>
      </c>
      <c r="F3414" t="s">
        <v>6426</v>
      </c>
      <c r="G3414" t="s">
        <v>9675</v>
      </c>
      <c r="H3414" t="s">
        <v>12436</v>
      </c>
      <c r="I3414" s="14">
        <v>44538.743252314824</v>
      </c>
      <c r="J3414" t="s">
        <v>554</v>
      </c>
      <c r="K3414" t="s">
        <v>97</v>
      </c>
      <c r="N3414" t="s">
        <v>98</v>
      </c>
      <c r="O3414" t="b">
        <v>0</v>
      </c>
      <c r="P3414">
        <v>2021</v>
      </c>
      <c r="Q3414" t="s">
        <v>10175</v>
      </c>
      <c r="R3414">
        <v>8</v>
      </c>
      <c r="S3414" t="s">
        <v>10167</v>
      </c>
      <c r="T3414">
        <v>17</v>
      </c>
    </row>
    <row r="3415" spans="1:20">
      <c r="A3415" s="20">
        <v>3413</v>
      </c>
      <c r="B3415" t="s">
        <v>9676</v>
      </c>
      <c r="C3415" t="s">
        <v>42</v>
      </c>
      <c r="D3415" t="s">
        <v>215</v>
      </c>
      <c r="E3415" t="s">
        <v>216</v>
      </c>
      <c r="F3415" t="s">
        <v>5137</v>
      </c>
      <c r="G3415" t="s">
        <v>6080</v>
      </c>
      <c r="H3415" t="s">
        <v>11565</v>
      </c>
      <c r="I3415" s="14">
        <v>44538.795671296299</v>
      </c>
      <c r="J3415" t="s">
        <v>96</v>
      </c>
      <c r="K3415" t="s">
        <v>97</v>
      </c>
      <c r="L3415" t="s">
        <v>98</v>
      </c>
      <c r="M3415" t="s">
        <v>9677</v>
      </c>
      <c r="N3415" t="s">
        <v>98</v>
      </c>
      <c r="O3415" t="b">
        <v>0</v>
      </c>
      <c r="P3415">
        <v>2021</v>
      </c>
      <c r="Q3415" t="s">
        <v>10175</v>
      </c>
      <c r="R3415">
        <v>8</v>
      </c>
      <c r="S3415" t="s">
        <v>10167</v>
      </c>
      <c r="T3415">
        <v>19</v>
      </c>
    </row>
    <row r="3416" spans="1:20">
      <c r="A3416" s="20">
        <v>3414</v>
      </c>
      <c r="B3416" t="s">
        <v>9678</v>
      </c>
      <c r="C3416" t="s">
        <v>42</v>
      </c>
      <c r="D3416" t="s">
        <v>215</v>
      </c>
      <c r="E3416" t="s">
        <v>216</v>
      </c>
      <c r="F3416" t="s">
        <v>2119</v>
      </c>
      <c r="G3416" t="s">
        <v>9679</v>
      </c>
      <c r="H3416" t="s">
        <v>12437</v>
      </c>
      <c r="I3416" s="14">
        <v>44538.80840277778</v>
      </c>
      <c r="J3416" t="s">
        <v>96</v>
      </c>
      <c r="K3416" t="s">
        <v>97</v>
      </c>
      <c r="L3416" t="s">
        <v>98</v>
      </c>
      <c r="M3416" t="s">
        <v>5392</v>
      </c>
      <c r="N3416" t="s">
        <v>98</v>
      </c>
      <c r="O3416" t="b">
        <v>0</v>
      </c>
      <c r="P3416">
        <v>2021</v>
      </c>
      <c r="Q3416" t="s">
        <v>10175</v>
      </c>
      <c r="R3416">
        <v>8</v>
      </c>
      <c r="S3416" t="s">
        <v>10167</v>
      </c>
      <c r="T3416">
        <v>19</v>
      </c>
    </row>
    <row r="3417" spans="1:20">
      <c r="A3417" s="20">
        <v>3415</v>
      </c>
      <c r="B3417" t="s">
        <v>9680</v>
      </c>
      <c r="C3417" t="s">
        <v>42</v>
      </c>
      <c r="D3417" t="s">
        <v>215</v>
      </c>
      <c r="E3417" t="s">
        <v>216</v>
      </c>
      <c r="F3417" t="s">
        <v>4796</v>
      </c>
      <c r="G3417" t="s">
        <v>6080</v>
      </c>
      <c r="H3417" t="s">
        <v>11565</v>
      </c>
      <c r="I3417" s="14">
        <v>44538.827708333331</v>
      </c>
      <c r="J3417" t="s">
        <v>96</v>
      </c>
      <c r="K3417" t="s">
        <v>97</v>
      </c>
      <c r="L3417" t="s">
        <v>98</v>
      </c>
      <c r="M3417" t="s">
        <v>9681</v>
      </c>
      <c r="N3417" t="s">
        <v>98</v>
      </c>
      <c r="O3417" t="b">
        <v>0</v>
      </c>
      <c r="P3417">
        <v>2021</v>
      </c>
      <c r="Q3417" t="s">
        <v>10175</v>
      </c>
      <c r="R3417">
        <v>8</v>
      </c>
      <c r="S3417" t="s">
        <v>10167</v>
      </c>
      <c r="T3417">
        <v>19</v>
      </c>
    </row>
    <row r="3418" spans="1:20">
      <c r="A3418" s="20">
        <v>3416</v>
      </c>
      <c r="B3418" t="s">
        <v>9682</v>
      </c>
      <c r="C3418" t="s">
        <v>42</v>
      </c>
      <c r="D3418" t="s">
        <v>215</v>
      </c>
      <c r="E3418" t="s">
        <v>216</v>
      </c>
      <c r="F3418" t="s">
        <v>8578</v>
      </c>
      <c r="G3418" t="s">
        <v>6080</v>
      </c>
      <c r="H3418" t="s">
        <v>11565</v>
      </c>
      <c r="I3418" s="14">
        <v>44538.841296296298</v>
      </c>
      <c r="J3418" t="s">
        <v>96</v>
      </c>
      <c r="K3418" t="s">
        <v>97</v>
      </c>
      <c r="L3418" t="s">
        <v>98</v>
      </c>
      <c r="M3418" t="s">
        <v>9683</v>
      </c>
      <c r="N3418" t="s">
        <v>98</v>
      </c>
      <c r="O3418" t="b">
        <v>0</v>
      </c>
      <c r="P3418">
        <v>2021</v>
      </c>
      <c r="Q3418" t="s">
        <v>10175</v>
      </c>
      <c r="R3418">
        <v>8</v>
      </c>
      <c r="S3418" t="s">
        <v>10167</v>
      </c>
      <c r="T3418">
        <v>20</v>
      </c>
    </row>
    <row r="3419" spans="1:20">
      <c r="A3419" s="20">
        <v>3417</v>
      </c>
      <c r="B3419" t="s">
        <v>9684</v>
      </c>
      <c r="C3419" t="s">
        <v>26</v>
      </c>
      <c r="D3419" t="s">
        <v>27</v>
      </c>
      <c r="E3419" t="s">
        <v>231</v>
      </c>
      <c r="F3419" t="s">
        <v>281</v>
      </c>
      <c r="G3419" t="s">
        <v>9685</v>
      </c>
      <c r="H3419" t="s">
        <v>12438</v>
      </c>
      <c r="I3419" s="14">
        <v>44539.390439814822</v>
      </c>
      <c r="J3419" t="s">
        <v>96</v>
      </c>
      <c r="K3419" t="s">
        <v>97</v>
      </c>
      <c r="L3419" t="s">
        <v>98</v>
      </c>
      <c r="M3419" t="s">
        <v>9686</v>
      </c>
      <c r="N3419" t="s">
        <v>98</v>
      </c>
      <c r="O3419" t="b">
        <v>0</v>
      </c>
      <c r="P3419">
        <v>2021</v>
      </c>
      <c r="Q3419" t="s">
        <v>10175</v>
      </c>
      <c r="R3419">
        <v>9</v>
      </c>
      <c r="S3419" t="s">
        <v>10168</v>
      </c>
      <c r="T3419">
        <v>9</v>
      </c>
    </row>
    <row r="3420" spans="1:20">
      <c r="A3420" s="20">
        <v>3418</v>
      </c>
      <c r="B3420" t="s">
        <v>9687</v>
      </c>
      <c r="C3420" t="s">
        <v>42</v>
      </c>
      <c r="D3420" t="s">
        <v>685</v>
      </c>
      <c r="E3420" t="s">
        <v>1168</v>
      </c>
      <c r="F3420" t="s">
        <v>9140</v>
      </c>
      <c r="G3420" t="s">
        <v>9688</v>
      </c>
      <c r="H3420" t="s">
        <v>9688</v>
      </c>
      <c r="I3420" s="14">
        <v>44539.391712962963</v>
      </c>
      <c r="J3420" t="s">
        <v>96</v>
      </c>
      <c r="K3420" t="s">
        <v>97</v>
      </c>
      <c r="L3420" t="s">
        <v>98</v>
      </c>
      <c r="M3420" t="s">
        <v>9689</v>
      </c>
      <c r="N3420" t="s">
        <v>98</v>
      </c>
      <c r="O3420" t="b">
        <v>0</v>
      </c>
      <c r="P3420">
        <v>2021</v>
      </c>
      <c r="Q3420" t="s">
        <v>10175</v>
      </c>
      <c r="R3420">
        <v>9</v>
      </c>
      <c r="S3420" t="s">
        <v>10168</v>
      </c>
      <c r="T3420">
        <v>9</v>
      </c>
    </row>
    <row r="3421" spans="1:20">
      <c r="A3421" s="20">
        <v>3419</v>
      </c>
      <c r="B3421" t="s">
        <v>9690</v>
      </c>
      <c r="C3421" t="s">
        <v>35</v>
      </c>
      <c r="D3421" t="s">
        <v>124</v>
      </c>
      <c r="E3421" t="s">
        <v>144</v>
      </c>
      <c r="F3421" t="s">
        <v>960</v>
      </c>
      <c r="G3421" t="s">
        <v>9691</v>
      </c>
      <c r="H3421" t="s">
        <v>12439</v>
      </c>
      <c r="I3421" s="14">
        <v>44539.390381944453</v>
      </c>
      <c r="J3421" t="s">
        <v>96</v>
      </c>
      <c r="K3421" t="s">
        <v>114</v>
      </c>
      <c r="L3421" t="s">
        <v>109</v>
      </c>
      <c r="M3421" t="s">
        <v>5827</v>
      </c>
      <c r="N3421" t="s">
        <v>109</v>
      </c>
      <c r="O3421" t="b">
        <v>0</v>
      </c>
      <c r="P3421">
        <v>2021</v>
      </c>
      <c r="Q3421" t="s">
        <v>10175</v>
      </c>
      <c r="R3421">
        <v>9</v>
      </c>
      <c r="S3421" t="s">
        <v>10168</v>
      </c>
      <c r="T3421">
        <v>9</v>
      </c>
    </row>
    <row r="3422" spans="1:20">
      <c r="A3422" s="20">
        <v>3420</v>
      </c>
      <c r="B3422" t="s">
        <v>9692</v>
      </c>
      <c r="C3422" t="s">
        <v>42</v>
      </c>
      <c r="D3422" t="s">
        <v>159</v>
      </c>
      <c r="E3422" t="s">
        <v>160</v>
      </c>
      <c r="F3422" t="s">
        <v>9693</v>
      </c>
      <c r="G3422" t="s">
        <v>9694</v>
      </c>
      <c r="H3422" t="s">
        <v>12440</v>
      </c>
      <c r="I3422" s="14">
        <v>44539.41909722222</v>
      </c>
      <c r="J3422" t="s">
        <v>96</v>
      </c>
      <c r="K3422" t="s">
        <v>97</v>
      </c>
      <c r="L3422" t="s">
        <v>98</v>
      </c>
      <c r="M3422" t="s">
        <v>9695</v>
      </c>
      <c r="N3422" t="s">
        <v>98</v>
      </c>
      <c r="O3422" t="b">
        <v>0</v>
      </c>
      <c r="P3422">
        <v>2021</v>
      </c>
      <c r="Q3422" t="s">
        <v>10175</v>
      </c>
      <c r="R3422">
        <v>9</v>
      </c>
      <c r="S3422" t="s">
        <v>10168</v>
      </c>
      <c r="T3422">
        <v>10</v>
      </c>
    </row>
    <row r="3423" spans="1:20">
      <c r="A3423" s="20">
        <v>3421</v>
      </c>
      <c r="B3423" t="s">
        <v>9696</v>
      </c>
      <c r="C3423" t="s">
        <v>35</v>
      </c>
      <c r="D3423" t="s">
        <v>180</v>
      </c>
      <c r="E3423" t="s">
        <v>181</v>
      </c>
      <c r="F3423" t="s">
        <v>1072</v>
      </c>
      <c r="G3423" t="s">
        <v>9697</v>
      </c>
      <c r="H3423" t="s">
        <v>12441</v>
      </c>
      <c r="I3423" s="14">
        <v>44539.413159722222</v>
      </c>
      <c r="J3423" t="s">
        <v>96</v>
      </c>
      <c r="K3423" t="s">
        <v>97</v>
      </c>
      <c r="L3423" t="s">
        <v>109</v>
      </c>
      <c r="M3423" t="s">
        <v>9698</v>
      </c>
      <c r="N3423" t="s">
        <v>109</v>
      </c>
      <c r="O3423" t="b">
        <v>0</v>
      </c>
      <c r="P3423">
        <v>2021</v>
      </c>
      <c r="Q3423" t="s">
        <v>10175</v>
      </c>
      <c r="R3423">
        <v>9</v>
      </c>
      <c r="S3423" t="s">
        <v>10168</v>
      </c>
      <c r="T3423">
        <v>9</v>
      </c>
    </row>
    <row r="3424" spans="1:20">
      <c r="A3424" s="20">
        <v>3422</v>
      </c>
      <c r="B3424" t="s">
        <v>9699</v>
      </c>
      <c r="C3424" t="s">
        <v>44</v>
      </c>
      <c r="D3424" t="s">
        <v>159</v>
      </c>
      <c r="E3424" t="s">
        <v>248</v>
      </c>
      <c r="F3424" t="s">
        <v>3500</v>
      </c>
      <c r="G3424" t="s">
        <v>9700</v>
      </c>
      <c r="H3424" t="s">
        <v>12442</v>
      </c>
      <c r="I3424" s="14">
        <v>44539.48878472222</v>
      </c>
      <c r="J3424" t="s">
        <v>96</v>
      </c>
      <c r="K3424" t="s">
        <v>97</v>
      </c>
      <c r="L3424" t="s">
        <v>98</v>
      </c>
      <c r="M3424" t="s">
        <v>9701</v>
      </c>
      <c r="N3424" t="s">
        <v>98</v>
      </c>
      <c r="O3424" t="b">
        <v>0</v>
      </c>
      <c r="P3424">
        <v>2021</v>
      </c>
      <c r="Q3424" t="s">
        <v>10175</v>
      </c>
      <c r="R3424">
        <v>9</v>
      </c>
      <c r="S3424" t="s">
        <v>10168</v>
      </c>
      <c r="T3424">
        <v>11</v>
      </c>
    </row>
    <row r="3425" spans="1:20">
      <c r="A3425" s="20">
        <v>3423</v>
      </c>
      <c r="B3425" t="s">
        <v>9702</v>
      </c>
      <c r="C3425" t="s">
        <v>35</v>
      </c>
      <c r="D3425" t="s">
        <v>124</v>
      </c>
      <c r="E3425" t="s">
        <v>144</v>
      </c>
      <c r="F3425" t="s">
        <v>1026</v>
      </c>
      <c r="G3425" t="s">
        <v>9703</v>
      </c>
      <c r="H3425" t="s">
        <v>12443</v>
      </c>
      <c r="I3425" s="14">
        <v>44539.502500000002</v>
      </c>
      <c r="J3425" t="s">
        <v>96</v>
      </c>
      <c r="K3425" t="s">
        <v>97</v>
      </c>
      <c r="L3425" t="s">
        <v>109</v>
      </c>
      <c r="M3425" t="s">
        <v>4193</v>
      </c>
      <c r="N3425" t="s">
        <v>109</v>
      </c>
      <c r="O3425" t="b">
        <v>0</v>
      </c>
      <c r="P3425">
        <v>2021</v>
      </c>
      <c r="Q3425" t="s">
        <v>10175</v>
      </c>
      <c r="R3425">
        <v>9</v>
      </c>
      <c r="S3425" t="s">
        <v>10168</v>
      </c>
      <c r="T3425">
        <v>12</v>
      </c>
    </row>
    <row r="3426" spans="1:20">
      <c r="A3426" s="20">
        <v>3424</v>
      </c>
      <c r="B3426" t="s">
        <v>9704</v>
      </c>
      <c r="C3426" t="s">
        <v>42</v>
      </c>
      <c r="D3426" t="s">
        <v>215</v>
      </c>
      <c r="E3426" t="s">
        <v>216</v>
      </c>
      <c r="F3426" t="s">
        <v>1591</v>
      </c>
      <c r="G3426" t="s">
        <v>9705</v>
      </c>
      <c r="H3426" t="s">
        <v>12444</v>
      </c>
      <c r="I3426" s="14">
        <v>44539.544490740736</v>
      </c>
      <c r="J3426" t="s">
        <v>96</v>
      </c>
      <c r="K3426" t="s">
        <v>97</v>
      </c>
      <c r="L3426" t="s">
        <v>98</v>
      </c>
      <c r="M3426" t="s">
        <v>9401</v>
      </c>
      <c r="N3426" t="s">
        <v>98</v>
      </c>
      <c r="O3426" t="b">
        <v>0</v>
      </c>
      <c r="P3426">
        <v>2021</v>
      </c>
      <c r="Q3426" t="s">
        <v>10175</v>
      </c>
      <c r="R3426">
        <v>9</v>
      </c>
      <c r="S3426" t="s">
        <v>10168</v>
      </c>
      <c r="T3426">
        <v>13</v>
      </c>
    </row>
    <row r="3427" spans="1:20">
      <c r="A3427" s="20">
        <v>3425</v>
      </c>
      <c r="B3427" t="s">
        <v>9706</v>
      </c>
      <c r="C3427" t="s">
        <v>44</v>
      </c>
      <c r="D3427" t="s">
        <v>375</v>
      </c>
      <c r="E3427" t="s">
        <v>376</v>
      </c>
      <c r="F3427" t="s">
        <v>7857</v>
      </c>
      <c r="G3427" t="s">
        <v>9707</v>
      </c>
      <c r="H3427" t="s">
        <v>12445</v>
      </c>
      <c r="I3427" s="14">
        <v>44539.562951388893</v>
      </c>
      <c r="J3427" t="s">
        <v>96</v>
      </c>
      <c r="K3427" t="s">
        <v>97</v>
      </c>
      <c r="L3427" t="s">
        <v>98</v>
      </c>
      <c r="M3427" t="s">
        <v>9708</v>
      </c>
      <c r="N3427" t="s">
        <v>98</v>
      </c>
      <c r="O3427" t="b">
        <v>0</v>
      </c>
      <c r="P3427">
        <v>2021</v>
      </c>
      <c r="Q3427" t="s">
        <v>10175</v>
      </c>
      <c r="R3427">
        <v>9</v>
      </c>
      <c r="S3427" t="s">
        <v>10168</v>
      </c>
      <c r="T3427">
        <v>13</v>
      </c>
    </row>
    <row r="3428" spans="1:20">
      <c r="A3428" s="20">
        <v>3426</v>
      </c>
      <c r="B3428" t="s">
        <v>9709</v>
      </c>
      <c r="C3428" t="s">
        <v>42</v>
      </c>
      <c r="D3428" t="s">
        <v>375</v>
      </c>
      <c r="E3428" t="s">
        <v>376</v>
      </c>
      <c r="F3428" t="s">
        <v>4880</v>
      </c>
      <c r="G3428" t="s">
        <v>9710</v>
      </c>
      <c r="H3428" t="s">
        <v>12446</v>
      </c>
      <c r="I3428" s="14">
        <v>44539.611192129632</v>
      </c>
      <c r="J3428" t="s">
        <v>96</v>
      </c>
      <c r="K3428" t="s">
        <v>97</v>
      </c>
      <c r="L3428" t="s">
        <v>98</v>
      </c>
      <c r="M3428" t="s">
        <v>7448</v>
      </c>
      <c r="N3428" t="s">
        <v>98</v>
      </c>
      <c r="O3428" t="b">
        <v>0</v>
      </c>
      <c r="P3428">
        <v>2021</v>
      </c>
      <c r="Q3428" t="s">
        <v>10175</v>
      </c>
      <c r="R3428">
        <v>9</v>
      </c>
      <c r="S3428" t="s">
        <v>10168</v>
      </c>
      <c r="T3428">
        <v>14</v>
      </c>
    </row>
    <row r="3429" spans="1:20">
      <c r="A3429" s="20">
        <v>3427</v>
      </c>
      <c r="B3429" t="s">
        <v>9711</v>
      </c>
      <c r="C3429" t="s">
        <v>42</v>
      </c>
      <c r="D3429" t="s">
        <v>215</v>
      </c>
      <c r="E3429" t="s">
        <v>216</v>
      </c>
      <c r="F3429" t="s">
        <v>2921</v>
      </c>
      <c r="G3429" t="s">
        <v>6080</v>
      </c>
      <c r="H3429" t="s">
        <v>11565</v>
      </c>
      <c r="I3429" s="14">
        <v>44539.618136574078</v>
      </c>
      <c r="J3429" t="s">
        <v>96</v>
      </c>
      <c r="K3429" t="s">
        <v>97</v>
      </c>
      <c r="L3429" t="s">
        <v>98</v>
      </c>
      <c r="M3429" t="s">
        <v>9683</v>
      </c>
      <c r="N3429" t="s">
        <v>98</v>
      </c>
      <c r="O3429" t="b">
        <v>0</v>
      </c>
      <c r="P3429">
        <v>2021</v>
      </c>
      <c r="Q3429" t="s">
        <v>10175</v>
      </c>
      <c r="R3429">
        <v>9</v>
      </c>
      <c r="S3429" t="s">
        <v>10168</v>
      </c>
      <c r="T3429">
        <v>14</v>
      </c>
    </row>
    <row r="3430" spans="1:20">
      <c r="A3430" s="20">
        <v>3428</v>
      </c>
      <c r="B3430" t="s">
        <v>9712</v>
      </c>
      <c r="C3430" t="s">
        <v>42</v>
      </c>
      <c r="D3430" t="s">
        <v>215</v>
      </c>
      <c r="E3430" t="s">
        <v>216</v>
      </c>
      <c r="F3430" t="s">
        <v>8675</v>
      </c>
      <c r="G3430" t="s">
        <v>250</v>
      </c>
      <c r="H3430" t="s">
        <v>10222</v>
      </c>
      <c r="I3430" s="14">
        <v>44539.640787037039</v>
      </c>
      <c r="J3430" t="s">
        <v>96</v>
      </c>
      <c r="K3430" t="s">
        <v>97</v>
      </c>
      <c r="L3430" t="s">
        <v>98</v>
      </c>
      <c r="M3430" t="s">
        <v>5392</v>
      </c>
      <c r="N3430" t="s">
        <v>98</v>
      </c>
      <c r="O3430" t="b">
        <v>0</v>
      </c>
      <c r="P3430">
        <v>2021</v>
      </c>
      <c r="Q3430" t="s">
        <v>10175</v>
      </c>
      <c r="R3430">
        <v>9</v>
      </c>
      <c r="S3430" t="s">
        <v>10168</v>
      </c>
      <c r="T3430">
        <v>15</v>
      </c>
    </row>
    <row r="3431" spans="1:20">
      <c r="A3431" s="20">
        <v>3429</v>
      </c>
      <c r="B3431" t="s">
        <v>9713</v>
      </c>
      <c r="C3431" t="s">
        <v>42</v>
      </c>
      <c r="D3431" t="s">
        <v>215</v>
      </c>
      <c r="E3431" t="s">
        <v>216</v>
      </c>
      <c r="F3431" t="s">
        <v>9541</v>
      </c>
      <c r="G3431" t="s">
        <v>7369</v>
      </c>
      <c r="H3431" t="s">
        <v>11886</v>
      </c>
      <c r="I3431" s="14">
        <v>44539.648865740739</v>
      </c>
      <c r="J3431" t="s">
        <v>96</v>
      </c>
      <c r="K3431" t="s">
        <v>97</v>
      </c>
      <c r="L3431" t="s">
        <v>98</v>
      </c>
      <c r="M3431" t="s">
        <v>9683</v>
      </c>
      <c r="N3431" t="s">
        <v>98</v>
      </c>
      <c r="O3431" t="b">
        <v>0</v>
      </c>
      <c r="P3431">
        <v>2021</v>
      </c>
      <c r="Q3431" t="s">
        <v>10175</v>
      </c>
      <c r="R3431">
        <v>9</v>
      </c>
      <c r="S3431" t="s">
        <v>10168</v>
      </c>
      <c r="T3431">
        <v>15</v>
      </c>
    </row>
    <row r="3432" spans="1:20">
      <c r="A3432" s="20">
        <v>3430</v>
      </c>
      <c r="B3432" t="s">
        <v>9714</v>
      </c>
      <c r="C3432" t="s">
        <v>42</v>
      </c>
      <c r="D3432" t="s">
        <v>215</v>
      </c>
      <c r="E3432" t="s">
        <v>216</v>
      </c>
      <c r="F3432" t="s">
        <v>9541</v>
      </c>
      <c r="G3432" t="s">
        <v>250</v>
      </c>
      <c r="H3432" t="s">
        <v>10222</v>
      </c>
      <c r="I3432" s="14">
        <v>44539.655057870368</v>
      </c>
      <c r="J3432" t="s">
        <v>96</v>
      </c>
      <c r="K3432" t="s">
        <v>97</v>
      </c>
      <c r="L3432" t="s">
        <v>98</v>
      </c>
      <c r="M3432" t="s">
        <v>5392</v>
      </c>
      <c r="N3432" t="s">
        <v>98</v>
      </c>
      <c r="O3432" t="b">
        <v>0</v>
      </c>
      <c r="P3432">
        <v>2021</v>
      </c>
      <c r="Q3432" t="s">
        <v>10175</v>
      </c>
      <c r="R3432">
        <v>9</v>
      </c>
      <c r="S3432" t="s">
        <v>10168</v>
      </c>
      <c r="T3432">
        <v>15</v>
      </c>
    </row>
    <row r="3433" spans="1:20">
      <c r="A3433" s="20">
        <v>3431</v>
      </c>
      <c r="B3433" t="s">
        <v>9715</v>
      </c>
      <c r="C3433" t="s">
        <v>42</v>
      </c>
      <c r="D3433" t="s">
        <v>738</v>
      </c>
      <c r="E3433" t="s">
        <v>739</v>
      </c>
      <c r="F3433" t="s">
        <v>8381</v>
      </c>
      <c r="G3433" t="s">
        <v>9716</v>
      </c>
      <c r="H3433" t="s">
        <v>12447</v>
      </c>
      <c r="I3433" s="14">
        <v>44539.665092592593</v>
      </c>
      <c r="J3433" t="s">
        <v>96</v>
      </c>
      <c r="K3433" t="s">
        <v>97</v>
      </c>
      <c r="L3433" t="s">
        <v>98</v>
      </c>
      <c r="M3433" t="s">
        <v>9717</v>
      </c>
      <c r="N3433" t="s">
        <v>98</v>
      </c>
      <c r="O3433" t="b">
        <v>0</v>
      </c>
      <c r="P3433">
        <v>2021</v>
      </c>
      <c r="Q3433" t="s">
        <v>10175</v>
      </c>
      <c r="R3433">
        <v>9</v>
      </c>
      <c r="S3433" t="s">
        <v>10168</v>
      </c>
      <c r="T3433">
        <v>15</v>
      </c>
    </row>
    <row r="3434" spans="1:20">
      <c r="A3434" s="20">
        <v>3432</v>
      </c>
      <c r="B3434" t="s">
        <v>9718</v>
      </c>
      <c r="C3434" t="s">
        <v>42</v>
      </c>
      <c r="D3434" t="s">
        <v>215</v>
      </c>
      <c r="E3434" t="s">
        <v>216</v>
      </c>
      <c r="F3434" t="s">
        <v>6924</v>
      </c>
      <c r="G3434" t="s">
        <v>5387</v>
      </c>
      <c r="H3434" t="s">
        <v>11404</v>
      </c>
      <c r="I3434" s="14">
        <v>44539.683206018519</v>
      </c>
      <c r="J3434" t="s">
        <v>96</v>
      </c>
      <c r="K3434" t="s">
        <v>97</v>
      </c>
      <c r="L3434" t="s">
        <v>98</v>
      </c>
      <c r="M3434" t="s">
        <v>9401</v>
      </c>
      <c r="N3434" t="s">
        <v>98</v>
      </c>
      <c r="O3434" t="b">
        <v>0</v>
      </c>
      <c r="P3434">
        <v>2021</v>
      </c>
      <c r="Q3434" t="s">
        <v>10175</v>
      </c>
      <c r="R3434">
        <v>9</v>
      </c>
      <c r="S3434" t="s">
        <v>10168</v>
      </c>
      <c r="T3434">
        <v>16</v>
      </c>
    </row>
    <row r="3435" spans="1:20">
      <c r="A3435" s="20">
        <v>3433</v>
      </c>
      <c r="B3435" t="s">
        <v>9719</v>
      </c>
      <c r="C3435" t="s">
        <v>44</v>
      </c>
      <c r="D3435" t="s">
        <v>375</v>
      </c>
      <c r="E3435" t="s">
        <v>376</v>
      </c>
      <c r="F3435" t="s">
        <v>522</v>
      </c>
      <c r="G3435" t="s">
        <v>1617</v>
      </c>
      <c r="H3435" t="s">
        <v>10553</v>
      </c>
      <c r="I3435" s="14">
        <v>44539.700879629629</v>
      </c>
      <c r="J3435" t="s">
        <v>96</v>
      </c>
      <c r="K3435" t="s">
        <v>114</v>
      </c>
      <c r="L3435" t="s">
        <v>98</v>
      </c>
      <c r="M3435" t="s">
        <v>3828</v>
      </c>
      <c r="N3435" t="s">
        <v>98</v>
      </c>
      <c r="O3435" t="b">
        <v>0</v>
      </c>
      <c r="P3435">
        <v>2021</v>
      </c>
      <c r="Q3435" t="s">
        <v>10175</v>
      </c>
      <c r="R3435">
        <v>9</v>
      </c>
      <c r="S3435" t="s">
        <v>10168</v>
      </c>
      <c r="T3435">
        <v>16</v>
      </c>
    </row>
    <row r="3436" spans="1:20">
      <c r="A3436" s="20">
        <v>3434</v>
      </c>
      <c r="B3436" t="s">
        <v>9720</v>
      </c>
      <c r="C3436" t="s">
        <v>42</v>
      </c>
      <c r="D3436" t="s">
        <v>92</v>
      </c>
      <c r="E3436" t="s">
        <v>93</v>
      </c>
      <c r="F3436" t="s">
        <v>9140</v>
      </c>
      <c r="G3436" t="s">
        <v>9721</v>
      </c>
      <c r="H3436" t="s">
        <v>12448</v>
      </c>
      <c r="I3436" s="14">
        <v>44539.71334490741</v>
      </c>
      <c r="J3436" t="s">
        <v>96</v>
      </c>
      <c r="K3436" t="s">
        <v>97</v>
      </c>
      <c r="L3436" t="s">
        <v>98</v>
      </c>
      <c r="M3436" t="s">
        <v>9722</v>
      </c>
      <c r="N3436" t="s">
        <v>98</v>
      </c>
      <c r="O3436" t="b">
        <v>0</v>
      </c>
      <c r="P3436">
        <v>2021</v>
      </c>
      <c r="Q3436" t="s">
        <v>10175</v>
      </c>
      <c r="R3436">
        <v>9</v>
      </c>
      <c r="S3436" t="s">
        <v>10168</v>
      </c>
      <c r="T3436">
        <v>17</v>
      </c>
    </row>
    <row r="3437" spans="1:20">
      <c r="A3437" s="20">
        <v>3435</v>
      </c>
      <c r="B3437" t="s">
        <v>9723</v>
      </c>
      <c r="C3437" t="s">
        <v>42</v>
      </c>
      <c r="D3437" t="s">
        <v>159</v>
      </c>
      <c r="E3437" t="s">
        <v>160</v>
      </c>
      <c r="F3437" t="s">
        <v>5505</v>
      </c>
      <c r="G3437" t="s">
        <v>9724</v>
      </c>
      <c r="H3437" t="s">
        <v>12449</v>
      </c>
      <c r="I3437" s="14">
        <v>44539.719895833332</v>
      </c>
      <c r="J3437" t="s">
        <v>96</v>
      </c>
      <c r="K3437" t="s">
        <v>114</v>
      </c>
      <c r="L3437" t="s">
        <v>98</v>
      </c>
      <c r="M3437" t="s">
        <v>5392</v>
      </c>
      <c r="N3437" t="s">
        <v>98</v>
      </c>
      <c r="O3437" t="b">
        <v>0</v>
      </c>
      <c r="P3437">
        <v>2021</v>
      </c>
      <c r="Q3437" t="s">
        <v>10175</v>
      </c>
      <c r="R3437">
        <v>9</v>
      </c>
      <c r="S3437" t="s">
        <v>10168</v>
      </c>
      <c r="T3437">
        <v>17</v>
      </c>
    </row>
    <row r="3438" spans="1:20">
      <c r="A3438" s="20">
        <v>3436</v>
      </c>
      <c r="B3438" t="s">
        <v>9725</v>
      </c>
      <c r="C3438" t="s">
        <v>42</v>
      </c>
      <c r="D3438" t="s">
        <v>5127</v>
      </c>
      <c r="E3438" t="s">
        <v>5128</v>
      </c>
      <c r="F3438" t="s">
        <v>9184</v>
      </c>
      <c r="G3438" t="s">
        <v>9726</v>
      </c>
      <c r="H3438" t="s">
        <v>12450</v>
      </c>
      <c r="I3438" s="14">
        <v>44539.748229166667</v>
      </c>
      <c r="J3438" t="s">
        <v>96</v>
      </c>
      <c r="K3438" t="s">
        <v>97</v>
      </c>
      <c r="L3438" t="s">
        <v>98</v>
      </c>
      <c r="M3438" t="s">
        <v>9727</v>
      </c>
      <c r="N3438" t="s">
        <v>98</v>
      </c>
      <c r="O3438" t="b">
        <v>0</v>
      </c>
      <c r="P3438">
        <v>2021</v>
      </c>
      <c r="Q3438" t="s">
        <v>10175</v>
      </c>
      <c r="R3438">
        <v>9</v>
      </c>
      <c r="S3438" t="s">
        <v>10168</v>
      </c>
      <c r="T3438">
        <v>17</v>
      </c>
    </row>
    <row r="3439" spans="1:20">
      <c r="A3439" s="20">
        <v>3437</v>
      </c>
      <c r="B3439" t="s">
        <v>9728</v>
      </c>
      <c r="C3439" t="s">
        <v>42</v>
      </c>
      <c r="D3439" t="s">
        <v>92</v>
      </c>
      <c r="E3439" t="s">
        <v>186</v>
      </c>
      <c r="F3439" t="s">
        <v>4330</v>
      </c>
      <c r="G3439" t="s">
        <v>899</v>
      </c>
      <c r="H3439" t="s">
        <v>10372</v>
      </c>
      <c r="I3439" s="14">
        <v>44539.771805555552</v>
      </c>
      <c r="J3439" t="s">
        <v>96</v>
      </c>
      <c r="K3439" t="s">
        <v>97</v>
      </c>
      <c r="L3439" t="s">
        <v>98</v>
      </c>
      <c r="M3439" t="s">
        <v>9729</v>
      </c>
      <c r="N3439" t="s">
        <v>98</v>
      </c>
      <c r="O3439" t="b">
        <v>0</v>
      </c>
      <c r="P3439">
        <v>2021</v>
      </c>
      <c r="Q3439" t="s">
        <v>10175</v>
      </c>
      <c r="R3439">
        <v>9</v>
      </c>
      <c r="S3439" t="s">
        <v>10168</v>
      </c>
      <c r="T3439">
        <v>18</v>
      </c>
    </row>
    <row r="3440" spans="1:20">
      <c r="A3440" s="20">
        <v>3438</v>
      </c>
      <c r="B3440" t="s">
        <v>9730</v>
      </c>
      <c r="C3440" t="s">
        <v>35</v>
      </c>
      <c r="D3440" t="s">
        <v>1135</v>
      </c>
      <c r="E3440" t="s">
        <v>2843</v>
      </c>
      <c r="F3440" t="s">
        <v>9731</v>
      </c>
      <c r="G3440" t="s">
        <v>9732</v>
      </c>
      <c r="H3440" t="s">
        <v>12451</v>
      </c>
      <c r="I3440" s="14">
        <v>44539.779872685183</v>
      </c>
      <c r="J3440" t="s">
        <v>96</v>
      </c>
      <c r="K3440" t="s">
        <v>97</v>
      </c>
      <c r="L3440" t="s">
        <v>109</v>
      </c>
      <c r="M3440" t="s">
        <v>9733</v>
      </c>
      <c r="N3440" t="s">
        <v>109</v>
      </c>
      <c r="O3440" t="b">
        <v>0</v>
      </c>
      <c r="P3440">
        <v>2021</v>
      </c>
      <c r="Q3440" t="s">
        <v>10175</v>
      </c>
      <c r="R3440">
        <v>9</v>
      </c>
      <c r="S3440" t="s">
        <v>10168</v>
      </c>
      <c r="T3440">
        <v>18</v>
      </c>
    </row>
    <row r="3441" spans="1:20">
      <c r="A3441" s="20">
        <v>3439</v>
      </c>
      <c r="B3441" t="s">
        <v>9734</v>
      </c>
      <c r="C3441" t="s">
        <v>42</v>
      </c>
      <c r="D3441" t="s">
        <v>159</v>
      </c>
      <c r="E3441" t="s">
        <v>160</v>
      </c>
      <c r="F3441" t="s">
        <v>1439</v>
      </c>
      <c r="G3441" t="s">
        <v>9735</v>
      </c>
      <c r="H3441" t="s">
        <v>12452</v>
      </c>
      <c r="I3441" s="14">
        <v>44539.790648148148</v>
      </c>
      <c r="J3441" t="s">
        <v>96</v>
      </c>
      <c r="K3441" t="s">
        <v>97</v>
      </c>
      <c r="L3441" t="s">
        <v>98</v>
      </c>
      <c r="M3441" t="s">
        <v>9736</v>
      </c>
      <c r="N3441" t="s">
        <v>98</v>
      </c>
      <c r="O3441" t="b">
        <v>0</v>
      </c>
      <c r="P3441">
        <v>2021</v>
      </c>
      <c r="Q3441" t="s">
        <v>10175</v>
      </c>
      <c r="R3441">
        <v>9</v>
      </c>
      <c r="S3441" t="s">
        <v>10168</v>
      </c>
      <c r="T3441">
        <v>18</v>
      </c>
    </row>
    <row r="3442" spans="1:20">
      <c r="A3442" s="20">
        <v>3440</v>
      </c>
      <c r="B3442" t="s">
        <v>9737</v>
      </c>
      <c r="C3442" t="s">
        <v>42</v>
      </c>
      <c r="D3442" t="s">
        <v>1135</v>
      </c>
      <c r="E3442" t="s">
        <v>1136</v>
      </c>
      <c r="F3442" t="s">
        <v>5866</v>
      </c>
      <c r="G3442" t="s">
        <v>9738</v>
      </c>
      <c r="H3442" t="s">
        <v>12453</v>
      </c>
      <c r="I3442" s="14">
        <v>44539.794432870367</v>
      </c>
      <c r="J3442" t="s">
        <v>96</v>
      </c>
      <c r="K3442" t="s">
        <v>97</v>
      </c>
      <c r="L3442" t="s">
        <v>98</v>
      </c>
      <c r="M3442" t="s">
        <v>9739</v>
      </c>
      <c r="N3442" t="s">
        <v>98</v>
      </c>
      <c r="O3442" t="b">
        <v>0</v>
      </c>
      <c r="P3442">
        <v>2021</v>
      </c>
      <c r="Q3442" t="s">
        <v>10175</v>
      </c>
      <c r="R3442">
        <v>9</v>
      </c>
      <c r="S3442" t="s">
        <v>10168</v>
      </c>
      <c r="T3442">
        <v>19</v>
      </c>
    </row>
    <row r="3443" spans="1:20">
      <c r="A3443" s="20">
        <v>3441</v>
      </c>
      <c r="B3443" t="s">
        <v>9740</v>
      </c>
      <c r="C3443" t="s">
        <v>42</v>
      </c>
      <c r="D3443" t="s">
        <v>92</v>
      </c>
      <c r="E3443" t="s">
        <v>93</v>
      </c>
      <c r="F3443" t="s">
        <v>5137</v>
      </c>
      <c r="G3443" t="s">
        <v>3749</v>
      </c>
      <c r="H3443" t="s">
        <v>11039</v>
      </c>
      <c r="I3443" s="14">
        <v>44539.829375000001</v>
      </c>
      <c r="J3443" t="s">
        <v>96</v>
      </c>
      <c r="K3443" t="s">
        <v>97</v>
      </c>
      <c r="L3443" t="s">
        <v>98</v>
      </c>
      <c r="M3443" t="s">
        <v>9683</v>
      </c>
      <c r="N3443" t="s">
        <v>98</v>
      </c>
      <c r="O3443" t="b">
        <v>0</v>
      </c>
      <c r="P3443">
        <v>2021</v>
      </c>
      <c r="Q3443" t="s">
        <v>10175</v>
      </c>
      <c r="R3443">
        <v>9</v>
      </c>
      <c r="S3443" t="s">
        <v>10168</v>
      </c>
      <c r="T3443">
        <v>19</v>
      </c>
    </row>
    <row r="3444" spans="1:20">
      <c r="A3444" s="20">
        <v>3442</v>
      </c>
      <c r="B3444" t="s">
        <v>9741</v>
      </c>
      <c r="C3444" t="s">
        <v>42</v>
      </c>
      <c r="D3444" t="s">
        <v>215</v>
      </c>
      <c r="E3444" t="s">
        <v>216</v>
      </c>
      <c r="F3444" t="s">
        <v>3885</v>
      </c>
      <c r="G3444" t="s">
        <v>4871</v>
      </c>
      <c r="H3444" t="s">
        <v>11280</v>
      </c>
      <c r="I3444" s="14">
        <v>44540.399652777778</v>
      </c>
      <c r="J3444" t="s">
        <v>96</v>
      </c>
      <c r="K3444" t="s">
        <v>97</v>
      </c>
      <c r="L3444" t="s">
        <v>98</v>
      </c>
      <c r="M3444" t="s">
        <v>5392</v>
      </c>
      <c r="N3444" t="s">
        <v>98</v>
      </c>
      <c r="O3444" t="b">
        <v>0</v>
      </c>
      <c r="P3444">
        <v>2021</v>
      </c>
      <c r="Q3444" t="s">
        <v>10175</v>
      </c>
      <c r="R3444">
        <v>10</v>
      </c>
      <c r="S3444" t="s">
        <v>10169</v>
      </c>
      <c r="T3444">
        <v>9</v>
      </c>
    </row>
    <row r="3445" spans="1:20">
      <c r="A3445" s="20">
        <v>3443</v>
      </c>
      <c r="B3445" t="s">
        <v>9742</v>
      </c>
      <c r="C3445" t="s">
        <v>42</v>
      </c>
      <c r="D3445" t="s">
        <v>215</v>
      </c>
      <c r="E3445" t="s">
        <v>216</v>
      </c>
      <c r="F3445" t="s">
        <v>6395</v>
      </c>
      <c r="G3445" t="s">
        <v>250</v>
      </c>
      <c r="H3445" t="s">
        <v>10222</v>
      </c>
      <c r="I3445" s="14">
        <v>44540.403958333343</v>
      </c>
      <c r="J3445" t="s">
        <v>96</v>
      </c>
      <c r="K3445" t="s">
        <v>97</v>
      </c>
      <c r="L3445" t="s">
        <v>98</v>
      </c>
      <c r="M3445" t="s">
        <v>7632</v>
      </c>
      <c r="N3445" t="s">
        <v>98</v>
      </c>
      <c r="O3445" t="b">
        <v>0</v>
      </c>
      <c r="P3445">
        <v>2021</v>
      </c>
      <c r="Q3445" t="s">
        <v>10175</v>
      </c>
      <c r="R3445">
        <v>10</v>
      </c>
      <c r="S3445" t="s">
        <v>10169</v>
      </c>
      <c r="T3445">
        <v>9</v>
      </c>
    </row>
    <row r="3446" spans="1:20">
      <c r="A3446" s="20">
        <v>3444</v>
      </c>
      <c r="B3446" t="s">
        <v>9743</v>
      </c>
      <c r="C3446" t="s">
        <v>35</v>
      </c>
      <c r="D3446" t="s">
        <v>873</v>
      </c>
      <c r="E3446" t="s">
        <v>874</v>
      </c>
      <c r="F3446" t="s">
        <v>1029</v>
      </c>
      <c r="G3446" t="s">
        <v>9744</v>
      </c>
      <c r="H3446" t="s">
        <v>12454</v>
      </c>
      <c r="I3446" s="14">
        <v>44540.403263888889</v>
      </c>
      <c r="J3446" t="s">
        <v>96</v>
      </c>
      <c r="K3446" t="s">
        <v>97</v>
      </c>
      <c r="L3446" t="s">
        <v>109</v>
      </c>
      <c r="M3446" t="s">
        <v>9745</v>
      </c>
      <c r="N3446" t="s">
        <v>109</v>
      </c>
      <c r="O3446" t="b">
        <v>0</v>
      </c>
      <c r="P3446">
        <v>2021</v>
      </c>
      <c r="Q3446" t="s">
        <v>10175</v>
      </c>
      <c r="R3446">
        <v>10</v>
      </c>
      <c r="S3446" t="s">
        <v>10169</v>
      </c>
      <c r="T3446">
        <v>9</v>
      </c>
    </row>
    <row r="3447" spans="1:20">
      <c r="A3447" s="20">
        <v>3445</v>
      </c>
      <c r="B3447" t="s">
        <v>9746</v>
      </c>
      <c r="C3447" t="s">
        <v>42</v>
      </c>
      <c r="D3447" t="s">
        <v>738</v>
      </c>
      <c r="E3447" t="s">
        <v>739</v>
      </c>
      <c r="F3447" t="s">
        <v>9235</v>
      </c>
      <c r="G3447" t="s">
        <v>5751</v>
      </c>
      <c r="H3447" t="s">
        <v>11488</v>
      </c>
      <c r="I3447" s="14">
        <v>44540.455243055563</v>
      </c>
      <c r="J3447" t="s">
        <v>96</v>
      </c>
      <c r="K3447" t="s">
        <v>97</v>
      </c>
      <c r="L3447" t="s">
        <v>98</v>
      </c>
      <c r="M3447" t="s">
        <v>9747</v>
      </c>
      <c r="N3447" t="s">
        <v>98</v>
      </c>
      <c r="O3447" t="b">
        <v>0</v>
      </c>
      <c r="P3447">
        <v>2021</v>
      </c>
      <c r="Q3447" t="s">
        <v>10175</v>
      </c>
      <c r="R3447">
        <v>10</v>
      </c>
      <c r="S3447" t="s">
        <v>10169</v>
      </c>
      <c r="T3447">
        <v>10</v>
      </c>
    </row>
    <row r="3448" spans="1:20">
      <c r="A3448" s="20">
        <v>3446</v>
      </c>
      <c r="B3448" t="s">
        <v>9748</v>
      </c>
      <c r="C3448" t="s">
        <v>42</v>
      </c>
      <c r="D3448" t="s">
        <v>215</v>
      </c>
      <c r="E3448" t="s">
        <v>216</v>
      </c>
      <c r="F3448" t="s">
        <v>365</v>
      </c>
      <c r="G3448" t="s">
        <v>3587</v>
      </c>
      <c r="H3448" t="s">
        <v>11002</v>
      </c>
      <c r="I3448" s="14">
        <v>44540.55537037037</v>
      </c>
      <c r="J3448" t="s">
        <v>96</v>
      </c>
      <c r="K3448" t="s">
        <v>97</v>
      </c>
      <c r="L3448" t="s">
        <v>98</v>
      </c>
      <c r="M3448" t="s">
        <v>9443</v>
      </c>
      <c r="N3448" t="s">
        <v>98</v>
      </c>
      <c r="O3448" t="b">
        <v>0</v>
      </c>
      <c r="P3448">
        <v>2021</v>
      </c>
      <c r="Q3448" t="s">
        <v>10175</v>
      </c>
      <c r="R3448">
        <v>10</v>
      </c>
      <c r="S3448" t="s">
        <v>10169</v>
      </c>
      <c r="T3448">
        <v>13</v>
      </c>
    </row>
    <row r="3449" spans="1:20">
      <c r="A3449" s="20">
        <v>3447</v>
      </c>
      <c r="B3449" t="s">
        <v>9749</v>
      </c>
      <c r="C3449" t="s">
        <v>42</v>
      </c>
      <c r="D3449" t="s">
        <v>507</v>
      </c>
      <c r="E3449" t="s">
        <v>508</v>
      </c>
      <c r="F3449" t="s">
        <v>7511</v>
      </c>
      <c r="G3449" t="s">
        <v>5083</v>
      </c>
      <c r="H3449" t="s">
        <v>11330</v>
      </c>
      <c r="I3449" s="14">
        <v>44540.492337962962</v>
      </c>
      <c r="J3449" t="s">
        <v>96</v>
      </c>
      <c r="K3449" t="s">
        <v>97</v>
      </c>
      <c r="L3449" t="s">
        <v>98</v>
      </c>
      <c r="M3449" t="s">
        <v>5554</v>
      </c>
      <c r="N3449" t="s">
        <v>98</v>
      </c>
      <c r="O3449" t="b">
        <v>0</v>
      </c>
      <c r="P3449">
        <v>2021</v>
      </c>
      <c r="Q3449" t="s">
        <v>10175</v>
      </c>
      <c r="R3449">
        <v>10</v>
      </c>
      <c r="S3449" t="s">
        <v>10169</v>
      </c>
      <c r="T3449">
        <v>11</v>
      </c>
    </row>
    <row r="3450" spans="1:20">
      <c r="A3450" s="20">
        <v>3448</v>
      </c>
      <c r="B3450" t="s">
        <v>9750</v>
      </c>
      <c r="C3450" t="s">
        <v>44</v>
      </c>
      <c r="D3450" t="s">
        <v>507</v>
      </c>
      <c r="E3450" t="s">
        <v>508</v>
      </c>
      <c r="F3450" t="s">
        <v>5439</v>
      </c>
      <c r="G3450" t="s">
        <v>9751</v>
      </c>
      <c r="H3450" t="s">
        <v>12455</v>
      </c>
      <c r="I3450" s="14">
        <v>44540.496736111112</v>
      </c>
      <c r="J3450" t="s">
        <v>96</v>
      </c>
      <c r="K3450" t="s">
        <v>114</v>
      </c>
      <c r="L3450" t="s">
        <v>98</v>
      </c>
      <c r="M3450" t="s">
        <v>9752</v>
      </c>
      <c r="N3450" t="s">
        <v>98</v>
      </c>
      <c r="O3450" t="b">
        <v>0</v>
      </c>
      <c r="P3450">
        <v>2021</v>
      </c>
      <c r="Q3450" t="s">
        <v>10175</v>
      </c>
      <c r="R3450">
        <v>10</v>
      </c>
      <c r="S3450" t="s">
        <v>10169</v>
      </c>
      <c r="T3450">
        <v>11</v>
      </c>
    </row>
    <row r="3451" spans="1:20">
      <c r="A3451" s="20">
        <v>3449</v>
      </c>
      <c r="B3451" t="s">
        <v>9753</v>
      </c>
      <c r="C3451" t="s">
        <v>42</v>
      </c>
      <c r="D3451" t="s">
        <v>92</v>
      </c>
      <c r="E3451" t="s">
        <v>1427</v>
      </c>
      <c r="F3451" t="s">
        <v>9754</v>
      </c>
      <c r="G3451" t="s">
        <v>9755</v>
      </c>
      <c r="H3451" t="s">
        <v>9755</v>
      </c>
      <c r="I3451" s="14">
        <v>44540.662199074082</v>
      </c>
      <c r="J3451" t="s">
        <v>96</v>
      </c>
      <c r="K3451" t="s">
        <v>97</v>
      </c>
      <c r="L3451" t="s">
        <v>98</v>
      </c>
      <c r="M3451" t="s">
        <v>9756</v>
      </c>
      <c r="N3451" t="s">
        <v>98</v>
      </c>
      <c r="O3451" t="b">
        <v>0</v>
      </c>
      <c r="P3451">
        <v>2021</v>
      </c>
      <c r="Q3451" t="s">
        <v>10175</v>
      </c>
      <c r="R3451">
        <v>10</v>
      </c>
      <c r="S3451" t="s">
        <v>10169</v>
      </c>
      <c r="T3451">
        <v>15</v>
      </c>
    </row>
    <row r="3452" spans="1:20">
      <c r="A3452" s="20">
        <v>3450</v>
      </c>
      <c r="B3452" t="s">
        <v>9757</v>
      </c>
      <c r="C3452" t="s">
        <v>42</v>
      </c>
      <c r="D3452" t="s">
        <v>507</v>
      </c>
      <c r="E3452" t="s">
        <v>508</v>
      </c>
      <c r="F3452" t="s">
        <v>8735</v>
      </c>
      <c r="G3452" t="s">
        <v>9758</v>
      </c>
      <c r="H3452" t="s">
        <v>12456</v>
      </c>
      <c r="I3452" s="14">
        <v>44540.668229166673</v>
      </c>
      <c r="J3452" t="s">
        <v>96</v>
      </c>
      <c r="K3452" t="s">
        <v>97</v>
      </c>
      <c r="L3452" t="s">
        <v>98</v>
      </c>
      <c r="M3452" t="s">
        <v>9759</v>
      </c>
      <c r="N3452" t="s">
        <v>98</v>
      </c>
      <c r="O3452" t="b">
        <v>0</v>
      </c>
      <c r="P3452">
        <v>2021</v>
      </c>
      <c r="Q3452" t="s">
        <v>10175</v>
      </c>
      <c r="R3452">
        <v>10</v>
      </c>
      <c r="S3452" t="s">
        <v>10169</v>
      </c>
      <c r="T3452">
        <v>16</v>
      </c>
    </row>
    <row r="3453" spans="1:20">
      <c r="A3453" s="20">
        <v>3451</v>
      </c>
      <c r="B3453" t="s">
        <v>9760</v>
      </c>
      <c r="C3453" t="s">
        <v>42</v>
      </c>
      <c r="D3453" t="s">
        <v>375</v>
      </c>
      <c r="E3453" t="s">
        <v>376</v>
      </c>
      <c r="F3453" t="s">
        <v>4987</v>
      </c>
      <c r="G3453" t="s">
        <v>2781</v>
      </c>
      <c r="H3453" t="s">
        <v>10823</v>
      </c>
      <c r="I3453" s="14">
        <v>44540.678530092591</v>
      </c>
      <c r="J3453" t="s">
        <v>96</v>
      </c>
      <c r="K3453" t="s">
        <v>97</v>
      </c>
      <c r="L3453" t="s">
        <v>98</v>
      </c>
      <c r="M3453" t="s">
        <v>5554</v>
      </c>
      <c r="N3453" t="s">
        <v>98</v>
      </c>
      <c r="O3453" t="b">
        <v>0</v>
      </c>
      <c r="P3453">
        <v>2021</v>
      </c>
      <c r="Q3453" t="s">
        <v>10175</v>
      </c>
      <c r="R3453">
        <v>10</v>
      </c>
      <c r="S3453" t="s">
        <v>10169</v>
      </c>
      <c r="T3453">
        <v>16</v>
      </c>
    </row>
    <row r="3454" spans="1:20">
      <c r="A3454" s="20">
        <v>3452</v>
      </c>
      <c r="B3454" t="s">
        <v>9761</v>
      </c>
      <c r="C3454" t="s">
        <v>42</v>
      </c>
      <c r="D3454" t="s">
        <v>685</v>
      </c>
      <c r="E3454" t="s">
        <v>1168</v>
      </c>
      <c r="F3454" t="s">
        <v>5383</v>
      </c>
      <c r="G3454" t="s">
        <v>9426</v>
      </c>
      <c r="H3454" t="s">
        <v>12381</v>
      </c>
      <c r="I3454" s="14">
        <v>44543.417407407411</v>
      </c>
      <c r="J3454" t="s">
        <v>96</v>
      </c>
      <c r="K3454" t="s">
        <v>97</v>
      </c>
      <c r="L3454" t="s">
        <v>98</v>
      </c>
      <c r="M3454" t="s">
        <v>9762</v>
      </c>
      <c r="N3454" t="s">
        <v>98</v>
      </c>
      <c r="O3454" t="b">
        <v>0</v>
      </c>
      <c r="P3454">
        <v>2021</v>
      </c>
      <c r="Q3454" t="s">
        <v>10175</v>
      </c>
      <c r="R3454">
        <v>13</v>
      </c>
      <c r="S3454" t="s">
        <v>10165</v>
      </c>
      <c r="T3454">
        <v>10</v>
      </c>
    </row>
    <row r="3455" spans="1:20">
      <c r="A3455" s="20">
        <v>3453</v>
      </c>
      <c r="B3455" t="s">
        <v>9763</v>
      </c>
      <c r="C3455" t="s">
        <v>36</v>
      </c>
      <c r="D3455" t="s">
        <v>37</v>
      </c>
      <c r="E3455" t="s">
        <v>139</v>
      </c>
      <c r="F3455" t="s">
        <v>491</v>
      </c>
      <c r="G3455" t="s">
        <v>9764</v>
      </c>
      <c r="H3455" t="s">
        <v>12457</v>
      </c>
      <c r="I3455" s="14">
        <v>44543.47383101852</v>
      </c>
      <c r="J3455" t="s">
        <v>96</v>
      </c>
      <c r="K3455" t="s">
        <v>97</v>
      </c>
      <c r="L3455" t="s">
        <v>107</v>
      </c>
      <c r="M3455" t="s">
        <v>9765</v>
      </c>
      <c r="N3455" t="s">
        <v>107</v>
      </c>
      <c r="O3455" t="b">
        <v>1</v>
      </c>
      <c r="P3455">
        <v>2021</v>
      </c>
      <c r="Q3455" t="s">
        <v>10175</v>
      </c>
      <c r="R3455">
        <v>13</v>
      </c>
      <c r="S3455" t="s">
        <v>10165</v>
      </c>
      <c r="T3455">
        <v>11</v>
      </c>
    </row>
    <row r="3456" spans="1:20">
      <c r="A3456" s="20">
        <v>3454</v>
      </c>
      <c r="B3456" t="s">
        <v>9766</v>
      </c>
      <c r="C3456" t="s">
        <v>50</v>
      </c>
      <c r="D3456" t="s">
        <v>50</v>
      </c>
      <c r="E3456" t="s">
        <v>111</v>
      </c>
      <c r="F3456" t="s">
        <v>7480</v>
      </c>
      <c r="G3456" t="s">
        <v>9767</v>
      </c>
      <c r="H3456" t="s">
        <v>12458</v>
      </c>
      <c r="I3456" s="14">
        <v>44543.567754629628</v>
      </c>
      <c r="J3456" t="s">
        <v>96</v>
      </c>
      <c r="K3456" t="s">
        <v>97</v>
      </c>
      <c r="L3456" t="s">
        <v>136</v>
      </c>
      <c r="M3456" t="s">
        <v>9768</v>
      </c>
      <c r="N3456" t="s">
        <v>136</v>
      </c>
      <c r="O3456" t="b">
        <v>1</v>
      </c>
      <c r="P3456">
        <v>2021</v>
      </c>
      <c r="Q3456" t="s">
        <v>10175</v>
      </c>
      <c r="R3456">
        <v>13</v>
      </c>
      <c r="S3456" t="s">
        <v>10165</v>
      </c>
      <c r="T3456">
        <v>13</v>
      </c>
    </row>
    <row r="3457" spans="1:20">
      <c r="A3457" s="20">
        <v>3455</v>
      </c>
      <c r="B3457" t="s">
        <v>9769</v>
      </c>
      <c r="C3457" t="s">
        <v>44</v>
      </c>
      <c r="D3457" t="s">
        <v>507</v>
      </c>
      <c r="E3457" t="s">
        <v>508</v>
      </c>
      <c r="F3457" t="s">
        <v>9770</v>
      </c>
      <c r="G3457" t="s">
        <v>9771</v>
      </c>
      <c r="H3457" t="s">
        <v>12459</v>
      </c>
      <c r="I3457" s="14">
        <v>44543.605578703697</v>
      </c>
      <c r="J3457" t="s">
        <v>96</v>
      </c>
      <c r="K3457" t="s">
        <v>114</v>
      </c>
      <c r="L3457" t="s">
        <v>98</v>
      </c>
      <c r="M3457" t="s">
        <v>9772</v>
      </c>
      <c r="N3457" t="s">
        <v>98</v>
      </c>
      <c r="O3457" t="b">
        <v>0</v>
      </c>
      <c r="P3457">
        <v>2021</v>
      </c>
      <c r="Q3457" t="s">
        <v>10175</v>
      </c>
      <c r="R3457">
        <v>13</v>
      </c>
      <c r="S3457" t="s">
        <v>10165</v>
      </c>
      <c r="T3457">
        <v>14</v>
      </c>
    </row>
    <row r="3458" spans="1:20">
      <c r="A3458" s="20">
        <v>3456</v>
      </c>
      <c r="B3458" t="s">
        <v>9773</v>
      </c>
      <c r="C3458" t="s">
        <v>42</v>
      </c>
      <c r="D3458" t="s">
        <v>507</v>
      </c>
      <c r="E3458" t="s">
        <v>508</v>
      </c>
      <c r="F3458" t="s">
        <v>5460</v>
      </c>
      <c r="G3458" t="s">
        <v>9774</v>
      </c>
      <c r="H3458" t="s">
        <v>12460</v>
      </c>
      <c r="I3458" s="14">
        <v>44543.614166666674</v>
      </c>
      <c r="J3458" t="s">
        <v>96</v>
      </c>
      <c r="K3458" t="s">
        <v>97</v>
      </c>
      <c r="L3458" t="s">
        <v>98</v>
      </c>
      <c r="M3458" t="s">
        <v>9775</v>
      </c>
      <c r="N3458" t="s">
        <v>98</v>
      </c>
      <c r="O3458" t="b">
        <v>0</v>
      </c>
      <c r="P3458">
        <v>2021</v>
      </c>
      <c r="Q3458" t="s">
        <v>10175</v>
      </c>
      <c r="R3458">
        <v>13</v>
      </c>
      <c r="S3458" t="s">
        <v>10165</v>
      </c>
      <c r="T3458">
        <v>14</v>
      </c>
    </row>
    <row r="3459" spans="1:20">
      <c r="A3459" s="20">
        <v>3457</v>
      </c>
      <c r="B3459" t="s">
        <v>9776</v>
      </c>
      <c r="C3459" t="s">
        <v>44</v>
      </c>
      <c r="D3459" t="s">
        <v>1275</v>
      </c>
      <c r="E3459" t="s">
        <v>686</v>
      </c>
      <c r="F3459" t="s">
        <v>3911</v>
      </c>
      <c r="G3459" t="s">
        <v>826</v>
      </c>
      <c r="H3459" t="s">
        <v>10354</v>
      </c>
      <c r="I3459" s="14">
        <v>44543.659386574072</v>
      </c>
      <c r="J3459" t="s">
        <v>96</v>
      </c>
      <c r="K3459" t="s">
        <v>97</v>
      </c>
      <c r="L3459" t="s">
        <v>98</v>
      </c>
      <c r="M3459" t="s">
        <v>9777</v>
      </c>
      <c r="N3459" t="s">
        <v>98</v>
      </c>
      <c r="O3459" t="b">
        <v>0</v>
      </c>
      <c r="P3459">
        <v>2021</v>
      </c>
      <c r="Q3459" t="s">
        <v>10175</v>
      </c>
      <c r="R3459">
        <v>13</v>
      </c>
      <c r="S3459" t="s">
        <v>10165</v>
      </c>
      <c r="T3459">
        <v>15</v>
      </c>
    </row>
    <row r="3460" spans="1:20">
      <c r="A3460" s="20">
        <v>3458</v>
      </c>
      <c r="B3460" t="s">
        <v>9778</v>
      </c>
      <c r="C3460" t="s">
        <v>44</v>
      </c>
      <c r="D3460" t="s">
        <v>507</v>
      </c>
      <c r="E3460" t="s">
        <v>508</v>
      </c>
      <c r="F3460" t="s">
        <v>9779</v>
      </c>
      <c r="G3460" t="s">
        <v>9780</v>
      </c>
      <c r="H3460" t="s">
        <v>12461</v>
      </c>
      <c r="I3460" s="14">
        <v>44543.676180555558</v>
      </c>
      <c r="J3460" t="s">
        <v>96</v>
      </c>
      <c r="K3460" t="s">
        <v>114</v>
      </c>
      <c r="L3460" t="s">
        <v>98</v>
      </c>
      <c r="M3460" t="s">
        <v>3538</v>
      </c>
      <c r="N3460" t="s">
        <v>98</v>
      </c>
      <c r="O3460" t="b">
        <v>0</v>
      </c>
      <c r="P3460">
        <v>2021</v>
      </c>
      <c r="Q3460" t="s">
        <v>10175</v>
      </c>
      <c r="R3460">
        <v>13</v>
      </c>
      <c r="S3460" t="s">
        <v>10165</v>
      </c>
      <c r="T3460">
        <v>16</v>
      </c>
    </row>
    <row r="3461" spans="1:20">
      <c r="A3461" s="20">
        <v>3459</v>
      </c>
      <c r="B3461" t="s">
        <v>9781</v>
      </c>
      <c r="C3461" t="s">
        <v>42</v>
      </c>
      <c r="D3461" t="s">
        <v>215</v>
      </c>
      <c r="E3461" t="s">
        <v>216</v>
      </c>
      <c r="F3461" t="s">
        <v>9782</v>
      </c>
      <c r="G3461" t="s">
        <v>9783</v>
      </c>
      <c r="H3461" t="s">
        <v>12462</v>
      </c>
      <c r="I3461" s="14">
        <v>44543.712337962963</v>
      </c>
      <c r="J3461" t="s">
        <v>96</v>
      </c>
      <c r="K3461" t="s">
        <v>114</v>
      </c>
      <c r="L3461" t="s">
        <v>98</v>
      </c>
      <c r="M3461" t="s">
        <v>5392</v>
      </c>
      <c r="N3461" t="s">
        <v>98</v>
      </c>
      <c r="O3461" t="b">
        <v>0</v>
      </c>
      <c r="P3461">
        <v>2021</v>
      </c>
      <c r="Q3461" t="s">
        <v>10175</v>
      </c>
      <c r="R3461">
        <v>13</v>
      </c>
      <c r="S3461" t="s">
        <v>10165</v>
      </c>
      <c r="T3461">
        <v>17</v>
      </c>
    </row>
    <row r="3462" spans="1:20">
      <c r="A3462" s="20">
        <v>3460</v>
      </c>
      <c r="B3462" t="s">
        <v>9784</v>
      </c>
      <c r="C3462" t="s">
        <v>35</v>
      </c>
      <c r="D3462" t="s">
        <v>180</v>
      </c>
      <c r="E3462" t="s">
        <v>181</v>
      </c>
      <c r="F3462" t="s">
        <v>1420</v>
      </c>
      <c r="G3462" t="s">
        <v>9785</v>
      </c>
      <c r="H3462" t="s">
        <v>12463</v>
      </c>
      <c r="I3462" s="14">
        <v>44544.433819444443</v>
      </c>
      <c r="J3462" t="s">
        <v>96</v>
      </c>
      <c r="K3462" t="s">
        <v>97</v>
      </c>
      <c r="L3462" t="s">
        <v>109</v>
      </c>
      <c r="M3462" t="s">
        <v>9786</v>
      </c>
      <c r="N3462" t="s">
        <v>109</v>
      </c>
      <c r="O3462" t="b">
        <v>1</v>
      </c>
      <c r="P3462">
        <v>2021</v>
      </c>
      <c r="Q3462" t="s">
        <v>10175</v>
      </c>
      <c r="R3462">
        <v>14</v>
      </c>
      <c r="S3462" t="s">
        <v>10166</v>
      </c>
      <c r="T3462">
        <v>10</v>
      </c>
    </row>
    <row r="3463" spans="1:20">
      <c r="A3463" s="20">
        <v>3461</v>
      </c>
      <c r="B3463" t="s">
        <v>9787</v>
      </c>
      <c r="C3463" t="s">
        <v>56</v>
      </c>
      <c r="D3463" t="s">
        <v>153</v>
      </c>
      <c r="E3463" t="s">
        <v>154</v>
      </c>
      <c r="F3463" t="s">
        <v>3581</v>
      </c>
      <c r="G3463" t="s">
        <v>9788</v>
      </c>
      <c r="H3463" t="s">
        <v>12464</v>
      </c>
      <c r="I3463" s="14">
        <v>44544.462083333332</v>
      </c>
      <c r="J3463" t="s">
        <v>96</v>
      </c>
      <c r="K3463" t="s">
        <v>97</v>
      </c>
      <c r="L3463" t="s">
        <v>98</v>
      </c>
      <c r="M3463" t="s">
        <v>9789</v>
      </c>
      <c r="N3463" t="s">
        <v>98</v>
      </c>
      <c r="O3463" t="b">
        <v>0</v>
      </c>
      <c r="P3463">
        <v>2021</v>
      </c>
      <c r="Q3463" t="s">
        <v>10175</v>
      </c>
      <c r="R3463">
        <v>14</v>
      </c>
      <c r="S3463" t="s">
        <v>10166</v>
      </c>
      <c r="T3463">
        <v>11</v>
      </c>
    </row>
    <row r="3464" spans="1:20">
      <c r="A3464" s="20">
        <v>3462</v>
      </c>
      <c r="B3464" t="s">
        <v>9790</v>
      </c>
      <c r="C3464" t="s">
        <v>44</v>
      </c>
      <c r="D3464" t="s">
        <v>159</v>
      </c>
      <c r="E3464" t="s">
        <v>248</v>
      </c>
      <c r="F3464" t="s">
        <v>6739</v>
      </c>
      <c r="G3464" t="s">
        <v>9791</v>
      </c>
      <c r="H3464" t="s">
        <v>12465</v>
      </c>
      <c r="I3464" s="14">
        <v>44544.500960648147</v>
      </c>
      <c r="J3464" t="s">
        <v>96</v>
      </c>
      <c r="K3464" t="s">
        <v>97</v>
      </c>
      <c r="L3464" t="s">
        <v>98</v>
      </c>
      <c r="M3464" t="s">
        <v>9792</v>
      </c>
      <c r="N3464" t="s">
        <v>98</v>
      </c>
      <c r="O3464" t="b">
        <v>0</v>
      </c>
      <c r="P3464">
        <v>2021</v>
      </c>
      <c r="Q3464" t="s">
        <v>10175</v>
      </c>
      <c r="R3464">
        <v>14</v>
      </c>
      <c r="S3464" t="s">
        <v>10166</v>
      </c>
      <c r="T3464">
        <v>12</v>
      </c>
    </row>
    <row r="3465" spans="1:20">
      <c r="A3465" s="20">
        <v>3463</v>
      </c>
      <c r="B3465" t="s">
        <v>9793</v>
      </c>
      <c r="C3465" t="s">
        <v>42</v>
      </c>
      <c r="D3465" t="s">
        <v>159</v>
      </c>
      <c r="E3465" t="s">
        <v>160</v>
      </c>
      <c r="F3465" t="s">
        <v>2677</v>
      </c>
      <c r="G3465" t="s">
        <v>9794</v>
      </c>
      <c r="H3465" t="s">
        <v>12466</v>
      </c>
      <c r="I3465" s="14">
        <v>44544.633703703701</v>
      </c>
      <c r="J3465" t="s">
        <v>96</v>
      </c>
      <c r="K3465" t="s">
        <v>97</v>
      </c>
      <c r="L3465" t="s">
        <v>98</v>
      </c>
      <c r="M3465" t="s">
        <v>9795</v>
      </c>
      <c r="N3465" t="s">
        <v>98</v>
      </c>
      <c r="O3465" t="b">
        <v>0</v>
      </c>
      <c r="P3465">
        <v>2021</v>
      </c>
      <c r="Q3465" t="s">
        <v>10175</v>
      </c>
      <c r="R3465">
        <v>14</v>
      </c>
      <c r="S3465" t="s">
        <v>10166</v>
      </c>
      <c r="T3465">
        <v>15</v>
      </c>
    </row>
    <row r="3466" spans="1:20">
      <c r="A3466" s="20">
        <v>3464</v>
      </c>
      <c r="B3466" t="s">
        <v>9796</v>
      </c>
      <c r="C3466" t="s">
        <v>42</v>
      </c>
      <c r="D3466" t="s">
        <v>375</v>
      </c>
      <c r="E3466" t="s">
        <v>376</v>
      </c>
      <c r="F3466" t="s">
        <v>6538</v>
      </c>
      <c r="G3466" t="s">
        <v>9797</v>
      </c>
      <c r="H3466" t="s">
        <v>12467</v>
      </c>
      <c r="I3466" s="14">
        <v>44544.700995370367</v>
      </c>
      <c r="J3466" t="s">
        <v>96</v>
      </c>
      <c r="K3466" t="s">
        <v>97</v>
      </c>
      <c r="L3466" t="s">
        <v>98</v>
      </c>
      <c r="M3466" t="s">
        <v>3538</v>
      </c>
      <c r="N3466" t="s">
        <v>98</v>
      </c>
      <c r="O3466" t="b">
        <v>0</v>
      </c>
      <c r="P3466">
        <v>2021</v>
      </c>
      <c r="Q3466" t="s">
        <v>10175</v>
      </c>
      <c r="R3466">
        <v>14</v>
      </c>
      <c r="S3466" t="s">
        <v>10166</v>
      </c>
      <c r="T3466">
        <v>16</v>
      </c>
    </row>
    <row r="3467" spans="1:20">
      <c r="A3467" s="20">
        <v>3465</v>
      </c>
      <c r="B3467" t="s">
        <v>9798</v>
      </c>
      <c r="C3467" t="s">
        <v>42</v>
      </c>
      <c r="D3467" t="s">
        <v>215</v>
      </c>
      <c r="E3467" t="s">
        <v>216</v>
      </c>
      <c r="F3467" t="s">
        <v>9442</v>
      </c>
      <c r="G3467" t="s">
        <v>822</v>
      </c>
      <c r="H3467" t="s">
        <v>10353</v>
      </c>
      <c r="I3467" s="14">
        <v>44545.397662037038</v>
      </c>
      <c r="J3467" t="s">
        <v>96</v>
      </c>
      <c r="K3467" t="s">
        <v>114</v>
      </c>
      <c r="L3467" t="s">
        <v>98</v>
      </c>
      <c r="M3467" t="s">
        <v>5392</v>
      </c>
      <c r="N3467" t="s">
        <v>98</v>
      </c>
      <c r="O3467" t="b">
        <v>0</v>
      </c>
      <c r="P3467">
        <v>2021</v>
      </c>
      <c r="Q3467" t="s">
        <v>10175</v>
      </c>
      <c r="R3467">
        <v>15</v>
      </c>
      <c r="S3467" t="s">
        <v>10167</v>
      </c>
      <c r="T3467">
        <v>9</v>
      </c>
    </row>
    <row r="3468" spans="1:20">
      <c r="A3468" s="20">
        <v>3466</v>
      </c>
      <c r="B3468" t="s">
        <v>9799</v>
      </c>
      <c r="C3468" t="s">
        <v>56</v>
      </c>
      <c r="D3468" t="s">
        <v>153</v>
      </c>
      <c r="E3468" t="s">
        <v>154</v>
      </c>
      <c r="F3468" t="s">
        <v>9800</v>
      </c>
      <c r="G3468" t="s">
        <v>9801</v>
      </c>
      <c r="H3468" t="s">
        <v>12468</v>
      </c>
      <c r="I3468" s="14">
        <v>44545.405590277784</v>
      </c>
      <c r="J3468" t="s">
        <v>96</v>
      </c>
      <c r="K3468" t="s">
        <v>97</v>
      </c>
      <c r="L3468" t="s">
        <v>98</v>
      </c>
      <c r="M3468" t="s">
        <v>9163</v>
      </c>
      <c r="N3468" t="s">
        <v>98</v>
      </c>
      <c r="O3468" t="b">
        <v>0</v>
      </c>
      <c r="P3468">
        <v>2021</v>
      </c>
      <c r="Q3468" t="s">
        <v>10175</v>
      </c>
      <c r="R3468">
        <v>15</v>
      </c>
      <c r="S3468" t="s">
        <v>10167</v>
      </c>
      <c r="T3468">
        <v>9</v>
      </c>
    </row>
    <row r="3469" spans="1:20">
      <c r="A3469" s="20">
        <v>3467</v>
      </c>
      <c r="B3469" t="s">
        <v>9802</v>
      </c>
      <c r="C3469" t="s">
        <v>35</v>
      </c>
      <c r="D3469" t="s">
        <v>124</v>
      </c>
      <c r="E3469" t="s">
        <v>144</v>
      </c>
      <c r="F3469" t="s">
        <v>232</v>
      </c>
      <c r="G3469" t="s">
        <v>9803</v>
      </c>
      <c r="H3469" t="s">
        <v>12469</v>
      </c>
      <c r="I3469" s="14">
        <v>44545.484722222223</v>
      </c>
      <c r="J3469" t="s">
        <v>96</v>
      </c>
      <c r="K3469" t="s">
        <v>97</v>
      </c>
      <c r="L3469" t="s">
        <v>109</v>
      </c>
      <c r="M3469" t="s">
        <v>9804</v>
      </c>
      <c r="N3469" t="s">
        <v>109</v>
      </c>
      <c r="O3469" t="b">
        <v>0</v>
      </c>
      <c r="P3469">
        <v>2021</v>
      </c>
      <c r="Q3469" t="s">
        <v>10175</v>
      </c>
      <c r="R3469">
        <v>15</v>
      </c>
      <c r="S3469" t="s">
        <v>10167</v>
      </c>
      <c r="T3469">
        <v>11</v>
      </c>
    </row>
    <row r="3470" spans="1:20">
      <c r="A3470" s="20">
        <v>3468</v>
      </c>
      <c r="B3470" t="s">
        <v>9805</v>
      </c>
      <c r="C3470" t="s">
        <v>42</v>
      </c>
      <c r="D3470" t="s">
        <v>215</v>
      </c>
      <c r="E3470" t="s">
        <v>216</v>
      </c>
      <c r="F3470" t="s">
        <v>2987</v>
      </c>
      <c r="G3470" t="s">
        <v>250</v>
      </c>
      <c r="H3470" t="s">
        <v>10222</v>
      </c>
      <c r="I3470" s="14">
        <v>44545.55505787037</v>
      </c>
      <c r="J3470" t="s">
        <v>96</v>
      </c>
      <c r="K3470" t="s">
        <v>97</v>
      </c>
      <c r="L3470" t="s">
        <v>98</v>
      </c>
      <c r="M3470" t="s">
        <v>9806</v>
      </c>
      <c r="N3470" t="s">
        <v>98</v>
      </c>
      <c r="O3470" t="b">
        <v>0</v>
      </c>
      <c r="P3470">
        <v>2021</v>
      </c>
      <c r="Q3470" t="s">
        <v>10175</v>
      </c>
      <c r="R3470">
        <v>15</v>
      </c>
      <c r="S3470" t="s">
        <v>10167</v>
      </c>
      <c r="T3470">
        <v>13</v>
      </c>
    </row>
    <row r="3471" spans="1:20">
      <c r="A3471" s="20">
        <v>3469</v>
      </c>
      <c r="B3471" t="s">
        <v>9807</v>
      </c>
      <c r="C3471" t="s">
        <v>26</v>
      </c>
      <c r="D3471" t="s">
        <v>27</v>
      </c>
      <c r="E3471" t="s">
        <v>231</v>
      </c>
      <c r="F3471" t="s">
        <v>221</v>
      </c>
      <c r="G3471" t="s">
        <v>9808</v>
      </c>
      <c r="H3471" t="s">
        <v>12470</v>
      </c>
      <c r="I3471" s="14">
        <v>44545.538194444453</v>
      </c>
      <c r="J3471" t="s">
        <v>96</v>
      </c>
      <c r="K3471" t="s">
        <v>114</v>
      </c>
      <c r="L3471" t="s">
        <v>98</v>
      </c>
      <c r="M3471" t="s">
        <v>9809</v>
      </c>
      <c r="N3471" t="s">
        <v>98</v>
      </c>
      <c r="O3471" t="b">
        <v>0</v>
      </c>
      <c r="P3471">
        <v>2021</v>
      </c>
      <c r="Q3471" t="s">
        <v>10175</v>
      </c>
      <c r="R3471">
        <v>15</v>
      </c>
      <c r="S3471" t="s">
        <v>10167</v>
      </c>
      <c r="T3471">
        <v>12</v>
      </c>
    </row>
    <row r="3472" spans="1:20">
      <c r="A3472" s="20">
        <v>3470</v>
      </c>
      <c r="B3472" t="s">
        <v>9810</v>
      </c>
      <c r="C3472" t="s">
        <v>44</v>
      </c>
      <c r="D3472" t="s">
        <v>375</v>
      </c>
      <c r="E3472" t="s">
        <v>376</v>
      </c>
      <c r="F3472" t="s">
        <v>4258</v>
      </c>
      <c r="G3472" t="s">
        <v>2615</v>
      </c>
      <c r="H3472" t="s">
        <v>10784</v>
      </c>
      <c r="I3472" s="14">
        <v>44545.594710648147</v>
      </c>
      <c r="J3472" t="s">
        <v>96</v>
      </c>
      <c r="K3472" t="s">
        <v>114</v>
      </c>
      <c r="L3472" t="s">
        <v>98</v>
      </c>
      <c r="M3472" t="s">
        <v>9811</v>
      </c>
      <c r="N3472" t="s">
        <v>98</v>
      </c>
      <c r="O3472" t="b">
        <v>0</v>
      </c>
      <c r="P3472">
        <v>2021</v>
      </c>
      <c r="Q3472" t="s">
        <v>10175</v>
      </c>
      <c r="R3472">
        <v>15</v>
      </c>
      <c r="S3472" t="s">
        <v>10167</v>
      </c>
      <c r="T3472">
        <v>14</v>
      </c>
    </row>
    <row r="3473" spans="1:20">
      <c r="A3473" s="20">
        <v>3471</v>
      </c>
      <c r="B3473" t="s">
        <v>9812</v>
      </c>
      <c r="C3473" t="s">
        <v>42</v>
      </c>
      <c r="D3473" t="s">
        <v>1135</v>
      </c>
      <c r="E3473" t="s">
        <v>1136</v>
      </c>
      <c r="F3473" t="s">
        <v>4344</v>
      </c>
      <c r="G3473" t="s">
        <v>9813</v>
      </c>
      <c r="H3473" t="s">
        <v>12471</v>
      </c>
      <c r="I3473" s="14">
        <v>44545.697106481479</v>
      </c>
      <c r="J3473" t="s">
        <v>96</v>
      </c>
      <c r="K3473" t="s">
        <v>97</v>
      </c>
      <c r="L3473" t="s">
        <v>98</v>
      </c>
      <c r="M3473" t="s">
        <v>9814</v>
      </c>
      <c r="N3473" t="s">
        <v>98</v>
      </c>
      <c r="O3473" t="b">
        <v>0</v>
      </c>
      <c r="P3473">
        <v>2021</v>
      </c>
      <c r="Q3473" t="s">
        <v>10175</v>
      </c>
      <c r="R3473">
        <v>15</v>
      </c>
      <c r="S3473" t="s">
        <v>10167</v>
      </c>
      <c r="T3473">
        <v>16</v>
      </c>
    </row>
    <row r="3474" spans="1:20">
      <c r="A3474" s="20">
        <v>3472</v>
      </c>
      <c r="B3474" t="s">
        <v>9815</v>
      </c>
      <c r="C3474" t="s">
        <v>35</v>
      </c>
      <c r="D3474" t="s">
        <v>1135</v>
      </c>
      <c r="E3474" t="s">
        <v>2843</v>
      </c>
      <c r="F3474" t="s">
        <v>981</v>
      </c>
      <c r="G3474" t="s">
        <v>9816</v>
      </c>
      <c r="H3474" t="s">
        <v>12472</v>
      </c>
      <c r="I3474" s="14">
        <v>44545.862627314818</v>
      </c>
      <c r="J3474" t="s">
        <v>96</v>
      </c>
      <c r="K3474" t="s">
        <v>97</v>
      </c>
      <c r="L3474" t="s">
        <v>121</v>
      </c>
      <c r="M3474" t="s">
        <v>7331</v>
      </c>
      <c r="N3474" t="s">
        <v>109</v>
      </c>
      <c r="O3474" t="b">
        <v>0</v>
      </c>
      <c r="P3474">
        <v>2021</v>
      </c>
      <c r="Q3474" t="s">
        <v>10175</v>
      </c>
      <c r="R3474">
        <v>15</v>
      </c>
      <c r="S3474" t="s">
        <v>10167</v>
      </c>
      <c r="T3474">
        <v>20</v>
      </c>
    </row>
    <row r="3475" spans="1:20">
      <c r="A3475" s="20">
        <v>3473</v>
      </c>
      <c r="B3475" t="s">
        <v>9817</v>
      </c>
      <c r="C3475" t="s">
        <v>42</v>
      </c>
      <c r="D3475" t="s">
        <v>375</v>
      </c>
      <c r="E3475" t="s">
        <v>376</v>
      </c>
      <c r="F3475" t="s">
        <v>6789</v>
      </c>
      <c r="G3475" t="s">
        <v>162</v>
      </c>
      <c r="H3475" t="s">
        <v>10203</v>
      </c>
      <c r="I3475" s="14">
        <v>44546.424733796302</v>
      </c>
      <c r="J3475" t="s">
        <v>96</v>
      </c>
      <c r="K3475" t="s">
        <v>97</v>
      </c>
      <c r="L3475" t="s">
        <v>98</v>
      </c>
      <c r="M3475" t="s">
        <v>9818</v>
      </c>
      <c r="N3475" t="s">
        <v>98</v>
      </c>
      <c r="O3475" t="b">
        <v>0</v>
      </c>
      <c r="P3475">
        <v>2021</v>
      </c>
      <c r="Q3475" t="s">
        <v>10175</v>
      </c>
      <c r="R3475">
        <v>16</v>
      </c>
      <c r="S3475" t="s">
        <v>10168</v>
      </c>
      <c r="T3475">
        <v>10</v>
      </c>
    </row>
    <row r="3476" spans="1:20">
      <c r="A3476" s="20">
        <v>3474</v>
      </c>
      <c r="B3476" t="s">
        <v>9819</v>
      </c>
      <c r="C3476" t="s">
        <v>42</v>
      </c>
      <c r="D3476" t="s">
        <v>215</v>
      </c>
      <c r="E3476" t="s">
        <v>216</v>
      </c>
      <c r="F3476" t="s">
        <v>5559</v>
      </c>
      <c r="G3476" t="s">
        <v>3461</v>
      </c>
      <c r="H3476" t="s">
        <v>10979</v>
      </c>
      <c r="I3476" s="14">
        <v>44546.431921296287</v>
      </c>
      <c r="J3476" t="s">
        <v>96</v>
      </c>
      <c r="K3476" t="s">
        <v>114</v>
      </c>
      <c r="L3476" t="s">
        <v>98</v>
      </c>
      <c r="M3476" t="s">
        <v>5392</v>
      </c>
      <c r="N3476" t="s">
        <v>98</v>
      </c>
      <c r="O3476" t="b">
        <v>0</v>
      </c>
      <c r="P3476">
        <v>2021</v>
      </c>
      <c r="Q3476" t="s">
        <v>10175</v>
      </c>
      <c r="R3476">
        <v>16</v>
      </c>
      <c r="S3476" t="s">
        <v>10168</v>
      </c>
      <c r="T3476">
        <v>10</v>
      </c>
    </row>
    <row r="3477" spans="1:20">
      <c r="A3477" s="20">
        <v>3475</v>
      </c>
      <c r="B3477" t="s">
        <v>9820</v>
      </c>
      <c r="C3477" t="s">
        <v>35</v>
      </c>
      <c r="D3477" t="s">
        <v>1135</v>
      </c>
      <c r="E3477" t="s">
        <v>2843</v>
      </c>
      <c r="F3477" t="s">
        <v>981</v>
      </c>
      <c r="G3477" t="s">
        <v>9821</v>
      </c>
      <c r="H3477" t="s">
        <v>12473</v>
      </c>
      <c r="I3477" s="14">
        <v>44546.435671296298</v>
      </c>
      <c r="J3477" t="s">
        <v>96</v>
      </c>
      <c r="K3477" t="s">
        <v>97</v>
      </c>
      <c r="L3477" t="s">
        <v>109</v>
      </c>
      <c r="M3477" t="s">
        <v>9822</v>
      </c>
      <c r="N3477" t="s">
        <v>109</v>
      </c>
      <c r="O3477" t="b">
        <v>0</v>
      </c>
      <c r="P3477">
        <v>2021</v>
      </c>
      <c r="Q3477" t="s">
        <v>10175</v>
      </c>
      <c r="R3477">
        <v>16</v>
      </c>
      <c r="S3477" t="s">
        <v>10168</v>
      </c>
      <c r="T3477">
        <v>10</v>
      </c>
    </row>
    <row r="3478" spans="1:20">
      <c r="A3478" s="20">
        <v>3476</v>
      </c>
      <c r="B3478" t="s">
        <v>9823</v>
      </c>
      <c r="C3478" t="s">
        <v>35</v>
      </c>
      <c r="D3478" t="s">
        <v>180</v>
      </c>
      <c r="E3478" t="s">
        <v>466</v>
      </c>
      <c r="F3478" t="s">
        <v>530</v>
      </c>
      <c r="G3478" t="s">
        <v>9824</v>
      </c>
      <c r="H3478" t="s">
        <v>12474</v>
      </c>
      <c r="I3478" s="14">
        <v>44546.476030092592</v>
      </c>
      <c r="J3478" t="s">
        <v>96</v>
      </c>
      <c r="K3478" t="s">
        <v>97</v>
      </c>
      <c r="L3478" t="s">
        <v>109</v>
      </c>
      <c r="M3478" t="s">
        <v>806</v>
      </c>
      <c r="N3478" t="s">
        <v>109</v>
      </c>
      <c r="O3478" t="b">
        <v>0</v>
      </c>
      <c r="P3478">
        <v>2021</v>
      </c>
      <c r="Q3478" t="s">
        <v>10175</v>
      </c>
      <c r="R3478">
        <v>16</v>
      </c>
      <c r="S3478" t="s">
        <v>10168</v>
      </c>
      <c r="T3478">
        <v>11</v>
      </c>
    </row>
    <row r="3479" spans="1:20">
      <c r="A3479" s="20">
        <v>3477</v>
      </c>
      <c r="B3479" t="s">
        <v>9825</v>
      </c>
      <c r="C3479" t="s">
        <v>35</v>
      </c>
      <c r="D3479" t="s">
        <v>225</v>
      </c>
      <c r="E3479" t="s">
        <v>226</v>
      </c>
      <c r="F3479" t="s">
        <v>171</v>
      </c>
      <c r="G3479" t="s">
        <v>9826</v>
      </c>
      <c r="H3479" t="s">
        <v>12475</v>
      </c>
      <c r="I3479" s="14">
        <v>44546.486759259264</v>
      </c>
      <c r="J3479" t="s">
        <v>105</v>
      </c>
      <c r="K3479" t="s">
        <v>97</v>
      </c>
      <c r="L3479" t="s">
        <v>109</v>
      </c>
      <c r="M3479" t="s">
        <v>9827</v>
      </c>
      <c r="N3479" t="s">
        <v>109</v>
      </c>
      <c r="O3479" t="b">
        <v>1</v>
      </c>
      <c r="P3479">
        <v>2021</v>
      </c>
      <c r="Q3479" t="s">
        <v>10175</v>
      </c>
      <c r="R3479">
        <v>16</v>
      </c>
      <c r="S3479" t="s">
        <v>10168</v>
      </c>
      <c r="T3479">
        <v>11</v>
      </c>
    </row>
    <row r="3480" spans="1:20">
      <c r="A3480" s="20">
        <v>3478</v>
      </c>
      <c r="B3480" t="s">
        <v>9828</v>
      </c>
      <c r="C3480" t="s">
        <v>28</v>
      </c>
      <c r="D3480" t="s">
        <v>28</v>
      </c>
      <c r="E3480" t="s">
        <v>111</v>
      </c>
      <c r="F3480" t="s">
        <v>1653</v>
      </c>
      <c r="G3480" t="s">
        <v>9829</v>
      </c>
      <c r="H3480" t="s">
        <v>12476</v>
      </c>
      <c r="I3480" s="14">
        <v>44546.5158912037</v>
      </c>
      <c r="J3480" t="s">
        <v>96</v>
      </c>
      <c r="K3480" t="s">
        <v>114</v>
      </c>
      <c r="L3480" t="s">
        <v>98</v>
      </c>
      <c r="M3480" t="s">
        <v>9830</v>
      </c>
      <c r="N3480" t="s">
        <v>98</v>
      </c>
      <c r="O3480" t="b">
        <v>0</v>
      </c>
      <c r="P3480">
        <v>2021</v>
      </c>
      <c r="Q3480" t="s">
        <v>10175</v>
      </c>
      <c r="R3480">
        <v>16</v>
      </c>
      <c r="S3480" t="s">
        <v>10168</v>
      </c>
      <c r="T3480">
        <v>12</v>
      </c>
    </row>
    <row r="3481" spans="1:20">
      <c r="A3481" s="20">
        <v>3479</v>
      </c>
      <c r="B3481" t="s">
        <v>9831</v>
      </c>
      <c r="C3481" t="s">
        <v>26</v>
      </c>
      <c r="D3481" t="s">
        <v>27</v>
      </c>
      <c r="E3481" t="s">
        <v>231</v>
      </c>
      <c r="F3481" t="s">
        <v>1653</v>
      </c>
      <c r="G3481" t="s">
        <v>9832</v>
      </c>
      <c r="H3481" t="s">
        <v>12477</v>
      </c>
      <c r="I3481" s="14">
        <v>44546.51835648148</v>
      </c>
      <c r="J3481" t="s">
        <v>96</v>
      </c>
      <c r="K3481" t="s">
        <v>97</v>
      </c>
      <c r="L3481" t="s">
        <v>98</v>
      </c>
      <c r="M3481" t="s">
        <v>9833</v>
      </c>
      <c r="N3481" t="s">
        <v>98</v>
      </c>
      <c r="O3481" t="b">
        <v>1</v>
      </c>
      <c r="P3481">
        <v>2021</v>
      </c>
      <c r="Q3481" t="s">
        <v>10175</v>
      </c>
      <c r="R3481">
        <v>16</v>
      </c>
      <c r="S3481" t="s">
        <v>10168</v>
      </c>
      <c r="T3481">
        <v>12</v>
      </c>
    </row>
    <row r="3482" spans="1:20">
      <c r="A3482" s="20">
        <v>3480</v>
      </c>
      <c r="B3482" t="s">
        <v>9834</v>
      </c>
      <c r="C3482" t="s">
        <v>35</v>
      </c>
      <c r="D3482" t="s">
        <v>1135</v>
      </c>
      <c r="E3482" t="s">
        <v>2843</v>
      </c>
      <c r="F3482" t="s">
        <v>601</v>
      </c>
      <c r="G3482" t="s">
        <v>9835</v>
      </c>
      <c r="H3482" t="s">
        <v>12478</v>
      </c>
      <c r="I3482" s="14">
        <v>44546.569108796299</v>
      </c>
      <c r="J3482" t="s">
        <v>105</v>
      </c>
      <c r="K3482" t="s">
        <v>114</v>
      </c>
      <c r="L3482" t="s">
        <v>109</v>
      </c>
      <c r="M3482" t="s">
        <v>9836</v>
      </c>
      <c r="N3482" t="s">
        <v>109</v>
      </c>
      <c r="O3482" t="b">
        <v>0</v>
      </c>
      <c r="P3482">
        <v>2021</v>
      </c>
      <c r="Q3482" t="s">
        <v>10175</v>
      </c>
      <c r="R3482">
        <v>16</v>
      </c>
      <c r="S3482" t="s">
        <v>10168</v>
      </c>
      <c r="T3482">
        <v>13</v>
      </c>
    </row>
    <row r="3483" spans="1:20">
      <c r="A3483" s="20">
        <v>3481</v>
      </c>
      <c r="B3483" t="s">
        <v>9837</v>
      </c>
      <c r="C3483" t="s">
        <v>35</v>
      </c>
      <c r="D3483" t="s">
        <v>180</v>
      </c>
      <c r="E3483" t="s">
        <v>181</v>
      </c>
      <c r="F3483" t="s">
        <v>383</v>
      </c>
      <c r="G3483" t="s">
        <v>7766</v>
      </c>
      <c r="H3483" t="s">
        <v>11992</v>
      </c>
      <c r="I3483" s="14">
        <v>44546.606956018521</v>
      </c>
      <c r="J3483" t="s">
        <v>96</v>
      </c>
      <c r="K3483" t="s">
        <v>97</v>
      </c>
      <c r="L3483" t="s">
        <v>109</v>
      </c>
      <c r="M3483" t="s">
        <v>9838</v>
      </c>
      <c r="N3483" t="s">
        <v>109</v>
      </c>
      <c r="O3483" t="b">
        <v>0</v>
      </c>
      <c r="P3483">
        <v>2021</v>
      </c>
      <c r="Q3483" t="s">
        <v>10175</v>
      </c>
      <c r="R3483">
        <v>16</v>
      </c>
      <c r="S3483" t="s">
        <v>10168</v>
      </c>
      <c r="T3483">
        <v>14</v>
      </c>
    </row>
    <row r="3484" spans="1:20">
      <c r="A3484" s="20">
        <v>3482</v>
      </c>
      <c r="B3484" t="s">
        <v>9839</v>
      </c>
      <c r="C3484" t="s">
        <v>42</v>
      </c>
      <c r="D3484" t="s">
        <v>215</v>
      </c>
      <c r="E3484" t="s">
        <v>216</v>
      </c>
      <c r="F3484" t="s">
        <v>3816</v>
      </c>
      <c r="G3484" t="s">
        <v>3532</v>
      </c>
      <c r="H3484" t="s">
        <v>10993</v>
      </c>
      <c r="I3484" s="14">
        <v>44546.66165509259</v>
      </c>
      <c r="J3484" t="s">
        <v>96</v>
      </c>
      <c r="K3484" t="s">
        <v>97</v>
      </c>
      <c r="L3484" t="s">
        <v>98</v>
      </c>
      <c r="M3484" t="s">
        <v>5392</v>
      </c>
      <c r="N3484" t="s">
        <v>98</v>
      </c>
      <c r="O3484" t="b">
        <v>0</v>
      </c>
      <c r="P3484">
        <v>2021</v>
      </c>
      <c r="Q3484" t="s">
        <v>10175</v>
      </c>
      <c r="R3484">
        <v>16</v>
      </c>
      <c r="S3484" t="s">
        <v>10168</v>
      </c>
      <c r="T3484">
        <v>15</v>
      </c>
    </row>
    <row r="3485" spans="1:20">
      <c r="A3485" s="20">
        <v>3483</v>
      </c>
      <c r="B3485" t="s">
        <v>9840</v>
      </c>
      <c r="C3485" t="s">
        <v>42</v>
      </c>
      <c r="D3485" t="s">
        <v>685</v>
      </c>
      <c r="E3485" t="s">
        <v>1168</v>
      </c>
      <c r="F3485" t="s">
        <v>9841</v>
      </c>
      <c r="G3485" t="s">
        <v>9842</v>
      </c>
      <c r="H3485" t="s">
        <v>12479</v>
      </c>
      <c r="I3485" s="14">
        <v>44546.687881944446</v>
      </c>
      <c r="J3485" t="s">
        <v>96</v>
      </c>
      <c r="K3485" t="s">
        <v>97</v>
      </c>
      <c r="L3485" t="s">
        <v>98</v>
      </c>
      <c r="M3485" t="s">
        <v>9843</v>
      </c>
      <c r="N3485" t="s">
        <v>98</v>
      </c>
      <c r="O3485" t="b">
        <v>0</v>
      </c>
      <c r="P3485">
        <v>2021</v>
      </c>
      <c r="Q3485" t="s">
        <v>10175</v>
      </c>
      <c r="R3485">
        <v>16</v>
      </c>
      <c r="S3485" t="s">
        <v>10168</v>
      </c>
      <c r="T3485">
        <v>16</v>
      </c>
    </row>
    <row r="3486" spans="1:20">
      <c r="A3486" s="20">
        <v>3484</v>
      </c>
      <c r="B3486" t="s">
        <v>9844</v>
      </c>
      <c r="C3486" t="s">
        <v>42</v>
      </c>
      <c r="D3486" t="s">
        <v>215</v>
      </c>
      <c r="E3486" t="s">
        <v>216</v>
      </c>
      <c r="F3486" t="s">
        <v>9442</v>
      </c>
      <c r="G3486" t="s">
        <v>5457</v>
      </c>
      <c r="H3486" t="s">
        <v>11422</v>
      </c>
      <c r="I3486" s="14">
        <v>44546.703229166669</v>
      </c>
      <c r="J3486" t="s">
        <v>96</v>
      </c>
      <c r="K3486" t="s">
        <v>97</v>
      </c>
      <c r="L3486" t="s">
        <v>98</v>
      </c>
      <c r="M3486" t="s">
        <v>5392</v>
      </c>
      <c r="N3486" t="s">
        <v>98</v>
      </c>
      <c r="O3486" t="b">
        <v>0</v>
      </c>
      <c r="P3486">
        <v>2021</v>
      </c>
      <c r="Q3486" t="s">
        <v>10175</v>
      </c>
      <c r="R3486">
        <v>16</v>
      </c>
      <c r="S3486" t="s">
        <v>10168</v>
      </c>
      <c r="T3486">
        <v>16</v>
      </c>
    </row>
    <row r="3487" spans="1:20">
      <c r="A3487" s="20">
        <v>3485</v>
      </c>
      <c r="B3487" t="s">
        <v>9845</v>
      </c>
      <c r="C3487" t="s">
        <v>42</v>
      </c>
      <c r="D3487" t="s">
        <v>159</v>
      </c>
      <c r="E3487" t="s">
        <v>160</v>
      </c>
      <c r="F3487" t="s">
        <v>2375</v>
      </c>
      <c r="G3487" t="s">
        <v>9846</v>
      </c>
      <c r="H3487" t="s">
        <v>12480</v>
      </c>
      <c r="I3487" s="14">
        <v>44546.722314814811</v>
      </c>
      <c r="J3487" t="s">
        <v>96</v>
      </c>
      <c r="K3487" t="s">
        <v>97</v>
      </c>
      <c r="L3487" t="s">
        <v>98</v>
      </c>
      <c r="M3487" t="s">
        <v>9847</v>
      </c>
      <c r="N3487" t="s">
        <v>98</v>
      </c>
      <c r="O3487" t="b">
        <v>0</v>
      </c>
      <c r="P3487">
        <v>2021</v>
      </c>
      <c r="Q3487" t="s">
        <v>10175</v>
      </c>
      <c r="R3487">
        <v>16</v>
      </c>
      <c r="S3487" t="s">
        <v>10168</v>
      </c>
      <c r="T3487">
        <v>17</v>
      </c>
    </row>
    <row r="3488" spans="1:20">
      <c r="A3488" s="20">
        <v>3486</v>
      </c>
      <c r="B3488" t="s">
        <v>9848</v>
      </c>
      <c r="C3488" t="s">
        <v>35</v>
      </c>
      <c r="D3488" t="s">
        <v>1908</v>
      </c>
      <c r="E3488" t="s">
        <v>5419</v>
      </c>
      <c r="F3488" t="s">
        <v>612</v>
      </c>
      <c r="G3488" t="s">
        <v>9849</v>
      </c>
      <c r="H3488" t="s">
        <v>12481</v>
      </c>
      <c r="I3488" s="14">
        <v>44546.738263888888</v>
      </c>
      <c r="J3488" t="s">
        <v>96</v>
      </c>
      <c r="K3488" t="s">
        <v>97</v>
      </c>
      <c r="L3488" t="s">
        <v>109</v>
      </c>
      <c r="M3488" t="s">
        <v>9850</v>
      </c>
      <c r="N3488" t="s">
        <v>109</v>
      </c>
      <c r="O3488" t="b">
        <v>0</v>
      </c>
      <c r="P3488">
        <v>2021</v>
      </c>
      <c r="Q3488" t="s">
        <v>10175</v>
      </c>
      <c r="R3488">
        <v>16</v>
      </c>
      <c r="S3488" t="s">
        <v>10168</v>
      </c>
      <c r="T3488">
        <v>17</v>
      </c>
    </row>
    <row r="3489" spans="1:20">
      <c r="A3489" s="20">
        <v>3487</v>
      </c>
      <c r="B3489" t="s">
        <v>9851</v>
      </c>
      <c r="C3489" t="s">
        <v>35</v>
      </c>
      <c r="D3489" t="s">
        <v>1908</v>
      </c>
      <c r="E3489" t="s">
        <v>5419</v>
      </c>
      <c r="F3489" t="s">
        <v>960</v>
      </c>
      <c r="G3489" t="s">
        <v>9852</v>
      </c>
      <c r="H3489" t="s">
        <v>12482</v>
      </c>
      <c r="I3489" s="14">
        <v>44546.829895833333</v>
      </c>
      <c r="J3489" t="s">
        <v>96</v>
      </c>
      <c r="K3489" t="s">
        <v>97</v>
      </c>
      <c r="L3489" t="s">
        <v>109</v>
      </c>
      <c r="M3489" t="s">
        <v>9853</v>
      </c>
      <c r="N3489" t="s">
        <v>109</v>
      </c>
      <c r="O3489" t="b">
        <v>0</v>
      </c>
      <c r="P3489">
        <v>2021</v>
      </c>
      <c r="Q3489" t="s">
        <v>10175</v>
      </c>
      <c r="R3489">
        <v>16</v>
      </c>
      <c r="S3489" t="s">
        <v>10168</v>
      </c>
      <c r="T3489">
        <v>19</v>
      </c>
    </row>
    <row r="3490" spans="1:20">
      <c r="A3490" s="20">
        <v>3488</v>
      </c>
      <c r="B3490" t="s">
        <v>9854</v>
      </c>
      <c r="C3490" t="s">
        <v>35</v>
      </c>
      <c r="D3490" t="s">
        <v>1908</v>
      </c>
      <c r="E3490" t="s">
        <v>5419</v>
      </c>
      <c r="F3490" t="s">
        <v>593</v>
      </c>
      <c r="G3490" t="s">
        <v>9855</v>
      </c>
      <c r="H3490" t="s">
        <v>12483</v>
      </c>
      <c r="I3490" s="14">
        <v>44546.893240740741</v>
      </c>
      <c r="J3490" t="s">
        <v>96</v>
      </c>
      <c r="K3490" t="s">
        <v>97</v>
      </c>
      <c r="L3490" t="s">
        <v>109</v>
      </c>
      <c r="M3490" t="s">
        <v>9856</v>
      </c>
      <c r="N3490" t="s">
        <v>109</v>
      </c>
      <c r="O3490" t="b">
        <v>0</v>
      </c>
      <c r="P3490">
        <v>2021</v>
      </c>
      <c r="Q3490" t="s">
        <v>10175</v>
      </c>
      <c r="R3490">
        <v>16</v>
      </c>
      <c r="S3490" t="s">
        <v>10168</v>
      </c>
      <c r="T3490">
        <v>21</v>
      </c>
    </row>
    <row r="3491" spans="1:20">
      <c r="A3491" s="20">
        <v>3489</v>
      </c>
      <c r="B3491" t="s">
        <v>9857</v>
      </c>
      <c r="C3491" t="s">
        <v>42</v>
      </c>
      <c r="D3491" t="s">
        <v>215</v>
      </c>
      <c r="E3491" t="s">
        <v>216</v>
      </c>
      <c r="F3491" t="s">
        <v>9858</v>
      </c>
      <c r="G3491" t="s">
        <v>2476</v>
      </c>
      <c r="H3491" t="s">
        <v>10752</v>
      </c>
      <c r="I3491" s="14">
        <v>44547.408275462964</v>
      </c>
      <c r="J3491" t="s">
        <v>96</v>
      </c>
      <c r="K3491" t="s">
        <v>97</v>
      </c>
      <c r="L3491" t="s">
        <v>98</v>
      </c>
      <c r="M3491" t="s">
        <v>9443</v>
      </c>
      <c r="N3491" t="s">
        <v>98</v>
      </c>
      <c r="O3491" t="b">
        <v>0</v>
      </c>
      <c r="P3491">
        <v>2021</v>
      </c>
      <c r="Q3491" t="s">
        <v>10175</v>
      </c>
      <c r="R3491">
        <v>17</v>
      </c>
      <c r="S3491" t="s">
        <v>10169</v>
      </c>
      <c r="T3491">
        <v>9</v>
      </c>
    </row>
    <row r="3492" spans="1:20">
      <c r="A3492" s="20">
        <v>3490</v>
      </c>
      <c r="B3492" t="s">
        <v>9859</v>
      </c>
      <c r="C3492" t="s">
        <v>35</v>
      </c>
      <c r="D3492" t="s">
        <v>124</v>
      </c>
      <c r="E3492" t="s">
        <v>125</v>
      </c>
      <c r="F3492" t="s">
        <v>673</v>
      </c>
      <c r="G3492" t="s">
        <v>9860</v>
      </c>
      <c r="H3492" t="s">
        <v>12484</v>
      </c>
      <c r="I3492" s="14">
        <v>44547.436932870369</v>
      </c>
      <c r="J3492" t="s">
        <v>96</v>
      </c>
      <c r="K3492" t="s">
        <v>97</v>
      </c>
      <c r="L3492" t="s">
        <v>109</v>
      </c>
      <c r="M3492" t="s">
        <v>213</v>
      </c>
      <c r="N3492" t="s">
        <v>109</v>
      </c>
      <c r="O3492" t="b">
        <v>1</v>
      </c>
      <c r="P3492">
        <v>2021</v>
      </c>
      <c r="Q3492" t="s">
        <v>10175</v>
      </c>
      <c r="R3492">
        <v>17</v>
      </c>
      <c r="S3492" t="s">
        <v>10169</v>
      </c>
      <c r="T3492">
        <v>10</v>
      </c>
    </row>
    <row r="3493" spans="1:20">
      <c r="A3493" s="20">
        <v>3491</v>
      </c>
      <c r="B3493" t="s">
        <v>9861</v>
      </c>
      <c r="C3493" t="s">
        <v>42</v>
      </c>
      <c r="D3493" t="s">
        <v>92</v>
      </c>
      <c r="E3493" t="s">
        <v>93</v>
      </c>
      <c r="F3493" t="s">
        <v>6762</v>
      </c>
      <c r="G3493" t="s">
        <v>3749</v>
      </c>
      <c r="H3493" t="s">
        <v>11039</v>
      </c>
      <c r="I3493" s="14">
        <v>44547.452291666668</v>
      </c>
      <c r="J3493" t="s">
        <v>96</v>
      </c>
      <c r="K3493" t="s">
        <v>97</v>
      </c>
      <c r="L3493" t="s">
        <v>98</v>
      </c>
      <c r="M3493" t="s">
        <v>5392</v>
      </c>
      <c r="N3493" t="s">
        <v>98</v>
      </c>
      <c r="O3493" t="b">
        <v>0</v>
      </c>
      <c r="P3493">
        <v>2021</v>
      </c>
      <c r="Q3493" t="s">
        <v>10175</v>
      </c>
      <c r="R3493">
        <v>17</v>
      </c>
      <c r="S3493" t="s">
        <v>10169</v>
      </c>
      <c r="T3493">
        <v>10</v>
      </c>
    </row>
    <row r="3494" spans="1:20">
      <c r="A3494" s="20">
        <v>3492</v>
      </c>
      <c r="B3494" t="s">
        <v>9862</v>
      </c>
      <c r="C3494" t="s">
        <v>42</v>
      </c>
      <c r="D3494" t="s">
        <v>92</v>
      </c>
      <c r="E3494" t="s">
        <v>93</v>
      </c>
      <c r="F3494" t="s">
        <v>6972</v>
      </c>
      <c r="G3494" t="s">
        <v>4173</v>
      </c>
      <c r="H3494" t="s">
        <v>11127</v>
      </c>
      <c r="I3494" s="14">
        <v>44547.481145833342</v>
      </c>
      <c r="J3494" t="s">
        <v>96</v>
      </c>
      <c r="K3494" t="s">
        <v>97</v>
      </c>
      <c r="L3494" t="s">
        <v>98</v>
      </c>
      <c r="M3494" t="s">
        <v>9683</v>
      </c>
      <c r="N3494" t="s">
        <v>98</v>
      </c>
      <c r="O3494" t="b">
        <v>0</v>
      </c>
      <c r="P3494">
        <v>2021</v>
      </c>
      <c r="Q3494" t="s">
        <v>10175</v>
      </c>
      <c r="R3494">
        <v>17</v>
      </c>
      <c r="S3494" t="s">
        <v>10169</v>
      </c>
      <c r="T3494">
        <v>11</v>
      </c>
    </row>
    <row r="3495" spans="1:20">
      <c r="A3495" s="20">
        <v>3493</v>
      </c>
      <c r="B3495" t="s">
        <v>9863</v>
      </c>
      <c r="C3495" t="s">
        <v>44</v>
      </c>
      <c r="D3495" t="s">
        <v>375</v>
      </c>
      <c r="E3495" t="s">
        <v>376</v>
      </c>
      <c r="F3495" t="s">
        <v>1203</v>
      </c>
      <c r="G3495" t="s">
        <v>1529</v>
      </c>
      <c r="H3495" t="s">
        <v>10530</v>
      </c>
      <c r="I3495" s="14">
        <v>44547.518622685187</v>
      </c>
      <c r="J3495" t="s">
        <v>96</v>
      </c>
      <c r="K3495" t="s">
        <v>97</v>
      </c>
      <c r="L3495" t="s">
        <v>98</v>
      </c>
      <c r="M3495" t="s">
        <v>5392</v>
      </c>
      <c r="N3495" t="s">
        <v>98</v>
      </c>
      <c r="O3495" t="b">
        <v>0</v>
      </c>
      <c r="P3495">
        <v>2021</v>
      </c>
      <c r="Q3495" t="s">
        <v>10175</v>
      </c>
      <c r="R3495">
        <v>17</v>
      </c>
      <c r="S3495" t="s">
        <v>10169</v>
      </c>
      <c r="T3495">
        <v>12</v>
      </c>
    </row>
    <row r="3496" spans="1:20">
      <c r="A3496" s="20">
        <v>3494</v>
      </c>
      <c r="B3496" t="s">
        <v>9864</v>
      </c>
      <c r="C3496" t="s">
        <v>42</v>
      </c>
      <c r="D3496" t="s">
        <v>215</v>
      </c>
      <c r="E3496" t="s">
        <v>216</v>
      </c>
      <c r="F3496" t="s">
        <v>8841</v>
      </c>
      <c r="G3496" t="s">
        <v>7369</v>
      </c>
      <c r="H3496" t="s">
        <v>11886</v>
      </c>
      <c r="I3496" s="14">
        <v>44547.692916666667</v>
      </c>
      <c r="J3496" t="s">
        <v>96</v>
      </c>
      <c r="K3496" t="s">
        <v>97</v>
      </c>
      <c r="L3496" t="s">
        <v>98</v>
      </c>
      <c r="M3496" t="s">
        <v>9865</v>
      </c>
      <c r="N3496" t="s">
        <v>98</v>
      </c>
      <c r="O3496" t="b">
        <v>0</v>
      </c>
      <c r="P3496">
        <v>2021</v>
      </c>
      <c r="Q3496" t="s">
        <v>10175</v>
      </c>
      <c r="R3496">
        <v>17</v>
      </c>
      <c r="S3496" t="s">
        <v>10169</v>
      </c>
      <c r="T3496">
        <v>16</v>
      </c>
    </row>
    <row r="3497" spans="1:20">
      <c r="A3497" s="20">
        <v>3495</v>
      </c>
      <c r="B3497" t="s">
        <v>9866</v>
      </c>
      <c r="C3497" t="s">
        <v>35</v>
      </c>
      <c r="D3497" t="s">
        <v>124</v>
      </c>
      <c r="E3497" t="s">
        <v>125</v>
      </c>
      <c r="F3497" t="s">
        <v>258</v>
      </c>
      <c r="G3497" t="s">
        <v>9867</v>
      </c>
      <c r="H3497" t="s">
        <v>12485</v>
      </c>
      <c r="I3497" s="14">
        <v>44547.712337962963</v>
      </c>
      <c r="J3497" t="s">
        <v>96</v>
      </c>
      <c r="K3497" t="s">
        <v>97</v>
      </c>
      <c r="L3497" t="s">
        <v>109</v>
      </c>
      <c r="M3497" t="s">
        <v>213</v>
      </c>
      <c r="N3497" t="s">
        <v>109</v>
      </c>
      <c r="O3497" t="b">
        <v>0</v>
      </c>
      <c r="P3497">
        <v>2021</v>
      </c>
      <c r="Q3497" t="s">
        <v>10175</v>
      </c>
      <c r="R3497">
        <v>17</v>
      </c>
      <c r="S3497" t="s">
        <v>10169</v>
      </c>
      <c r="T3497">
        <v>17</v>
      </c>
    </row>
    <row r="3498" spans="1:20">
      <c r="A3498" s="20">
        <v>3496</v>
      </c>
      <c r="B3498" t="s">
        <v>9868</v>
      </c>
      <c r="C3498" t="s">
        <v>35</v>
      </c>
      <c r="D3498" t="s">
        <v>124</v>
      </c>
      <c r="E3498" t="s">
        <v>125</v>
      </c>
      <c r="F3498" t="s">
        <v>9869</v>
      </c>
      <c r="G3498" t="s">
        <v>212</v>
      </c>
      <c r="H3498" t="s">
        <v>10214</v>
      </c>
      <c r="I3498" s="14">
        <v>44547.771793981483</v>
      </c>
      <c r="J3498" t="s">
        <v>96</v>
      </c>
      <c r="K3498" t="s">
        <v>97</v>
      </c>
      <c r="L3498" t="s">
        <v>109</v>
      </c>
      <c r="M3498" t="s">
        <v>213</v>
      </c>
      <c r="N3498" t="s">
        <v>109</v>
      </c>
      <c r="O3498" t="b">
        <v>0</v>
      </c>
      <c r="P3498">
        <v>2021</v>
      </c>
      <c r="Q3498" t="s">
        <v>10175</v>
      </c>
      <c r="R3498">
        <v>17</v>
      </c>
      <c r="S3498" t="s">
        <v>10169</v>
      </c>
      <c r="T3498">
        <v>18</v>
      </c>
    </row>
    <row r="3499" spans="1:20">
      <c r="A3499" s="20">
        <v>3497</v>
      </c>
      <c r="B3499" t="s">
        <v>9870</v>
      </c>
      <c r="C3499" t="s">
        <v>36</v>
      </c>
      <c r="D3499" t="s">
        <v>37</v>
      </c>
      <c r="E3499" t="s">
        <v>441</v>
      </c>
      <c r="F3499" t="s">
        <v>491</v>
      </c>
      <c r="G3499" t="s">
        <v>9871</v>
      </c>
      <c r="H3499" t="s">
        <v>12486</v>
      </c>
      <c r="I3499" s="14">
        <v>44549.8440625</v>
      </c>
      <c r="J3499" t="s">
        <v>96</v>
      </c>
      <c r="K3499" t="s">
        <v>97</v>
      </c>
      <c r="L3499" t="s">
        <v>107</v>
      </c>
      <c r="M3499" t="s">
        <v>9872</v>
      </c>
      <c r="N3499" t="s">
        <v>107</v>
      </c>
      <c r="O3499" t="b">
        <v>0</v>
      </c>
      <c r="P3499">
        <v>2021</v>
      </c>
      <c r="Q3499" t="s">
        <v>10175</v>
      </c>
      <c r="R3499">
        <v>19</v>
      </c>
      <c r="S3499" t="s">
        <v>10172</v>
      </c>
      <c r="T3499">
        <v>20</v>
      </c>
    </row>
    <row r="3500" spans="1:20">
      <c r="A3500" s="20">
        <v>3498</v>
      </c>
      <c r="B3500" t="s">
        <v>9873</v>
      </c>
      <c r="C3500" t="s">
        <v>35</v>
      </c>
      <c r="D3500" t="s">
        <v>1051</v>
      </c>
      <c r="E3500" t="s">
        <v>500</v>
      </c>
      <c r="F3500" t="s">
        <v>575</v>
      </c>
      <c r="G3500" t="s">
        <v>9874</v>
      </c>
      <c r="H3500" t="s">
        <v>12487</v>
      </c>
      <c r="I3500" s="14">
        <v>44550.399895833332</v>
      </c>
      <c r="J3500" t="s">
        <v>96</v>
      </c>
      <c r="K3500" t="s">
        <v>114</v>
      </c>
      <c r="L3500" t="s">
        <v>109</v>
      </c>
      <c r="M3500" t="s">
        <v>9875</v>
      </c>
      <c r="N3500" t="s">
        <v>109</v>
      </c>
      <c r="O3500" t="b">
        <v>0</v>
      </c>
      <c r="P3500">
        <v>2021</v>
      </c>
      <c r="Q3500" t="s">
        <v>10175</v>
      </c>
      <c r="R3500">
        <v>20</v>
      </c>
      <c r="S3500" t="s">
        <v>10165</v>
      </c>
      <c r="T3500">
        <v>9</v>
      </c>
    </row>
    <row r="3501" spans="1:20">
      <c r="A3501" s="20">
        <v>3499</v>
      </c>
      <c r="B3501" t="s">
        <v>9876</v>
      </c>
      <c r="C3501" t="s">
        <v>35</v>
      </c>
      <c r="D3501" t="s">
        <v>124</v>
      </c>
      <c r="E3501" t="s">
        <v>144</v>
      </c>
      <c r="F3501" t="s">
        <v>196</v>
      </c>
      <c r="G3501" t="s">
        <v>212</v>
      </c>
      <c r="H3501" t="s">
        <v>10214</v>
      </c>
      <c r="I3501" s="14">
        <v>44550.398773148147</v>
      </c>
      <c r="J3501" t="s">
        <v>96</v>
      </c>
      <c r="K3501" t="s">
        <v>114</v>
      </c>
      <c r="L3501" t="s">
        <v>109</v>
      </c>
      <c r="M3501" t="s">
        <v>9877</v>
      </c>
      <c r="N3501" t="s">
        <v>109</v>
      </c>
      <c r="O3501" t="b">
        <v>0</v>
      </c>
      <c r="P3501">
        <v>2021</v>
      </c>
      <c r="Q3501" t="s">
        <v>10175</v>
      </c>
      <c r="R3501">
        <v>20</v>
      </c>
      <c r="S3501" t="s">
        <v>10165</v>
      </c>
      <c r="T3501">
        <v>9</v>
      </c>
    </row>
    <row r="3502" spans="1:20">
      <c r="A3502" s="20">
        <v>3500</v>
      </c>
      <c r="B3502" t="s">
        <v>9878</v>
      </c>
      <c r="C3502" t="s">
        <v>35</v>
      </c>
      <c r="D3502" t="s">
        <v>124</v>
      </c>
      <c r="E3502" t="s">
        <v>144</v>
      </c>
      <c r="F3502" t="s">
        <v>196</v>
      </c>
      <c r="G3502" t="s">
        <v>9879</v>
      </c>
      <c r="H3502" t="s">
        <v>12488</v>
      </c>
      <c r="I3502" s="14">
        <v>44550.463078703702</v>
      </c>
      <c r="J3502" t="s">
        <v>96</v>
      </c>
      <c r="K3502" t="s">
        <v>114</v>
      </c>
      <c r="L3502" t="s">
        <v>109</v>
      </c>
      <c r="M3502" t="s">
        <v>9880</v>
      </c>
      <c r="N3502" t="s">
        <v>109</v>
      </c>
      <c r="O3502" t="b">
        <v>0</v>
      </c>
      <c r="P3502">
        <v>2021</v>
      </c>
      <c r="Q3502" t="s">
        <v>10175</v>
      </c>
      <c r="R3502">
        <v>20</v>
      </c>
      <c r="S3502" t="s">
        <v>10165</v>
      </c>
      <c r="T3502">
        <v>11</v>
      </c>
    </row>
    <row r="3503" spans="1:20">
      <c r="A3503" s="20">
        <v>3501</v>
      </c>
      <c r="B3503" t="s">
        <v>9881</v>
      </c>
      <c r="C3503" t="s">
        <v>44</v>
      </c>
      <c r="D3503" t="s">
        <v>738</v>
      </c>
      <c r="E3503" t="s">
        <v>739</v>
      </c>
      <c r="F3503" t="s">
        <v>9882</v>
      </c>
      <c r="G3503" t="s">
        <v>9883</v>
      </c>
      <c r="H3503" t="s">
        <v>12489</v>
      </c>
      <c r="I3503" s="14">
        <v>44550.535208333327</v>
      </c>
      <c r="J3503" t="s">
        <v>96</v>
      </c>
      <c r="K3503" t="s">
        <v>97</v>
      </c>
      <c r="L3503" t="s">
        <v>98</v>
      </c>
      <c r="M3503" t="s">
        <v>9884</v>
      </c>
      <c r="N3503" t="s">
        <v>98</v>
      </c>
      <c r="O3503" t="b">
        <v>0</v>
      </c>
      <c r="P3503">
        <v>2021</v>
      </c>
      <c r="Q3503" t="s">
        <v>10175</v>
      </c>
      <c r="R3503">
        <v>20</v>
      </c>
      <c r="S3503" t="s">
        <v>10165</v>
      </c>
      <c r="T3503">
        <v>12</v>
      </c>
    </row>
    <row r="3504" spans="1:20">
      <c r="A3504" s="20">
        <v>3502</v>
      </c>
      <c r="B3504" t="s">
        <v>9885</v>
      </c>
      <c r="C3504" t="s">
        <v>42</v>
      </c>
      <c r="D3504" t="s">
        <v>92</v>
      </c>
      <c r="E3504" t="s">
        <v>93</v>
      </c>
      <c r="F3504" t="s">
        <v>9886</v>
      </c>
      <c r="G3504" t="s">
        <v>9887</v>
      </c>
      <c r="H3504" t="s">
        <v>12490</v>
      </c>
      <c r="I3504" s="14">
        <v>44550.61246527778</v>
      </c>
      <c r="J3504" t="s">
        <v>105</v>
      </c>
      <c r="K3504" t="s">
        <v>97</v>
      </c>
      <c r="L3504" t="s">
        <v>98</v>
      </c>
      <c r="M3504" t="s">
        <v>9888</v>
      </c>
      <c r="N3504" t="s">
        <v>98</v>
      </c>
      <c r="O3504" t="b">
        <v>0</v>
      </c>
      <c r="P3504">
        <v>2021</v>
      </c>
      <c r="Q3504" t="s">
        <v>10175</v>
      </c>
      <c r="R3504">
        <v>20</v>
      </c>
      <c r="S3504" t="s">
        <v>10165</v>
      </c>
      <c r="T3504">
        <v>14</v>
      </c>
    </row>
    <row r="3505" spans="1:20">
      <c r="A3505" s="20">
        <v>3503</v>
      </c>
      <c r="B3505" t="s">
        <v>9889</v>
      </c>
      <c r="C3505" t="s">
        <v>26</v>
      </c>
      <c r="D3505" t="s">
        <v>27</v>
      </c>
      <c r="E3505" t="s">
        <v>231</v>
      </c>
      <c r="F3505" t="s">
        <v>1653</v>
      </c>
      <c r="G3505" t="s">
        <v>9890</v>
      </c>
      <c r="H3505" t="s">
        <v>12491</v>
      </c>
      <c r="I3505" s="14">
        <v>44550.674618055556</v>
      </c>
      <c r="J3505" t="s">
        <v>105</v>
      </c>
      <c r="K3505" t="s">
        <v>97</v>
      </c>
      <c r="L3505" t="s">
        <v>98</v>
      </c>
      <c r="M3505" t="s">
        <v>9891</v>
      </c>
      <c r="N3505" t="s">
        <v>98</v>
      </c>
      <c r="O3505" t="b">
        <v>1</v>
      </c>
      <c r="P3505">
        <v>2021</v>
      </c>
      <c r="Q3505" t="s">
        <v>10175</v>
      </c>
      <c r="R3505">
        <v>20</v>
      </c>
      <c r="S3505" t="s">
        <v>10165</v>
      </c>
      <c r="T3505">
        <v>16</v>
      </c>
    </row>
    <row r="3506" spans="1:20">
      <c r="A3506" s="20">
        <v>3504</v>
      </c>
      <c r="B3506" t="s">
        <v>9892</v>
      </c>
      <c r="C3506" t="s">
        <v>60</v>
      </c>
      <c r="D3506" t="s">
        <v>133</v>
      </c>
      <c r="E3506" t="s">
        <v>133</v>
      </c>
      <c r="F3506" t="s">
        <v>9893</v>
      </c>
      <c r="G3506" t="s">
        <v>9894</v>
      </c>
      <c r="H3506" t="s">
        <v>12492</v>
      </c>
      <c r="I3506" s="14">
        <v>44550.717152777783</v>
      </c>
      <c r="J3506" t="s">
        <v>105</v>
      </c>
      <c r="K3506" t="s">
        <v>97</v>
      </c>
      <c r="L3506" t="s">
        <v>98</v>
      </c>
      <c r="M3506" t="s">
        <v>9895</v>
      </c>
      <c r="N3506" t="s">
        <v>98</v>
      </c>
      <c r="O3506" t="b">
        <v>0</v>
      </c>
      <c r="P3506">
        <v>2021</v>
      </c>
      <c r="Q3506" t="s">
        <v>10175</v>
      </c>
      <c r="R3506">
        <v>20</v>
      </c>
      <c r="S3506" t="s">
        <v>10165</v>
      </c>
      <c r="T3506">
        <v>17</v>
      </c>
    </row>
    <row r="3507" spans="1:20">
      <c r="A3507" s="20">
        <v>3505</v>
      </c>
      <c r="B3507" t="s">
        <v>9896</v>
      </c>
      <c r="C3507" t="s">
        <v>42</v>
      </c>
      <c r="D3507" t="s">
        <v>215</v>
      </c>
      <c r="E3507" t="s">
        <v>216</v>
      </c>
      <c r="F3507" t="s">
        <v>4142</v>
      </c>
      <c r="G3507" t="s">
        <v>9897</v>
      </c>
      <c r="H3507" t="s">
        <v>12493</v>
      </c>
      <c r="I3507" s="14">
        <v>44550.718194444453</v>
      </c>
      <c r="J3507" t="s">
        <v>96</v>
      </c>
      <c r="K3507" t="s">
        <v>97</v>
      </c>
      <c r="L3507" t="s">
        <v>98</v>
      </c>
      <c r="M3507" t="s">
        <v>5392</v>
      </c>
      <c r="N3507" t="s">
        <v>98</v>
      </c>
      <c r="O3507" t="b">
        <v>0</v>
      </c>
      <c r="P3507">
        <v>2021</v>
      </c>
      <c r="Q3507" t="s">
        <v>10175</v>
      </c>
      <c r="R3507">
        <v>20</v>
      </c>
      <c r="S3507" t="s">
        <v>10165</v>
      </c>
      <c r="T3507">
        <v>17</v>
      </c>
    </row>
    <row r="3508" spans="1:20">
      <c r="A3508" s="20">
        <v>3506</v>
      </c>
      <c r="B3508" t="s">
        <v>9898</v>
      </c>
      <c r="C3508" t="s">
        <v>44</v>
      </c>
      <c r="D3508" t="s">
        <v>375</v>
      </c>
      <c r="E3508" t="s">
        <v>376</v>
      </c>
      <c r="F3508" t="s">
        <v>3327</v>
      </c>
      <c r="G3508" t="s">
        <v>705</v>
      </c>
      <c r="H3508" t="s">
        <v>10326</v>
      </c>
      <c r="I3508" s="14">
        <v>44550.755474537043</v>
      </c>
      <c r="J3508" t="s">
        <v>96</v>
      </c>
      <c r="K3508" t="s">
        <v>97</v>
      </c>
      <c r="L3508" t="s">
        <v>98</v>
      </c>
      <c r="M3508" t="s">
        <v>9899</v>
      </c>
      <c r="N3508" t="s">
        <v>98</v>
      </c>
      <c r="O3508" t="b">
        <v>0</v>
      </c>
      <c r="P3508">
        <v>2021</v>
      </c>
      <c r="Q3508" t="s">
        <v>10175</v>
      </c>
      <c r="R3508">
        <v>20</v>
      </c>
      <c r="S3508" t="s">
        <v>10165</v>
      </c>
      <c r="T3508">
        <v>18</v>
      </c>
    </row>
    <row r="3509" spans="1:20">
      <c r="A3509" s="20">
        <v>3507</v>
      </c>
      <c r="B3509" t="s">
        <v>9900</v>
      </c>
      <c r="C3509" t="s">
        <v>44</v>
      </c>
      <c r="D3509" t="s">
        <v>507</v>
      </c>
      <c r="E3509" t="s">
        <v>508</v>
      </c>
      <c r="F3509" t="s">
        <v>5564</v>
      </c>
      <c r="G3509" t="s">
        <v>2840</v>
      </c>
      <c r="H3509" t="s">
        <v>10837</v>
      </c>
      <c r="I3509" s="14">
        <v>44550.759282407409</v>
      </c>
      <c r="J3509" t="s">
        <v>96</v>
      </c>
      <c r="K3509" t="s">
        <v>97</v>
      </c>
      <c r="L3509" t="s">
        <v>98</v>
      </c>
      <c r="M3509" t="s">
        <v>7488</v>
      </c>
      <c r="N3509" t="s">
        <v>98</v>
      </c>
      <c r="O3509" t="b">
        <v>0</v>
      </c>
      <c r="P3509">
        <v>2021</v>
      </c>
      <c r="Q3509" t="s">
        <v>10175</v>
      </c>
      <c r="R3509">
        <v>20</v>
      </c>
      <c r="S3509" t="s">
        <v>10165</v>
      </c>
      <c r="T3509">
        <v>18</v>
      </c>
    </row>
    <row r="3510" spans="1:20">
      <c r="A3510" s="20">
        <v>3508</v>
      </c>
      <c r="B3510" t="s">
        <v>9901</v>
      </c>
      <c r="C3510" t="s">
        <v>35</v>
      </c>
      <c r="D3510" t="s">
        <v>124</v>
      </c>
      <c r="E3510" t="s">
        <v>144</v>
      </c>
      <c r="F3510" t="s">
        <v>204</v>
      </c>
      <c r="G3510" t="s">
        <v>583</v>
      </c>
      <c r="H3510" t="s">
        <v>10298</v>
      </c>
      <c r="I3510" s="14">
        <v>44551.385636574072</v>
      </c>
      <c r="J3510" t="s">
        <v>105</v>
      </c>
      <c r="K3510" t="s">
        <v>114</v>
      </c>
      <c r="L3510" t="s">
        <v>109</v>
      </c>
      <c r="M3510" t="s">
        <v>9902</v>
      </c>
      <c r="N3510" t="s">
        <v>109</v>
      </c>
      <c r="O3510" t="b">
        <v>1</v>
      </c>
      <c r="P3510">
        <v>2021</v>
      </c>
      <c r="Q3510" t="s">
        <v>10175</v>
      </c>
      <c r="R3510">
        <v>21</v>
      </c>
      <c r="S3510" t="s">
        <v>10166</v>
      </c>
      <c r="T3510">
        <v>9</v>
      </c>
    </row>
    <row r="3511" spans="1:20">
      <c r="A3511" s="20">
        <v>3509</v>
      </c>
      <c r="B3511" t="s">
        <v>9903</v>
      </c>
      <c r="C3511" t="s">
        <v>35</v>
      </c>
      <c r="D3511" t="s">
        <v>124</v>
      </c>
      <c r="E3511" t="s">
        <v>144</v>
      </c>
      <c r="F3511" t="s">
        <v>479</v>
      </c>
      <c r="G3511" t="s">
        <v>534</v>
      </c>
      <c r="H3511" t="s">
        <v>10286</v>
      </c>
      <c r="I3511" s="14">
        <v>44551.389722222222</v>
      </c>
      <c r="J3511" t="s">
        <v>105</v>
      </c>
      <c r="K3511" t="s">
        <v>114</v>
      </c>
      <c r="L3511" t="s">
        <v>109</v>
      </c>
      <c r="M3511" t="s">
        <v>9902</v>
      </c>
      <c r="N3511" t="s">
        <v>109</v>
      </c>
      <c r="O3511" t="b">
        <v>1</v>
      </c>
      <c r="P3511">
        <v>2021</v>
      </c>
      <c r="Q3511" t="s">
        <v>10175</v>
      </c>
      <c r="R3511">
        <v>21</v>
      </c>
      <c r="S3511" t="s">
        <v>10166</v>
      </c>
      <c r="T3511">
        <v>9</v>
      </c>
    </row>
    <row r="3512" spans="1:20">
      <c r="A3512" s="20">
        <v>3510</v>
      </c>
      <c r="B3512" t="s">
        <v>9904</v>
      </c>
      <c r="C3512" t="s">
        <v>42</v>
      </c>
      <c r="D3512" t="s">
        <v>215</v>
      </c>
      <c r="E3512" t="s">
        <v>216</v>
      </c>
      <c r="F3512" t="s">
        <v>1581</v>
      </c>
      <c r="G3512" t="s">
        <v>250</v>
      </c>
      <c r="H3512" t="s">
        <v>10222</v>
      </c>
      <c r="I3512" s="14">
        <v>44551.472349537027</v>
      </c>
      <c r="J3512" t="s">
        <v>105</v>
      </c>
      <c r="K3512" t="s">
        <v>97</v>
      </c>
      <c r="L3512" t="s">
        <v>98</v>
      </c>
      <c r="M3512" t="s">
        <v>9905</v>
      </c>
      <c r="N3512" t="s">
        <v>98</v>
      </c>
      <c r="O3512" t="b">
        <v>0</v>
      </c>
      <c r="P3512">
        <v>2021</v>
      </c>
      <c r="Q3512" t="s">
        <v>10175</v>
      </c>
      <c r="R3512">
        <v>21</v>
      </c>
      <c r="S3512" t="s">
        <v>10166</v>
      </c>
      <c r="T3512">
        <v>11</v>
      </c>
    </row>
    <row r="3513" spans="1:20">
      <c r="A3513" s="20">
        <v>3511</v>
      </c>
      <c r="B3513" t="s">
        <v>9906</v>
      </c>
      <c r="C3513" t="s">
        <v>42</v>
      </c>
      <c r="D3513" t="s">
        <v>1857</v>
      </c>
      <c r="E3513" t="s">
        <v>1858</v>
      </c>
      <c r="F3513" t="s">
        <v>9907</v>
      </c>
      <c r="G3513" t="s">
        <v>4135</v>
      </c>
      <c r="H3513" t="s">
        <v>11120</v>
      </c>
      <c r="I3513" s="14">
        <v>44551.450300925928</v>
      </c>
      <c r="J3513" t="s">
        <v>105</v>
      </c>
      <c r="K3513" t="s">
        <v>97</v>
      </c>
      <c r="L3513" t="s">
        <v>98</v>
      </c>
      <c r="M3513" t="s">
        <v>9908</v>
      </c>
      <c r="N3513" t="s">
        <v>98</v>
      </c>
      <c r="O3513" t="b">
        <v>0</v>
      </c>
      <c r="P3513">
        <v>2021</v>
      </c>
      <c r="Q3513" t="s">
        <v>10175</v>
      </c>
      <c r="R3513">
        <v>21</v>
      </c>
      <c r="S3513" t="s">
        <v>10166</v>
      </c>
      <c r="T3513">
        <v>10</v>
      </c>
    </row>
    <row r="3514" spans="1:20">
      <c r="A3514" s="20">
        <v>3512</v>
      </c>
      <c r="B3514" t="s">
        <v>9909</v>
      </c>
      <c r="C3514" t="s">
        <v>44</v>
      </c>
      <c r="D3514" t="s">
        <v>159</v>
      </c>
      <c r="E3514" t="s">
        <v>248</v>
      </c>
      <c r="F3514" t="s">
        <v>3057</v>
      </c>
      <c r="G3514" t="s">
        <v>9726</v>
      </c>
      <c r="H3514" t="s">
        <v>12450</v>
      </c>
      <c r="I3514" s="14">
        <v>44551.498298611114</v>
      </c>
      <c r="J3514" t="s">
        <v>105</v>
      </c>
      <c r="K3514" t="s">
        <v>97</v>
      </c>
      <c r="L3514" t="s">
        <v>98</v>
      </c>
      <c r="M3514" t="s">
        <v>9910</v>
      </c>
      <c r="N3514" t="s">
        <v>98</v>
      </c>
      <c r="O3514" t="b">
        <v>0</v>
      </c>
      <c r="P3514">
        <v>2021</v>
      </c>
      <c r="Q3514" t="s">
        <v>10175</v>
      </c>
      <c r="R3514">
        <v>21</v>
      </c>
      <c r="S3514" t="s">
        <v>10166</v>
      </c>
      <c r="T3514">
        <v>11</v>
      </c>
    </row>
    <row r="3515" spans="1:20">
      <c r="A3515" s="20">
        <v>3513</v>
      </c>
      <c r="B3515" t="s">
        <v>9911</v>
      </c>
      <c r="C3515" t="s">
        <v>35</v>
      </c>
      <c r="D3515" t="s">
        <v>124</v>
      </c>
      <c r="E3515" t="s">
        <v>125</v>
      </c>
      <c r="F3515" t="s">
        <v>204</v>
      </c>
      <c r="G3515" t="s">
        <v>1073</v>
      </c>
      <c r="H3515" t="s">
        <v>10419</v>
      </c>
      <c r="I3515" s="14">
        <v>44551.508425925917</v>
      </c>
      <c r="J3515" t="s">
        <v>105</v>
      </c>
      <c r="K3515" t="s">
        <v>114</v>
      </c>
      <c r="L3515" t="s">
        <v>109</v>
      </c>
      <c r="M3515" t="s">
        <v>9912</v>
      </c>
      <c r="N3515" t="s">
        <v>109</v>
      </c>
      <c r="O3515" t="b">
        <v>1</v>
      </c>
      <c r="P3515">
        <v>2021</v>
      </c>
      <c r="Q3515" t="s">
        <v>10175</v>
      </c>
      <c r="R3515">
        <v>21</v>
      </c>
      <c r="S3515" t="s">
        <v>10166</v>
      </c>
      <c r="T3515">
        <v>12</v>
      </c>
    </row>
    <row r="3516" spans="1:20">
      <c r="A3516" s="20">
        <v>3514</v>
      </c>
      <c r="B3516" t="s">
        <v>9913</v>
      </c>
      <c r="C3516" t="s">
        <v>35</v>
      </c>
      <c r="D3516" t="s">
        <v>180</v>
      </c>
      <c r="E3516" t="s">
        <v>466</v>
      </c>
      <c r="F3516" t="s">
        <v>1078</v>
      </c>
      <c r="G3516" t="s">
        <v>9914</v>
      </c>
      <c r="H3516" t="s">
        <v>12494</v>
      </c>
      <c r="I3516" s="14">
        <v>44551.513078703712</v>
      </c>
      <c r="J3516" t="s">
        <v>105</v>
      </c>
      <c r="K3516" t="s">
        <v>114</v>
      </c>
      <c r="L3516" t="s">
        <v>109</v>
      </c>
      <c r="M3516" t="s">
        <v>9915</v>
      </c>
      <c r="N3516" t="s">
        <v>109</v>
      </c>
      <c r="O3516" t="b">
        <v>1</v>
      </c>
      <c r="P3516">
        <v>2021</v>
      </c>
      <c r="Q3516" t="s">
        <v>10175</v>
      </c>
      <c r="R3516">
        <v>21</v>
      </c>
      <c r="S3516" t="s">
        <v>10166</v>
      </c>
      <c r="T3516">
        <v>12</v>
      </c>
    </row>
    <row r="3517" spans="1:20">
      <c r="A3517" s="20">
        <v>3515</v>
      </c>
      <c r="B3517" t="s">
        <v>9916</v>
      </c>
      <c r="C3517" t="s">
        <v>44</v>
      </c>
      <c r="D3517" t="s">
        <v>375</v>
      </c>
      <c r="E3517" t="s">
        <v>376</v>
      </c>
      <c r="F3517" t="s">
        <v>6513</v>
      </c>
      <c r="G3517" t="s">
        <v>1529</v>
      </c>
      <c r="H3517" t="s">
        <v>10530</v>
      </c>
      <c r="I3517" s="14">
        <v>44551.571736111109</v>
      </c>
      <c r="J3517" t="s">
        <v>105</v>
      </c>
      <c r="K3517" t="s">
        <v>97</v>
      </c>
      <c r="L3517" t="s">
        <v>98</v>
      </c>
      <c r="M3517" t="s">
        <v>9908</v>
      </c>
      <c r="N3517" t="s">
        <v>98</v>
      </c>
      <c r="O3517" t="b">
        <v>0</v>
      </c>
      <c r="P3517">
        <v>2021</v>
      </c>
      <c r="Q3517" t="s">
        <v>10175</v>
      </c>
      <c r="R3517">
        <v>21</v>
      </c>
      <c r="S3517" t="s">
        <v>10166</v>
      </c>
      <c r="T3517">
        <v>13</v>
      </c>
    </row>
    <row r="3518" spans="1:20">
      <c r="A3518" s="20">
        <v>3516</v>
      </c>
      <c r="B3518" t="s">
        <v>9917</v>
      </c>
      <c r="C3518" t="s">
        <v>44</v>
      </c>
      <c r="D3518" t="s">
        <v>375</v>
      </c>
      <c r="E3518" t="s">
        <v>376</v>
      </c>
      <c r="F3518" t="s">
        <v>2221</v>
      </c>
      <c r="G3518" t="s">
        <v>2968</v>
      </c>
      <c r="H3518" t="s">
        <v>10870</v>
      </c>
      <c r="I3518" s="14">
        <v>44551.556539351863</v>
      </c>
      <c r="J3518" t="s">
        <v>105</v>
      </c>
      <c r="K3518" t="s">
        <v>114</v>
      </c>
      <c r="L3518" t="s">
        <v>98</v>
      </c>
      <c r="M3518" t="s">
        <v>9918</v>
      </c>
      <c r="N3518" t="s">
        <v>98</v>
      </c>
      <c r="O3518" t="b">
        <v>0</v>
      </c>
      <c r="P3518">
        <v>2021</v>
      </c>
      <c r="Q3518" t="s">
        <v>10175</v>
      </c>
      <c r="R3518">
        <v>21</v>
      </c>
      <c r="S3518" t="s">
        <v>10166</v>
      </c>
      <c r="T3518">
        <v>13</v>
      </c>
    </row>
    <row r="3519" spans="1:20">
      <c r="A3519" s="20">
        <v>3517</v>
      </c>
      <c r="B3519" t="s">
        <v>9919</v>
      </c>
      <c r="C3519" t="s">
        <v>35</v>
      </c>
      <c r="D3519" t="s">
        <v>124</v>
      </c>
      <c r="E3519" t="s">
        <v>144</v>
      </c>
      <c r="F3519" t="s">
        <v>1072</v>
      </c>
      <c r="G3519" t="s">
        <v>9920</v>
      </c>
      <c r="H3519" t="s">
        <v>12495</v>
      </c>
      <c r="I3519" s="14">
        <v>44551.614525462966</v>
      </c>
      <c r="J3519" t="s">
        <v>105</v>
      </c>
      <c r="K3519" t="s">
        <v>114</v>
      </c>
      <c r="L3519" t="s">
        <v>109</v>
      </c>
      <c r="M3519" t="s">
        <v>9921</v>
      </c>
      <c r="N3519" t="s">
        <v>109</v>
      </c>
      <c r="O3519" t="b">
        <v>0</v>
      </c>
      <c r="P3519">
        <v>2021</v>
      </c>
      <c r="Q3519" t="s">
        <v>10175</v>
      </c>
      <c r="R3519">
        <v>21</v>
      </c>
      <c r="S3519" t="s">
        <v>10166</v>
      </c>
      <c r="T3519">
        <v>14</v>
      </c>
    </row>
    <row r="3520" spans="1:20">
      <c r="A3520" s="20">
        <v>3518</v>
      </c>
      <c r="B3520" t="s">
        <v>9922</v>
      </c>
      <c r="C3520" t="s">
        <v>44</v>
      </c>
      <c r="D3520" t="s">
        <v>933</v>
      </c>
      <c r="E3520" t="s">
        <v>934</v>
      </c>
      <c r="F3520" t="s">
        <v>475</v>
      </c>
      <c r="G3520" t="s">
        <v>9923</v>
      </c>
      <c r="H3520" t="s">
        <v>12496</v>
      </c>
      <c r="I3520" s="14">
        <v>44551.621539351851</v>
      </c>
      <c r="J3520" t="s">
        <v>554</v>
      </c>
      <c r="K3520" t="s">
        <v>97</v>
      </c>
      <c r="N3520" t="s">
        <v>8613</v>
      </c>
      <c r="O3520" t="b">
        <v>0</v>
      </c>
      <c r="P3520">
        <v>2021</v>
      </c>
      <c r="Q3520" t="s">
        <v>10175</v>
      </c>
      <c r="R3520">
        <v>21</v>
      </c>
      <c r="S3520" t="s">
        <v>10166</v>
      </c>
      <c r="T3520">
        <v>14</v>
      </c>
    </row>
    <row r="3521" spans="1:20">
      <c r="A3521" s="20">
        <v>3519</v>
      </c>
      <c r="B3521" t="s">
        <v>9924</v>
      </c>
      <c r="C3521" t="s">
        <v>44</v>
      </c>
      <c r="D3521" t="s">
        <v>375</v>
      </c>
      <c r="E3521" t="s">
        <v>376</v>
      </c>
      <c r="F3521" t="s">
        <v>1970</v>
      </c>
      <c r="G3521" t="s">
        <v>9925</v>
      </c>
      <c r="H3521" t="s">
        <v>12497</v>
      </c>
      <c r="I3521" s="14">
        <v>44551.632256944453</v>
      </c>
      <c r="J3521" t="s">
        <v>105</v>
      </c>
      <c r="K3521" t="s">
        <v>97</v>
      </c>
      <c r="L3521" t="s">
        <v>98</v>
      </c>
      <c r="M3521" t="s">
        <v>9926</v>
      </c>
      <c r="N3521" t="s">
        <v>98</v>
      </c>
      <c r="O3521" t="b">
        <v>0</v>
      </c>
      <c r="P3521">
        <v>2021</v>
      </c>
      <c r="Q3521" t="s">
        <v>10175</v>
      </c>
      <c r="R3521">
        <v>21</v>
      </c>
      <c r="S3521" t="s">
        <v>10166</v>
      </c>
      <c r="T3521">
        <v>15</v>
      </c>
    </row>
    <row r="3522" spans="1:20">
      <c r="A3522" s="20">
        <v>3520</v>
      </c>
      <c r="B3522" t="s">
        <v>9927</v>
      </c>
      <c r="C3522" t="s">
        <v>44</v>
      </c>
      <c r="D3522" t="s">
        <v>375</v>
      </c>
      <c r="E3522" t="s">
        <v>376</v>
      </c>
      <c r="F3522" t="s">
        <v>2787</v>
      </c>
      <c r="G3522" t="s">
        <v>1617</v>
      </c>
      <c r="H3522" t="s">
        <v>10553</v>
      </c>
      <c r="I3522" s="14">
        <v>44551.707245370373</v>
      </c>
      <c r="J3522" t="s">
        <v>105</v>
      </c>
      <c r="K3522" t="s">
        <v>114</v>
      </c>
      <c r="L3522" t="s">
        <v>98</v>
      </c>
      <c r="M3522" t="s">
        <v>9928</v>
      </c>
      <c r="N3522" t="s">
        <v>98</v>
      </c>
      <c r="O3522" t="b">
        <v>0</v>
      </c>
      <c r="P3522">
        <v>2021</v>
      </c>
      <c r="Q3522" t="s">
        <v>10175</v>
      </c>
      <c r="R3522">
        <v>21</v>
      </c>
      <c r="S3522" t="s">
        <v>10166</v>
      </c>
      <c r="T3522">
        <v>16</v>
      </c>
    </row>
    <row r="3523" spans="1:20">
      <c r="A3523" s="20">
        <v>3521</v>
      </c>
      <c r="B3523" t="s">
        <v>9929</v>
      </c>
      <c r="C3523" t="s">
        <v>42</v>
      </c>
      <c r="D3523" t="s">
        <v>92</v>
      </c>
      <c r="E3523" t="s">
        <v>895</v>
      </c>
      <c r="F3523" t="s">
        <v>9930</v>
      </c>
      <c r="G3523" t="s">
        <v>9931</v>
      </c>
      <c r="H3523" t="s">
        <v>12498</v>
      </c>
      <c r="I3523" s="14">
        <v>44552.373888888891</v>
      </c>
      <c r="J3523" t="s">
        <v>105</v>
      </c>
      <c r="K3523" t="s">
        <v>97</v>
      </c>
      <c r="L3523" t="s">
        <v>98</v>
      </c>
      <c r="M3523" t="s">
        <v>9932</v>
      </c>
      <c r="N3523" t="s">
        <v>98</v>
      </c>
      <c r="O3523" t="b">
        <v>0</v>
      </c>
      <c r="P3523">
        <v>2021</v>
      </c>
      <c r="Q3523" t="s">
        <v>10175</v>
      </c>
      <c r="R3523">
        <v>22</v>
      </c>
      <c r="S3523" t="s">
        <v>10167</v>
      </c>
      <c r="T3523">
        <v>8</v>
      </c>
    </row>
    <row r="3524" spans="1:20">
      <c r="A3524" s="20">
        <v>3522</v>
      </c>
      <c r="B3524" t="s">
        <v>9933</v>
      </c>
      <c r="C3524" t="s">
        <v>35</v>
      </c>
      <c r="D3524" t="s">
        <v>124</v>
      </c>
      <c r="E3524" t="s">
        <v>144</v>
      </c>
      <c r="F3524" t="s">
        <v>479</v>
      </c>
      <c r="G3524" t="s">
        <v>9934</v>
      </c>
      <c r="H3524" t="s">
        <v>12499</v>
      </c>
      <c r="I3524" s="14">
        <v>44552.384409722217</v>
      </c>
      <c r="J3524" t="s">
        <v>105</v>
      </c>
      <c r="K3524" t="s">
        <v>114</v>
      </c>
      <c r="L3524" t="s">
        <v>109</v>
      </c>
      <c r="M3524" t="s">
        <v>9935</v>
      </c>
      <c r="N3524" t="s">
        <v>109</v>
      </c>
      <c r="O3524" t="b">
        <v>1</v>
      </c>
      <c r="P3524">
        <v>2021</v>
      </c>
      <c r="Q3524" t="s">
        <v>10175</v>
      </c>
      <c r="R3524">
        <v>22</v>
      </c>
      <c r="S3524" t="s">
        <v>10167</v>
      </c>
      <c r="T3524">
        <v>9</v>
      </c>
    </row>
    <row r="3525" spans="1:20">
      <c r="A3525" s="20">
        <v>3523</v>
      </c>
      <c r="B3525" t="s">
        <v>9936</v>
      </c>
      <c r="C3525" t="s">
        <v>42</v>
      </c>
      <c r="D3525" t="s">
        <v>375</v>
      </c>
      <c r="E3525" t="s">
        <v>376</v>
      </c>
      <c r="F3525" t="s">
        <v>5638</v>
      </c>
      <c r="G3525" t="s">
        <v>9937</v>
      </c>
      <c r="H3525" t="s">
        <v>12500</v>
      </c>
      <c r="I3525" s="14">
        <v>44552.417685185188</v>
      </c>
      <c r="J3525" t="s">
        <v>105</v>
      </c>
      <c r="K3525" t="s">
        <v>97</v>
      </c>
      <c r="L3525" t="s">
        <v>98</v>
      </c>
      <c r="M3525" t="s">
        <v>9938</v>
      </c>
      <c r="N3525" t="s">
        <v>98</v>
      </c>
      <c r="O3525" t="b">
        <v>0</v>
      </c>
      <c r="P3525">
        <v>2021</v>
      </c>
      <c r="Q3525" t="s">
        <v>10175</v>
      </c>
      <c r="R3525">
        <v>22</v>
      </c>
      <c r="S3525" t="s">
        <v>10167</v>
      </c>
      <c r="T3525">
        <v>10</v>
      </c>
    </row>
    <row r="3526" spans="1:20">
      <c r="A3526" s="20">
        <v>3524</v>
      </c>
      <c r="B3526" t="s">
        <v>9939</v>
      </c>
      <c r="C3526" t="s">
        <v>26</v>
      </c>
      <c r="D3526" t="s">
        <v>27</v>
      </c>
      <c r="E3526" t="s">
        <v>231</v>
      </c>
      <c r="F3526" t="s">
        <v>1653</v>
      </c>
      <c r="G3526" t="s">
        <v>9940</v>
      </c>
      <c r="H3526" t="s">
        <v>12501</v>
      </c>
      <c r="I3526" s="14">
        <v>44552.572222222218</v>
      </c>
      <c r="J3526" t="s">
        <v>105</v>
      </c>
      <c r="K3526" t="s">
        <v>97</v>
      </c>
      <c r="L3526" t="s">
        <v>98</v>
      </c>
      <c r="M3526" t="s">
        <v>9941</v>
      </c>
      <c r="N3526" t="s">
        <v>98</v>
      </c>
      <c r="O3526" t="b">
        <v>1</v>
      </c>
      <c r="P3526">
        <v>2021</v>
      </c>
      <c r="Q3526" t="s">
        <v>10175</v>
      </c>
      <c r="R3526">
        <v>22</v>
      </c>
      <c r="S3526" t="s">
        <v>10167</v>
      </c>
      <c r="T3526">
        <v>13</v>
      </c>
    </row>
    <row r="3527" spans="1:20">
      <c r="A3527" s="20">
        <v>3525</v>
      </c>
      <c r="B3527" t="s">
        <v>9942</v>
      </c>
      <c r="C3527" t="s">
        <v>35</v>
      </c>
      <c r="D3527" t="s">
        <v>124</v>
      </c>
      <c r="E3527" t="s">
        <v>144</v>
      </c>
      <c r="F3527" t="s">
        <v>479</v>
      </c>
      <c r="G3527" t="s">
        <v>9943</v>
      </c>
      <c r="H3527" t="s">
        <v>12502</v>
      </c>
      <c r="I3527" s="14">
        <v>44552.662673611107</v>
      </c>
      <c r="J3527" t="s">
        <v>105</v>
      </c>
      <c r="K3527" t="s">
        <v>114</v>
      </c>
      <c r="L3527" t="s">
        <v>109</v>
      </c>
      <c r="M3527" t="s">
        <v>9944</v>
      </c>
      <c r="N3527" t="s">
        <v>109</v>
      </c>
      <c r="O3527" t="b">
        <v>0</v>
      </c>
      <c r="P3527">
        <v>2021</v>
      </c>
      <c r="Q3527" t="s">
        <v>10175</v>
      </c>
      <c r="R3527">
        <v>22</v>
      </c>
      <c r="S3527" t="s">
        <v>10167</v>
      </c>
      <c r="T3527">
        <v>15</v>
      </c>
    </row>
    <row r="3528" spans="1:20">
      <c r="A3528" s="20">
        <v>3526</v>
      </c>
      <c r="B3528" t="s">
        <v>9945</v>
      </c>
      <c r="C3528" t="s">
        <v>44</v>
      </c>
      <c r="D3528" t="s">
        <v>738</v>
      </c>
      <c r="E3528" t="s">
        <v>739</v>
      </c>
      <c r="F3528" t="s">
        <v>9946</v>
      </c>
      <c r="G3528" t="s">
        <v>9947</v>
      </c>
      <c r="H3528" t="s">
        <v>12503</v>
      </c>
      <c r="I3528" s="14">
        <v>44552.709097222221</v>
      </c>
      <c r="J3528" t="s">
        <v>105</v>
      </c>
      <c r="K3528" t="s">
        <v>97</v>
      </c>
      <c r="L3528" t="s">
        <v>98</v>
      </c>
      <c r="M3528" t="s">
        <v>9948</v>
      </c>
      <c r="N3528" t="s">
        <v>98</v>
      </c>
      <c r="O3528" t="b">
        <v>0</v>
      </c>
      <c r="P3528">
        <v>2021</v>
      </c>
      <c r="Q3528" t="s">
        <v>10175</v>
      </c>
      <c r="R3528">
        <v>22</v>
      </c>
      <c r="S3528" t="s">
        <v>10167</v>
      </c>
      <c r="T3528">
        <v>17</v>
      </c>
    </row>
    <row r="3529" spans="1:20">
      <c r="A3529" s="20">
        <v>3527</v>
      </c>
      <c r="B3529" t="s">
        <v>9949</v>
      </c>
      <c r="C3529" t="s">
        <v>35</v>
      </c>
      <c r="D3529" t="s">
        <v>124</v>
      </c>
      <c r="E3529" t="s">
        <v>144</v>
      </c>
      <c r="F3529" t="s">
        <v>204</v>
      </c>
      <c r="G3529" t="s">
        <v>9950</v>
      </c>
      <c r="H3529" t="s">
        <v>12504</v>
      </c>
      <c r="I3529" s="14">
        <v>44552.718344907407</v>
      </c>
      <c r="J3529" t="s">
        <v>105</v>
      </c>
      <c r="K3529" t="s">
        <v>114</v>
      </c>
      <c r="L3529" t="s">
        <v>109</v>
      </c>
      <c r="M3529" t="s">
        <v>9951</v>
      </c>
      <c r="N3529" t="s">
        <v>109</v>
      </c>
      <c r="O3529" t="b">
        <v>0</v>
      </c>
      <c r="P3529">
        <v>2021</v>
      </c>
      <c r="Q3529" t="s">
        <v>10175</v>
      </c>
      <c r="R3529">
        <v>22</v>
      </c>
      <c r="S3529" t="s">
        <v>10167</v>
      </c>
      <c r="T3529">
        <v>17</v>
      </c>
    </row>
    <row r="3530" spans="1:20">
      <c r="A3530" s="20">
        <v>3528</v>
      </c>
      <c r="B3530" t="s">
        <v>9952</v>
      </c>
      <c r="C3530" t="s">
        <v>35</v>
      </c>
      <c r="D3530" t="s">
        <v>180</v>
      </c>
      <c r="E3530" t="s">
        <v>181</v>
      </c>
      <c r="F3530" t="s">
        <v>134</v>
      </c>
      <c r="G3530" t="s">
        <v>9953</v>
      </c>
      <c r="H3530" t="s">
        <v>12505</v>
      </c>
      <c r="I3530" s="14">
        <v>44552.722013888888</v>
      </c>
      <c r="J3530" t="s">
        <v>105</v>
      </c>
      <c r="K3530" t="s">
        <v>114</v>
      </c>
      <c r="L3530" t="s">
        <v>109</v>
      </c>
      <c r="M3530" t="s">
        <v>9954</v>
      </c>
      <c r="N3530" t="s">
        <v>109</v>
      </c>
      <c r="O3530" t="b">
        <v>0</v>
      </c>
      <c r="P3530">
        <v>2021</v>
      </c>
      <c r="Q3530" t="s">
        <v>10175</v>
      </c>
      <c r="R3530">
        <v>22</v>
      </c>
      <c r="S3530" t="s">
        <v>10167</v>
      </c>
      <c r="T3530">
        <v>17</v>
      </c>
    </row>
    <row r="3531" spans="1:20">
      <c r="A3531" s="20">
        <v>3529</v>
      </c>
      <c r="B3531" t="s">
        <v>9955</v>
      </c>
      <c r="C3531" t="s">
        <v>42</v>
      </c>
      <c r="D3531" t="s">
        <v>215</v>
      </c>
      <c r="E3531" t="s">
        <v>216</v>
      </c>
      <c r="F3531" t="s">
        <v>9956</v>
      </c>
      <c r="G3531" t="s">
        <v>6080</v>
      </c>
      <c r="H3531" t="s">
        <v>11565</v>
      </c>
      <c r="I3531" s="14">
        <v>44552.77003472222</v>
      </c>
      <c r="J3531" t="s">
        <v>105</v>
      </c>
      <c r="K3531" t="s">
        <v>97</v>
      </c>
      <c r="L3531" t="s">
        <v>98</v>
      </c>
      <c r="M3531" t="s">
        <v>9683</v>
      </c>
      <c r="N3531" t="s">
        <v>98</v>
      </c>
      <c r="O3531" t="b">
        <v>0</v>
      </c>
      <c r="P3531">
        <v>2021</v>
      </c>
      <c r="Q3531" t="s">
        <v>10175</v>
      </c>
      <c r="R3531">
        <v>22</v>
      </c>
      <c r="S3531" t="s">
        <v>10167</v>
      </c>
      <c r="T3531">
        <v>18</v>
      </c>
    </row>
    <row r="3532" spans="1:20">
      <c r="A3532" s="20">
        <v>3530</v>
      </c>
      <c r="B3532" t="s">
        <v>9957</v>
      </c>
      <c r="C3532" t="s">
        <v>42</v>
      </c>
      <c r="D3532" t="s">
        <v>215</v>
      </c>
      <c r="E3532" t="s">
        <v>216</v>
      </c>
      <c r="F3532" t="s">
        <v>9242</v>
      </c>
      <c r="G3532" t="s">
        <v>6080</v>
      </c>
      <c r="H3532" t="s">
        <v>11565</v>
      </c>
      <c r="I3532" s="14">
        <v>44552.791689814818</v>
      </c>
      <c r="J3532" t="s">
        <v>105</v>
      </c>
      <c r="K3532" t="s">
        <v>97</v>
      </c>
      <c r="L3532" t="s">
        <v>98</v>
      </c>
      <c r="M3532" t="s">
        <v>5392</v>
      </c>
      <c r="N3532" t="s">
        <v>98</v>
      </c>
      <c r="O3532" t="b">
        <v>0</v>
      </c>
      <c r="P3532">
        <v>2021</v>
      </c>
      <c r="Q3532" t="s">
        <v>10175</v>
      </c>
      <c r="R3532">
        <v>22</v>
      </c>
      <c r="S3532" t="s">
        <v>10167</v>
      </c>
      <c r="T3532">
        <v>19</v>
      </c>
    </row>
    <row r="3533" spans="1:20">
      <c r="A3533" s="20">
        <v>3531</v>
      </c>
      <c r="B3533" t="s">
        <v>9958</v>
      </c>
      <c r="C3533" t="s">
        <v>35</v>
      </c>
      <c r="D3533" t="s">
        <v>429</v>
      </c>
      <c r="E3533" t="s">
        <v>430</v>
      </c>
      <c r="F3533" t="s">
        <v>981</v>
      </c>
      <c r="G3533" t="s">
        <v>9959</v>
      </c>
      <c r="H3533" t="s">
        <v>12506</v>
      </c>
      <c r="I3533" s="14">
        <v>44552.79451388889</v>
      </c>
      <c r="J3533" t="s">
        <v>105</v>
      </c>
      <c r="K3533" t="s">
        <v>97</v>
      </c>
      <c r="L3533" t="s">
        <v>109</v>
      </c>
      <c r="M3533" t="s">
        <v>9960</v>
      </c>
      <c r="N3533" t="s">
        <v>109</v>
      </c>
      <c r="O3533" t="b">
        <v>1</v>
      </c>
      <c r="P3533">
        <v>2021</v>
      </c>
      <c r="Q3533" t="s">
        <v>10175</v>
      </c>
      <c r="R3533">
        <v>22</v>
      </c>
      <c r="S3533" t="s">
        <v>10167</v>
      </c>
      <c r="T3533">
        <v>19</v>
      </c>
    </row>
    <row r="3534" spans="1:20">
      <c r="A3534" s="20">
        <v>3532</v>
      </c>
      <c r="B3534" t="s">
        <v>9961</v>
      </c>
      <c r="C3534" t="s">
        <v>42</v>
      </c>
      <c r="D3534" t="s">
        <v>375</v>
      </c>
      <c r="E3534" t="s">
        <v>376</v>
      </c>
      <c r="F3534" t="s">
        <v>5511</v>
      </c>
      <c r="G3534" t="s">
        <v>1635</v>
      </c>
      <c r="H3534" t="s">
        <v>10557</v>
      </c>
      <c r="I3534" s="14">
        <v>44552.827476851853</v>
      </c>
      <c r="J3534" t="s">
        <v>105</v>
      </c>
      <c r="K3534" t="s">
        <v>97</v>
      </c>
      <c r="L3534" t="s">
        <v>98</v>
      </c>
      <c r="M3534" t="s">
        <v>9147</v>
      </c>
      <c r="N3534" t="s">
        <v>98</v>
      </c>
      <c r="O3534" t="b">
        <v>0</v>
      </c>
      <c r="P3534">
        <v>2021</v>
      </c>
      <c r="Q3534" t="s">
        <v>10175</v>
      </c>
      <c r="R3534">
        <v>22</v>
      </c>
      <c r="S3534" t="s">
        <v>10167</v>
      </c>
      <c r="T3534">
        <v>19</v>
      </c>
    </row>
    <row r="3535" spans="1:20">
      <c r="A3535" s="20">
        <v>3533</v>
      </c>
      <c r="B3535" t="s">
        <v>9962</v>
      </c>
      <c r="C3535" t="s">
        <v>42</v>
      </c>
      <c r="D3535" t="s">
        <v>215</v>
      </c>
      <c r="E3535" t="s">
        <v>216</v>
      </c>
      <c r="F3535" t="s">
        <v>7349</v>
      </c>
      <c r="G3535" t="s">
        <v>7615</v>
      </c>
      <c r="H3535" t="s">
        <v>11953</v>
      </c>
      <c r="I3535" s="14">
        <v>44552.848217592589</v>
      </c>
      <c r="J3535" t="s">
        <v>105</v>
      </c>
      <c r="K3535" t="s">
        <v>97</v>
      </c>
      <c r="L3535" t="s">
        <v>98</v>
      </c>
      <c r="M3535" t="s">
        <v>9683</v>
      </c>
      <c r="N3535" t="s">
        <v>98</v>
      </c>
      <c r="O3535" t="b">
        <v>0</v>
      </c>
      <c r="P3535">
        <v>2021</v>
      </c>
      <c r="Q3535" t="s">
        <v>10175</v>
      </c>
      <c r="R3535">
        <v>22</v>
      </c>
      <c r="S3535" t="s">
        <v>10167</v>
      </c>
      <c r="T3535">
        <v>20</v>
      </c>
    </row>
    <row r="3536" spans="1:20">
      <c r="A3536" s="20">
        <v>3534</v>
      </c>
      <c r="B3536" t="s">
        <v>9963</v>
      </c>
      <c r="C3536" t="s">
        <v>35</v>
      </c>
      <c r="D3536" t="s">
        <v>429</v>
      </c>
      <c r="E3536" t="s">
        <v>430</v>
      </c>
      <c r="F3536" t="s">
        <v>981</v>
      </c>
      <c r="G3536" t="s">
        <v>9964</v>
      </c>
      <c r="H3536" t="s">
        <v>12507</v>
      </c>
      <c r="I3536" s="14">
        <v>44552.849409722221</v>
      </c>
      <c r="J3536" t="s">
        <v>105</v>
      </c>
      <c r="K3536" t="s">
        <v>97</v>
      </c>
      <c r="L3536" t="s">
        <v>121</v>
      </c>
      <c r="M3536" t="s">
        <v>9960</v>
      </c>
      <c r="N3536" t="s">
        <v>109</v>
      </c>
      <c r="O3536" t="b">
        <v>0</v>
      </c>
      <c r="P3536">
        <v>2021</v>
      </c>
      <c r="Q3536" t="s">
        <v>10175</v>
      </c>
      <c r="R3536">
        <v>22</v>
      </c>
      <c r="S3536" t="s">
        <v>10167</v>
      </c>
      <c r="T3536">
        <v>20</v>
      </c>
    </row>
    <row r="3537" spans="1:20">
      <c r="A3537" s="20">
        <v>3535</v>
      </c>
      <c r="B3537" t="s">
        <v>9965</v>
      </c>
      <c r="C3537" t="s">
        <v>33</v>
      </c>
      <c r="D3537" t="s">
        <v>33</v>
      </c>
      <c r="F3537" t="s">
        <v>6743</v>
      </c>
      <c r="G3537" t="s">
        <v>9966</v>
      </c>
      <c r="H3537" t="s">
        <v>12508</v>
      </c>
      <c r="I3537" s="14">
        <v>44553.384699074071</v>
      </c>
      <c r="J3537" t="s">
        <v>1076</v>
      </c>
      <c r="K3537" t="s">
        <v>97</v>
      </c>
      <c r="N3537" t="s">
        <v>98</v>
      </c>
      <c r="O3537" t="b">
        <v>1</v>
      </c>
      <c r="P3537">
        <v>2021</v>
      </c>
      <c r="Q3537" t="s">
        <v>10175</v>
      </c>
      <c r="R3537">
        <v>23</v>
      </c>
      <c r="S3537" t="s">
        <v>10168</v>
      </c>
      <c r="T3537">
        <v>9</v>
      </c>
    </row>
    <row r="3538" spans="1:20">
      <c r="A3538" s="20">
        <v>3536</v>
      </c>
      <c r="B3538" t="s">
        <v>9967</v>
      </c>
      <c r="C3538" t="s">
        <v>35</v>
      </c>
      <c r="D3538" t="s">
        <v>124</v>
      </c>
      <c r="E3538" t="s">
        <v>144</v>
      </c>
      <c r="F3538" t="s">
        <v>171</v>
      </c>
      <c r="G3538" t="s">
        <v>4420</v>
      </c>
      <c r="H3538" t="s">
        <v>11175</v>
      </c>
      <c r="I3538" s="14">
        <v>44553.387569444443</v>
      </c>
      <c r="J3538" t="s">
        <v>105</v>
      </c>
      <c r="K3538" t="s">
        <v>114</v>
      </c>
      <c r="L3538" t="s">
        <v>109</v>
      </c>
      <c r="M3538" t="s">
        <v>9968</v>
      </c>
      <c r="N3538" t="s">
        <v>109</v>
      </c>
      <c r="O3538" t="b">
        <v>0</v>
      </c>
      <c r="P3538">
        <v>2021</v>
      </c>
      <c r="Q3538" t="s">
        <v>10175</v>
      </c>
      <c r="R3538">
        <v>23</v>
      </c>
      <c r="S3538" t="s">
        <v>10168</v>
      </c>
      <c r="T3538">
        <v>9</v>
      </c>
    </row>
    <row r="3539" spans="1:20">
      <c r="A3539" s="20">
        <v>3537</v>
      </c>
      <c r="B3539" t="s">
        <v>9969</v>
      </c>
      <c r="C3539" t="s">
        <v>35</v>
      </c>
      <c r="D3539" t="s">
        <v>180</v>
      </c>
      <c r="E3539" t="s">
        <v>181</v>
      </c>
      <c r="F3539" t="s">
        <v>9970</v>
      </c>
      <c r="G3539" t="s">
        <v>9971</v>
      </c>
      <c r="H3539" t="s">
        <v>12509</v>
      </c>
      <c r="I3539" s="14">
        <v>44553.391493055547</v>
      </c>
      <c r="J3539" t="s">
        <v>105</v>
      </c>
      <c r="K3539" t="s">
        <v>114</v>
      </c>
      <c r="L3539" t="s">
        <v>109</v>
      </c>
      <c r="M3539" t="s">
        <v>9972</v>
      </c>
      <c r="N3539" t="s">
        <v>109</v>
      </c>
      <c r="O3539" t="b">
        <v>1</v>
      </c>
      <c r="P3539">
        <v>2021</v>
      </c>
      <c r="Q3539" t="s">
        <v>10175</v>
      </c>
      <c r="R3539">
        <v>23</v>
      </c>
      <c r="S3539" t="s">
        <v>10168</v>
      </c>
      <c r="T3539">
        <v>9</v>
      </c>
    </row>
    <row r="3540" spans="1:20">
      <c r="A3540" s="20">
        <v>3538</v>
      </c>
      <c r="B3540" t="s">
        <v>9973</v>
      </c>
      <c r="C3540" t="s">
        <v>42</v>
      </c>
      <c r="D3540" t="s">
        <v>215</v>
      </c>
      <c r="E3540" t="s">
        <v>216</v>
      </c>
      <c r="F3540" t="s">
        <v>7093</v>
      </c>
      <c r="G3540" t="s">
        <v>6080</v>
      </c>
      <c r="H3540" t="s">
        <v>11565</v>
      </c>
      <c r="I3540" s="14">
        <v>44553.497013888889</v>
      </c>
      <c r="J3540" t="s">
        <v>105</v>
      </c>
      <c r="K3540" t="s">
        <v>97</v>
      </c>
      <c r="L3540" t="s">
        <v>98</v>
      </c>
      <c r="M3540" t="s">
        <v>7448</v>
      </c>
      <c r="N3540" t="s">
        <v>98</v>
      </c>
      <c r="O3540" t="b">
        <v>0</v>
      </c>
      <c r="P3540">
        <v>2021</v>
      </c>
      <c r="Q3540" t="s">
        <v>10175</v>
      </c>
      <c r="R3540">
        <v>23</v>
      </c>
      <c r="S3540" t="s">
        <v>10168</v>
      </c>
      <c r="T3540">
        <v>11</v>
      </c>
    </row>
    <row r="3541" spans="1:20">
      <c r="A3541" s="20">
        <v>3539</v>
      </c>
      <c r="B3541" t="s">
        <v>9974</v>
      </c>
      <c r="C3541" t="s">
        <v>44</v>
      </c>
      <c r="D3541" t="s">
        <v>738</v>
      </c>
      <c r="E3541" t="s">
        <v>739</v>
      </c>
      <c r="F3541" t="s">
        <v>7670</v>
      </c>
      <c r="G3541" t="s">
        <v>9975</v>
      </c>
      <c r="H3541" t="s">
        <v>12510</v>
      </c>
      <c r="I3541" s="14">
        <v>44553.51934027778</v>
      </c>
      <c r="J3541" t="s">
        <v>105</v>
      </c>
      <c r="K3541" t="s">
        <v>97</v>
      </c>
      <c r="L3541" t="s">
        <v>98</v>
      </c>
      <c r="M3541" t="s">
        <v>9976</v>
      </c>
      <c r="N3541" t="s">
        <v>98</v>
      </c>
      <c r="O3541" t="b">
        <v>0</v>
      </c>
      <c r="P3541">
        <v>2021</v>
      </c>
      <c r="Q3541" t="s">
        <v>10175</v>
      </c>
      <c r="R3541">
        <v>23</v>
      </c>
      <c r="S3541" t="s">
        <v>10168</v>
      </c>
      <c r="T3541">
        <v>12</v>
      </c>
    </row>
    <row r="3542" spans="1:20">
      <c r="A3542" s="20">
        <v>3540</v>
      </c>
      <c r="B3542" t="s">
        <v>9977</v>
      </c>
      <c r="C3542" t="s">
        <v>35</v>
      </c>
      <c r="D3542" t="s">
        <v>429</v>
      </c>
      <c r="E3542" t="s">
        <v>430</v>
      </c>
      <c r="F3542" t="s">
        <v>227</v>
      </c>
      <c r="G3542" t="s">
        <v>9978</v>
      </c>
      <c r="H3542" t="s">
        <v>12511</v>
      </c>
      <c r="I3542" s="14">
        <v>44553.51525462963</v>
      </c>
      <c r="J3542" t="s">
        <v>105</v>
      </c>
      <c r="K3542" t="s">
        <v>114</v>
      </c>
      <c r="L3542" t="s">
        <v>109</v>
      </c>
      <c r="M3542" t="s">
        <v>9979</v>
      </c>
      <c r="N3542" t="s">
        <v>109</v>
      </c>
      <c r="O3542" t="b">
        <v>1</v>
      </c>
      <c r="P3542">
        <v>2021</v>
      </c>
      <c r="Q3542" t="s">
        <v>10175</v>
      </c>
      <c r="R3542">
        <v>23</v>
      </c>
      <c r="S3542" t="s">
        <v>10168</v>
      </c>
      <c r="T3542">
        <v>12</v>
      </c>
    </row>
    <row r="3543" spans="1:20">
      <c r="A3543" s="20">
        <v>3541</v>
      </c>
      <c r="B3543" t="s">
        <v>9980</v>
      </c>
      <c r="C3543" t="s">
        <v>35</v>
      </c>
      <c r="D3543" t="s">
        <v>180</v>
      </c>
      <c r="E3543" t="s">
        <v>466</v>
      </c>
      <c r="F3543" t="s">
        <v>258</v>
      </c>
      <c r="G3543" t="s">
        <v>9981</v>
      </c>
      <c r="H3543" t="s">
        <v>12512</v>
      </c>
      <c r="I3543" s="14">
        <v>44553.51635416667</v>
      </c>
      <c r="J3543" t="s">
        <v>105</v>
      </c>
      <c r="K3543" t="s">
        <v>97</v>
      </c>
      <c r="L3543" t="s">
        <v>109</v>
      </c>
      <c r="M3543" t="s">
        <v>9982</v>
      </c>
      <c r="N3543" t="s">
        <v>109</v>
      </c>
      <c r="O3543" t="b">
        <v>1</v>
      </c>
      <c r="P3543">
        <v>2021</v>
      </c>
      <c r="Q3543" t="s">
        <v>10175</v>
      </c>
      <c r="R3543">
        <v>23</v>
      </c>
      <c r="S3543" t="s">
        <v>10168</v>
      </c>
      <c r="T3543">
        <v>12</v>
      </c>
    </row>
    <row r="3544" spans="1:20">
      <c r="A3544" s="20">
        <v>3542</v>
      </c>
      <c r="B3544" t="s">
        <v>9983</v>
      </c>
      <c r="C3544" t="s">
        <v>42</v>
      </c>
      <c r="D3544" t="s">
        <v>215</v>
      </c>
      <c r="E3544" t="s">
        <v>216</v>
      </c>
      <c r="F3544" t="s">
        <v>3816</v>
      </c>
      <c r="G3544" t="s">
        <v>6080</v>
      </c>
      <c r="H3544" t="s">
        <v>11565</v>
      </c>
      <c r="I3544" s="14">
        <v>44553.5778587963</v>
      </c>
      <c r="J3544" t="s">
        <v>105</v>
      </c>
      <c r="K3544" t="s">
        <v>97</v>
      </c>
      <c r="L3544" t="s">
        <v>98</v>
      </c>
      <c r="M3544" t="s">
        <v>9683</v>
      </c>
      <c r="N3544" t="s">
        <v>98</v>
      </c>
      <c r="O3544" t="b">
        <v>0</v>
      </c>
      <c r="P3544">
        <v>2021</v>
      </c>
      <c r="Q3544" t="s">
        <v>10175</v>
      </c>
      <c r="R3544">
        <v>23</v>
      </c>
      <c r="S3544" t="s">
        <v>10168</v>
      </c>
      <c r="T3544">
        <v>13</v>
      </c>
    </row>
    <row r="3545" spans="1:20">
      <c r="A3545" s="20">
        <v>3543</v>
      </c>
      <c r="B3545" t="s">
        <v>9984</v>
      </c>
      <c r="C3545" t="s">
        <v>42</v>
      </c>
      <c r="D3545" t="s">
        <v>215</v>
      </c>
      <c r="E3545" t="s">
        <v>216</v>
      </c>
      <c r="F3545" t="s">
        <v>5137</v>
      </c>
      <c r="G3545" t="s">
        <v>6080</v>
      </c>
      <c r="H3545" t="s">
        <v>11565</v>
      </c>
      <c r="I3545" s="14">
        <v>44553.583796296298</v>
      </c>
      <c r="J3545" t="s">
        <v>105</v>
      </c>
      <c r="K3545" t="s">
        <v>97</v>
      </c>
      <c r="L3545" t="s">
        <v>98</v>
      </c>
      <c r="M3545" t="s">
        <v>9985</v>
      </c>
      <c r="N3545" t="s">
        <v>98</v>
      </c>
      <c r="O3545" t="b">
        <v>0</v>
      </c>
      <c r="P3545">
        <v>2021</v>
      </c>
      <c r="Q3545" t="s">
        <v>10175</v>
      </c>
      <c r="R3545">
        <v>23</v>
      </c>
      <c r="S3545" t="s">
        <v>10168</v>
      </c>
      <c r="T3545">
        <v>14</v>
      </c>
    </row>
    <row r="3546" spans="1:20">
      <c r="A3546" s="20">
        <v>3544</v>
      </c>
      <c r="B3546" t="s">
        <v>9986</v>
      </c>
      <c r="C3546" t="s">
        <v>35</v>
      </c>
      <c r="D3546" t="s">
        <v>124</v>
      </c>
      <c r="E3546" t="s">
        <v>144</v>
      </c>
      <c r="F3546" t="s">
        <v>319</v>
      </c>
      <c r="G3546" t="s">
        <v>9987</v>
      </c>
      <c r="H3546" t="s">
        <v>12513</v>
      </c>
      <c r="I3546" s="14">
        <v>44553.582083333327</v>
      </c>
      <c r="J3546" t="s">
        <v>105</v>
      </c>
      <c r="K3546" t="s">
        <v>114</v>
      </c>
      <c r="L3546" t="s">
        <v>109</v>
      </c>
      <c r="M3546" t="s">
        <v>9988</v>
      </c>
      <c r="N3546" t="s">
        <v>109</v>
      </c>
      <c r="O3546" t="b">
        <v>0</v>
      </c>
      <c r="P3546">
        <v>2021</v>
      </c>
      <c r="Q3546" t="s">
        <v>10175</v>
      </c>
      <c r="R3546">
        <v>23</v>
      </c>
      <c r="S3546" t="s">
        <v>10168</v>
      </c>
      <c r="T3546">
        <v>13</v>
      </c>
    </row>
    <row r="3547" spans="1:20">
      <c r="A3547" s="20">
        <v>3545</v>
      </c>
      <c r="B3547" t="s">
        <v>9989</v>
      </c>
      <c r="C3547" t="s">
        <v>44</v>
      </c>
      <c r="D3547" t="s">
        <v>375</v>
      </c>
      <c r="E3547" t="s">
        <v>376</v>
      </c>
      <c r="F3547" t="s">
        <v>3487</v>
      </c>
      <c r="G3547" t="s">
        <v>7820</v>
      </c>
      <c r="H3547" t="s">
        <v>12003</v>
      </c>
      <c r="I3547" s="14">
        <v>44553.583541666667</v>
      </c>
      <c r="J3547" t="s">
        <v>105</v>
      </c>
      <c r="K3547" t="s">
        <v>114</v>
      </c>
      <c r="L3547" t="s">
        <v>98</v>
      </c>
      <c r="M3547" t="s">
        <v>5392</v>
      </c>
      <c r="N3547" t="s">
        <v>98</v>
      </c>
      <c r="O3547" t="b">
        <v>0</v>
      </c>
      <c r="P3547">
        <v>2021</v>
      </c>
      <c r="Q3547" t="s">
        <v>10175</v>
      </c>
      <c r="R3547">
        <v>23</v>
      </c>
      <c r="S3547" t="s">
        <v>10168</v>
      </c>
      <c r="T3547">
        <v>14</v>
      </c>
    </row>
    <row r="3548" spans="1:20">
      <c r="A3548" s="20">
        <v>3546</v>
      </c>
      <c r="B3548" t="s">
        <v>9990</v>
      </c>
      <c r="C3548" t="s">
        <v>42</v>
      </c>
      <c r="D3548" t="s">
        <v>215</v>
      </c>
      <c r="E3548" t="s">
        <v>216</v>
      </c>
      <c r="F3548" t="s">
        <v>8737</v>
      </c>
      <c r="G3548" t="s">
        <v>9991</v>
      </c>
      <c r="H3548" t="s">
        <v>12514</v>
      </c>
      <c r="I3548" s="14">
        <v>44553.586539351847</v>
      </c>
      <c r="J3548" t="s">
        <v>105</v>
      </c>
      <c r="K3548" t="s">
        <v>114</v>
      </c>
      <c r="L3548" t="s">
        <v>98</v>
      </c>
      <c r="M3548" t="s">
        <v>9683</v>
      </c>
      <c r="N3548" t="s">
        <v>98</v>
      </c>
      <c r="O3548" t="b">
        <v>0</v>
      </c>
      <c r="P3548">
        <v>2021</v>
      </c>
      <c r="Q3548" t="s">
        <v>10175</v>
      </c>
      <c r="R3548">
        <v>23</v>
      </c>
      <c r="S3548" t="s">
        <v>10168</v>
      </c>
      <c r="T3548">
        <v>14</v>
      </c>
    </row>
    <row r="3549" spans="1:20">
      <c r="A3549" s="20">
        <v>3547</v>
      </c>
      <c r="B3549" t="s">
        <v>9992</v>
      </c>
      <c r="C3549" t="s">
        <v>42</v>
      </c>
      <c r="D3549" t="s">
        <v>215</v>
      </c>
      <c r="E3549" t="s">
        <v>216</v>
      </c>
      <c r="F3549" t="s">
        <v>9184</v>
      </c>
      <c r="G3549" t="s">
        <v>250</v>
      </c>
      <c r="H3549" t="s">
        <v>10222</v>
      </c>
      <c r="I3549" s="14">
        <v>44553.634409722217</v>
      </c>
      <c r="J3549" t="s">
        <v>105</v>
      </c>
      <c r="K3549" t="s">
        <v>97</v>
      </c>
      <c r="L3549" t="s">
        <v>98</v>
      </c>
      <c r="M3549" t="s">
        <v>3616</v>
      </c>
      <c r="N3549" t="s">
        <v>98</v>
      </c>
      <c r="O3549" t="b">
        <v>0</v>
      </c>
      <c r="P3549">
        <v>2021</v>
      </c>
      <c r="Q3549" t="s">
        <v>10175</v>
      </c>
      <c r="R3549">
        <v>23</v>
      </c>
      <c r="S3549" t="s">
        <v>10168</v>
      </c>
      <c r="T3549">
        <v>15</v>
      </c>
    </row>
    <row r="3550" spans="1:20">
      <c r="A3550" s="20">
        <v>3548</v>
      </c>
      <c r="B3550" t="s">
        <v>9993</v>
      </c>
      <c r="C3550" t="s">
        <v>42</v>
      </c>
      <c r="D3550" t="s">
        <v>215</v>
      </c>
      <c r="E3550" t="s">
        <v>216</v>
      </c>
      <c r="F3550" t="s">
        <v>1623</v>
      </c>
      <c r="G3550" t="s">
        <v>250</v>
      </c>
      <c r="H3550" t="s">
        <v>10222</v>
      </c>
      <c r="I3550" s="14">
        <v>44553.657685185193</v>
      </c>
      <c r="J3550" t="s">
        <v>105</v>
      </c>
      <c r="K3550" t="s">
        <v>97</v>
      </c>
      <c r="L3550" t="s">
        <v>98</v>
      </c>
      <c r="M3550" t="s">
        <v>9683</v>
      </c>
      <c r="N3550" t="s">
        <v>98</v>
      </c>
      <c r="O3550" t="b">
        <v>0</v>
      </c>
      <c r="P3550">
        <v>2021</v>
      </c>
      <c r="Q3550" t="s">
        <v>10175</v>
      </c>
      <c r="R3550">
        <v>23</v>
      </c>
      <c r="S3550" t="s">
        <v>10168</v>
      </c>
      <c r="T3550">
        <v>15</v>
      </c>
    </row>
    <row r="3551" spans="1:20">
      <c r="A3551" s="20">
        <v>3549</v>
      </c>
      <c r="B3551" t="s">
        <v>9994</v>
      </c>
      <c r="C3551" t="s">
        <v>35</v>
      </c>
      <c r="D3551" t="s">
        <v>124</v>
      </c>
      <c r="E3551" t="s">
        <v>144</v>
      </c>
      <c r="F3551" t="s">
        <v>560</v>
      </c>
      <c r="G3551" t="s">
        <v>9995</v>
      </c>
      <c r="H3551" t="s">
        <v>12515</v>
      </c>
      <c r="I3551" s="14">
        <v>44553.668124999997</v>
      </c>
      <c r="J3551" t="s">
        <v>105</v>
      </c>
      <c r="K3551" t="s">
        <v>114</v>
      </c>
      <c r="L3551" t="s">
        <v>109</v>
      </c>
      <c r="M3551" t="s">
        <v>9996</v>
      </c>
      <c r="N3551" t="s">
        <v>109</v>
      </c>
      <c r="O3551" t="b">
        <v>0</v>
      </c>
      <c r="P3551">
        <v>2021</v>
      </c>
      <c r="Q3551" t="s">
        <v>10175</v>
      </c>
      <c r="R3551">
        <v>23</v>
      </c>
      <c r="S3551" t="s">
        <v>10168</v>
      </c>
      <c r="T3551">
        <v>16</v>
      </c>
    </row>
    <row r="3552" spans="1:20">
      <c r="A3552" s="20">
        <v>3550</v>
      </c>
      <c r="B3552" t="s">
        <v>9997</v>
      </c>
      <c r="C3552" t="s">
        <v>44</v>
      </c>
      <c r="D3552" t="s">
        <v>738</v>
      </c>
      <c r="E3552" t="s">
        <v>739</v>
      </c>
      <c r="F3552" t="s">
        <v>9998</v>
      </c>
      <c r="G3552" t="s">
        <v>9999</v>
      </c>
      <c r="H3552" t="s">
        <v>12516</v>
      </c>
      <c r="I3552" s="14">
        <v>44553.699374999997</v>
      </c>
      <c r="J3552" t="s">
        <v>105</v>
      </c>
      <c r="K3552" t="s">
        <v>97</v>
      </c>
      <c r="L3552" t="s">
        <v>98</v>
      </c>
      <c r="M3552" t="s">
        <v>10000</v>
      </c>
      <c r="N3552" t="s">
        <v>98</v>
      </c>
      <c r="O3552" t="b">
        <v>0</v>
      </c>
      <c r="P3552">
        <v>2021</v>
      </c>
      <c r="Q3552" t="s">
        <v>10175</v>
      </c>
      <c r="R3552">
        <v>23</v>
      </c>
      <c r="S3552" t="s">
        <v>10168</v>
      </c>
      <c r="T3552">
        <v>16</v>
      </c>
    </row>
    <row r="3553" spans="1:20">
      <c r="A3553" s="20">
        <v>3551</v>
      </c>
      <c r="B3553" t="s">
        <v>10001</v>
      </c>
      <c r="C3553" t="s">
        <v>42</v>
      </c>
      <c r="D3553" t="s">
        <v>215</v>
      </c>
      <c r="E3553" t="s">
        <v>216</v>
      </c>
      <c r="F3553" t="s">
        <v>640</v>
      </c>
      <c r="G3553" t="s">
        <v>10002</v>
      </c>
      <c r="H3553" t="s">
        <v>12517</v>
      </c>
      <c r="I3553" s="14">
        <v>44553.707442129627</v>
      </c>
      <c r="J3553" t="s">
        <v>105</v>
      </c>
      <c r="K3553" t="s">
        <v>97</v>
      </c>
      <c r="L3553" t="s">
        <v>98</v>
      </c>
      <c r="M3553" t="s">
        <v>10003</v>
      </c>
      <c r="N3553" t="s">
        <v>98</v>
      </c>
      <c r="O3553" t="b">
        <v>0</v>
      </c>
      <c r="P3553">
        <v>2021</v>
      </c>
      <c r="Q3553" t="s">
        <v>10175</v>
      </c>
      <c r="R3553">
        <v>23</v>
      </c>
      <c r="S3553" t="s">
        <v>10168</v>
      </c>
      <c r="T3553">
        <v>16</v>
      </c>
    </row>
    <row r="3554" spans="1:20">
      <c r="A3554" s="20">
        <v>3552</v>
      </c>
      <c r="B3554" t="s">
        <v>10004</v>
      </c>
      <c r="C3554" t="s">
        <v>42</v>
      </c>
      <c r="D3554" t="s">
        <v>215</v>
      </c>
      <c r="E3554" t="s">
        <v>216</v>
      </c>
      <c r="F3554" t="s">
        <v>10005</v>
      </c>
      <c r="G3554" t="s">
        <v>10002</v>
      </c>
      <c r="H3554" t="s">
        <v>12517</v>
      </c>
      <c r="I3554" s="14">
        <v>44553.728495370371</v>
      </c>
      <c r="J3554" t="s">
        <v>105</v>
      </c>
      <c r="K3554" t="s">
        <v>97</v>
      </c>
      <c r="L3554" t="s">
        <v>98</v>
      </c>
      <c r="M3554" t="s">
        <v>5392</v>
      </c>
      <c r="N3554" t="s">
        <v>98</v>
      </c>
      <c r="O3554" t="b">
        <v>0</v>
      </c>
      <c r="P3554">
        <v>2021</v>
      </c>
      <c r="Q3554" t="s">
        <v>10175</v>
      </c>
      <c r="R3554">
        <v>23</v>
      </c>
      <c r="S3554" t="s">
        <v>10168</v>
      </c>
      <c r="T3554">
        <v>17</v>
      </c>
    </row>
    <row r="3555" spans="1:20">
      <c r="A3555" s="20">
        <v>3553</v>
      </c>
      <c r="B3555" t="s">
        <v>10006</v>
      </c>
      <c r="C3555" t="s">
        <v>44</v>
      </c>
      <c r="D3555" t="s">
        <v>375</v>
      </c>
      <c r="E3555" t="s">
        <v>376</v>
      </c>
      <c r="F3555" t="s">
        <v>6339</v>
      </c>
      <c r="G3555" t="s">
        <v>10007</v>
      </c>
      <c r="H3555" t="s">
        <v>12518</v>
      </c>
      <c r="I3555" s="14">
        <v>44553.746979166674</v>
      </c>
      <c r="J3555" t="s">
        <v>105</v>
      </c>
      <c r="K3555" t="s">
        <v>97</v>
      </c>
      <c r="L3555" t="s">
        <v>98</v>
      </c>
      <c r="M3555" t="s">
        <v>10008</v>
      </c>
      <c r="N3555" t="s">
        <v>98</v>
      </c>
      <c r="O3555" t="b">
        <v>0</v>
      </c>
      <c r="P3555">
        <v>2021</v>
      </c>
      <c r="Q3555" t="s">
        <v>10175</v>
      </c>
      <c r="R3555">
        <v>23</v>
      </c>
      <c r="S3555" t="s">
        <v>10168</v>
      </c>
      <c r="T3555">
        <v>17</v>
      </c>
    </row>
    <row r="3556" spans="1:20">
      <c r="A3556" s="20">
        <v>3554</v>
      </c>
      <c r="B3556" t="s">
        <v>10009</v>
      </c>
      <c r="C3556" t="s">
        <v>35</v>
      </c>
      <c r="D3556" t="s">
        <v>195</v>
      </c>
      <c r="E3556" t="s">
        <v>430</v>
      </c>
      <c r="F3556" t="s">
        <v>569</v>
      </c>
      <c r="G3556" t="s">
        <v>10010</v>
      </c>
      <c r="H3556" t="s">
        <v>12519</v>
      </c>
      <c r="I3556" s="14">
        <v>44553.751192129632</v>
      </c>
      <c r="J3556" t="s">
        <v>105</v>
      </c>
      <c r="K3556" t="s">
        <v>114</v>
      </c>
      <c r="L3556" t="s">
        <v>109</v>
      </c>
      <c r="M3556" t="s">
        <v>10011</v>
      </c>
      <c r="N3556" t="s">
        <v>109</v>
      </c>
      <c r="O3556" t="b">
        <v>0</v>
      </c>
      <c r="P3556">
        <v>2021</v>
      </c>
      <c r="Q3556" t="s">
        <v>10175</v>
      </c>
      <c r="R3556">
        <v>23</v>
      </c>
      <c r="S3556" t="s">
        <v>10168</v>
      </c>
      <c r="T3556">
        <v>18</v>
      </c>
    </row>
    <row r="3557" spans="1:20">
      <c r="A3557" s="20">
        <v>3555</v>
      </c>
      <c r="B3557" t="s">
        <v>10012</v>
      </c>
      <c r="C3557" t="s">
        <v>44</v>
      </c>
      <c r="D3557" t="s">
        <v>375</v>
      </c>
      <c r="E3557" t="s">
        <v>376</v>
      </c>
      <c r="F3557" t="s">
        <v>5383</v>
      </c>
      <c r="G3557" t="s">
        <v>10007</v>
      </c>
      <c r="H3557" t="s">
        <v>12518</v>
      </c>
      <c r="I3557" s="14">
        <v>44553.753958333327</v>
      </c>
      <c r="J3557" t="s">
        <v>105</v>
      </c>
      <c r="K3557" t="s">
        <v>97</v>
      </c>
      <c r="L3557" t="s">
        <v>98</v>
      </c>
      <c r="M3557" t="s">
        <v>10013</v>
      </c>
      <c r="N3557" t="s">
        <v>98</v>
      </c>
      <c r="O3557" t="b">
        <v>0</v>
      </c>
      <c r="P3557">
        <v>2021</v>
      </c>
      <c r="Q3557" t="s">
        <v>10175</v>
      </c>
      <c r="R3557">
        <v>23</v>
      </c>
      <c r="S3557" t="s">
        <v>10168</v>
      </c>
      <c r="T3557">
        <v>18</v>
      </c>
    </row>
    <row r="3558" spans="1:20">
      <c r="A3558" s="20">
        <v>3556</v>
      </c>
      <c r="B3558" t="s">
        <v>10014</v>
      </c>
      <c r="C3558" t="s">
        <v>42</v>
      </c>
      <c r="D3558" t="s">
        <v>215</v>
      </c>
      <c r="E3558" t="s">
        <v>216</v>
      </c>
      <c r="F3558" t="s">
        <v>10015</v>
      </c>
      <c r="G3558" t="s">
        <v>1284</v>
      </c>
      <c r="H3558" t="s">
        <v>10472</v>
      </c>
      <c r="I3558" s="14">
        <v>44553.758159722223</v>
      </c>
      <c r="J3558" t="s">
        <v>105</v>
      </c>
      <c r="K3558" t="s">
        <v>114</v>
      </c>
      <c r="L3558" t="s">
        <v>98</v>
      </c>
      <c r="M3558" t="s">
        <v>10016</v>
      </c>
      <c r="N3558" t="s">
        <v>98</v>
      </c>
      <c r="O3558" t="b">
        <v>0</v>
      </c>
      <c r="P3558">
        <v>2021</v>
      </c>
      <c r="Q3558" t="s">
        <v>10175</v>
      </c>
      <c r="R3558">
        <v>23</v>
      </c>
      <c r="S3558" t="s">
        <v>10168</v>
      </c>
      <c r="T3558">
        <v>18</v>
      </c>
    </row>
    <row r="3559" spans="1:20">
      <c r="A3559" s="20">
        <v>3557</v>
      </c>
      <c r="B3559" t="s">
        <v>10017</v>
      </c>
      <c r="C3559" t="s">
        <v>35</v>
      </c>
      <c r="D3559" t="s">
        <v>342</v>
      </c>
      <c r="E3559" t="s">
        <v>343</v>
      </c>
      <c r="F3559" t="s">
        <v>1112</v>
      </c>
      <c r="G3559" t="s">
        <v>10018</v>
      </c>
      <c r="H3559" t="s">
        <v>12520</v>
      </c>
      <c r="I3559" s="14">
        <v>44553.785104166673</v>
      </c>
      <c r="J3559" t="s">
        <v>105</v>
      </c>
      <c r="K3559" t="s">
        <v>114</v>
      </c>
      <c r="L3559" t="s">
        <v>109</v>
      </c>
      <c r="M3559" t="s">
        <v>10019</v>
      </c>
      <c r="N3559" t="s">
        <v>109</v>
      </c>
      <c r="O3559" t="b">
        <v>0</v>
      </c>
      <c r="P3559">
        <v>2021</v>
      </c>
      <c r="Q3559" t="s">
        <v>10175</v>
      </c>
      <c r="R3559">
        <v>23</v>
      </c>
      <c r="S3559" t="s">
        <v>10168</v>
      </c>
      <c r="T3559">
        <v>18</v>
      </c>
    </row>
    <row r="3560" spans="1:20">
      <c r="A3560" s="20">
        <v>3558</v>
      </c>
      <c r="B3560" t="s">
        <v>10020</v>
      </c>
      <c r="C3560" t="s">
        <v>44</v>
      </c>
      <c r="D3560" t="s">
        <v>507</v>
      </c>
      <c r="E3560" t="s">
        <v>508</v>
      </c>
      <c r="F3560" t="s">
        <v>7846</v>
      </c>
      <c r="G3560" t="s">
        <v>10021</v>
      </c>
      <c r="H3560" t="s">
        <v>12521</v>
      </c>
      <c r="I3560" s="14">
        <v>44553.786516203712</v>
      </c>
      <c r="J3560" t="s">
        <v>105</v>
      </c>
      <c r="K3560" t="s">
        <v>114</v>
      </c>
      <c r="L3560" t="s">
        <v>98</v>
      </c>
      <c r="M3560" t="s">
        <v>10022</v>
      </c>
      <c r="N3560" t="s">
        <v>98</v>
      </c>
      <c r="O3560" t="b">
        <v>0</v>
      </c>
      <c r="P3560">
        <v>2021</v>
      </c>
      <c r="Q3560" t="s">
        <v>10175</v>
      </c>
      <c r="R3560">
        <v>23</v>
      </c>
      <c r="S3560" t="s">
        <v>10168</v>
      </c>
      <c r="T3560">
        <v>18</v>
      </c>
    </row>
    <row r="3561" spans="1:20">
      <c r="A3561" s="20">
        <v>3559</v>
      </c>
      <c r="B3561" t="s">
        <v>10023</v>
      </c>
      <c r="C3561" t="s">
        <v>35</v>
      </c>
      <c r="D3561" t="s">
        <v>429</v>
      </c>
      <c r="E3561" t="s">
        <v>430</v>
      </c>
      <c r="F3561" t="s">
        <v>5511</v>
      </c>
      <c r="G3561" t="s">
        <v>1122</v>
      </c>
      <c r="H3561" t="s">
        <v>10431</v>
      </c>
      <c r="I3561" s="14">
        <v>44553.84952546296</v>
      </c>
      <c r="J3561" t="s">
        <v>105</v>
      </c>
      <c r="K3561" t="s">
        <v>97</v>
      </c>
      <c r="L3561" t="s">
        <v>109</v>
      </c>
      <c r="M3561" t="s">
        <v>10024</v>
      </c>
      <c r="N3561" t="s">
        <v>109</v>
      </c>
      <c r="O3561" t="b">
        <v>0</v>
      </c>
      <c r="P3561">
        <v>2021</v>
      </c>
      <c r="Q3561" t="s">
        <v>10175</v>
      </c>
      <c r="R3561">
        <v>23</v>
      </c>
      <c r="S3561" t="s">
        <v>10168</v>
      </c>
      <c r="T3561">
        <v>20</v>
      </c>
    </row>
    <row r="3562" spans="1:20">
      <c r="A3562" s="20">
        <v>3560</v>
      </c>
      <c r="B3562" t="s">
        <v>10025</v>
      </c>
      <c r="C3562" t="s">
        <v>42</v>
      </c>
      <c r="D3562" t="s">
        <v>215</v>
      </c>
      <c r="E3562" t="s">
        <v>216</v>
      </c>
      <c r="F3562" t="s">
        <v>4989</v>
      </c>
      <c r="G3562" t="s">
        <v>6080</v>
      </c>
      <c r="H3562" t="s">
        <v>11565</v>
      </c>
      <c r="I3562" s="14">
        <v>44554.418124999997</v>
      </c>
      <c r="J3562" t="s">
        <v>105</v>
      </c>
      <c r="K3562" t="s">
        <v>97</v>
      </c>
      <c r="L3562" t="s">
        <v>98</v>
      </c>
      <c r="M3562" t="s">
        <v>5392</v>
      </c>
      <c r="N3562" t="s">
        <v>98</v>
      </c>
      <c r="O3562" t="b">
        <v>0</v>
      </c>
      <c r="P3562">
        <v>2021</v>
      </c>
      <c r="Q3562" t="s">
        <v>10175</v>
      </c>
      <c r="R3562">
        <v>24</v>
      </c>
      <c r="S3562" t="s">
        <v>10169</v>
      </c>
      <c r="T3562">
        <v>10</v>
      </c>
    </row>
    <row r="3563" spans="1:20">
      <c r="A3563" s="20">
        <v>3561</v>
      </c>
      <c r="B3563" t="s">
        <v>10026</v>
      </c>
      <c r="C3563" t="s">
        <v>35</v>
      </c>
      <c r="D3563" t="s">
        <v>873</v>
      </c>
      <c r="E3563" t="s">
        <v>874</v>
      </c>
      <c r="F3563" t="s">
        <v>1029</v>
      </c>
      <c r="G3563" t="s">
        <v>10027</v>
      </c>
      <c r="H3563" t="s">
        <v>12522</v>
      </c>
      <c r="I3563" s="14">
        <v>44554.414537037039</v>
      </c>
      <c r="J3563" t="s">
        <v>105</v>
      </c>
      <c r="K3563" t="s">
        <v>114</v>
      </c>
      <c r="L3563" t="s">
        <v>109</v>
      </c>
      <c r="M3563" t="s">
        <v>10028</v>
      </c>
      <c r="N3563" t="s">
        <v>109</v>
      </c>
      <c r="O3563" t="b">
        <v>1</v>
      </c>
      <c r="P3563">
        <v>2021</v>
      </c>
      <c r="Q3563" t="s">
        <v>10175</v>
      </c>
      <c r="R3563">
        <v>24</v>
      </c>
      <c r="S3563" t="s">
        <v>10169</v>
      </c>
      <c r="T3563">
        <v>9</v>
      </c>
    </row>
    <row r="3564" spans="1:20">
      <c r="A3564" s="20">
        <v>3562</v>
      </c>
      <c r="B3564" t="s">
        <v>10029</v>
      </c>
      <c r="C3564" t="s">
        <v>42</v>
      </c>
      <c r="D3564" t="s">
        <v>159</v>
      </c>
      <c r="E3564" t="s">
        <v>160</v>
      </c>
      <c r="F3564" t="s">
        <v>5550</v>
      </c>
      <c r="G3564" t="s">
        <v>10030</v>
      </c>
      <c r="H3564" t="s">
        <v>12523</v>
      </c>
      <c r="I3564" s="14">
        <v>44554.458356481482</v>
      </c>
      <c r="J3564" t="s">
        <v>105</v>
      </c>
      <c r="K3564" t="s">
        <v>97</v>
      </c>
      <c r="L3564" t="s">
        <v>98</v>
      </c>
      <c r="M3564" t="s">
        <v>10031</v>
      </c>
      <c r="N3564" t="s">
        <v>98</v>
      </c>
      <c r="O3564" t="b">
        <v>0</v>
      </c>
      <c r="P3564">
        <v>2021</v>
      </c>
      <c r="Q3564" t="s">
        <v>10175</v>
      </c>
      <c r="R3564">
        <v>24</v>
      </c>
      <c r="S3564" t="s">
        <v>10169</v>
      </c>
      <c r="T3564">
        <v>11</v>
      </c>
    </row>
    <row r="3565" spans="1:20">
      <c r="A3565" s="20">
        <v>3563</v>
      </c>
      <c r="B3565" t="s">
        <v>10032</v>
      </c>
      <c r="C3565" t="s">
        <v>42</v>
      </c>
      <c r="D3565" t="s">
        <v>215</v>
      </c>
      <c r="E3565" t="s">
        <v>216</v>
      </c>
      <c r="F3565" t="s">
        <v>5253</v>
      </c>
      <c r="G3565" t="s">
        <v>1284</v>
      </c>
      <c r="H3565" t="s">
        <v>10472</v>
      </c>
      <c r="I3565" s="14">
        <v>44554.439270833333</v>
      </c>
      <c r="J3565" t="s">
        <v>105</v>
      </c>
      <c r="K3565" t="s">
        <v>114</v>
      </c>
      <c r="L3565" t="s">
        <v>98</v>
      </c>
      <c r="M3565" t="s">
        <v>5392</v>
      </c>
      <c r="N3565" t="s">
        <v>98</v>
      </c>
      <c r="O3565" t="b">
        <v>0</v>
      </c>
      <c r="P3565">
        <v>2021</v>
      </c>
      <c r="Q3565" t="s">
        <v>10175</v>
      </c>
      <c r="R3565">
        <v>24</v>
      </c>
      <c r="S3565" t="s">
        <v>10169</v>
      </c>
      <c r="T3565">
        <v>10</v>
      </c>
    </row>
    <row r="3566" spans="1:20">
      <c r="A3566" s="20">
        <v>3564</v>
      </c>
      <c r="B3566" t="s">
        <v>10033</v>
      </c>
      <c r="C3566" t="s">
        <v>56</v>
      </c>
      <c r="D3566" t="s">
        <v>550</v>
      </c>
      <c r="E3566" t="s">
        <v>551</v>
      </c>
      <c r="F3566" t="s">
        <v>10034</v>
      </c>
      <c r="G3566" t="s">
        <v>10035</v>
      </c>
      <c r="H3566" t="s">
        <v>12524</v>
      </c>
      <c r="I3566" s="14">
        <v>44554.482037037043</v>
      </c>
      <c r="J3566" t="s">
        <v>105</v>
      </c>
      <c r="K3566" t="s">
        <v>97</v>
      </c>
      <c r="L3566" t="s">
        <v>98</v>
      </c>
      <c r="M3566" t="s">
        <v>10036</v>
      </c>
      <c r="N3566" t="s">
        <v>98</v>
      </c>
      <c r="O3566" t="b">
        <v>0</v>
      </c>
      <c r="P3566">
        <v>2021</v>
      </c>
      <c r="Q3566" t="s">
        <v>10175</v>
      </c>
      <c r="R3566">
        <v>24</v>
      </c>
      <c r="S3566" t="s">
        <v>10169</v>
      </c>
      <c r="T3566">
        <v>11</v>
      </c>
    </row>
    <row r="3567" spans="1:20">
      <c r="A3567" s="20">
        <v>3565</v>
      </c>
      <c r="B3567" t="s">
        <v>10037</v>
      </c>
      <c r="C3567" t="s">
        <v>42</v>
      </c>
      <c r="D3567" t="s">
        <v>215</v>
      </c>
      <c r="E3567" t="s">
        <v>216</v>
      </c>
      <c r="F3567" t="s">
        <v>3315</v>
      </c>
      <c r="G3567" t="s">
        <v>10038</v>
      </c>
      <c r="H3567" t="s">
        <v>12525</v>
      </c>
      <c r="I3567" s="14">
        <v>44554.48636574074</v>
      </c>
      <c r="J3567" t="s">
        <v>105</v>
      </c>
      <c r="K3567" t="s">
        <v>97</v>
      </c>
      <c r="L3567" t="s">
        <v>98</v>
      </c>
      <c r="M3567" t="s">
        <v>5392</v>
      </c>
      <c r="N3567" t="s">
        <v>98</v>
      </c>
      <c r="O3567" t="b">
        <v>0</v>
      </c>
      <c r="P3567">
        <v>2021</v>
      </c>
      <c r="Q3567" t="s">
        <v>10175</v>
      </c>
      <c r="R3567">
        <v>24</v>
      </c>
      <c r="S3567" t="s">
        <v>10169</v>
      </c>
      <c r="T3567">
        <v>11</v>
      </c>
    </row>
    <row r="3568" spans="1:20">
      <c r="A3568" s="20">
        <v>3566</v>
      </c>
      <c r="B3568" t="s">
        <v>10039</v>
      </c>
      <c r="C3568" t="s">
        <v>56</v>
      </c>
      <c r="D3568" t="s">
        <v>153</v>
      </c>
      <c r="E3568" t="s">
        <v>1332</v>
      </c>
      <c r="F3568" t="s">
        <v>10040</v>
      </c>
      <c r="G3568" t="s">
        <v>10041</v>
      </c>
      <c r="H3568" t="s">
        <v>12526</v>
      </c>
      <c r="I3568" s="14">
        <v>44554.503912037027</v>
      </c>
      <c r="J3568" t="s">
        <v>105</v>
      </c>
      <c r="K3568" t="s">
        <v>114</v>
      </c>
      <c r="L3568" t="s">
        <v>98</v>
      </c>
      <c r="M3568" t="s">
        <v>10042</v>
      </c>
      <c r="N3568" t="s">
        <v>98</v>
      </c>
      <c r="O3568" t="b">
        <v>0</v>
      </c>
      <c r="P3568">
        <v>2021</v>
      </c>
      <c r="Q3568" t="s">
        <v>10175</v>
      </c>
      <c r="R3568">
        <v>24</v>
      </c>
      <c r="S3568" t="s">
        <v>10169</v>
      </c>
      <c r="T3568">
        <v>12</v>
      </c>
    </row>
    <row r="3569" spans="1:20">
      <c r="A3569" s="20">
        <v>3567</v>
      </c>
      <c r="B3569" t="s">
        <v>10043</v>
      </c>
      <c r="C3569" t="s">
        <v>42</v>
      </c>
      <c r="D3569" t="s">
        <v>92</v>
      </c>
      <c r="E3569" t="s">
        <v>93</v>
      </c>
      <c r="F3569" t="s">
        <v>5866</v>
      </c>
      <c r="G3569" t="s">
        <v>10044</v>
      </c>
      <c r="H3569" t="s">
        <v>12527</v>
      </c>
      <c r="I3569" s="14">
        <v>44554.578275462962</v>
      </c>
      <c r="J3569" t="s">
        <v>105</v>
      </c>
      <c r="K3569" t="s">
        <v>97</v>
      </c>
      <c r="L3569" t="s">
        <v>98</v>
      </c>
      <c r="M3569" t="s">
        <v>10045</v>
      </c>
      <c r="N3569" t="s">
        <v>98</v>
      </c>
      <c r="O3569" t="b">
        <v>0</v>
      </c>
      <c r="P3569">
        <v>2021</v>
      </c>
      <c r="Q3569" t="s">
        <v>10175</v>
      </c>
      <c r="R3569">
        <v>24</v>
      </c>
      <c r="S3569" t="s">
        <v>10169</v>
      </c>
      <c r="T3569">
        <v>13</v>
      </c>
    </row>
    <row r="3570" spans="1:20">
      <c r="A3570" s="20">
        <v>3568</v>
      </c>
      <c r="B3570" t="s">
        <v>10046</v>
      </c>
      <c r="C3570" t="s">
        <v>42</v>
      </c>
      <c r="D3570" t="s">
        <v>738</v>
      </c>
      <c r="E3570" t="s">
        <v>739</v>
      </c>
      <c r="F3570" t="s">
        <v>6762</v>
      </c>
      <c r="G3570" t="s">
        <v>10047</v>
      </c>
      <c r="H3570" t="s">
        <v>12528</v>
      </c>
      <c r="I3570" s="14">
        <v>44557.408715277779</v>
      </c>
      <c r="J3570" t="s">
        <v>105</v>
      </c>
      <c r="K3570" t="s">
        <v>97</v>
      </c>
      <c r="L3570" t="s">
        <v>98</v>
      </c>
      <c r="M3570" t="s">
        <v>10048</v>
      </c>
      <c r="N3570" t="s">
        <v>98</v>
      </c>
      <c r="O3570" t="b">
        <v>0</v>
      </c>
      <c r="P3570">
        <v>2021</v>
      </c>
      <c r="Q3570" t="s">
        <v>10175</v>
      </c>
      <c r="R3570">
        <v>27</v>
      </c>
      <c r="S3570" t="s">
        <v>10165</v>
      </c>
      <c r="T3570">
        <v>9</v>
      </c>
    </row>
    <row r="3571" spans="1:20">
      <c r="A3571" s="20">
        <v>3569</v>
      </c>
      <c r="B3571" t="s">
        <v>10049</v>
      </c>
      <c r="C3571" t="s">
        <v>58</v>
      </c>
      <c r="D3571" t="s">
        <v>289</v>
      </c>
      <c r="E3571" t="s">
        <v>290</v>
      </c>
      <c r="F3571" t="s">
        <v>3411</v>
      </c>
      <c r="G3571" t="s">
        <v>10050</v>
      </c>
      <c r="H3571" t="s">
        <v>12529</v>
      </c>
      <c r="I3571" s="14">
        <v>44557.429965277777</v>
      </c>
      <c r="J3571" t="s">
        <v>105</v>
      </c>
      <c r="K3571" t="s">
        <v>97</v>
      </c>
      <c r="L3571" t="s">
        <v>98</v>
      </c>
      <c r="M3571" t="s">
        <v>10051</v>
      </c>
      <c r="N3571" t="s">
        <v>98</v>
      </c>
      <c r="O3571" t="b">
        <v>0</v>
      </c>
      <c r="P3571">
        <v>2021</v>
      </c>
      <c r="Q3571" t="s">
        <v>10175</v>
      </c>
      <c r="R3571">
        <v>27</v>
      </c>
      <c r="S3571" t="s">
        <v>10165</v>
      </c>
      <c r="T3571">
        <v>10</v>
      </c>
    </row>
    <row r="3572" spans="1:20">
      <c r="A3572" s="20">
        <v>3570</v>
      </c>
      <c r="B3572" t="s">
        <v>10052</v>
      </c>
      <c r="C3572" t="s">
        <v>35</v>
      </c>
      <c r="D3572" t="s">
        <v>124</v>
      </c>
      <c r="E3572" t="s">
        <v>125</v>
      </c>
      <c r="F3572" t="s">
        <v>196</v>
      </c>
      <c r="G3572" t="s">
        <v>534</v>
      </c>
      <c r="H3572" t="s">
        <v>10286</v>
      </c>
      <c r="I3572" s="14">
        <v>44557.45113425926</v>
      </c>
      <c r="J3572" t="s">
        <v>105</v>
      </c>
      <c r="K3572" t="s">
        <v>97</v>
      </c>
      <c r="L3572" t="s">
        <v>109</v>
      </c>
      <c r="M3572" t="s">
        <v>5827</v>
      </c>
      <c r="N3572" t="s">
        <v>109</v>
      </c>
      <c r="O3572" t="b">
        <v>1</v>
      </c>
      <c r="P3572">
        <v>2021</v>
      </c>
      <c r="Q3572" t="s">
        <v>10175</v>
      </c>
      <c r="R3572">
        <v>27</v>
      </c>
      <c r="S3572" t="s">
        <v>10165</v>
      </c>
      <c r="T3572">
        <v>10</v>
      </c>
    </row>
    <row r="3573" spans="1:20">
      <c r="A3573" s="20">
        <v>3571</v>
      </c>
      <c r="B3573" t="s">
        <v>10053</v>
      </c>
      <c r="C3573" t="s">
        <v>42</v>
      </c>
      <c r="D3573" t="s">
        <v>92</v>
      </c>
      <c r="E3573" t="s">
        <v>93</v>
      </c>
      <c r="F3573" t="s">
        <v>6253</v>
      </c>
      <c r="G3573" t="s">
        <v>10054</v>
      </c>
      <c r="H3573" t="s">
        <v>12530</v>
      </c>
      <c r="I3573" s="14">
        <v>44557.467106481483</v>
      </c>
      <c r="J3573" t="s">
        <v>105</v>
      </c>
      <c r="K3573" t="s">
        <v>97</v>
      </c>
      <c r="L3573" t="s">
        <v>98</v>
      </c>
      <c r="M3573" t="s">
        <v>10055</v>
      </c>
      <c r="N3573" t="s">
        <v>98</v>
      </c>
      <c r="O3573" t="b">
        <v>0</v>
      </c>
      <c r="P3573">
        <v>2021</v>
      </c>
      <c r="Q3573" t="s">
        <v>10175</v>
      </c>
      <c r="R3573">
        <v>27</v>
      </c>
      <c r="S3573" t="s">
        <v>10165</v>
      </c>
      <c r="T3573">
        <v>11</v>
      </c>
    </row>
    <row r="3574" spans="1:20">
      <c r="A3574" s="20">
        <v>3572</v>
      </c>
      <c r="B3574" t="s">
        <v>10056</v>
      </c>
      <c r="C3574" t="s">
        <v>60</v>
      </c>
      <c r="D3574" t="s">
        <v>457</v>
      </c>
      <c r="E3574" t="s">
        <v>708</v>
      </c>
      <c r="F3574" t="s">
        <v>2996</v>
      </c>
      <c r="G3574" t="s">
        <v>1826</v>
      </c>
      <c r="H3574" t="s">
        <v>10602</v>
      </c>
      <c r="I3574" s="14">
        <v>44557.47378472222</v>
      </c>
      <c r="J3574" t="s">
        <v>105</v>
      </c>
      <c r="K3574" t="s">
        <v>97</v>
      </c>
      <c r="L3574" t="s">
        <v>98</v>
      </c>
      <c r="M3574" t="s">
        <v>10057</v>
      </c>
      <c r="N3574" t="s">
        <v>98</v>
      </c>
      <c r="O3574" t="b">
        <v>0</v>
      </c>
      <c r="P3574">
        <v>2021</v>
      </c>
      <c r="Q3574" t="s">
        <v>10175</v>
      </c>
      <c r="R3574">
        <v>27</v>
      </c>
      <c r="S3574" t="s">
        <v>10165</v>
      </c>
      <c r="T3574">
        <v>11</v>
      </c>
    </row>
    <row r="3575" spans="1:20">
      <c r="A3575" s="20">
        <v>3573</v>
      </c>
      <c r="B3575" t="s">
        <v>10058</v>
      </c>
      <c r="C3575" t="s">
        <v>59</v>
      </c>
      <c r="D3575" t="s">
        <v>5815</v>
      </c>
      <c r="E3575" t="s">
        <v>5815</v>
      </c>
      <c r="F3575" t="s">
        <v>6426</v>
      </c>
      <c r="G3575" t="s">
        <v>10059</v>
      </c>
      <c r="H3575" t="s">
        <v>12531</v>
      </c>
      <c r="I3575" s="14">
        <v>44557.482395833344</v>
      </c>
      <c r="J3575" t="s">
        <v>105</v>
      </c>
      <c r="K3575" t="s">
        <v>97</v>
      </c>
      <c r="L3575" t="s">
        <v>98</v>
      </c>
      <c r="M3575" t="s">
        <v>10060</v>
      </c>
      <c r="N3575" t="s">
        <v>98</v>
      </c>
      <c r="O3575" t="b">
        <v>0</v>
      </c>
      <c r="P3575">
        <v>2021</v>
      </c>
      <c r="Q3575" t="s">
        <v>10175</v>
      </c>
      <c r="R3575">
        <v>27</v>
      </c>
      <c r="S3575" t="s">
        <v>10165</v>
      </c>
      <c r="T3575">
        <v>11</v>
      </c>
    </row>
    <row r="3576" spans="1:20">
      <c r="A3576" s="20">
        <v>3574</v>
      </c>
      <c r="B3576" t="s">
        <v>10061</v>
      </c>
      <c r="C3576" t="s">
        <v>42</v>
      </c>
      <c r="D3576" t="s">
        <v>159</v>
      </c>
      <c r="E3576" t="s">
        <v>160</v>
      </c>
      <c r="F3576" t="s">
        <v>1403</v>
      </c>
      <c r="G3576" t="s">
        <v>10062</v>
      </c>
      <c r="H3576" t="s">
        <v>12532</v>
      </c>
      <c r="I3576" s="14">
        <v>44557.490081018521</v>
      </c>
      <c r="J3576" t="s">
        <v>105</v>
      </c>
      <c r="K3576" t="s">
        <v>97</v>
      </c>
      <c r="L3576" t="s">
        <v>98</v>
      </c>
      <c r="M3576" t="s">
        <v>10063</v>
      </c>
      <c r="N3576" t="s">
        <v>98</v>
      </c>
      <c r="O3576" t="b">
        <v>0</v>
      </c>
      <c r="P3576">
        <v>2021</v>
      </c>
      <c r="Q3576" t="s">
        <v>10175</v>
      </c>
      <c r="R3576">
        <v>27</v>
      </c>
      <c r="S3576" t="s">
        <v>10165</v>
      </c>
      <c r="T3576">
        <v>11</v>
      </c>
    </row>
    <row r="3577" spans="1:20">
      <c r="A3577" s="20">
        <v>3575</v>
      </c>
      <c r="B3577" t="s">
        <v>10064</v>
      </c>
      <c r="C3577" t="s">
        <v>60</v>
      </c>
      <c r="D3577" t="s">
        <v>457</v>
      </c>
      <c r="E3577" t="s">
        <v>708</v>
      </c>
      <c r="F3577" t="s">
        <v>8678</v>
      </c>
      <c r="G3577" t="s">
        <v>1235</v>
      </c>
      <c r="H3577" t="s">
        <v>10458</v>
      </c>
      <c r="I3577" s="14">
        <v>44557.555138888893</v>
      </c>
      <c r="J3577" t="s">
        <v>105</v>
      </c>
      <c r="K3577" t="s">
        <v>97</v>
      </c>
      <c r="L3577" t="s">
        <v>98</v>
      </c>
      <c r="M3577" t="s">
        <v>10065</v>
      </c>
      <c r="N3577" t="s">
        <v>98</v>
      </c>
      <c r="O3577" t="b">
        <v>0</v>
      </c>
      <c r="P3577">
        <v>2021</v>
      </c>
      <c r="Q3577" t="s">
        <v>10175</v>
      </c>
      <c r="R3577">
        <v>27</v>
      </c>
      <c r="S3577" t="s">
        <v>10165</v>
      </c>
      <c r="T3577">
        <v>13</v>
      </c>
    </row>
    <row r="3578" spans="1:20">
      <c r="A3578" s="20">
        <v>3576</v>
      </c>
      <c r="B3578" t="s">
        <v>10066</v>
      </c>
      <c r="C3578" t="s">
        <v>26</v>
      </c>
      <c r="D3578" t="s">
        <v>27</v>
      </c>
      <c r="E3578" t="s">
        <v>231</v>
      </c>
      <c r="F3578" t="s">
        <v>1653</v>
      </c>
      <c r="G3578" t="s">
        <v>10067</v>
      </c>
      <c r="H3578" t="s">
        <v>12533</v>
      </c>
      <c r="I3578" s="14">
        <v>44557.591909722221</v>
      </c>
      <c r="J3578" t="s">
        <v>105</v>
      </c>
      <c r="K3578" t="s">
        <v>114</v>
      </c>
      <c r="L3578" t="s">
        <v>98</v>
      </c>
      <c r="M3578" t="s">
        <v>10068</v>
      </c>
      <c r="N3578" t="s">
        <v>98</v>
      </c>
      <c r="O3578" t="b">
        <v>0</v>
      </c>
      <c r="P3578">
        <v>2021</v>
      </c>
      <c r="Q3578" t="s">
        <v>10175</v>
      </c>
      <c r="R3578">
        <v>27</v>
      </c>
      <c r="S3578" t="s">
        <v>10165</v>
      </c>
      <c r="T3578">
        <v>14</v>
      </c>
    </row>
    <row r="3579" spans="1:20">
      <c r="A3579" s="20">
        <v>3577</v>
      </c>
      <c r="B3579" t="s">
        <v>10069</v>
      </c>
      <c r="C3579" t="s">
        <v>42</v>
      </c>
      <c r="D3579" t="s">
        <v>215</v>
      </c>
      <c r="E3579" t="s">
        <v>216</v>
      </c>
      <c r="F3579" t="s">
        <v>1893</v>
      </c>
      <c r="G3579" t="s">
        <v>7369</v>
      </c>
      <c r="H3579" t="s">
        <v>11886</v>
      </c>
      <c r="I3579" s="14">
        <v>44557.59746527778</v>
      </c>
      <c r="J3579" t="s">
        <v>105</v>
      </c>
      <c r="K3579" t="s">
        <v>97</v>
      </c>
      <c r="L3579" t="s">
        <v>98</v>
      </c>
      <c r="M3579" t="s">
        <v>7632</v>
      </c>
      <c r="N3579" t="s">
        <v>98</v>
      </c>
      <c r="O3579" t="b">
        <v>0</v>
      </c>
      <c r="P3579">
        <v>2021</v>
      </c>
      <c r="Q3579" t="s">
        <v>10175</v>
      </c>
      <c r="R3579">
        <v>27</v>
      </c>
      <c r="S3579" t="s">
        <v>10165</v>
      </c>
      <c r="T3579">
        <v>14</v>
      </c>
    </row>
    <row r="3580" spans="1:20">
      <c r="A3580" s="20">
        <v>3578</v>
      </c>
      <c r="B3580" t="s">
        <v>10070</v>
      </c>
      <c r="C3580" t="s">
        <v>44</v>
      </c>
      <c r="D3580" t="s">
        <v>507</v>
      </c>
      <c r="E3580" t="s">
        <v>508</v>
      </c>
      <c r="F3580" t="s">
        <v>2718</v>
      </c>
      <c r="G3580" t="s">
        <v>10071</v>
      </c>
      <c r="H3580" t="s">
        <v>12534</v>
      </c>
      <c r="I3580" s="14">
        <v>44557.717523148152</v>
      </c>
      <c r="J3580" t="s">
        <v>105</v>
      </c>
      <c r="K3580" t="s">
        <v>114</v>
      </c>
      <c r="L3580" t="s">
        <v>98</v>
      </c>
      <c r="M3580" t="s">
        <v>10072</v>
      </c>
      <c r="N3580" t="s">
        <v>98</v>
      </c>
      <c r="O3580" t="b">
        <v>0</v>
      </c>
      <c r="P3580">
        <v>2021</v>
      </c>
      <c r="Q3580" t="s">
        <v>10175</v>
      </c>
      <c r="R3580">
        <v>27</v>
      </c>
      <c r="S3580" t="s">
        <v>10165</v>
      </c>
      <c r="T3580">
        <v>17</v>
      </c>
    </row>
    <row r="3581" spans="1:20">
      <c r="A3581" s="20">
        <v>3579</v>
      </c>
      <c r="B3581" t="s">
        <v>10073</v>
      </c>
      <c r="C3581" t="s">
        <v>26</v>
      </c>
      <c r="D3581" t="s">
        <v>27</v>
      </c>
      <c r="E3581" t="s">
        <v>148</v>
      </c>
      <c r="F3581" t="s">
        <v>380</v>
      </c>
      <c r="G3581" t="s">
        <v>10074</v>
      </c>
      <c r="H3581" t="s">
        <v>12535</v>
      </c>
      <c r="I3581" s="14">
        <v>44557.73878472222</v>
      </c>
      <c r="J3581" t="s">
        <v>105</v>
      </c>
      <c r="K3581" t="s">
        <v>97</v>
      </c>
      <c r="L3581" t="s">
        <v>98</v>
      </c>
      <c r="M3581" t="s">
        <v>10075</v>
      </c>
      <c r="N3581" t="s">
        <v>98</v>
      </c>
      <c r="O3581" t="b">
        <v>0</v>
      </c>
      <c r="P3581">
        <v>2021</v>
      </c>
      <c r="Q3581" t="s">
        <v>10175</v>
      </c>
      <c r="R3581">
        <v>27</v>
      </c>
      <c r="S3581" t="s">
        <v>10165</v>
      </c>
      <c r="T3581">
        <v>17</v>
      </c>
    </row>
    <row r="3582" spans="1:20">
      <c r="A3582" s="20">
        <v>3580</v>
      </c>
      <c r="B3582" t="s">
        <v>10076</v>
      </c>
      <c r="C3582" t="s">
        <v>42</v>
      </c>
      <c r="D3582" t="s">
        <v>375</v>
      </c>
      <c r="E3582" t="s">
        <v>376</v>
      </c>
      <c r="F3582" t="s">
        <v>9199</v>
      </c>
      <c r="G3582" t="s">
        <v>3960</v>
      </c>
      <c r="H3582" t="s">
        <v>3960</v>
      </c>
      <c r="I3582" s="14">
        <v>44558.469178240739</v>
      </c>
      <c r="J3582" t="s">
        <v>105</v>
      </c>
      <c r="K3582" t="s">
        <v>97</v>
      </c>
      <c r="L3582" t="s">
        <v>98</v>
      </c>
      <c r="M3582" t="s">
        <v>10077</v>
      </c>
      <c r="N3582" t="s">
        <v>98</v>
      </c>
      <c r="O3582" t="b">
        <v>0</v>
      </c>
      <c r="P3582">
        <v>2021</v>
      </c>
      <c r="Q3582" t="s">
        <v>10175</v>
      </c>
      <c r="R3582">
        <v>28</v>
      </c>
      <c r="S3582" t="s">
        <v>10166</v>
      </c>
      <c r="T3582">
        <v>11</v>
      </c>
    </row>
    <row r="3583" spans="1:20">
      <c r="A3583" s="20">
        <v>3581</v>
      </c>
      <c r="B3583" t="s">
        <v>10078</v>
      </c>
      <c r="C3583" t="s">
        <v>35</v>
      </c>
      <c r="D3583" t="s">
        <v>117</v>
      </c>
      <c r="E3583" t="s">
        <v>118</v>
      </c>
      <c r="F3583" t="s">
        <v>10079</v>
      </c>
      <c r="G3583" t="s">
        <v>10080</v>
      </c>
      <c r="H3583" t="s">
        <v>12536</v>
      </c>
      <c r="I3583" s="14">
        <v>44558.5312962963</v>
      </c>
      <c r="J3583" t="s">
        <v>105</v>
      </c>
      <c r="K3583" t="s">
        <v>97</v>
      </c>
      <c r="L3583" t="s">
        <v>121</v>
      </c>
      <c r="M3583" t="s">
        <v>3437</v>
      </c>
      <c r="N3583" t="s">
        <v>109</v>
      </c>
      <c r="O3583" t="b">
        <v>0</v>
      </c>
      <c r="P3583">
        <v>2021</v>
      </c>
      <c r="Q3583" t="s">
        <v>10175</v>
      </c>
      <c r="R3583">
        <v>28</v>
      </c>
      <c r="S3583" t="s">
        <v>10166</v>
      </c>
      <c r="T3583">
        <v>12</v>
      </c>
    </row>
    <row r="3584" spans="1:20">
      <c r="A3584" s="20">
        <v>3582</v>
      </c>
      <c r="B3584" t="s">
        <v>10081</v>
      </c>
      <c r="C3584" t="s">
        <v>42</v>
      </c>
      <c r="D3584" t="s">
        <v>92</v>
      </c>
      <c r="E3584" t="s">
        <v>93</v>
      </c>
      <c r="F3584" t="s">
        <v>1936</v>
      </c>
      <c r="G3584" t="s">
        <v>10082</v>
      </c>
      <c r="H3584" t="s">
        <v>12537</v>
      </c>
      <c r="I3584" s="14">
        <v>44558.541828703703</v>
      </c>
      <c r="J3584" t="s">
        <v>105</v>
      </c>
      <c r="K3584" t="s">
        <v>97</v>
      </c>
      <c r="L3584" t="s">
        <v>98</v>
      </c>
      <c r="M3584" t="s">
        <v>10083</v>
      </c>
      <c r="N3584" t="s">
        <v>98</v>
      </c>
      <c r="O3584" t="b">
        <v>0</v>
      </c>
      <c r="P3584">
        <v>2021</v>
      </c>
      <c r="Q3584" t="s">
        <v>10175</v>
      </c>
      <c r="R3584">
        <v>28</v>
      </c>
      <c r="S3584" t="s">
        <v>10166</v>
      </c>
      <c r="T3584">
        <v>13</v>
      </c>
    </row>
    <row r="3585" spans="1:20">
      <c r="A3585" s="20">
        <v>3583</v>
      </c>
      <c r="B3585" t="s">
        <v>10084</v>
      </c>
      <c r="C3585" t="s">
        <v>42</v>
      </c>
      <c r="D3585" t="s">
        <v>685</v>
      </c>
      <c r="E3585" t="s">
        <v>686</v>
      </c>
      <c r="F3585" t="s">
        <v>10085</v>
      </c>
      <c r="G3585" t="s">
        <v>3188</v>
      </c>
      <c r="H3585" t="s">
        <v>3188</v>
      </c>
      <c r="I3585" s="14">
        <v>44558.75371527778</v>
      </c>
      <c r="J3585" t="s">
        <v>105</v>
      </c>
      <c r="K3585" t="s">
        <v>97</v>
      </c>
      <c r="L3585" t="s">
        <v>98</v>
      </c>
      <c r="M3585" t="s">
        <v>10086</v>
      </c>
      <c r="N3585" t="s">
        <v>98</v>
      </c>
      <c r="O3585" t="b">
        <v>0</v>
      </c>
      <c r="P3585">
        <v>2021</v>
      </c>
      <c r="Q3585" t="s">
        <v>10175</v>
      </c>
      <c r="R3585">
        <v>28</v>
      </c>
      <c r="S3585" t="s">
        <v>10166</v>
      </c>
      <c r="T3585">
        <v>18</v>
      </c>
    </row>
    <row r="3586" spans="1:20">
      <c r="A3586" s="20">
        <v>3584</v>
      </c>
      <c r="B3586" t="s">
        <v>10087</v>
      </c>
      <c r="C3586" t="s">
        <v>44</v>
      </c>
      <c r="D3586" t="s">
        <v>507</v>
      </c>
      <c r="E3586" t="s">
        <v>508</v>
      </c>
      <c r="F3586" t="s">
        <v>10088</v>
      </c>
      <c r="G3586" t="s">
        <v>9780</v>
      </c>
      <c r="H3586" t="s">
        <v>12461</v>
      </c>
      <c r="I3586" s="14">
        <v>44558.748692129629</v>
      </c>
      <c r="J3586" t="s">
        <v>105</v>
      </c>
      <c r="K3586" t="s">
        <v>114</v>
      </c>
      <c r="L3586" t="s">
        <v>98</v>
      </c>
      <c r="M3586" t="s">
        <v>9908</v>
      </c>
      <c r="N3586" t="s">
        <v>98</v>
      </c>
      <c r="O3586" t="b">
        <v>0</v>
      </c>
      <c r="P3586">
        <v>2021</v>
      </c>
      <c r="Q3586" t="s">
        <v>10175</v>
      </c>
      <c r="R3586">
        <v>28</v>
      </c>
      <c r="S3586" t="s">
        <v>10166</v>
      </c>
      <c r="T3586">
        <v>17</v>
      </c>
    </row>
    <row r="3587" spans="1:20">
      <c r="A3587" s="20">
        <v>3585</v>
      </c>
      <c r="B3587" t="s">
        <v>10089</v>
      </c>
      <c r="C3587" t="s">
        <v>44</v>
      </c>
      <c r="D3587" t="s">
        <v>375</v>
      </c>
      <c r="E3587" t="s">
        <v>376</v>
      </c>
      <c r="F3587" t="s">
        <v>6768</v>
      </c>
      <c r="G3587" t="s">
        <v>162</v>
      </c>
      <c r="H3587" t="s">
        <v>10203</v>
      </c>
      <c r="I3587" s="14">
        <v>44559.496388888889</v>
      </c>
      <c r="J3587" t="s">
        <v>105</v>
      </c>
      <c r="K3587" t="s">
        <v>97</v>
      </c>
      <c r="L3587" t="s">
        <v>98</v>
      </c>
      <c r="M3587" t="s">
        <v>9908</v>
      </c>
      <c r="N3587" t="s">
        <v>98</v>
      </c>
      <c r="O3587" t="b">
        <v>0</v>
      </c>
      <c r="P3587">
        <v>2021</v>
      </c>
      <c r="Q3587" t="s">
        <v>10175</v>
      </c>
      <c r="R3587">
        <v>29</v>
      </c>
      <c r="S3587" t="s">
        <v>10167</v>
      </c>
      <c r="T3587">
        <v>11</v>
      </c>
    </row>
    <row r="3588" spans="1:20">
      <c r="A3588" s="20">
        <v>3586</v>
      </c>
      <c r="B3588" t="s">
        <v>10090</v>
      </c>
      <c r="C3588" t="s">
        <v>35</v>
      </c>
      <c r="D3588" t="s">
        <v>873</v>
      </c>
      <c r="E3588" t="s">
        <v>874</v>
      </c>
      <c r="F3588" t="s">
        <v>380</v>
      </c>
      <c r="G3588" t="s">
        <v>10091</v>
      </c>
      <c r="H3588" t="s">
        <v>12538</v>
      </c>
      <c r="I3588" s="14">
        <v>44559.473229166673</v>
      </c>
      <c r="J3588" t="s">
        <v>105</v>
      </c>
      <c r="K3588" t="s">
        <v>114</v>
      </c>
      <c r="L3588" t="s">
        <v>109</v>
      </c>
      <c r="M3588" t="s">
        <v>10092</v>
      </c>
      <c r="N3588" t="s">
        <v>109</v>
      </c>
      <c r="O3588" t="b">
        <v>0</v>
      </c>
      <c r="P3588">
        <v>2021</v>
      </c>
      <c r="Q3588" t="s">
        <v>10175</v>
      </c>
      <c r="R3588">
        <v>29</v>
      </c>
      <c r="S3588" t="s">
        <v>10167</v>
      </c>
      <c r="T3588">
        <v>11</v>
      </c>
    </row>
    <row r="3589" spans="1:20">
      <c r="A3589" s="20">
        <v>3587</v>
      </c>
      <c r="B3589" t="s">
        <v>10093</v>
      </c>
      <c r="C3589" t="s">
        <v>35</v>
      </c>
      <c r="D3589" t="s">
        <v>117</v>
      </c>
      <c r="E3589" t="s">
        <v>118</v>
      </c>
      <c r="F3589" t="s">
        <v>232</v>
      </c>
      <c r="G3589" t="s">
        <v>10094</v>
      </c>
      <c r="H3589" t="s">
        <v>12539</v>
      </c>
      <c r="I3589" s="14">
        <v>44559.482557870368</v>
      </c>
      <c r="J3589" t="s">
        <v>105</v>
      </c>
      <c r="K3589" t="s">
        <v>97</v>
      </c>
      <c r="L3589" t="s">
        <v>121</v>
      </c>
      <c r="M3589" t="s">
        <v>10095</v>
      </c>
      <c r="N3589" t="s">
        <v>109</v>
      </c>
      <c r="O3589" t="b">
        <v>1</v>
      </c>
      <c r="P3589">
        <v>2021</v>
      </c>
      <c r="Q3589" t="s">
        <v>10175</v>
      </c>
      <c r="R3589">
        <v>29</v>
      </c>
      <c r="S3589" t="s">
        <v>10167</v>
      </c>
      <c r="T3589">
        <v>11</v>
      </c>
    </row>
    <row r="3590" spans="1:20">
      <c r="A3590" s="20">
        <v>3588</v>
      </c>
      <c r="B3590" t="s">
        <v>10096</v>
      </c>
      <c r="C3590" t="s">
        <v>44</v>
      </c>
      <c r="D3590" t="s">
        <v>738</v>
      </c>
      <c r="E3590" t="s">
        <v>739</v>
      </c>
      <c r="F3590" t="s">
        <v>1565</v>
      </c>
      <c r="G3590" t="s">
        <v>10097</v>
      </c>
      <c r="H3590" t="s">
        <v>12540</v>
      </c>
      <c r="I3590" s="14">
        <v>44559.568287037036</v>
      </c>
      <c r="J3590" t="s">
        <v>105</v>
      </c>
      <c r="K3590" t="s">
        <v>97</v>
      </c>
      <c r="L3590" t="s">
        <v>98</v>
      </c>
      <c r="M3590" t="s">
        <v>10098</v>
      </c>
      <c r="N3590" t="s">
        <v>98</v>
      </c>
      <c r="O3590" t="b">
        <v>0</v>
      </c>
      <c r="P3590">
        <v>2021</v>
      </c>
      <c r="Q3590" t="s">
        <v>10175</v>
      </c>
      <c r="R3590">
        <v>29</v>
      </c>
      <c r="S3590" t="s">
        <v>10167</v>
      </c>
      <c r="T3590">
        <v>13</v>
      </c>
    </row>
    <row r="3591" spans="1:20">
      <c r="A3591" s="20">
        <v>3589</v>
      </c>
      <c r="B3591" t="s">
        <v>10099</v>
      </c>
      <c r="C3591" t="s">
        <v>58</v>
      </c>
      <c r="D3591" t="s">
        <v>289</v>
      </c>
      <c r="E3591" t="s">
        <v>290</v>
      </c>
      <c r="F3591" t="s">
        <v>291</v>
      </c>
      <c r="G3591" t="s">
        <v>10100</v>
      </c>
      <c r="H3591" t="s">
        <v>12541</v>
      </c>
      <c r="I3591" s="14">
        <v>44559.567164351851</v>
      </c>
      <c r="J3591" t="s">
        <v>105</v>
      </c>
      <c r="K3591" t="s">
        <v>114</v>
      </c>
      <c r="L3591" t="s">
        <v>98</v>
      </c>
      <c r="M3591" t="s">
        <v>10101</v>
      </c>
      <c r="N3591" t="s">
        <v>98</v>
      </c>
      <c r="O3591" t="b">
        <v>0</v>
      </c>
      <c r="P3591">
        <v>2021</v>
      </c>
      <c r="Q3591" t="s">
        <v>10175</v>
      </c>
      <c r="R3591">
        <v>29</v>
      </c>
      <c r="S3591" t="s">
        <v>10167</v>
      </c>
      <c r="T3591">
        <v>13</v>
      </c>
    </row>
    <row r="3592" spans="1:20">
      <c r="A3592" s="20">
        <v>3590</v>
      </c>
      <c r="B3592" t="s">
        <v>10102</v>
      </c>
      <c r="C3592" t="s">
        <v>35</v>
      </c>
      <c r="D3592" t="s">
        <v>124</v>
      </c>
      <c r="E3592" t="s">
        <v>144</v>
      </c>
      <c r="F3592" t="s">
        <v>1029</v>
      </c>
      <c r="G3592" t="s">
        <v>4420</v>
      </c>
      <c r="H3592" t="s">
        <v>11175</v>
      </c>
      <c r="I3592" s="14">
        <v>44559.576099537036</v>
      </c>
      <c r="J3592" t="s">
        <v>1076</v>
      </c>
      <c r="K3592" t="s">
        <v>114</v>
      </c>
      <c r="N3592" t="s">
        <v>109</v>
      </c>
      <c r="O3592" t="b">
        <v>1</v>
      </c>
      <c r="P3592">
        <v>2021</v>
      </c>
      <c r="Q3592" t="s">
        <v>10175</v>
      </c>
      <c r="R3592">
        <v>29</v>
      </c>
      <c r="S3592" t="s">
        <v>10167</v>
      </c>
      <c r="T3592">
        <v>13</v>
      </c>
    </row>
    <row r="3593" spans="1:20">
      <c r="A3593" s="20">
        <v>3591</v>
      </c>
      <c r="B3593" t="s">
        <v>10103</v>
      </c>
      <c r="C3593" t="s">
        <v>39</v>
      </c>
      <c r="D3593" t="s">
        <v>175</v>
      </c>
      <c r="E3593" t="s">
        <v>270</v>
      </c>
      <c r="F3593" t="s">
        <v>1026</v>
      </c>
      <c r="G3593" t="s">
        <v>10104</v>
      </c>
      <c r="H3593" t="s">
        <v>12542</v>
      </c>
      <c r="I3593" s="14">
        <v>44559.634027777778</v>
      </c>
      <c r="J3593" t="s">
        <v>105</v>
      </c>
      <c r="K3593" t="s">
        <v>97</v>
      </c>
      <c r="L3593" t="s">
        <v>98</v>
      </c>
      <c r="M3593" t="s">
        <v>10105</v>
      </c>
      <c r="N3593" t="s">
        <v>98</v>
      </c>
      <c r="O3593" t="b">
        <v>0</v>
      </c>
      <c r="P3593">
        <v>2021</v>
      </c>
      <c r="Q3593" t="s">
        <v>10175</v>
      </c>
      <c r="R3593">
        <v>29</v>
      </c>
      <c r="S3593" t="s">
        <v>10167</v>
      </c>
      <c r="T3593">
        <v>15</v>
      </c>
    </row>
    <row r="3594" spans="1:20">
      <c r="A3594" s="20">
        <v>3592</v>
      </c>
      <c r="B3594" t="s">
        <v>10106</v>
      </c>
      <c r="C3594" t="s">
        <v>35</v>
      </c>
      <c r="D3594" t="s">
        <v>180</v>
      </c>
      <c r="E3594" t="s">
        <v>181</v>
      </c>
      <c r="F3594" t="s">
        <v>673</v>
      </c>
      <c r="G3594" t="s">
        <v>10107</v>
      </c>
      <c r="H3594" t="s">
        <v>12543</v>
      </c>
      <c r="I3594" s="14">
        <v>44559.637129629627</v>
      </c>
      <c r="J3594" t="s">
        <v>105</v>
      </c>
      <c r="K3594" t="s">
        <v>114</v>
      </c>
      <c r="L3594" t="s">
        <v>109</v>
      </c>
      <c r="M3594" t="s">
        <v>10108</v>
      </c>
      <c r="N3594" t="s">
        <v>109</v>
      </c>
      <c r="O3594" t="b">
        <v>0</v>
      </c>
      <c r="P3594">
        <v>2021</v>
      </c>
      <c r="Q3594" t="s">
        <v>10175</v>
      </c>
      <c r="R3594">
        <v>29</v>
      </c>
      <c r="S3594" t="s">
        <v>10167</v>
      </c>
      <c r="T3594">
        <v>15</v>
      </c>
    </row>
    <row r="3595" spans="1:20">
      <c r="A3595" s="20">
        <v>3593</v>
      </c>
      <c r="B3595" t="s">
        <v>10109</v>
      </c>
      <c r="C3595" t="s">
        <v>35</v>
      </c>
      <c r="D3595" t="s">
        <v>225</v>
      </c>
      <c r="E3595" t="s">
        <v>226</v>
      </c>
      <c r="F3595" t="s">
        <v>258</v>
      </c>
      <c r="G3595" t="s">
        <v>1122</v>
      </c>
      <c r="H3595" t="s">
        <v>10431</v>
      </c>
      <c r="I3595" s="14">
        <v>44559.711331018523</v>
      </c>
      <c r="J3595" t="s">
        <v>1152</v>
      </c>
      <c r="K3595" t="s">
        <v>114</v>
      </c>
      <c r="N3595" t="s">
        <v>109</v>
      </c>
      <c r="O3595" t="b">
        <v>1</v>
      </c>
      <c r="P3595">
        <v>2021</v>
      </c>
      <c r="Q3595" t="s">
        <v>10175</v>
      </c>
      <c r="R3595">
        <v>29</v>
      </c>
      <c r="S3595" t="s">
        <v>10167</v>
      </c>
      <c r="T3595">
        <v>17</v>
      </c>
    </row>
    <row r="3596" spans="1:20">
      <c r="A3596" s="20">
        <v>3594</v>
      </c>
      <c r="B3596" t="s">
        <v>10110</v>
      </c>
      <c r="C3596" t="s">
        <v>42</v>
      </c>
      <c r="D3596" t="s">
        <v>375</v>
      </c>
      <c r="E3596" t="s">
        <v>376</v>
      </c>
      <c r="F3596" t="s">
        <v>10111</v>
      </c>
      <c r="G3596" t="s">
        <v>10112</v>
      </c>
      <c r="H3596" t="s">
        <v>12544</v>
      </c>
      <c r="I3596" s="14">
        <v>44559.765451388892</v>
      </c>
      <c r="J3596" t="s">
        <v>105</v>
      </c>
      <c r="K3596" t="s">
        <v>114</v>
      </c>
      <c r="L3596" t="s">
        <v>98</v>
      </c>
      <c r="M3596" t="s">
        <v>10113</v>
      </c>
      <c r="N3596" t="s">
        <v>98</v>
      </c>
      <c r="O3596" t="b">
        <v>0</v>
      </c>
      <c r="P3596">
        <v>2021</v>
      </c>
      <c r="Q3596" t="s">
        <v>10175</v>
      </c>
      <c r="R3596">
        <v>29</v>
      </c>
      <c r="S3596" t="s">
        <v>10167</v>
      </c>
      <c r="T3596">
        <v>18</v>
      </c>
    </row>
    <row r="3597" spans="1:20">
      <c r="A3597" s="20">
        <v>3595</v>
      </c>
      <c r="B3597" t="s">
        <v>10114</v>
      </c>
      <c r="C3597" t="s">
        <v>42</v>
      </c>
      <c r="D3597" t="s">
        <v>375</v>
      </c>
      <c r="E3597" t="s">
        <v>376</v>
      </c>
      <c r="F3597" t="s">
        <v>6240</v>
      </c>
      <c r="G3597" t="s">
        <v>10115</v>
      </c>
      <c r="H3597" t="s">
        <v>12545</v>
      </c>
      <c r="I3597" s="14">
        <v>44559.798136574071</v>
      </c>
      <c r="J3597" t="s">
        <v>105</v>
      </c>
      <c r="K3597" t="s">
        <v>97</v>
      </c>
      <c r="L3597" t="s">
        <v>98</v>
      </c>
      <c r="M3597" t="s">
        <v>9436</v>
      </c>
      <c r="N3597" t="s">
        <v>98</v>
      </c>
      <c r="O3597" t="b">
        <v>0</v>
      </c>
      <c r="P3597">
        <v>2021</v>
      </c>
      <c r="Q3597" t="s">
        <v>10175</v>
      </c>
      <c r="R3597">
        <v>29</v>
      </c>
      <c r="S3597" t="s">
        <v>10167</v>
      </c>
      <c r="T3597">
        <v>19</v>
      </c>
    </row>
    <row r="3598" spans="1:20">
      <c r="A3598" s="20">
        <v>3596</v>
      </c>
      <c r="B3598" t="s">
        <v>10116</v>
      </c>
      <c r="C3598" t="s">
        <v>44</v>
      </c>
      <c r="D3598" t="s">
        <v>375</v>
      </c>
      <c r="E3598" t="s">
        <v>376</v>
      </c>
      <c r="F3598" t="s">
        <v>1481</v>
      </c>
      <c r="G3598" t="s">
        <v>6753</v>
      </c>
      <c r="H3598" t="s">
        <v>11725</v>
      </c>
      <c r="I3598" s="14">
        <v>44559.809606481482</v>
      </c>
      <c r="J3598" t="s">
        <v>105</v>
      </c>
      <c r="K3598" t="s">
        <v>97</v>
      </c>
      <c r="L3598" t="s">
        <v>98</v>
      </c>
      <c r="M3598" t="s">
        <v>9436</v>
      </c>
      <c r="N3598" t="s">
        <v>98</v>
      </c>
      <c r="O3598" t="b">
        <v>0</v>
      </c>
      <c r="P3598">
        <v>2021</v>
      </c>
      <c r="Q3598" t="s">
        <v>10175</v>
      </c>
      <c r="R3598">
        <v>29</v>
      </c>
      <c r="S3598" t="s">
        <v>10167</v>
      </c>
      <c r="T3598">
        <v>19</v>
      </c>
    </row>
    <row r="3599" spans="1:20">
      <c r="A3599" s="20">
        <v>3597</v>
      </c>
      <c r="B3599" t="s">
        <v>10117</v>
      </c>
      <c r="C3599" t="s">
        <v>42</v>
      </c>
      <c r="D3599" t="s">
        <v>375</v>
      </c>
      <c r="E3599" t="s">
        <v>376</v>
      </c>
      <c r="F3599" t="s">
        <v>3534</v>
      </c>
      <c r="G3599" t="s">
        <v>3827</v>
      </c>
      <c r="H3599" t="s">
        <v>11053</v>
      </c>
      <c r="I3599" s="14">
        <v>44559.827905092592</v>
      </c>
      <c r="J3599" t="s">
        <v>105</v>
      </c>
      <c r="K3599" t="s">
        <v>97</v>
      </c>
      <c r="L3599" t="s">
        <v>98</v>
      </c>
      <c r="M3599" t="s">
        <v>10118</v>
      </c>
      <c r="N3599" t="s">
        <v>98</v>
      </c>
      <c r="O3599" t="b">
        <v>0</v>
      </c>
      <c r="P3599">
        <v>2021</v>
      </c>
      <c r="Q3599" t="s">
        <v>10175</v>
      </c>
      <c r="R3599">
        <v>29</v>
      </c>
      <c r="S3599" t="s">
        <v>10167</v>
      </c>
      <c r="T3599">
        <v>19</v>
      </c>
    </row>
    <row r="3600" spans="1:20">
      <c r="A3600" s="20">
        <v>3598</v>
      </c>
      <c r="B3600" t="s">
        <v>10119</v>
      </c>
      <c r="C3600" t="s">
        <v>42</v>
      </c>
      <c r="D3600" t="s">
        <v>1135</v>
      </c>
      <c r="E3600" t="s">
        <v>1136</v>
      </c>
      <c r="F3600" t="s">
        <v>2677</v>
      </c>
      <c r="G3600" t="s">
        <v>10120</v>
      </c>
      <c r="H3600" t="s">
        <v>12546</v>
      </c>
      <c r="I3600" s="14">
        <v>44559.841099537043</v>
      </c>
      <c r="J3600" t="s">
        <v>105</v>
      </c>
      <c r="K3600" t="s">
        <v>97</v>
      </c>
      <c r="L3600" t="s">
        <v>98</v>
      </c>
      <c r="M3600" t="s">
        <v>10121</v>
      </c>
      <c r="N3600" t="s">
        <v>98</v>
      </c>
      <c r="O3600" t="b">
        <v>0</v>
      </c>
      <c r="P3600">
        <v>2021</v>
      </c>
      <c r="Q3600" t="s">
        <v>10175</v>
      </c>
      <c r="R3600">
        <v>29</v>
      </c>
      <c r="S3600" t="s">
        <v>10167</v>
      </c>
      <c r="T3600">
        <v>20</v>
      </c>
    </row>
    <row r="3601" spans="1:20">
      <c r="A3601" s="20">
        <v>3599</v>
      </c>
      <c r="B3601" t="s">
        <v>10122</v>
      </c>
      <c r="C3601" t="s">
        <v>35</v>
      </c>
      <c r="D3601" t="s">
        <v>180</v>
      </c>
      <c r="E3601" t="s">
        <v>466</v>
      </c>
      <c r="F3601" t="s">
        <v>569</v>
      </c>
      <c r="G3601" t="s">
        <v>10123</v>
      </c>
      <c r="H3601" t="s">
        <v>12547</v>
      </c>
      <c r="I3601" s="14">
        <v>44560.477858796286</v>
      </c>
      <c r="J3601" t="s">
        <v>105</v>
      </c>
      <c r="K3601" t="s">
        <v>97</v>
      </c>
      <c r="L3601" t="s">
        <v>109</v>
      </c>
      <c r="M3601" t="s">
        <v>10124</v>
      </c>
      <c r="N3601" t="s">
        <v>109</v>
      </c>
      <c r="O3601" t="b">
        <v>1</v>
      </c>
      <c r="P3601">
        <v>2021</v>
      </c>
      <c r="Q3601" t="s">
        <v>10175</v>
      </c>
      <c r="R3601">
        <v>30</v>
      </c>
      <c r="S3601" t="s">
        <v>10168</v>
      </c>
      <c r="T3601">
        <v>11</v>
      </c>
    </row>
    <row r="3602" spans="1:20">
      <c r="A3602" s="20">
        <v>3600</v>
      </c>
      <c r="B3602" t="s">
        <v>10125</v>
      </c>
      <c r="C3602" t="s">
        <v>44</v>
      </c>
      <c r="D3602" t="s">
        <v>507</v>
      </c>
      <c r="E3602" t="s">
        <v>508</v>
      </c>
      <c r="F3602" t="s">
        <v>10126</v>
      </c>
      <c r="G3602" t="s">
        <v>9583</v>
      </c>
      <c r="H3602" t="s">
        <v>12418</v>
      </c>
      <c r="I3602" s="14">
        <v>44560.452835648153</v>
      </c>
      <c r="J3602" t="s">
        <v>105</v>
      </c>
      <c r="K3602" t="s">
        <v>97</v>
      </c>
      <c r="L3602" t="s">
        <v>98</v>
      </c>
      <c r="M3602" t="s">
        <v>7488</v>
      </c>
      <c r="N3602" t="s">
        <v>98</v>
      </c>
      <c r="O3602" t="b">
        <v>0</v>
      </c>
      <c r="P3602">
        <v>2021</v>
      </c>
      <c r="Q3602" t="s">
        <v>10175</v>
      </c>
      <c r="R3602">
        <v>30</v>
      </c>
      <c r="S3602" t="s">
        <v>10168</v>
      </c>
      <c r="T3602">
        <v>10</v>
      </c>
    </row>
    <row r="3603" spans="1:20">
      <c r="A3603" s="20">
        <v>3601</v>
      </c>
      <c r="B3603" t="s">
        <v>10127</v>
      </c>
      <c r="C3603" t="s">
        <v>42</v>
      </c>
      <c r="D3603" t="s">
        <v>507</v>
      </c>
      <c r="E3603" t="s">
        <v>508</v>
      </c>
      <c r="F3603" t="s">
        <v>8582</v>
      </c>
      <c r="G3603" t="s">
        <v>10128</v>
      </c>
      <c r="H3603" t="s">
        <v>12548</v>
      </c>
      <c r="I3603" s="14">
        <v>44560.555231481478</v>
      </c>
      <c r="J3603" t="s">
        <v>105</v>
      </c>
      <c r="K3603" t="s">
        <v>97</v>
      </c>
      <c r="L3603" t="s">
        <v>98</v>
      </c>
      <c r="M3603" t="s">
        <v>10129</v>
      </c>
      <c r="N3603" t="s">
        <v>98</v>
      </c>
      <c r="O3603" t="b">
        <v>0</v>
      </c>
      <c r="P3603">
        <v>2021</v>
      </c>
      <c r="Q3603" t="s">
        <v>10175</v>
      </c>
      <c r="R3603">
        <v>30</v>
      </c>
      <c r="S3603" t="s">
        <v>10168</v>
      </c>
      <c r="T3603">
        <v>13</v>
      </c>
    </row>
    <row r="3604" spans="1:20">
      <c r="A3604" s="20">
        <v>3602</v>
      </c>
      <c r="B3604" t="s">
        <v>10130</v>
      </c>
      <c r="C3604" t="s">
        <v>42</v>
      </c>
      <c r="D3604" t="s">
        <v>159</v>
      </c>
      <c r="E3604" t="s">
        <v>160</v>
      </c>
      <c r="F3604" t="s">
        <v>10131</v>
      </c>
      <c r="G3604" t="s">
        <v>10132</v>
      </c>
      <c r="H3604" t="s">
        <v>12549</v>
      </c>
      <c r="I3604" s="14">
        <v>44560.665034722217</v>
      </c>
      <c r="J3604" t="s">
        <v>105</v>
      </c>
      <c r="K3604" t="s">
        <v>97</v>
      </c>
      <c r="L3604" t="s">
        <v>98</v>
      </c>
      <c r="M3604" t="s">
        <v>10133</v>
      </c>
      <c r="N3604" t="s">
        <v>98</v>
      </c>
      <c r="O3604" t="b">
        <v>0</v>
      </c>
      <c r="P3604">
        <v>2021</v>
      </c>
      <c r="Q3604" t="s">
        <v>10175</v>
      </c>
      <c r="R3604">
        <v>30</v>
      </c>
      <c r="S3604" t="s">
        <v>10168</v>
      </c>
      <c r="T3604">
        <v>15</v>
      </c>
    </row>
    <row r="3605" spans="1:20">
      <c r="A3605" s="20">
        <v>3603</v>
      </c>
      <c r="B3605" t="s">
        <v>10134</v>
      </c>
      <c r="C3605" t="s">
        <v>44</v>
      </c>
      <c r="D3605" t="s">
        <v>159</v>
      </c>
      <c r="E3605" t="s">
        <v>248</v>
      </c>
      <c r="F3605" t="s">
        <v>3534</v>
      </c>
      <c r="G3605" t="s">
        <v>1617</v>
      </c>
      <c r="H3605" t="s">
        <v>10553</v>
      </c>
      <c r="I3605" s="14">
        <v>44560.675891203697</v>
      </c>
      <c r="J3605" t="s">
        <v>105</v>
      </c>
      <c r="K3605" t="s">
        <v>97</v>
      </c>
      <c r="L3605" t="s">
        <v>98</v>
      </c>
      <c r="M3605" t="s">
        <v>10135</v>
      </c>
      <c r="N3605" t="s">
        <v>98</v>
      </c>
      <c r="O3605" t="b">
        <v>0</v>
      </c>
      <c r="P3605">
        <v>2021</v>
      </c>
      <c r="Q3605" t="s">
        <v>10175</v>
      </c>
      <c r="R3605">
        <v>30</v>
      </c>
      <c r="S3605" t="s">
        <v>10168</v>
      </c>
      <c r="T3605">
        <v>16</v>
      </c>
    </row>
    <row r="3606" spans="1:20">
      <c r="A3606" s="20">
        <v>3604</v>
      </c>
      <c r="B3606" t="s">
        <v>10136</v>
      </c>
      <c r="C3606" t="s">
        <v>35</v>
      </c>
      <c r="D3606" t="s">
        <v>195</v>
      </c>
      <c r="E3606" t="s">
        <v>133</v>
      </c>
      <c r="F3606" t="s">
        <v>10137</v>
      </c>
      <c r="G3606" t="s">
        <v>10138</v>
      </c>
      <c r="H3606" t="s">
        <v>12550</v>
      </c>
      <c r="I3606" s="14">
        <v>44560.768750000003</v>
      </c>
      <c r="J3606" t="s">
        <v>105</v>
      </c>
      <c r="K3606" t="s">
        <v>97</v>
      </c>
      <c r="L3606" t="s">
        <v>109</v>
      </c>
      <c r="M3606" t="s">
        <v>7250</v>
      </c>
      <c r="N3606" t="s">
        <v>109</v>
      </c>
      <c r="O3606" t="b">
        <v>0</v>
      </c>
      <c r="P3606">
        <v>2021</v>
      </c>
      <c r="Q3606" t="s">
        <v>10175</v>
      </c>
      <c r="R3606">
        <v>30</v>
      </c>
      <c r="S3606" t="s">
        <v>10168</v>
      </c>
      <c r="T3606">
        <v>18</v>
      </c>
    </row>
    <row r="3607" spans="1:20">
      <c r="A3607" s="20">
        <v>3605</v>
      </c>
      <c r="B3607" t="s">
        <v>10139</v>
      </c>
      <c r="C3607" t="s">
        <v>42</v>
      </c>
      <c r="D3607" t="s">
        <v>375</v>
      </c>
      <c r="E3607" t="s">
        <v>376</v>
      </c>
      <c r="F3607" t="s">
        <v>3053</v>
      </c>
      <c r="G3607" t="s">
        <v>10140</v>
      </c>
      <c r="H3607" t="s">
        <v>12551</v>
      </c>
      <c r="I3607" s="14">
        <v>44560.726759259262</v>
      </c>
      <c r="J3607" t="s">
        <v>105</v>
      </c>
      <c r="K3607" t="s">
        <v>97</v>
      </c>
      <c r="L3607" t="s">
        <v>98</v>
      </c>
      <c r="M3607" t="s">
        <v>5385</v>
      </c>
      <c r="N3607" t="s">
        <v>98</v>
      </c>
      <c r="O3607" t="b">
        <v>0</v>
      </c>
      <c r="P3607">
        <v>2021</v>
      </c>
      <c r="Q3607" t="s">
        <v>10175</v>
      </c>
      <c r="R3607">
        <v>30</v>
      </c>
      <c r="S3607" t="s">
        <v>10168</v>
      </c>
      <c r="T3607">
        <v>17</v>
      </c>
    </row>
    <row r="3608" spans="1:20">
      <c r="A3608" s="20">
        <v>3606</v>
      </c>
      <c r="B3608" t="s">
        <v>10141</v>
      </c>
      <c r="C3608" t="s">
        <v>42</v>
      </c>
      <c r="D3608" t="s">
        <v>215</v>
      </c>
      <c r="E3608" t="s">
        <v>216</v>
      </c>
      <c r="F3608" t="s">
        <v>8626</v>
      </c>
      <c r="G3608" t="s">
        <v>3684</v>
      </c>
      <c r="H3608" t="s">
        <v>11024</v>
      </c>
      <c r="I3608" s="14">
        <v>44560.734155092592</v>
      </c>
      <c r="J3608" t="s">
        <v>105</v>
      </c>
      <c r="K3608" t="s">
        <v>97</v>
      </c>
      <c r="L3608" t="s">
        <v>98</v>
      </c>
      <c r="M3608" t="s">
        <v>10142</v>
      </c>
      <c r="N3608" t="s">
        <v>98</v>
      </c>
      <c r="O3608" t="b">
        <v>0</v>
      </c>
      <c r="P3608">
        <v>2021</v>
      </c>
      <c r="Q3608" t="s">
        <v>10175</v>
      </c>
      <c r="R3608">
        <v>30</v>
      </c>
      <c r="S3608" t="s">
        <v>10168</v>
      </c>
      <c r="T3608">
        <v>17</v>
      </c>
    </row>
    <row r="3609" spans="1:20">
      <c r="A3609" s="20">
        <v>3607</v>
      </c>
      <c r="B3609" t="s">
        <v>10143</v>
      </c>
      <c r="C3609" t="s">
        <v>42</v>
      </c>
      <c r="D3609" t="s">
        <v>215</v>
      </c>
      <c r="E3609" t="s">
        <v>216</v>
      </c>
      <c r="F3609" t="s">
        <v>10144</v>
      </c>
      <c r="G3609" t="s">
        <v>5122</v>
      </c>
      <c r="H3609" t="s">
        <v>11339</v>
      </c>
      <c r="I3609" s="14">
        <v>44560.741562499999</v>
      </c>
      <c r="J3609" t="s">
        <v>105</v>
      </c>
      <c r="K3609" t="s">
        <v>97</v>
      </c>
      <c r="L3609" t="s">
        <v>98</v>
      </c>
      <c r="M3609" t="s">
        <v>9484</v>
      </c>
      <c r="N3609" t="s">
        <v>98</v>
      </c>
      <c r="O3609" t="b">
        <v>0</v>
      </c>
      <c r="P3609">
        <v>2021</v>
      </c>
      <c r="Q3609" t="s">
        <v>10175</v>
      </c>
      <c r="R3609">
        <v>30</v>
      </c>
      <c r="S3609" t="s">
        <v>10168</v>
      </c>
      <c r="T3609">
        <v>17</v>
      </c>
    </row>
    <row r="3610" spans="1:20">
      <c r="A3610" s="20">
        <v>3608</v>
      </c>
      <c r="B3610" t="s">
        <v>10145</v>
      </c>
      <c r="C3610" t="s">
        <v>42</v>
      </c>
      <c r="D3610" t="s">
        <v>215</v>
      </c>
      <c r="E3610" t="s">
        <v>216</v>
      </c>
      <c r="F3610" t="s">
        <v>10144</v>
      </c>
      <c r="G3610" t="s">
        <v>3737</v>
      </c>
      <c r="H3610" t="s">
        <v>3737</v>
      </c>
      <c r="I3610" s="14">
        <v>44560.742291666669</v>
      </c>
      <c r="J3610" t="s">
        <v>105</v>
      </c>
      <c r="K3610" t="s">
        <v>97</v>
      </c>
      <c r="L3610" t="s">
        <v>98</v>
      </c>
      <c r="M3610" t="s">
        <v>9683</v>
      </c>
      <c r="N3610" t="s">
        <v>98</v>
      </c>
      <c r="O3610" t="b">
        <v>0</v>
      </c>
      <c r="P3610">
        <v>2021</v>
      </c>
      <c r="Q3610" t="s">
        <v>10175</v>
      </c>
      <c r="R3610">
        <v>30</v>
      </c>
      <c r="S3610" t="s">
        <v>10168</v>
      </c>
      <c r="T3610">
        <v>17</v>
      </c>
    </row>
    <row r="3611" spans="1:20">
      <c r="A3611" s="20">
        <v>3609</v>
      </c>
      <c r="B3611" t="s">
        <v>10146</v>
      </c>
      <c r="C3611" t="s">
        <v>42</v>
      </c>
      <c r="D3611" t="s">
        <v>1135</v>
      </c>
      <c r="E3611" t="s">
        <v>1136</v>
      </c>
      <c r="F3611" t="s">
        <v>7511</v>
      </c>
      <c r="G3611" t="s">
        <v>10147</v>
      </c>
      <c r="H3611" t="s">
        <v>12552</v>
      </c>
      <c r="I3611" s="14">
        <v>44560.832557870373</v>
      </c>
      <c r="J3611" t="s">
        <v>105</v>
      </c>
      <c r="K3611" t="s">
        <v>97</v>
      </c>
      <c r="L3611" t="s">
        <v>98</v>
      </c>
      <c r="M3611" t="s">
        <v>10148</v>
      </c>
      <c r="N3611" t="s">
        <v>98</v>
      </c>
      <c r="O3611" t="b">
        <v>0</v>
      </c>
      <c r="P3611">
        <v>2021</v>
      </c>
      <c r="Q3611" t="s">
        <v>10175</v>
      </c>
      <c r="R3611">
        <v>30</v>
      </c>
      <c r="S3611" t="s">
        <v>10168</v>
      </c>
      <c r="T3611">
        <v>19</v>
      </c>
    </row>
    <row r="3612" spans="1:20">
      <c r="A3612" s="20">
        <v>3610</v>
      </c>
      <c r="B3612" t="s">
        <v>10149</v>
      </c>
      <c r="C3612" t="s">
        <v>42</v>
      </c>
      <c r="D3612" t="s">
        <v>1135</v>
      </c>
      <c r="E3612" t="s">
        <v>1136</v>
      </c>
      <c r="F3612" t="s">
        <v>9161</v>
      </c>
      <c r="G3612" t="s">
        <v>10150</v>
      </c>
      <c r="H3612" t="s">
        <v>12553</v>
      </c>
      <c r="I3612" s="14">
        <v>44560.867534722223</v>
      </c>
      <c r="J3612" t="s">
        <v>105</v>
      </c>
      <c r="K3612" t="s">
        <v>97</v>
      </c>
      <c r="L3612" t="s">
        <v>98</v>
      </c>
      <c r="M3612" t="s">
        <v>10151</v>
      </c>
      <c r="N3612" t="s">
        <v>98</v>
      </c>
      <c r="O3612" t="b">
        <v>0</v>
      </c>
      <c r="P3612">
        <v>2021</v>
      </c>
      <c r="Q3612" t="s">
        <v>10175</v>
      </c>
      <c r="R3612">
        <v>30</v>
      </c>
      <c r="S3612" t="s">
        <v>10168</v>
      </c>
      <c r="T3612">
        <v>20</v>
      </c>
    </row>
    <row r="3613" spans="1:20">
      <c r="A3613" s="20">
        <v>3611</v>
      </c>
      <c r="B3613" t="s">
        <v>10152</v>
      </c>
      <c r="C3613" t="s">
        <v>36</v>
      </c>
      <c r="D3613" t="s">
        <v>37</v>
      </c>
      <c r="E3613" t="s">
        <v>133</v>
      </c>
      <c r="F3613" t="s">
        <v>491</v>
      </c>
      <c r="G3613" t="s">
        <v>10153</v>
      </c>
      <c r="H3613" t="s">
        <v>12554</v>
      </c>
      <c r="I3613" s="14">
        <v>44560.938425925917</v>
      </c>
      <c r="J3613" t="s">
        <v>105</v>
      </c>
      <c r="K3613" t="s">
        <v>97</v>
      </c>
      <c r="L3613" t="s">
        <v>107</v>
      </c>
      <c r="M3613" t="s">
        <v>10154</v>
      </c>
      <c r="N3613" t="s">
        <v>107</v>
      </c>
      <c r="O3613" t="b">
        <v>0</v>
      </c>
      <c r="P3613">
        <v>2021</v>
      </c>
      <c r="Q3613" t="s">
        <v>10175</v>
      </c>
      <c r="R3613">
        <v>30</v>
      </c>
      <c r="S3613" t="s">
        <v>10168</v>
      </c>
      <c r="T3613">
        <v>22</v>
      </c>
    </row>
    <row r="3614" spans="1:20">
      <c r="A3614" s="20">
        <v>3612</v>
      </c>
      <c r="B3614" t="s">
        <v>10155</v>
      </c>
      <c r="C3614" t="s">
        <v>35</v>
      </c>
      <c r="D3614" t="s">
        <v>124</v>
      </c>
      <c r="E3614" t="s">
        <v>144</v>
      </c>
      <c r="F3614" t="s">
        <v>1420</v>
      </c>
      <c r="G3614" t="s">
        <v>583</v>
      </c>
      <c r="H3614" t="s">
        <v>10298</v>
      </c>
      <c r="I3614" s="14">
        <v>44561.444918981477</v>
      </c>
      <c r="J3614" t="s">
        <v>105</v>
      </c>
      <c r="K3614" t="s">
        <v>97</v>
      </c>
      <c r="L3614" t="s">
        <v>109</v>
      </c>
      <c r="M3614" t="s">
        <v>2272</v>
      </c>
      <c r="N3614" t="s">
        <v>109</v>
      </c>
      <c r="O3614" t="b">
        <v>0</v>
      </c>
      <c r="P3614">
        <v>2021</v>
      </c>
      <c r="Q3614" t="s">
        <v>10175</v>
      </c>
      <c r="R3614">
        <v>31</v>
      </c>
      <c r="S3614" t="s">
        <v>10169</v>
      </c>
      <c r="T3614">
        <v>10</v>
      </c>
    </row>
    <row r="3615" spans="1:20">
      <c r="A3615" s="20">
        <v>3613</v>
      </c>
      <c r="B3615" t="s">
        <v>10156</v>
      </c>
      <c r="C3615" t="s">
        <v>42</v>
      </c>
      <c r="D3615" t="s">
        <v>375</v>
      </c>
      <c r="E3615" t="s">
        <v>376</v>
      </c>
      <c r="F3615" t="s">
        <v>10157</v>
      </c>
      <c r="G3615" t="s">
        <v>10158</v>
      </c>
      <c r="H3615" t="s">
        <v>12555</v>
      </c>
      <c r="I3615" s="14">
        <v>44561.512418981481</v>
      </c>
      <c r="J3615" t="s">
        <v>105</v>
      </c>
      <c r="K3615" t="s">
        <v>97</v>
      </c>
      <c r="L3615" t="s">
        <v>98</v>
      </c>
      <c r="M3615" t="s">
        <v>10159</v>
      </c>
      <c r="N3615" t="s">
        <v>98</v>
      </c>
      <c r="O3615" t="b">
        <v>0</v>
      </c>
      <c r="P3615">
        <v>2021</v>
      </c>
      <c r="Q3615" t="s">
        <v>10175</v>
      </c>
      <c r="R3615">
        <v>31</v>
      </c>
      <c r="S3615" t="s">
        <v>10169</v>
      </c>
      <c r="T3615">
        <v>12</v>
      </c>
    </row>
    <row r="3616" spans="1:20">
      <c r="A3616" s="20">
        <v>3614</v>
      </c>
      <c r="B3616" t="s">
        <v>10160</v>
      </c>
      <c r="C3616" t="s">
        <v>42</v>
      </c>
      <c r="D3616" t="s">
        <v>215</v>
      </c>
      <c r="E3616" t="s">
        <v>216</v>
      </c>
      <c r="F3616" t="s">
        <v>10161</v>
      </c>
      <c r="G3616" t="s">
        <v>6080</v>
      </c>
      <c r="H3616" t="s">
        <v>11565</v>
      </c>
      <c r="I3616" s="14">
        <v>44561.547824074078</v>
      </c>
      <c r="J3616" t="s">
        <v>105</v>
      </c>
      <c r="K3616" t="s">
        <v>97</v>
      </c>
      <c r="L3616" t="s">
        <v>98</v>
      </c>
      <c r="M3616" t="s">
        <v>9683</v>
      </c>
      <c r="N3616" t="s">
        <v>98</v>
      </c>
      <c r="O3616" t="b">
        <v>0</v>
      </c>
      <c r="P3616">
        <v>2021</v>
      </c>
      <c r="Q3616" t="s">
        <v>10175</v>
      </c>
      <c r="R3616">
        <v>31</v>
      </c>
      <c r="S3616" t="s">
        <v>10169</v>
      </c>
      <c r="T3616">
        <v>13</v>
      </c>
    </row>
    <row r="3617" spans="1:20">
      <c r="A3617" s="20">
        <v>3615</v>
      </c>
      <c r="B3617" t="s">
        <v>10162</v>
      </c>
      <c r="C3617" t="s">
        <v>44</v>
      </c>
      <c r="D3617" t="s">
        <v>375</v>
      </c>
      <c r="E3617" t="s">
        <v>376</v>
      </c>
      <c r="F3617" t="s">
        <v>6739</v>
      </c>
      <c r="G3617" t="s">
        <v>6753</v>
      </c>
      <c r="H3617" t="s">
        <v>11725</v>
      </c>
      <c r="I3617" s="14">
        <v>44561.587152777778</v>
      </c>
      <c r="J3617" t="s">
        <v>105</v>
      </c>
      <c r="K3617" t="s">
        <v>97</v>
      </c>
      <c r="L3617" t="s">
        <v>98</v>
      </c>
      <c r="M3617" t="s">
        <v>9436</v>
      </c>
      <c r="N3617" t="s">
        <v>98</v>
      </c>
      <c r="O3617" t="b">
        <v>0</v>
      </c>
      <c r="P3617">
        <v>2021</v>
      </c>
      <c r="Q3617" t="s">
        <v>10175</v>
      </c>
      <c r="R3617">
        <v>31</v>
      </c>
      <c r="S3617" t="s">
        <v>10169</v>
      </c>
      <c r="T3617">
        <v>14</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27"/>
  <sheetViews>
    <sheetView tabSelected="1" workbookViewId="0"/>
  </sheetViews>
  <sheetFormatPr defaultRowHeight="15"/>
  <sheetData>
    <row r="1" spans="1:19">
      <c r="A1" s="20" t="s">
        <v>3254</v>
      </c>
      <c r="B1" s="20" t="s">
        <v>78</v>
      </c>
      <c r="C1" s="20" t="s">
        <v>12556</v>
      </c>
      <c r="D1" s="20" t="s">
        <v>12557</v>
      </c>
      <c r="E1" s="20" t="s">
        <v>12558</v>
      </c>
      <c r="F1" s="20" t="s">
        <v>12559</v>
      </c>
      <c r="G1" s="20" t="s">
        <v>12560</v>
      </c>
      <c r="H1" s="20" t="s">
        <v>12561</v>
      </c>
      <c r="I1" s="20" t="s">
        <v>12562</v>
      </c>
      <c r="J1" s="20" t="s">
        <v>12563</v>
      </c>
      <c r="K1" s="20" t="s">
        <v>12564</v>
      </c>
      <c r="L1" s="20" t="s">
        <v>83</v>
      </c>
      <c r="M1" s="20" t="s">
        <v>88</v>
      </c>
      <c r="N1" s="20" t="s">
        <v>12565</v>
      </c>
      <c r="O1" s="20" t="s">
        <v>12566</v>
      </c>
      <c r="P1" s="20" t="s">
        <v>12567</v>
      </c>
      <c r="Q1" s="20" t="s">
        <v>12568</v>
      </c>
      <c r="R1" s="20" t="s">
        <v>12569</v>
      </c>
      <c r="S1" s="20" t="s">
        <v>12570</v>
      </c>
    </row>
    <row r="2" spans="1:19">
      <c r="A2" t="s">
        <v>12571</v>
      </c>
      <c r="B2" t="s">
        <v>100</v>
      </c>
      <c r="C2" t="s">
        <v>12572</v>
      </c>
      <c r="D2" s="14">
        <v>44200</v>
      </c>
      <c r="E2" t="s">
        <v>12573</v>
      </c>
      <c r="G2" t="s">
        <v>12574</v>
      </c>
      <c r="H2" t="s">
        <v>12575</v>
      </c>
      <c r="L2" t="s">
        <v>12576</v>
      </c>
      <c r="M2" t="s">
        <v>12577</v>
      </c>
      <c r="O2">
        <v>2021</v>
      </c>
      <c r="P2" t="s">
        <v>12578</v>
      </c>
      <c r="Q2" t="s">
        <v>10177</v>
      </c>
      <c r="R2">
        <v>4</v>
      </c>
      <c r="S2" t="s">
        <v>10165</v>
      </c>
    </row>
    <row r="3" spans="1:19">
      <c r="B3" t="s">
        <v>207</v>
      </c>
      <c r="C3" t="s">
        <v>12579</v>
      </c>
      <c r="D3" s="14">
        <v>44203</v>
      </c>
      <c r="E3" t="s">
        <v>12580</v>
      </c>
      <c r="G3" t="s">
        <v>12581</v>
      </c>
      <c r="H3" t="s">
        <v>12575</v>
      </c>
      <c r="L3" t="s">
        <v>12576</v>
      </c>
      <c r="M3" t="s">
        <v>12582</v>
      </c>
      <c r="O3">
        <v>2021</v>
      </c>
      <c r="P3" t="s">
        <v>12578</v>
      </c>
      <c r="Q3" t="s">
        <v>10177</v>
      </c>
      <c r="R3">
        <v>7</v>
      </c>
      <c r="S3" t="s">
        <v>10168</v>
      </c>
    </row>
    <row r="4" spans="1:19">
      <c r="A4" t="s">
        <v>12571</v>
      </c>
      <c r="B4" t="s">
        <v>489</v>
      </c>
      <c r="C4" t="s">
        <v>12583</v>
      </c>
      <c r="D4" s="14">
        <v>44222</v>
      </c>
      <c r="E4" t="s">
        <v>12584</v>
      </c>
      <c r="G4" t="s">
        <v>12585</v>
      </c>
      <c r="H4" t="s">
        <v>12575</v>
      </c>
      <c r="L4" t="s">
        <v>12576</v>
      </c>
      <c r="M4" t="s">
        <v>12586</v>
      </c>
      <c r="O4">
        <v>2021</v>
      </c>
      <c r="P4" t="s">
        <v>12578</v>
      </c>
      <c r="Q4" t="s">
        <v>10177</v>
      </c>
      <c r="R4">
        <v>26</v>
      </c>
      <c r="S4" t="s">
        <v>10166</v>
      </c>
    </row>
    <row r="5" spans="1:19">
      <c r="B5" t="s">
        <v>712</v>
      </c>
      <c r="C5" t="s">
        <v>58</v>
      </c>
      <c r="D5" s="14">
        <v>44233</v>
      </c>
      <c r="E5" t="s">
        <v>12587</v>
      </c>
      <c r="G5" t="s">
        <v>12588</v>
      </c>
      <c r="H5" t="s">
        <v>12589</v>
      </c>
      <c r="L5" t="s">
        <v>12590</v>
      </c>
      <c r="M5" t="s">
        <v>12591</v>
      </c>
      <c r="O5">
        <v>2021</v>
      </c>
      <c r="P5" t="s">
        <v>12592</v>
      </c>
      <c r="Q5" t="s">
        <v>10176</v>
      </c>
      <c r="R5">
        <v>6</v>
      </c>
      <c r="S5" t="s">
        <v>10171</v>
      </c>
    </row>
    <row r="6" spans="1:19">
      <c r="A6" t="s">
        <v>12571</v>
      </c>
      <c r="B6" t="s">
        <v>669</v>
      </c>
      <c r="C6" t="s">
        <v>36</v>
      </c>
      <c r="D6" s="14">
        <v>44231</v>
      </c>
      <c r="E6" t="s">
        <v>12593</v>
      </c>
      <c r="G6" t="s">
        <v>12594</v>
      </c>
      <c r="H6" t="s">
        <v>12589</v>
      </c>
      <c r="L6" t="s">
        <v>12595</v>
      </c>
      <c r="M6" t="s">
        <v>12596</v>
      </c>
      <c r="O6">
        <v>2021</v>
      </c>
      <c r="P6" t="s">
        <v>12592</v>
      </c>
      <c r="Q6" t="s">
        <v>10176</v>
      </c>
      <c r="R6">
        <v>4</v>
      </c>
      <c r="S6" t="s">
        <v>10168</v>
      </c>
    </row>
    <row r="7" spans="1:19">
      <c r="A7" t="s">
        <v>12571</v>
      </c>
      <c r="B7" t="s">
        <v>3361</v>
      </c>
      <c r="C7" t="s">
        <v>12597</v>
      </c>
      <c r="D7" s="14">
        <v>44347</v>
      </c>
      <c r="E7" t="s">
        <v>12598</v>
      </c>
      <c r="F7" s="14">
        <v>44347</v>
      </c>
      <c r="G7" t="s">
        <v>12599</v>
      </c>
      <c r="H7" t="s">
        <v>12575</v>
      </c>
      <c r="L7" t="s">
        <v>12600</v>
      </c>
      <c r="M7" t="s">
        <v>12601</v>
      </c>
      <c r="O7">
        <v>2021</v>
      </c>
      <c r="P7" t="s">
        <v>12602</v>
      </c>
      <c r="Q7" t="s">
        <v>10181</v>
      </c>
      <c r="R7">
        <v>31</v>
      </c>
      <c r="S7" t="s">
        <v>10165</v>
      </c>
    </row>
    <row r="8" spans="1:19">
      <c r="A8" t="s">
        <v>12571</v>
      </c>
      <c r="B8" t="s">
        <v>3370</v>
      </c>
      <c r="C8" t="s">
        <v>36</v>
      </c>
      <c r="D8" s="14">
        <v>44347</v>
      </c>
      <c r="E8" t="s">
        <v>12603</v>
      </c>
      <c r="F8" s="14">
        <v>44347</v>
      </c>
      <c r="G8" t="s">
        <v>12604</v>
      </c>
      <c r="H8" t="s">
        <v>12589</v>
      </c>
      <c r="L8" t="s">
        <v>12605</v>
      </c>
      <c r="M8" t="s">
        <v>12606</v>
      </c>
      <c r="O8">
        <v>2021</v>
      </c>
      <c r="P8" t="s">
        <v>12602</v>
      </c>
      <c r="Q8" t="s">
        <v>10181</v>
      </c>
      <c r="R8">
        <v>31</v>
      </c>
      <c r="S8" t="s">
        <v>10165</v>
      </c>
    </row>
    <row r="9" spans="1:19">
      <c r="A9" t="s">
        <v>12571</v>
      </c>
      <c r="B9" t="s">
        <v>2966</v>
      </c>
      <c r="C9" t="s">
        <v>44</v>
      </c>
      <c r="D9" s="14">
        <v>44335</v>
      </c>
      <c r="E9" t="s">
        <v>12607</v>
      </c>
      <c r="F9" s="14">
        <v>44335</v>
      </c>
      <c r="G9" t="s">
        <v>12608</v>
      </c>
      <c r="H9" t="s">
        <v>12575</v>
      </c>
      <c r="L9" t="s">
        <v>12609</v>
      </c>
      <c r="M9" t="s">
        <v>12610</v>
      </c>
      <c r="N9" t="s">
        <v>12571</v>
      </c>
      <c r="O9">
        <v>2021</v>
      </c>
      <c r="P9" t="s">
        <v>12602</v>
      </c>
      <c r="Q9" t="s">
        <v>10181</v>
      </c>
      <c r="R9">
        <v>19</v>
      </c>
      <c r="S9" t="s">
        <v>10167</v>
      </c>
    </row>
    <row r="10" spans="1:19">
      <c r="A10" t="s">
        <v>12571</v>
      </c>
      <c r="B10" t="s">
        <v>3518</v>
      </c>
      <c r="C10" t="s">
        <v>12597</v>
      </c>
      <c r="D10" s="14">
        <v>44350</v>
      </c>
      <c r="E10" t="s">
        <v>12611</v>
      </c>
      <c r="F10" s="14">
        <v>44350</v>
      </c>
      <c r="G10" t="s">
        <v>12612</v>
      </c>
      <c r="H10" t="s">
        <v>12575</v>
      </c>
      <c r="L10" t="s">
        <v>12600</v>
      </c>
      <c r="M10" t="s">
        <v>12613</v>
      </c>
      <c r="O10">
        <v>2021</v>
      </c>
      <c r="P10" t="s">
        <v>12614</v>
      </c>
      <c r="Q10" t="s">
        <v>10179</v>
      </c>
      <c r="R10">
        <v>3</v>
      </c>
      <c r="S10" t="s">
        <v>10168</v>
      </c>
    </row>
    <row r="11" spans="1:19">
      <c r="A11" t="s">
        <v>12571</v>
      </c>
      <c r="B11" t="s">
        <v>4744</v>
      </c>
      <c r="C11" t="s">
        <v>52</v>
      </c>
      <c r="D11" s="14">
        <v>44391</v>
      </c>
      <c r="E11" t="s">
        <v>12615</v>
      </c>
      <c r="F11" s="14">
        <v>44391</v>
      </c>
      <c r="G11" t="s">
        <v>12616</v>
      </c>
      <c r="H11" t="s">
        <v>12575</v>
      </c>
      <c r="L11" t="s">
        <v>12617</v>
      </c>
      <c r="M11" t="s">
        <v>12618</v>
      </c>
      <c r="O11">
        <v>2021</v>
      </c>
      <c r="P11" t="s">
        <v>12619</v>
      </c>
      <c r="Q11" t="s">
        <v>10178</v>
      </c>
      <c r="R11">
        <v>14</v>
      </c>
      <c r="S11" t="s">
        <v>10167</v>
      </c>
    </row>
    <row r="12" spans="1:19">
      <c r="A12" t="s">
        <v>12571</v>
      </c>
      <c r="B12" t="s">
        <v>4883</v>
      </c>
      <c r="C12" t="s">
        <v>58</v>
      </c>
      <c r="D12" s="14">
        <v>44397</v>
      </c>
      <c r="E12" t="s">
        <v>12620</v>
      </c>
      <c r="F12" s="14">
        <v>44397</v>
      </c>
      <c r="G12" t="s">
        <v>12621</v>
      </c>
      <c r="H12" t="s">
        <v>12589</v>
      </c>
      <c r="L12" t="s">
        <v>12622</v>
      </c>
      <c r="M12" t="s">
        <v>12623</v>
      </c>
      <c r="O12">
        <v>2021</v>
      </c>
      <c r="P12" t="s">
        <v>12619</v>
      </c>
      <c r="Q12" t="s">
        <v>10178</v>
      </c>
      <c r="R12">
        <v>20</v>
      </c>
      <c r="S12" t="s">
        <v>10166</v>
      </c>
    </row>
    <row r="13" spans="1:19">
      <c r="B13" t="s">
        <v>6157</v>
      </c>
      <c r="C13" t="s">
        <v>36</v>
      </c>
      <c r="D13" s="14">
        <v>44430</v>
      </c>
      <c r="E13" t="s">
        <v>12624</v>
      </c>
      <c r="G13" t="s">
        <v>12625</v>
      </c>
      <c r="H13" t="s">
        <v>12575</v>
      </c>
      <c r="L13" t="s">
        <v>12626</v>
      </c>
      <c r="M13" t="s">
        <v>12627</v>
      </c>
      <c r="O13">
        <v>2021</v>
      </c>
      <c r="P13" t="s">
        <v>12628</v>
      </c>
      <c r="Q13" t="s">
        <v>10174</v>
      </c>
      <c r="R13">
        <v>22</v>
      </c>
      <c r="S13" t="s">
        <v>10172</v>
      </c>
    </row>
    <row r="14" spans="1:19">
      <c r="A14" t="s">
        <v>12571</v>
      </c>
      <c r="B14" t="s">
        <v>6215</v>
      </c>
      <c r="C14" t="s">
        <v>36</v>
      </c>
      <c r="D14" s="14">
        <v>44432</v>
      </c>
      <c r="E14" t="s">
        <v>12629</v>
      </c>
      <c r="G14" t="s">
        <v>12625</v>
      </c>
      <c r="H14" t="s">
        <v>12575</v>
      </c>
      <c r="J14" t="s">
        <v>12630</v>
      </c>
      <c r="L14" t="s">
        <v>12631</v>
      </c>
      <c r="M14" t="s">
        <v>12632</v>
      </c>
      <c r="O14">
        <v>2021</v>
      </c>
      <c r="P14" t="s">
        <v>12628</v>
      </c>
      <c r="Q14" t="s">
        <v>10174</v>
      </c>
      <c r="R14">
        <v>24</v>
      </c>
      <c r="S14" t="s">
        <v>10166</v>
      </c>
    </row>
    <row r="15" spans="1:19">
      <c r="A15" t="s">
        <v>12571</v>
      </c>
      <c r="B15" t="s">
        <v>6460</v>
      </c>
      <c r="C15" t="s">
        <v>36</v>
      </c>
      <c r="D15" s="14">
        <v>44438</v>
      </c>
      <c r="E15" t="s">
        <v>12633</v>
      </c>
      <c r="G15" t="s">
        <v>12608</v>
      </c>
      <c r="H15" t="s">
        <v>12589</v>
      </c>
      <c r="L15" t="s">
        <v>12634</v>
      </c>
      <c r="M15" t="s">
        <v>12635</v>
      </c>
      <c r="O15">
        <v>2021</v>
      </c>
      <c r="P15" t="s">
        <v>12628</v>
      </c>
      <c r="Q15" t="s">
        <v>10174</v>
      </c>
      <c r="R15">
        <v>30</v>
      </c>
      <c r="S15" t="s">
        <v>10165</v>
      </c>
    </row>
    <row r="16" spans="1:19">
      <c r="B16" t="s">
        <v>6292</v>
      </c>
      <c r="C16" t="s">
        <v>36</v>
      </c>
      <c r="D16" s="14">
        <v>44433</v>
      </c>
      <c r="E16" t="s">
        <v>12636</v>
      </c>
      <c r="G16" t="s">
        <v>12637</v>
      </c>
      <c r="H16" t="s">
        <v>12589</v>
      </c>
      <c r="L16" t="s">
        <v>12626</v>
      </c>
      <c r="M16" t="s">
        <v>12638</v>
      </c>
      <c r="O16">
        <v>2021</v>
      </c>
      <c r="P16" t="s">
        <v>12628</v>
      </c>
      <c r="Q16" t="s">
        <v>10174</v>
      </c>
      <c r="R16">
        <v>25</v>
      </c>
      <c r="S16" t="s">
        <v>10167</v>
      </c>
    </row>
    <row r="17" spans="1:19">
      <c r="A17" t="s">
        <v>12571</v>
      </c>
      <c r="B17" t="s">
        <v>6110</v>
      </c>
      <c r="C17" t="s">
        <v>36</v>
      </c>
      <c r="D17" s="14">
        <v>44428</v>
      </c>
      <c r="E17" t="s">
        <v>12639</v>
      </c>
      <c r="G17" t="s">
        <v>12640</v>
      </c>
      <c r="H17" t="s">
        <v>12589</v>
      </c>
      <c r="L17" t="s">
        <v>12626</v>
      </c>
      <c r="M17" t="s">
        <v>12641</v>
      </c>
      <c r="O17">
        <v>2021</v>
      </c>
      <c r="P17" t="s">
        <v>12628</v>
      </c>
      <c r="Q17" t="s">
        <v>10174</v>
      </c>
      <c r="R17">
        <v>20</v>
      </c>
      <c r="S17" t="s">
        <v>10169</v>
      </c>
    </row>
    <row r="18" spans="1:19">
      <c r="B18" t="s">
        <v>7035</v>
      </c>
      <c r="C18" t="s">
        <v>24</v>
      </c>
      <c r="D18" s="14">
        <v>44453</v>
      </c>
      <c r="E18" t="s">
        <v>12642</v>
      </c>
      <c r="F18" s="14">
        <v>44453</v>
      </c>
      <c r="G18" t="s">
        <v>12643</v>
      </c>
      <c r="H18" t="s">
        <v>12575</v>
      </c>
      <c r="L18" t="s">
        <v>12644</v>
      </c>
      <c r="M18" t="s">
        <v>12645</v>
      </c>
      <c r="O18">
        <v>2021</v>
      </c>
      <c r="P18" t="s">
        <v>12646</v>
      </c>
      <c r="Q18" t="s">
        <v>10184</v>
      </c>
      <c r="R18">
        <v>14</v>
      </c>
      <c r="S18" t="s">
        <v>10166</v>
      </c>
    </row>
    <row r="19" spans="1:19">
      <c r="A19" t="s">
        <v>12571</v>
      </c>
      <c r="B19" t="s">
        <v>7045</v>
      </c>
      <c r="C19" t="s">
        <v>36</v>
      </c>
      <c r="D19" s="14">
        <v>44452</v>
      </c>
      <c r="E19" t="s">
        <v>12647</v>
      </c>
      <c r="F19" s="14">
        <v>44452</v>
      </c>
      <c r="G19" t="s">
        <v>12608</v>
      </c>
      <c r="H19" t="s">
        <v>12589</v>
      </c>
      <c r="L19" t="s">
        <v>12648</v>
      </c>
      <c r="M19" t="s">
        <v>12649</v>
      </c>
      <c r="O19">
        <v>2021</v>
      </c>
      <c r="P19" t="s">
        <v>12646</v>
      </c>
      <c r="Q19" t="s">
        <v>10184</v>
      </c>
      <c r="R19">
        <v>13</v>
      </c>
      <c r="S19" t="s">
        <v>10165</v>
      </c>
    </row>
    <row r="20" spans="1:19">
      <c r="B20" t="s">
        <v>12650</v>
      </c>
      <c r="C20" t="s">
        <v>36</v>
      </c>
      <c r="D20" s="14">
        <v>44468</v>
      </c>
      <c r="E20" t="s">
        <v>12651</v>
      </c>
      <c r="F20" s="14">
        <v>44468</v>
      </c>
      <c r="G20" t="s">
        <v>12652</v>
      </c>
      <c r="H20" t="s">
        <v>12575</v>
      </c>
      <c r="L20" t="s">
        <v>12653</v>
      </c>
      <c r="M20" t="s">
        <v>12654</v>
      </c>
      <c r="O20">
        <v>2021</v>
      </c>
      <c r="P20" t="s">
        <v>12646</v>
      </c>
      <c r="Q20" t="s">
        <v>10184</v>
      </c>
      <c r="R20">
        <v>29</v>
      </c>
      <c r="S20" t="s">
        <v>10167</v>
      </c>
    </row>
    <row r="21" spans="1:19">
      <c r="A21" t="s">
        <v>12571</v>
      </c>
      <c r="B21" t="s">
        <v>6587</v>
      </c>
      <c r="C21" t="s">
        <v>42</v>
      </c>
      <c r="D21" s="14">
        <v>44441</v>
      </c>
      <c r="E21" t="s">
        <v>12655</v>
      </c>
      <c r="F21" s="14">
        <v>44441</v>
      </c>
      <c r="G21" t="s">
        <v>12656</v>
      </c>
      <c r="H21" t="s">
        <v>12589</v>
      </c>
      <c r="I21" t="s">
        <v>12655</v>
      </c>
      <c r="J21" t="s">
        <v>12656</v>
      </c>
      <c r="K21" t="s">
        <v>12657</v>
      </c>
      <c r="L21" t="s">
        <v>12658</v>
      </c>
      <c r="M21" t="s">
        <v>12659</v>
      </c>
      <c r="O21">
        <v>2021</v>
      </c>
      <c r="P21" t="s">
        <v>12646</v>
      </c>
      <c r="Q21" t="s">
        <v>10184</v>
      </c>
      <c r="R21">
        <v>2</v>
      </c>
      <c r="S21" t="s">
        <v>10168</v>
      </c>
    </row>
    <row r="22" spans="1:19">
      <c r="A22" t="s">
        <v>12571</v>
      </c>
      <c r="B22" t="s">
        <v>7947</v>
      </c>
      <c r="C22" t="s">
        <v>24</v>
      </c>
      <c r="D22" s="14">
        <v>44477</v>
      </c>
      <c r="E22" t="s">
        <v>12660</v>
      </c>
      <c r="F22" s="14">
        <v>44477</v>
      </c>
      <c r="G22" t="s">
        <v>12661</v>
      </c>
      <c r="H22" t="s">
        <v>12589</v>
      </c>
      <c r="L22" t="s">
        <v>12662</v>
      </c>
      <c r="M22" t="s">
        <v>12663</v>
      </c>
      <c r="O22">
        <v>2021</v>
      </c>
      <c r="P22" t="s">
        <v>12664</v>
      </c>
      <c r="Q22" t="s">
        <v>10183</v>
      </c>
      <c r="R22">
        <v>8</v>
      </c>
      <c r="S22" t="s">
        <v>10169</v>
      </c>
    </row>
    <row r="23" spans="1:19">
      <c r="A23" t="s">
        <v>12571</v>
      </c>
      <c r="B23" t="s">
        <v>8185</v>
      </c>
      <c r="C23" t="s">
        <v>35</v>
      </c>
      <c r="D23" s="14">
        <v>44483</v>
      </c>
      <c r="E23" t="s">
        <v>12665</v>
      </c>
      <c r="F23" s="14">
        <v>44483</v>
      </c>
      <c r="G23" t="s">
        <v>12666</v>
      </c>
      <c r="H23" t="s">
        <v>12575</v>
      </c>
      <c r="L23" t="s">
        <v>12667</v>
      </c>
      <c r="M23" t="s">
        <v>12668</v>
      </c>
      <c r="O23">
        <v>2021</v>
      </c>
      <c r="P23" t="s">
        <v>12664</v>
      </c>
      <c r="Q23" t="s">
        <v>10183</v>
      </c>
      <c r="R23">
        <v>14</v>
      </c>
      <c r="S23" t="s">
        <v>10168</v>
      </c>
    </row>
    <row r="24" spans="1:19">
      <c r="B24" t="s">
        <v>8585</v>
      </c>
      <c r="C24" t="s">
        <v>35</v>
      </c>
      <c r="D24" s="14">
        <v>44497</v>
      </c>
      <c r="E24" t="s">
        <v>12669</v>
      </c>
      <c r="G24" t="s">
        <v>12670</v>
      </c>
      <c r="H24" t="s">
        <v>12575</v>
      </c>
      <c r="L24" t="s">
        <v>12653</v>
      </c>
      <c r="M24" t="s">
        <v>12671</v>
      </c>
      <c r="O24">
        <v>2021</v>
      </c>
      <c r="P24" t="s">
        <v>12664</v>
      </c>
      <c r="Q24" t="s">
        <v>10183</v>
      </c>
      <c r="R24">
        <v>28</v>
      </c>
      <c r="S24" t="s">
        <v>10168</v>
      </c>
    </row>
    <row r="25" spans="1:19">
      <c r="A25" t="s">
        <v>12571</v>
      </c>
      <c r="B25" t="s">
        <v>8668</v>
      </c>
      <c r="C25" t="s">
        <v>36</v>
      </c>
      <c r="D25" s="14">
        <v>44501</v>
      </c>
      <c r="E25" t="s">
        <v>12672</v>
      </c>
      <c r="G25" t="s">
        <v>12673</v>
      </c>
      <c r="H25" t="s">
        <v>12575</v>
      </c>
      <c r="L25" t="s">
        <v>12674</v>
      </c>
      <c r="M25" t="s">
        <v>12675</v>
      </c>
      <c r="O25">
        <v>2021</v>
      </c>
      <c r="P25" t="s">
        <v>12676</v>
      </c>
      <c r="Q25" t="s">
        <v>10182</v>
      </c>
      <c r="R25">
        <v>1</v>
      </c>
      <c r="S25" t="s">
        <v>10165</v>
      </c>
    </row>
    <row r="26" spans="1:19">
      <c r="A26" t="s">
        <v>12571</v>
      </c>
      <c r="B26" t="s">
        <v>9115</v>
      </c>
      <c r="C26" t="s">
        <v>42</v>
      </c>
      <c r="D26" s="14">
        <v>44517</v>
      </c>
      <c r="E26" t="s">
        <v>12677</v>
      </c>
      <c r="F26" s="14">
        <v>44517</v>
      </c>
      <c r="G26" t="s">
        <v>12678</v>
      </c>
      <c r="H26" t="s">
        <v>12589</v>
      </c>
      <c r="L26" t="s">
        <v>12679</v>
      </c>
      <c r="M26" t="s">
        <v>12680</v>
      </c>
      <c r="O26">
        <v>2021</v>
      </c>
      <c r="P26" t="s">
        <v>12676</v>
      </c>
      <c r="Q26" t="s">
        <v>10182</v>
      </c>
      <c r="R26">
        <v>17</v>
      </c>
      <c r="S26" t="s">
        <v>10167</v>
      </c>
    </row>
    <row r="27" spans="1:19">
      <c r="A27" t="s">
        <v>12571</v>
      </c>
      <c r="B27" t="s">
        <v>9640</v>
      </c>
      <c r="C27" t="s">
        <v>12681</v>
      </c>
      <c r="D27" s="14">
        <v>44537</v>
      </c>
      <c r="E27" t="s">
        <v>12682</v>
      </c>
      <c r="F27" s="14">
        <v>44537</v>
      </c>
      <c r="G27" t="s">
        <v>12683</v>
      </c>
      <c r="H27" t="s">
        <v>12575</v>
      </c>
      <c r="L27" t="s">
        <v>12684</v>
      </c>
      <c r="M27" t="s">
        <v>12685</v>
      </c>
      <c r="O27">
        <v>2021</v>
      </c>
      <c r="P27" t="s">
        <v>12686</v>
      </c>
      <c r="Q27" t="s">
        <v>10175</v>
      </c>
      <c r="R27">
        <v>7</v>
      </c>
      <c r="S27" t="s">
        <v>10166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750157F33FAC854AA1DFBF4FEF77F7A3" ma:contentTypeVersion="16" ma:contentTypeDescription="Ein neues Dokument erstellen." ma:contentTypeScope="" ma:versionID="326f36f0eed4b327c6ab8033e360fd42">
  <xsd:schema xmlns:xsd="http://www.w3.org/2001/XMLSchema" xmlns:xs="http://www.w3.org/2001/XMLSchema" xmlns:p="http://schemas.microsoft.com/office/2006/metadata/properties" xmlns:ns2="03179707-2f61-4254-be50-6af4794cd661" xmlns:ns3="7e051e33-a4d3-4a6e-8750-972f2b1982c7" targetNamespace="http://schemas.microsoft.com/office/2006/metadata/properties" ma:root="true" ma:fieldsID="2c11390f445a6a15034205009c31ac4d" ns2:_="" ns3:_="">
    <xsd:import namespace="03179707-2f61-4254-be50-6af4794cd661"/>
    <xsd:import namespace="7e051e33-a4d3-4a6e-8750-972f2b1982c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179707-2f61-4254-be50-6af4794cd66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Bildmarkierungen" ma:readOnly="false" ma:fieldId="{5cf76f15-5ced-4ddc-b409-7134ff3c332f}" ma:taxonomyMulti="true" ma:sspId="55a6c181-b3a6-4e6d-958a-84db063416ab"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e051e33-a4d3-4a6e-8750-972f2b1982c7" elementFormDefault="qualified">
    <xsd:import namespace="http://schemas.microsoft.com/office/2006/documentManagement/types"/>
    <xsd:import namespace="http://schemas.microsoft.com/office/infopath/2007/PartnerControls"/>
    <xsd:element name="SharedWithUsers" ma:index="1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Freigegeben für - Details" ma:internalName="SharedWithDetails" ma:readOnly="true">
      <xsd:simpleType>
        <xsd:restriction base="dms:Note">
          <xsd:maxLength value="255"/>
        </xsd:restriction>
      </xsd:simpleType>
    </xsd:element>
    <xsd:element name="TaxCatchAll" ma:index="22" nillable="true" ma:displayName="Taxonomy Catch All Column" ma:hidden="true" ma:list="{d925f875-1538-4e30-a778-cd79bea8abe3}" ma:internalName="TaxCatchAll" ma:showField="CatchAllData" ma:web="7e051e33-a4d3-4a6e-8750-972f2b1982c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3179707-2f61-4254-be50-6af4794cd661">
      <Terms xmlns="http://schemas.microsoft.com/office/infopath/2007/PartnerControls"/>
    </lcf76f155ced4ddcb4097134ff3c332f>
    <TaxCatchAll xmlns="7e051e33-a4d3-4a6e-8750-972f2b1982c7"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E3BD31F-D960-4A19-A253-A6BE2DF4C1BB}"/>
</file>

<file path=customXml/itemProps2.xml><?xml version="1.0" encoding="utf-8"?>
<ds:datastoreItem xmlns:ds="http://schemas.openxmlformats.org/officeDocument/2006/customXml" ds:itemID="{DB8A3EAA-0DA5-4A0E-9F14-B6F138E04C7D}"/>
</file>

<file path=customXml/itemProps3.xml><?xml version="1.0" encoding="utf-8"?>
<ds:datastoreItem xmlns:ds="http://schemas.openxmlformats.org/officeDocument/2006/customXml" ds:itemID="{D3FBABEE-4702-4E16-897A-886D3748FBE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Edgar Sandoval</dc:creator>
  <cp:keywords/>
  <dc:description/>
  <cp:lastModifiedBy>Kamble, Amol</cp:lastModifiedBy>
  <cp:revision/>
  <dcterms:created xsi:type="dcterms:W3CDTF">2016-08-07T03:25:36Z</dcterms:created>
  <dcterms:modified xsi:type="dcterms:W3CDTF">2023-01-25T04:56:29Z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0x010100750157F33FAC854AA1DFBF4FEF77F7A3</vt:lpwstr>
  </property>
  <property fmtid="{D5CDD505-2E9C-101B-9397-08002B2CF9AE}" pid="3" name="MediaServiceImageTags">
    <vt:lpwstr/>
  </property>
</Properties>
</file>